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Data Analysis projects\P100\pro\"/>
    </mc:Choice>
  </mc:AlternateContent>
  <xr:revisionPtr revIDLastSave="0" documentId="13_ncr:1_{446E0FD3-EC83-4FC8-A2DF-63E27291A6CB}" xr6:coauthVersionLast="47" xr6:coauthVersionMax="47" xr10:uidLastSave="{00000000-0000-0000-0000-000000000000}"/>
  <bookViews>
    <workbookView xWindow="-96" yWindow="0" windowWidth="14016" windowHeight="12336" firstSheet="1" activeTab="1" xr2:uid="{CD50E216-7FE5-4DD4-BD4C-E1E10F57FDE5}"/>
  </bookViews>
  <sheets>
    <sheet name="Dashbord" sheetId="10" r:id="rId1"/>
    <sheet name="Descriptive Statistics" sheetId="1" r:id="rId2"/>
    <sheet name="Analysis_Overview" sheetId="8" r:id="rId3"/>
    <sheet name="pivot" sheetId="9" r:id="rId4"/>
    <sheet name="Sheet2" sheetId="12" r:id="rId5"/>
    <sheet name="Cleaned_Data" sheetId="7" r:id="rId6"/>
    <sheet name="Append1" sheetId="6" r:id="rId7"/>
    <sheet name="June" sheetId="4" r:id="rId8"/>
    <sheet name="May" sheetId="5" r:id="rId9"/>
    <sheet name="April" sheetId="3" r:id="rId10"/>
    <sheet name="All_Months" sheetId="2" r:id="rId11"/>
  </sheets>
  <definedNames>
    <definedName name="_xlchart.v1.0" hidden="1">'Cleaned_Data'!$I$2:$I$1683</definedName>
    <definedName name="_xlcn.WorksheetConnection_Book2Repaired.xlsxCleaned_Data1" hidden="1">Cleaned_Data[]</definedName>
    <definedName name="ExternalData_1" localSheetId="10" hidden="1">All_Months!$A$1:$N$2501</definedName>
    <definedName name="ExternalData_2" localSheetId="9" hidden="1">April!$A$1:$N$834</definedName>
    <definedName name="ExternalData_3" localSheetId="7" hidden="1">June!$A$1:$N$835</definedName>
    <definedName name="ExternalData_4" localSheetId="8" hidden="1">May!$A$1:$N$834</definedName>
    <definedName name="ExternalData_5" localSheetId="6" hidden="1">Append1!$A$1:$O$1683</definedName>
    <definedName name="ExternalData_6" localSheetId="2" hidden="1">Analysis_Overview!$A$1:$P$1683</definedName>
    <definedName name="ExternalData_6" localSheetId="5" hidden="1">'Cleaned_Data'!$A$1:$P$1683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eaned_Data" name="Cleaned_Data" connection="WorksheetConnection_Book2 (Repaired).xlsx!Cleaned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7" l="1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1182" i="7"/>
  <c r="Q1183" i="7"/>
  <c r="Q1184" i="7"/>
  <c r="Q1185" i="7"/>
  <c r="Q1186" i="7"/>
  <c r="Q1187" i="7"/>
  <c r="Q1188" i="7"/>
  <c r="Q1189" i="7"/>
  <c r="Q1190" i="7"/>
  <c r="Q1191" i="7"/>
  <c r="Q1192" i="7"/>
  <c r="Q1193" i="7"/>
  <c r="Q1194" i="7"/>
  <c r="Q1195" i="7"/>
  <c r="Q1196" i="7"/>
  <c r="Q1197" i="7"/>
  <c r="Q1198" i="7"/>
  <c r="Q1199" i="7"/>
  <c r="Q1200" i="7"/>
  <c r="Q1201" i="7"/>
  <c r="Q1202" i="7"/>
  <c r="Q1203" i="7"/>
  <c r="Q1204" i="7"/>
  <c r="Q1205" i="7"/>
  <c r="Q1206" i="7"/>
  <c r="Q1207" i="7"/>
  <c r="Q1208" i="7"/>
  <c r="Q1209" i="7"/>
  <c r="Q1210" i="7"/>
  <c r="Q1211" i="7"/>
  <c r="Q1212" i="7"/>
  <c r="Q1213" i="7"/>
  <c r="Q1214" i="7"/>
  <c r="Q1215" i="7"/>
  <c r="Q1216" i="7"/>
  <c r="Q1217" i="7"/>
  <c r="Q1218" i="7"/>
  <c r="Q1219" i="7"/>
  <c r="Q1220" i="7"/>
  <c r="Q1221" i="7"/>
  <c r="Q1222" i="7"/>
  <c r="Q1223" i="7"/>
  <c r="Q1224" i="7"/>
  <c r="Q1225" i="7"/>
  <c r="Q1226" i="7"/>
  <c r="Q1227" i="7"/>
  <c r="Q1228" i="7"/>
  <c r="Q1229" i="7"/>
  <c r="Q1230" i="7"/>
  <c r="Q1231" i="7"/>
  <c r="Q1232" i="7"/>
  <c r="Q1233" i="7"/>
  <c r="Q1234" i="7"/>
  <c r="Q1235" i="7"/>
  <c r="Q1236" i="7"/>
  <c r="Q1237" i="7"/>
  <c r="Q1238" i="7"/>
  <c r="Q1239" i="7"/>
  <c r="Q1240" i="7"/>
  <c r="Q1241" i="7"/>
  <c r="Q1242" i="7"/>
  <c r="Q1243" i="7"/>
  <c r="Q1244" i="7"/>
  <c r="Q1245" i="7"/>
  <c r="Q1246" i="7"/>
  <c r="Q1247" i="7"/>
  <c r="Q1248" i="7"/>
  <c r="Q1249" i="7"/>
  <c r="Q1250" i="7"/>
  <c r="Q1251" i="7"/>
  <c r="Q1252" i="7"/>
  <c r="Q1253" i="7"/>
  <c r="Q1254" i="7"/>
  <c r="Q1255" i="7"/>
  <c r="Q1256" i="7"/>
  <c r="Q1257" i="7"/>
  <c r="Q1258" i="7"/>
  <c r="Q1259" i="7"/>
  <c r="Q1260" i="7"/>
  <c r="Q1261" i="7"/>
  <c r="Q1262" i="7"/>
  <c r="Q1263" i="7"/>
  <c r="Q1264" i="7"/>
  <c r="Q1265" i="7"/>
  <c r="Q1266" i="7"/>
  <c r="Q1267" i="7"/>
  <c r="Q1268" i="7"/>
  <c r="Q1269" i="7"/>
  <c r="Q1270" i="7"/>
  <c r="Q1271" i="7"/>
  <c r="Q1272" i="7"/>
  <c r="Q1273" i="7"/>
  <c r="Q1274" i="7"/>
  <c r="Q1275" i="7"/>
  <c r="Q1276" i="7"/>
  <c r="Q1277" i="7"/>
  <c r="Q1278" i="7"/>
  <c r="Q1279" i="7"/>
  <c r="Q1280" i="7"/>
  <c r="Q1281" i="7"/>
  <c r="Q1282" i="7"/>
  <c r="Q1283" i="7"/>
  <c r="Q1284" i="7"/>
  <c r="Q1285" i="7"/>
  <c r="Q1286" i="7"/>
  <c r="Q1287" i="7"/>
  <c r="Q1288" i="7"/>
  <c r="Q1289" i="7"/>
  <c r="Q1290" i="7"/>
  <c r="Q1291" i="7"/>
  <c r="Q1292" i="7"/>
  <c r="Q1293" i="7"/>
  <c r="Q1294" i="7"/>
  <c r="Q1295" i="7"/>
  <c r="Q1296" i="7"/>
  <c r="Q1297" i="7"/>
  <c r="Q1298" i="7"/>
  <c r="Q1299" i="7"/>
  <c r="Q1300" i="7"/>
  <c r="Q1301" i="7"/>
  <c r="Q1302" i="7"/>
  <c r="Q1303" i="7"/>
  <c r="Q1304" i="7"/>
  <c r="Q1305" i="7"/>
  <c r="Q1306" i="7"/>
  <c r="Q1307" i="7"/>
  <c r="Q1308" i="7"/>
  <c r="Q1309" i="7"/>
  <c r="Q1310" i="7"/>
  <c r="Q1311" i="7"/>
  <c r="Q1312" i="7"/>
  <c r="Q1313" i="7"/>
  <c r="Q1314" i="7"/>
  <c r="Q1315" i="7"/>
  <c r="Q1316" i="7"/>
  <c r="Q1317" i="7"/>
  <c r="Q1318" i="7"/>
  <c r="Q1319" i="7"/>
  <c r="Q1320" i="7"/>
  <c r="Q1321" i="7"/>
  <c r="Q1322" i="7"/>
  <c r="Q1323" i="7"/>
  <c r="Q1324" i="7"/>
  <c r="Q1325" i="7"/>
  <c r="Q1326" i="7"/>
  <c r="Q1327" i="7"/>
  <c r="Q1328" i="7"/>
  <c r="Q1329" i="7"/>
  <c r="Q1330" i="7"/>
  <c r="Q1331" i="7"/>
  <c r="Q1332" i="7"/>
  <c r="Q1333" i="7"/>
  <c r="Q1334" i="7"/>
  <c r="Q1335" i="7"/>
  <c r="Q1336" i="7"/>
  <c r="Q1337" i="7"/>
  <c r="Q1338" i="7"/>
  <c r="Q1339" i="7"/>
  <c r="Q1340" i="7"/>
  <c r="Q1341" i="7"/>
  <c r="Q1342" i="7"/>
  <c r="Q1343" i="7"/>
  <c r="Q1344" i="7"/>
  <c r="Q1345" i="7"/>
  <c r="Q1346" i="7"/>
  <c r="Q1347" i="7"/>
  <c r="Q1348" i="7"/>
  <c r="Q1349" i="7"/>
  <c r="Q1350" i="7"/>
  <c r="Q1351" i="7"/>
  <c r="Q1352" i="7"/>
  <c r="Q1353" i="7"/>
  <c r="Q1354" i="7"/>
  <c r="Q1355" i="7"/>
  <c r="Q1356" i="7"/>
  <c r="Q1357" i="7"/>
  <c r="Q1358" i="7"/>
  <c r="Q1359" i="7"/>
  <c r="Q1360" i="7"/>
  <c r="Q1361" i="7"/>
  <c r="Q1362" i="7"/>
  <c r="Q1363" i="7"/>
  <c r="Q1364" i="7"/>
  <c r="Q1365" i="7"/>
  <c r="Q1366" i="7"/>
  <c r="Q1367" i="7"/>
  <c r="Q1368" i="7"/>
  <c r="Q1369" i="7"/>
  <c r="Q1370" i="7"/>
  <c r="Q1371" i="7"/>
  <c r="Q1372" i="7"/>
  <c r="Q1373" i="7"/>
  <c r="Q1374" i="7"/>
  <c r="Q1375" i="7"/>
  <c r="Q1376" i="7"/>
  <c r="Q1377" i="7"/>
  <c r="Q1378" i="7"/>
  <c r="Q1379" i="7"/>
  <c r="Q1380" i="7"/>
  <c r="Q1381" i="7"/>
  <c r="Q1382" i="7"/>
  <c r="Q1383" i="7"/>
  <c r="Q1384" i="7"/>
  <c r="Q1385" i="7"/>
  <c r="Q1386" i="7"/>
  <c r="Q1387" i="7"/>
  <c r="Q1388" i="7"/>
  <c r="Q1389" i="7"/>
  <c r="Q1390" i="7"/>
  <c r="Q1391" i="7"/>
  <c r="Q1392" i="7"/>
  <c r="Q1393" i="7"/>
  <c r="Q1394" i="7"/>
  <c r="Q1395" i="7"/>
  <c r="Q1396" i="7"/>
  <c r="Q1397" i="7"/>
  <c r="Q1398" i="7"/>
  <c r="Q1399" i="7"/>
  <c r="Q1400" i="7"/>
  <c r="Q1401" i="7"/>
  <c r="Q1402" i="7"/>
  <c r="Q1403" i="7"/>
  <c r="Q1404" i="7"/>
  <c r="Q1405" i="7"/>
  <c r="Q1406" i="7"/>
  <c r="Q1407" i="7"/>
  <c r="Q1408" i="7"/>
  <c r="Q1409" i="7"/>
  <c r="Q1410" i="7"/>
  <c r="Q1411" i="7"/>
  <c r="Q1412" i="7"/>
  <c r="Q1413" i="7"/>
  <c r="Q1414" i="7"/>
  <c r="Q1415" i="7"/>
  <c r="Q1416" i="7"/>
  <c r="Q1417" i="7"/>
  <c r="Q1418" i="7"/>
  <c r="Q1419" i="7"/>
  <c r="Q1420" i="7"/>
  <c r="Q1421" i="7"/>
  <c r="Q1422" i="7"/>
  <c r="Q1423" i="7"/>
  <c r="Q1424" i="7"/>
  <c r="Q1425" i="7"/>
  <c r="Q1426" i="7"/>
  <c r="Q1427" i="7"/>
  <c r="Q1428" i="7"/>
  <c r="Q1429" i="7"/>
  <c r="Q1430" i="7"/>
  <c r="Q1431" i="7"/>
  <c r="Q1432" i="7"/>
  <c r="Q1433" i="7"/>
  <c r="Q1434" i="7"/>
  <c r="Q1435" i="7"/>
  <c r="Q1436" i="7"/>
  <c r="Q1437" i="7"/>
  <c r="Q1438" i="7"/>
  <c r="Q1439" i="7"/>
  <c r="Q1440" i="7"/>
  <c r="Q1441" i="7"/>
  <c r="Q1442" i="7"/>
  <c r="Q1443" i="7"/>
  <c r="Q1444" i="7"/>
  <c r="Q1445" i="7"/>
  <c r="Q1446" i="7"/>
  <c r="Q1447" i="7"/>
  <c r="Q1448" i="7"/>
  <c r="Q1449" i="7"/>
  <c r="Q1450" i="7"/>
  <c r="Q1451" i="7"/>
  <c r="Q1452" i="7"/>
  <c r="Q1453" i="7"/>
  <c r="Q1454" i="7"/>
  <c r="Q1455" i="7"/>
  <c r="Q1456" i="7"/>
  <c r="Q1457" i="7"/>
  <c r="Q1458" i="7"/>
  <c r="Q1459" i="7"/>
  <c r="Q1460" i="7"/>
  <c r="Q1461" i="7"/>
  <c r="Q1462" i="7"/>
  <c r="Q1463" i="7"/>
  <c r="Q1464" i="7"/>
  <c r="Q1465" i="7"/>
  <c r="Q1466" i="7"/>
  <c r="Q1467" i="7"/>
  <c r="Q1468" i="7"/>
  <c r="Q1469" i="7"/>
  <c r="Q1470" i="7"/>
  <c r="Q1471" i="7"/>
  <c r="Q1472" i="7"/>
  <c r="Q1473" i="7"/>
  <c r="Q1474" i="7"/>
  <c r="Q1475" i="7"/>
  <c r="Q1476" i="7"/>
  <c r="Q1477" i="7"/>
  <c r="Q1478" i="7"/>
  <c r="Q1479" i="7"/>
  <c r="Q1480" i="7"/>
  <c r="Q1481" i="7"/>
  <c r="Q1482" i="7"/>
  <c r="Q1483" i="7"/>
  <c r="Q1484" i="7"/>
  <c r="Q1485" i="7"/>
  <c r="Q1486" i="7"/>
  <c r="Q1487" i="7"/>
  <c r="Q1488" i="7"/>
  <c r="Q1489" i="7"/>
  <c r="Q1490" i="7"/>
  <c r="Q1491" i="7"/>
  <c r="Q1492" i="7"/>
  <c r="Q1493" i="7"/>
  <c r="Q1494" i="7"/>
  <c r="Q1495" i="7"/>
  <c r="Q1496" i="7"/>
  <c r="Q1497" i="7"/>
  <c r="Q1498" i="7"/>
  <c r="Q1499" i="7"/>
  <c r="Q1500" i="7"/>
  <c r="Q1501" i="7"/>
  <c r="Q1502" i="7"/>
  <c r="Q1503" i="7"/>
  <c r="Q1504" i="7"/>
  <c r="Q1505" i="7"/>
  <c r="Q1506" i="7"/>
  <c r="Q1507" i="7"/>
  <c r="Q1508" i="7"/>
  <c r="Q1509" i="7"/>
  <c r="Q1510" i="7"/>
  <c r="Q1511" i="7"/>
  <c r="Q1512" i="7"/>
  <c r="Q1513" i="7"/>
  <c r="Q1514" i="7"/>
  <c r="Q1515" i="7"/>
  <c r="Q1516" i="7"/>
  <c r="Q1517" i="7"/>
  <c r="Q1518" i="7"/>
  <c r="Q1519" i="7"/>
  <c r="Q1520" i="7"/>
  <c r="Q1521" i="7"/>
  <c r="Q1522" i="7"/>
  <c r="Q1523" i="7"/>
  <c r="Q1524" i="7"/>
  <c r="Q1525" i="7"/>
  <c r="Q1526" i="7"/>
  <c r="Q1527" i="7"/>
  <c r="Q1528" i="7"/>
  <c r="Q1529" i="7"/>
  <c r="Q1530" i="7"/>
  <c r="Q1531" i="7"/>
  <c r="Q1532" i="7"/>
  <c r="Q1533" i="7"/>
  <c r="Q1534" i="7"/>
  <c r="Q1535" i="7"/>
  <c r="Q1536" i="7"/>
  <c r="Q1537" i="7"/>
  <c r="Q1538" i="7"/>
  <c r="Q1539" i="7"/>
  <c r="Q1540" i="7"/>
  <c r="Q1541" i="7"/>
  <c r="Q1542" i="7"/>
  <c r="Q1543" i="7"/>
  <c r="Q1544" i="7"/>
  <c r="Q1545" i="7"/>
  <c r="Q1546" i="7"/>
  <c r="Q1547" i="7"/>
  <c r="Q1548" i="7"/>
  <c r="Q1549" i="7"/>
  <c r="Q1550" i="7"/>
  <c r="Q1551" i="7"/>
  <c r="Q1552" i="7"/>
  <c r="Q1553" i="7"/>
  <c r="Q1554" i="7"/>
  <c r="Q1555" i="7"/>
  <c r="Q1556" i="7"/>
  <c r="Q1557" i="7"/>
  <c r="Q1558" i="7"/>
  <c r="Q1559" i="7"/>
  <c r="Q1560" i="7"/>
  <c r="Q1561" i="7"/>
  <c r="Q1562" i="7"/>
  <c r="Q1563" i="7"/>
  <c r="Q1564" i="7"/>
  <c r="Q1565" i="7"/>
  <c r="Q1566" i="7"/>
  <c r="Q1567" i="7"/>
  <c r="Q1568" i="7"/>
  <c r="Q1569" i="7"/>
  <c r="Q1570" i="7"/>
  <c r="Q1571" i="7"/>
  <c r="Q1572" i="7"/>
  <c r="Q1573" i="7"/>
  <c r="Q1574" i="7"/>
  <c r="Q1575" i="7"/>
  <c r="Q1576" i="7"/>
  <c r="Q1577" i="7"/>
  <c r="Q1578" i="7"/>
  <c r="Q1579" i="7"/>
  <c r="Q1580" i="7"/>
  <c r="Q1581" i="7"/>
  <c r="Q1582" i="7"/>
  <c r="Q1583" i="7"/>
  <c r="Q1584" i="7"/>
  <c r="Q1585" i="7"/>
  <c r="Q1586" i="7"/>
  <c r="Q1587" i="7"/>
  <c r="Q1588" i="7"/>
  <c r="Q1589" i="7"/>
  <c r="Q1590" i="7"/>
  <c r="Q1591" i="7"/>
  <c r="Q1592" i="7"/>
  <c r="Q1593" i="7"/>
  <c r="Q1594" i="7"/>
  <c r="Q1595" i="7"/>
  <c r="Q1596" i="7"/>
  <c r="Q1597" i="7"/>
  <c r="Q1598" i="7"/>
  <c r="Q1599" i="7"/>
  <c r="Q1600" i="7"/>
  <c r="Q1601" i="7"/>
  <c r="Q1602" i="7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38" i="7"/>
  <c r="Q1639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72" i="7"/>
  <c r="Q1673" i="7"/>
  <c r="Q1674" i="7"/>
  <c r="Q1675" i="7"/>
  <c r="Q1676" i="7"/>
  <c r="Q1677" i="7"/>
  <c r="Q1678" i="7"/>
  <c r="Q1679" i="7"/>
  <c r="Q1680" i="7"/>
  <c r="Q1681" i="7"/>
  <c r="Q1682" i="7"/>
  <c r="Q1683" i="7"/>
  <c r="I56" i="9"/>
  <c r="S5" i="8"/>
  <c r="D2" i="10"/>
  <c r="E2" i="10"/>
  <c r="C2" i="10"/>
  <c r="B2" i="10"/>
  <c r="A2" i="10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1002" i="6"/>
  <c r="P1003" i="6"/>
  <c r="P1004" i="6"/>
  <c r="P1005" i="6"/>
  <c r="P1006" i="6"/>
  <c r="P1007" i="6"/>
  <c r="P1008" i="6"/>
  <c r="P1009" i="6"/>
  <c r="P1010" i="6"/>
  <c r="P1011" i="6"/>
  <c r="P1012" i="6"/>
  <c r="P1013" i="6"/>
  <c r="P1014" i="6"/>
  <c r="P1015" i="6"/>
  <c r="P1016" i="6"/>
  <c r="P1017" i="6"/>
  <c r="P1018" i="6"/>
  <c r="P1019" i="6"/>
  <c r="P1020" i="6"/>
  <c r="P1021" i="6"/>
  <c r="P1022" i="6"/>
  <c r="P1023" i="6"/>
  <c r="P1024" i="6"/>
  <c r="P1025" i="6"/>
  <c r="P1026" i="6"/>
  <c r="P1027" i="6"/>
  <c r="P1028" i="6"/>
  <c r="P1029" i="6"/>
  <c r="P1030" i="6"/>
  <c r="P1031" i="6"/>
  <c r="P1032" i="6"/>
  <c r="P1033" i="6"/>
  <c r="P1034" i="6"/>
  <c r="P1035" i="6"/>
  <c r="P1036" i="6"/>
  <c r="P1037" i="6"/>
  <c r="P1038" i="6"/>
  <c r="P1039" i="6"/>
  <c r="P1040" i="6"/>
  <c r="P1041" i="6"/>
  <c r="P1042" i="6"/>
  <c r="P1043" i="6"/>
  <c r="P1044" i="6"/>
  <c r="P1045" i="6"/>
  <c r="P1046" i="6"/>
  <c r="P1047" i="6"/>
  <c r="P1048" i="6"/>
  <c r="P1049" i="6"/>
  <c r="P1050" i="6"/>
  <c r="P1051" i="6"/>
  <c r="P1052" i="6"/>
  <c r="P1053" i="6"/>
  <c r="P1054" i="6"/>
  <c r="P1055" i="6"/>
  <c r="P1056" i="6"/>
  <c r="P1057" i="6"/>
  <c r="P1058" i="6"/>
  <c r="P1059" i="6"/>
  <c r="P1060" i="6"/>
  <c r="P1061" i="6"/>
  <c r="P1062" i="6"/>
  <c r="P1063" i="6"/>
  <c r="P1064" i="6"/>
  <c r="P1065" i="6"/>
  <c r="P1066" i="6"/>
  <c r="P1067" i="6"/>
  <c r="P1068" i="6"/>
  <c r="P1069" i="6"/>
  <c r="P1070" i="6"/>
  <c r="P1071" i="6"/>
  <c r="P1072" i="6"/>
  <c r="P1073" i="6"/>
  <c r="P1074" i="6"/>
  <c r="P1075" i="6"/>
  <c r="P1076" i="6"/>
  <c r="P1077" i="6"/>
  <c r="P1078" i="6"/>
  <c r="P1079" i="6"/>
  <c r="P1080" i="6"/>
  <c r="P1081" i="6"/>
  <c r="P1082" i="6"/>
  <c r="P1083" i="6"/>
  <c r="P1084" i="6"/>
  <c r="P1085" i="6"/>
  <c r="P1086" i="6"/>
  <c r="P1087" i="6"/>
  <c r="P1088" i="6"/>
  <c r="P1089" i="6"/>
  <c r="P1090" i="6"/>
  <c r="P1091" i="6"/>
  <c r="P1092" i="6"/>
  <c r="P1093" i="6"/>
  <c r="P1094" i="6"/>
  <c r="P1095" i="6"/>
  <c r="P1096" i="6"/>
  <c r="P1097" i="6"/>
  <c r="P1098" i="6"/>
  <c r="P1099" i="6"/>
  <c r="P1100" i="6"/>
  <c r="P1101" i="6"/>
  <c r="P1102" i="6"/>
  <c r="P1103" i="6"/>
  <c r="P1104" i="6"/>
  <c r="P1105" i="6"/>
  <c r="P1106" i="6"/>
  <c r="P1107" i="6"/>
  <c r="P1108" i="6"/>
  <c r="P1109" i="6"/>
  <c r="P1110" i="6"/>
  <c r="P1111" i="6"/>
  <c r="P1112" i="6"/>
  <c r="P1113" i="6"/>
  <c r="P1114" i="6"/>
  <c r="P1115" i="6"/>
  <c r="P1116" i="6"/>
  <c r="P1117" i="6"/>
  <c r="P1118" i="6"/>
  <c r="P1119" i="6"/>
  <c r="P1120" i="6"/>
  <c r="P1121" i="6"/>
  <c r="P1122" i="6"/>
  <c r="P1123" i="6"/>
  <c r="P1124" i="6"/>
  <c r="P1125" i="6"/>
  <c r="P1126" i="6"/>
  <c r="P1127" i="6"/>
  <c r="P1128" i="6"/>
  <c r="P1129" i="6"/>
  <c r="P1130" i="6"/>
  <c r="P1131" i="6"/>
  <c r="P1132" i="6"/>
  <c r="P1133" i="6"/>
  <c r="P1134" i="6"/>
  <c r="P1135" i="6"/>
  <c r="P1136" i="6"/>
  <c r="P1137" i="6"/>
  <c r="P1138" i="6"/>
  <c r="P1139" i="6"/>
  <c r="P1140" i="6"/>
  <c r="P1141" i="6"/>
  <c r="P1142" i="6"/>
  <c r="P1143" i="6"/>
  <c r="P1144" i="6"/>
  <c r="P1145" i="6"/>
  <c r="P1146" i="6"/>
  <c r="P1147" i="6"/>
  <c r="P1148" i="6"/>
  <c r="P1149" i="6"/>
  <c r="P1150" i="6"/>
  <c r="P1151" i="6"/>
  <c r="P1152" i="6"/>
  <c r="P1153" i="6"/>
  <c r="P1154" i="6"/>
  <c r="P1155" i="6"/>
  <c r="P1156" i="6"/>
  <c r="P1157" i="6"/>
  <c r="P1158" i="6"/>
  <c r="P1159" i="6"/>
  <c r="P1160" i="6"/>
  <c r="P1161" i="6"/>
  <c r="P1162" i="6"/>
  <c r="P1163" i="6"/>
  <c r="P1164" i="6"/>
  <c r="P1165" i="6"/>
  <c r="P1166" i="6"/>
  <c r="P1167" i="6"/>
  <c r="P1168" i="6"/>
  <c r="P1169" i="6"/>
  <c r="P1170" i="6"/>
  <c r="P1171" i="6"/>
  <c r="P1172" i="6"/>
  <c r="P1173" i="6"/>
  <c r="P1174" i="6"/>
  <c r="P1175" i="6"/>
  <c r="P1176" i="6"/>
  <c r="P1177" i="6"/>
  <c r="P1178" i="6"/>
  <c r="P1179" i="6"/>
  <c r="P1180" i="6"/>
  <c r="P1181" i="6"/>
  <c r="P1182" i="6"/>
  <c r="P1183" i="6"/>
  <c r="P1184" i="6"/>
  <c r="P1185" i="6"/>
  <c r="P1186" i="6"/>
  <c r="P1187" i="6"/>
  <c r="P1188" i="6"/>
  <c r="P1189" i="6"/>
  <c r="P1190" i="6"/>
  <c r="P1191" i="6"/>
  <c r="P1192" i="6"/>
  <c r="P1193" i="6"/>
  <c r="P1194" i="6"/>
  <c r="P1195" i="6"/>
  <c r="P1196" i="6"/>
  <c r="P1197" i="6"/>
  <c r="P1198" i="6"/>
  <c r="P1199" i="6"/>
  <c r="P1200" i="6"/>
  <c r="P1201" i="6"/>
  <c r="P1202" i="6"/>
  <c r="P1203" i="6"/>
  <c r="P1204" i="6"/>
  <c r="P1205" i="6"/>
  <c r="P1206" i="6"/>
  <c r="P1207" i="6"/>
  <c r="P1208" i="6"/>
  <c r="P1209" i="6"/>
  <c r="P1210" i="6"/>
  <c r="P1211" i="6"/>
  <c r="P1212" i="6"/>
  <c r="P1213" i="6"/>
  <c r="P1214" i="6"/>
  <c r="P1215" i="6"/>
  <c r="P1216" i="6"/>
  <c r="P1217" i="6"/>
  <c r="P1218" i="6"/>
  <c r="P1219" i="6"/>
  <c r="P1220" i="6"/>
  <c r="P1221" i="6"/>
  <c r="P1222" i="6"/>
  <c r="P1223" i="6"/>
  <c r="P1224" i="6"/>
  <c r="P1225" i="6"/>
  <c r="P1226" i="6"/>
  <c r="P1227" i="6"/>
  <c r="P1228" i="6"/>
  <c r="P1229" i="6"/>
  <c r="P1230" i="6"/>
  <c r="P1231" i="6"/>
  <c r="P1232" i="6"/>
  <c r="P1233" i="6"/>
  <c r="P1234" i="6"/>
  <c r="P1235" i="6"/>
  <c r="P1236" i="6"/>
  <c r="P1237" i="6"/>
  <c r="P1238" i="6"/>
  <c r="P1239" i="6"/>
  <c r="P1240" i="6"/>
  <c r="P1241" i="6"/>
  <c r="P1242" i="6"/>
  <c r="P1243" i="6"/>
  <c r="P1244" i="6"/>
  <c r="P1245" i="6"/>
  <c r="P1246" i="6"/>
  <c r="P1247" i="6"/>
  <c r="P1248" i="6"/>
  <c r="P1249" i="6"/>
  <c r="P1250" i="6"/>
  <c r="P1251" i="6"/>
  <c r="P1252" i="6"/>
  <c r="P1253" i="6"/>
  <c r="P1254" i="6"/>
  <c r="P1255" i="6"/>
  <c r="P1256" i="6"/>
  <c r="P1257" i="6"/>
  <c r="P1258" i="6"/>
  <c r="P1259" i="6"/>
  <c r="P1260" i="6"/>
  <c r="P1261" i="6"/>
  <c r="P1262" i="6"/>
  <c r="P1263" i="6"/>
  <c r="P1264" i="6"/>
  <c r="P1265" i="6"/>
  <c r="P1266" i="6"/>
  <c r="P1267" i="6"/>
  <c r="P1268" i="6"/>
  <c r="P1269" i="6"/>
  <c r="P1270" i="6"/>
  <c r="P1271" i="6"/>
  <c r="P1272" i="6"/>
  <c r="P1273" i="6"/>
  <c r="P1274" i="6"/>
  <c r="P1275" i="6"/>
  <c r="P1276" i="6"/>
  <c r="P1277" i="6"/>
  <c r="P1278" i="6"/>
  <c r="P1279" i="6"/>
  <c r="P1280" i="6"/>
  <c r="P1281" i="6"/>
  <c r="P1282" i="6"/>
  <c r="P1283" i="6"/>
  <c r="P1284" i="6"/>
  <c r="P1285" i="6"/>
  <c r="P1286" i="6"/>
  <c r="P1287" i="6"/>
  <c r="P1288" i="6"/>
  <c r="P1289" i="6"/>
  <c r="P1290" i="6"/>
  <c r="P1291" i="6"/>
  <c r="P1292" i="6"/>
  <c r="P1293" i="6"/>
  <c r="P1294" i="6"/>
  <c r="P1295" i="6"/>
  <c r="P1296" i="6"/>
  <c r="P1297" i="6"/>
  <c r="P1298" i="6"/>
  <c r="P1299" i="6"/>
  <c r="P1300" i="6"/>
  <c r="P1301" i="6"/>
  <c r="P1302" i="6"/>
  <c r="P1303" i="6"/>
  <c r="P1304" i="6"/>
  <c r="P1305" i="6"/>
  <c r="P1306" i="6"/>
  <c r="P1307" i="6"/>
  <c r="P1308" i="6"/>
  <c r="P1309" i="6"/>
  <c r="P1310" i="6"/>
  <c r="P1311" i="6"/>
  <c r="P1312" i="6"/>
  <c r="P1313" i="6"/>
  <c r="P1314" i="6"/>
  <c r="P1315" i="6"/>
  <c r="P1316" i="6"/>
  <c r="P1317" i="6"/>
  <c r="P1318" i="6"/>
  <c r="P1319" i="6"/>
  <c r="P1320" i="6"/>
  <c r="P1321" i="6"/>
  <c r="P1322" i="6"/>
  <c r="P1323" i="6"/>
  <c r="P1324" i="6"/>
  <c r="P1325" i="6"/>
  <c r="P1326" i="6"/>
  <c r="P1327" i="6"/>
  <c r="P1328" i="6"/>
  <c r="P1329" i="6"/>
  <c r="P1330" i="6"/>
  <c r="P1331" i="6"/>
  <c r="P1332" i="6"/>
  <c r="P1333" i="6"/>
  <c r="P1334" i="6"/>
  <c r="P1335" i="6"/>
  <c r="P1336" i="6"/>
  <c r="P1337" i="6"/>
  <c r="P1338" i="6"/>
  <c r="P1339" i="6"/>
  <c r="P1340" i="6"/>
  <c r="P1341" i="6"/>
  <c r="P1342" i="6"/>
  <c r="P1343" i="6"/>
  <c r="P1344" i="6"/>
  <c r="P1345" i="6"/>
  <c r="P1346" i="6"/>
  <c r="P1347" i="6"/>
  <c r="P1348" i="6"/>
  <c r="P1349" i="6"/>
  <c r="P1350" i="6"/>
  <c r="P1351" i="6"/>
  <c r="P1352" i="6"/>
  <c r="P1353" i="6"/>
  <c r="P1354" i="6"/>
  <c r="P1355" i="6"/>
  <c r="P1356" i="6"/>
  <c r="P1357" i="6"/>
  <c r="P1358" i="6"/>
  <c r="P1359" i="6"/>
  <c r="P1360" i="6"/>
  <c r="P1361" i="6"/>
  <c r="P1362" i="6"/>
  <c r="P1363" i="6"/>
  <c r="P1364" i="6"/>
  <c r="P1365" i="6"/>
  <c r="P1366" i="6"/>
  <c r="P1367" i="6"/>
  <c r="P1368" i="6"/>
  <c r="P1369" i="6"/>
  <c r="P1370" i="6"/>
  <c r="P1371" i="6"/>
  <c r="P1372" i="6"/>
  <c r="P1373" i="6"/>
  <c r="P1374" i="6"/>
  <c r="P1375" i="6"/>
  <c r="P1376" i="6"/>
  <c r="P1377" i="6"/>
  <c r="P1378" i="6"/>
  <c r="P1379" i="6"/>
  <c r="P1380" i="6"/>
  <c r="P1381" i="6"/>
  <c r="P1382" i="6"/>
  <c r="P1383" i="6"/>
  <c r="P1384" i="6"/>
  <c r="P1385" i="6"/>
  <c r="P1386" i="6"/>
  <c r="P1387" i="6"/>
  <c r="P1388" i="6"/>
  <c r="P1389" i="6"/>
  <c r="P1390" i="6"/>
  <c r="P1391" i="6"/>
  <c r="P1392" i="6"/>
  <c r="P1393" i="6"/>
  <c r="P1394" i="6"/>
  <c r="P1395" i="6"/>
  <c r="P1396" i="6"/>
  <c r="P1397" i="6"/>
  <c r="P1398" i="6"/>
  <c r="P1399" i="6"/>
  <c r="P1400" i="6"/>
  <c r="P1401" i="6"/>
  <c r="P1402" i="6"/>
  <c r="P1403" i="6"/>
  <c r="P1404" i="6"/>
  <c r="P1405" i="6"/>
  <c r="P1406" i="6"/>
  <c r="P1407" i="6"/>
  <c r="P1408" i="6"/>
  <c r="P1409" i="6"/>
  <c r="P1410" i="6"/>
  <c r="P1411" i="6"/>
  <c r="P1412" i="6"/>
  <c r="P1413" i="6"/>
  <c r="P1414" i="6"/>
  <c r="P1415" i="6"/>
  <c r="P1416" i="6"/>
  <c r="P1417" i="6"/>
  <c r="P1418" i="6"/>
  <c r="P1419" i="6"/>
  <c r="P1420" i="6"/>
  <c r="P1421" i="6"/>
  <c r="P1422" i="6"/>
  <c r="P1423" i="6"/>
  <c r="P1424" i="6"/>
  <c r="P1425" i="6"/>
  <c r="P1426" i="6"/>
  <c r="P1427" i="6"/>
  <c r="P1428" i="6"/>
  <c r="P1429" i="6"/>
  <c r="P1430" i="6"/>
  <c r="P1431" i="6"/>
  <c r="P1432" i="6"/>
  <c r="P1433" i="6"/>
  <c r="P1434" i="6"/>
  <c r="P1435" i="6"/>
  <c r="P1436" i="6"/>
  <c r="P1437" i="6"/>
  <c r="P1438" i="6"/>
  <c r="P1439" i="6"/>
  <c r="P1440" i="6"/>
  <c r="P1441" i="6"/>
  <c r="P1442" i="6"/>
  <c r="P1443" i="6"/>
  <c r="P1444" i="6"/>
  <c r="P1445" i="6"/>
  <c r="P1446" i="6"/>
  <c r="P1447" i="6"/>
  <c r="P1448" i="6"/>
  <c r="P1449" i="6"/>
  <c r="P1450" i="6"/>
  <c r="P1451" i="6"/>
  <c r="P1452" i="6"/>
  <c r="P1453" i="6"/>
  <c r="P1454" i="6"/>
  <c r="P1455" i="6"/>
  <c r="P1456" i="6"/>
  <c r="P1457" i="6"/>
  <c r="P1458" i="6"/>
  <c r="P1459" i="6"/>
  <c r="P1460" i="6"/>
  <c r="P1461" i="6"/>
  <c r="P1462" i="6"/>
  <c r="P1463" i="6"/>
  <c r="P1464" i="6"/>
  <c r="P1465" i="6"/>
  <c r="P1466" i="6"/>
  <c r="P1467" i="6"/>
  <c r="P1468" i="6"/>
  <c r="P1469" i="6"/>
  <c r="P1470" i="6"/>
  <c r="P1471" i="6"/>
  <c r="P1472" i="6"/>
  <c r="P1473" i="6"/>
  <c r="P1474" i="6"/>
  <c r="P1475" i="6"/>
  <c r="P1476" i="6"/>
  <c r="P1477" i="6"/>
  <c r="P1478" i="6"/>
  <c r="P1479" i="6"/>
  <c r="P1480" i="6"/>
  <c r="P1481" i="6"/>
  <c r="P1482" i="6"/>
  <c r="P1483" i="6"/>
  <c r="P1484" i="6"/>
  <c r="P1485" i="6"/>
  <c r="P1486" i="6"/>
  <c r="P1487" i="6"/>
  <c r="P1488" i="6"/>
  <c r="P1489" i="6"/>
  <c r="P1490" i="6"/>
  <c r="P1491" i="6"/>
  <c r="P1492" i="6"/>
  <c r="P1493" i="6"/>
  <c r="P1494" i="6"/>
  <c r="P1495" i="6"/>
  <c r="P1496" i="6"/>
  <c r="P1497" i="6"/>
  <c r="P1498" i="6"/>
  <c r="P1499" i="6"/>
  <c r="P1500" i="6"/>
  <c r="P1501" i="6"/>
  <c r="P1502" i="6"/>
  <c r="P1503" i="6"/>
  <c r="P1504" i="6"/>
  <c r="P1505" i="6"/>
  <c r="P1506" i="6"/>
  <c r="P1507" i="6"/>
  <c r="P1508" i="6"/>
  <c r="P1509" i="6"/>
  <c r="P1510" i="6"/>
  <c r="P1511" i="6"/>
  <c r="P1512" i="6"/>
  <c r="P1513" i="6"/>
  <c r="P1514" i="6"/>
  <c r="P1515" i="6"/>
  <c r="P1516" i="6"/>
  <c r="P1517" i="6"/>
  <c r="P1518" i="6"/>
  <c r="P1519" i="6"/>
  <c r="P1520" i="6"/>
  <c r="P1521" i="6"/>
  <c r="P1522" i="6"/>
  <c r="P1523" i="6"/>
  <c r="P1524" i="6"/>
  <c r="P1525" i="6"/>
  <c r="P1526" i="6"/>
  <c r="P1527" i="6"/>
  <c r="P1528" i="6"/>
  <c r="P1529" i="6"/>
  <c r="P1530" i="6"/>
  <c r="P1531" i="6"/>
  <c r="P1532" i="6"/>
  <c r="P1533" i="6"/>
  <c r="P1534" i="6"/>
  <c r="P1535" i="6"/>
  <c r="P1536" i="6"/>
  <c r="P1537" i="6"/>
  <c r="P1538" i="6"/>
  <c r="P1539" i="6"/>
  <c r="P1540" i="6"/>
  <c r="P1541" i="6"/>
  <c r="P1542" i="6"/>
  <c r="P1543" i="6"/>
  <c r="P1544" i="6"/>
  <c r="P1545" i="6"/>
  <c r="P1546" i="6"/>
  <c r="P1547" i="6"/>
  <c r="P1548" i="6"/>
  <c r="P1549" i="6"/>
  <c r="P1550" i="6"/>
  <c r="P1551" i="6"/>
  <c r="P1552" i="6"/>
  <c r="P1553" i="6"/>
  <c r="P1554" i="6"/>
  <c r="P1555" i="6"/>
  <c r="P1556" i="6"/>
  <c r="P1557" i="6"/>
  <c r="P1558" i="6"/>
  <c r="P1559" i="6"/>
  <c r="P1560" i="6"/>
  <c r="P1561" i="6"/>
  <c r="P1562" i="6"/>
  <c r="P1563" i="6"/>
  <c r="P1564" i="6"/>
  <c r="P1565" i="6"/>
  <c r="P1566" i="6"/>
  <c r="P1567" i="6"/>
  <c r="P1568" i="6"/>
  <c r="P1569" i="6"/>
  <c r="P1570" i="6"/>
  <c r="P1571" i="6"/>
  <c r="P1572" i="6"/>
  <c r="P1573" i="6"/>
  <c r="P1574" i="6"/>
  <c r="P1575" i="6"/>
  <c r="P1576" i="6"/>
  <c r="P1577" i="6"/>
  <c r="P1578" i="6"/>
  <c r="P1579" i="6"/>
  <c r="P1580" i="6"/>
  <c r="P1581" i="6"/>
  <c r="P1582" i="6"/>
  <c r="P1583" i="6"/>
  <c r="P1584" i="6"/>
  <c r="P1585" i="6"/>
  <c r="P1586" i="6"/>
  <c r="P1587" i="6"/>
  <c r="P1588" i="6"/>
  <c r="P1589" i="6"/>
  <c r="P1590" i="6"/>
  <c r="P1591" i="6"/>
  <c r="P1592" i="6"/>
  <c r="P1593" i="6"/>
  <c r="P1594" i="6"/>
  <c r="P1595" i="6"/>
  <c r="P1596" i="6"/>
  <c r="P1597" i="6"/>
  <c r="P1598" i="6"/>
  <c r="P1599" i="6"/>
  <c r="P1600" i="6"/>
  <c r="P1601" i="6"/>
  <c r="P1602" i="6"/>
  <c r="P1603" i="6"/>
  <c r="P1604" i="6"/>
  <c r="P1605" i="6"/>
  <c r="P1606" i="6"/>
  <c r="P1607" i="6"/>
  <c r="P1608" i="6"/>
  <c r="P1609" i="6"/>
  <c r="P1610" i="6"/>
  <c r="P1611" i="6"/>
  <c r="P1612" i="6"/>
  <c r="P1613" i="6"/>
  <c r="P1614" i="6"/>
  <c r="P1615" i="6"/>
  <c r="P1616" i="6"/>
  <c r="P1617" i="6"/>
  <c r="P1618" i="6"/>
  <c r="P1619" i="6"/>
  <c r="P1620" i="6"/>
  <c r="P1621" i="6"/>
  <c r="P1622" i="6"/>
  <c r="P1623" i="6"/>
  <c r="P1624" i="6"/>
  <c r="P1625" i="6"/>
  <c r="P1626" i="6"/>
  <c r="P1627" i="6"/>
  <c r="P1628" i="6"/>
  <c r="P1629" i="6"/>
  <c r="P1630" i="6"/>
  <c r="P1631" i="6"/>
  <c r="P1632" i="6"/>
  <c r="P1633" i="6"/>
  <c r="P1634" i="6"/>
  <c r="P1635" i="6"/>
  <c r="P1636" i="6"/>
  <c r="P1637" i="6"/>
  <c r="P1638" i="6"/>
  <c r="P1639" i="6"/>
  <c r="P1640" i="6"/>
  <c r="P1641" i="6"/>
  <c r="P1642" i="6"/>
  <c r="P1643" i="6"/>
  <c r="P1644" i="6"/>
  <c r="P1645" i="6"/>
  <c r="P1646" i="6"/>
  <c r="P1647" i="6"/>
  <c r="P1648" i="6"/>
  <c r="P1649" i="6"/>
  <c r="P1650" i="6"/>
  <c r="P1651" i="6"/>
  <c r="P1652" i="6"/>
  <c r="P1653" i="6"/>
  <c r="P1654" i="6"/>
  <c r="P1655" i="6"/>
  <c r="P1656" i="6"/>
  <c r="P1657" i="6"/>
  <c r="P1658" i="6"/>
  <c r="P1659" i="6"/>
  <c r="P1660" i="6"/>
  <c r="P1661" i="6"/>
  <c r="P1662" i="6"/>
  <c r="P1663" i="6"/>
  <c r="P1664" i="6"/>
  <c r="P1665" i="6"/>
  <c r="P1666" i="6"/>
  <c r="P1667" i="6"/>
  <c r="P1668" i="6"/>
  <c r="P1669" i="6"/>
  <c r="P1670" i="6"/>
  <c r="P1671" i="6"/>
  <c r="P1672" i="6"/>
  <c r="P1673" i="6"/>
  <c r="P1674" i="6"/>
  <c r="P1675" i="6"/>
  <c r="P1676" i="6"/>
  <c r="P1677" i="6"/>
  <c r="P1678" i="6"/>
  <c r="P1679" i="6"/>
  <c r="P1680" i="6"/>
  <c r="P1681" i="6"/>
  <c r="P1682" i="6"/>
  <c r="P1683" i="6"/>
  <c r="Q1683" i="8"/>
  <c r="Q1682" i="8"/>
  <c r="Q1681" i="8"/>
  <c r="Q1680" i="8"/>
  <c r="Q1679" i="8"/>
  <c r="Q1678" i="8"/>
  <c r="Q1677" i="8"/>
  <c r="Q1676" i="8"/>
  <c r="Q1675" i="8"/>
  <c r="Q1674" i="8"/>
  <c r="Q1673" i="8"/>
  <c r="Q1672" i="8"/>
  <c r="Q1671" i="8"/>
  <c r="Q1670" i="8"/>
  <c r="Q1669" i="8"/>
  <c r="Q1668" i="8"/>
  <c r="Q1667" i="8"/>
  <c r="Q1666" i="8"/>
  <c r="Q1665" i="8"/>
  <c r="Q1664" i="8"/>
  <c r="Q1663" i="8"/>
  <c r="Q1662" i="8"/>
  <c r="Q1661" i="8"/>
  <c r="Q1660" i="8"/>
  <c r="Q1659" i="8"/>
  <c r="Q1658" i="8"/>
  <c r="Q1657" i="8"/>
  <c r="Q1656" i="8"/>
  <c r="Q1655" i="8"/>
  <c r="Q1654" i="8"/>
  <c r="Q1653" i="8"/>
  <c r="Q1652" i="8"/>
  <c r="Q1651" i="8"/>
  <c r="Q1650" i="8"/>
  <c r="Q1649" i="8"/>
  <c r="Q1648" i="8"/>
  <c r="Q1647" i="8"/>
  <c r="Q1646" i="8"/>
  <c r="Q1645" i="8"/>
  <c r="Q1644" i="8"/>
  <c r="Q1643" i="8"/>
  <c r="Q1642" i="8"/>
  <c r="Q1641" i="8"/>
  <c r="Q1640" i="8"/>
  <c r="Q1639" i="8"/>
  <c r="Q1638" i="8"/>
  <c r="Q1637" i="8"/>
  <c r="Q1636" i="8"/>
  <c r="Q1635" i="8"/>
  <c r="Q1634" i="8"/>
  <c r="Q1633" i="8"/>
  <c r="Q1632" i="8"/>
  <c r="Q1631" i="8"/>
  <c r="Q1630" i="8"/>
  <c r="Q1629" i="8"/>
  <c r="Q1628" i="8"/>
  <c r="Q1627" i="8"/>
  <c r="Q1626" i="8"/>
  <c r="Q1625" i="8"/>
  <c r="Q1624" i="8"/>
  <c r="Q1623" i="8"/>
  <c r="Q1622" i="8"/>
  <c r="Q1621" i="8"/>
  <c r="Q1620" i="8"/>
  <c r="Q1619" i="8"/>
  <c r="Q1618" i="8"/>
  <c r="Q1617" i="8"/>
  <c r="Q1616" i="8"/>
  <c r="Q1615" i="8"/>
  <c r="Q1614" i="8"/>
  <c r="Q1613" i="8"/>
  <c r="Q1612" i="8"/>
  <c r="Q1611" i="8"/>
  <c r="Q1610" i="8"/>
  <c r="Q1609" i="8"/>
  <c r="Q1608" i="8"/>
  <c r="Q1607" i="8"/>
  <c r="Q1606" i="8"/>
  <c r="Q1605" i="8"/>
  <c r="Q1604" i="8"/>
  <c r="Q1603" i="8"/>
  <c r="Q1602" i="8"/>
  <c r="Q1601" i="8"/>
  <c r="Q1600" i="8"/>
  <c r="Q1599" i="8"/>
  <c r="Q1598" i="8"/>
  <c r="Q1597" i="8"/>
  <c r="Q1596" i="8"/>
  <c r="Q1595" i="8"/>
  <c r="Q1594" i="8"/>
  <c r="Q1593" i="8"/>
  <c r="Q1592" i="8"/>
  <c r="Q1591" i="8"/>
  <c r="Q1590" i="8"/>
  <c r="Q1589" i="8"/>
  <c r="Q1588" i="8"/>
  <c r="Q1587" i="8"/>
  <c r="Q1586" i="8"/>
  <c r="Q1585" i="8"/>
  <c r="Q1584" i="8"/>
  <c r="Q1583" i="8"/>
  <c r="Q1582" i="8"/>
  <c r="Q1581" i="8"/>
  <c r="Q1580" i="8"/>
  <c r="Q1579" i="8"/>
  <c r="Q1578" i="8"/>
  <c r="Q1577" i="8"/>
  <c r="Q1576" i="8"/>
  <c r="Q1575" i="8"/>
  <c r="Q1574" i="8"/>
  <c r="Q1573" i="8"/>
  <c r="Q1572" i="8"/>
  <c r="Q1571" i="8"/>
  <c r="Q1570" i="8"/>
  <c r="Q1569" i="8"/>
  <c r="Q1568" i="8"/>
  <c r="Q1567" i="8"/>
  <c r="Q1566" i="8"/>
  <c r="Q1565" i="8"/>
  <c r="Q1564" i="8"/>
  <c r="Q1563" i="8"/>
  <c r="Q1562" i="8"/>
  <c r="Q1561" i="8"/>
  <c r="Q1560" i="8"/>
  <c r="Q1559" i="8"/>
  <c r="Q1558" i="8"/>
  <c r="Q1557" i="8"/>
  <c r="Q1556" i="8"/>
  <c r="Q1555" i="8"/>
  <c r="Q1554" i="8"/>
  <c r="Q1553" i="8"/>
  <c r="Q1552" i="8"/>
  <c r="Q1551" i="8"/>
  <c r="Q1550" i="8"/>
  <c r="Q1549" i="8"/>
  <c r="Q1548" i="8"/>
  <c r="Q1547" i="8"/>
  <c r="Q1546" i="8"/>
  <c r="Q1545" i="8"/>
  <c r="Q1544" i="8"/>
  <c r="Q1543" i="8"/>
  <c r="Q1542" i="8"/>
  <c r="Q1541" i="8"/>
  <c r="Q1540" i="8"/>
  <c r="Q1539" i="8"/>
  <c r="Q1538" i="8"/>
  <c r="Q1537" i="8"/>
  <c r="Q1536" i="8"/>
  <c r="Q1535" i="8"/>
  <c r="Q1534" i="8"/>
  <c r="Q1533" i="8"/>
  <c r="Q1532" i="8"/>
  <c r="Q1531" i="8"/>
  <c r="Q1530" i="8"/>
  <c r="Q1529" i="8"/>
  <c r="Q1528" i="8"/>
  <c r="Q1527" i="8"/>
  <c r="Q1526" i="8"/>
  <c r="Q1525" i="8"/>
  <c r="Q1524" i="8"/>
  <c r="Q1523" i="8"/>
  <c r="Q1522" i="8"/>
  <c r="Q1521" i="8"/>
  <c r="Q1520" i="8"/>
  <c r="Q1519" i="8"/>
  <c r="Q1518" i="8"/>
  <c r="Q1517" i="8"/>
  <c r="Q1516" i="8"/>
  <c r="Q1515" i="8"/>
  <c r="Q1514" i="8"/>
  <c r="Q1513" i="8"/>
  <c r="Q1512" i="8"/>
  <c r="Q1511" i="8"/>
  <c r="Q1510" i="8"/>
  <c r="Q1509" i="8"/>
  <c r="Q1508" i="8"/>
  <c r="Q1507" i="8"/>
  <c r="Q1506" i="8"/>
  <c r="Q1505" i="8"/>
  <c r="Q1504" i="8"/>
  <c r="Q1503" i="8"/>
  <c r="Q1502" i="8"/>
  <c r="Q1501" i="8"/>
  <c r="Q1500" i="8"/>
  <c r="Q1499" i="8"/>
  <c r="Q1498" i="8"/>
  <c r="Q1497" i="8"/>
  <c r="Q1496" i="8"/>
  <c r="Q1495" i="8"/>
  <c r="Q1494" i="8"/>
  <c r="Q1493" i="8"/>
  <c r="Q1492" i="8"/>
  <c r="Q1491" i="8"/>
  <c r="Q1490" i="8"/>
  <c r="Q1489" i="8"/>
  <c r="Q1488" i="8"/>
  <c r="Q1487" i="8"/>
  <c r="Q1486" i="8"/>
  <c r="Q1485" i="8"/>
  <c r="Q1484" i="8"/>
  <c r="Q1483" i="8"/>
  <c r="Q1482" i="8"/>
  <c r="Q1481" i="8"/>
  <c r="Q1480" i="8"/>
  <c r="Q1479" i="8"/>
  <c r="Q1478" i="8"/>
  <c r="Q1477" i="8"/>
  <c r="Q1476" i="8"/>
  <c r="Q1475" i="8"/>
  <c r="Q1474" i="8"/>
  <c r="Q1473" i="8"/>
  <c r="Q1472" i="8"/>
  <c r="Q1471" i="8"/>
  <c r="Q1470" i="8"/>
  <c r="Q1469" i="8"/>
  <c r="Q1468" i="8"/>
  <c r="Q1467" i="8"/>
  <c r="Q1466" i="8"/>
  <c r="Q1465" i="8"/>
  <c r="Q1464" i="8"/>
  <c r="Q1463" i="8"/>
  <c r="Q1462" i="8"/>
  <c r="Q1461" i="8"/>
  <c r="Q1460" i="8"/>
  <c r="Q1459" i="8"/>
  <c r="Q1458" i="8"/>
  <c r="Q1457" i="8"/>
  <c r="Q1456" i="8"/>
  <c r="Q1455" i="8"/>
  <c r="Q1454" i="8"/>
  <c r="Q1453" i="8"/>
  <c r="Q1452" i="8"/>
  <c r="Q1451" i="8"/>
  <c r="Q1450" i="8"/>
  <c r="Q1449" i="8"/>
  <c r="Q1448" i="8"/>
  <c r="Q1447" i="8"/>
  <c r="Q1446" i="8"/>
  <c r="Q1445" i="8"/>
  <c r="Q1444" i="8"/>
  <c r="Q1443" i="8"/>
  <c r="Q1442" i="8"/>
  <c r="Q1441" i="8"/>
  <c r="Q1440" i="8"/>
  <c r="Q1439" i="8"/>
  <c r="Q1438" i="8"/>
  <c r="Q1437" i="8"/>
  <c r="Q1436" i="8"/>
  <c r="Q1435" i="8"/>
  <c r="Q1434" i="8"/>
  <c r="Q1433" i="8"/>
  <c r="Q1432" i="8"/>
  <c r="Q1431" i="8"/>
  <c r="Q1430" i="8"/>
  <c r="Q1429" i="8"/>
  <c r="Q1428" i="8"/>
  <c r="Q1427" i="8"/>
  <c r="Q1426" i="8"/>
  <c r="Q1425" i="8"/>
  <c r="Q1424" i="8"/>
  <c r="Q1423" i="8"/>
  <c r="Q1422" i="8"/>
  <c r="Q1421" i="8"/>
  <c r="Q1420" i="8"/>
  <c r="Q1419" i="8"/>
  <c r="Q1418" i="8"/>
  <c r="Q1417" i="8"/>
  <c r="Q1416" i="8"/>
  <c r="Q1415" i="8"/>
  <c r="Q1414" i="8"/>
  <c r="Q1413" i="8"/>
  <c r="Q1412" i="8"/>
  <c r="Q1411" i="8"/>
  <c r="Q1410" i="8"/>
  <c r="Q1409" i="8"/>
  <c r="Q1408" i="8"/>
  <c r="Q1407" i="8"/>
  <c r="Q1406" i="8"/>
  <c r="Q1405" i="8"/>
  <c r="Q1404" i="8"/>
  <c r="Q1403" i="8"/>
  <c r="Q1402" i="8"/>
  <c r="Q1401" i="8"/>
  <c r="Q1400" i="8"/>
  <c r="Q1399" i="8"/>
  <c r="Q1398" i="8"/>
  <c r="Q1397" i="8"/>
  <c r="Q1396" i="8"/>
  <c r="Q1395" i="8"/>
  <c r="Q1394" i="8"/>
  <c r="Q1393" i="8"/>
  <c r="Q1392" i="8"/>
  <c r="Q1391" i="8"/>
  <c r="Q1390" i="8"/>
  <c r="Q1389" i="8"/>
  <c r="Q1388" i="8"/>
  <c r="Q1387" i="8"/>
  <c r="Q1386" i="8"/>
  <c r="Q1385" i="8"/>
  <c r="Q1384" i="8"/>
  <c r="Q1383" i="8"/>
  <c r="Q1382" i="8"/>
  <c r="Q1381" i="8"/>
  <c r="Q1380" i="8"/>
  <c r="Q1379" i="8"/>
  <c r="Q1378" i="8"/>
  <c r="Q1377" i="8"/>
  <c r="Q1376" i="8"/>
  <c r="Q1375" i="8"/>
  <c r="Q1374" i="8"/>
  <c r="Q1373" i="8"/>
  <c r="Q1372" i="8"/>
  <c r="Q1371" i="8"/>
  <c r="Q1370" i="8"/>
  <c r="Q1369" i="8"/>
  <c r="Q1368" i="8"/>
  <c r="Q1367" i="8"/>
  <c r="Q1366" i="8"/>
  <c r="Q1365" i="8"/>
  <c r="Q1364" i="8"/>
  <c r="Q1363" i="8"/>
  <c r="Q1362" i="8"/>
  <c r="Q1361" i="8"/>
  <c r="Q1360" i="8"/>
  <c r="Q1359" i="8"/>
  <c r="Q1358" i="8"/>
  <c r="Q1357" i="8"/>
  <c r="Q1356" i="8"/>
  <c r="Q1355" i="8"/>
  <c r="Q1354" i="8"/>
  <c r="Q1353" i="8"/>
  <c r="Q1352" i="8"/>
  <c r="Q1351" i="8"/>
  <c r="Q1350" i="8"/>
  <c r="Q1349" i="8"/>
  <c r="Q1348" i="8"/>
  <c r="Q1347" i="8"/>
  <c r="Q1346" i="8"/>
  <c r="Q1345" i="8"/>
  <c r="Q1344" i="8"/>
  <c r="Q1343" i="8"/>
  <c r="Q1342" i="8"/>
  <c r="Q1341" i="8"/>
  <c r="Q1340" i="8"/>
  <c r="Q1339" i="8"/>
  <c r="Q1338" i="8"/>
  <c r="Q1337" i="8"/>
  <c r="Q1336" i="8"/>
  <c r="Q1335" i="8"/>
  <c r="Q1334" i="8"/>
  <c r="Q1333" i="8"/>
  <c r="Q1332" i="8"/>
  <c r="Q1331" i="8"/>
  <c r="Q1330" i="8"/>
  <c r="Q1329" i="8"/>
  <c r="Q1328" i="8"/>
  <c r="Q1327" i="8"/>
  <c r="Q1326" i="8"/>
  <c r="Q1325" i="8"/>
  <c r="Q1324" i="8"/>
  <c r="Q1323" i="8"/>
  <c r="Q1322" i="8"/>
  <c r="Q1321" i="8"/>
  <c r="Q1320" i="8"/>
  <c r="Q1319" i="8"/>
  <c r="Q1318" i="8"/>
  <c r="Q1317" i="8"/>
  <c r="Q1316" i="8"/>
  <c r="Q1315" i="8"/>
  <c r="Q1314" i="8"/>
  <c r="Q1313" i="8"/>
  <c r="Q1312" i="8"/>
  <c r="Q1311" i="8"/>
  <c r="Q1310" i="8"/>
  <c r="Q1309" i="8"/>
  <c r="Q1308" i="8"/>
  <c r="Q1307" i="8"/>
  <c r="Q1306" i="8"/>
  <c r="Q1305" i="8"/>
  <c r="Q1304" i="8"/>
  <c r="Q1303" i="8"/>
  <c r="Q1302" i="8"/>
  <c r="Q1301" i="8"/>
  <c r="Q1300" i="8"/>
  <c r="Q1299" i="8"/>
  <c r="Q1298" i="8"/>
  <c r="Q1297" i="8"/>
  <c r="Q1296" i="8"/>
  <c r="Q1295" i="8"/>
  <c r="Q1294" i="8"/>
  <c r="Q1293" i="8"/>
  <c r="Q1292" i="8"/>
  <c r="Q1291" i="8"/>
  <c r="Q1290" i="8"/>
  <c r="Q1289" i="8"/>
  <c r="Q1288" i="8"/>
  <c r="Q1287" i="8"/>
  <c r="Q1286" i="8"/>
  <c r="Q1285" i="8"/>
  <c r="Q1284" i="8"/>
  <c r="Q1283" i="8"/>
  <c r="Q1282" i="8"/>
  <c r="Q1281" i="8"/>
  <c r="Q1280" i="8"/>
  <c r="Q1279" i="8"/>
  <c r="Q1278" i="8"/>
  <c r="Q1277" i="8"/>
  <c r="Q1276" i="8"/>
  <c r="Q1275" i="8"/>
  <c r="Q1274" i="8"/>
  <c r="Q1273" i="8"/>
  <c r="Q1272" i="8"/>
  <c r="Q1271" i="8"/>
  <c r="Q1270" i="8"/>
  <c r="Q1269" i="8"/>
  <c r="Q1268" i="8"/>
  <c r="Q1267" i="8"/>
  <c r="Q1266" i="8"/>
  <c r="Q1265" i="8"/>
  <c r="Q1264" i="8"/>
  <c r="Q1263" i="8"/>
  <c r="Q1262" i="8"/>
  <c r="Q1261" i="8"/>
  <c r="Q1260" i="8"/>
  <c r="Q1259" i="8"/>
  <c r="Q1258" i="8"/>
  <c r="Q1257" i="8"/>
  <c r="Q1256" i="8"/>
  <c r="Q1255" i="8"/>
  <c r="Q1254" i="8"/>
  <c r="Q1253" i="8"/>
  <c r="Q1252" i="8"/>
  <c r="Q1251" i="8"/>
  <c r="Q1250" i="8"/>
  <c r="Q1249" i="8"/>
  <c r="Q1248" i="8"/>
  <c r="Q1247" i="8"/>
  <c r="Q1246" i="8"/>
  <c r="Q1245" i="8"/>
  <c r="Q1244" i="8"/>
  <c r="Q1243" i="8"/>
  <c r="Q1242" i="8"/>
  <c r="Q1241" i="8"/>
  <c r="Q1240" i="8"/>
  <c r="Q1239" i="8"/>
  <c r="Q1238" i="8"/>
  <c r="Q1237" i="8"/>
  <c r="Q1236" i="8"/>
  <c r="Q1235" i="8"/>
  <c r="Q1234" i="8"/>
  <c r="Q1233" i="8"/>
  <c r="Q1232" i="8"/>
  <c r="Q1231" i="8"/>
  <c r="Q1230" i="8"/>
  <c r="Q1229" i="8"/>
  <c r="Q1228" i="8"/>
  <c r="Q1227" i="8"/>
  <c r="Q1226" i="8"/>
  <c r="Q1225" i="8"/>
  <c r="Q1224" i="8"/>
  <c r="Q1223" i="8"/>
  <c r="Q1222" i="8"/>
  <c r="Q1221" i="8"/>
  <c r="Q1220" i="8"/>
  <c r="Q1219" i="8"/>
  <c r="Q1218" i="8"/>
  <c r="Q1217" i="8"/>
  <c r="Q1216" i="8"/>
  <c r="Q1215" i="8"/>
  <c r="Q1214" i="8"/>
  <c r="Q1213" i="8"/>
  <c r="Q1212" i="8"/>
  <c r="Q1211" i="8"/>
  <c r="Q1210" i="8"/>
  <c r="Q1209" i="8"/>
  <c r="Q1208" i="8"/>
  <c r="Q1207" i="8"/>
  <c r="Q1206" i="8"/>
  <c r="Q1205" i="8"/>
  <c r="Q1204" i="8"/>
  <c r="Q1203" i="8"/>
  <c r="Q1202" i="8"/>
  <c r="Q1201" i="8"/>
  <c r="Q1200" i="8"/>
  <c r="Q1199" i="8"/>
  <c r="Q1198" i="8"/>
  <c r="Q1197" i="8"/>
  <c r="Q1196" i="8"/>
  <c r="Q1195" i="8"/>
  <c r="Q1194" i="8"/>
  <c r="Q1193" i="8"/>
  <c r="Q1192" i="8"/>
  <c r="Q1191" i="8"/>
  <c r="Q1190" i="8"/>
  <c r="Q1189" i="8"/>
  <c r="Q1188" i="8"/>
  <c r="Q1187" i="8"/>
  <c r="Q1186" i="8"/>
  <c r="Q1185" i="8"/>
  <c r="Q1184" i="8"/>
  <c r="Q1183" i="8"/>
  <c r="Q1182" i="8"/>
  <c r="Q1181" i="8"/>
  <c r="Q1180" i="8"/>
  <c r="Q1179" i="8"/>
  <c r="Q1178" i="8"/>
  <c r="Q1177" i="8"/>
  <c r="Q1176" i="8"/>
  <c r="Q1175" i="8"/>
  <c r="Q1174" i="8"/>
  <c r="Q1173" i="8"/>
  <c r="Q1172" i="8"/>
  <c r="Q1171" i="8"/>
  <c r="Q1170" i="8"/>
  <c r="Q1169" i="8"/>
  <c r="Q1168" i="8"/>
  <c r="Q1167" i="8"/>
  <c r="Q1166" i="8"/>
  <c r="Q1165" i="8"/>
  <c r="Q1164" i="8"/>
  <c r="Q1163" i="8"/>
  <c r="Q1162" i="8"/>
  <c r="Q1161" i="8"/>
  <c r="Q1160" i="8"/>
  <c r="Q1159" i="8"/>
  <c r="Q1158" i="8"/>
  <c r="Q1157" i="8"/>
  <c r="Q1156" i="8"/>
  <c r="Q1155" i="8"/>
  <c r="Q1154" i="8"/>
  <c r="Q1153" i="8"/>
  <c r="Q1152" i="8"/>
  <c r="Q1151" i="8"/>
  <c r="Q1150" i="8"/>
  <c r="Q1149" i="8"/>
  <c r="Q1148" i="8"/>
  <c r="Q1147" i="8"/>
  <c r="Q1146" i="8"/>
  <c r="Q1145" i="8"/>
  <c r="Q1144" i="8"/>
  <c r="Q1143" i="8"/>
  <c r="Q1142" i="8"/>
  <c r="Q1141" i="8"/>
  <c r="Q1140" i="8"/>
  <c r="Q1139" i="8"/>
  <c r="Q1138" i="8"/>
  <c r="Q1137" i="8"/>
  <c r="Q1136" i="8"/>
  <c r="Q1135" i="8"/>
  <c r="Q1134" i="8"/>
  <c r="Q1133" i="8"/>
  <c r="Q1132" i="8"/>
  <c r="Q1131" i="8"/>
  <c r="Q1130" i="8"/>
  <c r="Q1129" i="8"/>
  <c r="Q1128" i="8"/>
  <c r="Q1127" i="8"/>
  <c r="Q1126" i="8"/>
  <c r="Q1125" i="8"/>
  <c r="Q1124" i="8"/>
  <c r="Q1123" i="8"/>
  <c r="Q1122" i="8"/>
  <c r="Q1121" i="8"/>
  <c r="Q1120" i="8"/>
  <c r="Q1119" i="8"/>
  <c r="Q1118" i="8"/>
  <c r="Q1117" i="8"/>
  <c r="Q1116" i="8"/>
  <c r="Q1115" i="8"/>
  <c r="Q1114" i="8"/>
  <c r="Q1113" i="8"/>
  <c r="Q1112" i="8"/>
  <c r="Q1111" i="8"/>
  <c r="Q1110" i="8"/>
  <c r="Q1109" i="8"/>
  <c r="Q1108" i="8"/>
  <c r="Q1107" i="8"/>
  <c r="Q1106" i="8"/>
  <c r="Q1105" i="8"/>
  <c r="Q1104" i="8"/>
  <c r="Q1103" i="8"/>
  <c r="Q1102" i="8"/>
  <c r="Q1101" i="8"/>
  <c r="Q1100" i="8"/>
  <c r="Q1099" i="8"/>
  <c r="Q1098" i="8"/>
  <c r="Q1097" i="8"/>
  <c r="Q1096" i="8"/>
  <c r="Q1095" i="8"/>
  <c r="Q1094" i="8"/>
  <c r="Q1093" i="8"/>
  <c r="Q1092" i="8"/>
  <c r="Q1091" i="8"/>
  <c r="Q1090" i="8"/>
  <c r="Q1089" i="8"/>
  <c r="Q1088" i="8"/>
  <c r="Q1087" i="8"/>
  <c r="Q1086" i="8"/>
  <c r="Q1085" i="8"/>
  <c r="Q1084" i="8"/>
  <c r="Q1083" i="8"/>
  <c r="Q1082" i="8"/>
  <c r="Q1081" i="8"/>
  <c r="Q1080" i="8"/>
  <c r="Q1079" i="8"/>
  <c r="Q1078" i="8"/>
  <c r="Q1077" i="8"/>
  <c r="Q1076" i="8"/>
  <c r="Q1075" i="8"/>
  <c r="Q1074" i="8"/>
  <c r="Q1073" i="8"/>
  <c r="Q1072" i="8"/>
  <c r="Q1071" i="8"/>
  <c r="Q1070" i="8"/>
  <c r="Q1069" i="8"/>
  <c r="Q1068" i="8"/>
  <c r="Q1067" i="8"/>
  <c r="Q1066" i="8"/>
  <c r="Q1065" i="8"/>
  <c r="Q1064" i="8"/>
  <c r="Q1063" i="8"/>
  <c r="Q1062" i="8"/>
  <c r="Q1061" i="8"/>
  <c r="Q1060" i="8"/>
  <c r="Q1059" i="8"/>
  <c r="Q1058" i="8"/>
  <c r="Q1057" i="8"/>
  <c r="Q1056" i="8"/>
  <c r="Q1055" i="8"/>
  <c r="Q1054" i="8"/>
  <c r="Q1053" i="8"/>
  <c r="Q1052" i="8"/>
  <c r="Q1051" i="8"/>
  <c r="Q1050" i="8"/>
  <c r="Q1049" i="8"/>
  <c r="Q1048" i="8"/>
  <c r="Q1047" i="8"/>
  <c r="Q1046" i="8"/>
  <c r="Q1045" i="8"/>
  <c r="Q1044" i="8"/>
  <c r="Q1043" i="8"/>
  <c r="Q1042" i="8"/>
  <c r="Q1041" i="8"/>
  <c r="Q1040" i="8"/>
  <c r="Q1039" i="8"/>
  <c r="Q1038" i="8"/>
  <c r="Q1037" i="8"/>
  <c r="Q1036" i="8"/>
  <c r="Q1035" i="8"/>
  <c r="Q1034" i="8"/>
  <c r="Q1033" i="8"/>
  <c r="Q1032" i="8"/>
  <c r="Q1031" i="8"/>
  <c r="Q1030" i="8"/>
  <c r="Q1029" i="8"/>
  <c r="Q1028" i="8"/>
  <c r="Q1027" i="8"/>
  <c r="Q1026" i="8"/>
  <c r="Q1025" i="8"/>
  <c r="Q1024" i="8"/>
  <c r="Q1023" i="8"/>
  <c r="Q1022" i="8"/>
  <c r="Q1021" i="8"/>
  <c r="Q1020" i="8"/>
  <c r="Q1019" i="8"/>
  <c r="Q1018" i="8"/>
  <c r="Q1017" i="8"/>
  <c r="Q1016" i="8"/>
  <c r="Q1015" i="8"/>
  <c r="Q1014" i="8"/>
  <c r="Q1013" i="8"/>
  <c r="Q1012" i="8"/>
  <c r="Q1011" i="8"/>
  <c r="Q1010" i="8"/>
  <c r="Q1009" i="8"/>
  <c r="Q1008" i="8"/>
  <c r="Q1007" i="8"/>
  <c r="Q1006" i="8"/>
  <c r="Q1005" i="8"/>
  <c r="Q1004" i="8"/>
  <c r="Q1003" i="8"/>
  <c r="Q1002" i="8"/>
  <c r="Q1001" i="8"/>
  <c r="Q1000" i="8"/>
  <c r="Q999" i="8"/>
  <c r="Q998" i="8"/>
  <c r="Q997" i="8"/>
  <c r="Q996" i="8"/>
  <c r="Q995" i="8"/>
  <c r="Q994" i="8"/>
  <c r="Q993" i="8"/>
  <c r="Q992" i="8"/>
  <c r="Q991" i="8"/>
  <c r="Q990" i="8"/>
  <c r="Q989" i="8"/>
  <c r="Q988" i="8"/>
  <c r="Q987" i="8"/>
  <c r="Q986" i="8"/>
  <c r="Q985" i="8"/>
  <c r="Q984" i="8"/>
  <c r="Q983" i="8"/>
  <c r="Q982" i="8"/>
  <c r="Q981" i="8"/>
  <c r="Q980" i="8"/>
  <c r="Q979" i="8"/>
  <c r="Q978" i="8"/>
  <c r="Q977" i="8"/>
  <c r="Q976" i="8"/>
  <c r="Q975" i="8"/>
  <c r="Q974" i="8"/>
  <c r="Q973" i="8"/>
  <c r="Q972" i="8"/>
  <c r="Q971" i="8"/>
  <c r="Q970" i="8"/>
  <c r="Q969" i="8"/>
  <c r="Q968" i="8"/>
  <c r="Q967" i="8"/>
  <c r="Q966" i="8"/>
  <c r="Q965" i="8"/>
  <c r="Q964" i="8"/>
  <c r="Q963" i="8"/>
  <c r="Q962" i="8"/>
  <c r="Q961" i="8"/>
  <c r="Q960" i="8"/>
  <c r="Q959" i="8"/>
  <c r="Q958" i="8"/>
  <c r="Q957" i="8"/>
  <c r="Q956" i="8"/>
  <c r="Q955" i="8"/>
  <c r="Q954" i="8"/>
  <c r="Q953" i="8"/>
  <c r="Q952" i="8"/>
  <c r="Q951" i="8"/>
  <c r="Q950" i="8"/>
  <c r="Q949" i="8"/>
  <c r="Q948" i="8"/>
  <c r="Q947" i="8"/>
  <c r="Q946" i="8"/>
  <c r="Q945" i="8"/>
  <c r="Q944" i="8"/>
  <c r="Q943" i="8"/>
  <c r="Q942" i="8"/>
  <c r="Q941" i="8"/>
  <c r="Q940" i="8"/>
  <c r="Q939" i="8"/>
  <c r="Q938" i="8"/>
  <c r="Q937" i="8"/>
  <c r="Q936" i="8"/>
  <c r="Q935" i="8"/>
  <c r="Q934" i="8"/>
  <c r="Q933" i="8"/>
  <c r="Q932" i="8"/>
  <c r="Q931" i="8"/>
  <c r="Q930" i="8"/>
  <c r="Q929" i="8"/>
  <c r="Q928" i="8"/>
  <c r="Q927" i="8"/>
  <c r="Q926" i="8"/>
  <c r="Q925" i="8"/>
  <c r="Q924" i="8"/>
  <c r="Q923" i="8"/>
  <c r="Q922" i="8"/>
  <c r="Q921" i="8"/>
  <c r="Q920" i="8"/>
  <c r="Q919" i="8"/>
  <c r="Q918" i="8"/>
  <c r="Q917" i="8"/>
  <c r="Q916" i="8"/>
  <c r="Q915" i="8"/>
  <c r="Q914" i="8"/>
  <c r="Q913" i="8"/>
  <c r="Q912" i="8"/>
  <c r="Q911" i="8"/>
  <c r="Q910" i="8"/>
  <c r="Q909" i="8"/>
  <c r="Q908" i="8"/>
  <c r="Q907" i="8"/>
  <c r="Q906" i="8"/>
  <c r="Q905" i="8"/>
  <c r="Q904" i="8"/>
  <c r="Q903" i="8"/>
  <c r="Q902" i="8"/>
  <c r="Q901" i="8"/>
  <c r="Q900" i="8"/>
  <c r="Q899" i="8"/>
  <c r="Q898" i="8"/>
  <c r="Q897" i="8"/>
  <c r="Q896" i="8"/>
  <c r="Q895" i="8"/>
  <c r="Q894" i="8"/>
  <c r="Q893" i="8"/>
  <c r="Q892" i="8"/>
  <c r="Q891" i="8"/>
  <c r="Q890" i="8"/>
  <c r="Q889" i="8"/>
  <c r="Q888" i="8"/>
  <c r="Q887" i="8"/>
  <c r="Q886" i="8"/>
  <c r="Q885" i="8"/>
  <c r="Q884" i="8"/>
  <c r="Q883" i="8"/>
  <c r="Q882" i="8"/>
  <c r="Q881" i="8"/>
  <c r="Q880" i="8"/>
  <c r="Q879" i="8"/>
  <c r="Q878" i="8"/>
  <c r="Q877" i="8"/>
  <c r="Q876" i="8"/>
  <c r="Q875" i="8"/>
  <c r="Q874" i="8"/>
  <c r="Q873" i="8"/>
  <c r="Q872" i="8"/>
  <c r="Q871" i="8"/>
  <c r="Q870" i="8"/>
  <c r="Q869" i="8"/>
  <c r="Q868" i="8"/>
  <c r="Q867" i="8"/>
  <c r="Q866" i="8"/>
  <c r="Q865" i="8"/>
  <c r="Q864" i="8"/>
  <c r="Q863" i="8"/>
  <c r="Q862" i="8"/>
  <c r="Q861" i="8"/>
  <c r="Q860" i="8"/>
  <c r="Q859" i="8"/>
  <c r="Q858" i="8"/>
  <c r="Q857" i="8"/>
  <c r="Q856" i="8"/>
  <c r="Q855" i="8"/>
  <c r="Q854" i="8"/>
  <c r="Q853" i="8"/>
  <c r="Q852" i="8"/>
  <c r="Q851" i="8"/>
  <c r="Q850" i="8"/>
  <c r="Q849" i="8"/>
  <c r="Q848" i="8"/>
  <c r="Q847" i="8"/>
  <c r="Q846" i="8"/>
  <c r="Q845" i="8"/>
  <c r="Q844" i="8"/>
  <c r="Q843" i="8"/>
  <c r="Q842" i="8"/>
  <c r="Q841" i="8"/>
  <c r="Q840" i="8"/>
  <c r="Q839" i="8"/>
  <c r="Q838" i="8"/>
  <c r="Q837" i="8"/>
  <c r="Q836" i="8"/>
  <c r="Q835" i="8"/>
  <c r="Q834" i="8"/>
  <c r="Q833" i="8"/>
  <c r="Q832" i="8"/>
  <c r="Q831" i="8"/>
  <c r="Q830" i="8"/>
  <c r="Q829" i="8"/>
  <c r="Q828" i="8"/>
  <c r="Q827" i="8"/>
  <c r="Q826" i="8"/>
  <c r="Q825" i="8"/>
  <c r="Q824" i="8"/>
  <c r="Q823" i="8"/>
  <c r="Q822" i="8"/>
  <c r="Q821" i="8"/>
  <c r="Q820" i="8"/>
  <c r="Q819" i="8"/>
  <c r="Q818" i="8"/>
  <c r="Q817" i="8"/>
  <c r="Q816" i="8"/>
  <c r="Q815" i="8"/>
  <c r="Q814" i="8"/>
  <c r="Q813" i="8"/>
  <c r="Q812" i="8"/>
  <c r="Q811" i="8"/>
  <c r="Q810" i="8"/>
  <c r="Q809" i="8"/>
  <c r="Q808" i="8"/>
  <c r="Q807" i="8"/>
  <c r="Q806" i="8"/>
  <c r="Q805" i="8"/>
  <c r="Q804" i="8"/>
  <c r="Q803" i="8"/>
  <c r="Q802" i="8"/>
  <c r="Q801" i="8"/>
  <c r="Q800" i="8"/>
  <c r="Q799" i="8"/>
  <c r="Q798" i="8"/>
  <c r="Q797" i="8"/>
  <c r="Q796" i="8"/>
  <c r="Q795" i="8"/>
  <c r="Q794" i="8"/>
  <c r="Q793" i="8"/>
  <c r="Q792" i="8"/>
  <c r="Q791" i="8"/>
  <c r="Q790" i="8"/>
  <c r="Q789" i="8"/>
  <c r="Q788" i="8"/>
  <c r="Q787" i="8"/>
  <c r="Q786" i="8"/>
  <c r="Q785" i="8"/>
  <c r="Q784" i="8"/>
  <c r="Q783" i="8"/>
  <c r="Q782" i="8"/>
  <c r="Q781" i="8"/>
  <c r="Q780" i="8"/>
  <c r="Q779" i="8"/>
  <c r="Q778" i="8"/>
  <c r="Q777" i="8"/>
  <c r="Q776" i="8"/>
  <c r="Q775" i="8"/>
  <c r="Q774" i="8"/>
  <c r="Q773" i="8"/>
  <c r="Q772" i="8"/>
  <c r="Q771" i="8"/>
  <c r="Q770" i="8"/>
  <c r="Q769" i="8"/>
  <c r="Q768" i="8"/>
  <c r="Q767" i="8"/>
  <c r="Q766" i="8"/>
  <c r="Q765" i="8"/>
  <c r="Q764" i="8"/>
  <c r="Q763" i="8"/>
  <c r="Q762" i="8"/>
  <c r="Q761" i="8"/>
  <c r="Q760" i="8"/>
  <c r="Q759" i="8"/>
  <c r="Q758" i="8"/>
  <c r="Q757" i="8"/>
  <c r="Q756" i="8"/>
  <c r="Q755" i="8"/>
  <c r="Q754" i="8"/>
  <c r="Q753" i="8"/>
  <c r="Q752" i="8"/>
  <c r="Q751" i="8"/>
  <c r="Q750" i="8"/>
  <c r="Q749" i="8"/>
  <c r="Q748" i="8"/>
  <c r="Q747" i="8"/>
  <c r="Q746" i="8"/>
  <c r="Q745" i="8"/>
  <c r="Q744" i="8"/>
  <c r="Q743" i="8"/>
  <c r="Q742" i="8"/>
  <c r="Q741" i="8"/>
  <c r="Q740" i="8"/>
  <c r="Q739" i="8"/>
  <c r="Q738" i="8"/>
  <c r="Q737" i="8"/>
  <c r="Q736" i="8"/>
  <c r="Q735" i="8"/>
  <c r="Q734" i="8"/>
  <c r="Q733" i="8"/>
  <c r="Q732" i="8"/>
  <c r="Q731" i="8"/>
  <c r="Q730" i="8"/>
  <c r="Q729" i="8"/>
  <c r="Q728" i="8"/>
  <c r="Q727" i="8"/>
  <c r="Q726" i="8"/>
  <c r="Q725" i="8"/>
  <c r="Q724" i="8"/>
  <c r="Q723" i="8"/>
  <c r="Q722" i="8"/>
  <c r="Q721" i="8"/>
  <c r="Q720" i="8"/>
  <c r="Q719" i="8"/>
  <c r="Q718" i="8"/>
  <c r="Q717" i="8"/>
  <c r="Q716" i="8"/>
  <c r="Q715" i="8"/>
  <c r="Q714" i="8"/>
  <c r="Q713" i="8"/>
  <c r="Q712" i="8"/>
  <c r="Q711" i="8"/>
  <c r="Q710" i="8"/>
  <c r="Q709" i="8"/>
  <c r="Q708" i="8"/>
  <c r="Q707" i="8"/>
  <c r="Q706" i="8"/>
  <c r="Q705" i="8"/>
  <c r="Q704" i="8"/>
  <c r="Q703" i="8"/>
  <c r="Q702" i="8"/>
  <c r="Q701" i="8"/>
  <c r="Q700" i="8"/>
  <c r="Q699" i="8"/>
  <c r="Q698" i="8"/>
  <c r="Q697" i="8"/>
  <c r="Q696" i="8"/>
  <c r="Q695" i="8"/>
  <c r="Q694" i="8"/>
  <c r="Q693" i="8"/>
  <c r="Q692" i="8"/>
  <c r="Q691" i="8"/>
  <c r="Q690" i="8"/>
  <c r="Q689" i="8"/>
  <c r="Q688" i="8"/>
  <c r="Q687" i="8"/>
  <c r="Q686" i="8"/>
  <c r="Q685" i="8"/>
  <c r="Q684" i="8"/>
  <c r="Q683" i="8"/>
  <c r="Q682" i="8"/>
  <c r="Q681" i="8"/>
  <c r="Q680" i="8"/>
  <c r="Q679" i="8"/>
  <c r="Q678" i="8"/>
  <c r="Q677" i="8"/>
  <c r="Q676" i="8"/>
  <c r="Q675" i="8"/>
  <c r="Q674" i="8"/>
  <c r="Q673" i="8"/>
  <c r="Q672" i="8"/>
  <c r="Q671" i="8"/>
  <c r="Q670" i="8"/>
  <c r="Q669" i="8"/>
  <c r="Q668" i="8"/>
  <c r="Q667" i="8"/>
  <c r="Q666" i="8"/>
  <c r="Q665" i="8"/>
  <c r="Q664" i="8"/>
  <c r="Q663" i="8"/>
  <c r="Q662" i="8"/>
  <c r="Q661" i="8"/>
  <c r="Q660" i="8"/>
  <c r="Q659" i="8"/>
  <c r="Q658" i="8"/>
  <c r="Q657" i="8"/>
  <c r="Q656" i="8"/>
  <c r="Q655" i="8"/>
  <c r="Q654" i="8"/>
  <c r="Q653" i="8"/>
  <c r="Q652" i="8"/>
  <c r="Q651" i="8"/>
  <c r="Q650" i="8"/>
  <c r="Q649" i="8"/>
  <c r="Q648" i="8"/>
  <c r="Q647" i="8"/>
  <c r="Q646" i="8"/>
  <c r="Q645" i="8"/>
  <c r="Q644" i="8"/>
  <c r="Q643" i="8"/>
  <c r="Q642" i="8"/>
  <c r="Q641" i="8"/>
  <c r="Q640" i="8"/>
  <c r="Q639" i="8"/>
  <c r="Q638" i="8"/>
  <c r="Q637" i="8"/>
  <c r="Q636" i="8"/>
  <c r="Q635" i="8"/>
  <c r="Q634" i="8"/>
  <c r="Q633" i="8"/>
  <c r="Q632" i="8"/>
  <c r="Q631" i="8"/>
  <c r="Q630" i="8"/>
  <c r="Q629" i="8"/>
  <c r="Q628" i="8"/>
  <c r="Q627" i="8"/>
  <c r="Q626" i="8"/>
  <c r="Q625" i="8"/>
  <c r="Q624" i="8"/>
  <c r="Q623" i="8"/>
  <c r="Q622" i="8"/>
  <c r="Q621" i="8"/>
  <c r="Q620" i="8"/>
  <c r="Q619" i="8"/>
  <c r="Q618" i="8"/>
  <c r="Q617" i="8"/>
  <c r="Q616" i="8"/>
  <c r="Q615" i="8"/>
  <c r="Q614" i="8"/>
  <c r="Q613" i="8"/>
  <c r="Q612" i="8"/>
  <c r="Q611" i="8"/>
  <c r="Q610" i="8"/>
  <c r="Q609" i="8"/>
  <c r="Q608" i="8"/>
  <c r="Q607" i="8"/>
  <c r="Q606" i="8"/>
  <c r="Q605" i="8"/>
  <c r="Q604" i="8"/>
  <c r="Q603" i="8"/>
  <c r="Q602" i="8"/>
  <c r="Q601" i="8"/>
  <c r="Q600" i="8"/>
  <c r="Q599" i="8"/>
  <c r="Q598" i="8"/>
  <c r="Q597" i="8"/>
  <c r="Q596" i="8"/>
  <c r="Q595" i="8"/>
  <c r="Q594" i="8"/>
  <c r="Q593" i="8"/>
  <c r="Q592" i="8"/>
  <c r="Q591" i="8"/>
  <c r="Q590" i="8"/>
  <c r="Q589" i="8"/>
  <c r="Q588" i="8"/>
  <c r="Q587" i="8"/>
  <c r="Q586" i="8"/>
  <c r="Q585" i="8"/>
  <c r="Q584" i="8"/>
  <c r="Q583" i="8"/>
  <c r="Q582" i="8"/>
  <c r="Q581" i="8"/>
  <c r="Q580" i="8"/>
  <c r="Q579" i="8"/>
  <c r="Q578" i="8"/>
  <c r="Q577" i="8"/>
  <c r="Q576" i="8"/>
  <c r="Q575" i="8"/>
  <c r="Q574" i="8"/>
  <c r="Q573" i="8"/>
  <c r="Q572" i="8"/>
  <c r="Q571" i="8"/>
  <c r="Q570" i="8"/>
  <c r="Q569" i="8"/>
  <c r="Q568" i="8"/>
  <c r="Q567" i="8"/>
  <c r="Q566" i="8"/>
  <c r="Q565" i="8"/>
  <c r="Q564" i="8"/>
  <c r="Q563" i="8"/>
  <c r="Q562" i="8"/>
  <c r="Q561" i="8"/>
  <c r="Q560" i="8"/>
  <c r="Q559" i="8"/>
  <c r="Q558" i="8"/>
  <c r="Q557" i="8"/>
  <c r="Q556" i="8"/>
  <c r="Q555" i="8"/>
  <c r="Q554" i="8"/>
  <c r="Q553" i="8"/>
  <c r="Q552" i="8"/>
  <c r="Q551" i="8"/>
  <c r="Q550" i="8"/>
  <c r="Q549" i="8"/>
  <c r="Q548" i="8"/>
  <c r="Q547" i="8"/>
  <c r="Q546" i="8"/>
  <c r="Q545" i="8"/>
  <c r="Q544" i="8"/>
  <c r="Q543" i="8"/>
  <c r="Q542" i="8"/>
  <c r="Q541" i="8"/>
  <c r="Q540" i="8"/>
  <c r="Q539" i="8"/>
  <c r="Q538" i="8"/>
  <c r="Q537" i="8"/>
  <c r="Q536" i="8"/>
  <c r="Q535" i="8"/>
  <c r="Q534" i="8"/>
  <c r="Q533" i="8"/>
  <c r="Q532" i="8"/>
  <c r="Q531" i="8"/>
  <c r="Q530" i="8"/>
  <c r="Q529" i="8"/>
  <c r="Q528" i="8"/>
  <c r="Q527" i="8"/>
  <c r="Q526" i="8"/>
  <c r="Q525" i="8"/>
  <c r="Q524" i="8"/>
  <c r="Q523" i="8"/>
  <c r="Q522" i="8"/>
  <c r="Q521" i="8"/>
  <c r="Q520" i="8"/>
  <c r="Q519" i="8"/>
  <c r="Q518" i="8"/>
  <c r="Q517" i="8"/>
  <c r="Q516" i="8"/>
  <c r="Q515" i="8"/>
  <c r="Q514" i="8"/>
  <c r="Q513" i="8"/>
  <c r="Q512" i="8"/>
  <c r="Q511" i="8"/>
  <c r="Q510" i="8"/>
  <c r="Q509" i="8"/>
  <c r="Q508" i="8"/>
  <c r="Q507" i="8"/>
  <c r="Q506" i="8"/>
  <c r="Q505" i="8"/>
  <c r="Q504" i="8"/>
  <c r="Q503" i="8"/>
  <c r="Q502" i="8"/>
  <c r="Q501" i="8"/>
  <c r="Q500" i="8"/>
  <c r="Q499" i="8"/>
  <c r="Q498" i="8"/>
  <c r="Q497" i="8"/>
  <c r="Q496" i="8"/>
  <c r="Q495" i="8"/>
  <c r="Q494" i="8"/>
  <c r="Q493" i="8"/>
  <c r="Q492" i="8"/>
  <c r="Q491" i="8"/>
  <c r="Q490" i="8"/>
  <c r="Q489" i="8"/>
  <c r="Q488" i="8"/>
  <c r="Q487" i="8"/>
  <c r="Q486" i="8"/>
  <c r="Q485" i="8"/>
  <c r="Q484" i="8"/>
  <c r="Q483" i="8"/>
  <c r="Q482" i="8"/>
  <c r="Q481" i="8"/>
  <c r="Q480" i="8"/>
  <c r="Q479" i="8"/>
  <c r="Q478" i="8"/>
  <c r="Q477" i="8"/>
  <c r="Q476" i="8"/>
  <c r="Q475" i="8"/>
  <c r="Q474" i="8"/>
  <c r="Q473" i="8"/>
  <c r="Q472" i="8"/>
  <c r="Q471" i="8"/>
  <c r="Q470" i="8"/>
  <c r="Q469" i="8"/>
  <c r="Q468" i="8"/>
  <c r="Q467" i="8"/>
  <c r="Q466" i="8"/>
  <c r="Q465" i="8"/>
  <c r="Q464" i="8"/>
  <c r="Q463" i="8"/>
  <c r="Q462" i="8"/>
  <c r="Q461" i="8"/>
  <c r="Q460" i="8"/>
  <c r="Q459" i="8"/>
  <c r="Q458" i="8"/>
  <c r="Q457" i="8"/>
  <c r="Q456" i="8"/>
  <c r="Q455" i="8"/>
  <c r="Q454" i="8"/>
  <c r="Q453" i="8"/>
  <c r="Q452" i="8"/>
  <c r="Q451" i="8"/>
  <c r="Q450" i="8"/>
  <c r="Q449" i="8"/>
  <c r="Q448" i="8"/>
  <c r="Q447" i="8"/>
  <c r="Q446" i="8"/>
  <c r="Q445" i="8"/>
  <c r="Q444" i="8"/>
  <c r="Q443" i="8"/>
  <c r="Q442" i="8"/>
  <c r="Q441" i="8"/>
  <c r="Q440" i="8"/>
  <c r="Q439" i="8"/>
  <c r="Q438" i="8"/>
  <c r="Q437" i="8"/>
  <c r="Q436" i="8"/>
  <c r="Q435" i="8"/>
  <c r="Q434" i="8"/>
  <c r="Q433" i="8"/>
  <c r="Q432" i="8"/>
  <c r="Q431" i="8"/>
  <c r="Q430" i="8"/>
  <c r="Q429" i="8"/>
  <c r="Q428" i="8"/>
  <c r="Q427" i="8"/>
  <c r="Q426" i="8"/>
  <c r="Q425" i="8"/>
  <c r="Q424" i="8"/>
  <c r="Q423" i="8"/>
  <c r="Q422" i="8"/>
  <c r="Q421" i="8"/>
  <c r="Q420" i="8"/>
  <c r="Q419" i="8"/>
  <c r="Q418" i="8"/>
  <c r="Q417" i="8"/>
  <c r="Q416" i="8"/>
  <c r="Q415" i="8"/>
  <c r="Q414" i="8"/>
  <c r="Q413" i="8"/>
  <c r="Q412" i="8"/>
  <c r="Q411" i="8"/>
  <c r="Q410" i="8"/>
  <c r="Q409" i="8"/>
  <c r="Q408" i="8"/>
  <c r="Q407" i="8"/>
  <c r="Q406" i="8"/>
  <c r="Q405" i="8"/>
  <c r="Q404" i="8"/>
  <c r="Q403" i="8"/>
  <c r="Q402" i="8"/>
  <c r="Q401" i="8"/>
  <c r="Q400" i="8"/>
  <c r="Q399" i="8"/>
  <c r="Q398" i="8"/>
  <c r="Q397" i="8"/>
  <c r="Q396" i="8"/>
  <c r="Q395" i="8"/>
  <c r="Q394" i="8"/>
  <c r="Q393" i="8"/>
  <c r="Q392" i="8"/>
  <c r="Q391" i="8"/>
  <c r="Q390" i="8"/>
  <c r="Q389" i="8"/>
  <c r="Q388" i="8"/>
  <c r="Q387" i="8"/>
  <c r="Q386" i="8"/>
  <c r="Q385" i="8"/>
  <c r="Q384" i="8"/>
  <c r="Q383" i="8"/>
  <c r="Q382" i="8"/>
  <c r="Q381" i="8"/>
  <c r="Q380" i="8"/>
  <c r="Q379" i="8"/>
  <c r="Q378" i="8"/>
  <c r="Q377" i="8"/>
  <c r="Q376" i="8"/>
  <c r="Q375" i="8"/>
  <c r="Q374" i="8"/>
  <c r="Q373" i="8"/>
  <c r="Q372" i="8"/>
  <c r="Q371" i="8"/>
  <c r="Q370" i="8"/>
  <c r="Q369" i="8"/>
  <c r="Q368" i="8"/>
  <c r="Q367" i="8"/>
  <c r="Q366" i="8"/>
  <c r="Q365" i="8"/>
  <c r="Q364" i="8"/>
  <c r="Q363" i="8"/>
  <c r="Q362" i="8"/>
  <c r="Q361" i="8"/>
  <c r="Q360" i="8"/>
  <c r="Q359" i="8"/>
  <c r="Q358" i="8"/>
  <c r="Q357" i="8"/>
  <c r="Q356" i="8"/>
  <c r="Q355" i="8"/>
  <c r="Q354" i="8"/>
  <c r="Q353" i="8"/>
  <c r="Q352" i="8"/>
  <c r="Q351" i="8"/>
  <c r="Q350" i="8"/>
  <c r="Q349" i="8"/>
  <c r="Q348" i="8"/>
  <c r="Q347" i="8"/>
  <c r="Q346" i="8"/>
  <c r="Q345" i="8"/>
  <c r="Q344" i="8"/>
  <c r="Q343" i="8"/>
  <c r="Q342" i="8"/>
  <c r="Q341" i="8"/>
  <c r="Q340" i="8"/>
  <c r="Q339" i="8"/>
  <c r="Q338" i="8"/>
  <c r="Q337" i="8"/>
  <c r="Q336" i="8"/>
  <c r="Q335" i="8"/>
  <c r="Q334" i="8"/>
  <c r="Q333" i="8"/>
  <c r="Q332" i="8"/>
  <c r="Q331" i="8"/>
  <c r="Q330" i="8"/>
  <c r="Q329" i="8"/>
  <c r="Q328" i="8"/>
  <c r="Q327" i="8"/>
  <c r="Q326" i="8"/>
  <c r="Q325" i="8"/>
  <c r="Q324" i="8"/>
  <c r="Q323" i="8"/>
  <c r="Q322" i="8"/>
  <c r="Q321" i="8"/>
  <c r="Q320" i="8"/>
  <c r="Q319" i="8"/>
  <c r="Q318" i="8"/>
  <c r="Q317" i="8"/>
  <c r="Q316" i="8"/>
  <c r="Q315" i="8"/>
  <c r="Q314" i="8"/>
  <c r="Q313" i="8"/>
  <c r="Q312" i="8"/>
  <c r="Q311" i="8"/>
  <c r="Q310" i="8"/>
  <c r="Q309" i="8"/>
  <c r="Q308" i="8"/>
  <c r="Q307" i="8"/>
  <c r="Q306" i="8"/>
  <c r="Q305" i="8"/>
  <c r="Q304" i="8"/>
  <c r="Q303" i="8"/>
  <c r="Q302" i="8"/>
  <c r="Q301" i="8"/>
  <c r="Q300" i="8"/>
  <c r="Q299" i="8"/>
  <c r="Q298" i="8"/>
  <c r="Q297" i="8"/>
  <c r="Q296" i="8"/>
  <c r="Q295" i="8"/>
  <c r="Q294" i="8"/>
  <c r="Q293" i="8"/>
  <c r="Q292" i="8"/>
  <c r="Q291" i="8"/>
  <c r="Q290" i="8"/>
  <c r="Q289" i="8"/>
  <c r="Q288" i="8"/>
  <c r="Q287" i="8"/>
  <c r="Q286" i="8"/>
  <c r="Q285" i="8"/>
  <c r="Q284" i="8"/>
  <c r="Q283" i="8"/>
  <c r="Q282" i="8"/>
  <c r="Q281" i="8"/>
  <c r="Q280" i="8"/>
  <c r="Q279" i="8"/>
  <c r="Q278" i="8"/>
  <c r="Q277" i="8"/>
  <c r="Q276" i="8"/>
  <c r="Q275" i="8"/>
  <c r="Q274" i="8"/>
  <c r="Q273" i="8"/>
  <c r="Q272" i="8"/>
  <c r="Q271" i="8"/>
  <c r="Q270" i="8"/>
  <c r="Q269" i="8"/>
  <c r="Q268" i="8"/>
  <c r="Q267" i="8"/>
  <c r="Q266" i="8"/>
  <c r="Q265" i="8"/>
  <c r="Q264" i="8"/>
  <c r="Q263" i="8"/>
  <c r="Q262" i="8"/>
  <c r="Q261" i="8"/>
  <c r="Q260" i="8"/>
  <c r="Q259" i="8"/>
  <c r="Q258" i="8"/>
  <c r="Q257" i="8"/>
  <c r="Q256" i="8"/>
  <c r="Q255" i="8"/>
  <c r="Q254" i="8"/>
  <c r="Q253" i="8"/>
  <c r="Q252" i="8"/>
  <c r="Q251" i="8"/>
  <c r="Q250" i="8"/>
  <c r="Q249" i="8"/>
  <c r="Q248" i="8"/>
  <c r="Q247" i="8"/>
  <c r="Q246" i="8"/>
  <c r="Q245" i="8"/>
  <c r="Q244" i="8"/>
  <c r="Q243" i="8"/>
  <c r="Q242" i="8"/>
  <c r="Q241" i="8"/>
  <c r="Q240" i="8"/>
  <c r="Q239" i="8"/>
  <c r="Q238" i="8"/>
  <c r="Q237" i="8"/>
  <c r="Q236" i="8"/>
  <c r="Q235" i="8"/>
  <c r="Q234" i="8"/>
  <c r="Q233" i="8"/>
  <c r="Q232" i="8"/>
  <c r="Q231" i="8"/>
  <c r="Q230" i="8"/>
  <c r="Q229" i="8"/>
  <c r="Q228" i="8"/>
  <c r="Q227" i="8"/>
  <c r="Q226" i="8"/>
  <c r="Q225" i="8"/>
  <c r="Q224" i="8"/>
  <c r="Q223" i="8"/>
  <c r="Q222" i="8"/>
  <c r="Q221" i="8"/>
  <c r="Q220" i="8"/>
  <c r="Q219" i="8"/>
  <c r="Q218" i="8"/>
  <c r="Q217" i="8"/>
  <c r="Q216" i="8"/>
  <c r="Q215" i="8"/>
  <c r="Q214" i="8"/>
  <c r="Q213" i="8"/>
  <c r="Q212" i="8"/>
  <c r="Q211" i="8"/>
  <c r="Q210" i="8"/>
  <c r="Q209" i="8"/>
  <c r="Q208" i="8"/>
  <c r="Q207" i="8"/>
  <c r="Q206" i="8"/>
  <c r="Q205" i="8"/>
  <c r="Q204" i="8"/>
  <c r="Q203" i="8"/>
  <c r="Q202" i="8"/>
  <c r="Q201" i="8"/>
  <c r="Q200" i="8"/>
  <c r="Q199" i="8"/>
  <c r="Q198" i="8"/>
  <c r="Q197" i="8"/>
  <c r="Q196" i="8"/>
  <c r="Q195" i="8"/>
  <c r="Q194" i="8"/>
  <c r="Q193" i="8"/>
  <c r="Q192" i="8"/>
  <c r="Q191" i="8"/>
  <c r="Q190" i="8"/>
  <c r="Q189" i="8"/>
  <c r="Q188" i="8"/>
  <c r="Q187" i="8"/>
  <c r="Q186" i="8"/>
  <c r="Q185" i="8"/>
  <c r="Q184" i="8"/>
  <c r="Q183" i="8"/>
  <c r="Q182" i="8"/>
  <c r="Q181" i="8"/>
  <c r="Q180" i="8"/>
  <c r="Q179" i="8"/>
  <c r="Q178" i="8"/>
  <c r="Q177" i="8"/>
  <c r="Q176" i="8"/>
  <c r="Q175" i="8"/>
  <c r="Q174" i="8"/>
  <c r="Q173" i="8"/>
  <c r="Q172" i="8"/>
  <c r="Q171" i="8"/>
  <c r="Q170" i="8"/>
  <c r="Q169" i="8"/>
  <c r="Q168" i="8"/>
  <c r="Q167" i="8"/>
  <c r="Q166" i="8"/>
  <c r="Q165" i="8"/>
  <c r="Q164" i="8"/>
  <c r="Q163" i="8"/>
  <c r="Q162" i="8"/>
  <c r="Q161" i="8"/>
  <c r="Q160" i="8"/>
  <c r="Q159" i="8"/>
  <c r="Q158" i="8"/>
  <c r="Q157" i="8"/>
  <c r="Q156" i="8"/>
  <c r="Q155" i="8"/>
  <c r="Q154" i="8"/>
  <c r="Q153" i="8"/>
  <c r="Q152" i="8"/>
  <c r="Q151" i="8"/>
  <c r="Q150" i="8"/>
  <c r="Q149" i="8"/>
  <c r="Q148" i="8"/>
  <c r="Q147" i="8"/>
  <c r="Q146" i="8"/>
  <c r="Q145" i="8"/>
  <c r="Q144" i="8"/>
  <c r="Q143" i="8"/>
  <c r="Q142" i="8"/>
  <c r="Q141" i="8"/>
  <c r="Q140" i="8"/>
  <c r="Q139" i="8"/>
  <c r="Q138" i="8"/>
  <c r="Q137" i="8"/>
  <c r="Q136" i="8"/>
  <c r="Q135" i="8"/>
  <c r="Q134" i="8"/>
  <c r="Q133" i="8"/>
  <c r="Q132" i="8"/>
  <c r="Q131" i="8"/>
  <c r="Q130" i="8"/>
  <c r="Q129" i="8"/>
  <c r="Q128" i="8"/>
  <c r="Q127" i="8"/>
  <c r="Q126" i="8"/>
  <c r="Q125" i="8"/>
  <c r="Q124" i="8"/>
  <c r="Q123" i="8"/>
  <c r="Q122" i="8"/>
  <c r="Q121" i="8"/>
  <c r="Q120" i="8"/>
  <c r="Q119" i="8"/>
  <c r="Q118" i="8"/>
  <c r="Q117" i="8"/>
  <c r="Q116" i="8"/>
  <c r="Q115" i="8"/>
  <c r="Q114" i="8"/>
  <c r="Q113" i="8"/>
  <c r="Q112" i="8"/>
  <c r="Q111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Q92" i="8"/>
  <c r="Q91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Q53" i="8"/>
  <c r="Q52" i="8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C48E91-1BE2-4A4B-A699-6F6CED643551}" keepAlive="1" name="Query - All_Months" description="Connection to the 'All_Months' query in the workbook." type="5" refreshedVersion="8" background="1" saveData="1">
    <dbPr connection="Provider=Microsoft.Mashup.OleDb.1;Data Source=$Workbook$;Location=All_Months;Extended Properties=&quot;&quot;" command="SELECT * FROM [All_Months]"/>
  </connection>
  <connection id="2" xr16:uid="{A7B3704D-0D04-481C-877D-815D88400D88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3" xr16:uid="{0DF24572-4C55-4EAB-840D-8D96BE4B18DB}" keepAlive="1" name="Query - April" description="Connection to the 'April' query in the workbook." type="5" refreshedVersion="8" background="1" saveData="1">
    <dbPr connection="Provider=Microsoft.Mashup.OleDb.1;Data Source=$Workbook$;Location=April;Extended Properties=&quot;&quot;" command="SELECT * FROM [April]"/>
  </connection>
  <connection id="4" xr16:uid="{71C2EB0D-00B2-44DC-B713-9960AE7D5D45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  <connection id="5" xr16:uid="{4E77603F-4313-4773-95D0-3F276F3A6077}" keepAlive="1" name="Query - Cleaned_Data (2)" description="Connection to the 'Cleaned_Data (2)' query in the workbook." type="5" refreshedVersion="8" background="1" saveData="1">
    <dbPr connection="Provider=Microsoft.Mashup.OleDb.1;Data Source=$Workbook$;Location=&quot;Cleaned_Data (2)&quot;;Extended Properties=&quot;&quot;" command="SELECT * FROM [Cleaned_Data (2)]"/>
  </connection>
  <connection id="6" xr16:uid="{35D4C133-5178-450B-9086-B13DE2FFED13}" keepAlive="1" name="Query - June" description="Connection to the 'June' query in the workbook." type="5" refreshedVersion="8" background="1" saveData="1">
    <dbPr connection="Provider=Microsoft.Mashup.OleDb.1;Data Source=$Workbook$;Location=June;Extended Properties=&quot;&quot;" command="SELECT * FROM [June]"/>
  </connection>
  <connection id="7" xr16:uid="{76E53635-44C6-4855-8497-A62FAFF7C849}" keepAlive="1" name="Query - May" description="Connection to the 'May' query in the workbook." type="5" refreshedVersion="8" background="1" saveData="1">
    <dbPr connection="Provider=Microsoft.Mashup.OleDb.1;Data Source=$Workbook$;Location=May;Extended Properties=&quot;&quot;" command="SELECT * FROM [May]"/>
  </connection>
  <connection id="8" xr16:uid="{E4056BC8-6A5A-4991-AF87-296F7F91229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0F1DDD9F-8E76-49E7-BBB0-C844867063D5}" name="WorksheetConnection_Book2 (Repaired).xlsx!Cleaned_Data" type="102" refreshedVersion="8" minRefreshableVersion="5">
    <extLst>
      <ext xmlns:x15="http://schemas.microsoft.com/office/spreadsheetml/2010/11/main" uri="{DE250136-89BD-433C-8126-D09CA5730AF9}">
        <x15:connection id="Cleaned_Data" autoDelete="1">
          <x15:rangePr sourceName="_xlcn.WorksheetConnection_Book2Repaired.xlsxCleaned_Data1"/>
        </x15:connection>
      </ext>
    </extLst>
  </connection>
</connections>
</file>

<file path=xl/sharedStrings.xml><?xml version="1.0" encoding="utf-8"?>
<sst xmlns="http://schemas.openxmlformats.org/spreadsheetml/2006/main" count="87477" uniqueCount="2186">
  <si>
    <t>Employee ID</t>
  </si>
  <si>
    <t>Name</t>
  </si>
  <si>
    <t>Age</t>
  </si>
  <si>
    <t>Gender</t>
  </si>
  <si>
    <t>Department</t>
  </si>
  <si>
    <t>Manager</t>
  </si>
  <si>
    <t>Country</t>
  </si>
  <si>
    <t>Join Date</t>
  </si>
  <si>
    <t>Salary (£)</t>
  </si>
  <si>
    <t>Bonus (£)</t>
  </si>
  <si>
    <t>Performance Score</t>
  </si>
  <si>
    <t>Project Count</t>
  </si>
  <si>
    <t>Work Mode</t>
  </si>
  <si>
    <t>Month</t>
  </si>
  <si>
    <t>E1134</t>
  </si>
  <si>
    <t>Emily Roberts</t>
  </si>
  <si>
    <t>Male</t>
  </si>
  <si>
    <t>R&amp;D</t>
  </si>
  <si>
    <t>Priya Patel</t>
  </si>
  <si>
    <t>India</t>
  </si>
  <si>
    <t>On-site</t>
  </si>
  <si>
    <t>April</t>
  </si>
  <si>
    <t>E2188</t>
  </si>
  <si>
    <t>Freya Johnson</t>
  </si>
  <si>
    <t>Female</t>
  </si>
  <si>
    <t>Customer Success</t>
  </si>
  <si>
    <t>Liam Turner</t>
  </si>
  <si>
    <t>Spain</t>
  </si>
  <si>
    <t>Hybrid</t>
  </si>
  <si>
    <t>E2723</t>
  </si>
  <si>
    <t>Sophia Smith</t>
  </si>
  <si>
    <t>Marketing</t>
  </si>
  <si>
    <t>Sarah Johnson</t>
  </si>
  <si>
    <t>Canada</t>
  </si>
  <si>
    <t>Remote</t>
  </si>
  <si>
    <t>E1868</t>
  </si>
  <si>
    <t>Olivia Lee</t>
  </si>
  <si>
    <t>HR</t>
  </si>
  <si>
    <t>Emily Brown</t>
  </si>
  <si>
    <t>Germany</t>
  </si>
  <si>
    <t>E1913</t>
  </si>
  <si>
    <t>Mia Davis</t>
  </si>
  <si>
    <t>Finance</t>
  </si>
  <si>
    <t>Daniel Lee</t>
  </si>
  <si>
    <t>E2863</t>
  </si>
  <si>
    <t>Amelia Smith</t>
  </si>
  <si>
    <t>E2561</t>
  </si>
  <si>
    <t>Olivia Williams</t>
  </si>
  <si>
    <t>E1469</t>
  </si>
  <si>
    <t>Oscar Patel</t>
  </si>
  <si>
    <t>UK</t>
  </si>
  <si>
    <t>E1802</t>
  </si>
  <si>
    <t>Oliver Johnson</t>
  </si>
  <si>
    <t>USA</t>
  </si>
  <si>
    <t>E2924</t>
  </si>
  <si>
    <t>Isla Garcia</t>
  </si>
  <si>
    <t>E1510</t>
  </si>
  <si>
    <t>Ava Miller</t>
  </si>
  <si>
    <t>Sales</t>
  </si>
  <si>
    <t>John Smith</t>
  </si>
  <si>
    <t>E2437</t>
  </si>
  <si>
    <t>Harry Brown</t>
  </si>
  <si>
    <t>IT</t>
  </si>
  <si>
    <t>Ahmed Khan</t>
  </si>
  <si>
    <t>E2901</t>
  </si>
  <si>
    <t>Oscar Thomas</t>
  </si>
  <si>
    <t>E2692</t>
  </si>
  <si>
    <t>Sophia Khan</t>
  </si>
  <si>
    <t>E2622</t>
  </si>
  <si>
    <t>Ava Anderson</t>
  </si>
  <si>
    <t>E1032</t>
  </si>
  <si>
    <t>Sophia Taylor</t>
  </si>
  <si>
    <t>E2535</t>
  </si>
  <si>
    <t>Freya Patel</t>
  </si>
  <si>
    <t>Operations</t>
  </si>
  <si>
    <t>Olivia Garcia</t>
  </si>
  <si>
    <t>E1918</t>
  </si>
  <si>
    <t>Lily Roberts</t>
  </si>
  <si>
    <t>E3079</t>
  </si>
  <si>
    <t>George Thomas</t>
  </si>
  <si>
    <t>E2162</t>
  </si>
  <si>
    <t>Emily Williams</t>
  </si>
  <si>
    <t>E2097</t>
  </si>
  <si>
    <t>Charlie Patel</t>
  </si>
  <si>
    <t>E2084</t>
  </si>
  <si>
    <t>Thomas Taylor</t>
  </si>
  <si>
    <t>E2260</t>
  </si>
  <si>
    <t>Sophia Thomas</t>
  </si>
  <si>
    <t>Netherlands</t>
  </si>
  <si>
    <t>E2699</t>
  </si>
  <si>
    <t>Leo Johnson</t>
  </si>
  <si>
    <t>E1990</t>
  </si>
  <si>
    <t>Noah Brown</t>
  </si>
  <si>
    <t>E1018</t>
  </si>
  <si>
    <t>Isabella Miller</t>
  </si>
  <si>
    <t>E3177</t>
  </si>
  <si>
    <t>Isla Jones</t>
  </si>
  <si>
    <t>E3200</t>
  </si>
  <si>
    <t>Sophia Walker</t>
  </si>
  <si>
    <t>E1064</t>
  </si>
  <si>
    <t>Lily Johnson</t>
  </si>
  <si>
    <t>E1108</t>
  </si>
  <si>
    <t>Amelia Miller</t>
  </si>
  <si>
    <t>E1629</t>
  </si>
  <si>
    <t>Amelia Garcia</t>
  </si>
  <si>
    <t>France</t>
  </si>
  <si>
    <t>E2534</t>
  </si>
  <si>
    <t>Charlie Khan</t>
  </si>
  <si>
    <t>E3126</t>
  </si>
  <si>
    <t>George Brown</t>
  </si>
  <si>
    <t>E2301</t>
  </si>
  <si>
    <t>Sophia Brown</t>
  </si>
  <si>
    <t>E2373</t>
  </si>
  <si>
    <t>Olivia Wilson</t>
  </si>
  <si>
    <t>E1699</t>
  </si>
  <si>
    <t>Sophia Miller</t>
  </si>
  <si>
    <t>E2762</t>
  </si>
  <si>
    <t>Jack Jones</t>
  </si>
  <si>
    <t>E1991</t>
  </si>
  <si>
    <t>Oliver Patel</t>
  </si>
  <si>
    <t>E2604</t>
  </si>
  <si>
    <t>Freya Roberts</t>
  </si>
  <si>
    <t>E1790</t>
  </si>
  <si>
    <t>E2612</t>
  </si>
  <si>
    <t>Thomas Martinez</t>
  </si>
  <si>
    <t>E1212</t>
  </si>
  <si>
    <t>Charlie Martinez</t>
  </si>
  <si>
    <t>E2758</t>
  </si>
  <si>
    <t>Oliver Martinez</t>
  </si>
  <si>
    <t>E1528</t>
  </si>
  <si>
    <t>Freya Miller</t>
  </si>
  <si>
    <t>E2600</t>
  </si>
  <si>
    <t>Mia Wilson</t>
  </si>
  <si>
    <t>E1712</t>
  </si>
  <si>
    <t>Harry Jones</t>
  </si>
  <si>
    <t>E2652</t>
  </si>
  <si>
    <t>Emily Johnson</t>
  </si>
  <si>
    <t>E2304</t>
  </si>
  <si>
    <t>Mia Smith</t>
  </si>
  <si>
    <t>E3119</t>
  </si>
  <si>
    <t>Isabella Rodriguez</t>
  </si>
  <si>
    <t>E1649</t>
  </si>
  <si>
    <t>E2792</t>
  </si>
  <si>
    <t>Sophia Anderson</t>
  </si>
  <si>
    <t>E1947</t>
  </si>
  <si>
    <t>Noah Wilson</t>
  </si>
  <si>
    <t>E1408</t>
  </si>
  <si>
    <t>Isabella Lee</t>
  </si>
  <si>
    <t>E1518</t>
  </si>
  <si>
    <t>Freya Walker</t>
  </si>
  <si>
    <t>E3066</t>
  </si>
  <si>
    <t>Muhammad Rodriguez</t>
  </si>
  <si>
    <t>E1485</t>
  </si>
  <si>
    <t>Noah Anderson</t>
  </si>
  <si>
    <t>E2606</t>
  </si>
  <si>
    <t>Leo Anderson</t>
  </si>
  <si>
    <t>E2066</t>
  </si>
  <si>
    <t>Jack Roberts</t>
  </si>
  <si>
    <t>E1652</t>
  </si>
  <si>
    <t>Oliver Garcia</t>
  </si>
  <si>
    <t>E2321</t>
  </si>
  <si>
    <t>Freya Jones</t>
  </si>
  <si>
    <t>E1835</t>
  </si>
  <si>
    <t>Sophia Martinez</t>
  </si>
  <si>
    <t>E1382</t>
  </si>
  <si>
    <t>George Wilson</t>
  </si>
  <si>
    <t>E1383</t>
  </si>
  <si>
    <t>Mia Evans</t>
  </si>
  <si>
    <t>E1106</t>
  </si>
  <si>
    <t>E3150</t>
  </si>
  <si>
    <t>Isabella Garcia</t>
  </si>
  <si>
    <t>E1048</t>
  </si>
  <si>
    <t>Oscar Wilson</t>
  </si>
  <si>
    <t>E1627</t>
  </si>
  <si>
    <t>Lily Patel</t>
  </si>
  <si>
    <t>E1114</t>
  </si>
  <si>
    <t>Lily Walker</t>
  </si>
  <si>
    <t>E1323</t>
  </si>
  <si>
    <t>Harry Davis</t>
  </si>
  <si>
    <t>E2567</t>
  </si>
  <si>
    <t>Charlie Walker</t>
  </si>
  <si>
    <t>E1104</t>
  </si>
  <si>
    <t>Emily Rodriguez</t>
  </si>
  <si>
    <t>E1535</t>
  </si>
  <si>
    <t>Jack Johnson</t>
  </si>
  <si>
    <t>E2859</t>
  </si>
  <si>
    <t>E2467</t>
  </si>
  <si>
    <t>Isla Davis</t>
  </si>
  <si>
    <t>E1765</t>
  </si>
  <si>
    <t>Thomas Khan</t>
  </si>
  <si>
    <t>E1982</t>
  </si>
  <si>
    <t>E1909</t>
  </si>
  <si>
    <t>Thomas Lee</t>
  </si>
  <si>
    <t>E2217</t>
  </si>
  <si>
    <t>Thomas Roberts</t>
  </si>
  <si>
    <t>E1794</t>
  </si>
  <si>
    <t>Jack Miller</t>
  </si>
  <si>
    <t>E2005</t>
  </si>
  <si>
    <t>Jack Williams</t>
  </si>
  <si>
    <t>E2549</t>
  </si>
  <si>
    <t>Oscar Evans</t>
  </si>
  <si>
    <t>E2067</t>
  </si>
  <si>
    <t>Mia Patel</t>
  </si>
  <si>
    <t>E3159</t>
  </si>
  <si>
    <t>Mia Miller</t>
  </si>
  <si>
    <t>E2127</t>
  </si>
  <si>
    <t>E1340</t>
  </si>
  <si>
    <t>Mia Jones</t>
  </si>
  <si>
    <t>E1589</t>
  </si>
  <si>
    <t>Lily Wilson</t>
  </si>
  <si>
    <t>E1095</t>
  </si>
  <si>
    <t>Harry Johnson</t>
  </si>
  <si>
    <t>E1424</t>
  </si>
  <si>
    <t>Charlie Williams</t>
  </si>
  <si>
    <t>E1455</t>
  </si>
  <si>
    <t>E2881</t>
  </si>
  <si>
    <t>E1503</t>
  </si>
  <si>
    <t>Ava Wilson</t>
  </si>
  <si>
    <t>E1439</t>
  </si>
  <si>
    <t>E1581</t>
  </si>
  <si>
    <t>Mia Lee</t>
  </si>
  <si>
    <t>E2157</t>
  </si>
  <si>
    <t>Noah Martinez</t>
  </si>
  <si>
    <t>E2074</t>
  </si>
  <si>
    <t>Sophia Patel</t>
  </si>
  <si>
    <t>E1740</t>
  </si>
  <si>
    <t>E1381</t>
  </si>
  <si>
    <t>Isla Johnson</t>
  </si>
  <si>
    <t>E1317</t>
  </si>
  <si>
    <t>Muhammad Walker</t>
  </si>
  <si>
    <t>E3025</t>
  </si>
  <si>
    <t>Olivia Brown</t>
  </si>
  <si>
    <t>E2481</t>
  </si>
  <si>
    <t>E1852</t>
  </si>
  <si>
    <t>Isla Walker</t>
  </si>
  <si>
    <t>E2601</t>
  </si>
  <si>
    <t>Harry Rodriguez</t>
  </si>
  <si>
    <t>E1413</t>
  </si>
  <si>
    <t>Jack Khan</t>
  </si>
  <si>
    <t>E3012</t>
  </si>
  <si>
    <t>Thomas Patel</t>
  </si>
  <si>
    <t>E1090</t>
  </si>
  <si>
    <t>E2695</t>
  </si>
  <si>
    <t>E1302</t>
  </si>
  <si>
    <t>Amelia Brown</t>
  </si>
  <si>
    <t>E2993</t>
  </si>
  <si>
    <t>E1313</t>
  </si>
  <si>
    <t>Ava Davis</t>
  </si>
  <si>
    <t>E1862</t>
  </si>
  <si>
    <t>E2720</t>
  </si>
  <si>
    <t>E2538</t>
  </si>
  <si>
    <t>Thomas Miller</t>
  </si>
  <si>
    <t>E2285</t>
  </si>
  <si>
    <t>Lily Davis</t>
  </si>
  <si>
    <t>E2847</t>
  </si>
  <si>
    <t>Lily Thomas</t>
  </si>
  <si>
    <t>E1660</t>
  </si>
  <si>
    <t>Charlie Thomas</t>
  </si>
  <si>
    <t>E1737</t>
  </si>
  <si>
    <t>Harry Taylor</t>
  </si>
  <si>
    <t>E2224</t>
  </si>
  <si>
    <t>E1042</t>
  </si>
  <si>
    <t>E1732</t>
  </si>
  <si>
    <t>E1129</t>
  </si>
  <si>
    <t>Isabella Thomas</t>
  </si>
  <si>
    <t>E1481</t>
  </si>
  <si>
    <t>Muhammad Jones</t>
  </si>
  <si>
    <t>E2405</t>
  </si>
  <si>
    <t>Charlie Evans</t>
  </si>
  <si>
    <t>E2421</t>
  </si>
  <si>
    <t>Thomas Rodriguez</t>
  </si>
  <si>
    <t>E2983</t>
  </si>
  <si>
    <t>Oliver Thomas</t>
  </si>
  <si>
    <t>E1021</t>
  </si>
  <si>
    <t>E3151</t>
  </si>
  <si>
    <t>Leo Williams</t>
  </si>
  <si>
    <t>E2043</t>
  </si>
  <si>
    <t>Freya Anderson</t>
  </si>
  <si>
    <t>E1499</t>
  </si>
  <si>
    <t>Emily Martinez</t>
  </si>
  <si>
    <t>E3161</t>
  </si>
  <si>
    <t>Harry Wilson</t>
  </si>
  <si>
    <t>E1122</t>
  </si>
  <si>
    <t>Harry Anderson</t>
  </si>
  <si>
    <t>E3114</t>
  </si>
  <si>
    <t>Harry Miller</t>
  </si>
  <si>
    <t>E1625</t>
  </si>
  <si>
    <t>George Jones</t>
  </si>
  <si>
    <t>E1886</t>
  </si>
  <si>
    <t>E2495</t>
  </si>
  <si>
    <t>Emily Miller</t>
  </si>
  <si>
    <t>E1471</t>
  </si>
  <si>
    <t>E1889</t>
  </si>
  <si>
    <t>Amelia Jones</t>
  </si>
  <si>
    <t>E1121</t>
  </si>
  <si>
    <t>Isla Roberts</t>
  </si>
  <si>
    <t>E2342</t>
  </si>
  <si>
    <t>E1568</t>
  </si>
  <si>
    <t>Mia Walker</t>
  </si>
  <si>
    <t>E1901</t>
  </si>
  <si>
    <t>Muhammad Davis</t>
  </si>
  <si>
    <t>E1342</t>
  </si>
  <si>
    <t>Isla Patel</t>
  </si>
  <si>
    <t>E1519</t>
  </si>
  <si>
    <t>E3180</t>
  </si>
  <si>
    <t>Jack Taylor</t>
  </si>
  <si>
    <t>E2121</t>
  </si>
  <si>
    <t>E2973</t>
  </si>
  <si>
    <t>Noah Lee</t>
  </si>
  <si>
    <t>E1817</t>
  </si>
  <si>
    <t>E1377</t>
  </si>
  <si>
    <t>E2428</t>
  </si>
  <si>
    <t>Olivia Rodriguez</t>
  </si>
  <si>
    <t>E2206</t>
  </si>
  <si>
    <t>E2914</t>
  </si>
  <si>
    <t>E3031</t>
  </si>
  <si>
    <t>Leo Patel</t>
  </si>
  <si>
    <t>E2787</t>
  </si>
  <si>
    <t>E2639</t>
  </si>
  <si>
    <t>Lily Jones</t>
  </si>
  <si>
    <t>E2889</t>
  </si>
  <si>
    <t>Ava Khan</t>
  </si>
  <si>
    <t>E1396</t>
  </si>
  <si>
    <t>E1513</t>
  </si>
  <si>
    <t>E1355</t>
  </si>
  <si>
    <t>Isla Lee</t>
  </si>
  <si>
    <t>E1406</t>
  </si>
  <si>
    <t>Oliver Davis</t>
  </si>
  <si>
    <t>E2408</t>
  </si>
  <si>
    <t>Jack Rodriguez</t>
  </si>
  <si>
    <t>E2733</t>
  </si>
  <si>
    <t>Isla Brown</t>
  </si>
  <si>
    <t>E2818</t>
  </si>
  <si>
    <t>Oliver Lee</t>
  </si>
  <si>
    <t>E2470</t>
  </si>
  <si>
    <t>Jack Smith</t>
  </si>
  <si>
    <t>E1576</t>
  </si>
  <si>
    <t>Sophia Williams</t>
  </si>
  <si>
    <t>E2970</t>
  </si>
  <si>
    <t>E1805</t>
  </si>
  <si>
    <t>E1211</t>
  </si>
  <si>
    <t>E2196</t>
  </si>
  <si>
    <t>E2625</t>
  </si>
  <si>
    <t>Oscar Khan</t>
  </si>
  <si>
    <t>E2570</t>
  </si>
  <si>
    <t>E2204</t>
  </si>
  <si>
    <t>Oliver Miller</t>
  </si>
  <si>
    <t>E1639</t>
  </si>
  <si>
    <t>Leo Roberts</t>
  </si>
  <si>
    <t>E3116</t>
  </si>
  <si>
    <t>Sophia Rodriguez</t>
  </si>
  <si>
    <t>E2627</t>
  </si>
  <si>
    <t>Olivia Anderson</t>
  </si>
  <si>
    <t>E1422</t>
  </si>
  <si>
    <t>E2954</t>
  </si>
  <si>
    <t>Muhammad Thomas</t>
  </si>
  <si>
    <t>E2479</t>
  </si>
  <si>
    <t>Ava Williams</t>
  </si>
  <si>
    <t>E2000</t>
  </si>
  <si>
    <t>E1888</t>
  </si>
  <si>
    <t>Ava Taylor</t>
  </si>
  <si>
    <t>E2809</t>
  </si>
  <si>
    <t>Isabella Smith</t>
  </si>
  <si>
    <t>E1914</t>
  </si>
  <si>
    <t>E3197</t>
  </si>
  <si>
    <t>E2222</t>
  </si>
  <si>
    <t>Thomas Walker</t>
  </si>
  <si>
    <t>E2531</t>
  </si>
  <si>
    <t>Amelia Rodriguez</t>
  </si>
  <si>
    <t>E1557</t>
  </si>
  <si>
    <t>E2671</t>
  </si>
  <si>
    <t>Charlie Lee</t>
  </si>
  <si>
    <t>E1653</t>
  </si>
  <si>
    <t>Emily Thomas</t>
  </si>
  <si>
    <t>E2276</t>
  </si>
  <si>
    <t>Oscar Anderson</t>
  </si>
  <si>
    <t>E1221</t>
  </si>
  <si>
    <t>E2244</t>
  </si>
  <si>
    <t>E1785</t>
  </si>
  <si>
    <t>E1880</t>
  </si>
  <si>
    <t>E1410</t>
  </si>
  <si>
    <t>Oscar Jones</t>
  </si>
  <si>
    <t>E3181</t>
  </si>
  <si>
    <t>E1723</t>
  </si>
  <si>
    <t>Muhammad Wilson</t>
  </si>
  <si>
    <t>E1766</t>
  </si>
  <si>
    <t>Emily Davis</t>
  </si>
  <si>
    <t>E2839</t>
  </si>
  <si>
    <t>E2296</t>
  </si>
  <si>
    <t>Harry Martinez</t>
  </si>
  <si>
    <t>E2679</t>
  </si>
  <si>
    <t>E1132</t>
  </si>
  <si>
    <t>E1921</t>
  </si>
  <si>
    <t>Emily Smith</t>
  </si>
  <si>
    <t>E1343</t>
  </si>
  <si>
    <t>Muhammad Johnson</t>
  </si>
  <si>
    <t>E2822</t>
  </si>
  <si>
    <t>Leo Brown</t>
  </si>
  <si>
    <t>E1070</t>
  </si>
  <si>
    <t>E2963</t>
  </si>
  <si>
    <t>Muhammad Smith</t>
  </si>
  <si>
    <t>E2048</t>
  </si>
  <si>
    <t>Sophia Davis</t>
  </si>
  <si>
    <t>E3059</t>
  </si>
  <si>
    <t>Lily Williams</t>
  </si>
  <si>
    <t>E2202</t>
  </si>
  <si>
    <t>Lily Smith</t>
  </si>
  <si>
    <t>E1840</t>
  </si>
  <si>
    <t>Oscar Martinez</t>
  </si>
  <si>
    <t>E1602</t>
  </si>
  <si>
    <t>E2237</t>
  </si>
  <si>
    <t>E2694</t>
  </si>
  <si>
    <t>E2797</t>
  </si>
  <si>
    <t>E2322</t>
  </si>
  <si>
    <t>Leo Jones</t>
  </si>
  <si>
    <t>E2947</t>
  </si>
  <si>
    <t>E2977</t>
  </si>
  <si>
    <t>Isabella Patel</t>
  </si>
  <si>
    <t>E2087</t>
  </si>
  <si>
    <t>E1722</t>
  </si>
  <si>
    <t>E1816</t>
  </si>
  <si>
    <t>Jack Wilson</t>
  </si>
  <si>
    <t>E1062</t>
  </si>
  <si>
    <t>Harry Thomas</t>
  </si>
  <si>
    <t>E1235</t>
  </si>
  <si>
    <t>E1369</t>
  </si>
  <si>
    <t>Isabella Taylor</t>
  </si>
  <si>
    <t>E2657</t>
  </si>
  <si>
    <t>Lily Miller</t>
  </si>
  <si>
    <t>E1661</t>
  </si>
  <si>
    <t>Isabella Brown</t>
  </si>
  <si>
    <t>E3010</t>
  </si>
  <si>
    <t>E2620</t>
  </si>
  <si>
    <t>George Khan</t>
  </si>
  <si>
    <t>E3104</t>
  </si>
  <si>
    <t>Thomas Thomas</t>
  </si>
  <si>
    <t>E1733</t>
  </si>
  <si>
    <t>Isabella Khan</t>
  </si>
  <si>
    <t>E3110</t>
  </si>
  <si>
    <t>Noah Roberts</t>
  </si>
  <si>
    <t>E1149</t>
  </si>
  <si>
    <t>E1441</t>
  </si>
  <si>
    <t>Mia Roberts</t>
  </si>
  <si>
    <t>E2346</t>
  </si>
  <si>
    <t>E1762</t>
  </si>
  <si>
    <t>E2969</t>
  </si>
  <si>
    <t>Isla Taylor</t>
  </si>
  <si>
    <t>E1298</t>
  </si>
  <si>
    <t>Noah Miller</t>
  </si>
  <si>
    <t>E2597</t>
  </si>
  <si>
    <t>E1644</t>
  </si>
  <si>
    <t>Harry Lee</t>
  </si>
  <si>
    <t>E1251</t>
  </si>
  <si>
    <t>E1020</t>
  </si>
  <si>
    <t>E3015</t>
  </si>
  <si>
    <t>E2410</t>
  </si>
  <si>
    <t>E1023</t>
  </si>
  <si>
    <t>Leo Rodriguez</t>
  </si>
  <si>
    <t>E2469</t>
  </si>
  <si>
    <t>E1674</t>
  </si>
  <si>
    <t>E1438</t>
  </si>
  <si>
    <t>Isla Rodriguez</t>
  </si>
  <si>
    <t>E1954</t>
  </si>
  <si>
    <t>Oliver Smith</t>
  </si>
  <si>
    <t>E2163</t>
  </si>
  <si>
    <t>E2629</t>
  </si>
  <si>
    <t>Leo Walker</t>
  </si>
  <si>
    <t>E1659</t>
  </si>
  <si>
    <t>E2841</t>
  </si>
  <si>
    <t>E1477</t>
  </si>
  <si>
    <t>Oscar Johnson</t>
  </si>
  <si>
    <t>E2151</t>
  </si>
  <si>
    <t>E1136</t>
  </si>
  <si>
    <t>Harry Roberts</t>
  </si>
  <si>
    <t>E3072</t>
  </si>
  <si>
    <t>Emily Garcia</t>
  </si>
  <si>
    <t>E3108</t>
  </si>
  <si>
    <t>E2233</t>
  </si>
  <si>
    <t>Olivia Walker</t>
  </si>
  <si>
    <t>E1435</t>
  </si>
  <si>
    <t>E2080</t>
  </si>
  <si>
    <t>Oscar Walker</t>
  </si>
  <si>
    <t>E1446</t>
  </si>
  <si>
    <t>E3035</t>
  </si>
  <si>
    <t>E2149</t>
  </si>
  <si>
    <t>E1570</t>
  </si>
  <si>
    <t>E3127</t>
  </si>
  <si>
    <t>Freya Wilson</t>
  </si>
  <si>
    <t>E2245</t>
  </si>
  <si>
    <t>E2810</t>
  </si>
  <si>
    <t>Isla Thomas</t>
  </si>
  <si>
    <t>E2654</t>
  </si>
  <si>
    <t>E3164</t>
  </si>
  <si>
    <t>Ava Walker</t>
  </si>
  <si>
    <t>E2375</t>
  </si>
  <si>
    <t>Isabella Evans</t>
  </si>
  <si>
    <t>E1154</t>
  </si>
  <si>
    <t>Charlie Anderson</t>
  </si>
  <si>
    <t>E2176</t>
  </si>
  <si>
    <t>Mia Taylor</t>
  </si>
  <si>
    <t>E2829</t>
  </si>
  <si>
    <t>Muhammad Williams</t>
  </si>
  <si>
    <t>E2324</t>
  </si>
  <si>
    <t>E1864</t>
  </si>
  <si>
    <t>Mia Brown</t>
  </si>
  <si>
    <t>E2398</t>
  </si>
  <si>
    <t>Isla Anderson</t>
  </si>
  <si>
    <t>E3120</t>
  </si>
  <si>
    <t>Olivia Smith</t>
  </si>
  <si>
    <t>E1892</t>
  </si>
  <si>
    <t>E1651</t>
  </si>
  <si>
    <t>E2666</t>
  </si>
  <si>
    <t>Oscar Brown</t>
  </si>
  <si>
    <t>E1656</t>
  </si>
  <si>
    <t>E3043</t>
  </si>
  <si>
    <t>Ava Thomas</t>
  </si>
  <si>
    <t>E1404</t>
  </si>
  <si>
    <t>Amelia Wilson</t>
  </si>
  <si>
    <t>E1102</t>
  </si>
  <si>
    <t>E2644</t>
  </si>
  <si>
    <t>E2012</t>
  </si>
  <si>
    <t>Noah Davis</t>
  </si>
  <si>
    <t>E2022</t>
  </si>
  <si>
    <t>E1096</t>
  </si>
  <si>
    <t>E1563</t>
  </si>
  <si>
    <t>Oliver Evans</t>
  </si>
  <si>
    <t>E1863</t>
  </si>
  <si>
    <t>George Johnson</t>
  </si>
  <si>
    <t>E1245</t>
  </si>
  <si>
    <t>Noah Taylor</t>
  </si>
  <si>
    <t>E1255</t>
  </si>
  <si>
    <t>Ava Brown</t>
  </si>
  <si>
    <t>E1928</t>
  </si>
  <si>
    <t>E1351</t>
  </si>
  <si>
    <t>E2232</t>
  </si>
  <si>
    <t>E1670</t>
  </si>
  <si>
    <t>Jack Brown</t>
  </si>
  <si>
    <t>E2211</t>
  </si>
  <si>
    <t>Amelia Anderson</t>
  </si>
  <si>
    <t>E3011</t>
  </si>
  <si>
    <t>Leo Lee</t>
  </si>
  <si>
    <t>E3145</t>
  </si>
  <si>
    <t>E2181</t>
  </si>
  <si>
    <t>E1044</t>
  </si>
  <si>
    <t>E1584</t>
  </si>
  <si>
    <t>E1037</t>
  </si>
  <si>
    <t>E2319</t>
  </si>
  <si>
    <t>E2605</t>
  </si>
  <si>
    <t>E2754</t>
  </si>
  <si>
    <t>George Patel</t>
  </si>
  <si>
    <t>E2180</t>
  </si>
  <si>
    <t>E1010</t>
  </si>
  <si>
    <t>E2868</t>
  </si>
  <si>
    <t>E1946</t>
  </si>
  <si>
    <t>Emily Khan</t>
  </si>
  <si>
    <t>E1583</t>
  </si>
  <si>
    <t>E1269</t>
  </si>
  <si>
    <t>E2724</t>
  </si>
  <si>
    <t>Lily Anderson</t>
  </si>
  <si>
    <t>E1825</t>
  </si>
  <si>
    <t>E1076</t>
  </si>
  <si>
    <t>Ava Smith</t>
  </si>
  <si>
    <t>E2835</t>
  </si>
  <si>
    <t>E2093</t>
  </si>
  <si>
    <t>E3111</t>
  </si>
  <si>
    <t>Harry Smith</t>
  </si>
  <si>
    <t>E2081</t>
  </si>
  <si>
    <t>E1081</t>
  </si>
  <si>
    <t>Amelia Roberts</t>
  </si>
  <si>
    <t>E1691</t>
  </si>
  <si>
    <t>E3141</t>
  </si>
  <si>
    <t>E1034</t>
  </si>
  <si>
    <t>Freya Rodriguez</t>
  </si>
  <si>
    <t>E1143</t>
  </si>
  <si>
    <t>E1963</t>
  </si>
  <si>
    <t>E1195</t>
  </si>
  <si>
    <t>E2700</t>
  </si>
  <si>
    <t>Harry Williams</t>
  </si>
  <si>
    <t>E2919</t>
  </si>
  <si>
    <t>E1851</t>
  </si>
  <si>
    <t>E2482</t>
  </si>
  <si>
    <t>Sophia Lee</t>
  </si>
  <si>
    <t>E1617</t>
  </si>
  <si>
    <t>Amelia Williams</t>
  </si>
  <si>
    <t>E2915</t>
  </si>
  <si>
    <t>E1650</t>
  </si>
  <si>
    <t>E2544</t>
  </si>
  <si>
    <t>E1709</t>
  </si>
  <si>
    <t>E1820</t>
  </si>
  <si>
    <t>E1164</t>
  </si>
  <si>
    <t>Oscar Roberts</t>
  </si>
  <si>
    <t>E2140</t>
  </si>
  <si>
    <t>Jack Lee</t>
  </si>
  <si>
    <t>E2587</t>
  </si>
  <si>
    <t>E1642</t>
  </si>
  <si>
    <t>E2918</t>
  </si>
  <si>
    <t>E2255</t>
  </si>
  <si>
    <t>Oliver Taylor</t>
  </si>
  <si>
    <t>E1097</t>
  </si>
  <si>
    <t>Oliver Jones</t>
  </si>
  <si>
    <t>E1806</t>
  </si>
  <si>
    <t>E1612</t>
  </si>
  <si>
    <t>Thomas Williams</t>
  </si>
  <si>
    <t>E2427</t>
  </si>
  <si>
    <t>Jack Davis</t>
  </si>
  <si>
    <t>E1931</t>
  </si>
  <si>
    <t>E2011</t>
  </si>
  <si>
    <t>E2739</t>
  </si>
  <si>
    <t>Ava Roberts</t>
  </si>
  <si>
    <t>E2313</t>
  </si>
  <si>
    <t>E1249</t>
  </si>
  <si>
    <t>E2727</t>
  </si>
  <si>
    <t>Leo Smith</t>
  </si>
  <si>
    <t>E3006</t>
  </si>
  <si>
    <t>E2266</t>
  </si>
  <si>
    <t>E2942</t>
  </si>
  <si>
    <t>Charlie Brown</t>
  </si>
  <si>
    <t>E1060</t>
  </si>
  <si>
    <t>E1459</t>
  </si>
  <si>
    <t>E1098</t>
  </si>
  <si>
    <t>E2691</t>
  </si>
  <si>
    <t>E1022</t>
  </si>
  <si>
    <t>E1285</t>
  </si>
  <si>
    <t>E1216</t>
  </si>
  <si>
    <t>Sophia Johnson</t>
  </si>
  <si>
    <t>E1662</t>
  </si>
  <si>
    <t>Mia Martinez</t>
  </si>
  <si>
    <t>E2765</t>
  </si>
  <si>
    <t>E2409</t>
  </si>
  <si>
    <t>E2484</t>
  </si>
  <si>
    <t>George Williams</t>
  </si>
  <si>
    <t>E1893</t>
  </si>
  <si>
    <t>Oliver Walker</t>
  </si>
  <si>
    <t>E1464</t>
  </si>
  <si>
    <t>E1349</t>
  </si>
  <si>
    <t>E1181</t>
  </si>
  <si>
    <t>E1392</t>
  </si>
  <si>
    <t>E2483</t>
  </si>
  <si>
    <t>E2664</t>
  </si>
  <si>
    <t>Amelia Thomas</t>
  </si>
  <si>
    <t>E1756</t>
  </si>
  <si>
    <t>E2672</t>
  </si>
  <si>
    <t>E2101</t>
  </si>
  <si>
    <t>E1011</t>
  </si>
  <si>
    <t>E2961</t>
  </si>
  <si>
    <t>E2778</t>
  </si>
  <si>
    <t>Muhammad Evans</t>
  </si>
  <si>
    <t>E3171</t>
  </si>
  <si>
    <t>E1532</t>
  </si>
  <si>
    <t>E2937</t>
  </si>
  <si>
    <t>Oliver Wilson</t>
  </si>
  <si>
    <t>E2608</t>
  </si>
  <si>
    <t>E1089</t>
  </si>
  <si>
    <t>E1227</t>
  </si>
  <si>
    <t>E1099</t>
  </si>
  <si>
    <t>E1624</t>
  </si>
  <si>
    <t>E2933</t>
  </si>
  <si>
    <t>E1541</t>
  </si>
  <si>
    <t>E1675</t>
  </si>
  <si>
    <t>E3005</t>
  </si>
  <si>
    <t>Isabella Roberts</t>
  </si>
  <si>
    <t>E2862</t>
  </si>
  <si>
    <t>E3186</t>
  </si>
  <si>
    <t>Freya Evans</t>
  </si>
  <si>
    <t>E2831</t>
  </si>
  <si>
    <t>E1778</t>
  </si>
  <si>
    <t>Isabella Johnson</t>
  </si>
  <si>
    <t>E1553</t>
  </si>
  <si>
    <t>Oliver Anderson</t>
  </si>
  <si>
    <t>E2431</t>
  </si>
  <si>
    <t>Amelia Johnson</t>
  </si>
  <si>
    <t>E2888</t>
  </si>
  <si>
    <t>E1283</t>
  </si>
  <si>
    <t>E2195</t>
  </si>
  <si>
    <t>E1944</t>
  </si>
  <si>
    <t>Freya Lee</t>
  </si>
  <si>
    <t>E1246</t>
  </si>
  <si>
    <t>Olivia Khan</t>
  </si>
  <si>
    <t>E1259</t>
  </si>
  <si>
    <t>Noah Rodriguez</t>
  </si>
  <si>
    <t>E1654</t>
  </si>
  <si>
    <t>E2766</t>
  </si>
  <si>
    <t>Emily Lee</t>
  </si>
  <si>
    <t>E1304</t>
  </si>
  <si>
    <t>E2543</t>
  </si>
  <si>
    <t>E2197</t>
  </si>
  <si>
    <t>E2742</t>
  </si>
  <si>
    <t>Isla Evans</t>
  </si>
  <si>
    <t>E1847</t>
  </si>
  <si>
    <t>E2305</t>
  </si>
  <si>
    <t>E1916</t>
  </si>
  <si>
    <t>E2369</t>
  </si>
  <si>
    <t>Amelia Khan</t>
  </si>
  <si>
    <t>E2964</t>
  </si>
  <si>
    <t>Jack Garcia</t>
  </si>
  <si>
    <t>E2069</t>
  </si>
  <si>
    <t>E2885</t>
  </si>
  <si>
    <t>E1493</t>
  </si>
  <si>
    <t>E2184</t>
  </si>
  <si>
    <t>E1979</t>
  </si>
  <si>
    <t>Mia Garcia</t>
  </si>
  <si>
    <t>E2355</t>
  </si>
  <si>
    <t>E2004</t>
  </si>
  <si>
    <t>E1575</t>
  </si>
  <si>
    <t>E3086</t>
  </si>
  <si>
    <t>E2583</t>
  </si>
  <si>
    <t>E2497</t>
  </si>
  <si>
    <t>Lily Evans</t>
  </si>
  <si>
    <t>E1989</t>
  </si>
  <si>
    <t>E1463</t>
  </si>
  <si>
    <t>E1189</t>
  </si>
  <si>
    <t>E2815</t>
  </si>
  <si>
    <t>E3032</t>
  </si>
  <si>
    <t>E1607</t>
  </si>
  <si>
    <t>Muhammad Anderson</t>
  </si>
  <si>
    <t>E2457</t>
  </si>
  <si>
    <t>George Taylor</t>
  </si>
  <si>
    <t>E1170</t>
  </si>
  <si>
    <t>George Rodriguez</t>
  </si>
  <si>
    <t>E3007</t>
  </si>
  <si>
    <t>E2144</t>
  </si>
  <si>
    <t>E2712</t>
  </si>
  <si>
    <t>E1497</t>
  </si>
  <si>
    <t>George Smith</t>
  </si>
  <si>
    <t>E2351</t>
  </si>
  <si>
    <t>E2326</t>
  </si>
  <si>
    <t>E2506</t>
  </si>
  <si>
    <t>E2753</t>
  </si>
  <si>
    <t>E3027</t>
  </si>
  <si>
    <t>E2424</t>
  </si>
  <si>
    <t>E1160</t>
  </si>
  <si>
    <t>Muhammad Roberts</t>
  </si>
  <si>
    <t>E2816</t>
  </si>
  <si>
    <t>Olivia Miller</t>
  </si>
  <si>
    <t>E2013</t>
  </si>
  <si>
    <t>Thomas Davis</t>
  </si>
  <si>
    <t>E1124</t>
  </si>
  <si>
    <t>E1436</t>
  </si>
  <si>
    <t>Charlie Wilson</t>
  </si>
  <si>
    <t>E1027</t>
  </si>
  <si>
    <t>E2374</t>
  </si>
  <si>
    <t>E1443</t>
  </si>
  <si>
    <t>E1959</t>
  </si>
  <si>
    <t>Olivia Patel</t>
  </si>
  <si>
    <t>E2677</t>
  </si>
  <si>
    <t>E1789</t>
  </si>
  <si>
    <t>Emily Evans</t>
  </si>
  <si>
    <t>E1385</t>
  </si>
  <si>
    <t>E1999</t>
  </si>
  <si>
    <t>E1215</t>
  </si>
  <si>
    <t>E1698</t>
  </si>
  <si>
    <t>E1428</t>
  </si>
  <si>
    <t>E2668</t>
  </si>
  <si>
    <t>Ava Rodriguez</t>
  </si>
  <si>
    <t>E2210</t>
  </si>
  <si>
    <t>E2560</t>
  </si>
  <si>
    <t>Emily Walker</t>
  </si>
  <si>
    <t>E2788</t>
  </si>
  <si>
    <t>E2053</t>
  </si>
  <si>
    <t>George Evans</t>
  </si>
  <si>
    <t>E2864</t>
  </si>
  <si>
    <t>Oscar Taylor</t>
  </si>
  <si>
    <t>E2558</t>
  </si>
  <si>
    <t>E3030</t>
  </si>
  <si>
    <t>E2452</t>
  </si>
  <si>
    <t>Emily Anderson</t>
  </si>
  <si>
    <t>E1930</t>
  </si>
  <si>
    <t>E2343</t>
  </si>
  <si>
    <t>E1316</t>
  </si>
  <si>
    <t>Thomas Garcia</t>
  </si>
  <si>
    <t>E2034</t>
  </si>
  <si>
    <t>E1217</t>
  </si>
  <si>
    <t>E1267</t>
  </si>
  <si>
    <t>E1449</t>
  </si>
  <si>
    <t>E1745</t>
  </si>
  <si>
    <t>Sophia Roberts</t>
  </si>
  <si>
    <t>E2948</t>
  </si>
  <si>
    <t>E1927</t>
  </si>
  <si>
    <t>E2271</t>
  </si>
  <si>
    <t>E2052</t>
  </si>
  <si>
    <t>Oscar Garcia</t>
  </si>
  <si>
    <t>E1416</t>
  </si>
  <si>
    <t>E2598</t>
  </si>
  <si>
    <t>E2895</t>
  </si>
  <si>
    <t>E2749</t>
  </si>
  <si>
    <t>E1141</t>
  </si>
  <si>
    <t>Oscar Rodriguez</t>
  </si>
  <si>
    <t>E2940</t>
  </si>
  <si>
    <t>E1867</t>
  </si>
  <si>
    <t>E1337</t>
  </si>
  <si>
    <t>E2406</t>
  </si>
  <si>
    <t>E1630</t>
  </si>
  <si>
    <t>E2183</t>
  </si>
  <si>
    <t>E2328</t>
  </si>
  <si>
    <t>E1210</t>
  </si>
  <si>
    <t>Mia Johnson</t>
  </si>
  <si>
    <t>E3094</t>
  </si>
  <si>
    <t>Noah Garcia</t>
  </si>
  <si>
    <t>E1945</t>
  </si>
  <si>
    <t>Isla Williams</t>
  </si>
  <si>
    <t>E1220</t>
  </si>
  <si>
    <t>E2526</t>
  </si>
  <si>
    <t>Thomas Smith</t>
  </si>
  <si>
    <t>E1226</t>
  </si>
  <si>
    <t>E3049</t>
  </si>
  <si>
    <t>E2886</t>
  </si>
  <si>
    <t>E2803</t>
  </si>
  <si>
    <t>E1384</t>
  </si>
  <si>
    <t>Amelia Davis</t>
  </si>
  <si>
    <t>E1547</t>
  </si>
  <si>
    <t>E1059</t>
  </si>
  <si>
    <t>E1976</t>
  </si>
  <si>
    <t>E2356</t>
  </si>
  <si>
    <t>E2088</t>
  </si>
  <si>
    <t>E2911</t>
  </si>
  <si>
    <t>E1721</t>
  </si>
  <si>
    <t>Oliver Rodriguez</t>
  </si>
  <si>
    <t>E1544</t>
  </si>
  <si>
    <t>E1243</t>
  </si>
  <si>
    <t>Oscar Lee</t>
  </si>
  <si>
    <t>E2128</t>
  </si>
  <si>
    <t>Charlie Davis</t>
  </si>
  <si>
    <t>E1173</t>
  </si>
  <si>
    <t>E1726</t>
  </si>
  <si>
    <t>E1884</t>
  </si>
  <si>
    <t>E2945</t>
  </si>
  <si>
    <t>E1309</t>
  </si>
  <si>
    <t>E1813</t>
  </si>
  <si>
    <t>E2029</t>
  </si>
  <si>
    <t>Mia Williams</t>
  </si>
  <si>
    <t>E1883</t>
  </si>
  <si>
    <t>E2041</t>
  </si>
  <si>
    <t>Muhammad Taylor</t>
  </si>
  <si>
    <t>E1684</t>
  </si>
  <si>
    <t>E1109</t>
  </si>
  <si>
    <t>E1904</t>
  </si>
  <si>
    <t>Isabella Jones</t>
  </si>
  <si>
    <t>E1559</t>
  </si>
  <si>
    <t>E1758</t>
  </si>
  <si>
    <t>E1201</t>
  </si>
  <si>
    <t>E1101</t>
  </si>
  <si>
    <t>E2329</t>
  </si>
  <si>
    <t>E1784</t>
  </si>
  <si>
    <t>Leo Miller</t>
  </si>
  <si>
    <t>E2500</t>
  </si>
  <si>
    <t>E1866</t>
  </si>
  <si>
    <t>E1398</t>
  </si>
  <si>
    <t>E1603</t>
  </si>
  <si>
    <t>E1388</t>
  </si>
  <si>
    <t>E2890</t>
  </si>
  <si>
    <t>E1362</t>
  </si>
  <si>
    <t>E3123</t>
  </si>
  <si>
    <t>Jack Patel</t>
  </si>
  <si>
    <t>E1566</t>
  </si>
  <si>
    <t>E2085</t>
  </si>
  <si>
    <t>E2938</t>
  </si>
  <si>
    <t>E2856</t>
  </si>
  <si>
    <t>E2063</t>
  </si>
  <si>
    <t>Lily Brown</t>
  </si>
  <si>
    <t>E3023</t>
  </si>
  <si>
    <t>Emily Jones</t>
  </si>
  <si>
    <t>E1224</t>
  </si>
  <si>
    <t>E2396</t>
  </si>
  <si>
    <t>E1103</t>
  </si>
  <si>
    <t>Emily Patel</t>
  </si>
  <si>
    <t>E2930</t>
  </si>
  <si>
    <t>Amelia Martinez</t>
  </si>
  <si>
    <t>E3190</t>
  </si>
  <si>
    <t>E1228</t>
  </si>
  <si>
    <t>E1450</t>
  </si>
  <si>
    <t>E1236</t>
  </si>
  <si>
    <t>E2681</t>
  </si>
  <si>
    <t>Thomas Evans</t>
  </si>
  <si>
    <t>E1074</t>
  </si>
  <si>
    <t>E2179</t>
  </si>
  <si>
    <t>George Lee</t>
  </si>
  <si>
    <t>E1546</t>
  </si>
  <si>
    <t>E1489</t>
  </si>
  <si>
    <t>E1135</t>
  </si>
  <si>
    <t>E2090</t>
  </si>
  <si>
    <t>Freya Martinez</t>
  </si>
  <si>
    <t>E1207</t>
  </si>
  <si>
    <t>Harry Walker</t>
  </si>
  <si>
    <t>E1565</t>
  </si>
  <si>
    <t>Amelia Evans</t>
  </si>
  <si>
    <t>E2836</t>
  </si>
  <si>
    <t>E2725</t>
  </si>
  <si>
    <t>Harry Patel</t>
  </si>
  <si>
    <t>E2433</t>
  </si>
  <si>
    <t>E2939</t>
  </si>
  <si>
    <t>Noah Williams</t>
  </si>
  <si>
    <t>E1829</t>
  </si>
  <si>
    <t>E1803</t>
  </si>
  <si>
    <t>E3036</t>
  </si>
  <si>
    <t>E1208</t>
  </si>
  <si>
    <t>Isabella Williams</t>
  </si>
  <si>
    <t>E1451</t>
  </si>
  <si>
    <t>E2504</t>
  </si>
  <si>
    <t>Oliver Khan</t>
  </si>
  <si>
    <t>E2417</t>
  </si>
  <si>
    <t>E1550</t>
  </si>
  <si>
    <t>Isla Miller</t>
  </si>
  <si>
    <t>E2015</t>
  </si>
  <si>
    <t>E2935</t>
  </si>
  <si>
    <t>E2910</t>
  </si>
  <si>
    <t>E2610</t>
  </si>
  <si>
    <t>E1417</t>
  </si>
  <si>
    <t>E3155</t>
  </si>
  <si>
    <t>Ava Jones</t>
  </si>
  <si>
    <t>E2793</t>
  </si>
  <si>
    <t>E1590</t>
  </si>
  <si>
    <t>E2446</t>
  </si>
  <si>
    <t>Oliver Brown</t>
  </si>
  <si>
    <t>E3019</t>
  </si>
  <si>
    <t>Sophia Garcia</t>
  </si>
  <si>
    <t>E2623</t>
  </si>
  <si>
    <t>Olivia Martinez</t>
  </si>
  <si>
    <t>E2503</t>
  </si>
  <si>
    <t>E1007</t>
  </si>
  <si>
    <t>Muhammad Miller</t>
  </si>
  <si>
    <t>E1194</t>
  </si>
  <si>
    <t>E1380</t>
  </si>
  <si>
    <t>E2031</t>
  </si>
  <si>
    <t>E2435</t>
  </si>
  <si>
    <t>E2275</t>
  </si>
  <si>
    <t>Jack Martinez</t>
  </si>
  <si>
    <t>E1977</t>
  </si>
  <si>
    <t>E2514</t>
  </si>
  <si>
    <t>E1626</t>
  </si>
  <si>
    <t>E2813</t>
  </si>
  <si>
    <t>Ava Evans</t>
  </si>
  <si>
    <t>E2647</t>
  </si>
  <si>
    <t>E2806</t>
  </si>
  <si>
    <t>E1646</t>
  </si>
  <si>
    <t>E2658</t>
  </si>
  <si>
    <t>E2880</t>
  </si>
  <si>
    <t>E3060</t>
  </si>
  <si>
    <t>E2702</t>
  </si>
  <si>
    <t>E1681</t>
  </si>
  <si>
    <t>E1933</t>
  </si>
  <si>
    <t>E1291</t>
  </si>
  <si>
    <t>E2755</t>
  </si>
  <si>
    <t>E2365</t>
  </si>
  <si>
    <t>E1972</t>
  </si>
  <si>
    <t>E1877</t>
  </si>
  <si>
    <t>Harry Khan</t>
  </si>
  <si>
    <t>E1685</t>
  </si>
  <si>
    <t>Charlie Jones</t>
  </si>
  <si>
    <t>E1043</t>
  </si>
  <si>
    <t>E1364</t>
  </si>
  <si>
    <t>Thomas Wilson</t>
  </si>
  <si>
    <t>E2775</t>
  </si>
  <si>
    <t>E1158</t>
  </si>
  <si>
    <t>E1350</t>
  </si>
  <si>
    <t>E2392</t>
  </si>
  <si>
    <t>E2738</t>
  </si>
  <si>
    <t>E2997</t>
  </si>
  <si>
    <t>E3191</t>
  </si>
  <si>
    <t>E2984</t>
  </si>
  <si>
    <t>E1971</t>
  </si>
  <si>
    <t>George Davis</t>
  </si>
  <si>
    <t>E2804</t>
  </si>
  <si>
    <t>E1003</t>
  </si>
  <si>
    <t>E2001</t>
  </si>
  <si>
    <t>E1507</t>
  </si>
  <si>
    <t>E1968</t>
  </si>
  <si>
    <t>E1225</t>
  </si>
  <si>
    <t>E1093</t>
  </si>
  <si>
    <t>Isabella Walker</t>
  </si>
  <si>
    <t>E1036</t>
  </si>
  <si>
    <t>E3008</t>
  </si>
  <si>
    <t>E2393</t>
  </si>
  <si>
    <t>E1596</t>
  </si>
  <si>
    <t>E1468</t>
  </si>
  <si>
    <t>E2076</t>
  </si>
  <si>
    <t>E2615</t>
  </si>
  <si>
    <t>E3000</t>
  </si>
  <si>
    <t>E2547</t>
  </si>
  <si>
    <t>E1301</t>
  </si>
  <si>
    <t>Amelia Walker</t>
  </si>
  <si>
    <t>E1193</t>
  </si>
  <si>
    <t>E1205</t>
  </si>
  <si>
    <t>E2817</t>
  </si>
  <si>
    <t>E2508</t>
  </si>
  <si>
    <t>Harry Evans</t>
  </si>
  <si>
    <t>E1688</t>
  </si>
  <si>
    <t>E2726</t>
  </si>
  <si>
    <t>E3121</t>
  </si>
  <si>
    <t>E2505</t>
  </si>
  <si>
    <t>E1719</t>
  </si>
  <si>
    <t>E2118</t>
  </si>
  <si>
    <t>E3157</t>
  </si>
  <si>
    <t>E2359</t>
  </si>
  <si>
    <t>E1997</t>
  </si>
  <si>
    <t>E1520</t>
  </si>
  <si>
    <t>Lily Garcia</t>
  </si>
  <si>
    <t>E1747</t>
  </si>
  <si>
    <t>Noah Thomas</t>
  </si>
  <si>
    <t>E1940</t>
  </si>
  <si>
    <t>E1028</t>
  </si>
  <si>
    <t>E2770</t>
  </si>
  <si>
    <t>E2873</t>
  </si>
  <si>
    <t>E2455</t>
  </si>
  <si>
    <t>E2682</t>
  </si>
  <si>
    <t>Noah Patel</t>
  </si>
  <si>
    <t>E2061</t>
  </si>
  <si>
    <t>E2360</t>
  </si>
  <si>
    <t>E2221</t>
  </si>
  <si>
    <t>E1992</t>
  </si>
  <si>
    <t>E1231</t>
  </si>
  <si>
    <t>E2808</t>
  </si>
  <si>
    <t>Thomas Johnson</t>
  </si>
  <si>
    <t>E3182</t>
  </si>
  <si>
    <t>E2064</t>
  </si>
  <si>
    <t>Amelia Patel</t>
  </si>
  <si>
    <t>E2492</t>
  </si>
  <si>
    <t>E2311</t>
  </si>
  <si>
    <t>E2593</t>
  </si>
  <si>
    <t>Oscar Williams</t>
  </si>
  <si>
    <t>E1303</t>
  </si>
  <si>
    <t>Freya Williams</t>
  </si>
  <si>
    <t>E1841</t>
  </si>
  <si>
    <t>E1452</t>
  </si>
  <si>
    <t>Isabella Anderson</t>
  </si>
  <si>
    <t>E2799</t>
  </si>
  <si>
    <t>E2599</t>
  </si>
  <si>
    <t>E3082</t>
  </si>
  <si>
    <t>E2020</t>
  </si>
  <si>
    <t>E3172</t>
  </si>
  <si>
    <t>E1501</t>
  </si>
  <si>
    <t>E2713</t>
  </si>
  <si>
    <t>E2518</t>
  </si>
  <si>
    <t>E2426</t>
  </si>
  <si>
    <t>E2684</t>
  </si>
  <si>
    <t>E3085</t>
  </si>
  <si>
    <t>E1423</t>
  </si>
  <si>
    <t>Sophia Evans</t>
  </si>
  <si>
    <t>E1183</t>
  </si>
  <si>
    <t>E1397</t>
  </si>
  <si>
    <t>E1774</t>
  </si>
  <si>
    <t>E2309</t>
  </si>
  <si>
    <t>E1222</t>
  </si>
  <si>
    <t>E1561</t>
  </si>
  <si>
    <t>Leo Wilson</t>
  </si>
  <si>
    <t>E2284</t>
  </si>
  <si>
    <t>E2391</t>
  </si>
  <si>
    <t>E2116</t>
  </si>
  <si>
    <t>E3001</t>
  </si>
  <si>
    <t>Noah Jones</t>
  </si>
  <si>
    <t>E2944</t>
  </si>
  <si>
    <t>E1359</t>
  </si>
  <si>
    <t>E2990</t>
  </si>
  <si>
    <t>Isla Wilson</t>
  </si>
  <si>
    <t>E2511</t>
  </si>
  <si>
    <t>E1715</t>
  </si>
  <si>
    <t>E1679</t>
  </si>
  <si>
    <t>Ava Patel</t>
  </si>
  <si>
    <t>E1801</t>
  </si>
  <si>
    <t>E2207</t>
  </si>
  <si>
    <t>E1855</t>
  </si>
  <si>
    <t>Freya Khan</t>
  </si>
  <si>
    <t>E2665</t>
  </si>
  <si>
    <t>E1634</t>
  </si>
  <si>
    <t>E1391</t>
  </si>
  <si>
    <t>Thomas Anderson</t>
  </si>
  <si>
    <t>E1085</t>
  </si>
  <si>
    <t>E2187</t>
  </si>
  <si>
    <t>E3143</t>
  </si>
  <si>
    <t>E2438</t>
  </si>
  <si>
    <t>Olivia Johnson</t>
  </si>
  <si>
    <t>E1704</t>
  </si>
  <si>
    <t>E2812</t>
  </si>
  <si>
    <t>E1252</t>
  </si>
  <si>
    <t>E2660</t>
  </si>
  <si>
    <t>E1932</t>
  </si>
  <si>
    <t>E2161</t>
  </si>
  <si>
    <t>E1711</t>
  </si>
  <si>
    <t>E1591</t>
  </si>
  <si>
    <t>E2706</t>
  </si>
  <si>
    <t>E3175</t>
  </si>
  <si>
    <t>E2917</t>
  </si>
  <si>
    <t>E2404</t>
  </si>
  <si>
    <t>E2710</t>
  </si>
  <si>
    <t>E1956</t>
  </si>
  <si>
    <t>E2395</t>
  </si>
  <si>
    <t>E1308</t>
  </si>
  <si>
    <t>E2072</t>
  </si>
  <si>
    <t>E1594</t>
  </si>
  <si>
    <t>Charlie Rodriguez</t>
  </si>
  <si>
    <t>E2278</t>
  </si>
  <si>
    <t>Ava Garcia</t>
  </si>
  <si>
    <t>E2769</t>
  </si>
  <si>
    <t>E2361</t>
  </si>
  <si>
    <t>E1334</t>
  </si>
  <si>
    <t>Lily Khan</t>
  </si>
  <si>
    <t>E1622</t>
  </si>
  <si>
    <t>E1998</t>
  </si>
  <si>
    <t>E2485</t>
  </si>
  <si>
    <t>E1133</t>
  </si>
  <si>
    <t>E1604</t>
  </si>
  <si>
    <t>Olivia Roberts</t>
  </si>
  <si>
    <t>E3185</t>
  </si>
  <si>
    <t>E2735</t>
  </si>
  <si>
    <t>E1084</t>
  </si>
  <si>
    <t>E2943</t>
  </si>
  <si>
    <t>E1580</t>
  </si>
  <si>
    <t>E2215</t>
  </si>
  <si>
    <t>E1253</t>
  </si>
  <si>
    <t>E2651</t>
  </si>
  <si>
    <t>E2580</t>
  </si>
  <si>
    <t>Mia Anderson</t>
  </si>
  <si>
    <t>E3134</t>
  </si>
  <si>
    <t>E2827</t>
  </si>
  <si>
    <t>E1882</t>
  </si>
  <si>
    <t>E2584</t>
  </si>
  <si>
    <t>Freya Garcia</t>
  </si>
  <si>
    <t>E2353</t>
  </si>
  <si>
    <t>E1002</t>
  </si>
  <si>
    <t>E2979</t>
  </si>
  <si>
    <t>E1515</t>
  </si>
  <si>
    <t>E2805</t>
  </si>
  <si>
    <t>E1718</t>
  </si>
  <si>
    <t>E2987</t>
  </si>
  <si>
    <t>E2685</t>
  </si>
  <si>
    <t>E2363</t>
  </si>
  <si>
    <t>E2941</t>
  </si>
  <si>
    <t>E1318</t>
  </si>
  <si>
    <t>E1177</t>
  </si>
  <si>
    <t>E1555</t>
  </si>
  <si>
    <t>E1293</t>
  </si>
  <si>
    <t>Emily Taylor</t>
  </si>
  <si>
    <t>E1403</t>
  </si>
  <si>
    <t>E1885</t>
  </si>
  <si>
    <t>E2199</t>
  </si>
  <si>
    <t>E1166</t>
  </si>
  <si>
    <t>E2572</t>
  </si>
  <si>
    <t>George Martinez</t>
  </si>
  <si>
    <t>E2729</t>
  </si>
  <si>
    <t>Oliver Roberts</t>
  </si>
  <si>
    <t>E1066</t>
  </si>
  <si>
    <t>E1970</t>
  </si>
  <si>
    <t>E1727</t>
  </si>
  <si>
    <t>E2655</t>
  </si>
  <si>
    <t>Muhammad Patel</t>
  </si>
  <si>
    <t>E2390</t>
  </si>
  <si>
    <t>E2624</t>
  </si>
  <si>
    <t>E1792</t>
  </si>
  <si>
    <t>E2931</t>
  </si>
  <si>
    <t>Freya Taylor</t>
  </si>
  <si>
    <t>E1818</t>
  </si>
  <si>
    <t>E2751</t>
  </si>
  <si>
    <t>George Garcia</t>
  </si>
  <si>
    <t>E1536</t>
  </si>
  <si>
    <t>E1619</t>
  </si>
  <si>
    <t>E2223</t>
  </si>
  <si>
    <t>E1637</t>
  </si>
  <si>
    <t>E3044</t>
  </si>
  <si>
    <t>E2155</t>
  </si>
  <si>
    <t>E2837</t>
  </si>
  <si>
    <t>Ava Martinez</t>
  </si>
  <si>
    <t>E2865</t>
  </si>
  <si>
    <t>E2978</t>
  </si>
  <si>
    <t>E2185</t>
  </si>
  <si>
    <t>E1286</t>
  </si>
  <si>
    <t>Leo Taylor</t>
  </si>
  <si>
    <t>E2400</t>
  </si>
  <si>
    <t>E1409</t>
  </si>
  <si>
    <t>Sophia Wilson</t>
  </si>
  <si>
    <t>E3045</t>
  </si>
  <si>
    <t>E1278</t>
  </si>
  <si>
    <t>E1853</t>
  </si>
  <si>
    <t>Freya Thomas</t>
  </si>
  <si>
    <t>E2136</t>
  </si>
  <si>
    <t>E2826</t>
  </si>
  <si>
    <t>E3131</t>
  </si>
  <si>
    <t>E3069</t>
  </si>
  <si>
    <t>E1176</t>
  </si>
  <si>
    <t>E1609</t>
  </si>
  <si>
    <t>E2487</t>
  </si>
  <si>
    <t>E2287</t>
  </si>
  <si>
    <t>E2709</t>
  </si>
  <si>
    <t>Lily Lee</t>
  </si>
  <si>
    <t>E2556</t>
  </si>
  <si>
    <t>E1376</t>
  </si>
  <si>
    <t>Lily Taylor</t>
  </si>
  <si>
    <t>E1770</t>
  </si>
  <si>
    <t>E1895</t>
  </si>
  <si>
    <t>E1197</t>
  </si>
  <si>
    <t>E1284</t>
  </si>
  <si>
    <t>Isla Khan</t>
  </si>
  <si>
    <t>E2079</t>
  </si>
  <si>
    <t>E1906</t>
  </si>
  <si>
    <t>E2855</t>
  </si>
  <si>
    <t>E2032</t>
  </si>
  <si>
    <t>E2974</t>
  </si>
  <si>
    <t>Ava Johnson</t>
  </si>
  <si>
    <t>E1960</t>
  </si>
  <si>
    <t>Isabella Davis</t>
  </si>
  <si>
    <t>E2690</t>
  </si>
  <si>
    <t>E1876</t>
  </si>
  <si>
    <t>E3102</t>
  </si>
  <si>
    <t>E3091</t>
  </si>
  <si>
    <t>Leo Garcia</t>
  </si>
  <si>
    <t>E2532</t>
  </si>
  <si>
    <t>E2928</t>
  </si>
  <si>
    <t>E1057</t>
  </si>
  <si>
    <t>E2145</t>
  </si>
  <si>
    <t>E1055</t>
  </si>
  <si>
    <t>E3051</t>
  </si>
  <si>
    <t>E1182</t>
  </si>
  <si>
    <t>E1288</t>
  </si>
  <si>
    <t>E3178</t>
  </si>
  <si>
    <t>E1620</t>
  </si>
  <si>
    <t>E2767</t>
  </si>
  <si>
    <t>E2189</t>
  </si>
  <si>
    <t>E2049</t>
  </si>
  <si>
    <t>E3168</t>
  </si>
  <si>
    <t>E2744</t>
  </si>
  <si>
    <t>May</t>
  </si>
  <si>
    <t>E2539</t>
  </si>
  <si>
    <t>E1522</t>
  </si>
  <si>
    <t>E1056</t>
  </si>
  <si>
    <t>E1664</t>
  </si>
  <si>
    <t>E3130</t>
  </si>
  <si>
    <t>E1498</t>
  </si>
  <si>
    <t>E1809</t>
  </si>
  <si>
    <t>E1466</t>
  </si>
  <si>
    <t>E3029</t>
  </si>
  <si>
    <t>Oliver Williams</t>
  </si>
  <si>
    <t>E1700</t>
  </si>
  <si>
    <t>Isabella Wilson</t>
  </si>
  <si>
    <t>E3149</t>
  </si>
  <si>
    <t>E2996</t>
  </si>
  <si>
    <t>E1573</t>
  </si>
  <si>
    <t>E2636</t>
  </si>
  <si>
    <t>Olivia Jones</t>
  </si>
  <si>
    <t>E1038</t>
  </si>
  <si>
    <t>E2216</t>
  </si>
  <si>
    <t>E1482</t>
  </si>
  <si>
    <t>E2784</t>
  </si>
  <si>
    <t>E2111</t>
  </si>
  <si>
    <t>E2523</t>
  </si>
  <si>
    <t>E1680</t>
  </si>
  <si>
    <t>Charlie Garcia</t>
  </si>
  <si>
    <t>E3144</t>
  </si>
  <si>
    <t>E1838</t>
  </si>
  <si>
    <t>E2521</t>
  </si>
  <si>
    <t>E3128</t>
  </si>
  <si>
    <t>E2030</t>
  </si>
  <si>
    <t>E2934</t>
  </si>
  <si>
    <t>E2896</t>
  </si>
  <si>
    <t>E1673</t>
  </si>
  <si>
    <t>E3148</t>
  </si>
  <si>
    <t>E1041</t>
  </si>
  <si>
    <t>E2302</t>
  </si>
  <si>
    <t>Freya Brown</t>
  </si>
  <si>
    <t>E1735</t>
  </si>
  <si>
    <t>E1616</t>
  </si>
  <si>
    <t>E1275</t>
  </si>
  <si>
    <t>E1769</t>
  </si>
  <si>
    <t>E2879</t>
  </si>
  <si>
    <t>E2920</t>
  </si>
  <si>
    <t>E1641</t>
  </si>
  <si>
    <t>George Anderson</t>
  </si>
  <si>
    <t>E1274</t>
  </si>
  <si>
    <t>E2436</t>
  </si>
  <si>
    <t>E1926</t>
  </si>
  <si>
    <t>Muhammad Khan</t>
  </si>
  <si>
    <t>E2413</t>
  </si>
  <si>
    <t>E1058</t>
  </si>
  <si>
    <t>E2125</t>
  </si>
  <si>
    <t>E2165</t>
  </si>
  <si>
    <t>E2746</t>
  </si>
  <si>
    <t>E2253</t>
  </si>
  <si>
    <t>Jack Evans</t>
  </si>
  <si>
    <t>E2044</t>
  </si>
  <si>
    <t>E1830</t>
  </si>
  <si>
    <t>Leo Khan</t>
  </si>
  <si>
    <t>E3199</t>
  </si>
  <si>
    <t>E1887</t>
  </si>
  <si>
    <t>E2147</t>
  </si>
  <si>
    <t>E1731</t>
  </si>
  <si>
    <t>E2077</t>
  </si>
  <si>
    <t>E1420</t>
  </si>
  <si>
    <t>E2569</t>
  </si>
  <si>
    <t>E1858</t>
  </si>
  <si>
    <t>E1689</t>
  </si>
  <si>
    <t>E1950</t>
  </si>
  <si>
    <t>E1375</t>
  </si>
  <si>
    <t>E1601</t>
  </si>
  <si>
    <t>E1588</t>
  </si>
  <si>
    <t>E1676</t>
  </si>
  <si>
    <t>E2325</t>
  </si>
  <si>
    <t>E1319</t>
  </si>
  <si>
    <t>E1214</t>
  </si>
  <si>
    <t>E1562</t>
  </si>
  <si>
    <t>E2801</t>
  </si>
  <si>
    <t>Leo Martinez</t>
  </si>
  <si>
    <t>E2743</t>
  </si>
  <si>
    <t>E2340</t>
  </si>
  <si>
    <t>E2240</t>
  </si>
  <si>
    <t>E3050</t>
  </si>
  <si>
    <t>E1987</t>
  </si>
  <si>
    <t>E2611</t>
  </si>
  <si>
    <t>Jack Thomas</t>
  </si>
  <si>
    <t>E2546</t>
  </si>
  <si>
    <t>E2277</t>
  </si>
  <si>
    <t>E2299</t>
  </si>
  <si>
    <t>Charlie Roberts</t>
  </si>
  <si>
    <t>E1321</t>
  </si>
  <si>
    <t>E3192</t>
  </si>
  <si>
    <t>Olivia Evans</t>
  </si>
  <si>
    <t>E2138</t>
  </si>
  <si>
    <t>E1586</t>
  </si>
  <si>
    <t>E2791</t>
  </si>
  <si>
    <t>E2027</t>
  </si>
  <si>
    <t>E3176</t>
  </si>
  <si>
    <t>E1730</t>
  </si>
  <si>
    <t>E2498</t>
  </si>
  <si>
    <t>E2418</t>
  </si>
  <si>
    <t>E3187</t>
  </si>
  <si>
    <t>E1783</t>
  </si>
  <si>
    <t>E2533</t>
  </si>
  <si>
    <t>E1734</t>
  </si>
  <si>
    <t>E2811</t>
  </si>
  <si>
    <t>E1799</t>
  </si>
  <si>
    <t>E3147</t>
  </si>
  <si>
    <t>E2272</t>
  </si>
  <si>
    <t>E1386</t>
  </si>
  <si>
    <t>E2866</t>
  </si>
  <si>
    <t>E2876</t>
  </si>
  <si>
    <t>E3163</t>
  </si>
  <si>
    <t>Sophia Jones</t>
  </si>
  <si>
    <t>E2243</t>
  </si>
  <si>
    <t>E1560</t>
  </si>
  <si>
    <t>E1069</t>
  </si>
  <si>
    <t>E1564</t>
  </si>
  <si>
    <t>E2315</t>
  </si>
  <si>
    <t>E1981</t>
  </si>
  <si>
    <t>E2425</t>
  </si>
  <si>
    <t>E2443</t>
  </si>
  <si>
    <t>E3095</t>
  </si>
  <si>
    <t>E2281</t>
  </si>
  <si>
    <t>E1118</t>
  </si>
  <si>
    <t>E2989</t>
  </si>
  <si>
    <t>E2172</t>
  </si>
  <si>
    <t>E2687</t>
  </si>
  <si>
    <t>E1063</t>
  </si>
  <si>
    <t>E2768</t>
  </si>
  <si>
    <t>E2471</t>
  </si>
  <si>
    <t>E2900</t>
  </si>
  <si>
    <t>E1965</t>
  </si>
  <si>
    <t>E2295</t>
  </si>
  <si>
    <t>E1356</t>
  </si>
  <si>
    <t>E2536</t>
  </si>
  <si>
    <t>E2327</t>
  </si>
  <si>
    <t>E1213</t>
  </si>
  <si>
    <t>E1079</t>
  </si>
  <si>
    <t>Muhammad Martinez</t>
  </si>
  <si>
    <t>E1757</t>
  </si>
  <si>
    <t>E2256</t>
  </si>
  <si>
    <t>E2832</t>
  </si>
  <si>
    <t>E2461</t>
  </si>
  <si>
    <t>E1314</t>
  </si>
  <si>
    <t>E1363</t>
  </si>
  <si>
    <t>E3093</t>
  </si>
  <si>
    <t>E1270</t>
  </si>
  <si>
    <t>E1860</t>
  </si>
  <si>
    <t>E1115</t>
  </si>
  <si>
    <t>E2306</t>
  </si>
  <si>
    <t>E2456</t>
  </si>
  <si>
    <t>Jack Anderson</t>
  </si>
  <si>
    <t>E1128</t>
  </si>
  <si>
    <t>E1200</t>
  </si>
  <si>
    <t>E2757</t>
  </si>
  <si>
    <t>Mia Rodriguez</t>
  </si>
  <si>
    <t>E2115</t>
  </si>
  <si>
    <t>E1569</t>
  </si>
  <si>
    <t>E2747</t>
  </si>
  <si>
    <t>E2258</t>
  </si>
  <si>
    <t>E1035</t>
  </si>
  <si>
    <t>E1682</t>
  </si>
  <si>
    <t>E2715</t>
  </si>
  <si>
    <t>E2377</t>
  </si>
  <si>
    <t>E3062</t>
  </si>
  <si>
    <t>E2843</t>
  </si>
  <si>
    <t>E2453</t>
  </si>
  <si>
    <t>E1347</t>
  </si>
  <si>
    <t>E3053</t>
  </si>
  <si>
    <t>E3162</t>
  </si>
  <si>
    <t>E1751</t>
  </si>
  <si>
    <t>E2058</t>
  </si>
  <si>
    <t>E1030</t>
  </si>
  <si>
    <t>E2927</t>
  </si>
  <si>
    <t>E1826</t>
  </si>
  <si>
    <t>E2716</t>
  </si>
  <si>
    <t>Muhammad Lee</t>
  </si>
  <si>
    <t>E2368</t>
  </si>
  <si>
    <t>E2372</t>
  </si>
  <si>
    <t>E1126</t>
  </si>
  <si>
    <t>E2028</t>
  </si>
  <si>
    <t>E2493</t>
  </si>
  <si>
    <t>E1172</t>
  </si>
  <si>
    <t>E1354</t>
  </si>
  <si>
    <t>E2985</t>
  </si>
  <si>
    <t>E1092</t>
  </si>
  <si>
    <t>E2247</t>
  </si>
  <si>
    <t>Olivia Taylor</t>
  </si>
  <si>
    <t>E1407</t>
  </si>
  <si>
    <t>E2411</t>
  </si>
  <si>
    <t>E2036</t>
  </si>
  <si>
    <t>E1839</t>
  </si>
  <si>
    <t>E3153</t>
  </si>
  <si>
    <t>E2530</t>
  </si>
  <si>
    <t>E2950</t>
  </si>
  <si>
    <t>E1638</t>
  </si>
  <si>
    <t>E1242</t>
  </si>
  <si>
    <t>E1955</t>
  </si>
  <si>
    <t>E2164</t>
  </si>
  <si>
    <t>E3068</t>
  </si>
  <si>
    <t>E2160</t>
  </si>
  <si>
    <t>E2906</t>
  </si>
  <si>
    <t>E1949</t>
  </si>
  <si>
    <t>Jack Walker</t>
  </si>
  <si>
    <t>E1239</t>
  </si>
  <si>
    <t>E1186</t>
  </si>
  <si>
    <t>E1374</t>
  </si>
  <si>
    <t>E2912</t>
  </si>
  <si>
    <t>E2571</t>
  </si>
  <si>
    <t>E2962</t>
  </si>
  <si>
    <t>E2616</t>
  </si>
  <si>
    <t>E2307</t>
  </si>
  <si>
    <t>E1768</t>
  </si>
  <si>
    <t>E1943</t>
  </si>
  <si>
    <t>E1167</t>
  </si>
  <si>
    <t>E1506</t>
  </si>
  <si>
    <t>Isla Martinez</t>
  </si>
  <si>
    <t>E1631</t>
  </si>
  <si>
    <t>E2316</t>
  </si>
  <si>
    <t>E2771</t>
  </si>
  <si>
    <t>E2548</t>
  </si>
  <si>
    <t>E2512</t>
  </si>
  <si>
    <t>E1272</t>
  </si>
  <si>
    <t>E1636</t>
  </si>
  <si>
    <t>E1110</t>
  </si>
  <si>
    <t>E1777</t>
  </si>
  <si>
    <t>E1365</t>
  </si>
  <si>
    <t>E1572</t>
  </si>
  <si>
    <t>E2158</t>
  </si>
  <si>
    <t>E1647</t>
  </si>
  <si>
    <t>E1848</t>
  </si>
  <si>
    <t>E2711</t>
  </si>
  <si>
    <t>E3048</t>
  </si>
  <si>
    <t>E2995</t>
  </si>
  <si>
    <t>E1605</t>
  </si>
  <si>
    <t>E2429</t>
  </si>
  <si>
    <t>E1542</t>
  </si>
  <si>
    <t>E1190</t>
  </si>
  <si>
    <t>E1728</t>
  </si>
  <si>
    <t>E2186</t>
  </si>
  <si>
    <t>E2582</t>
  </si>
  <si>
    <t>E2293</t>
  </si>
  <si>
    <t>E2704</t>
  </si>
  <si>
    <t>E3097</t>
  </si>
  <si>
    <t>E2102</t>
  </si>
  <si>
    <t>E3129</t>
  </si>
  <si>
    <t>E1432</t>
  </si>
  <si>
    <t>E2439</t>
  </si>
  <si>
    <t>E2661</t>
  </si>
  <si>
    <t>E2397</t>
  </si>
  <si>
    <t>E2631</t>
  </si>
  <si>
    <t>E1592</t>
  </si>
  <si>
    <t>E1425</t>
  </si>
  <si>
    <t>E1701</t>
  </si>
  <si>
    <t>E2130</t>
  </si>
  <si>
    <t>E2522</t>
  </si>
  <si>
    <t>E1551</t>
  </si>
  <si>
    <t>E2905</t>
  </si>
  <si>
    <t>Harry Garcia</t>
  </si>
  <si>
    <t>E2828</t>
  </si>
  <si>
    <t>Lily Rodriguez</t>
  </si>
  <si>
    <t>E1529</t>
  </si>
  <si>
    <t>E1447</t>
  </si>
  <si>
    <t>E1958</t>
  </si>
  <si>
    <t>E1065</t>
  </si>
  <si>
    <t>E1237</t>
  </si>
  <si>
    <t>E2059</t>
  </si>
  <si>
    <t>Oscar Smith</t>
  </si>
  <si>
    <t>E2349</t>
  </si>
  <si>
    <t>E1974</t>
  </si>
  <si>
    <t>E1287</t>
  </si>
  <si>
    <t>Olivia Davis</t>
  </si>
  <si>
    <t>E1957</t>
  </si>
  <si>
    <t>E2960</t>
  </si>
  <si>
    <t>E1763</t>
  </si>
  <si>
    <t>E2290</t>
  </si>
  <si>
    <t>E1017</t>
  </si>
  <si>
    <t>E1326</t>
  </si>
  <si>
    <t>Freya Smith</t>
  </si>
  <si>
    <t>E2796</t>
  </si>
  <si>
    <t>E1686</t>
  </si>
  <si>
    <t>E1690</t>
  </si>
  <si>
    <t>E3009</t>
  </si>
  <si>
    <t>E1206</t>
  </si>
  <si>
    <t>Ava Lee</t>
  </si>
  <si>
    <t>E3057</t>
  </si>
  <si>
    <t>E1628</t>
  </si>
  <si>
    <t>E2794</t>
  </si>
  <si>
    <t>E2120</t>
  </si>
  <si>
    <t>E2887</t>
  </si>
  <si>
    <t>E2541</t>
  </si>
  <si>
    <t>E1045</t>
  </si>
  <si>
    <t>Lily Martinez</t>
  </si>
  <si>
    <t>E1900</t>
  </si>
  <si>
    <t>E2263</t>
  </si>
  <si>
    <t>E1935</t>
  </si>
  <si>
    <t>E2423</t>
  </si>
  <si>
    <t>E1891</t>
  </si>
  <si>
    <t>E2231</t>
  </si>
  <si>
    <t>E1692</t>
  </si>
  <si>
    <t>E1822</t>
  </si>
  <si>
    <t>E1615</t>
  </si>
  <si>
    <t>E1083</t>
  </si>
  <si>
    <t>E1480</t>
  </si>
  <si>
    <t>E2563</t>
  </si>
  <si>
    <t>E2039</t>
  </si>
  <si>
    <t>Charlie Taylor</t>
  </si>
  <si>
    <t>E3160</t>
  </si>
  <si>
    <t>E1873</t>
  </si>
  <si>
    <t>E2586</t>
  </si>
  <si>
    <t>E1552</t>
  </si>
  <si>
    <t>E1821</t>
  </si>
  <si>
    <t>E1336</t>
  </si>
  <si>
    <t>E1341</t>
  </si>
  <si>
    <t>E2853</t>
  </si>
  <si>
    <t>E2932</t>
  </si>
  <si>
    <t>E2540</t>
  </si>
  <si>
    <t>E1683</t>
  </si>
  <si>
    <t>E1111</t>
  </si>
  <si>
    <t>E2858</t>
  </si>
  <si>
    <t>E3113</t>
  </si>
  <si>
    <t>E1290</t>
  </si>
  <si>
    <t>E2642</t>
  </si>
  <si>
    <t>E1811</t>
  </si>
  <si>
    <t>E1339</t>
  </si>
  <si>
    <t>E3099</t>
  </si>
  <si>
    <t>E1411</t>
  </si>
  <si>
    <t>E1353</t>
  </si>
  <si>
    <t>E1618</t>
  </si>
  <si>
    <t>E1165</t>
  </si>
  <si>
    <t>E1379</t>
  </si>
  <si>
    <t>E1484</t>
  </si>
  <si>
    <t>E1185</t>
  </si>
  <si>
    <t>E1502</t>
  </si>
  <si>
    <t>E2403</t>
  </si>
  <si>
    <t>E3076</t>
  </si>
  <si>
    <t>E2589</t>
  </si>
  <si>
    <t>E1767</t>
  </si>
  <si>
    <t>E3107</t>
  </si>
  <si>
    <t>E1978</t>
  </si>
  <si>
    <t>Noah Khan</t>
  </si>
  <si>
    <t>E1327</t>
  </si>
  <si>
    <t>E1706</t>
  </si>
  <si>
    <t>E3018</t>
  </si>
  <si>
    <t>E2407</t>
  </si>
  <si>
    <t>E1808</t>
  </si>
  <si>
    <t>E2432</t>
  </si>
  <si>
    <t>E1771</t>
  </si>
  <si>
    <t>E3106</t>
  </si>
  <si>
    <t>E2447</t>
  </si>
  <si>
    <t>E3193</t>
  </si>
  <si>
    <t>E1264</t>
  </si>
  <si>
    <t>E3136</t>
  </si>
  <si>
    <t>E1819</t>
  </si>
  <si>
    <t>E3169</t>
  </si>
  <si>
    <t>E2382</t>
  </si>
  <si>
    <t>E2496</t>
  </si>
  <si>
    <t>E1870</t>
  </si>
  <si>
    <t>E1807</t>
  </si>
  <si>
    <t>E2094</t>
  </si>
  <si>
    <t>Isla Smith</t>
  </si>
  <si>
    <t>E1147</t>
  </si>
  <si>
    <t>E2825</t>
  </si>
  <si>
    <t>E3100</t>
  </si>
  <si>
    <t>E2517</t>
  </si>
  <si>
    <t>E3196</t>
  </si>
  <si>
    <t>E3092</t>
  </si>
  <si>
    <t>E2573</t>
  </si>
  <si>
    <t>E3046</t>
  </si>
  <si>
    <t>E1742</t>
  </si>
  <si>
    <t>E1697</t>
  </si>
  <si>
    <t>E3071</t>
  </si>
  <si>
    <t>E1004</t>
  </si>
  <si>
    <t>E2251</t>
  </si>
  <si>
    <t>E2228</t>
  </si>
  <si>
    <t>E2719</t>
  </si>
  <si>
    <t>E3033</t>
  </si>
  <si>
    <t>E1159</t>
  </si>
  <si>
    <t>E2323</t>
  </si>
  <si>
    <t>E1472</t>
  </si>
  <si>
    <t>E2024</t>
  </si>
  <si>
    <t>E1091</t>
  </si>
  <si>
    <t>E1433</t>
  </si>
  <si>
    <t>E1191</t>
  </si>
  <si>
    <t>E1696</t>
  </si>
  <si>
    <t>E1787</t>
  </si>
  <si>
    <t>E1872</t>
  </si>
  <si>
    <t>E2922</t>
  </si>
  <si>
    <t>E1793</t>
  </si>
  <si>
    <t>E2383</t>
  </si>
  <si>
    <t>E1985</t>
  </si>
  <si>
    <t>E1072</t>
  </si>
  <si>
    <t>E1368</t>
  </si>
  <si>
    <t>E1335</t>
  </si>
  <si>
    <t>E2060</t>
  </si>
  <si>
    <t>E1218</t>
  </si>
  <si>
    <t>E1953</t>
  </si>
  <si>
    <t>E2991</t>
  </si>
  <si>
    <t>E1710</t>
  </si>
  <si>
    <t>E2501</t>
  </si>
  <si>
    <t>E2344</t>
  </si>
  <si>
    <t>E1026</t>
  </si>
  <si>
    <t>E1330</t>
  </si>
  <si>
    <t>E2823</t>
  </si>
  <si>
    <t>E2177</t>
  </si>
  <si>
    <t>E2967</t>
  </si>
  <si>
    <t>E2614</t>
  </si>
  <si>
    <t>E2592</t>
  </si>
  <si>
    <t>E1024</t>
  </si>
  <si>
    <t>E1996</t>
  </si>
  <si>
    <t>E2613</t>
  </si>
  <si>
    <t>E1823</t>
  </si>
  <si>
    <t>E1112</t>
  </si>
  <si>
    <t>E1621</t>
  </si>
  <si>
    <t>E1871</t>
  </si>
  <si>
    <t>E1530</t>
  </si>
  <si>
    <t>Emily Wilson</t>
  </si>
  <si>
    <t>E2520</t>
  </si>
  <si>
    <t>E3080</t>
  </si>
  <si>
    <t>E1238</t>
  </si>
  <si>
    <t>E1923</t>
  </si>
  <si>
    <t>E1764</t>
  </si>
  <si>
    <t>E2459</t>
  </si>
  <si>
    <t>Mia Thomas</t>
  </si>
  <si>
    <t>E1687</t>
  </si>
  <si>
    <t>E2096</t>
  </si>
  <si>
    <t>E1748</t>
  </si>
  <si>
    <t>E1229</t>
  </si>
  <si>
    <t>E1367</t>
  </si>
  <si>
    <t>E1869</t>
  </si>
  <si>
    <t>E2089</t>
  </si>
  <si>
    <t>E1786</t>
  </si>
  <si>
    <t>E2653</t>
  </si>
  <si>
    <t>E1015</t>
  </si>
  <si>
    <t>E2450</t>
  </si>
  <si>
    <t>E2209</t>
  </si>
  <si>
    <t>E1405</t>
  </si>
  <si>
    <t>E2055</t>
  </si>
  <si>
    <t>E2259</t>
  </si>
  <si>
    <t>E2491</t>
  </si>
  <si>
    <t>E2579</t>
  </si>
  <si>
    <t>E2756</t>
  </si>
  <si>
    <t>E1100</t>
  </si>
  <si>
    <t>E1952</t>
  </si>
  <si>
    <t>E1577</t>
  </si>
  <si>
    <t>E1082</t>
  </si>
  <si>
    <t>E2003</t>
  </si>
  <si>
    <t>E1752</t>
  </si>
  <si>
    <t>E3084</t>
  </si>
  <si>
    <t>E3003</t>
  </si>
  <si>
    <t>E1517</t>
  </si>
  <si>
    <t>E1049</t>
  </si>
  <si>
    <t>Muhammad Garcia</t>
  </si>
  <si>
    <t>E2112</t>
  </si>
  <si>
    <t>E1548</t>
  </si>
  <si>
    <t>E2555</t>
  </si>
  <si>
    <t>E3103</t>
  </si>
  <si>
    <t>E3117</t>
  </si>
  <si>
    <t>E1915</t>
  </si>
  <si>
    <t>E1665</t>
  </si>
  <si>
    <t>E1610</t>
  </si>
  <si>
    <t>E2303</t>
  </si>
  <si>
    <t>E1073</t>
  </si>
  <si>
    <t>E2499</t>
  </si>
  <si>
    <t>E1075</t>
  </si>
  <si>
    <t>E2553</t>
  </si>
  <si>
    <t>E1812</t>
  </si>
  <si>
    <t>E2489</t>
  </si>
  <si>
    <t>Thomas Brown</t>
  </si>
  <si>
    <t>E1297</t>
  </si>
  <si>
    <t>E2297</t>
  </si>
  <si>
    <t>E1708</t>
  </si>
  <si>
    <t>E1939</t>
  </si>
  <si>
    <t>E2412</t>
  </si>
  <si>
    <t>E2265</t>
  </si>
  <si>
    <t>E1500</t>
  </si>
  <si>
    <t>E2073</t>
  </si>
  <si>
    <t>E2166</t>
  </si>
  <si>
    <t>Charlie Miller</t>
  </si>
  <si>
    <t>E1157</t>
  </si>
  <si>
    <t>E1669</t>
  </si>
  <si>
    <t>E2562</t>
  </si>
  <si>
    <t>E3004</t>
  </si>
  <si>
    <t>E2248</t>
  </si>
  <si>
    <t>E2891</t>
  </si>
  <si>
    <t>E2590</t>
  </si>
  <si>
    <t>E2050</t>
  </si>
  <si>
    <t>E1162</t>
  </si>
  <si>
    <t>E2618</t>
  </si>
  <si>
    <t>E2637</t>
  </si>
  <si>
    <t>E2731</t>
  </si>
  <si>
    <t>E1046</t>
  </si>
  <si>
    <t>E1527</t>
  </si>
  <si>
    <t>E2338</t>
  </si>
  <si>
    <t>E1163</t>
  </si>
  <si>
    <t>E2907</t>
  </si>
  <si>
    <t>E1393</t>
  </si>
  <si>
    <t>E2170</t>
  </si>
  <si>
    <t>E2603</t>
  </si>
  <si>
    <t>Leo Evans</t>
  </si>
  <si>
    <t>E2261</t>
  </si>
  <si>
    <t>E2105</t>
  </si>
  <si>
    <t>E2688</t>
  </si>
  <si>
    <t>E2422</t>
  </si>
  <si>
    <t>E2175</t>
  </si>
  <si>
    <t>E1969</t>
  </si>
  <si>
    <t>E3083</t>
  </si>
  <si>
    <t>Olivia Thomas</t>
  </si>
  <si>
    <t>E2494</t>
  </si>
  <si>
    <t>E1567</t>
  </si>
  <si>
    <t>E2376</t>
  </si>
  <si>
    <t>E1094</t>
  </si>
  <si>
    <t>E2239</t>
  </si>
  <si>
    <t>E3167</t>
  </si>
  <si>
    <t>George Walker</t>
  </si>
  <si>
    <t>E1372</t>
  </si>
  <si>
    <t>E2389</t>
  </si>
  <si>
    <t>E2609</t>
  </si>
  <si>
    <t>E1834</t>
  </si>
  <si>
    <t>E2819</t>
  </si>
  <si>
    <t>Amelia Lee</t>
  </si>
  <si>
    <t>E1039</t>
  </si>
  <si>
    <t>Amelia Taylor</t>
  </si>
  <si>
    <t>E1849</t>
  </si>
  <si>
    <t>E1266</t>
  </si>
  <si>
    <t>E2441</t>
  </si>
  <si>
    <t>E1948</t>
  </si>
  <si>
    <t>E2227</t>
  </si>
  <si>
    <t>E1199</t>
  </si>
  <si>
    <t>E1454</t>
  </si>
  <si>
    <t>E1461</t>
  </si>
  <si>
    <t>E3179</t>
  </si>
  <si>
    <t>E2972</t>
  </si>
  <si>
    <t>E1453</t>
  </si>
  <si>
    <t>E1131</t>
  </si>
  <si>
    <t>E2474</t>
  </si>
  <si>
    <t>E2205</t>
  </si>
  <si>
    <t>E2220</t>
  </si>
  <si>
    <t>E2109</t>
  </si>
  <si>
    <t>E1797</t>
  </si>
  <si>
    <t>E1975</t>
  </si>
  <si>
    <t>E2143</t>
  </si>
  <si>
    <t>E1703</t>
  </si>
  <si>
    <t>E1655</t>
  </si>
  <si>
    <t>E1911</t>
  </si>
  <si>
    <t>E1311</t>
  </si>
  <si>
    <t>E2807</t>
  </si>
  <si>
    <t>E2091</t>
  </si>
  <si>
    <t>E2379</t>
  </si>
  <si>
    <t>E3052</t>
  </si>
  <si>
    <t>E1524</t>
  </si>
  <si>
    <t>E2952</t>
  </si>
  <si>
    <t>E1067</t>
  </si>
  <si>
    <t>E2354</t>
  </si>
  <si>
    <t>E2171</t>
  </si>
  <si>
    <t>E1161</t>
  </si>
  <si>
    <t>E2294</t>
  </si>
  <si>
    <t>E2150</t>
  </si>
  <si>
    <t>E2488</t>
  </si>
  <si>
    <t>E1171</t>
  </si>
  <si>
    <t>E1426</t>
  </si>
  <si>
    <t>E1196</t>
  </si>
  <si>
    <t>June</t>
  </si>
  <si>
    <t>E2330</t>
  </si>
  <si>
    <t>E2877</t>
  </si>
  <si>
    <t>E2078</t>
  </si>
  <si>
    <t>E1658</t>
  </si>
  <si>
    <t>E1705</t>
  </si>
  <si>
    <t>E1415</t>
  </si>
  <si>
    <t>E1371</t>
  </si>
  <si>
    <t>E2282</t>
  </si>
  <si>
    <t>E3037</t>
  </si>
  <si>
    <t>E2568</t>
  </si>
  <si>
    <t>E2381</t>
  </si>
  <si>
    <t>E1457</t>
  </si>
  <si>
    <t>E3074</t>
  </si>
  <si>
    <t>E2214</t>
  </si>
  <si>
    <t>Thomas Jones</t>
  </si>
  <si>
    <t>E1729</t>
  </si>
  <si>
    <t>E1312</t>
  </si>
  <si>
    <t>E1814</t>
  </si>
  <si>
    <t>E1598</t>
  </si>
  <si>
    <t>E2394</t>
  </si>
  <si>
    <t>George Miller</t>
  </si>
  <si>
    <t>E2626</t>
  </si>
  <si>
    <t>E1545</t>
  </si>
  <si>
    <t>E2578</t>
  </si>
  <si>
    <t>E1168</t>
  </si>
  <si>
    <t>E2008</t>
  </si>
  <si>
    <t>E1635</t>
  </si>
  <si>
    <t>E2122</t>
  </si>
  <si>
    <t>Noah Johnson</t>
  </si>
  <si>
    <t>E3026</t>
  </si>
  <si>
    <t>E1920</t>
  </si>
  <si>
    <t>E1897</t>
  </si>
  <si>
    <t>E1051</t>
  </si>
  <si>
    <t>E1086</t>
  </si>
  <si>
    <t>E2980</t>
  </si>
  <si>
    <t>E2798</t>
  </si>
  <si>
    <t>E2698</t>
  </si>
  <si>
    <t>E1788</t>
  </si>
  <si>
    <t>E2689</t>
  </si>
  <si>
    <t>E1962</t>
  </si>
  <si>
    <t>E2312</t>
  </si>
  <si>
    <t>E2463</t>
  </si>
  <si>
    <t>E2318</t>
  </si>
  <si>
    <t>E2949</t>
  </si>
  <si>
    <t>E1430</t>
  </si>
  <si>
    <t>E1934</t>
  </si>
  <si>
    <t>Leo Davis</t>
  </si>
  <si>
    <t>E2103</t>
  </si>
  <si>
    <t>E1265</t>
  </si>
  <si>
    <t>E1702</t>
  </si>
  <si>
    <t>E2953</t>
  </si>
  <si>
    <t>E1606</t>
  </si>
  <si>
    <t>E1262</t>
  </si>
  <si>
    <t>E1268</t>
  </si>
  <si>
    <t>E2131</t>
  </si>
  <si>
    <t>E2033</t>
  </si>
  <si>
    <t>E1113</t>
  </si>
  <si>
    <t>E2852</t>
  </si>
  <si>
    <t>E2270</t>
  </si>
  <si>
    <t>E2289</t>
  </si>
  <si>
    <t>E2468</t>
  </si>
  <si>
    <t>E1491</t>
  </si>
  <si>
    <t>E1261</t>
  </si>
  <si>
    <t>E1798</t>
  </si>
  <si>
    <t>E1743</t>
  </si>
  <si>
    <t>E1061</t>
  </si>
  <si>
    <t>E2903</t>
  </si>
  <si>
    <t>E2014</t>
  </si>
  <si>
    <t>E1827</t>
  </si>
  <si>
    <t>E2649</t>
  </si>
  <si>
    <t>E1781</t>
  </si>
  <si>
    <t>E2736</t>
  </si>
  <si>
    <t>E2449</t>
  </si>
  <si>
    <t>E1378</t>
  </si>
  <si>
    <t>E1534</t>
  </si>
  <si>
    <t>E1465</t>
  </si>
  <si>
    <t>E1720</t>
  </si>
  <si>
    <t>E3140</t>
  </si>
  <si>
    <t>E3039</t>
  </si>
  <si>
    <t>Noah Smith</t>
  </si>
  <si>
    <t>E3016</t>
  </si>
  <si>
    <t>E2242</t>
  </si>
  <si>
    <t>E1125</t>
  </si>
  <si>
    <t>E2141</t>
  </si>
  <si>
    <t>E2399</t>
  </si>
  <si>
    <t>E1346</t>
  </si>
  <si>
    <t>E2854</t>
  </si>
  <si>
    <t>E2154</t>
  </si>
  <si>
    <t>E2760</t>
  </si>
  <si>
    <t>E2958</t>
  </si>
  <si>
    <t>E1387</t>
  </si>
  <si>
    <t>E2021</t>
  </si>
  <si>
    <t>E1373</t>
  </si>
  <si>
    <t>E1448</t>
  </si>
  <si>
    <t>E3087</t>
  </si>
  <si>
    <t>E2870</t>
  </si>
  <si>
    <t>Isabella Martinez</t>
  </si>
  <si>
    <t>E2229</t>
  </si>
  <si>
    <t>E1903</t>
  </si>
  <si>
    <t>E2802</t>
  </si>
  <si>
    <t>E2040</t>
  </si>
  <si>
    <t>E1305</t>
  </si>
  <si>
    <t>E2678</t>
  </si>
  <si>
    <t>E1912</t>
  </si>
  <si>
    <t>E1080</t>
  </si>
  <si>
    <t>E2916</t>
  </si>
  <si>
    <t>E2820</t>
  </si>
  <si>
    <t>E1247</t>
  </si>
  <si>
    <t>E1597</t>
  </si>
  <si>
    <t>E1370</t>
  </si>
  <si>
    <t>E2062</t>
  </si>
  <si>
    <t>E2844</t>
  </si>
  <si>
    <t>E3101</t>
  </si>
  <si>
    <t>E2236</t>
  </si>
  <si>
    <t>E2902</t>
  </si>
  <si>
    <t>E2123</t>
  </si>
  <si>
    <t>E2370</t>
  </si>
  <si>
    <t>E1693</t>
  </si>
  <si>
    <t>E1505</t>
  </si>
  <si>
    <t>E1749</t>
  </si>
  <si>
    <t>E3056</t>
  </si>
  <si>
    <t>E2675</t>
  </si>
  <si>
    <t>E2006</t>
  </si>
  <si>
    <t>E1828</t>
  </si>
  <si>
    <t>E3124</t>
  </si>
  <si>
    <t>E2878</t>
  </si>
  <si>
    <t>E1984</t>
  </si>
  <si>
    <t>E2728</t>
  </si>
  <si>
    <t>E1203</t>
  </si>
  <si>
    <t>E2737</t>
  </si>
  <si>
    <t>E2065</t>
  </si>
  <si>
    <t>E1187</t>
  </si>
  <si>
    <t>E1657</t>
  </si>
  <si>
    <t>E2975</t>
  </si>
  <si>
    <t>E2178</t>
  </si>
  <si>
    <t>E2551</t>
  </si>
  <si>
    <t>E2119</t>
  </si>
  <si>
    <t>E1412</t>
  </si>
  <si>
    <t>E1579</t>
  </si>
  <si>
    <t>E2869</t>
  </si>
  <si>
    <t>E2564</t>
  </si>
  <si>
    <t>E1600</t>
  </si>
  <si>
    <t>E2283</t>
  </si>
  <si>
    <t>E1874</t>
  </si>
  <si>
    <t>E1773</t>
  </si>
  <si>
    <t>E1169</t>
  </si>
  <si>
    <t>E3132</t>
  </si>
  <si>
    <t>E2007</t>
  </si>
  <si>
    <t>E2249</t>
  </si>
  <si>
    <t>E2401</t>
  </si>
  <si>
    <t>E3073</t>
  </si>
  <si>
    <t>E2703</t>
  </si>
  <si>
    <t>E3040</t>
  </si>
  <si>
    <t>E1643</t>
  </si>
  <si>
    <t>E2095</t>
  </si>
  <si>
    <t>E2402</t>
  </si>
  <si>
    <t>E2790</t>
  </si>
  <si>
    <t>E2513</t>
  </si>
  <si>
    <t>E2042</t>
  </si>
  <si>
    <t>E2740</t>
  </si>
  <si>
    <t>E1366</t>
  </si>
  <si>
    <t>E2795</t>
  </si>
  <si>
    <t>E1760</t>
  </si>
  <si>
    <t>E1440</t>
  </si>
  <si>
    <t>E2875</t>
  </si>
  <si>
    <t>E1937</t>
  </si>
  <si>
    <t>E2460</t>
  </si>
  <si>
    <t>E1150</t>
  </si>
  <si>
    <t>E2913</t>
  </si>
  <si>
    <t>E1782</t>
  </si>
  <si>
    <t>E2909</t>
  </si>
  <si>
    <t>E1595</t>
  </si>
  <si>
    <t>E2667</t>
  </si>
  <si>
    <t>E2824</t>
  </si>
  <si>
    <t>E1678</t>
  </si>
  <si>
    <t>E2693</t>
  </si>
  <si>
    <t>E1824</t>
  </si>
  <si>
    <t>E1320</t>
  </si>
  <si>
    <t>E3055</t>
  </si>
  <si>
    <t>E2897</t>
  </si>
  <si>
    <t>E2274</t>
  </si>
  <si>
    <t>Charlie Smith</t>
  </si>
  <si>
    <t>E2169</t>
  </si>
  <si>
    <t>E2849</t>
  </si>
  <si>
    <t>E3138</t>
  </si>
  <si>
    <t>E2339</t>
  </si>
  <si>
    <t>E2509</t>
  </si>
  <si>
    <t>E2414</t>
  </si>
  <si>
    <t>E2845</t>
  </si>
  <si>
    <t>E1389</t>
  </si>
  <si>
    <t>E2673</t>
  </si>
  <si>
    <t>E2596</t>
  </si>
  <si>
    <t>E2230</t>
  </si>
  <si>
    <t>E2419</t>
  </si>
  <si>
    <t>E1810</t>
  </si>
  <si>
    <t>E2358</t>
  </si>
  <si>
    <t>E3165</t>
  </si>
  <si>
    <t>E1145</t>
  </si>
  <si>
    <t>E2621</t>
  </si>
  <si>
    <t>E1137</t>
  </si>
  <si>
    <t>E2100</t>
  </si>
  <si>
    <t>E1671</t>
  </si>
  <si>
    <t>E2516</t>
  </si>
  <si>
    <t>E1526</t>
  </si>
  <si>
    <t>E2789</t>
  </si>
  <si>
    <t>E2465</t>
  </si>
  <si>
    <t>E3081</t>
  </si>
  <si>
    <t>E2099</t>
  </si>
  <si>
    <t>E1587</t>
  </si>
  <si>
    <t>E2168</t>
  </si>
  <si>
    <t>E1223</t>
  </si>
  <si>
    <t>E2559</t>
  </si>
  <si>
    <t>E3042</t>
  </si>
  <si>
    <t>E1414</t>
  </si>
  <si>
    <t>E1178</t>
  </si>
  <si>
    <t>E2137</t>
  </si>
  <si>
    <t>E2833</t>
  </si>
  <si>
    <t>E2857</t>
  </si>
  <si>
    <t>E3054</t>
  </si>
  <si>
    <t>E2921</t>
  </si>
  <si>
    <t>E1961</t>
  </si>
  <si>
    <t>E1078</t>
  </si>
  <si>
    <t>E1795</t>
  </si>
  <si>
    <t>E1139</t>
  </si>
  <si>
    <t>E1496</t>
  </si>
  <si>
    <t>E3122</t>
  </si>
  <si>
    <t>E1898</t>
  </si>
  <si>
    <t>E2576</t>
  </si>
  <si>
    <t>E2574</t>
  </si>
  <si>
    <t>E1431</t>
  </si>
  <si>
    <t>E1514</t>
  </si>
  <si>
    <t>E1360</t>
  </si>
  <si>
    <t>E2320</t>
  </si>
  <si>
    <t>E1116</t>
  </si>
  <si>
    <t>E1779</t>
  </si>
  <si>
    <t>E3152</t>
  </si>
  <si>
    <t>E1462</t>
  </si>
  <si>
    <t>E3098</t>
  </si>
  <si>
    <t>E1399</t>
  </si>
  <si>
    <t>E2348</t>
  </si>
  <si>
    <t>E2477</t>
  </si>
  <si>
    <t>E1899</t>
  </si>
  <si>
    <t>E1052</t>
  </si>
  <si>
    <t>E2951</t>
  </si>
  <si>
    <t>E1504</t>
  </si>
  <si>
    <t>E2083</t>
  </si>
  <si>
    <t>E1294</t>
  </si>
  <si>
    <t>E1117</t>
  </si>
  <si>
    <t>E2267</t>
  </si>
  <si>
    <t>E2476</t>
  </si>
  <si>
    <t>E1348</t>
  </si>
  <si>
    <t>E1759</t>
  </si>
  <si>
    <t>E1479</t>
  </si>
  <si>
    <t>E1013</t>
  </si>
  <si>
    <t>E1008</t>
  </si>
  <si>
    <t>E2153</t>
  </si>
  <si>
    <t>E1120</t>
  </si>
  <si>
    <t>E2575</t>
  </si>
  <si>
    <t>E1460</t>
  </si>
  <si>
    <t>E1152</t>
  </si>
  <si>
    <t>E1791</t>
  </si>
  <si>
    <t>E2262</t>
  </si>
  <si>
    <t>E3142</t>
  </si>
  <si>
    <t>E1487</t>
  </si>
  <si>
    <t>E1707</t>
  </si>
  <si>
    <t>E2968</t>
  </si>
  <si>
    <t>E1738</t>
  </si>
  <si>
    <t>E1296</t>
  </si>
  <si>
    <t>E1358</t>
  </si>
  <si>
    <t>E1796</t>
  </si>
  <si>
    <t>E1329</t>
  </si>
  <si>
    <t>E1754</t>
  </si>
  <si>
    <t>E1295</t>
  </si>
  <si>
    <t>E1088</t>
  </si>
  <si>
    <t>E1942</t>
  </si>
  <si>
    <t>E2752</t>
  </si>
  <si>
    <t>E1257</t>
  </si>
  <si>
    <t>E2718</t>
  </si>
  <si>
    <t>E1427</t>
  </si>
  <si>
    <t>E1832</t>
  </si>
  <si>
    <t>E1856</t>
  </si>
  <si>
    <t>E1910</t>
  </si>
  <si>
    <t>E1668</t>
  </si>
  <si>
    <t>E1273</t>
  </si>
  <si>
    <t>E2086</t>
  </si>
  <si>
    <t>E1445</t>
  </si>
  <si>
    <t>E2781</t>
  </si>
  <si>
    <t>E2638</t>
  </si>
  <si>
    <t>E2268</t>
  </si>
  <si>
    <t>E1837</t>
  </si>
  <si>
    <t>E2986</t>
  </si>
  <si>
    <t>E3194</t>
  </si>
  <si>
    <t>E1964</t>
  </si>
  <si>
    <t>E2683</t>
  </si>
  <si>
    <t>E2336</t>
  </si>
  <si>
    <t>E2510</t>
  </si>
  <si>
    <t>E1845</t>
  </si>
  <si>
    <t>E1105</t>
  </si>
  <si>
    <t>E2981</t>
  </si>
  <si>
    <t>E2529</t>
  </si>
  <si>
    <t>E2923</t>
  </si>
  <si>
    <t>E1908</t>
  </si>
  <si>
    <t>E2842</t>
  </si>
  <si>
    <t>E2367</t>
  </si>
  <si>
    <t>E2750</t>
  </si>
  <si>
    <t>E2314</t>
  </si>
  <si>
    <t>E2851</t>
  </si>
  <si>
    <t>E1843</t>
  </si>
  <si>
    <t>E1648</t>
  </si>
  <si>
    <t>E2860</t>
  </si>
  <si>
    <t>E2645</t>
  </si>
  <si>
    <t>E2385</t>
  </si>
  <si>
    <t>E2444</t>
  </si>
  <si>
    <t>E1437</t>
  </si>
  <si>
    <t>E1744</t>
  </si>
  <si>
    <t>E1973</t>
  </si>
  <si>
    <t>E1694</t>
  </si>
  <si>
    <t>E1328</t>
  </si>
  <si>
    <t>E3158</t>
  </si>
  <si>
    <t>E1325</t>
  </si>
  <si>
    <t>E2132</t>
  </si>
  <si>
    <t>E2288</t>
  </si>
  <si>
    <t>E3109</t>
  </si>
  <si>
    <t>E1511</t>
  </si>
  <si>
    <t>E1233</t>
  </si>
  <si>
    <t>E2430</t>
  </si>
  <si>
    <t>E2581</t>
  </si>
  <si>
    <t>E2566</t>
  </si>
  <si>
    <t>E2201</t>
  </si>
  <si>
    <t>E2198</t>
  </si>
  <si>
    <t>E2965</t>
  </si>
  <si>
    <t>E1917</t>
  </si>
  <si>
    <t>E3139</t>
  </si>
  <si>
    <t>Total Compensation</t>
  </si>
  <si>
    <t>Join Month</t>
  </si>
  <si>
    <t>November</t>
  </si>
  <si>
    <t>August</t>
  </si>
  <si>
    <t>March</t>
  </si>
  <si>
    <t>February</t>
  </si>
  <si>
    <t>December</t>
  </si>
  <si>
    <t>July</t>
  </si>
  <si>
    <t>October</t>
  </si>
  <si>
    <t>January</t>
  </si>
  <si>
    <t>September</t>
  </si>
  <si>
    <t>Row Labels</t>
  </si>
  <si>
    <t>Grand Total</t>
  </si>
  <si>
    <t>Sum of Total Compensation</t>
  </si>
  <si>
    <t>Average of Salary (£)</t>
  </si>
  <si>
    <t>(blank)</t>
  </si>
  <si>
    <t>Average of Performance Score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</si>
  <si>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</si>
  <si>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</si>
  <si>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</si>
  <si>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</si>
  <si>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</si>
  <si>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</si>
  <si>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</si>
  <si>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</si>
  <si>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</si>
  <si>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</si>
  <si>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</si>
  <si>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</si>
  <si>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</si>
  <si>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Descriptive Statistics</t>
  </si>
  <si>
    <t>Preformance Score</t>
  </si>
  <si>
    <t>Average of Bonus (£)</t>
  </si>
  <si>
    <t>Pivot_Department_Averages</t>
  </si>
  <si>
    <t>Pivot_Preformance _Workmood</t>
  </si>
  <si>
    <t>Pivot_Department_Salary</t>
  </si>
  <si>
    <t>Pivot_Manager_TotalComp</t>
  </si>
  <si>
    <t>Max of Salary (£)</t>
  </si>
  <si>
    <t>Min of Salary (£)</t>
  </si>
  <si>
    <t>Pivot_Department_MaxMin</t>
  </si>
  <si>
    <t>% Bouns</t>
  </si>
  <si>
    <t>Sum of % Bouns</t>
  </si>
  <si>
    <t>Bonus as % of Salary</t>
  </si>
  <si>
    <t xml:space="preserve">Total Employees </t>
  </si>
  <si>
    <t xml:space="preserve">Avg Salary </t>
  </si>
  <si>
    <t>Avg Preformance</t>
  </si>
  <si>
    <t>High Performers</t>
  </si>
  <si>
    <t xml:space="preserve">Avg Projects </t>
  </si>
  <si>
    <t>Sum of Salary (£)</t>
  </si>
  <si>
    <r>
      <t>Correlation between Performance Score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Total Compensation</t>
    </r>
  </si>
  <si>
    <t>Sum of Bonus (£)</t>
  </si>
  <si>
    <t>Department vs %Bouns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</si>
  <si>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</si>
  <si>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</si>
  <si>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</si>
  <si>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</si>
  <si>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</si>
  <si>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</si>
  <si>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</si>
  <si>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</si>
  <si>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</si>
  <si>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</si>
  <si>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Count of Employee ID</t>
  </si>
  <si>
    <t>Performance level</t>
  </si>
  <si>
    <t>Column Labels</t>
  </si>
  <si>
    <t>high</t>
  </si>
  <si>
    <t>Low</t>
  </si>
  <si>
    <t>Medium</t>
  </si>
  <si>
    <t>Sum of Performance Score</t>
  </si>
  <si>
    <t>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</si>
</sst>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2" fontId="0" fillId="0" borderId="0" xfId="0" applyNumberFormat="1"/>
    <xf numFmtId="164" fontId="0" fillId="0" borderId="0" xfId="0" applyNumberFormat="1"/>
    <xf numFmtId="2" fontId="0" fillId="3" borderId="1" xfId="0" applyNumberFormat="1" applyFill="1" applyBorder="1"/>
    <xf numFmtId="164" fontId="0" fillId="3" borderId="1" xfId="0" applyNumberFormat="1" applyFill="1" applyBorder="1"/>
    <xf numFmtId="2" fontId="0" fillId="0" borderId="1" xfId="0" applyNumberFormat="1" applyBorder="1"/>
    <xf numFmtId="164" fontId="0" fillId="0" borderId="1" xfId="0" applyNumberFormat="1" applyBorder="1"/>
    <xf numFmtId="2" fontId="1" fillId="2" borderId="1" xfId="0" applyNumberFormat="1" applyFont="1" applyFill="1" applyBorder="1"/>
    <xf numFmtId="164" fontId="2" fillId="2" borderId="1" xfId="0" applyNumberFormat="1" applyFont="1" applyFill="1" applyBorder="1"/>
    <xf numFmtId="9" fontId="0" fillId="0" borderId="0" xfId="1" applyFont="1"/>
    <xf numFmtId="0" fontId="2" fillId="0" borderId="0" xfId="0" applyFont="1"/>
    <xf numFmtId="10" fontId="0" fillId="0" borderId="0" xfId="0" applyNumberFormat="1"/>
    <xf numFmtId="0" fontId="1" fillId="2" borderId="4" xfId="0" applyFont="1" applyFill="1" applyBorder="1"/>
    <xf numFmtId="0" fontId="0" fillId="3" borderId="4" xfId="0" applyFill="1" applyBorder="1"/>
    <xf numFmtId="0" fontId="0" fillId="0" borderId="4" xfId="0" applyBorder="1"/>
    <xf numFmtId="0" fontId="0" fillId="3" borderId="5" xfId="0" applyFill="1" applyBorder="1"/>
    <xf numFmtId="0" fontId="0" fillId="0" borderId="5" xfId="0" applyBorder="1"/>
    <xf numFmtId="0" fontId="1" fillId="2" borderId="5" xfId="0" applyFont="1" applyFill="1" applyBorder="1"/>
  </cellXfs>
  <cellStyles count="2">
    <cellStyle name="Normal" xfId="0" builtinId="0"/>
    <cellStyle name="Percent" xfId="1" builtinId="5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;[Red]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F59DC360-37D6-45D8-931F-6554A09C54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Relationship between Project Count and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Analysis_Overview!$L$2:$L$1683</c:f>
              <c:numCache>
                <c:formatCode>0.00</c:formatCode>
                <c:ptCount val="1682"/>
                <c:pt idx="0">
                  <c:v>2.71</c:v>
                </c:pt>
                <c:pt idx="1">
                  <c:v>3.24</c:v>
                </c:pt>
                <c:pt idx="2">
                  <c:v>2.0099999999999998</c:v>
                </c:pt>
                <c:pt idx="3">
                  <c:v>4.5</c:v>
                </c:pt>
                <c:pt idx="4">
                  <c:v>3.02</c:v>
                </c:pt>
                <c:pt idx="5">
                  <c:v>3.81</c:v>
                </c:pt>
                <c:pt idx="6">
                  <c:v>2.04</c:v>
                </c:pt>
                <c:pt idx="7">
                  <c:v>2.39</c:v>
                </c:pt>
                <c:pt idx="8">
                  <c:v>4.21</c:v>
                </c:pt>
                <c:pt idx="9">
                  <c:v>4.45</c:v>
                </c:pt>
                <c:pt idx="10">
                  <c:v>4.7699999999999996</c:v>
                </c:pt>
                <c:pt idx="11">
                  <c:v>2.66</c:v>
                </c:pt>
                <c:pt idx="12">
                  <c:v>1.97</c:v>
                </c:pt>
                <c:pt idx="13">
                  <c:v>1.61</c:v>
                </c:pt>
                <c:pt idx="14">
                  <c:v>3.6</c:v>
                </c:pt>
                <c:pt idx="15">
                  <c:v>2.72</c:v>
                </c:pt>
                <c:pt idx="16">
                  <c:v>2.9</c:v>
                </c:pt>
                <c:pt idx="17">
                  <c:v>2.25</c:v>
                </c:pt>
                <c:pt idx="18">
                  <c:v>3.66</c:v>
                </c:pt>
                <c:pt idx="19">
                  <c:v>2.85</c:v>
                </c:pt>
                <c:pt idx="20">
                  <c:v>2.86</c:v>
                </c:pt>
                <c:pt idx="21">
                  <c:v>2.35</c:v>
                </c:pt>
                <c:pt idx="22">
                  <c:v>3.31</c:v>
                </c:pt>
                <c:pt idx="23">
                  <c:v>3.73</c:v>
                </c:pt>
                <c:pt idx="24">
                  <c:v>1.65</c:v>
                </c:pt>
                <c:pt idx="25">
                  <c:v>2.46</c:v>
                </c:pt>
                <c:pt idx="26">
                  <c:v>3.76</c:v>
                </c:pt>
                <c:pt idx="27">
                  <c:v>3.34</c:v>
                </c:pt>
                <c:pt idx="28">
                  <c:v>2.5</c:v>
                </c:pt>
                <c:pt idx="29">
                  <c:v>1.82</c:v>
                </c:pt>
                <c:pt idx="30">
                  <c:v>3.49</c:v>
                </c:pt>
                <c:pt idx="31">
                  <c:v>2.02</c:v>
                </c:pt>
                <c:pt idx="32">
                  <c:v>2.4700000000000002</c:v>
                </c:pt>
                <c:pt idx="33">
                  <c:v>3.8</c:v>
                </c:pt>
                <c:pt idx="34">
                  <c:v>3.66</c:v>
                </c:pt>
                <c:pt idx="35">
                  <c:v>2.76</c:v>
                </c:pt>
                <c:pt idx="36">
                  <c:v>2.5099999999999998</c:v>
                </c:pt>
                <c:pt idx="37">
                  <c:v>1.1000000000000001</c:v>
                </c:pt>
                <c:pt idx="38">
                  <c:v>3.62</c:v>
                </c:pt>
                <c:pt idx="39">
                  <c:v>3.28</c:v>
                </c:pt>
                <c:pt idx="40">
                  <c:v>2.73</c:v>
                </c:pt>
                <c:pt idx="41">
                  <c:v>2.96</c:v>
                </c:pt>
                <c:pt idx="42">
                  <c:v>2.77</c:v>
                </c:pt>
                <c:pt idx="43">
                  <c:v>2.84</c:v>
                </c:pt>
                <c:pt idx="44">
                  <c:v>3.25</c:v>
                </c:pt>
                <c:pt idx="45">
                  <c:v>2.84</c:v>
                </c:pt>
                <c:pt idx="46">
                  <c:v>3.71</c:v>
                </c:pt>
                <c:pt idx="47">
                  <c:v>1.69</c:v>
                </c:pt>
                <c:pt idx="48">
                  <c:v>3.64</c:v>
                </c:pt>
                <c:pt idx="49">
                  <c:v>2.2200000000000002</c:v>
                </c:pt>
                <c:pt idx="50">
                  <c:v>3.6</c:v>
                </c:pt>
                <c:pt idx="51">
                  <c:v>2.75</c:v>
                </c:pt>
                <c:pt idx="52">
                  <c:v>3.33</c:v>
                </c:pt>
                <c:pt idx="53">
                  <c:v>3.07</c:v>
                </c:pt>
                <c:pt idx="54">
                  <c:v>1.85</c:v>
                </c:pt>
                <c:pt idx="55">
                  <c:v>3.23</c:v>
                </c:pt>
                <c:pt idx="56">
                  <c:v>2.69</c:v>
                </c:pt>
                <c:pt idx="57">
                  <c:v>2.9</c:v>
                </c:pt>
                <c:pt idx="58">
                  <c:v>3.26</c:v>
                </c:pt>
                <c:pt idx="59">
                  <c:v>3.47</c:v>
                </c:pt>
                <c:pt idx="60">
                  <c:v>1.61</c:v>
                </c:pt>
                <c:pt idx="61">
                  <c:v>4.7699999999999996</c:v>
                </c:pt>
                <c:pt idx="62">
                  <c:v>2.78</c:v>
                </c:pt>
                <c:pt idx="63">
                  <c:v>3.29</c:v>
                </c:pt>
                <c:pt idx="64">
                  <c:v>3.96</c:v>
                </c:pt>
                <c:pt idx="65">
                  <c:v>3.05</c:v>
                </c:pt>
                <c:pt idx="66">
                  <c:v>2.4900000000000002</c:v>
                </c:pt>
                <c:pt idx="67">
                  <c:v>2.21</c:v>
                </c:pt>
                <c:pt idx="68">
                  <c:v>2.2599999999999998</c:v>
                </c:pt>
                <c:pt idx="69">
                  <c:v>3.53</c:v>
                </c:pt>
                <c:pt idx="70">
                  <c:v>1.91</c:v>
                </c:pt>
                <c:pt idx="71">
                  <c:v>3.16</c:v>
                </c:pt>
                <c:pt idx="72">
                  <c:v>3.17</c:v>
                </c:pt>
                <c:pt idx="73">
                  <c:v>1.64</c:v>
                </c:pt>
                <c:pt idx="74">
                  <c:v>4.17</c:v>
                </c:pt>
                <c:pt idx="75">
                  <c:v>1.56</c:v>
                </c:pt>
                <c:pt idx="76">
                  <c:v>4.7300000000000004</c:v>
                </c:pt>
                <c:pt idx="77">
                  <c:v>1.43</c:v>
                </c:pt>
                <c:pt idx="78">
                  <c:v>3.15</c:v>
                </c:pt>
                <c:pt idx="79">
                  <c:v>4.01</c:v>
                </c:pt>
                <c:pt idx="80">
                  <c:v>3.33</c:v>
                </c:pt>
                <c:pt idx="81">
                  <c:v>3.89</c:v>
                </c:pt>
                <c:pt idx="82">
                  <c:v>2.0099999999999998</c:v>
                </c:pt>
                <c:pt idx="83">
                  <c:v>2.21</c:v>
                </c:pt>
                <c:pt idx="84">
                  <c:v>3.81</c:v>
                </c:pt>
                <c:pt idx="85">
                  <c:v>3.92</c:v>
                </c:pt>
                <c:pt idx="86">
                  <c:v>2.4300000000000002</c:v>
                </c:pt>
                <c:pt idx="87">
                  <c:v>3.87</c:v>
                </c:pt>
                <c:pt idx="88">
                  <c:v>2.4500000000000002</c:v>
                </c:pt>
                <c:pt idx="89">
                  <c:v>3.5</c:v>
                </c:pt>
                <c:pt idx="90">
                  <c:v>4.12</c:v>
                </c:pt>
                <c:pt idx="91">
                  <c:v>2.42</c:v>
                </c:pt>
                <c:pt idx="92">
                  <c:v>2.34</c:v>
                </c:pt>
                <c:pt idx="93">
                  <c:v>3.73</c:v>
                </c:pt>
                <c:pt idx="94">
                  <c:v>3.33</c:v>
                </c:pt>
                <c:pt idx="95">
                  <c:v>3.73</c:v>
                </c:pt>
                <c:pt idx="96">
                  <c:v>2.74</c:v>
                </c:pt>
                <c:pt idx="97">
                  <c:v>3.32</c:v>
                </c:pt>
                <c:pt idx="98">
                  <c:v>4.91</c:v>
                </c:pt>
                <c:pt idx="99">
                  <c:v>4.6100000000000003</c:v>
                </c:pt>
                <c:pt idx="100">
                  <c:v>3.28</c:v>
                </c:pt>
                <c:pt idx="101">
                  <c:v>3.4</c:v>
                </c:pt>
                <c:pt idx="102">
                  <c:v>3.42</c:v>
                </c:pt>
                <c:pt idx="103">
                  <c:v>4.29</c:v>
                </c:pt>
                <c:pt idx="104">
                  <c:v>2.68</c:v>
                </c:pt>
                <c:pt idx="105">
                  <c:v>3.99</c:v>
                </c:pt>
                <c:pt idx="106">
                  <c:v>2.5</c:v>
                </c:pt>
                <c:pt idx="107">
                  <c:v>1.78</c:v>
                </c:pt>
                <c:pt idx="108">
                  <c:v>3.16</c:v>
                </c:pt>
                <c:pt idx="109">
                  <c:v>3.45</c:v>
                </c:pt>
                <c:pt idx="110">
                  <c:v>3.11</c:v>
                </c:pt>
                <c:pt idx="111">
                  <c:v>3.66</c:v>
                </c:pt>
                <c:pt idx="112">
                  <c:v>3.81</c:v>
                </c:pt>
                <c:pt idx="113">
                  <c:v>2.2799999999999998</c:v>
                </c:pt>
                <c:pt idx="114">
                  <c:v>4.95</c:v>
                </c:pt>
                <c:pt idx="115">
                  <c:v>4.6399999999999997</c:v>
                </c:pt>
                <c:pt idx="116">
                  <c:v>4.75</c:v>
                </c:pt>
                <c:pt idx="117">
                  <c:v>3.18</c:v>
                </c:pt>
                <c:pt idx="118">
                  <c:v>3.57</c:v>
                </c:pt>
                <c:pt idx="119">
                  <c:v>2.19</c:v>
                </c:pt>
                <c:pt idx="120">
                  <c:v>2.88</c:v>
                </c:pt>
                <c:pt idx="121">
                  <c:v>3.41</c:v>
                </c:pt>
                <c:pt idx="122">
                  <c:v>4.2</c:v>
                </c:pt>
                <c:pt idx="123">
                  <c:v>2.82</c:v>
                </c:pt>
                <c:pt idx="124">
                  <c:v>3.46</c:v>
                </c:pt>
                <c:pt idx="125">
                  <c:v>3.26</c:v>
                </c:pt>
                <c:pt idx="126">
                  <c:v>3.07</c:v>
                </c:pt>
                <c:pt idx="127">
                  <c:v>3.69</c:v>
                </c:pt>
                <c:pt idx="128">
                  <c:v>3.82</c:v>
                </c:pt>
                <c:pt idx="129">
                  <c:v>2.4500000000000002</c:v>
                </c:pt>
                <c:pt idx="130">
                  <c:v>3.25</c:v>
                </c:pt>
                <c:pt idx="131">
                  <c:v>3.05</c:v>
                </c:pt>
                <c:pt idx="132">
                  <c:v>3.34</c:v>
                </c:pt>
                <c:pt idx="133">
                  <c:v>4.71</c:v>
                </c:pt>
                <c:pt idx="134">
                  <c:v>3.88</c:v>
                </c:pt>
                <c:pt idx="135">
                  <c:v>1.35</c:v>
                </c:pt>
                <c:pt idx="136">
                  <c:v>3.03</c:v>
                </c:pt>
                <c:pt idx="137">
                  <c:v>3.22</c:v>
                </c:pt>
                <c:pt idx="138">
                  <c:v>3.76</c:v>
                </c:pt>
                <c:pt idx="139">
                  <c:v>4.1399999999999997</c:v>
                </c:pt>
                <c:pt idx="140">
                  <c:v>3.46</c:v>
                </c:pt>
                <c:pt idx="141">
                  <c:v>2.5299999999999998</c:v>
                </c:pt>
                <c:pt idx="142">
                  <c:v>2.31</c:v>
                </c:pt>
                <c:pt idx="143">
                  <c:v>4.4800000000000004</c:v>
                </c:pt>
                <c:pt idx="144">
                  <c:v>2.96</c:v>
                </c:pt>
                <c:pt idx="145">
                  <c:v>2.82</c:v>
                </c:pt>
                <c:pt idx="146">
                  <c:v>2.89</c:v>
                </c:pt>
                <c:pt idx="147">
                  <c:v>2.8</c:v>
                </c:pt>
                <c:pt idx="148">
                  <c:v>3.2</c:v>
                </c:pt>
                <c:pt idx="149">
                  <c:v>3.96</c:v>
                </c:pt>
                <c:pt idx="150">
                  <c:v>3.26</c:v>
                </c:pt>
                <c:pt idx="151">
                  <c:v>3.87</c:v>
                </c:pt>
                <c:pt idx="152">
                  <c:v>2.34</c:v>
                </c:pt>
                <c:pt idx="153">
                  <c:v>3.16</c:v>
                </c:pt>
                <c:pt idx="154">
                  <c:v>3.01</c:v>
                </c:pt>
                <c:pt idx="155">
                  <c:v>3.44</c:v>
                </c:pt>
                <c:pt idx="156">
                  <c:v>3.88</c:v>
                </c:pt>
                <c:pt idx="157">
                  <c:v>3.34</c:v>
                </c:pt>
                <c:pt idx="158">
                  <c:v>2.73</c:v>
                </c:pt>
                <c:pt idx="159">
                  <c:v>4.4000000000000004</c:v>
                </c:pt>
                <c:pt idx="160">
                  <c:v>2.98</c:v>
                </c:pt>
                <c:pt idx="161">
                  <c:v>3.26</c:v>
                </c:pt>
                <c:pt idx="162">
                  <c:v>3.05</c:v>
                </c:pt>
                <c:pt idx="163">
                  <c:v>3.26</c:v>
                </c:pt>
                <c:pt idx="164">
                  <c:v>4.62</c:v>
                </c:pt>
                <c:pt idx="165">
                  <c:v>2.2400000000000002</c:v>
                </c:pt>
                <c:pt idx="166">
                  <c:v>3.66</c:v>
                </c:pt>
                <c:pt idx="167">
                  <c:v>4.4800000000000004</c:v>
                </c:pt>
                <c:pt idx="168">
                  <c:v>4.3499999999999996</c:v>
                </c:pt>
                <c:pt idx="169">
                  <c:v>1.92</c:v>
                </c:pt>
                <c:pt idx="170">
                  <c:v>2.5</c:v>
                </c:pt>
                <c:pt idx="171">
                  <c:v>2.89</c:v>
                </c:pt>
                <c:pt idx="172">
                  <c:v>2.64</c:v>
                </c:pt>
                <c:pt idx="173">
                  <c:v>2.72</c:v>
                </c:pt>
                <c:pt idx="174">
                  <c:v>4.47</c:v>
                </c:pt>
                <c:pt idx="175">
                  <c:v>4.18</c:v>
                </c:pt>
                <c:pt idx="176">
                  <c:v>4.01</c:v>
                </c:pt>
                <c:pt idx="177">
                  <c:v>3.1</c:v>
                </c:pt>
                <c:pt idx="178">
                  <c:v>4.5199999999999996</c:v>
                </c:pt>
                <c:pt idx="179">
                  <c:v>1.58</c:v>
                </c:pt>
                <c:pt idx="180">
                  <c:v>2.23</c:v>
                </c:pt>
                <c:pt idx="181">
                  <c:v>3.11</c:v>
                </c:pt>
                <c:pt idx="182">
                  <c:v>2.7</c:v>
                </c:pt>
                <c:pt idx="183">
                  <c:v>2.63</c:v>
                </c:pt>
                <c:pt idx="184">
                  <c:v>3</c:v>
                </c:pt>
                <c:pt idx="185">
                  <c:v>2.65</c:v>
                </c:pt>
                <c:pt idx="186">
                  <c:v>3.78</c:v>
                </c:pt>
                <c:pt idx="187">
                  <c:v>3.74</c:v>
                </c:pt>
                <c:pt idx="188">
                  <c:v>2.64</c:v>
                </c:pt>
                <c:pt idx="189">
                  <c:v>4.26</c:v>
                </c:pt>
                <c:pt idx="190">
                  <c:v>1.84</c:v>
                </c:pt>
                <c:pt idx="191">
                  <c:v>4.29</c:v>
                </c:pt>
                <c:pt idx="192">
                  <c:v>3.24</c:v>
                </c:pt>
                <c:pt idx="193">
                  <c:v>2</c:v>
                </c:pt>
                <c:pt idx="194">
                  <c:v>2.85</c:v>
                </c:pt>
                <c:pt idx="195">
                  <c:v>3.25</c:v>
                </c:pt>
                <c:pt idx="196">
                  <c:v>3.66</c:v>
                </c:pt>
                <c:pt idx="197">
                  <c:v>3</c:v>
                </c:pt>
                <c:pt idx="198">
                  <c:v>2.46</c:v>
                </c:pt>
                <c:pt idx="199">
                  <c:v>4.2300000000000004</c:v>
                </c:pt>
                <c:pt idx="200">
                  <c:v>5</c:v>
                </c:pt>
                <c:pt idx="201">
                  <c:v>3.4</c:v>
                </c:pt>
                <c:pt idx="202">
                  <c:v>4.53</c:v>
                </c:pt>
                <c:pt idx="203">
                  <c:v>3.09</c:v>
                </c:pt>
                <c:pt idx="204">
                  <c:v>2.13</c:v>
                </c:pt>
                <c:pt idx="205">
                  <c:v>3.65</c:v>
                </c:pt>
                <c:pt idx="206">
                  <c:v>3.42</c:v>
                </c:pt>
                <c:pt idx="207">
                  <c:v>2.69</c:v>
                </c:pt>
                <c:pt idx="208">
                  <c:v>1.93</c:v>
                </c:pt>
                <c:pt idx="209">
                  <c:v>2.89</c:v>
                </c:pt>
                <c:pt idx="210">
                  <c:v>3.53</c:v>
                </c:pt>
                <c:pt idx="211">
                  <c:v>4.0199999999999996</c:v>
                </c:pt>
                <c:pt idx="212">
                  <c:v>2.4700000000000002</c:v>
                </c:pt>
                <c:pt idx="213">
                  <c:v>3.01</c:v>
                </c:pt>
                <c:pt idx="214">
                  <c:v>1.67</c:v>
                </c:pt>
                <c:pt idx="215">
                  <c:v>1.84</c:v>
                </c:pt>
                <c:pt idx="216">
                  <c:v>3.01</c:v>
                </c:pt>
                <c:pt idx="217">
                  <c:v>3.86</c:v>
                </c:pt>
                <c:pt idx="218">
                  <c:v>2.2000000000000002</c:v>
                </c:pt>
                <c:pt idx="219">
                  <c:v>4</c:v>
                </c:pt>
                <c:pt idx="220">
                  <c:v>2.33</c:v>
                </c:pt>
                <c:pt idx="221">
                  <c:v>4.29</c:v>
                </c:pt>
                <c:pt idx="222">
                  <c:v>3.15</c:v>
                </c:pt>
                <c:pt idx="223">
                  <c:v>3.91</c:v>
                </c:pt>
                <c:pt idx="224">
                  <c:v>2.73</c:v>
                </c:pt>
                <c:pt idx="225">
                  <c:v>1.43</c:v>
                </c:pt>
                <c:pt idx="226">
                  <c:v>3.95</c:v>
                </c:pt>
                <c:pt idx="227">
                  <c:v>4.1500000000000004</c:v>
                </c:pt>
                <c:pt idx="228">
                  <c:v>3.05</c:v>
                </c:pt>
                <c:pt idx="229">
                  <c:v>3.81</c:v>
                </c:pt>
                <c:pt idx="230">
                  <c:v>3.03</c:v>
                </c:pt>
                <c:pt idx="231">
                  <c:v>2.8</c:v>
                </c:pt>
                <c:pt idx="232">
                  <c:v>1.31</c:v>
                </c:pt>
                <c:pt idx="233">
                  <c:v>3.7</c:v>
                </c:pt>
                <c:pt idx="234">
                  <c:v>2.0299999999999998</c:v>
                </c:pt>
                <c:pt idx="235">
                  <c:v>4.6900000000000004</c:v>
                </c:pt>
                <c:pt idx="236">
                  <c:v>1.96</c:v>
                </c:pt>
                <c:pt idx="237">
                  <c:v>3.77</c:v>
                </c:pt>
                <c:pt idx="238">
                  <c:v>2.88</c:v>
                </c:pt>
                <c:pt idx="239">
                  <c:v>3.97</c:v>
                </c:pt>
                <c:pt idx="240">
                  <c:v>3.68</c:v>
                </c:pt>
                <c:pt idx="241">
                  <c:v>3.73</c:v>
                </c:pt>
                <c:pt idx="242">
                  <c:v>2.67</c:v>
                </c:pt>
                <c:pt idx="243">
                  <c:v>3.37</c:v>
                </c:pt>
                <c:pt idx="244">
                  <c:v>3.09</c:v>
                </c:pt>
                <c:pt idx="245">
                  <c:v>3.69</c:v>
                </c:pt>
                <c:pt idx="246">
                  <c:v>2.85</c:v>
                </c:pt>
                <c:pt idx="247">
                  <c:v>4.5999999999999996</c:v>
                </c:pt>
                <c:pt idx="248">
                  <c:v>1.94</c:v>
                </c:pt>
                <c:pt idx="249">
                  <c:v>3.04</c:v>
                </c:pt>
                <c:pt idx="250">
                  <c:v>2.19</c:v>
                </c:pt>
                <c:pt idx="251">
                  <c:v>3.67</c:v>
                </c:pt>
                <c:pt idx="252">
                  <c:v>4.75</c:v>
                </c:pt>
                <c:pt idx="253">
                  <c:v>2.48</c:v>
                </c:pt>
                <c:pt idx="254">
                  <c:v>3.76</c:v>
                </c:pt>
                <c:pt idx="255">
                  <c:v>3.84</c:v>
                </c:pt>
                <c:pt idx="256">
                  <c:v>2.6</c:v>
                </c:pt>
                <c:pt idx="257">
                  <c:v>2.04</c:v>
                </c:pt>
                <c:pt idx="258">
                  <c:v>3.32</c:v>
                </c:pt>
                <c:pt idx="259">
                  <c:v>3.94</c:v>
                </c:pt>
                <c:pt idx="260">
                  <c:v>2.6</c:v>
                </c:pt>
                <c:pt idx="261">
                  <c:v>4</c:v>
                </c:pt>
                <c:pt idx="262">
                  <c:v>3.04</c:v>
                </c:pt>
                <c:pt idx="263">
                  <c:v>3.57</c:v>
                </c:pt>
                <c:pt idx="264">
                  <c:v>3.44</c:v>
                </c:pt>
                <c:pt idx="265">
                  <c:v>3.9</c:v>
                </c:pt>
                <c:pt idx="266">
                  <c:v>3.79</c:v>
                </c:pt>
                <c:pt idx="267">
                  <c:v>2.54</c:v>
                </c:pt>
                <c:pt idx="268">
                  <c:v>3.23</c:v>
                </c:pt>
                <c:pt idx="269">
                  <c:v>2.95</c:v>
                </c:pt>
                <c:pt idx="270">
                  <c:v>2.9</c:v>
                </c:pt>
                <c:pt idx="271">
                  <c:v>4.34</c:v>
                </c:pt>
                <c:pt idx="272">
                  <c:v>2.66</c:v>
                </c:pt>
                <c:pt idx="273">
                  <c:v>2.99</c:v>
                </c:pt>
                <c:pt idx="274">
                  <c:v>2.78</c:v>
                </c:pt>
                <c:pt idx="275">
                  <c:v>3.25</c:v>
                </c:pt>
                <c:pt idx="276">
                  <c:v>3.92</c:v>
                </c:pt>
                <c:pt idx="277">
                  <c:v>4.0999999999999996</c:v>
                </c:pt>
                <c:pt idx="278">
                  <c:v>3.64</c:v>
                </c:pt>
                <c:pt idx="279">
                  <c:v>3.95</c:v>
                </c:pt>
                <c:pt idx="280">
                  <c:v>3.95</c:v>
                </c:pt>
                <c:pt idx="281">
                  <c:v>2.7</c:v>
                </c:pt>
                <c:pt idx="282">
                  <c:v>3.07</c:v>
                </c:pt>
                <c:pt idx="283">
                  <c:v>3.35</c:v>
                </c:pt>
                <c:pt idx="284">
                  <c:v>4.08</c:v>
                </c:pt>
                <c:pt idx="285">
                  <c:v>3.37</c:v>
                </c:pt>
                <c:pt idx="286">
                  <c:v>2.09</c:v>
                </c:pt>
                <c:pt idx="287">
                  <c:v>2.5299999999999998</c:v>
                </c:pt>
                <c:pt idx="288">
                  <c:v>4.24</c:v>
                </c:pt>
                <c:pt idx="289">
                  <c:v>2.83</c:v>
                </c:pt>
                <c:pt idx="290">
                  <c:v>2.7</c:v>
                </c:pt>
                <c:pt idx="291">
                  <c:v>1.94</c:v>
                </c:pt>
                <c:pt idx="292">
                  <c:v>4.68</c:v>
                </c:pt>
                <c:pt idx="293">
                  <c:v>2.6</c:v>
                </c:pt>
                <c:pt idx="294">
                  <c:v>2.97</c:v>
                </c:pt>
                <c:pt idx="295">
                  <c:v>2.99</c:v>
                </c:pt>
                <c:pt idx="296">
                  <c:v>3.71</c:v>
                </c:pt>
                <c:pt idx="297">
                  <c:v>3.14</c:v>
                </c:pt>
                <c:pt idx="298">
                  <c:v>4.16</c:v>
                </c:pt>
                <c:pt idx="299">
                  <c:v>3.98</c:v>
                </c:pt>
                <c:pt idx="300">
                  <c:v>4.49</c:v>
                </c:pt>
                <c:pt idx="301">
                  <c:v>3.86</c:v>
                </c:pt>
                <c:pt idx="302">
                  <c:v>3.48</c:v>
                </c:pt>
                <c:pt idx="303">
                  <c:v>3.47</c:v>
                </c:pt>
                <c:pt idx="304">
                  <c:v>4.18</c:v>
                </c:pt>
                <c:pt idx="305">
                  <c:v>2.77</c:v>
                </c:pt>
                <c:pt idx="306">
                  <c:v>3.56</c:v>
                </c:pt>
                <c:pt idx="307">
                  <c:v>2.74</c:v>
                </c:pt>
                <c:pt idx="308">
                  <c:v>1.8</c:v>
                </c:pt>
                <c:pt idx="309">
                  <c:v>3.99</c:v>
                </c:pt>
                <c:pt idx="310">
                  <c:v>3.42</c:v>
                </c:pt>
                <c:pt idx="311">
                  <c:v>3.25</c:v>
                </c:pt>
                <c:pt idx="312">
                  <c:v>4.16</c:v>
                </c:pt>
                <c:pt idx="313">
                  <c:v>4.87</c:v>
                </c:pt>
                <c:pt idx="314">
                  <c:v>3.14</c:v>
                </c:pt>
                <c:pt idx="315">
                  <c:v>2.29</c:v>
                </c:pt>
                <c:pt idx="316">
                  <c:v>4.68</c:v>
                </c:pt>
                <c:pt idx="317">
                  <c:v>4.5599999999999996</c:v>
                </c:pt>
                <c:pt idx="318">
                  <c:v>4.51</c:v>
                </c:pt>
                <c:pt idx="319">
                  <c:v>3.81</c:v>
                </c:pt>
                <c:pt idx="320">
                  <c:v>3.28</c:v>
                </c:pt>
                <c:pt idx="321">
                  <c:v>3.72</c:v>
                </c:pt>
                <c:pt idx="322">
                  <c:v>3.88</c:v>
                </c:pt>
                <c:pt idx="323">
                  <c:v>4.0599999999999996</c:v>
                </c:pt>
                <c:pt idx="324">
                  <c:v>2.08</c:v>
                </c:pt>
                <c:pt idx="325">
                  <c:v>2.63</c:v>
                </c:pt>
                <c:pt idx="326">
                  <c:v>3.45</c:v>
                </c:pt>
                <c:pt idx="327">
                  <c:v>2.83</c:v>
                </c:pt>
                <c:pt idx="328">
                  <c:v>3.18</c:v>
                </c:pt>
                <c:pt idx="329">
                  <c:v>1.96</c:v>
                </c:pt>
                <c:pt idx="330">
                  <c:v>3.67</c:v>
                </c:pt>
                <c:pt idx="331">
                  <c:v>1.74</c:v>
                </c:pt>
                <c:pt idx="332">
                  <c:v>2.5499999999999998</c:v>
                </c:pt>
                <c:pt idx="333">
                  <c:v>4.72</c:v>
                </c:pt>
                <c:pt idx="334">
                  <c:v>4</c:v>
                </c:pt>
                <c:pt idx="335">
                  <c:v>3.74</c:v>
                </c:pt>
                <c:pt idx="336">
                  <c:v>3.34</c:v>
                </c:pt>
                <c:pt idx="337">
                  <c:v>3.64</c:v>
                </c:pt>
                <c:pt idx="338">
                  <c:v>3.36</c:v>
                </c:pt>
                <c:pt idx="339">
                  <c:v>2.27</c:v>
                </c:pt>
                <c:pt idx="340">
                  <c:v>3.31</c:v>
                </c:pt>
                <c:pt idx="341">
                  <c:v>5</c:v>
                </c:pt>
                <c:pt idx="342">
                  <c:v>4.04</c:v>
                </c:pt>
                <c:pt idx="343">
                  <c:v>3.03</c:v>
                </c:pt>
                <c:pt idx="344">
                  <c:v>2.13</c:v>
                </c:pt>
                <c:pt idx="345">
                  <c:v>3.5</c:v>
                </c:pt>
                <c:pt idx="346">
                  <c:v>1.47</c:v>
                </c:pt>
                <c:pt idx="347">
                  <c:v>3.13</c:v>
                </c:pt>
                <c:pt idx="348">
                  <c:v>3.1</c:v>
                </c:pt>
                <c:pt idx="349">
                  <c:v>2.7</c:v>
                </c:pt>
                <c:pt idx="350">
                  <c:v>3.4</c:v>
                </c:pt>
                <c:pt idx="351">
                  <c:v>2.88</c:v>
                </c:pt>
                <c:pt idx="352">
                  <c:v>1.59</c:v>
                </c:pt>
                <c:pt idx="353">
                  <c:v>3.22</c:v>
                </c:pt>
                <c:pt idx="354">
                  <c:v>3.12</c:v>
                </c:pt>
                <c:pt idx="355">
                  <c:v>3.38</c:v>
                </c:pt>
                <c:pt idx="356">
                  <c:v>4.28</c:v>
                </c:pt>
                <c:pt idx="357">
                  <c:v>2.21</c:v>
                </c:pt>
                <c:pt idx="358">
                  <c:v>2.54</c:v>
                </c:pt>
                <c:pt idx="359">
                  <c:v>2.69</c:v>
                </c:pt>
                <c:pt idx="360">
                  <c:v>3.29</c:v>
                </c:pt>
                <c:pt idx="361">
                  <c:v>1.66</c:v>
                </c:pt>
                <c:pt idx="362">
                  <c:v>4.58</c:v>
                </c:pt>
                <c:pt idx="363">
                  <c:v>3.71</c:v>
                </c:pt>
                <c:pt idx="364">
                  <c:v>3.56</c:v>
                </c:pt>
                <c:pt idx="365">
                  <c:v>3.63</c:v>
                </c:pt>
                <c:pt idx="366">
                  <c:v>2.88</c:v>
                </c:pt>
                <c:pt idx="367">
                  <c:v>4.1500000000000004</c:v>
                </c:pt>
                <c:pt idx="368">
                  <c:v>4.53</c:v>
                </c:pt>
                <c:pt idx="369">
                  <c:v>3.15</c:v>
                </c:pt>
                <c:pt idx="370">
                  <c:v>3.05</c:v>
                </c:pt>
                <c:pt idx="371">
                  <c:v>3.63</c:v>
                </c:pt>
                <c:pt idx="372">
                  <c:v>3.12</c:v>
                </c:pt>
                <c:pt idx="373">
                  <c:v>1.19</c:v>
                </c:pt>
                <c:pt idx="374">
                  <c:v>2.73</c:v>
                </c:pt>
                <c:pt idx="375">
                  <c:v>3.71</c:v>
                </c:pt>
                <c:pt idx="376">
                  <c:v>3.6</c:v>
                </c:pt>
                <c:pt idx="377">
                  <c:v>3.26</c:v>
                </c:pt>
                <c:pt idx="378">
                  <c:v>3.09</c:v>
                </c:pt>
                <c:pt idx="379">
                  <c:v>4.3499999999999996</c:v>
                </c:pt>
                <c:pt idx="380">
                  <c:v>1</c:v>
                </c:pt>
                <c:pt idx="381">
                  <c:v>1.46</c:v>
                </c:pt>
                <c:pt idx="382">
                  <c:v>3.54</c:v>
                </c:pt>
                <c:pt idx="383">
                  <c:v>3.24</c:v>
                </c:pt>
                <c:pt idx="384">
                  <c:v>2.56</c:v>
                </c:pt>
                <c:pt idx="385">
                  <c:v>3.54</c:v>
                </c:pt>
                <c:pt idx="386">
                  <c:v>2.75</c:v>
                </c:pt>
                <c:pt idx="387">
                  <c:v>2.66</c:v>
                </c:pt>
                <c:pt idx="388">
                  <c:v>2.65</c:v>
                </c:pt>
                <c:pt idx="389">
                  <c:v>3.13</c:v>
                </c:pt>
                <c:pt idx="390">
                  <c:v>2.67</c:v>
                </c:pt>
                <c:pt idx="391">
                  <c:v>3.45</c:v>
                </c:pt>
                <c:pt idx="392">
                  <c:v>1.86</c:v>
                </c:pt>
                <c:pt idx="393">
                  <c:v>2.71</c:v>
                </c:pt>
                <c:pt idx="394">
                  <c:v>4.68</c:v>
                </c:pt>
                <c:pt idx="395">
                  <c:v>3.96</c:v>
                </c:pt>
                <c:pt idx="396">
                  <c:v>3.45</c:v>
                </c:pt>
                <c:pt idx="397">
                  <c:v>2.29</c:v>
                </c:pt>
                <c:pt idx="398">
                  <c:v>3.22</c:v>
                </c:pt>
                <c:pt idx="399">
                  <c:v>3.22</c:v>
                </c:pt>
                <c:pt idx="400">
                  <c:v>3.12</c:v>
                </c:pt>
                <c:pt idx="401">
                  <c:v>3.8</c:v>
                </c:pt>
                <c:pt idx="402">
                  <c:v>4.26</c:v>
                </c:pt>
                <c:pt idx="403">
                  <c:v>1.67</c:v>
                </c:pt>
                <c:pt idx="404">
                  <c:v>2.35</c:v>
                </c:pt>
                <c:pt idx="405">
                  <c:v>3.68</c:v>
                </c:pt>
                <c:pt idx="406">
                  <c:v>2.16</c:v>
                </c:pt>
                <c:pt idx="407">
                  <c:v>2.6</c:v>
                </c:pt>
                <c:pt idx="408">
                  <c:v>3.48</c:v>
                </c:pt>
                <c:pt idx="409">
                  <c:v>2.68</c:v>
                </c:pt>
                <c:pt idx="410">
                  <c:v>1.84</c:v>
                </c:pt>
                <c:pt idx="411">
                  <c:v>3.44</c:v>
                </c:pt>
                <c:pt idx="412">
                  <c:v>3.94</c:v>
                </c:pt>
                <c:pt idx="413">
                  <c:v>3.89</c:v>
                </c:pt>
                <c:pt idx="414">
                  <c:v>2.84</c:v>
                </c:pt>
                <c:pt idx="415">
                  <c:v>3.91</c:v>
                </c:pt>
                <c:pt idx="416">
                  <c:v>3.32</c:v>
                </c:pt>
                <c:pt idx="417">
                  <c:v>3.2</c:v>
                </c:pt>
                <c:pt idx="418">
                  <c:v>1.9</c:v>
                </c:pt>
                <c:pt idx="419">
                  <c:v>3.9</c:v>
                </c:pt>
                <c:pt idx="420">
                  <c:v>2.59</c:v>
                </c:pt>
                <c:pt idx="421">
                  <c:v>2.84</c:v>
                </c:pt>
                <c:pt idx="422">
                  <c:v>2.74</c:v>
                </c:pt>
                <c:pt idx="423">
                  <c:v>1.3</c:v>
                </c:pt>
                <c:pt idx="424">
                  <c:v>3.27</c:v>
                </c:pt>
                <c:pt idx="425">
                  <c:v>1.92</c:v>
                </c:pt>
                <c:pt idx="426">
                  <c:v>3.64</c:v>
                </c:pt>
                <c:pt idx="427">
                  <c:v>2.92</c:v>
                </c:pt>
                <c:pt idx="428">
                  <c:v>3.74</c:v>
                </c:pt>
                <c:pt idx="429">
                  <c:v>3.23</c:v>
                </c:pt>
                <c:pt idx="430">
                  <c:v>2.52</c:v>
                </c:pt>
                <c:pt idx="431">
                  <c:v>2.61</c:v>
                </c:pt>
                <c:pt idx="432">
                  <c:v>3.1</c:v>
                </c:pt>
                <c:pt idx="433">
                  <c:v>4.83</c:v>
                </c:pt>
                <c:pt idx="434">
                  <c:v>2.5499999999999998</c:v>
                </c:pt>
                <c:pt idx="435">
                  <c:v>4.34</c:v>
                </c:pt>
                <c:pt idx="436">
                  <c:v>1.27</c:v>
                </c:pt>
                <c:pt idx="437">
                  <c:v>3.69</c:v>
                </c:pt>
                <c:pt idx="438">
                  <c:v>2.2400000000000002</c:v>
                </c:pt>
                <c:pt idx="439">
                  <c:v>2.87</c:v>
                </c:pt>
                <c:pt idx="440">
                  <c:v>4.3600000000000003</c:v>
                </c:pt>
                <c:pt idx="441">
                  <c:v>3.99</c:v>
                </c:pt>
                <c:pt idx="442">
                  <c:v>2.14</c:v>
                </c:pt>
                <c:pt idx="443">
                  <c:v>3.33</c:v>
                </c:pt>
                <c:pt idx="444">
                  <c:v>3.08</c:v>
                </c:pt>
                <c:pt idx="445">
                  <c:v>3.49</c:v>
                </c:pt>
                <c:pt idx="446">
                  <c:v>3.66</c:v>
                </c:pt>
                <c:pt idx="447">
                  <c:v>4.66</c:v>
                </c:pt>
                <c:pt idx="448">
                  <c:v>2.2000000000000002</c:v>
                </c:pt>
                <c:pt idx="449">
                  <c:v>4.45</c:v>
                </c:pt>
                <c:pt idx="450">
                  <c:v>3.23</c:v>
                </c:pt>
                <c:pt idx="451">
                  <c:v>2.52</c:v>
                </c:pt>
                <c:pt idx="452">
                  <c:v>2.85</c:v>
                </c:pt>
                <c:pt idx="453">
                  <c:v>2.64</c:v>
                </c:pt>
                <c:pt idx="454">
                  <c:v>2.13</c:v>
                </c:pt>
                <c:pt idx="455">
                  <c:v>3</c:v>
                </c:pt>
                <c:pt idx="456">
                  <c:v>2.72</c:v>
                </c:pt>
                <c:pt idx="457">
                  <c:v>3.08</c:v>
                </c:pt>
                <c:pt idx="458">
                  <c:v>3.11</c:v>
                </c:pt>
                <c:pt idx="459">
                  <c:v>1.57</c:v>
                </c:pt>
                <c:pt idx="460">
                  <c:v>4.99</c:v>
                </c:pt>
                <c:pt idx="461">
                  <c:v>3.03</c:v>
                </c:pt>
                <c:pt idx="462">
                  <c:v>2.95</c:v>
                </c:pt>
                <c:pt idx="463">
                  <c:v>3.08</c:v>
                </c:pt>
                <c:pt idx="464">
                  <c:v>3.17</c:v>
                </c:pt>
                <c:pt idx="465">
                  <c:v>3.32</c:v>
                </c:pt>
                <c:pt idx="466">
                  <c:v>3.51</c:v>
                </c:pt>
                <c:pt idx="467">
                  <c:v>2.2999999999999998</c:v>
                </c:pt>
                <c:pt idx="468">
                  <c:v>2.4900000000000002</c:v>
                </c:pt>
                <c:pt idx="469">
                  <c:v>2.68</c:v>
                </c:pt>
                <c:pt idx="470">
                  <c:v>4.0599999999999996</c:v>
                </c:pt>
                <c:pt idx="471">
                  <c:v>3.88</c:v>
                </c:pt>
                <c:pt idx="472">
                  <c:v>2.62</c:v>
                </c:pt>
                <c:pt idx="473">
                  <c:v>4.96</c:v>
                </c:pt>
                <c:pt idx="474">
                  <c:v>3.95</c:v>
                </c:pt>
                <c:pt idx="475">
                  <c:v>1.46</c:v>
                </c:pt>
                <c:pt idx="476">
                  <c:v>2.63</c:v>
                </c:pt>
                <c:pt idx="477">
                  <c:v>3.58</c:v>
                </c:pt>
                <c:pt idx="478">
                  <c:v>4.88</c:v>
                </c:pt>
                <c:pt idx="479">
                  <c:v>1.79</c:v>
                </c:pt>
                <c:pt idx="480">
                  <c:v>3.22</c:v>
                </c:pt>
                <c:pt idx="481">
                  <c:v>4.2699999999999996</c:v>
                </c:pt>
                <c:pt idx="482">
                  <c:v>3.99</c:v>
                </c:pt>
                <c:pt idx="483">
                  <c:v>2.77</c:v>
                </c:pt>
                <c:pt idx="484">
                  <c:v>3.46</c:v>
                </c:pt>
                <c:pt idx="485">
                  <c:v>2.88</c:v>
                </c:pt>
                <c:pt idx="486">
                  <c:v>3.64</c:v>
                </c:pt>
                <c:pt idx="487">
                  <c:v>2.38</c:v>
                </c:pt>
                <c:pt idx="488">
                  <c:v>2.98</c:v>
                </c:pt>
                <c:pt idx="489">
                  <c:v>3.62</c:v>
                </c:pt>
                <c:pt idx="490">
                  <c:v>2.6</c:v>
                </c:pt>
                <c:pt idx="491">
                  <c:v>2.8</c:v>
                </c:pt>
                <c:pt idx="492">
                  <c:v>3.91</c:v>
                </c:pt>
                <c:pt idx="493">
                  <c:v>3.78</c:v>
                </c:pt>
                <c:pt idx="494">
                  <c:v>3.44</c:v>
                </c:pt>
                <c:pt idx="495">
                  <c:v>3.03</c:v>
                </c:pt>
                <c:pt idx="496">
                  <c:v>2.2200000000000002</c:v>
                </c:pt>
                <c:pt idx="497">
                  <c:v>3.21</c:v>
                </c:pt>
                <c:pt idx="498">
                  <c:v>3.41</c:v>
                </c:pt>
                <c:pt idx="499">
                  <c:v>2.63</c:v>
                </c:pt>
                <c:pt idx="500">
                  <c:v>2.95</c:v>
                </c:pt>
                <c:pt idx="501">
                  <c:v>3</c:v>
                </c:pt>
                <c:pt idx="502">
                  <c:v>2.54</c:v>
                </c:pt>
                <c:pt idx="503">
                  <c:v>2.37</c:v>
                </c:pt>
                <c:pt idx="504">
                  <c:v>4.3600000000000003</c:v>
                </c:pt>
                <c:pt idx="505">
                  <c:v>3.22</c:v>
                </c:pt>
                <c:pt idx="506">
                  <c:v>4.75</c:v>
                </c:pt>
                <c:pt idx="507">
                  <c:v>3.23</c:v>
                </c:pt>
                <c:pt idx="508">
                  <c:v>4.63</c:v>
                </c:pt>
                <c:pt idx="509">
                  <c:v>3.93</c:v>
                </c:pt>
                <c:pt idx="510">
                  <c:v>3.7</c:v>
                </c:pt>
                <c:pt idx="511">
                  <c:v>2.4300000000000002</c:v>
                </c:pt>
                <c:pt idx="512">
                  <c:v>3.72</c:v>
                </c:pt>
                <c:pt idx="513">
                  <c:v>3.57</c:v>
                </c:pt>
                <c:pt idx="514">
                  <c:v>4.6399999999999997</c:v>
                </c:pt>
                <c:pt idx="515">
                  <c:v>1.95</c:v>
                </c:pt>
                <c:pt idx="516">
                  <c:v>3.16</c:v>
                </c:pt>
                <c:pt idx="517">
                  <c:v>4.2699999999999996</c:v>
                </c:pt>
                <c:pt idx="518">
                  <c:v>4.33</c:v>
                </c:pt>
                <c:pt idx="519">
                  <c:v>2.2400000000000002</c:v>
                </c:pt>
                <c:pt idx="520">
                  <c:v>3.82</c:v>
                </c:pt>
                <c:pt idx="521">
                  <c:v>4.53</c:v>
                </c:pt>
                <c:pt idx="522">
                  <c:v>2.42</c:v>
                </c:pt>
                <c:pt idx="523">
                  <c:v>3.87</c:v>
                </c:pt>
                <c:pt idx="524">
                  <c:v>4.95</c:v>
                </c:pt>
                <c:pt idx="525">
                  <c:v>3.01</c:v>
                </c:pt>
                <c:pt idx="526">
                  <c:v>4.4000000000000004</c:v>
                </c:pt>
                <c:pt idx="527">
                  <c:v>3.32</c:v>
                </c:pt>
                <c:pt idx="528">
                  <c:v>3.4</c:v>
                </c:pt>
                <c:pt idx="529">
                  <c:v>3.54</c:v>
                </c:pt>
                <c:pt idx="530">
                  <c:v>3.29</c:v>
                </c:pt>
                <c:pt idx="531">
                  <c:v>4.0599999999999996</c:v>
                </c:pt>
                <c:pt idx="532">
                  <c:v>2.5</c:v>
                </c:pt>
                <c:pt idx="533">
                  <c:v>3.79</c:v>
                </c:pt>
                <c:pt idx="534">
                  <c:v>3.85</c:v>
                </c:pt>
                <c:pt idx="535">
                  <c:v>2.44</c:v>
                </c:pt>
                <c:pt idx="536">
                  <c:v>4.2300000000000004</c:v>
                </c:pt>
                <c:pt idx="537">
                  <c:v>4.17</c:v>
                </c:pt>
                <c:pt idx="538">
                  <c:v>3.42</c:v>
                </c:pt>
                <c:pt idx="539">
                  <c:v>4.01</c:v>
                </c:pt>
                <c:pt idx="540">
                  <c:v>2.85</c:v>
                </c:pt>
                <c:pt idx="541">
                  <c:v>2.57</c:v>
                </c:pt>
                <c:pt idx="542">
                  <c:v>3.23</c:v>
                </c:pt>
                <c:pt idx="543">
                  <c:v>2.87</c:v>
                </c:pt>
                <c:pt idx="544">
                  <c:v>2.91</c:v>
                </c:pt>
                <c:pt idx="545">
                  <c:v>3.61</c:v>
                </c:pt>
                <c:pt idx="546">
                  <c:v>3.82</c:v>
                </c:pt>
                <c:pt idx="547">
                  <c:v>2.73</c:v>
                </c:pt>
                <c:pt idx="548">
                  <c:v>2.25</c:v>
                </c:pt>
                <c:pt idx="549">
                  <c:v>3.34</c:v>
                </c:pt>
                <c:pt idx="550">
                  <c:v>2.25</c:v>
                </c:pt>
                <c:pt idx="551">
                  <c:v>2.78</c:v>
                </c:pt>
                <c:pt idx="552">
                  <c:v>2.2999999999999998</c:v>
                </c:pt>
                <c:pt idx="553">
                  <c:v>2.87</c:v>
                </c:pt>
                <c:pt idx="554">
                  <c:v>2.12</c:v>
                </c:pt>
                <c:pt idx="555">
                  <c:v>4.3</c:v>
                </c:pt>
                <c:pt idx="556">
                  <c:v>2.6</c:v>
                </c:pt>
                <c:pt idx="557">
                  <c:v>2.56</c:v>
                </c:pt>
                <c:pt idx="558">
                  <c:v>2.8</c:v>
                </c:pt>
                <c:pt idx="559">
                  <c:v>4.7</c:v>
                </c:pt>
                <c:pt idx="560">
                  <c:v>1.9</c:v>
                </c:pt>
                <c:pt idx="561">
                  <c:v>2.77</c:v>
                </c:pt>
                <c:pt idx="562">
                  <c:v>3.25</c:v>
                </c:pt>
                <c:pt idx="563">
                  <c:v>2.42</c:v>
                </c:pt>
                <c:pt idx="564">
                  <c:v>2.62</c:v>
                </c:pt>
                <c:pt idx="565">
                  <c:v>3.26</c:v>
                </c:pt>
                <c:pt idx="566">
                  <c:v>3.73</c:v>
                </c:pt>
                <c:pt idx="567">
                  <c:v>2.59</c:v>
                </c:pt>
                <c:pt idx="568">
                  <c:v>5</c:v>
                </c:pt>
                <c:pt idx="569">
                  <c:v>3.53</c:v>
                </c:pt>
                <c:pt idx="570">
                  <c:v>3.14</c:v>
                </c:pt>
                <c:pt idx="571">
                  <c:v>3.9</c:v>
                </c:pt>
                <c:pt idx="572">
                  <c:v>2.5299999999999998</c:v>
                </c:pt>
                <c:pt idx="573">
                  <c:v>3.51</c:v>
                </c:pt>
                <c:pt idx="574">
                  <c:v>2.97</c:v>
                </c:pt>
                <c:pt idx="575">
                  <c:v>3.84</c:v>
                </c:pt>
                <c:pt idx="576">
                  <c:v>3.27</c:v>
                </c:pt>
                <c:pt idx="577">
                  <c:v>4.43</c:v>
                </c:pt>
                <c:pt idx="578">
                  <c:v>5</c:v>
                </c:pt>
                <c:pt idx="579">
                  <c:v>3.22</c:v>
                </c:pt>
                <c:pt idx="580">
                  <c:v>3.15</c:v>
                </c:pt>
                <c:pt idx="581">
                  <c:v>3.63</c:v>
                </c:pt>
                <c:pt idx="582">
                  <c:v>3.38</c:v>
                </c:pt>
                <c:pt idx="583">
                  <c:v>3.49</c:v>
                </c:pt>
                <c:pt idx="584">
                  <c:v>2.99</c:v>
                </c:pt>
                <c:pt idx="585">
                  <c:v>4.03</c:v>
                </c:pt>
                <c:pt idx="586">
                  <c:v>4.05</c:v>
                </c:pt>
                <c:pt idx="587">
                  <c:v>4.41</c:v>
                </c:pt>
                <c:pt idx="588">
                  <c:v>3.09</c:v>
                </c:pt>
                <c:pt idx="589">
                  <c:v>3.51</c:v>
                </c:pt>
                <c:pt idx="590">
                  <c:v>3.21</c:v>
                </c:pt>
                <c:pt idx="591">
                  <c:v>2.52</c:v>
                </c:pt>
                <c:pt idx="592">
                  <c:v>2.4300000000000002</c:v>
                </c:pt>
                <c:pt idx="593">
                  <c:v>2.87</c:v>
                </c:pt>
                <c:pt idx="594">
                  <c:v>3.53</c:v>
                </c:pt>
                <c:pt idx="595">
                  <c:v>4.67</c:v>
                </c:pt>
                <c:pt idx="596">
                  <c:v>3.94</c:v>
                </c:pt>
                <c:pt idx="597">
                  <c:v>2.92</c:v>
                </c:pt>
                <c:pt idx="598">
                  <c:v>2.27</c:v>
                </c:pt>
                <c:pt idx="599">
                  <c:v>3.78</c:v>
                </c:pt>
                <c:pt idx="600">
                  <c:v>3.87</c:v>
                </c:pt>
                <c:pt idx="601">
                  <c:v>4.75</c:v>
                </c:pt>
                <c:pt idx="602">
                  <c:v>3.27</c:v>
                </c:pt>
                <c:pt idx="603">
                  <c:v>3.41</c:v>
                </c:pt>
                <c:pt idx="604">
                  <c:v>3.01</c:v>
                </c:pt>
                <c:pt idx="605">
                  <c:v>3.16</c:v>
                </c:pt>
                <c:pt idx="606">
                  <c:v>2.6</c:v>
                </c:pt>
                <c:pt idx="607">
                  <c:v>4.1399999999999997</c:v>
                </c:pt>
                <c:pt idx="608">
                  <c:v>2.66</c:v>
                </c:pt>
                <c:pt idx="609">
                  <c:v>3.3</c:v>
                </c:pt>
                <c:pt idx="610">
                  <c:v>3.86</c:v>
                </c:pt>
                <c:pt idx="611">
                  <c:v>3.75</c:v>
                </c:pt>
                <c:pt idx="612">
                  <c:v>4.57</c:v>
                </c:pt>
                <c:pt idx="613">
                  <c:v>3.69</c:v>
                </c:pt>
                <c:pt idx="614">
                  <c:v>2.2000000000000002</c:v>
                </c:pt>
                <c:pt idx="615">
                  <c:v>4.12</c:v>
                </c:pt>
                <c:pt idx="616">
                  <c:v>4.87</c:v>
                </c:pt>
                <c:pt idx="617">
                  <c:v>4.91</c:v>
                </c:pt>
                <c:pt idx="618">
                  <c:v>3.65</c:v>
                </c:pt>
                <c:pt idx="619">
                  <c:v>2.2999999999999998</c:v>
                </c:pt>
                <c:pt idx="620">
                  <c:v>3.6</c:v>
                </c:pt>
                <c:pt idx="621">
                  <c:v>2.86</c:v>
                </c:pt>
                <c:pt idx="622">
                  <c:v>2.63</c:v>
                </c:pt>
                <c:pt idx="623">
                  <c:v>4.3499999999999996</c:v>
                </c:pt>
                <c:pt idx="624">
                  <c:v>2.2200000000000002</c:v>
                </c:pt>
                <c:pt idx="625">
                  <c:v>4.5999999999999996</c:v>
                </c:pt>
                <c:pt idx="626">
                  <c:v>2.35</c:v>
                </c:pt>
                <c:pt idx="627">
                  <c:v>2.79</c:v>
                </c:pt>
                <c:pt idx="628">
                  <c:v>4.01</c:v>
                </c:pt>
                <c:pt idx="629">
                  <c:v>1.62</c:v>
                </c:pt>
                <c:pt idx="630">
                  <c:v>2.57</c:v>
                </c:pt>
                <c:pt idx="631">
                  <c:v>4.51</c:v>
                </c:pt>
                <c:pt idx="632">
                  <c:v>3.13</c:v>
                </c:pt>
                <c:pt idx="633">
                  <c:v>2.4</c:v>
                </c:pt>
                <c:pt idx="634">
                  <c:v>3.82</c:v>
                </c:pt>
                <c:pt idx="635">
                  <c:v>3.55</c:v>
                </c:pt>
                <c:pt idx="636">
                  <c:v>2.35</c:v>
                </c:pt>
                <c:pt idx="637">
                  <c:v>2.62</c:v>
                </c:pt>
                <c:pt idx="638">
                  <c:v>3.59</c:v>
                </c:pt>
                <c:pt idx="639">
                  <c:v>2.94</c:v>
                </c:pt>
                <c:pt idx="640">
                  <c:v>4.91</c:v>
                </c:pt>
                <c:pt idx="641">
                  <c:v>3</c:v>
                </c:pt>
                <c:pt idx="642">
                  <c:v>3.82</c:v>
                </c:pt>
                <c:pt idx="643">
                  <c:v>1.72</c:v>
                </c:pt>
                <c:pt idx="644">
                  <c:v>2.2599999999999998</c:v>
                </c:pt>
                <c:pt idx="645">
                  <c:v>2.9</c:v>
                </c:pt>
                <c:pt idx="646">
                  <c:v>2.66</c:v>
                </c:pt>
                <c:pt idx="647">
                  <c:v>3.66</c:v>
                </c:pt>
                <c:pt idx="648">
                  <c:v>3.07</c:v>
                </c:pt>
                <c:pt idx="649">
                  <c:v>3.26</c:v>
                </c:pt>
                <c:pt idx="650">
                  <c:v>3.13</c:v>
                </c:pt>
                <c:pt idx="651">
                  <c:v>3.35</c:v>
                </c:pt>
                <c:pt idx="652">
                  <c:v>3.48</c:v>
                </c:pt>
                <c:pt idx="653">
                  <c:v>4.28</c:v>
                </c:pt>
                <c:pt idx="654">
                  <c:v>3.35</c:v>
                </c:pt>
                <c:pt idx="655">
                  <c:v>2.8</c:v>
                </c:pt>
                <c:pt idx="656">
                  <c:v>3.4</c:v>
                </c:pt>
                <c:pt idx="657">
                  <c:v>1.71</c:v>
                </c:pt>
                <c:pt idx="658">
                  <c:v>3.47</c:v>
                </c:pt>
                <c:pt idx="659">
                  <c:v>2.89</c:v>
                </c:pt>
                <c:pt idx="660">
                  <c:v>3.67</c:v>
                </c:pt>
                <c:pt idx="661">
                  <c:v>4.0599999999999996</c:v>
                </c:pt>
                <c:pt idx="662">
                  <c:v>1.62</c:v>
                </c:pt>
                <c:pt idx="663">
                  <c:v>2.38</c:v>
                </c:pt>
                <c:pt idx="664">
                  <c:v>1.45</c:v>
                </c:pt>
                <c:pt idx="665">
                  <c:v>1.06</c:v>
                </c:pt>
                <c:pt idx="666">
                  <c:v>2.38</c:v>
                </c:pt>
                <c:pt idx="667">
                  <c:v>4.41</c:v>
                </c:pt>
                <c:pt idx="668">
                  <c:v>1.49</c:v>
                </c:pt>
                <c:pt idx="669">
                  <c:v>4.13</c:v>
                </c:pt>
                <c:pt idx="670">
                  <c:v>3.78</c:v>
                </c:pt>
                <c:pt idx="671">
                  <c:v>3.4</c:v>
                </c:pt>
                <c:pt idx="672">
                  <c:v>2.34</c:v>
                </c:pt>
                <c:pt idx="673">
                  <c:v>3.58</c:v>
                </c:pt>
                <c:pt idx="674">
                  <c:v>2.7</c:v>
                </c:pt>
                <c:pt idx="675">
                  <c:v>2.79</c:v>
                </c:pt>
                <c:pt idx="676">
                  <c:v>3.25</c:v>
                </c:pt>
                <c:pt idx="677">
                  <c:v>3.04</c:v>
                </c:pt>
                <c:pt idx="678">
                  <c:v>3.53</c:v>
                </c:pt>
                <c:pt idx="679">
                  <c:v>4.4000000000000004</c:v>
                </c:pt>
                <c:pt idx="680">
                  <c:v>2.0099999999999998</c:v>
                </c:pt>
                <c:pt idx="681">
                  <c:v>4.32</c:v>
                </c:pt>
                <c:pt idx="682">
                  <c:v>1.7</c:v>
                </c:pt>
                <c:pt idx="683">
                  <c:v>4.03</c:v>
                </c:pt>
                <c:pt idx="684">
                  <c:v>4.5</c:v>
                </c:pt>
                <c:pt idx="685">
                  <c:v>3.8</c:v>
                </c:pt>
                <c:pt idx="686">
                  <c:v>4.8600000000000003</c:v>
                </c:pt>
                <c:pt idx="687">
                  <c:v>2.98</c:v>
                </c:pt>
                <c:pt idx="688">
                  <c:v>3.43</c:v>
                </c:pt>
                <c:pt idx="689">
                  <c:v>2.38</c:v>
                </c:pt>
                <c:pt idx="690">
                  <c:v>1.94</c:v>
                </c:pt>
                <c:pt idx="691">
                  <c:v>3.55</c:v>
                </c:pt>
                <c:pt idx="692">
                  <c:v>3.16</c:v>
                </c:pt>
                <c:pt idx="693">
                  <c:v>4.76</c:v>
                </c:pt>
                <c:pt idx="694">
                  <c:v>3.5</c:v>
                </c:pt>
                <c:pt idx="695">
                  <c:v>2.77</c:v>
                </c:pt>
                <c:pt idx="696">
                  <c:v>2.52</c:v>
                </c:pt>
                <c:pt idx="697">
                  <c:v>3.88</c:v>
                </c:pt>
                <c:pt idx="698">
                  <c:v>3.54</c:v>
                </c:pt>
                <c:pt idx="699">
                  <c:v>2.68</c:v>
                </c:pt>
                <c:pt idx="700">
                  <c:v>3.44</c:v>
                </c:pt>
                <c:pt idx="701">
                  <c:v>2.63</c:v>
                </c:pt>
                <c:pt idx="702">
                  <c:v>3.31</c:v>
                </c:pt>
                <c:pt idx="703">
                  <c:v>2.17</c:v>
                </c:pt>
                <c:pt idx="704">
                  <c:v>3.56</c:v>
                </c:pt>
                <c:pt idx="705">
                  <c:v>2.12</c:v>
                </c:pt>
                <c:pt idx="706">
                  <c:v>2.8</c:v>
                </c:pt>
                <c:pt idx="707">
                  <c:v>3.36</c:v>
                </c:pt>
                <c:pt idx="708">
                  <c:v>3.49</c:v>
                </c:pt>
                <c:pt idx="709">
                  <c:v>3.41</c:v>
                </c:pt>
                <c:pt idx="710">
                  <c:v>3.06</c:v>
                </c:pt>
                <c:pt idx="711">
                  <c:v>2.68</c:v>
                </c:pt>
                <c:pt idx="712">
                  <c:v>3.44</c:v>
                </c:pt>
                <c:pt idx="713">
                  <c:v>3.88</c:v>
                </c:pt>
                <c:pt idx="714">
                  <c:v>3.24</c:v>
                </c:pt>
                <c:pt idx="715">
                  <c:v>2.1</c:v>
                </c:pt>
                <c:pt idx="716">
                  <c:v>3.75</c:v>
                </c:pt>
                <c:pt idx="717">
                  <c:v>4.4400000000000004</c:v>
                </c:pt>
                <c:pt idx="718">
                  <c:v>3.92</c:v>
                </c:pt>
                <c:pt idx="719">
                  <c:v>3.25</c:v>
                </c:pt>
                <c:pt idx="720">
                  <c:v>2.36</c:v>
                </c:pt>
                <c:pt idx="721">
                  <c:v>3.11</c:v>
                </c:pt>
                <c:pt idx="722">
                  <c:v>3.03</c:v>
                </c:pt>
                <c:pt idx="723">
                  <c:v>2.67</c:v>
                </c:pt>
                <c:pt idx="724">
                  <c:v>2.25</c:v>
                </c:pt>
                <c:pt idx="725">
                  <c:v>3.56</c:v>
                </c:pt>
                <c:pt idx="726">
                  <c:v>1.87</c:v>
                </c:pt>
                <c:pt idx="727">
                  <c:v>2.4500000000000002</c:v>
                </c:pt>
                <c:pt idx="728">
                  <c:v>3.24</c:v>
                </c:pt>
                <c:pt idx="729">
                  <c:v>4.33</c:v>
                </c:pt>
                <c:pt idx="730">
                  <c:v>2.84</c:v>
                </c:pt>
                <c:pt idx="731">
                  <c:v>4.3600000000000003</c:v>
                </c:pt>
                <c:pt idx="732">
                  <c:v>3.49</c:v>
                </c:pt>
                <c:pt idx="733">
                  <c:v>2.93</c:v>
                </c:pt>
                <c:pt idx="734">
                  <c:v>3.17</c:v>
                </c:pt>
                <c:pt idx="735">
                  <c:v>3.84</c:v>
                </c:pt>
                <c:pt idx="736">
                  <c:v>2.98</c:v>
                </c:pt>
                <c:pt idx="737">
                  <c:v>4.92</c:v>
                </c:pt>
                <c:pt idx="738">
                  <c:v>3.73</c:v>
                </c:pt>
                <c:pt idx="739">
                  <c:v>2.73</c:v>
                </c:pt>
                <c:pt idx="740">
                  <c:v>4.78</c:v>
                </c:pt>
                <c:pt idx="741">
                  <c:v>2.83</c:v>
                </c:pt>
                <c:pt idx="742">
                  <c:v>2.4500000000000002</c:v>
                </c:pt>
                <c:pt idx="743">
                  <c:v>4.01</c:v>
                </c:pt>
                <c:pt idx="744">
                  <c:v>4.32</c:v>
                </c:pt>
                <c:pt idx="745">
                  <c:v>2.62</c:v>
                </c:pt>
                <c:pt idx="746">
                  <c:v>2.6</c:v>
                </c:pt>
                <c:pt idx="747">
                  <c:v>4.75</c:v>
                </c:pt>
                <c:pt idx="748">
                  <c:v>3.43</c:v>
                </c:pt>
                <c:pt idx="749">
                  <c:v>2.85</c:v>
                </c:pt>
                <c:pt idx="750">
                  <c:v>4.29</c:v>
                </c:pt>
                <c:pt idx="751">
                  <c:v>3.85</c:v>
                </c:pt>
                <c:pt idx="752">
                  <c:v>1.17</c:v>
                </c:pt>
                <c:pt idx="753">
                  <c:v>2.27</c:v>
                </c:pt>
                <c:pt idx="754">
                  <c:v>4.2699999999999996</c:v>
                </c:pt>
                <c:pt idx="755">
                  <c:v>2.4900000000000002</c:v>
                </c:pt>
                <c:pt idx="756">
                  <c:v>2.81</c:v>
                </c:pt>
                <c:pt idx="757">
                  <c:v>3.4</c:v>
                </c:pt>
                <c:pt idx="758">
                  <c:v>2.8</c:v>
                </c:pt>
                <c:pt idx="759">
                  <c:v>2.82</c:v>
                </c:pt>
                <c:pt idx="760">
                  <c:v>1.2</c:v>
                </c:pt>
                <c:pt idx="761">
                  <c:v>4.3899999999999997</c:v>
                </c:pt>
                <c:pt idx="762">
                  <c:v>2.86</c:v>
                </c:pt>
                <c:pt idx="763">
                  <c:v>3.84</c:v>
                </c:pt>
                <c:pt idx="764">
                  <c:v>2.83</c:v>
                </c:pt>
                <c:pt idx="765">
                  <c:v>3.05</c:v>
                </c:pt>
                <c:pt idx="766">
                  <c:v>2.44</c:v>
                </c:pt>
                <c:pt idx="767">
                  <c:v>4.25</c:v>
                </c:pt>
                <c:pt idx="768">
                  <c:v>4.4800000000000004</c:v>
                </c:pt>
                <c:pt idx="769">
                  <c:v>2.59</c:v>
                </c:pt>
                <c:pt idx="770">
                  <c:v>3.44</c:v>
                </c:pt>
                <c:pt idx="771">
                  <c:v>3.06</c:v>
                </c:pt>
                <c:pt idx="772">
                  <c:v>2.74</c:v>
                </c:pt>
                <c:pt idx="773">
                  <c:v>1.73</c:v>
                </c:pt>
                <c:pt idx="774">
                  <c:v>2.13</c:v>
                </c:pt>
                <c:pt idx="775">
                  <c:v>3.92</c:v>
                </c:pt>
                <c:pt idx="776">
                  <c:v>4.3099999999999996</c:v>
                </c:pt>
                <c:pt idx="777">
                  <c:v>3.15</c:v>
                </c:pt>
                <c:pt idx="778">
                  <c:v>3.16</c:v>
                </c:pt>
                <c:pt idx="779">
                  <c:v>3.84</c:v>
                </c:pt>
                <c:pt idx="780">
                  <c:v>3.23</c:v>
                </c:pt>
                <c:pt idx="781">
                  <c:v>2.3199999999999998</c:v>
                </c:pt>
                <c:pt idx="782">
                  <c:v>2.86</c:v>
                </c:pt>
                <c:pt idx="783">
                  <c:v>2.78</c:v>
                </c:pt>
                <c:pt idx="784">
                  <c:v>2.15</c:v>
                </c:pt>
                <c:pt idx="785">
                  <c:v>3.35</c:v>
                </c:pt>
                <c:pt idx="786">
                  <c:v>3.06</c:v>
                </c:pt>
                <c:pt idx="787">
                  <c:v>3.61</c:v>
                </c:pt>
                <c:pt idx="788">
                  <c:v>2.89</c:v>
                </c:pt>
                <c:pt idx="789">
                  <c:v>3</c:v>
                </c:pt>
                <c:pt idx="790">
                  <c:v>3.26</c:v>
                </c:pt>
                <c:pt idx="791">
                  <c:v>3.34</c:v>
                </c:pt>
                <c:pt idx="792">
                  <c:v>4.13</c:v>
                </c:pt>
                <c:pt idx="793">
                  <c:v>2.21</c:v>
                </c:pt>
                <c:pt idx="794">
                  <c:v>3.61</c:v>
                </c:pt>
                <c:pt idx="795">
                  <c:v>3.86</c:v>
                </c:pt>
                <c:pt idx="796">
                  <c:v>3.58</c:v>
                </c:pt>
                <c:pt idx="797">
                  <c:v>2.76</c:v>
                </c:pt>
                <c:pt idx="798">
                  <c:v>4.0199999999999996</c:v>
                </c:pt>
                <c:pt idx="799">
                  <c:v>3.37</c:v>
                </c:pt>
                <c:pt idx="800">
                  <c:v>3</c:v>
                </c:pt>
                <c:pt idx="801">
                  <c:v>3.78</c:v>
                </c:pt>
                <c:pt idx="802">
                  <c:v>3.04</c:v>
                </c:pt>
                <c:pt idx="803">
                  <c:v>4.53</c:v>
                </c:pt>
                <c:pt idx="804">
                  <c:v>3.09</c:v>
                </c:pt>
                <c:pt idx="805">
                  <c:v>1.25</c:v>
                </c:pt>
                <c:pt idx="806">
                  <c:v>2.31</c:v>
                </c:pt>
                <c:pt idx="807">
                  <c:v>2.37</c:v>
                </c:pt>
                <c:pt idx="808">
                  <c:v>3.74</c:v>
                </c:pt>
                <c:pt idx="809">
                  <c:v>2.9</c:v>
                </c:pt>
                <c:pt idx="810">
                  <c:v>3.24</c:v>
                </c:pt>
                <c:pt idx="811">
                  <c:v>3.09</c:v>
                </c:pt>
                <c:pt idx="812">
                  <c:v>3.65</c:v>
                </c:pt>
                <c:pt idx="813">
                  <c:v>4.66</c:v>
                </c:pt>
                <c:pt idx="814">
                  <c:v>2.7</c:v>
                </c:pt>
                <c:pt idx="815">
                  <c:v>2.68</c:v>
                </c:pt>
                <c:pt idx="816">
                  <c:v>3.36</c:v>
                </c:pt>
                <c:pt idx="817">
                  <c:v>4.3499999999999996</c:v>
                </c:pt>
                <c:pt idx="818">
                  <c:v>2.82</c:v>
                </c:pt>
                <c:pt idx="819">
                  <c:v>2.78</c:v>
                </c:pt>
                <c:pt idx="820">
                  <c:v>3.07</c:v>
                </c:pt>
                <c:pt idx="821">
                  <c:v>2.0499999999999998</c:v>
                </c:pt>
                <c:pt idx="822">
                  <c:v>3.91</c:v>
                </c:pt>
                <c:pt idx="823">
                  <c:v>3.16</c:v>
                </c:pt>
                <c:pt idx="824">
                  <c:v>3.78</c:v>
                </c:pt>
                <c:pt idx="825">
                  <c:v>3.14</c:v>
                </c:pt>
                <c:pt idx="826">
                  <c:v>5</c:v>
                </c:pt>
                <c:pt idx="827">
                  <c:v>2.78</c:v>
                </c:pt>
                <c:pt idx="828">
                  <c:v>2.35</c:v>
                </c:pt>
                <c:pt idx="829">
                  <c:v>2.84</c:v>
                </c:pt>
                <c:pt idx="830">
                  <c:v>3.05</c:v>
                </c:pt>
                <c:pt idx="831">
                  <c:v>1.07</c:v>
                </c:pt>
                <c:pt idx="832">
                  <c:v>2.95</c:v>
                </c:pt>
                <c:pt idx="833">
                  <c:v>5</c:v>
                </c:pt>
                <c:pt idx="834">
                  <c:v>2.5</c:v>
                </c:pt>
                <c:pt idx="835">
                  <c:v>2.36</c:v>
                </c:pt>
                <c:pt idx="836">
                  <c:v>3.08</c:v>
                </c:pt>
                <c:pt idx="837">
                  <c:v>3.45</c:v>
                </c:pt>
                <c:pt idx="838">
                  <c:v>2.4</c:v>
                </c:pt>
                <c:pt idx="839">
                  <c:v>3.01</c:v>
                </c:pt>
                <c:pt idx="840">
                  <c:v>3.11</c:v>
                </c:pt>
                <c:pt idx="841">
                  <c:v>3.29</c:v>
                </c:pt>
                <c:pt idx="842">
                  <c:v>3.12</c:v>
                </c:pt>
                <c:pt idx="843">
                  <c:v>4.2</c:v>
                </c:pt>
                <c:pt idx="844">
                  <c:v>2.57</c:v>
                </c:pt>
                <c:pt idx="845">
                  <c:v>2.62</c:v>
                </c:pt>
                <c:pt idx="846">
                  <c:v>3.49</c:v>
                </c:pt>
                <c:pt idx="847">
                  <c:v>3.38</c:v>
                </c:pt>
                <c:pt idx="848">
                  <c:v>3.1</c:v>
                </c:pt>
                <c:pt idx="849">
                  <c:v>1.73</c:v>
                </c:pt>
                <c:pt idx="850">
                  <c:v>2.59</c:v>
                </c:pt>
                <c:pt idx="851">
                  <c:v>3.38</c:v>
                </c:pt>
                <c:pt idx="852">
                  <c:v>2.95</c:v>
                </c:pt>
                <c:pt idx="853">
                  <c:v>2.41</c:v>
                </c:pt>
                <c:pt idx="854">
                  <c:v>4.1100000000000003</c:v>
                </c:pt>
                <c:pt idx="855">
                  <c:v>5</c:v>
                </c:pt>
                <c:pt idx="856">
                  <c:v>3.27</c:v>
                </c:pt>
                <c:pt idx="857">
                  <c:v>2.5499999999999998</c:v>
                </c:pt>
                <c:pt idx="858">
                  <c:v>3.12</c:v>
                </c:pt>
                <c:pt idx="859">
                  <c:v>2.7</c:v>
                </c:pt>
                <c:pt idx="860">
                  <c:v>2.58</c:v>
                </c:pt>
                <c:pt idx="861">
                  <c:v>4.3099999999999996</c:v>
                </c:pt>
                <c:pt idx="862">
                  <c:v>3.16</c:v>
                </c:pt>
                <c:pt idx="863">
                  <c:v>3.31</c:v>
                </c:pt>
                <c:pt idx="864">
                  <c:v>3.69</c:v>
                </c:pt>
                <c:pt idx="865">
                  <c:v>4.67</c:v>
                </c:pt>
                <c:pt idx="866">
                  <c:v>3.03</c:v>
                </c:pt>
                <c:pt idx="867">
                  <c:v>3.2</c:v>
                </c:pt>
                <c:pt idx="868">
                  <c:v>3.47</c:v>
                </c:pt>
                <c:pt idx="869">
                  <c:v>3.29</c:v>
                </c:pt>
                <c:pt idx="870">
                  <c:v>3.13</c:v>
                </c:pt>
                <c:pt idx="871">
                  <c:v>3.99</c:v>
                </c:pt>
                <c:pt idx="872">
                  <c:v>4.7</c:v>
                </c:pt>
                <c:pt idx="873">
                  <c:v>2.54</c:v>
                </c:pt>
                <c:pt idx="874">
                  <c:v>2.84</c:v>
                </c:pt>
                <c:pt idx="875">
                  <c:v>4.08</c:v>
                </c:pt>
                <c:pt idx="876">
                  <c:v>4.83</c:v>
                </c:pt>
                <c:pt idx="877">
                  <c:v>3.7</c:v>
                </c:pt>
                <c:pt idx="878">
                  <c:v>2.41</c:v>
                </c:pt>
                <c:pt idx="879">
                  <c:v>2.61</c:v>
                </c:pt>
                <c:pt idx="880">
                  <c:v>3.2</c:v>
                </c:pt>
                <c:pt idx="881">
                  <c:v>1.8</c:v>
                </c:pt>
                <c:pt idx="882">
                  <c:v>4.91</c:v>
                </c:pt>
                <c:pt idx="883">
                  <c:v>3.59</c:v>
                </c:pt>
                <c:pt idx="884">
                  <c:v>3.81</c:v>
                </c:pt>
                <c:pt idx="885">
                  <c:v>3.31</c:v>
                </c:pt>
                <c:pt idx="886">
                  <c:v>3.43</c:v>
                </c:pt>
                <c:pt idx="887">
                  <c:v>2.1</c:v>
                </c:pt>
                <c:pt idx="888">
                  <c:v>2.61</c:v>
                </c:pt>
                <c:pt idx="889">
                  <c:v>4.17</c:v>
                </c:pt>
                <c:pt idx="890">
                  <c:v>3.38</c:v>
                </c:pt>
                <c:pt idx="891">
                  <c:v>3.97</c:v>
                </c:pt>
                <c:pt idx="892">
                  <c:v>2.16</c:v>
                </c:pt>
                <c:pt idx="893">
                  <c:v>3.88</c:v>
                </c:pt>
                <c:pt idx="894">
                  <c:v>2.12</c:v>
                </c:pt>
                <c:pt idx="895">
                  <c:v>3.39</c:v>
                </c:pt>
                <c:pt idx="896">
                  <c:v>4.47</c:v>
                </c:pt>
                <c:pt idx="897">
                  <c:v>5</c:v>
                </c:pt>
                <c:pt idx="898">
                  <c:v>3.43</c:v>
                </c:pt>
                <c:pt idx="899">
                  <c:v>2.14</c:v>
                </c:pt>
                <c:pt idx="900">
                  <c:v>4.96</c:v>
                </c:pt>
                <c:pt idx="901">
                  <c:v>3.58</c:v>
                </c:pt>
                <c:pt idx="902">
                  <c:v>3.91</c:v>
                </c:pt>
                <c:pt idx="903">
                  <c:v>3.13</c:v>
                </c:pt>
                <c:pt idx="904">
                  <c:v>3.3</c:v>
                </c:pt>
                <c:pt idx="905">
                  <c:v>3.26</c:v>
                </c:pt>
                <c:pt idx="906">
                  <c:v>2.95</c:v>
                </c:pt>
                <c:pt idx="907">
                  <c:v>3.39</c:v>
                </c:pt>
                <c:pt idx="908">
                  <c:v>4.5999999999999996</c:v>
                </c:pt>
                <c:pt idx="909">
                  <c:v>2.58</c:v>
                </c:pt>
                <c:pt idx="910">
                  <c:v>2.67</c:v>
                </c:pt>
                <c:pt idx="911">
                  <c:v>2.4</c:v>
                </c:pt>
                <c:pt idx="912">
                  <c:v>3.14</c:v>
                </c:pt>
                <c:pt idx="913">
                  <c:v>4.2</c:v>
                </c:pt>
                <c:pt idx="914">
                  <c:v>2.91</c:v>
                </c:pt>
                <c:pt idx="915">
                  <c:v>3.58</c:v>
                </c:pt>
                <c:pt idx="916">
                  <c:v>4.3</c:v>
                </c:pt>
                <c:pt idx="917">
                  <c:v>3.71</c:v>
                </c:pt>
                <c:pt idx="918">
                  <c:v>3.27</c:v>
                </c:pt>
                <c:pt idx="919">
                  <c:v>4.18</c:v>
                </c:pt>
                <c:pt idx="920">
                  <c:v>2.69</c:v>
                </c:pt>
                <c:pt idx="921">
                  <c:v>2.76</c:v>
                </c:pt>
                <c:pt idx="922">
                  <c:v>3.75</c:v>
                </c:pt>
                <c:pt idx="923">
                  <c:v>2.97</c:v>
                </c:pt>
                <c:pt idx="924">
                  <c:v>1.45</c:v>
                </c:pt>
                <c:pt idx="925">
                  <c:v>4.32</c:v>
                </c:pt>
                <c:pt idx="926">
                  <c:v>3.31</c:v>
                </c:pt>
                <c:pt idx="927">
                  <c:v>3.9</c:v>
                </c:pt>
                <c:pt idx="928">
                  <c:v>2.7</c:v>
                </c:pt>
                <c:pt idx="929">
                  <c:v>3.35</c:v>
                </c:pt>
                <c:pt idx="930">
                  <c:v>2.06</c:v>
                </c:pt>
                <c:pt idx="931">
                  <c:v>3.28</c:v>
                </c:pt>
                <c:pt idx="932">
                  <c:v>4.2</c:v>
                </c:pt>
                <c:pt idx="933">
                  <c:v>3.59</c:v>
                </c:pt>
                <c:pt idx="934">
                  <c:v>3.21</c:v>
                </c:pt>
                <c:pt idx="935">
                  <c:v>4.4400000000000004</c:v>
                </c:pt>
                <c:pt idx="936">
                  <c:v>2.11</c:v>
                </c:pt>
                <c:pt idx="937">
                  <c:v>2.56</c:v>
                </c:pt>
                <c:pt idx="938">
                  <c:v>2.87</c:v>
                </c:pt>
                <c:pt idx="939">
                  <c:v>3.35</c:v>
                </c:pt>
                <c:pt idx="940">
                  <c:v>2.84</c:v>
                </c:pt>
                <c:pt idx="941">
                  <c:v>4.24</c:v>
                </c:pt>
                <c:pt idx="942">
                  <c:v>2.68</c:v>
                </c:pt>
                <c:pt idx="943">
                  <c:v>3.88</c:v>
                </c:pt>
                <c:pt idx="944">
                  <c:v>2.72</c:v>
                </c:pt>
                <c:pt idx="945">
                  <c:v>2.83</c:v>
                </c:pt>
                <c:pt idx="946">
                  <c:v>4.07</c:v>
                </c:pt>
                <c:pt idx="947">
                  <c:v>4.51</c:v>
                </c:pt>
                <c:pt idx="948">
                  <c:v>2.95</c:v>
                </c:pt>
                <c:pt idx="949">
                  <c:v>1.74</c:v>
                </c:pt>
                <c:pt idx="950">
                  <c:v>4.1399999999999997</c:v>
                </c:pt>
                <c:pt idx="951">
                  <c:v>5</c:v>
                </c:pt>
                <c:pt idx="952">
                  <c:v>3.58</c:v>
                </c:pt>
                <c:pt idx="953">
                  <c:v>1.28</c:v>
                </c:pt>
                <c:pt idx="954">
                  <c:v>1.95</c:v>
                </c:pt>
                <c:pt idx="955">
                  <c:v>2.36</c:v>
                </c:pt>
                <c:pt idx="956">
                  <c:v>3.19</c:v>
                </c:pt>
                <c:pt idx="957">
                  <c:v>2.62</c:v>
                </c:pt>
                <c:pt idx="958">
                  <c:v>3.67</c:v>
                </c:pt>
                <c:pt idx="959">
                  <c:v>1.71</c:v>
                </c:pt>
                <c:pt idx="960">
                  <c:v>4.03</c:v>
                </c:pt>
                <c:pt idx="961">
                  <c:v>2.85</c:v>
                </c:pt>
                <c:pt idx="962">
                  <c:v>3.56</c:v>
                </c:pt>
                <c:pt idx="963">
                  <c:v>4.3</c:v>
                </c:pt>
                <c:pt idx="964">
                  <c:v>3.48</c:v>
                </c:pt>
                <c:pt idx="965">
                  <c:v>3.5</c:v>
                </c:pt>
                <c:pt idx="966">
                  <c:v>3.74</c:v>
                </c:pt>
                <c:pt idx="967">
                  <c:v>2.38</c:v>
                </c:pt>
                <c:pt idx="968">
                  <c:v>3.38</c:v>
                </c:pt>
                <c:pt idx="969">
                  <c:v>2.57</c:v>
                </c:pt>
                <c:pt idx="970">
                  <c:v>2.37</c:v>
                </c:pt>
                <c:pt idx="971">
                  <c:v>4.24</c:v>
                </c:pt>
                <c:pt idx="972">
                  <c:v>3.92</c:v>
                </c:pt>
                <c:pt idx="973">
                  <c:v>3.23</c:v>
                </c:pt>
                <c:pt idx="974">
                  <c:v>2.37</c:v>
                </c:pt>
                <c:pt idx="975">
                  <c:v>2.62</c:v>
                </c:pt>
                <c:pt idx="976">
                  <c:v>1.37</c:v>
                </c:pt>
                <c:pt idx="977">
                  <c:v>3.36</c:v>
                </c:pt>
                <c:pt idx="978">
                  <c:v>3.56</c:v>
                </c:pt>
                <c:pt idx="979">
                  <c:v>3.19</c:v>
                </c:pt>
                <c:pt idx="980">
                  <c:v>4.25</c:v>
                </c:pt>
                <c:pt idx="981">
                  <c:v>3.82</c:v>
                </c:pt>
                <c:pt idx="982">
                  <c:v>3.17</c:v>
                </c:pt>
                <c:pt idx="983">
                  <c:v>4</c:v>
                </c:pt>
                <c:pt idx="984">
                  <c:v>3.11</c:v>
                </c:pt>
                <c:pt idx="985">
                  <c:v>2.14</c:v>
                </c:pt>
                <c:pt idx="986">
                  <c:v>4.32</c:v>
                </c:pt>
                <c:pt idx="987">
                  <c:v>3.29</c:v>
                </c:pt>
                <c:pt idx="988">
                  <c:v>2.46</c:v>
                </c:pt>
                <c:pt idx="989">
                  <c:v>2.0299999999999998</c:v>
                </c:pt>
                <c:pt idx="990">
                  <c:v>4.9800000000000004</c:v>
                </c:pt>
                <c:pt idx="991">
                  <c:v>1.0900000000000001</c:v>
                </c:pt>
                <c:pt idx="992">
                  <c:v>3.44</c:v>
                </c:pt>
                <c:pt idx="993">
                  <c:v>3.42</c:v>
                </c:pt>
                <c:pt idx="994">
                  <c:v>3.69</c:v>
                </c:pt>
                <c:pt idx="995">
                  <c:v>4.63</c:v>
                </c:pt>
                <c:pt idx="996">
                  <c:v>2.89</c:v>
                </c:pt>
                <c:pt idx="997">
                  <c:v>1.62</c:v>
                </c:pt>
                <c:pt idx="998">
                  <c:v>3.44</c:v>
                </c:pt>
                <c:pt idx="999">
                  <c:v>2.21</c:v>
                </c:pt>
                <c:pt idx="1000">
                  <c:v>4.12</c:v>
                </c:pt>
                <c:pt idx="1001">
                  <c:v>2.67</c:v>
                </c:pt>
                <c:pt idx="1002">
                  <c:v>1.89</c:v>
                </c:pt>
                <c:pt idx="1003">
                  <c:v>4.07</c:v>
                </c:pt>
                <c:pt idx="1004">
                  <c:v>4.01</c:v>
                </c:pt>
                <c:pt idx="1005">
                  <c:v>2.79</c:v>
                </c:pt>
                <c:pt idx="1006">
                  <c:v>3.59</c:v>
                </c:pt>
                <c:pt idx="1007">
                  <c:v>2.94</c:v>
                </c:pt>
                <c:pt idx="1008">
                  <c:v>2.95</c:v>
                </c:pt>
                <c:pt idx="1009">
                  <c:v>4.4400000000000004</c:v>
                </c:pt>
                <c:pt idx="1010">
                  <c:v>2.57</c:v>
                </c:pt>
                <c:pt idx="1011">
                  <c:v>3.06</c:v>
                </c:pt>
                <c:pt idx="1012">
                  <c:v>2.04</c:v>
                </c:pt>
                <c:pt idx="1013">
                  <c:v>4.66</c:v>
                </c:pt>
                <c:pt idx="1014">
                  <c:v>4.1900000000000004</c:v>
                </c:pt>
                <c:pt idx="1015">
                  <c:v>4.47</c:v>
                </c:pt>
                <c:pt idx="1016">
                  <c:v>3.78</c:v>
                </c:pt>
                <c:pt idx="1017">
                  <c:v>3.22</c:v>
                </c:pt>
                <c:pt idx="1018">
                  <c:v>1.41</c:v>
                </c:pt>
                <c:pt idx="1019">
                  <c:v>1.91</c:v>
                </c:pt>
                <c:pt idx="1020">
                  <c:v>4.45</c:v>
                </c:pt>
                <c:pt idx="1021">
                  <c:v>3.25</c:v>
                </c:pt>
                <c:pt idx="1022">
                  <c:v>3.2</c:v>
                </c:pt>
                <c:pt idx="1023">
                  <c:v>3.42</c:v>
                </c:pt>
                <c:pt idx="1024">
                  <c:v>2.37</c:v>
                </c:pt>
                <c:pt idx="1025">
                  <c:v>3.45</c:v>
                </c:pt>
                <c:pt idx="1026">
                  <c:v>3.04</c:v>
                </c:pt>
                <c:pt idx="1027">
                  <c:v>4.1399999999999997</c:v>
                </c:pt>
                <c:pt idx="1028">
                  <c:v>2.46</c:v>
                </c:pt>
                <c:pt idx="1029">
                  <c:v>2.64</c:v>
                </c:pt>
                <c:pt idx="1030">
                  <c:v>3.09</c:v>
                </c:pt>
                <c:pt idx="1031">
                  <c:v>2.7</c:v>
                </c:pt>
                <c:pt idx="1032">
                  <c:v>3.92</c:v>
                </c:pt>
                <c:pt idx="1033">
                  <c:v>3.12</c:v>
                </c:pt>
                <c:pt idx="1034">
                  <c:v>2.72</c:v>
                </c:pt>
                <c:pt idx="1035">
                  <c:v>4.46</c:v>
                </c:pt>
                <c:pt idx="1036">
                  <c:v>3.28</c:v>
                </c:pt>
                <c:pt idx="1037">
                  <c:v>1.59</c:v>
                </c:pt>
                <c:pt idx="1038">
                  <c:v>3.94</c:v>
                </c:pt>
                <c:pt idx="1039">
                  <c:v>2.02</c:v>
                </c:pt>
                <c:pt idx="1040">
                  <c:v>3.13</c:v>
                </c:pt>
                <c:pt idx="1041">
                  <c:v>2.02</c:v>
                </c:pt>
                <c:pt idx="1042">
                  <c:v>3.12</c:v>
                </c:pt>
                <c:pt idx="1043">
                  <c:v>2.6</c:v>
                </c:pt>
                <c:pt idx="1044">
                  <c:v>3.6</c:v>
                </c:pt>
                <c:pt idx="1045">
                  <c:v>2.9</c:v>
                </c:pt>
                <c:pt idx="1046">
                  <c:v>3.09</c:v>
                </c:pt>
                <c:pt idx="1047">
                  <c:v>3.76</c:v>
                </c:pt>
                <c:pt idx="1048">
                  <c:v>2.62</c:v>
                </c:pt>
                <c:pt idx="1049">
                  <c:v>2.69</c:v>
                </c:pt>
                <c:pt idx="1050">
                  <c:v>3</c:v>
                </c:pt>
                <c:pt idx="1051">
                  <c:v>4.8899999999999997</c:v>
                </c:pt>
                <c:pt idx="1052">
                  <c:v>3.75</c:v>
                </c:pt>
                <c:pt idx="1053">
                  <c:v>2.72</c:v>
                </c:pt>
                <c:pt idx="1054">
                  <c:v>2.5</c:v>
                </c:pt>
                <c:pt idx="1055">
                  <c:v>2.88</c:v>
                </c:pt>
                <c:pt idx="1056">
                  <c:v>2.94</c:v>
                </c:pt>
                <c:pt idx="1057">
                  <c:v>3.83</c:v>
                </c:pt>
                <c:pt idx="1058">
                  <c:v>2.5499999999999998</c:v>
                </c:pt>
                <c:pt idx="1059">
                  <c:v>2.83</c:v>
                </c:pt>
                <c:pt idx="1060">
                  <c:v>3.78</c:v>
                </c:pt>
                <c:pt idx="1061">
                  <c:v>3.41</c:v>
                </c:pt>
                <c:pt idx="1062">
                  <c:v>3.2</c:v>
                </c:pt>
                <c:pt idx="1063">
                  <c:v>3.88</c:v>
                </c:pt>
                <c:pt idx="1064">
                  <c:v>4.99</c:v>
                </c:pt>
                <c:pt idx="1065">
                  <c:v>3.28</c:v>
                </c:pt>
                <c:pt idx="1066">
                  <c:v>2.4900000000000002</c:v>
                </c:pt>
                <c:pt idx="1067">
                  <c:v>3.62</c:v>
                </c:pt>
                <c:pt idx="1068">
                  <c:v>3.28</c:v>
                </c:pt>
                <c:pt idx="1069">
                  <c:v>3.97</c:v>
                </c:pt>
                <c:pt idx="1070">
                  <c:v>2.59</c:v>
                </c:pt>
                <c:pt idx="1071">
                  <c:v>3.15</c:v>
                </c:pt>
                <c:pt idx="1072">
                  <c:v>2.8</c:v>
                </c:pt>
                <c:pt idx="1073">
                  <c:v>4.47</c:v>
                </c:pt>
                <c:pt idx="1074">
                  <c:v>2.81</c:v>
                </c:pt>
                <c:pt idx="1075">
                  <c:v>3.77</c:v>
                </c:pt>
                <c:pt idx="1076">
                  <c:v>4.1399999999999997</c:v>
                </c:pt>
                <c:pt idx="1077">
                  <c:v>3.5</c:v>
                </c:pt>
                <c:pt idx="1078">
                  <c:v>4.9000000000000004</c:v>
                </c:pt>
                <c:pt idx="1079">
                  <c:v>4.57</c:v>
                </c:pt>
                <c:pt idx="1080">
                  <c:v>2.84</c:v>
                </c:pt>
                <c:pt idx="1081">
                  <c:v>2.87</c:v>
                </c:pt>
                <c:pt idx="1082">
                  <c:v>1.89</c:v>
                </c:pt>
                <c:pt idx="1083">
                  <c:v>3.83</c:v>
                </c:pt>
                <c:pt idx="1084">
                  <c:v>2.85</c:v>
                </c:pt>
                <c:pt idx="1085">
                  <c:v>2.98</c:v>
                </c:pt>
                <c:pt idx="1086">
                  <c:v>3.03</c:v>
                </c:pt>
                <c:pt idx="1087">
                  <c:v>3.13</c:v>
                </c:pt>
                <c:pt idx="1088">
                  <c:v>4.33</c:v>
                </c:pt>
                <c:pt idx="1089">
                  <c:v>2.81</c:v>
                </c:pt>
                <c:pt idx="1090">
                  <c:v>3.27</c:v>
                </c:pt>
                <c:pt idx="1091">
                  <c:v>4.1100000000000003</c:v>
                </c:pt>
                <c:pt idx="1092">
                  <c:v>2.67</c:v>
                </c:pt>
                <c:pt idx="1093">
                  <c:v>2.4700000000000002</c:v>
                </c:pt>
                <c:pt idx="1094">
                  <c:v>5</c:v>
                </c:pt>
                <c:pt idx="1095">
                  <c:v>2.5499999999999998</c:v>
                </c:pt>
                <c:pt idx="1096">
                  <c:v>2.6</c:v>
                </c:pt>
                <c:pt idx="1097">
                  <c:v>1.48</c:v>
                </c:pt>
                <c:pt idx="1098">
                  <c:v>2.38</c:v>
                </c:pt>
                <c:pt idx="1099">
                  <c:v>2.81</c:v>
                </c:pt>
                <c:pt idx="1100">
                  <c:v>2.14</c:v>
                </c:pt>
                <c:pt idx="1101">
                  <c:v>4.82</c:v>
                </c:pt>
                <c:pt idx="1102">
                  <c:v>3.89</c:v>
                </c:pt>
                <c:pt idx="1103">
                  <c:v>1.88</c:v>
                </c:pt>
                <c:pt idx="1104">
                  <c:v>4.3899999999999997</c:v>
                </c:pt>
                <c:pt idx="1105">
                  <c:v>3.14</c:v>
                </c:pt>
                <c:pt idx="1106">
                  <c:v>3.33</c:v>
                </c:pt>
                <c:pt idx="1107">
                  <c:v>3.37</c:v>
                </c:pt>
                <c:pt idx="1108">
                  <c:v>4.53</c:v>
                </c:pt>
                <c:pt idx="1109">
                  <c:v>1.87</c:v>
                </c:pt>
                <c:pt idx="1110">
                  <c:v>3.09</c:v>
                </c:pt>
                <c:pt idx="1111">
                  <c:v>3.58</c:v>
                </c:pt>
                <c:pt idx="1112">
                  <c:v>2.4</c:v>
                </c:pt>
                <c:pt idx="1113">
                  <c:v>3.09</c:v>
                </c:pt>
                <c:pt idx="1114">
                  <c:v>3.97</c:v>
                </c:pt>
                <c:pt idx="1115">
                  <c:v>3.12</c:v>
                </c:pt>
                <c:pt idx="1116">
                  <c:v>3.92</c:v>
                </c:pt>
                <c:pt idx="1117">
                  <c:v>1.99</c:v>
                </c:pt>
                <c:pt idx="1118">
                  <c:v>5</c:v>
                </c:pt>
                <c:pt idx="1119">
                  <c:v>3.3</c:v>
                </c:pt>
                <c:pt idx="1120">
                  <c:v>2.54</c:v>
                </c:pt>
                <c:pt idx="1121">
                  <c:v>3.14</c:v>
                </c:pt>
                <c:pt idx="1122">
                  <c:v>2.37</c:v>
                </c:pt>
                <c:pt idx="1123">
                  <c:v>3.7</c:v>
                </c:pt>
                <c:pt idx="1124">
                  <c:v>3.9</c:v>
                </c:pt>
                <c:pt idx="1125">
                  <c:v>3.58</c:v>
                </c:pt>
                <c:pt idx="1126">
                  <c:v>3.79</c:v>
                </c:pt>
                <c:pt idx="1127">
                  <c:v>3.61</c:v>
                </c:pt>
                <c:pt idx="1128">
                  <c:v>2.5499999999999998</c:v>
                </c:pt>
                <c:pt idx="1129">
                  <c:v>1.33</c:v>
                </c:pt>
                <c:pt idx="1130">
                  <c:v>4.12</c:v>
                </c:pt>
                <c:pt idx="1131">
                  <c:v>1.53</c:v>
                </c:pt>
                <c:pt idx="1132">
                  <c:v>2.91</c:v>
                </c:pt>
                <c:pt idx="1133">
                  <c:v>2.87</c:v>
                </c:pt>
                <c:pt idx="1134">
                  <c:v>4.1399999999999997</c:v>
                </c:pt>
                <c:pt idx="1135">
                  <c:v>4.33</c:v>
                </c:pt>
                <c:pt idx="1136">
                  <c:v>3.14</c:v>
                </c:pt>
                <c:pt idx="1137">
                  <c:v>3.62</c:v>
                </c:pt>
                <c:pt idx="1138">
                  <c:v>3.27</c:v>
                </c:pt>
                <c:pt idx="1139">
                  <c:v>3.54</c:v>
                </c:pt>
                <c:pt idx="1140">
                  <c:v>2.9</c:v>
                </c:pt>
                <c:pt idx="1141">
                  <c:v>1.88</c:v>
                </c:pt>
                <c:pt idx="1142">
                  <c:v>2.2200000000000002</c:v>
                </c:pt>
                <c:pt idx="1143">
                  <c:v>3.78</c:v>
                </c:pt>
                <c:pt idx="1144">
                  <c:v>2.88</c:v>
                </c:pt>
                <c:pt idx="1145">
                  <c:v>3.87</c:v>
                </c:pt>
                <c:pt idx="1146">
                  <c:v>1.71</c:v>
                </c:pt>
                <c:pt idx="1147">
                  <c:v>2.11</c:v>
                </c:pt>
                <c:pt idx="1148">
                  <c:v>4</c:v>
                </c:pt>
                <c:pt idx="1149">
                  <c:v>4.2</c:v>
                </c:pt>
                <c:pt idx="1150">
                  <c:v>3.41</c:v>
                </c:pt>
                <c:pt idx="1151">
                  <c:v>3.67</c:v>
                </c:pt>
                <c:pt idx="1152">
                  <c:v>2.29</c:v>
                </c:pt>
                <c:pt idx="1153">
                  <c:v>4.16</c:v>
                </c:pt>
                <c:pt idx="1154">
                  <c:v>2.81</c:v>
                </c:pt>
                <c:pt idx="1155">
                  <c:v>3.89</c:v>
                </c:pt>
                <c:pt idx="1156">
                  <c:v>4.1500000000000004</c:v>
                </c:pt>
                <c:pt idx="1157">
                  <c:v>3.32</c:v>
                </c:pt>
                <c:pt idx="1158">
                  <c:v>3.31</c:v>
                </c:pt>
                <c:pt idx="1159">
                  <c:v>2.42</c:v>
                </c:pt>
                <c:pt idx="1160">
                  <c:v>2.15</c:v>
                </c:pt>
                <c:pt idx="1161">
                  <c:v>1.82</c:v>
                </c:pt>
                <c:pt idx="1162">
                  <c:v>2.14</c:v>
                </c:pt>
                <c:pt idx="1163">
                  <c:v>5</c:v>
                </c:pt>
                <c:pt idx="1164">
                  <c:v>4.3</c:v>
                </c:pt>
                <c:pt idx="1165">
                  <c:v>3.42</c:v>
                </c:pt>
                <c:pt idx="1166">
                  <c:v>2.72</c:v>
                </c:pt>
                <c:pt idx="1167">
                  <c:v>1.84</c:v>
                </c:pt>
                <c:pt idx="1168">
                  <c:v>2.09</c:v>
                </c:pt>
                <c:pt idx="1169">
                  <c:v>2.48</c:v>
                </c:pt>
                <c:pt idx="1170">
                  <c:v>2.66</c:v>
                </c:pt>
                <c:pt idx="1171">
                  <c:v>3.64</c:v>
                </c:pt>
                <c:pt idx="1172">
                  <c:v>3.94</c:v>
                </c:pt>
                <c:pt idx="1173">
                  <c:v>3.15</c:v>
                </c:pt>
                <c:pt idx="1174">
                  <c:v>3.34</c:v>
                </c:pt>
                <c:pt idx="1175">
                  <c:v>2.9</c:v>
                </c:pt>
                <c:pt idx="1176">
                  <c:v>3.32</c:v>
                </c:pt>
                <c:pt idx="1177">
                  <c:v>4</c:v>
                </c:pt>
                <c:pt idx="1178">
                  <c:v>2.86</c:v>
                </c:pt>
                <c:pt idx="1179">
                  <c:v>3.73</c:v>
                </c:pt>
                <c:pt idx="1180">
                  <c:v>1.0900000000000001</c:v>
                </c:pt>
                <c:pt idx="1181">
                  <c:v>4.6900000000000004</c:v>
                </c:pt>
                <c:pt idx="1182">
                  <c:v>3.85</c:v>
                </c:pt>
                <c:pt idx="1183">
                  <c:v>4.9400000000000004</c:v>
                </c:pt>
                <c:pt idx="1184">
                  <c:v>3.61</c:v>
                </c:pt>
                <c:pt idx="1185">
                  <c:v>4.91</c:v>
                </c:pt>
                <c:pt idx="1186">
                  <c:v>4.57</c:v>
                </c:pt>
                <c:pt idx="1187">
                  <c:v>4.67</c:v>
                </c:pt>
                <c:pt idx="1188">
                  <c:v>2.2999999999999998</c:v>
                </c:pt>
                <c:pt idx="1189">
                  <c:v>2.46</c:v>
                </c:pt>
                <c:pt idx="1190">
                  <c:v>2.4900000000000002</c:v>
                </c:pt>
                <c:pt idx="1191">
                  <c:v>3.74</c:v>
                </c:pt>
                <c:pt idx="1192">
                  <c:v>2.85</c:v>
                </c:pt>
                <c:pt idx="1193">
                  <c:v>4.0999999999999996</c:v>
                </c:pt>
                <c:pt idx="1194">
                  <c:v>2.65</c:v>
                </c:pt>
                <c:pt idx="1195">
                  <c:v>2.81</c:v>
                </c:pt>
                <c:pt idx="1196">
                  <c:v>2.25</c:v>
                </c:pt>
                <c:pt idx="1197">
                  <c:v>3.72</c:v>
                </c:pt>
                <c:pt idx="1198">
                  <c:v>3.12</c:v>
                </c:pt>
                <c:pt idx="1199">
                  <c:v>4.3099999999999996</c:v>
                </c:pt>
                <c:pt idx="1200">
                  <c:v>3.39</c:v>
                </c:pt>
                <c:pt idx="1201">
                  <c:v>3.31</c:v>
                </c:pt>
                <c:pt idx="1202">
                  <c:v>2.54</c:v>
                </c:pt>
                <c:pt idx="1203">
                  <c:v>2.0299999999999998</c:v>
                </c:pt>
                <c:pt idx="1204">
                  <c:v>4.58</c:v>
                </c:pt>
                <c:pt idx="1205">
                  <c:v>3.43</c:v>
                </c:pt>
                <c:pt idx="1206">
                  <c:v>3.36</c:v>
                </c:pt>
                <c:pt idx="1207">
                  <c:v>5</c:v>
                </c:pt>
                <c:pt idx="1208">
                  <c:v>2.23</c:v>
                </c:pt>
                <c:pt idx="1209">
                  <c:v>1.57</c:v>
                </c:pt>
                <c:pt idx="1210">
                  <c:v>2.13</c:v>
                </c:pt>
                <c:pt idx="1211">
                  <c:v>1.95</c:v>
                </c:pt>
                <c:pt idx="1212">
                  <c:v>3.94</c:v>
                </c:pt>
                <c:pt idx="1213">
                  <c:v>2.7</c:v>
                </c:pt>
                <c:pt idx="1214">
                  <c:v>2.4900000000000002</c:v>
                </c:pt>
                <c:pt idx="1215">
                  <c:v>3.83</c:v>
                </c:pt>
                <c:pt idx="1216">
                  <c:v>4.46</c:v>
                </c:pt>
                <c:pt idx="1217">
                  <c:v>2.2599999999999998</c:v>
                </c:pt>
                <c:pt idx="1218">
                  <c:v>4.83</c:v>
                </c:pt>
                <c:pt idx="1219">
                  <c:v>3.66</c:v>
                </c:pt>
                <c:pt idx="1220">
                  <c:v>3.78</c:v>
                </c:pt>
                <c:pt idx="1221">
                  <c:v>4.4400000000000004</c:v>
                </c:pt>
                <c:pt idx="1222">
                  <c:v>3.02</c:v>
                </c:pt>
                <c:pt idx="1223">
                  <c:v>4.97</c:v>
                </c:pt>
                <c:pt idx="1224">
                  <c:v>2.82</c:v>
                </c:pt>
                <c:pt idx="1225">
                  <c:v>2.71</c:v>
                </c:pt>
                <c:pt idx="1226">
                  <c:v>2.2200000000000002</c:v>
                </c:pt>
                <c:pt idx="1227">
                  <c:v>3.78</c:v>
                </c:pt>
                <c:pt idx="1228">
                  <c:v>2.33</c:v>
                </c:pt>
                <c:pt idx="1229">
                  <c:v>3.56</c:v>
                </c:pt>
                <c:pt idx="1230">
                  <c:v>3.27</c:v>
                </c:pt>
                <c:pt idx="1231">
                  <c:v>3.31</c:v>
                </c:pt>
                <c:pt idx="1232">
                  <c:v>4.66</c:v>
                </c:pt>
                <c:pt idx="1233">
                  <c:v>3.48</c:v>
                </c:pt>
                <c:pt idx="1234">
                  <c:v>3.37</c:v>
                </c:pt>
                <c:pt idx="1235">
                  <c:v>3.67</c:v>
                </c:pt>
                <c:pt idx="1236">
                  <c:v>2.72</c:v>
                </c:pt>
                <c:pt idx="1237">
                  <c:v>3</c:v>
                </c:pt>
                <c:pt idx="1238">
                  <c:v>4.59</c:v>
                </c:pt>
                <c:pt idx="1239">
                  <c:v>2.46</c:v>
                </c:pt>
                <c:pt idx="1240">
                  <c:v>3.91</c:v>
                </c:pt>
                <c:pt idx="1241">
                  <c:v>2.44</c:v>
                </c:pt>
                <c:pt idx="1242">
                  <c:v>1.81</c:v>
                </c:pt>
                <c:pt idx="1243">
                  <c:v>4</c:v>
                </c:pt>
                <c:pt idx="1244">
                  <c:v>3.12</c:v>
                </c:pt>
                <c:pt idx="1245">
                  <c:v>3.56</c:v>
                </c:pt>
                <c:pt idx="1246">
                  <c:v>2.35</c:v>
                </c:pt>
                <c:pt idx="1247">
                  <c:v>2.71</c:v>
                </c:pt>
                <c:pt idx="1248">
                  <c:v>1.64</c:v>
                </c:pt>
                <c:pt idx="1249">
                  <c:v>4.5599999999999996</c:v>
                </c:pt>
                <c:pt idx="1250">
                  <c:v>2.89</c:v>
                </c:pt>
                <c:pt idx="1251">
                  <c:v>2.79</c:v>
                </c:pt>
                <c:pt idx="1252">
                  <c:v>2.5099999999999998</c:v>
                </c:pt>
                <c:pt idx="1253">
                  <c:v>3.78</c:v>
                </c:pt>
                <c:pt idx="1254">
                  <c:v>3.96</c:v>
                </c:pt>
                <c:pt idx="1255">
                  <c:v>3.1</c:v>
                </c:pt>
                <c:pt idx="1256">
                  <c:v>2.58</c:v>
                </c:pt>
                <c:pt idx="1257">
                  <c:v>3.34</c:v>
                </c:pt>
                <c:pt idx="1258">
                  <c:v>3.26</c:v>
                </c:pt>
                <c:pt idx="1259">
                  <c:v>2.76</c:v>
                </c:pt>
                <c:pt idx="1260">
                  <c:v>1.64</c:v>
                </c:pt>
                <c:pt idx="1261">
                  <c:v>3.14</c:v>
                </c:pt>
                <c:pt idx="1262">
                  <c:v>3.65</c:v>
                </c:pt>
                <c:pt idx="1263">
                  <c:v>4</c:v>
                </c:pt>
                <c:pt idx="1264">
                  <c:v>2.98</c:v>
                </c:pt>
                <c:pt idx="1265">
                  <c:v>2.3199999999999998</c:v>
                </c:pt>
                <c:pt idx="1266">
                  <c:v>3.2</c:v>
                </c:pt>
                <c:pt idx="1267">
                  <c:v>4.13</c:v>
                </c:pt>
                <c:pt idx="1268">
                  <c:v>3.57</c:v>
                </c:pt>
                <c:pt idx="1269">
                  <c:v>2.95</c:v>
                </c:pt>
                <c:pt idx="1270">
                  <c:v>2.41</c:v>
                </c:pt>
                <c:pt idx="1271">
                  <c:v>1.58</c:v>
                </c:pt>
                <c:pt idx="1272">
                  <c:v>4.51</c:v>
                </c:pt>
                <c:pt idx="1273">
                  <c:v>2.95</c:v>
                </c:pt>
                <c:pt idx="1274">
                  <c:v>2.71</c:v>
                </c:pt>
                <c:pt idx="1275">
                  <c:v>2.15</c:v>
                </c:pt>
                <c:pt idx="1276">
                  <c:v>3.18</c:v>
                </c:pt>
                <c:pt idx="1277">
                  <c:v>3.92</c:v>
                </c:pt>
                <c:pt idx="1278">
                  <c:v>2.94</c:v>
                </c:pt>
                <c:pt idx="1279">
                  <c:v>3.91</c:v>
                </c:pt>
                <c:pt idx="1280">
                  <c:v>3.01</c:v>
                </c:pt>
                <c:pt idx="1281">
                  <c:v>2.83</c:v>
                </c:pt>
                <c:pt idx="1282">
                  <c:v>2.93</c:v>
                </c:pt>
                <c:pt idx="1283">
                  <c:v>4.24</c:v>
                </c:pt>
                <c:pt idx="1284">
                  <c:v>3.9</c:v>
                </c:pt>
                <c:pt idx="1285">
                  <c:v>2.84</c:v>
                </c:pt>
                <c:pt idx="1286">
                  <c:v>2.2799999999999998</c:v>
                </c:pt>
                <c:pt idx="1287">
                  <c:v>2.97</c:v>
                </c:pt>
                <c:pt idx="1288">
                  <c:v>3.02</c:v>
                </c:pt>
                <c:pt idx="1289">
                  <c:v>3.8</c:v>
                </c:pt>
                <c:pt idx="1290">
                  <c:v>3.49</c:v>
                </c:pt>
                <c:pt idx="1291">
                  <c:v>2.44</c:v>
                </c:pt>
                <c:pt idx="1292">
                  <c:v>5</c:v>
                </c:pt>
                <c:pt idx="1293">
                  <c:v>3.92</c:v>
                </c:pt>
                <c:pt idx="1294">
                  <c:v>4.28</c:v>
                </c:pt>
                <c:pt idx="1295">
                  <c:v>2.0699999999999998</c:v>
                </c:pt>
                <c:pt idx="1296">
                  <c:v>2.31</c:v>
                </c:pt>
                <c:pt idx="1297">
                  <c:v>4.03</c:v>
                </c:pt>
                <c:pt idx="1298">
                  <c:v>2.79</c:v>
                </c:pt>
                <c:pt idx="1299">
                  <c:v>2.9</c:v>
                </c:pt>
                <c:pt idx="1300">
                  <c:v>3.89</c:v>
                </c:pt>
                <c:pt idx="1301">
                  <c:v>3.49</c:v>
                </c:pt>
                <c:pt idx="1302">
                  <c:v>3.88</c:v>
                </c:pt>
                <c:pt idx="1303">
                  <c:v>3.39</c:v>
                </c:pt>
                <c:pt idx="1304">
                  <c:v>1.91</c:v>
                </c:pt>
                <c:pt idx="1305">
                  <c:v>2.46</c:v>
                </c:pt>
                <c:pt idx="1306">
                  <c:v>3.56</c:v>
                </c:pt>
                <c:pt idx="1307">
                  <c:v>4.33</c:v>
                </c:pt>
                <c:pt idx="1308">
                  <c:v>3.18</c:v>
                </c:pt>
                <c:pt idx="1309">
                  <c:v>3.41</c:v>
                </c:pt>
                <c:pt idx="1310">
                  <c:v>3.7</c:v>
                </c:pt>
                <c:pt idx="1311">
                  <c:v>2.11</c:v>
                </c:pt>
                <c:pt idx="1312">
                  <c:v>3.02</c:v>
                </c:pt>
                <c:pt idx="1313">
                  <c:v>3.52</c:v>
                </c:pt>
                <c:pt idx="1314">
                  <c:v>2.4700000000000002</c:v>
                </c:pt>
                <c:pt idx="1315">
                  <c:v>1</c:v>
                </c:pt>
                <c:pt idx="1316">
                  <c:v>1.85</c:v>
                </c:pt>
                <c:pt idx="1317">
                  <c:v>3.71</c:v>
                </c:pt>
                <c:pt idx="1318">
                  <c:v>1.8</c:v>
                </c:pt>
                <c:pt idx="1319">
                  <c:v>1.31</c:v>
                </c:pt>
                <c:pt idx="1320">
                  <c:v>1.52</c:v>
                </c:pt>
                <c:pt idx="1321">
                  <c:v>1.98</c:v>
                </c:pt>
                <c:pt idx="1322">
                  <c:v>2.99</c:v>
                </c:pt>
                <c:pt idx="1323">
                  <c:v>3.68</c:v>
                </c:pt>
                <c:pt idx="1324">
                  <c:v>3.29</c:v>
                </c:pt>
                <c:pt idx="1325">
                  <c:v>3.42</c:v>
                </c:pt>
                <c:pt idx="1326">
                  <c:v>5</c:v>
                </c:pt>
                <c:pt idx="1327">
                  <c:v>3.92</c:v>
                </c:pt>
                <c:pt idx="1328">
                  <c:v>3.97</c:v>
                </c:pt>
                <c:pt idx="1329">
                  <c:v>3.01</c:v>
                </c:pt>
                <c:pt idx="1330">
                  <c:v>3.9</c:v>
                </c:pt>
                <c:pt idx="1331">
                  <c:v>2.91</c:v>
                </c:pt>
                <c:pt idx="1332">
                  <c:v>2.85</c:v>
                </c:pt>
                <c:pt idx="1333">
                  <c:v>2.42</c:v>
                </c:pt>
                <c:pt idx="1334">
                  <c:v>3.72</c:v>
                </c:pt>
                <c:pt idx="1335">
                  <c:v>1.41</c:v>
                </c:pt>
                <c:pt idx="1336">
                  <c:v>1.81</c:v>
                </c:pt>
                <c:pt idx="1337">
                  <c:v>4.97</c:v>
                </c:pt>
                <c:pt idx="1338">
                  <c:v>2.98</c:v>
                </c:pt>
                <c:pt idx="1339">
                  <c:v>3.4</c:v>
                </c:pt>
                <c:pt idx="1340">
                  <c:v>1.39</c:v>
                </c:pt>
                <c:pt idx="1341">
                  <c:v>4.2699999999999996</c:v>
                </c:pt>
                <c:pt idx="1342">
                  <c:v>4.47</c:v>
                </c:pt>
                <c:pt idx="1343">
                  <c:v>2.52</c:v>
                </c:pt>
                <c:pt idx="1344">
                  <c:v>2.93</c:v>
                </c:pt>
                <c:pt idx="1345">
                  <c:v>2.6</c:v>
                </c:pt>
                <c:pt idx="1346">
                  <c:v>2.79</c:v>
                </c:pt>
                <c:pt idx="1347">
                  <c:v>2.54</c:v>
                </c:pt>
                <c:pt idx="1348">
                  <c:v>4.72</c:v>
                </c:pt>
                <c:pt idx="1349">
                  <c:v>3.25</c:v>
                </c:pt>
                <c:pt idx="1350">
                  <c:v>3.87</c:v>
                </c:pt>
                <c:pt idx="1351">
                  <c:v>1.65</c:v>
                </c:pt>
                <c:pt idx="1352">
                  <c:v>3.01</c:v>
                </c:pt>
                <c:pt idx="1353">
                  <c:v>2.48</c:v>
                </c:pt>
                <c:pt idx="1354">
                  <c:v>3.02</c:v>
                </c:pt>
                <c:pt idx="1355">
                  <c:v>2.2999999999999998</c:v>
                </c:pt>
                <c:pt idx="1356">
                  <c:v>3.91</c:v>
                </c:pt>
                <c:pt idx="1357">
                  <c:v>2.6</c:v>
                </c:pt>
                <c:pt idx="1358">
                  <c:v>3.18</c:v>
                </c:pt>
                <c:pt idx="1359">
                  <c:v>4.43</c:v>
                </c:pt>
                <c:pt idx="1360">
                  <c:v>3.17</c:v>
                </c:pt>
                <c:pt idx="1361">
                  <c:v>1</c:v>
                </c:pt>
                <c:pt idx="1362">
                  <c:v>2.14</c:v>
                </c:pt>
                <c:pt idx="1363">
                  <c:v>3.01</c:v>
                </c:pt>
                <c:pt idx="1364">
                  <c:v>1.28</c:v>
                </c:pt>
                <c:pt idx="1365">
                  <c:v>3.12</c:v>
                </c:pt>
                <c:pt idx="1366">
                  <c:v>2.0499999999999998</c:v>
                </c:pt>
                <c:pt idx="1367">
                  <c:v>4.24</c:v>
                </c:pt>
                <c:pt idx="1368">
                  <c:v>2.78</c:v>
                </c:pt>
                <c:pt idx="1369">
                  <c:v>3.43</c:v>
                </c:pt>
                <c:pt idx="1370">
                  <c:v>4.45</c:v>
                </c:pt>
                <c:pt idx="1371">
                  <c:v>3.31</c:v>
                </c:pt>
                <c:pt idx="1372">
                  <c:v>2.61</c:v>
                </c:pt>
                <c:pt idx="1373">
                  <c:v>3.88</c:v>
                </c:pt>
                <c:pt idx="1374">
                  <c:v>3.72</c:v>
                </c:pt>
                <c:pt idx="1375">
                  <c:v>3.29</c:v>
                </c:pt>
                <c:pt idx="1376">
                  <c:v>4.51</c:v>
                </c:pt>
                <c:pt idx="1377">
                  <c:v>2.75</c:v>
                </c:pt>
                <c:pt idx="1378">
                  <c:v>4.96</c:v>
                </c:pt>
                <c:pt idx="1379">
                  <c:v>4.71</c:v>
                </c:pt>
                <c:pt idx="1380">
                  <c:v>3.95</c:v>
                </c:pt>
                <c:pt idx="1381">
                  <c:v>2.56</c:v>
                </c:pt>
                <c:pt idx="1382">
                  <c:v>4.1900000000000004</c:v>
                </c:pt>
                <c:pt idx="1383">
                  <c:v>3.36</c:v>
                </c:pt>
                <c:pt idx="1384">
                  <c:v>4.57</c:v>
                </c:pt>
                <c:pt idx="1385">
                  <c:v>5</c:v>
                </c:pt>
                <c:pt idx="1386">
                  <c:v>3.46</c:v>
                </c:pt>
                <c:pt idx="1387">
                  <c:v>2.33</c:v>
                </c:pt>
                <c:pt idx="1388">
                  <c:v>3.04</c:v>
                </c:pt>
                <c:pt idx="1389">
                  <c:v>4</c:v>
                </c:pt>
                <c:pt idx="1390">
                  <c:v>3.96</c:v>
                </c:pt>
                <c:pt idx="1391">
                  <c:v>3.04</c:v>
                </c:pt>
                <c:pt idx="1392">
                  <c:v>4.1399999999999997</c:v>
                </c:pt>
                <c:pt idx="1393">
                  <c:v>2.23</c:v>
                </c:pt>
                <c:pt idx="1394">
                  <c:v>4.41</c:v>
                </c:pt>
                <c:pt idx="1395">
                  <c:v>2.82</c:v>
                </c:pt>
                <c:pt idx="1396">
                  <c:v>3.78</c:v>
                </c:pt>
                <c:pt idx="1397">
                  <c:v>4.5999999999999996</c:v>
                </c:pt>
                <c:pt idx="1398">
                  <c:v>1.43</c:v>
                </c:pt>
                <c:pt idx="1399">
                  <c:v>2.97</c:v>
                </c:pt>
                <c:pt idx="1400">
                  <c:v>3.91</c:v>
                </c:pt>
                <c:pt idx="1401">
                  <c:v>2.56</c:v>
                </c:pt>
                <c:pt idx="1402">
                  <c:v>2</c:v>
                </c:pt>
                <c:pt idx="1403">
                  <c:v>2.54</c:v>
                </c:pt>
                <c:pt idx="1404">
                  <c:v>3.13</c:v>
                </c:pt>
                <c:pt idx="1405">
                  <c:v>2.78</c:v>
                </c:pt>
                <c:pt idx="1406">
                  <c:v>3.48</c:v>
                </c:pt>
                <c:pt idx="1407">
                  <c:v>3.69</c:v>
                </c:pt>
                <c:pt idx="1408">
                  <c:v>2.29</c:v>
                </c:pt>
                <c:pt idx="1409">
                  <c:v>4.38</c:v>
                </c:pt>
                <c:pt idx="1410">
                  <c:v>1.49</c:v>
                </c:pt>
                <c:pt idx="1411">
                  <c:v>1.1299999999999999</c:v>
                </c:pt>
                <c:pt idx="1412">
                  <c:v>3.9</c:v>
                </c:pt>
                <c:pt idx="1413">
                  <c:v>1.84</c:v>
                </c:pt>
                <c:pt idx="1414">
                  <c:v>4.1900000000000004</c:v>
                </c:pt>
                <c:pt idx="1415">
                  <c:v>3.66</c:v>
                </c:pt>
                <c:pt idx="1416">
                  <c:v>2.38</c:v>
                </c:pt>
                <c:pt idx="1417">
                  <c:v>3.79</c:v>
                </c:pt>
                <c:pt idx="1418">
                  <c:v>2.23</c:v>
                </c:pt>
                <c:pt idx="1419">
                  <c:v>2.12</c:v>
                </c:pt>
                <c:pt idx="1420">
                  <c:v>3.33</c:v>
                </c:pt>
                <c:pt idx="1421">
                  <c:v>4.5999999999999996</c:v>
                </c:pt>
                <c:pt idx="1422">
                  <c:v>3.01</c:v>
                </c:pt>
                <c:pt idx="1423">
                  <c:v>4.0199999999999996</c:v>
                </c:pt>
                <c:pt idx="1424">
                  <c:v>3.66</c:v>
                </c:pt>
                <c:pt idx="1425">
                  <c:v>4.2300000000000004</c:v>
                </c:pt>
                <c:pt idx="1426">
                  <c:v>3.92</c:v>
                </c:pt>
                <c:pt idx="1427">
                  <c:v>1.81</c:v>
                </c:pt>
                <c:pt idx="1428">
                  <c:v>3.28</c:v>
                </c:pt>
                <c:pt idx="1429">
                  <c:v>2.65</c:v>
                </c:pt>
                <c:pt idx="1430">
                  <c:v>2.87</c:v>
                </c:pt>
                <c:pt idx="1431">
                  <c:v>2.61</c:v>
                </c:pt>
                <c:pt idx="1432">
                  <c:v>2.58</c:v>
                </c:pt>
                <c:pt idx="1433">
                  <c:v>1.85</c:v>
                </c:pt>
                <c:pt idx="1434">
                  <c:v>3.47</c:v>
                </c:pt>
                <c:pt idx="1435">
                  <c:v>2.66</c:v>
                </c:pt>
                <c:pt idx="1436">
                  <c:v>3.51</c:v>
                </c:pt>
                <c:pt idx="1437">
                  <c:v>2.88</c:v>
                </c:pt>
                <c:pt idx="1438">
                  <c:v>3.09</c:v>
                </c:pt>
                <c:pt idx="1439">
                  <c:v>5</c:v>
                </c:pt>
                <c:pt idx="1440">
                  <c:v>4.24</c:v>
                </c:pt>
                <c:pt idx="1441">
                  <c:v>3.76</c:v>
                </c:pt>
                <c:pt idx="1442">
                  <c:v>3.13</c:v>
                </c:pt>
                <c:pt idx="1443">
                  <c:v>2.15</c:v>
                </c:pt>
                <c:pt idx="1444">
                  <c:v>2.54</c:v>
                </c:pt>
                <c:pt idx="1445">
                  <c:v>3.42</c:v>
                </c:pt>
                <c:pt idx="1446">
                  <c:v>3.51</c:v>
                </c:pt>
                <c:pt idx="1447">
                  <c:v>4.8</c:v>
                </c:pt>
                <c:pt idx="1448">
                  <c:v>3.84</c:v>
                </c:pt>
                <c:pt idx="1449">
                  <c:v>2.5</c:v>
                </c:pt>
                <c:pt idx="1450">
                  <c:v>2.39</c:v>
                </c:pt>
                <c:pt idx="1451">
                  <c:v>3.29</c:v>
                </c:pt>
                <c:pt idx="1452">
                  <c:v>2.42</c:v>
                </c:pt>
                <c:pt idx="1453">
                  <c:v>2.76</c:v>
                </c:pt>
                <c:pt idx="1454">
                  <c:v>2.58</c:v>
                </c:pt>
                <c:pt idx="1455">
                  <c:v>3.62</c:v>
                </c:pt>
                <c:pt idx="1456">
                  <c:v>2.92</c:v>
                </c:pt>
                <c:pt idx="1457">
                  <c:v>4.2300000000000004</c:v>
                </c:pt>
                <c:pt idx="1458">
                  <c:v>3.51</c:v>
                </c:pt>
                <c:pt idx="1459">
                  <c:v>3.98</c:v>
                </c:pt>
                <c:pt idx="1460">
                  <c:v>3.06</c:v>
                </c:pt>
                <c:pt idx="1461">
                  <c:v>4.78</c:v>
                </c:pt>
                <c:pt idx="1462">
                  <c:v>3.29</c:v>
                </c:pt>
                <c:pt idx="1463">
                  <c:v>2.78</c:v>
                </c:pt>
                <c:pt idx="1464">
                  <c:v>3.85</c:v>
                </c:pt>
                <c:pt idx="1465">
                  <c:v>3.26</c:v>
                </c:pt>
                <c:pt idx="1466">
                  <c:v>3.64</c:v>
                </c:pt>
                <c:pt idx="1467">
                  <c:v>3.54</c:v>
                </c:pt>
                <c:pt idx="1468">
                  <c:v>3.08</c:v>
                </c:pt>
                <c:pt idx="1469">
                  <c:v>2.95</c:v>
                </c:pt>
                <c:pt idx="1470">
                  <c:v>3.89</c:v>
                </c:pt>
                <c:pt idx="1471">
                  <c:v>3.73</c:v>
                </c:pt>
                <c:pt idx="1472">
                  <c:v>3.08</c:v>
                </c:pt>
                <c:pt idx="1473">
                  <c:v>3.8</c:v>
                </c:pt>
                <c:pt idx="1474">
                  <c:v>3.82</c:v>
                </c:pt>
                <c:pt idx="1475">
                  <c:v>1.75</c:v>
                </c:pt>
                <c:pt idx="1476">
                  <c:v>3.75</c:v>
                </c:pt>
                <c:pt idx="1477">
                  <c:v>2.2400000000000002</c:v>
                </c:pt>
                <c:pt idx="1478">
                  <c:v>2.4</c:v>
                </c:pt>
                <c:pt idx="1479">
                  <c:v>3.11</c:v>
                </c:pt>
                <c:pt idx="1480">
                  <c:v>3.26</c:v>
                </c:pt>
                <c:pt idx="1481">
                  <c:v>2.38</c:v>
                </c:pt>
                <c:pt idx="1482">
                  <c:v>2.86</c:v>
                </c:pt>
                <c:pt idx="1483">
                  <c:v>3.95</c:v>
                </c:pt>
                <c:pt idx="1484">
                  <c:v>3.37</c:v>
                </c:pt>
                <c:pt idx="1485">
                  <c:v>3.29</c:v>
                </c:pt>
                <c:pt idx="1486">
                  <c:v>5</c:v>
                </c:pt>
                <c:pt idx="1487">
                  <c:v>3.13</c:v>
                </c:pt>
                <c:pt idx="1488">
                  <c:v>3.12</c:v>
                </c:pt>
                <c:pt idx="1489">
                  <c:v>3.67</c:v>
                </c:pt>
                <c:pt idx="1490">
                  <c:v>3.72</c:v>
                </c:pt>
                <c:pt idx="1491">
                  <c:v>3.92</c:v>
                </c:pt>
                <c:pt idx="1492">
                  <c:v>3.69</c:v>
                </c:pt>
                <c:pt idx="1493">
                  <c:v>2.59</c:v>
                </c:pt>
                <c:pt idx="1494">
                  <c:v>1.66</c:v>
                </c:pt>
                <c:pt idx="1495">
                  <c:v>3.09</c:v>
                </c:pt>
                <c:pt idx="1496">
                  <c:v>3.77</c:v>
                </c:pt>
                <c:pt idx="1497">
                  <c:v>3.3</c:v>
                </c:pt>
                <c:pt idx="1498">
                  <c:v>2.2000000000000002</c:v>
                </c:pt>
                <c:pt idx="1499">
                  <c:v>4.97</c:v>
                </c:pt>
                <c:pt idx="1500">
                  <c:v>4.71</c:v>
                </c:pt>
                <c:pt idx="1501">
                  <c:v>1.61</c:v>
                </c:pt>
                <c:pt idx="1502">
                  <c:v>2.97</c:v>
                </c:pt>
                <c:pt idx="1503">
                  <c:v>3.03</c:v>
                </c:pt>
                <c:pt idx="1504">
                  <c:v>3.5</c:v>
                </c:pt>
                <c:pt idx="1505">
                  <c:v>4.4400000000000004</c:v>
                </c:pt>
                <c:pt idx="1506">
                  <c:v>2.76</c:v>
                </c:pt>
                <c:pt idx="1507">
                  <c:v>3.63</c:v>
                </c:pt>
                <c:pt idx="1508">
                  <c:v>3.44</c:v>
                </c:pt>
                <c:pt idx="1509">
                  <c:v>3.53</c:v>
                </c:pt>
                <c:pt idx="1510">
                  <c:v>2.62</c:v>
                </c:pt>
                <c:pt idx="1511">
                  <c:v>4.2699999999999996</c:v>
                </c:pt>
                <c:pt idx="1512">
                  <c:v>2.36</c:v>
                </c:pt>
                <c:pt idx="1513">
                  <c:v>2.7</c:v>
                </c:pt>
                <c:pt idx="1514">
                  <c:v>4.18</c:v>
                </c:pt>
                <c:pt idx="1515">
                  <c:v>2.15</c:v>
                </c:pt>
                <c:pt idx="1516">
                  <c:v>1.73</c:v>
                </c:pt>
                <c:pt idx="1517">
                  <c:v>4.74</c:v>
                </c:pt>
                <c:pt idx="1518">
                  <c:v>1.64</c:v>
                </c:pt>
                <c:pt idx="1519">
                  <c:v>3.35</c:v>
                </c:pt>
                <c:pt idx="1520">
                  <c:v>4.45</c:v>
                </c:pt>
                <c:pt idx="1521">
                  <c:v>3.66</c:v>
                </c:pt>
                <c:pt idx="1522">
                  <c:v>3.34</c:v>
                </c:pt>
                <c:pt idx="1523">
                  <c:v>2.73</c:v>
                </c:pt>
                <c:pt idx="1524">
                  <c:v>2.64</c:v>
                </c:pt>
                <c:pt idx="1525">
                  <c:v>3.67</c:v>
                </c:pt>
                <c:pt idx="1526">
                  <c:v>2.65</c:v>
                </c:pt>
                <c:pt idx="1527">
                  <c:v>3.61</c:v>
                </c:pt>
                <c:pt idx="1528">
                  <c:v>1</c:v>
                </c:pt>
                <c:pt idx="1529">
                  <c:v>3.23</c:v>
                </c:pt>
                <c:pt idx="1530">
                  <c:v>2.04</c:v>
                </c:pt>
                <c:pt idx="1531">
                  <c:v>3.11</c:v>
                </c:pt>
                <c:pt idx="1532">
                  <c:v>1.68</c:v>
                </c:pt>
                <c:pt idx="1533">
                  <c:v>3.99</c:v>
                </c:pt>
                <c:pt idx="1534">
                  <c:v>3.41</c:v>
                </c:pt>
                <c:pt idx="1535">
                  <c:v>2.06</c:v>
                </c:pt>
                <c:pt idx="1536">
                  <c:v>2.79</c:v>
                </c:pt>
                <c:pt idx="1537">
                  <c:v>2.94</c:v>
                </c:pt>
                <c:pt idx="1538">
                  <c:v>3.36</c:v>
                </c:pt>
                <c:pt idx="1539">
                  <c:v>4.1500000000000004</c:v>
                </c:pt>
                <c:pt idx="1540">
                  <c:v>3.19</c:v>
                </c:pt>
                <c:pt idx="1541">
                  <c:v>2.4500000000000002</c:v>
                </c:pt>
                <c:pt idx="1542">
                  <c:v>3.04</c:v>
                </c:pt>
                <c:pt idx="1543">
                  <c:v>3.23</c:v>
                </c:pt>
                <c:pt idx="1544">
                  <c:v>3.54</c:v>
                </c:pt>
                <c:pt idx="1545">
                  <c:v>4.3600000000000003</c:v>
                </c:pt>
                <c:pt idx="1546">
                  <c:v>2.4</c:v>
                </c:pt>
                <c:pt idx="1547">
                  <c:v>4.04</c:v>
                </c:pt>
                <c:pt idx="1548">
                  <c:v>3.42</c:v>
                </c:pt>
                <c:pt idx="1549">
                  <c:v>3.75</c:v>
                </c:pt>
                <c:pt idx="1550">
                  <c:v>2.46</c:v>
                </c:pt>
                <c:pt idx="1551">
                  <c:v>2.57</c:v>
                </c:pt>
                <c:pt idx="1552">
                  <c:v>3.03</c:v>
                </c:pt>
                <c:pt idx="1553">
                  <c:v>1.87</c:v>
                </c:pt>
                <c:pt idx="1554">
                  <c:v>1.1399999999999999</c:v>
                </c:pt>
                <c:pt idx="1555">
                  <c:v>3.02</c:v>
                </c:pt>
                <c:pt idx="1556">
                  <c:v>3.06</c:v>
                </c:pt>
                <c:pt idx="1557">
                  <c:v>3.8</c:v>
                </c:pt>
                <c:pt idx="1558">
                  <c:v>3.26</c:v>
                </c:pt>
                <c:pt idx="1559">
                  <c:v>2.2000000000000002</c:v>
                </c:pt>
                <c:pt idx="1560">
                  <c:v>2.6</c:v>
                </c:pt>
                <c:pt idx="1561">
                  <c:v>2.8</c:v>
                </c:pt>
                <c:pt idx="1562">
                  <c:v>2.99</c:v>
                </c:pt>
                <c:pt idx="1563">
                  <c:v>2.77</c:v>
                </c:pt>
                <c:pt idx="1564">
                  <c:v>3.68</c:v>
                </c:pt>
                <c:pt idx="1565">
                  <c:v>2.64</c:v>
                </c:pt>
                <c:pt idx="1566">
                  <c:v>3.32</c:v>
                </c:pt>
                <c:pt idx="1567">
                  <c:v>2.62</c:v>
                </c:pt>
                <c:pt idx="1568">
                  <c:v>2.11</c:v>
                </c:pt>
                <c:pt idx="1569">
                  <c:v>4.04</c:v>
                </c:pt>
                <c:pt idx="1570">
                  <c:v>3.29</c:v>
                </c:pt>
                <c:pt idx="1571">
                  <c:v>3.16</c:v>
                </c:pt>
                <c:pt idx="1572">
                  <c:v>2.99</c:v>
                </c:pt>
                <c:pt idx="1573">
                  <c:v>3.74</c:v>
                </c:pt>
                <c:pt idx="1574">
                  <c:v>2.91</c:v>
                </c:pt>
                <c:pt idx="1575">
                  <c:v>2.33</c:v>
                </c:pt>
                <c:pt idx="1576">
                  <c:v>5</c:v>
                </c:pt>
                <c:pt idx="1577">
                  <c:v>4.63</c:v>
                </c:pt>
                <c:pt idx="1578">
                  <c:v>2.39</c:v>
                </c:pt>
                <c:pt idx="1579">
                  <c:v>4.33</c:v>
                </c:pt>
                <c:pt idx="1580">
                  <c:v>3.37</c:v>
                </c:pt>
                <c:pt idx="1581">
                  <c:v>2.75</c:v>
                </c:pt>
                <c:pt idx="1582">
                  <c:v>4.04</c:v>
                </c:pt>
                <c:pt idx="1583">
                  <c:v>1.95</c:v>
                </c:pt>
                <c:pt idx="1584">
                  <c:v>3.43</c:v>
                </c:pt>
                <c:pt idx="1585">
                  <c:v>2.37</c:v>
                </c:pt>
                <c:pt idx="1586">
                  <c:v>3.09</c:v>
                </c:pt>
                <c:pt idx="1587">
                  <c:v>3.32</c:v>
                </c:pt>
                <c:pt idx="1588">
                  <c:v>1.31</c:v>
                </c:pt>
                <c:pt idx="1589">
                  <c:v>3.61</c:v>
                </c:pt>
                <c:pt idx="1590">
                  <c:v>3.06</c:v>
                </c:pt>
                <c:pt idx="1591">
                  <c:v>4.09</c:v>
                </c:pt>
                <c:pt idx="1592">
                  <c:v>3.5</c:v>
                </c:pt>
                <c:pt idx="1593">
                  <c:v>2.19</c:v>
                </c:pt>
                <c:pt idx="1594">
                  <c:v>2.4700000000000002</c:v>
                </c:pt>
                <c:pt idx="1595">
                  <c:v>3.91</c:v>
                </c:pt>
                <c:pt idx="1596">
                  <c:v>3.43</c:v>
                </c:pt>
                <c:pt idx="1597">
                  <c:v>1.19</c:v>
                </c:pt>
                <c:pt idx="1598">
                  <c:v>3.87</c:v>
                </c:pt>
                <c:pt idx="1599">
                  <c:v>4.3899999999999997</c:v>
                </c:pt>
                <c:pt idx="1600">
                  <c:v>3.29</c:v>
                </c:pt>
                <c:pt idx="1601">
                  <c:v>4.99</c:v>
                </c:pt>
                <c:pt idx="1602">
                  <c:v>3.93</c:v>
                </c:pt>
                <c:pt idx="1603">
                  <c:v>2.86</c:v>
                </c:pt>
                <c:pt idx="1604">
                  <c:v>3.89</c:v>
                </c:pt>
                <c:pt idx="1605">
                  <c:v>2.72</c:v>
                </c:pt>
                <c:pt idx="1606">
                  <c:v>4.21</c:v>
                </c:pt>
                <c:pt idx="1607">
                  <c:v>2.61</c:v>
                </c:pt>
                <c:pt idx="1608">
                  <c:v>3.55</c:v>
                </c:pt>
                <c:pt idx="1609">
                  <c:v>3.21</c:v>
                </c:pt>
                <c:pt idx="1610">
                  <c:v>2.58</c:v>
                </c:pt>
                <c:pt idx="1611">
                  <c:v>2.41</c:v>
                </c:pt>
                <c:pt idx="1612">
                  <c:v>3.28</c:v>
                </c:pt>
                <c:pt idx="1613">
                  <c:v>3.54</c:v>
                </c:pt>
                <c:pt idx="1614">
                  <c:v>2.23</c:v>
                </c:pt>
                <c:pt idx="1615">
                  <c:v>4.68</c:v>
                </c:pt>
                <c:pt idx="1616">
                  <c:v>2.31</c:v>
                </c:pt>
                <c:pt idx="1617">
                  <c:v>4.18</c:v>
                </c:pt>
                <c:pt idx="1618">
                  <c:v>2.8</c:v>
                </c:pt>
                <c:pt idx="1619">
                  <c:v>2.9</c:v>
                </c:pt>
                <c:pt idx="1620">
                  <c:v>3.11</c:v>
                </c:pt>
                <c:pt idx="1621">
                  <c:v>3.16</c:v>
                </c:pt>
                <c:pt idx="1622">
                  <c:v>3.39</c:v>
                </c:pt>
                <c:pt idx="1623">
                  <c:v>3.95</c:v>
                </c:pt>
                <c:pt idx="1624">
                  <c:v>4.01</c:v>
                </c:pt>
                <c:pt idx="1625">
                  <c:v>3.9</c:v>
                </c:pt>
                <c:pt idx="1626">
                  <c:v>2.27</c:v>
                </c:pt>
                <c:pt idx="1627">
                  <c:v>3.41</c:v>
                </c:pt>
                <c:pt idx="1628">
                  <c:v>2.94</c:v>
                </c:pt>
                <c:pt idx="1629">
                  <c:v>2.1800000000000002</c:v>
                </c:pt>
                <c:pt idx="1630">
                  <c:v>3.42</c:v>
                </c:pt>
                <c:pt idx="1631">
                  <c:v>3.71</c:v>
                </c:pt>
                <c:pt idx="1632">
                  <c:v>2.5499999999999998</c:v>
                </c:pt>
                <c:pt idx="1633">
                  <c:v>2.21</c:v>
                </c:pt>
                <c:pt idx="1634">
                  <c:v>1.74</c:v>
                </c:pt>
                <c:pt idx="1635">
                  <c:v>3.34</c:v>
                </c:pt>
                <c:pt idx="1636">
                  <c:v>3.62</c:v>
                </c:pt>
                <c:pt idx="1637">
                  <c:v>3.38</c:v>
                </c:pt>
                <c:pt idx="1638">
                  <c:v>4.4400000000000004</c:v>
                </c:pt>
                <c:pt idx="1639">
                  <c:v>2.93</c:v>
                </c:pt>
                <c:pt idx="1640">
                  <c:v>2.96</c:v>
                </c:pt>
                <c:pt idx="1641">
                  <c:v>4.7</c:v>
                </c:pt>
                <c:pt idx="1642">
                  <c:v>2.62</c:v>
                </c:pt>
                <c:pt idx="1643">
                  <c:v>3.26</c:v>
                </c:pt>
                <c:pt idx="1644">
                  <c:v>4</c:v>
                </c:pt>
                <c:pt idx="1645">
                  <c:v>2.12</c:v>
                </c:pt>
                <c:pt idx="1646">
                  <c:v>4.9400000000000004</c:v>
                </c:pt>
                <c:pt idx="1647">
                  <c:v>4.9000000000000004</c:v>
                </c:pt>
                <c:pt idx="1648">
                  <c:v>2.31</c:v>
                </c:pt>
                <c:pt idx="1649">
                  <c:v>3.04</c:v>
                </c:pt>
                <c:pt idx="1650">
                  <c:v>2.31</c:v>
                </c:pt>
                <c:pt idx="1651">
                  <c:v>2.84</c:v>
                </c:pt>
                <c:pt idx="1652">
                  <c:v>3.28</c:v>
                </c:pt>
                <c:pt idx="1653">
                  <c:v>2.08</c:v>
                </c:pt>
                <c:pt idx="1654">
                  <c:v>2.75</c:v>
                </c:pt>
                <c:pt idx="1655">
                  <c:v>2.94</c:v>
                </c:pt>
                <c:pt idx="1656">
                  <c:v>3.18</c:v>
                </c:pt>
                <c:pt idx="1657">
                  <c:v>2.4300000000000002</c:v>
                </c:pt>
                <c:pt idx="1658">
                  <c:v>3.59</c:v>
                </c:pt>
                <c:pt idx="1659">
                  <c:v>3.27</c:v>
                </c:pt>
                <c:pt idx="1660">
                  <c:v>2.64</c:v>
                </c:pt>
                <c:pt idx="1661">
                  <c:v>3.46</c:v>
                </c:pt>
                <c:pt idx="1662">
                  <c:v>5</c:v>
                </c:pt>
                <c:pt idx="1663">
                  <c:v>4.1399999999999997</c:v>
                </c:pt>
                <c:pt idx="1664">
                  <c:v>3.86</c:v>
                </c:pt>
                <c:pt idx="1665">
                  <c:v>3.01</c:v>
                </c:pt>
                <c:pt idx="1666">
                  <c:v>2.56</c:v>
                </c:pt>
                <c:pt idx="1667">
                  <c:v>2.5499999999999998</c:v>
                </c:pt>
                <c:pt idx="1668">
                  <c:v>3.18</c:v>
                </c:pt>
                <c:pt idx="1669">
                  <c:v>4.1399999999999997</c:v>
                </c:pt>
                <c:pt idx="1670">
                  <c:v>3.17</c:v>
                </c:pt>
                <c:pt idx="1671">
                  <c:v>2.62</c:v>
                </c:pt>
                <c:pt idx="1672">
                  <c:v>2.21</c:v>
                </c:pt>
                <c:pt idx="1673">
                  <c:v>3.02</c:v>
                </c:pt>
                <c:pt idx="1674">
                  <c:v>3.33</c:v>
                </c:pt>
                <c:pt idx="1675">
                  <c:v>3.48</c:v>
                </c:pt>
                <c:pt idx="1676">
                  <c:v>2.84</c:v>
                </c:pt>
                <c:pt idx="1677">
                  <c:v>4.0999999999999996</c:v>
                </c:pt>
                <c:pt idx="1678">
                  <c:v>2.42</c:v>
                </c:pt>
                <c:pt idx="1679">
                  <c:v>3.69</c:v>
                </c:pt>
                <c:pt idx="1680">
                  <c:v>1.75</c:v>
                </c:pt>
                <c:pt idx="1681">
                  <c:v>3.82</c:v>
                </c:pt>
              </c:numCache>
            </c:numRef>
          </c:xVal>
          <c:yVal>
            <c:numRef>
              <c:f>Analysis_Overview!$M$2:$M$1683</c:f>
              <c:numCache>
                <c:formatCode>0;[Red]0</c:formatCode>
                <c:ptCount val="1682"/>
                <c:pt idx="0">
                  <c:v>2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0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0</c:v>
                </c:pt>
                <c:pt idx="9">
                  <c:v>7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7</c:v>
                </c:pt>
                <c:pt idx="17">
                  <c:v>7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5</c:v>
                </c:pt>
                <c:pt idx="23">
                  <c:v>2</c:v>
                </c:pt>
                <c:pt idx="24">
                  <c:v>1</c:v>
                </c:pt>
                <c:pt idx="25">
                  <c:v>7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4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4</c:v>
                </c:pt>
                <c:pt idx="34">
                  <c:v>5</c:v>
                </c:pt>
                <c:pt idx="35">
                  <c:v>11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5</c:v>
                </c:pt>
                <c:pt idx="40">
                  <c:v>0</c:v>
                </c:pt>
                <c:pt idx="41">
                  <c:v>2</c:v>
                </c:pt>
                <c:pt idx="42">
                  <c:v>3</c:v>
                </c:pt>
                <c:pt idx="43">
                  <c:v>6</c:v>
                </c:pt>
                <c:pt idx="44">
                  <c:v>3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8</c:v>
                </c:pt>
                <c:pt idx="49">
                  <c:v>2</c:v>
                </c:pt>
                <c:pt idx="50">
                  <c:v>2</c:v>
                </c:pt>
                <c:pt idx="51">
                  <c:v>3</c:v>
                </c:pt>
                <c:pt idx="52">
                  <c:v>3</c:v>
                </c:pt>
                <c:pt idx="53">
                  <c:v>4</c:v>
                </c:pt>
                <c:pt idx="54">
                  <c:v>1</c:v>
                </c:pt>
                <c:pt idx="55">
                  <c:v>6</c:v>
                </c:pt>
                <c:pt idx="56">
                  <c:v>2</c:v>
                </c:pt>
                <c:pt idx="57">
                  <c:v>3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0</c:v>
                </c:pt>
                <c:pt idx="63">
                  <c:v>3</c:v>
                </c:pt>
                <c:pt idx="64">
                  <c:v>4</c:v>
                </c:pt>
                <c:pt idx="65">
                  <c:v>2</c:v>
                </c:pt>
                <c:pt idx="66">
                  <c:v>6</c:v>
                </c:pt>
                <c:pt idx="67">
                  <c:v>7</c:v>
                </c:pt>
                <c:pt idx="68">
                  <c:v>2</c:v>
                </c:pt>
                <c:pt idx="69">
                  <c:v>2</c:v>
                </c:pt>
                <c:pt idx="70">
                  <c:v>4</c:v>
                </c:pt>
                <c:pt idx="71">
                  <c:v>3</c:v>
                </c:pt>
                <c:pt idx="72">
                  <c:v>4</c:v>
                </c:pt>
                <c:pt idx="73">
                  <c:v>3</c:v>
                </c:pt>
                <c:pt idx="74">
                  <c:v>4</c:v>
                </c:pt>
                <c:pt idx="75">
                  <c:v>3</c:v>
                </c:pt>
                <c:pt idx="76">
                  <c:v>7</c:v>
                </c:pt>
                <c:pt idx="77">
                  <c:v>9</c:v>
                </c:pt>
                <c:pt idx="78">
                  <c:v>3</c:v>
                </c:pt>
                <c:pt idx="79">
                  <c:v>0</c:v>
                </c:pt>
                <c:pt idx="80">
                  <c:v>5</c:v>
                </c:pt>
                <c:pt idx="81">
                  <c:v>6</c:v>
                </c:pt>
                <c:pt idx="82">
                  <c:v>5</c:v>
                </c:pt>
                <c:pt idx="83">
                  <c:v>4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1</c:v>
                </c:pt>
                <c:pt idx="90">
                  <c:v>3</c:v>
                </c:pt>
                <c:pt idx="91">
                  <c:v>0</c:v>
                </c:pt>
                <c:pt idx="92">
                  <c:v>5</c:v>
                </c:pt>
                <c:pt idx="93">
                  <c:v>6</c:v>
                </c:pt>
                <c:pt idx="94">
                  <c:v>4</c:v>
                </c:pt>
                <c:pt idx="95">
                  <c:v>1</c:v>
                </c:pt>
                <c:pt idx="96">
                  <c:v>5</c:v>
                </c:pt>
                <c:pt idx="97">
                  <c:v>0</c:v>
                </c:pt>
                <c:pt idx="98">
                  <c:v>5</c:v>
                </c:pt>
                <c:pt idx="99">
                  <c:v>3</c:v>
                </c:pt>
                <c:pt idx="100">
                  <c:v>6</c:v>
                </c:pt>
                <c:pt idx="101">
                  <c:v>1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2</c:v>
                </c:pt>
                <c:pt idx="106">
                  <c:v>6</c:v>
                </c:pt>
                <c:pt idx="107">
                  <c:v>3</c:v>
                </c:pt>
                <c:pt idx="108">
                  <c:v>2</c:v>
                </c:pt>
                <c:pt idx="109">
                  <c:v>4</c:v>
                </c:pt>
                <c:pt idx="110">
                  <c:v>2</c:v>
                </c:pt>
                <c:pt idx="111">
                  <c:v>1</c:v>
                </c:pt>
                <c:pt idx="112">
                  <c:v>1</c:v>
                </c:pt>
                <c:pt idx="113">
                  <c:v>4</c:v>
                </c:pt>
                <c:pt idx="114">
                  <c:v>2</c:v>
                </c:pt>
                <c:pt idx="115">
                  <c:v>1</c:v>
                </c:pt>
                <c:pt idx="116">
                  <c:v>2</c:v>
                </c:pt>
                <c:pt idx="117">
                  <c:v>4</c:v>
                </c:pt>
                <c:pt idx="118">
                  <c:v>5</c:v>
                </c:pt>
                <c:pt idx="119">
                  <c:v>3</c:v>
                </c:pt>
                <c:pt idx="120">
                  <c:v>5</c:v>
                </c:pt>
                <c:pt idx="121">
                  <c:v>1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7</c:v>
                </c:pt>
                <c:pt idx="126">
                  <c:v>6</c:v>
                </c:pt>
                <c:pt idx="127">
                  <c:v>0</c:v>
                </c:pt>
                <c:pt idx="128">
                  <c:v>4</c:v>
                </c:pt>
                <c:pt idx="129">
                  <c:v>3</c:v>
                </c:pt>
                <c:pt idx="130">
                  <c:v>5</c:v>
                </c:pt>
                <c:pt idx="131">
                  <c:v>3</c:v>
                </c:pt>
                <c:pt idx="132">
                  <c:v>5</c:v>
                </c:pt>
                <c:pt idx="133">
                  <c:v>1</c:v>
                </c:pt>
                <c:pt idx="134">
                  <c:v>6</c:v>
                </c:pt>
                <c:pt idx="135">
                  <c:v>2</c:v>
                </c:pt>
                <c:pt idx="136">
                  <c:v>5</c:v>
                </c:pt>
                <c:pt idx="137">
                  <c:v>3</c:v>
                </c:pt>
                <c:pt idx="138">
                  <c:v>2</c:v>
                </c:pt>
                <c:pt idx="139">
                  <c:v>0</c:v>
                </c:pt>
                <c:pt idx="140">
                  <c:v>3</c:v>
                </c:pt>
                <c:pt idx="141">
                  <c:v>6</c:v>
                </c:pt>
                <c:pt idx="142">
                  <c:v>2</c:v>
                </c:pt>
                <c:pt idx="143">
                  <c:v>3</c:v>
                </c:pt>
                <c:pt idx="144">
                  <c:v>2</c:v>
                </c:pt>
                <c:pt idx="145">
                  <c:v>6</c:v>
                </c:pt>
                <c:pt idx="146">
                  <c:v>5</c:v>
                </c:pt>
                <c:pt idx="147">
                  <c:v>2</c:v>
                </c:pt>
                <c:pt idx="148">
                  <c:v>0</c:v>
                </c:pt>
                <c:pt idx="149">
                  <c:v>6</c:v>
                </c:pt>
                <c:pt idx="150">
                  <c:v>1</c:v>
                </c:pt>
                <c:pt idx="151">
                  <c:v>7</c:v>
                </c:pt>
                <c:pt idx="152">
                  <c:v>2</c:v>
                </c:pt>
                <c:pt idx="153">
                  <c:v>3</c:v>
                </c:pt>
                <c:pt idx="154">
                  <c:v>2</c:v>
                </c:pt>
                <c:pt idx="155">
                  <c:v>1</c:v>
                </c:pt>
                <c:pt idx="156">
                  <c:v>7</c:v>
                </c:pt>
                <c:pt idx="157">
                  <c:v>2</c:v>
                </c:pt>
                <c:pt idx="158">
                  <c:v>3</c:v>
                </c:pt>
                <c:pt idx="159">
                  <c:v>5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0</c:v>
                </c:pt>
                <c:pt idx="164">
                  <c:v>1</c:v>
                </c:pt>
                <c:pt idx="165">
                  <c:v>4</c:v>
                </c:pt>
                <c:pt idx="166">
                  <c:v>2</c:v>
                </c:pt>
                <c:pt idx="167">
                  <c:v>2</c:v>
                </c:pt>
                <c:pt idx="168">
                  <c:v>0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4</c:v>
                </c:pt>
                <c:pt idx="173">
                  <c:v>2</c:v>
                </c:pt>
                <c:pt idx="174">
                  <c:v>1</c:v>
                </c:pt>
                <c:pt idx="175">
                  <c:v>4</c:v>
                </c:pt>
                <c:pt idx="176">
                  <c:v>4</c:v>
                </c:pt>
                <c:pt idx="177">
                  <c:v>3</c:v>
                </c:pt>
                <c:pt idx="178">
                  <c:v>4</c:v>
                </c:pt>
                <c:pt idx="179">
                  <c:v>1</c:v>
                </c:pt>
                <c:pt idx="180">
                  <c:v>3</c:v>
                </c:pt>
                <c:pt idx="181">
                  <c:v>6</c:v>
                </c:pt>
                <c:pt idx="182">
                  <c:v>4</c:v>
                </c:pt>
                <c:pt idx="183">
                  <c:v>1</c:v>
                </c:pt>
                <c:pt idx="184">
                  <c:v>5</c:v>
                </c:pt>
                <c:pt idx="185">
                  <c:v>2</c:v>
                </c:pt>
                <c:pt idx="186">
                  <c:v>1</c:v>
                </c:pt>
                <c:pt idx="187">
                  <c:v>6</c:v>
                </c:pt>
                <c:pt idx="188">
                  <c:v>1</c:v>
                </c:pt>
                <c:pt idx="189">
                  <c:v>3</c:v>
                </c:pt>
                <c:pt idx="190">
                  <c:v>1</c:v>
                </c:pt>
                <c:pt idx="191">
                  <c:v>0</c:v>
                </c:pt>
                <c:pt idx="192">
                  <c:v>3</c:v>
                </c:pt>
                <c:pt idx="193">
                  <c:v>5</c:v>
                </c:pt>
                <c:pt idx="194">
                  <c:v>3</c:v>
                </c:pt>
                <c:pt idx="195">
                  <c:v>3</c:v>
                </c:pt>
                <c:pt idx="196">
                  <c:v>1</c:v>
                </c:pt>
                <c:pt idx="197">
                  <c:v>3</c:v>
                </c:pt>
                <c:pt idx="198">
                  <c:v>1</c:v>
                </c:pt>
                <c:pt idx="199">
                  <c:v>3</c:v>
                </c:pt>
                <c:pt idx="200">
                  <c:v>4</c:v>
                </c:pt>
                <c:pt idx="201">
                  <c:v>2</c:v>
                </c:pt>
                <c:pt idx="202">
                  <c:v>5</c:v>
                </c:pt>
                <c:pt idx="203">
                  <c:v>3</c:v>
                </c:pt>
                <c:pt idx="204">
                  <c:v>2</c:v>
                </c:pt>
                <c:pt idx="205">
                  <c:v>1</c:v>
                </c:pt>
                <c:pt idx="206">
                  <c:v>4</c:v>
                </c:pt>
                <c:pt idx="207">
                  <c:v>7</c:v>
                </c:pt>
                <c:pt idx="208">
                  <c:v>6</c:v>
                </c:pt>
                <c:pt idx="209">
                  <c:v>0</c:v>
                </c:pt>
                <c:pt idx="210">
                  <c:v>3</c:v>
                </c:pt>
                <c:pt idx="211">
                  <c:v>3</c:v>
                </c:pt>
                <c:pt idx="212">
                  <c:v>6</c:v>
                </c:pt>
                <c:pt idx="213">
                  <c:v>4</c:v>
                </c:pt>
                <c:pt idx="214">
                  <c:v>2</c:v>
                </c:pt>
                <c:pt idx="215">
                  <c:v>3</c:v>
                </c:pt>
                <c:pt idx="216">
                  <c:v>3</c:v>
                </c:pt>
                <c:pt idx="217">
                  <c:v>4</c:v>
                </c:pt>
                <c:pt idx="218">
                  <c:v>4</c:v>
                </c:pt>
                <c:pt idx="219">
                  <c:v>2</c:v>
                </c:pt>
                <c:pt idx="220">
                  <c:v>5</c:v>
                </c:pt>
                <c:pt idx="221">
                  <c:v>4</c:v>
                </c:pt>
                <c:pt idx="222">
                  <c:v>3</c:v>
                </c:pt>
                <c:pt idx="223">
                  <c:v>5</c:v>
                </c:pt>
                <c:pt idx="224">
                  <c:v>7</c:v>
                </c:pt>
                <c:pt idx="225">
                  <c:v>4</c:v>
                </c:pt>
                <c:pt idx="226">
                  <c:v>4</c:v>
                </c:pt>
                <c:pt idx="227">
                  <c:v>2</c:v>
                </c:pt>
                <c:pt idx="228">
                  <c:v>3</c:v>
                </c:pt>
                <c:pt idx="229">
                  <c:v>4</c:v>
                </c:pt>
                <c:pt idx="230">
                  <c:v>5</c:v>
                </c:pt>
                <c:pt idx="231">
                  <c:v>0</c:v>
                </c:pt>
                <c:pt idx="232">
                  <c:v>1</c:v>
                </c:pt>
                <c:pt idx="233">
                  <c:v>5</c:v>
                </c:pt>
                <c:pt idx="234">
                  <c:v>4</c:v>
                </c:pt>
                <c:pt idx="235">
                  <c:v>3</c:v>
                </c:pt>
                <c:pt idx="236">
                  <c:v>7</c:v>
                </c:pt>
                <c:pt idx="237">
                  <c:v>6</c:v>
                </c:pt>
                <c:pt idx="238">
                  <c:v>4</c:v>
                </c:pt>
                <c:pt idx="239">
                  <c:v>6</c:v>
                </c:pt>
                <c:pt idx="240">
                  <c:v>0</c:v>
                </c:pt>
                <c:pt idx="241">
                  <c:v>3</c:v>
                </c:pt>
                <c:pt idx="242">
                  <c:v>5</c:v>
                </c:pt>
                <c:pt idx="243">
                  <c:v>1</c:v>
                </c:pt>
                <c:pt idx="244">
                  <c:v>8</c:v>
                </c:pt>
                <c:pt idx="245">
                  <c:v>2</c:v>
                </c:pt>
                <c:pt idx="246">
                  <c:v>3</c:v>
                </c:pt>
                <c:pt idx="247">
                  <c:v>4</c:v>
                </c:pt>
                <c:pt idx="248">
                  <c:v>0</c:v>
                </c:pt>
                <c:pt idx="249">
                  <c:v>0</c:v>
                </c:pt>
                <c:pt idx="250">
                  <c:v>6</c:v>
                </c:pt>
                <c:pt idx="251">
                  <c:v>5</c:v>
                </c:pt>
                <c:pt idx="252">
                  <c:v>5</c:v>
                </c:pt>
                <c:pt idx="253">
                  <c:v>4</c:v>
                </c:pt>
                <c:pt idx="254">
                  <c:v>4</c:v>
                </c:pt>
                <c:pt idx="255">
                  <c:v>3</c:v>
                </c:pt>
                <c:pt idx="256">
                  <c:v>2</c:v>
                </c:pt>
                <c:pt idx="257">
                  <c:v>3</c:v>
                </c:pt>
                <c:pt idx="258">
                  <c:v>6</c:v>
                </c:pt>
                <c:pt idx="259">
                  <c:v>3</c:v>
                </c:pt>
                <c:pt idx="260">
                  <c:v>5</c:v>
                </c:pt>
                <c:pt idx="261">
                  <c:v>2</c:v>
                </c:pt>
                <c:pt idx="262">
                  <c:v>3</c:v>
                </c:pt>
                <c:pt idx="263">
                  <c:v>5</c:v>
                </c:pt>
                <c:pt idx="264">
                  <c:v>0</c:v>
                </c:pt>
                <c:pt idx="265">
                  <c:v>3</c:v>
                </c:pt>
                <c:pt idx="266">
                  <c:v>2</c:v>
                </c:pt>
                <c:pt idx="267">
                  <c:v>2</c:v>
                </c:pt>
                <c:pt idx="268">
                  <c:v>1</c:v>
                </c:pt>
                <c:pt idx="269">
                  <c:v>4</c:v>
                </c:pt>
                <c:pt idx="270">
                  <c:v>3</c:v>
                </c:pt>
                <c:pt idx="271">
                  <c:v>1</c:v>
                </c:pt>
                <c:pt idx="272">
                  <c:v>5</c:v>
                </c:pt>
                <c:pt idx="273">
                  <c:v>4</c:v>
                </c:pt>
                <c:pt idx="274">
                  <c:v>2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2</c:v>
                </c:pt>
                <c:pt idx="279">
                  <c:v>6</c:v>
                </c:pt>
                <c:pt idx="280">
                  <c:v>3</c:v>
                </c:pt>
                <c:pt idx="281">
                  <c:v>2</c:v>
                </c:pt>
                <c:pt idx="282">
                  <c:v>3</c:v>
                </c:pt>
                <c:pt idx="283">
                  <c:v>3</c:v>
                </c:pt>
                <c:pt idx="284">
                  <c:v>4</c:v>
                </c:pt>
                <c:pt idx="285">
                  <c:v>4</c:v>
                </c:pt>
                <c:pt idx="286">
                  <c:v>0</c:v>
                </c:pt>
                <c:pt idx="287">
                  <c:v>3</c:v>
                </c:pt>
                <c:pt idx="288">
                  <c:v>3</c:v>
                </c:pt>
                <c:pt idx="289">
                  <c:v>1</c:v>
                </c:pt>
                <c:pt idx="290">
                  <c:v>1</c:v>
                </c:pt>
                <c:pt idx="291">
                  <c:v>4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4</c:v>
                </c:pt>
                <c:pt idx="296">
                  <c:v>3</c:v>
                </c:pt>
                <c:pt idx="297">
                  <c:v>5</c:v>
                </c:pt>
                <c:pt idx="298">
                  <c:v>0</c:v>
                </c:pt>
                <c:pt idx="299">
                  <c:v>1</c:v>
                </c:pt>
                <c:pt idx="300">
                  <c:v>4</c:v>
                </c:pt>
                <c:pt idx="301">
                  <c:v>3</c:v>
                </c:pt>
                <c:pt idx="302">
                  <c:v>4</c:v>
                </c:pt>
                <c:pt idx="303">
                  <c:v>1</c:v>
                </c:pt>
                <c:pt idx="304">
                  <c:v>4</c:v>
                </c:pt>
                <c:pt idx="305">
                  <c:v>3</c:v>
                </c:pt>
                <c:pt idx="306">
                  <c:v>1</c:v>
                </c:pt>
                <c:pt idx="307">
                  <c:v>2</c:v>
                </c:pt>
                <c:pt idx="308">
                  <c:v>3</c:v>
                </c:pt>
                <c:pt idx="309">
                  <c:v>1</c:v>
                </c:pt>
                <c:pt idx="310">
                  <c:v>3</c:v>
                </c:pt>
                <c:pt idx="311">
                  <c:v>1</c:v>
                </c:pt>
                <c:pt idx="312">
                  <c:v>4</c:v>
                </c:pt>
                <c:pt idx="313">
                  <c:v>0</c:v>
                </c:pt>
                <c:pt idx="314">
                  <c:v>5</c:v>
                </c:pt>
                <c:pt idx="315">
                  <c:v>7</c:v>
                </c:pt>
                <c:pt idx="316">
                  <c:v>3</c:v>
                </c:pt>
                <c:pt idx="317">
                  <c:v>0</c:v>
                </c:pt>
                <c:pt idx="318">
                  <c:v>1</c:v>
                </c:pt>
                <c:pt idx="319">
                  <c:v>1</c:v>
                </c:pt>
                <c:pt idx="320">
                  <c:v>2</c:v>
                </c:pt>
                <c:pt idx="321">
                  <c:v>4</c:v>
                </c:pt>
                <c:pt idx="322">
                  <c:v>3</c:v>
                </c:pt>
                <c:pt idx="323">
                  <c:v>1</c:v>
                </c:pt>
                <c:pt idx="324">
                  <c:v>2</c:v>
                </c:pt>
                <c:pt idx="325">
                  <c:v>3</c:v>
                </c:pt>
                <c:pt idx="326">
                  <c:v>0</c:v>
                </c:pt>
                <c:pt idx="327">
                  <c:v>2</c:v>
                </c:pt>
                <c:pt idx="328">
                  <c:v>4</c:v>
                </c:pt>
                <c:pt idx="329">
                  <c:v>3</c:v>
                </c:pt>
                <c:pt idx="330">
                  <c:v>6</c:v>
                </c:pt>
                <c:pt idx="331">
                  <c:v>2</c:v>
                </c:pt>
                <c:pt idx="332">
                  <c:v>1</c:v>
                </c:pt>
                <c:pt idx="333">
                  <c:v>3</c:v>
                </c:pt>
                <c:pt idx="334">
                  <c:v>5</c:v>
                </c:pt>
                <c:pt idx="335">
                  <c:v>0</c:v>
                </c:pt>
                <c:pt idx="336">
                  <c:v>2</c:v>
                </c:pt>
                <c:pt idx="337">
                  <c:v>5</c:v>
                </c:pt>
                <c:pt idx="338">
                  <c:v>2</c:v>
                </c:pt>
                <c:pt idx="339">
                  <c:v>3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8</c:v>
                </c:pt>
                <c:pt idx="344">
                  <c:v>1</c:v>
                </c:pt>
                <c:pt idx="345">
                  <c:v>2</c:v>
                </c:pt>
                <c:pt idx="346">
                  <c:v>5</c:v>
                </c:pt>
                <c:pt idx="347">
                  <c:v>2</c:v>
                </c:pt>
                <c:pt idx="348">
                  <c:v>7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2">
                  <c:v>4</c:v>
                </c:pt>
                <c:pt idx="353">
                  <c:v>3</c:v>
                </c:pt>
                <c:pt idx="354">
                  <c:v>7</c:v>
                </c:pt>
                <c:pt idx="355">
                  <c:v>3</c:v>
                </c:pt>
                <c:pt idx="356">
                  <c:v>5</c:v>
                </c:pt>
                <c:pt idx="357">
                  <c:v>5</c:v>
                </c:pt>
                <c:pt idx="358">
                  <c:v>8</c:v>
                </c:pt>
                <c:pt idx="359">
                  <c:v>4</c:v>
                </c:pt>
                <c:pt idx="360">
                  <c:v>5</c:v>
                </c:pt>
                <c:pt idx="361">
                  <c:v>2</c:v>
                </c:pt>
                <c:pt idx="362">
                  <c:v>4</c:v>
                </c:pt>
                <c:pt idx="363">
                  <c:v>5</c:v>
                </c:pt>
                <c:pt idx="364">
                  <c:v>1</c:v>
                </c:pt>
                <c:pt idx="365">
                  <c:v>6</c:v>
                </c:pt>
                <c:pt idx="366">
                  <c:v>1</c:v>
                </c:pt>
                <c:pt idx="367">
                  <c:v>3</c:v>
                </c:pt>
                <c:pt idx="368">
                  <c:v>1</c:v>
                </c:pt>
                <c:pt idx="369">
                  <c:v>1</c:v>
                </c:pt>
                <c:pt idx="370">
                  <c:v>6</c:v>
                </c:pt>
                <c:pt idx="371">
                  <c:v>1</c:v>
                </c:pt>
                <c:pt idx="372">
                  <c:v>3</c:v>
                </c:pt>
                <c:pt idx="373">
                  <c:v>0</c:v>
                </c:pt>
                <c:pt idx="374">
                  <c:v>3</c:v>
                </c:pt>
                <c:pt idx="375">
                  <c:v>4</c:v>
                </c:pt>
                <c:pt idx="376">
                  <c:v>2</c:v>
                </c:pt>
                <c:pt idx="377">
                  <c:v>2</c:v>
                </c:pt>
                <c:pt idx="378">
                  <c:v>3</c:v>
                </c:pt>
                <c:pt idx="379">
                  <c:v>2</c:v>
                </c:pt>
                <c:pt idx="380">
                  <c:v>4</c:v>
                </c:pt>
                <c:pt idx="381">
                  <c:v>0</c:v>
                </c:pt>
                <c:pt idx="382">
                  <c:v>1</c:v>
                </c:pt>
                <c:pt idx="383">
                  <c:v>6</c:v>
                </c:pt>
                <c:pt idx="384">
                  <c:v>3</c:v>
                </c:pt>
                <c:pt idx="385">
                  <c:v>3</c:v>
                </c:pt>
                <c:pt idx="386">
                  <c:v>10</c:v>
                </c:pt>
                <c:pt idx="387">
                  <c:v>4</c:v>
                </c:pt>
                <c:pt idx="388">
                  <c:v>4</c:v>
                </c:pt>
                <c:pt idx="389">
                  <c:v>3</c:v>
                </c:pt>
                <c:pt idx="390">
                  <c:v>0</c:v>
                </c:pt>
                <c:pt idx="391">
                  <c:v>3</c:v>
                </c:pt>
                <c:pt idx="392">
                  <c:v>0</c:v>
                </c:pt>
                <c:pt idx="393">
                  <c:v>4</c:v>
                </c:pt>
                <c:pt idx="394">
                  <c:v>2</c:v>
                </c:pt>
                <c:pt idx="395">
                  <c:v>3</c:v>
                </c:pt>
                <c:pt idx="396">
                  <c:v>0</c:v>
                </c:pt>
                <c:pt idx="397">
                  <c:v>5</c:v>
                </c:pt>
                <c:pt idx="398">
                  <c:v>2</c:v>
                </c:pt>
                <c:pt idx="399">
                  <c:v>5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2</c:v>
                </c:pt>
                <c:pt idx="404">
                  <c:v>5</c:v>
                </c:pt>
                <c:pt idx="405">
                  <c:v>1</c:v>
                </c:pt>
                <c:pt idx="406">
                  <c:v>1</c:v>
                </c:pt>
                <c:pt idx="407">
                  <c:v>0</c:v>
                </c:pt>
                <c:pt idx="408">
                  <c:v>2</c:v>
                </c:pt>
                <c:pt idx="409">
                  <c:v>4</c:v>
                </c:pt>
                <c:pt idx="410">
                  <c:v>1</c:v>
                </c:pt>
                <c:pt idx="411">
                  <c:v>2</c:v>
                </c:pt>
                <c:pt idx="412">
                  <c:v>1</c:v>
                </c:pt>
                <c:pt idx="413">
                  <c:v>6</c:v>
                </c:pt>
                <c:pt idx="414">
                  <c:v>2</c:v>
                </c:pt>
                <c:pt idx="415">
                  <c:v>1</c:v>
                </c:pt>
                <c:pt idx="416">
                  <c:v>5</c:v>
                </c:pt>
                <c:pt idx="417">
                  <c:v>5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4</c:v>
                </c:pt>
                <c:pt idx="422">
                  <c:v>4</c:v>
                </c:pt>
                <c:pt idx="423">
                  <c:v>0</c:v>
                </c:pt>
                <c:pt idx="424">
                  <c:v>3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3</c:v>
                </c:pt>
                <c:pt idx="429">
                  <c:v>1</c:v>
                </c:pt>
                <c:pt idx="430">
                  <c:v>3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0</c:v>
                </c:pt>
                <c:pt idx="441">
                  <c:v>3</c:v>
                </c:pt>
                <c:pt idx="442">
                  <c:v>4</c:v>
                </c:pt>
                <c:pt idx="443">
                  <c:v>4</c:v>
                </c:pt>
                <c:pt idx="444">
                  <c:v>3</c:v>
                </c:pt>
                <c:pt idx="445">
                  <c:v>5</c:v>
                </c:pt>
                <c:pt idx="446">
                  <c:v>1</c:v>
                </c:pt>
                <c:pt idx="447">
                  <c:v>2</c:v>
                </c:pt>
                <c:pt idx="448">
                  <c:v>5</c:v>
                </c:pt>
                <c:pt idx="449">
                  <c:v>3</c:v>
                </c:pt>
                <c:pt idx="450">
                  <c:v>3</c:v>
                </c:pt>
                <c:pt idx="451">
                  <c:v>2</c:v>
                </c:pt>
                <c:pt idx="452">
                  <c:v>2</c:v>
                </c:pt>
                <c:pt idx="453">
                  <c:v>0</c:v>
                </c:pt>
                <c:pt idx="454">
                  <c:v>0</c:v>
                </c:pt>
                <c:pt idx="455">
                  <c:v>1</c:v>
                </c:pt>
                <c:pt idx="456">
                  <c:v>6</c:v>
                </c:pt>
                <c:pt idx="457">
                  <c:v>2</c:v>
                </c:pt>
                <c:pt idx="458">
                  <c:v>4</c:v>
                </c:pt>
                <c:pt idx="459">
                  <c:v>0</c:v>
                </c:pt>
                <c:pt idx="460">
                  <c:v>0</c:v>
                </c:pt>
                <c:pt idx="461">
                  <c:v>6</c:v>
                </c:pt>
                <c:pt idx="462">
                  <c:v>2</c:v>
                </c:pt>
                <c:pt idx="463">
                  <c:v>3</c:v>
                </c:pt>
                <c:pt idx="464">
                  <c:v>6</c:v>
                </c:pt>
                <c:pt idx="465">
                  <c:v>0</c:v>
                </c:pt>
                <c:pt idx="466">
                  <c:v>2</c:v>
                </c:pt>
                <c:pt idx="467">
                  <c:v>1</c:v>
                </c:pt>
                <c:pt idx="468">
                  <c:v>2</c:v>
                </c:pt>
                <c:pt idx="469">
                  <c:v>4</c:v>
                </c:pt>
                <c:pt idx="470">
                  <c:v>0</c:v>
                </c:pt>
                <c:pt idx="471">
                  <c:v>0</c:v>
                </c:pt>
                <c:pt idx="472">
                  <c:v>2</c:v>
                </c:pt>
                <c:pt idx="473">
                  <c:v>5</c:v>
                </c:pt>
                <c:pt idx="474">
                  <c:v>3</c:v>
                </c:pt>
                <c:pt idx="475">
                  <c:v>5</c:v>
                </c:pt>
                <c:pt idx="476">
                  <c:v>2</c:v>
                </c:pt>
                <c:pt idx="477">
                  <c:v>1</c:v>
                </c:pt>
                <c:pt idx="478">
                  <c:v>2</c:v>
                </c:pt>
                <c:pt idx="479">
                  <c:v>4</c:v>
                </c:pt>
                <c:pt idx="480">
                  <c:v>3</c:v>
                </c:pt>
                <c:pt idx="481">
                  <c:v>5</c:v>
                </c:pt>
                <c:pt idx="482">
                  <c:v>8</c:v>
                </c:pt>
                <c:pt idx="483">
                  <c:v>2</c:v>
                </c:pt>
                <c:pt idx="484">
                  <c:v>1</c:v>
                </c:pt>
                <c:pt idx="485">
                  <c:v>3</c:v>
                </c:pt>
                <c:pt idx="486">
                  <c:v>4</c:v>
                </c:pt>
                <c:pt idx="487">
                  <c:v>4</c:v>
                </c:pt>
                <c:pt idx="488">
                  <c:v>3</c:v>
                </c:pt>
                <c:pt idx="489">
                  <c:v>2</c:v>
                </c:pt>
                <c:pt idx="490">
                  <c:v>4</c:v>
                </c:pt>
                <c:pt idx="491">
                  <c:v>1</c:v>
                </c:pt>
                <c:pt idx="492">
                  <c:v>1</c:v>
                </c:pt>
                <c:pt idx="493">
                  <c:v>3</c:v>
                </c:pt>
                <c:pt idx="494">
                  <c:v>2</c:v>
                </c:pt>
                <c:pt idx="495">
                  <c:v>3</c:v>
                </c:pt>
                <c:pt idx="496">
                  <c:v>1</c:v>
                </c:pt>
                <c:pt idx="497">
                  <c:v>2</c:v>
                </c:pt>
                <c:pt idx="498">
                  <c:v>6</c:v>
                </c:pt>
                <c:pt idx="499">
                  <c:v>3</c:v>
                </c:pt>
                <c:pt idx="500">
                  <c:v>1</c:v>
                </c:pt>
                <c:pt idx="501">
                  <c:v>1</c:v>
                </c:pt>
                <c:pt idx="502">
                  <c:v>3</c:v>
                </c:pt>
                <c:pt idx="503">
                  <c:v>9</c:v>
                </c:pt>
                <c:pt idx="504">
                  <c:v>2</c:v>
                </c:pt>
                <c:pt idx="505">
                  <c:v>2</c:v>
                </c:pt>
                <c:pt idx="506">
                  <c:v>3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2</c:v>
                </c:pt>
                <c:pt idx="511">
                  <c:v>2</c:v>
                </c:pt>
                <c:pt idx="512">
                  <c:v>3</c:v>
                </c:pt>
                <c:pt idx="513">
                  <c:v>3</c:v>
                </c:pt>
                <c:pt idx="514">
                  <c:v>0</c:v>
                </c:pt>
                <c:pt idx="515">
                  <c:v>4</c:v>
                </c:pt>
                <c:pt idx="516">
                  <c:v>5</c:v>
                </c:pt>
                <c:pt idx="517">
                  <c:v>3</c:v>
                </c:pt>
                <c:pt idx="518">
                  <c:v>0</c:v>
                </c:pt>
                <c:pt idx="519">
                  <c:v>7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3</c:v>
                </c:pt>
                <c:pt idx="525">
                  <c:v>2</c:v>
                </c:pt>
                <c:pt idx="526">
                  <c:v>1</c:v>
                </c:pt>
                <c:pt idx="527">
                  <c:v>2</c:v>
                </c:pt>
                <c:pt idx="528">
                  <c:v>2</c:v>
                </c:pt>
                <c:pt idx="529">
                  <c:v>4</c:v>
                </c:pt>
                <c:pt idx="530">
                  <c:v>4</c:v>
                </c:pt>
                <c:pt idx="531">
                  <c:v>1</c:v>
                </c:pt>
                <c:pt idx="532">
                  <c:v>3</c:v>
                </c:pt>
                <c:pt idx="533">
                  <c:v>6</c:v>
                </c:pt>
                <c:pt idx="534">
                  <c:v>1</c:v>
                </c:pt>
                <c:pt idx="535">
                  <c:v>3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1</c:v>
                </c:pt>
                <c:pt idx="540">
                  <c:v>3</c:v>
                </c:pt>
                <c:pt idx="541">
                  <c:v>4</c:v>
                </c:pt>
                <c:pt idx="542">
                  <c:v>3</c:v>
                </c:pt>
                <c:pt idx="543">
                  <c:v>3</c:v>
                </c:pt>
                <c:pt idx="544">
                  <c:v>10</c:v>
                </c:pt>
                <c:pt idx="545">
                  <c:v>4</c:v>
                </c:pt>
                <c:pt idx="546">
                  <c:v>4</c:v>
                </c:pt>
                <c:pt idx="547">
                  <c:v>0</c:v>
                </c:pt>
                <c:pt idx="548">
                  <c:v>3</c:v>
                </c:pt>
                <c:pt idx="549">
                  <c:v>3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0</c:v>
                </c:pt>
                <c:pt idx="554">
                  <c:v>3</c:v>
                </c:pt>
                <c:pt idx="555">
                  <c:v>5</c:v>
                </c:pt>
                <c:pt idx="556">
                  <c:v>4</c:v>
                </c:pt>
                <c:pt idx="557">
                  <c:v>2</c:v>
                </c:pt>
                <c:pt idx="558">
                  <c:v>2</c:v>
                </c:pt>
                <c:pt idx="559">
                  <c:v>1</c:v>
                </c:pt>
                <c:pt idx="560">
                  <c:v>2</c:v>
                </c:pt>
                <c:pt idx="561">
                  <c:v>7</c:v>
                </c:pt>
                <c:pt idx="562">
                  <c:v>2</c:v>
                </c:pt>
                <c:pt idx="563">
                  <c:v>1</c:v>
                </c:pt>
                <c:pt idx="564">
                  <c:v>6</c:v>
                </c:pt>
                <c:pt idx="565">
                  <c:v>3</c:v>
                </c:pt>
                <c:pt idx="566">
                  <c:v>2</c:v>
                </c:pt>
                <c:pt idx="567">
                  <c:v>3</c:v>
                </c:pt>
                <c:pt idx="568">
                  <c:v>6</c:v>
                </c:pt>
                <c:pt idx="569">
                  <c:v>2</c:v>
                </c:pt>
                <c:pt idx="570">
                  <c:v>2</c:v>
                </c:pt>
                <c:pt idx="571">
                  <c:v>4</c:v>
                </c:pt>
                <c:pt idx="572">
                  <c:v>5</c:v>
                </c:pt>
                <c:pt idx="573">
                  <c:v>2</c:v>
                </c:pt>
                <c:pt idx="574">
                  <c:v>3</c:v>
                </c:pt>
                <c:pt idx="575">
                  <c:v>5</c:v>
                </c:pt>
                <c:pt idx="576">
                  <c:v>8</c:v>
                </c:pt>
                <c:pt idx="577">
                  <c:v>3</c:v>
                </c:pt>
                <c:pt idx="578">
                  <c:v>3</c:v>
                </c:pt>
                <c:pt idx="579">
                  <c:v>2</c:v>
                </c:pt>
                <c:pt idx="580">
                  <c:v>5</c:v>
                </c:pt>
                <c:pt idx="581">
                  <c:v>4</c:v>
                </c:pt>
                <c:pt idx="582">
                  <c:v>2</c:v>
                </c:pt>
                <c:pt idx="583">
                  <c:v>4</c:v>
                </c:pt>
                <c:pt idx="584">
                  <c:v>0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2</c:v>
                </c:pt>
                <c:pt idx="589">
                  <c:v>4</c:v>
                </c:pt>
                <c:pt idx="590">
                  <c:v>5</c:v>
                </c:pt>
                <c:pt idx="591">
                  <c:v>9</c:v>
                </c:pt>
                <c:pt idx="592">
                  <c:v>0</c:v>
                </c:pt>
                <c:pt idx="593">
                  <c:v>5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5</c:v>
                </c:pt>
                <c:pt idx="598">
                  <c:v>2</c:v>
                </c:pt>
                <c:pt idx="599">
                  <c:v>3</c:v>
                </c:pt>
                <c:pt idx="600">
                  <c:v>0</c:v>
                </c:pt>
                <c:pt idx="601">
                  <c:v>2</c:v>
                </c:pt>
                <c:pt idx="602">
                  <c:v>1</c:v>
                </c:pt>
                <c:pt idx="603">
                  <c:v>2</c:v>
                </c:pt>
                <c:pt idx="604">
                  <c:v>4</c:v>
                </c:pt>
                <c:pt idx="605">
                  <c:v>5</c:v>
                </c:pt>
                <c:pt idx="606">
                  <c:v>4</c:v>
                </c:pt>
                <c:pt idx="607">
                  <c:v>3</c:v>
                </c:pt>
                <c:pt idx="608">
                  <c:v>0</c:v>
                </c:pt>
                <c:pt idx="609">
                  <c:v>2</c:v>
                </c:pt>
                <c:pt idx="610">
                  <c:v>2</c:v>
                </c:pt>
                <c:pt idx="611">
                  <c:v>0</c:v>
                </c:pt>
                <c:pt idx="612">
                  <c:v>2</c:v>
                </c:pt>
                <c:pt idx="613">
                  <c:v>1</c:v>
                </c:pt>
                <c:pt idx="614">
                  <c:v>1</c:v>
                </c:pt>
                <c:pt idx="615">
                  <c:v>4</c:v>
                </c:pt>
                <c:pt idx="616">
                  <c:v>3</c:v>
                </c:pt>
                <c:pt idx="617">
                  <c:v>0</c:v>
                </c:pt>
                <c:pt idx="618">
                  <c:v>5</c:v>
                </c:pt>
                <c:pt idx="619">
                  <c:v>2</c:v>
                </c:pt>
                <c:pt idx="620">
                  <c:v>1</c:v>
                </c:pt>
                <c:pt idx="621">
                  <c:v>5</c:v>
                </c:pt>
                <c:pt idx="622">
                  <c:v>3</c:v>
                </c:pt>
                <c:pt idx="623">
                  <c:v>5</c:v>
                </c:pt>
                <c:pt idx="624">
                  <c:v>0</c:v>
                </c:pt>
                <c:pt idx="625">
                  <c:v>0</c:v>
                </c:pt>
                <c:pt idx="626">
                  <c:v>2</c:v>
                </c:pt>
                <c:pt idx="627">
                  <c:v>0</c:v>
                </c:pt>
                <c:pt idx="628">
                  <c:v>4</c:v>
                </c:pt>
                <c:pt idx="629">
                  <c:v>4</c:v>
                </c:pt>
                <c:pt idx="630">
                  <c:v>2</c:v>
                </c:pt>
                <c:pt idx="631">
                  <c:v>2</c:v>
                </c:pt>
                <c:pt idx="632">
                  <c:v>0</c:v>
                </c:pt>
                <c:pt idx="633">
                  <c:v>7</c:v>
                </c:pt>
                <c:pt idx="634">
                  <c:v>2</c:v>
                </c:pt>
                <c:pt idx="635">
                  <c:v>1</c:v>
                </c:pt>
                <c:pt idx="636">
                  <c:v>0</c:v>
                </c:pt>
                <c:pt idx="637">
                  <c:v>2</c:v>
                </c:pt>
                <c:pt idx="638">
                  <c:v>5</c:v>
                </c:pt>
                <c:pt idx="639">
                  <c:v>4</c:v>
                </c:pt>
                <c:pt idx="640">
                  <c:v>2</c:v>
                </c:pt>
                <c:pt idx="641">
                  <c:v>7</c:v>
                </c:pt>
                <c:pt idx="642">
                  <c:v>2</c:v>
                </c:pt>
                <c:pt idx="643">
                  <c:v>0</c:v>
                </c:pt>
                <c:pt idx="644">
                  <c:v>5</c:v>
                </c:pt>
                <c:pt idx="645">
                  <c:v>5</c:v>
                </c:pt>
                <c:pt idx="646">
                  <c:v>6</c:v>
                </c:pt>
                <c:pt idx="647">
                  <c:v>3</c:v>
                </c:pt>
                <c:pt idx="648">
                  <c:v>1</c:v>
                </c:pt>
                <c:pt idx="649">
                  <c:v>5</c:v>
                </c:pt>
                <c:pt idx="650">
                  <c:v>7</c:v>
                </c:pt>
                <c:pt idx="651">
                  <c:v>2</c:v>
                </c:pt>
                <c:pt idx="652">
                  <c:v>8</c:v>
                </c:pt>
                <c:pt idx="653">
                  <c:v>7</c:v>
                </c:pt>
                <c:pt idx="654">
                  <c:v>3</c:v>
                </c:pt>
                <c:pt idx="655">
                  <c:v>2</c:v>
                </c:pt>
                <c:pt idx="656">
                  <c:v>2</c:v>
                </c:pt>
                <c:pt idx="657">
                  <c:v>9</c:v>
                </c:pt>
                <c:pt idx="658">
                  <c:v>4</c:v>
                </c:pt>
                <c:pt idx="659">
                  <c:v>2</c:v>
                </c:pt>
                <c:pt idx="660">
                  <c:v>1</c:v>
                </c:pt>
                <c:pt idx="661">
                  <c:v>3</c:v>
                </c:pt>
                <c:pt idx="662">
                  <c:v>2</c:v>
                </c:pt>
                <c:pt idx="663">
                  <c:v>3</c:v>
                </c:pt>
                <c:pt idx="664">
                  <c:v>4</c:v>
                </c:pt>
                <c:pt idx="665">
                  <c:v>6</c:v>
                </c:pt>
                <c:pt idx="666">
                  <c:v>6</c:v>
                </c:pt>
                <c:pt idx="667">
                  <c:v>1</c:v>
                </c:pt>
                <c:pt idx="668">
                  <c:v>5</c:v>
                </c:pt>
                <c:pt idx="669">
                  <c:v>5</c:v>
                </c:pt>
                <c:pt idx="670">
                  <c:v>3</c:v>
                </c:pt>
                <c:pt idx="671">
                  <c:v>1</c:v>
                </c:pt>
                <c:pt idx="672">
                  <c:v>4</c:v>
                </c:pt>
                <c:pt idx="673">
                  <c:v>5</c:v>
                </c:pt>
                <c:pt idx="674">
                  <c:v>4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7</c:v>
                </c:pt>
                <c:pt idx="679">
                  <c:v>3</c:v>
                </c:pt>
                <c:pt idx="680">
                  <c:v>4</c:v>
                </c:pt>
                <c:pt idx="681">
                  <c:v>3</c:v>
                </c:pt>
                <c:pt idx="682">
                  <c:v>7</c:v>
                </c:pt>
                <c:pt idx="683">
                  <c:v>3</c:v>
                </c:pt>
                <c:pt idx="684">
                  <c:v>2</c:v>
                </c:pt>
                <c:pt idx="685">
                  <c:v>5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1</c:v>
                </c:pt>
                <c:pt idx="690">
                  <c:v>3</c:v>
                </c:pt>
                <c:pt idx="691">
                  <c:v>3</c:v>
                </c:pt>
                <c:pt idx="692">
                  <c:v>1</c:v>
                </c:pt>
                <c:pt idx="693">
                  <c:v>3</c:v>
                </c:pt>
                <c:pt idx="694">
                  <c:v>5</c:v>
                </c:pt>
                <c:pt idx="695">
                  <c:v>1</c:v>
                </c:pt>
                <c:pt idx="696">
                  <c:v>3</c:v>
                </c:pt>
                <c:pt idx="697">
                  <c:v>4</c:v>
                </c:pt>
                <c:pt idx="698">
                  <c:v>4</c:v>
                </c:pt>
                <c:pt idx="699">
                  <c:v>2</c:v>
                </c:pt>
                <c:pt idx="700">
                  <c:v>1</c:v>
                </c:pt>
                <c:pt idx="701">
                  <c:v>5</c:v>
                </c:pt>
                <c:pt idx="702">
                  <c:v>3</c:v>
                </c:pt>
                <c:pt idx="703">
                  <c:v>2</c:v>
                </c:pt>
                <c:pt idx="704">
                  <c:v>3</c:v>
                </c:pt>
                <c:pt idx="705">
                  <c:v>0</c:v>
                </c:pt>
                <c:pt idx="706">
                  <c:v>2</c:v>
                </c:pt>
                <c:pt idx="707">
                  <c:v>2</c:v>
                </c:pt>
                <c:pt idx="708">
                  <c:v>4</c:v>
                </c:pt>
                <c:pt idx="709">
                  <c:v>3</c:v>
                </c:pt>
                <c:pt idx="710">
                  <c:v>1</c:v>
                </c:pt>
                <c:pt idx="711">
                  <c:v>2</c:v>
                </c:pt>
                <c:pt idx="712">
                  <c:v>0</c:v>
                </c:pt>
                <c:pt idx="713">
                  <c:v>7</c:v>
                </c:pt>
                <c:pt idx="714">
                  <c:v>5</c:v>
                </c:pt>
                <c:pt idx="715">
                  <c:v>0</c:v>
                </c:pt>
                <c:pt idx="716">
                  <c:v>8</c:v>
                </c:pt>
                <c:pt idx="717">
                  <c:v>6</c:v>
                </c:pt>
                <c:pt idx="718">
                  <c:v>3</c:v>
                </c:pt>
                <c:pt idx="719">
                  <c:v>2</c:v>
                </c:pt>
                <c:pt idx="720">
                  <c:v>5</c:v>
                </c:pt>
                <c:pt idx="721">
                  <c:v>3</c:v>
                </c:pt>
                <c:pt idx="722">
                  <c:v>4</c:v>
                </c:pt>
                <c:pt idx="723">
                  <c:v>0</c:v>
                </c:pt>
                <c:pt idx="724">
                  <c:v>4</c:v>
                </c:pt>
                <c:pt idx="725">
                  <c:v>2</c:v>
                </c:pt>
                <c:pt idx="726">
                  <c:v>4</c:v>
                </c:pt>
                <c:pt idx="727">
                  <c:v>5</c:v>
                </c:pt>
                <c:pt idx="728">
                  <c:v>3</c:v>
                </c:pt>
                <c:pt idx="729">
                  <c:v>0</c:v>
                </c:pt>
                <c:pt idx="730">
                  <c:v>2</c:v>
                </c:pt>
                <c:pt idx="731">
                  <c:v>4</c:v>
                </c:pt>
                <c:pt idx="732">
                  <c:v>6</c:v>
                </c:pt>
                <c:pt idx="733">
                  <c:v>6</c:v>
                </c:pt>
                <c:pt idx="734">
                  <c:v>3</c:v>
                </c:pt>
                <c:pt idx="735">
                  <c:v>3</c:v>
                </c:pt>
                <c:pt idx="736">
                  <c:v>7</c:v>
                </c:pt>
                <c:pt idx="737">
                  <c:v>1</c:v>
                </c:pt>
                <c:pt idx="738">
                  <c:v>1</c:v>
                </c:pt>
                <c:pt idx="739">
                  <c:v>3</c:v>
                </c:pt>
                <c:pt idx="740">
                  <c:v>1</c:v>
                </c:pt>
                <c:pt idx="741">
                  <c:v>2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4</c:v>
                </c:pt>
                <c:pt idx="746">
                  <c:v>3</c:v>
                </c:pt>
                <c:pt idx="747">
                  <c:v>3</c:v>
                </c:pt>
                <c:pt idx="748">
                  <c:v>2</c:v>
                </c:pt>
                <c:pt idx="749">
                  <c:v>1</c:v>
                </c:pt>
                <c:pt idx="750">
                  <c:v>0</c:v>
                </c:pt>
                <c:pt idx="751">
                  <c:v>4</c:v>
                </c:pt>
                <c:pt idx="752">
                  <c:v>0</c:v>
                </c:pt>
                <c:pt idx="753">
                  <c:v>1</c:v>
                </c:pt>
                <c:pt idx="754">
                  <c:v>1</c:v>
                </c:pt>
                <c:pt idx="755">
                  <c:v>4</c:v>
                </c:pt>
                <c:pt idx="756">
                  <c:v>2</c:v>
                </c:pt>
                <c:pt idx="757">
                  <c:v>6</c:v>
                </c:pt>
                <c:pt idx="758">
                  <c:v>3</c:v>
                </c:pt>
                <c:pt idx="759">
                  <c:v>3</c:v>
                </c:pt>
                <c:pt idx="760">
                  <c:v>1</c:v>
                </c:pt>
                <c:pt idx="761">
                  <c:v>1</c:v>
                </c:pt>
                <c:pt idx="762">
                  <c:v>4</c:v>
                </c:pt>
                <c:pt idx="763">
                  <c:v>2</c:v>
                </c:pt>
                <c:pt idx="764">
                  <c:v>3</c:v>
                </c:pt>
                <c:pt idx="765">
                  <c:v>2</c:v>
                </c:pt>
                <c:pt idx="766">
                  <c:v>6</c:v>
                </c:pt>
                <c:pt idx="767">
                  <c:v>7</c:v>
                </c:pt>
                <c:pt idx="768">
                  <c:v>3</c:v>
                </c:pt>
                <c:pt idx="769">
                  <c:v>8</c:v>
                </c:pt>
                <c:pt idx="770">
                  <c:v>1</c:v>
                </c:pt>
                <c:pt idx="771">
                  <c:v>0</c:v>
                </c:pt>
                <c:pt idx="772">
                  <c:v>3</c:v>
                </c:pt>
                <c:pt idx="773">
                  <c:v>0</c:v>
                </c:pt>
                <c:pt idx="774">
                  <c:v>4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0</c:v>
                </c:pt>
                <c:pt idx="779">
                  <c:v>1</c:v>
                </c:pt>
                <c:pt idx="780">
                  <c:v>2</c:v>
                </c:pt>
                <c:pt idx="781">
                  <c:v>3</c:v>
                </c:pt>
                <c:pt idx="782">
                  <c:v>2</c:v>
                </c:pt>
                <c:pt idx="783">
                  <c:v>5</c:v>
                </c:pt>
                <c:pt idx="784">
                  <c:v>4</c:v>
                </c:pt>
                <c:pt idx="785">
                  <c:v>5</c:v>
                </c:pt>
                <c:pt idx="786">
                  <c:v>3</c:v>
                </c:pt>
                <c:pt idx="787">
                  <c:v>5</c:v>
                </c:pt>
                <c:pt idx="788">
                  <c:v>3</c:v>
                </c:pt>
                <c:pt idx="789">
                  <c:v>2</c:v>
                </c:pt>
                <c:pt idx="790">
                  <c:v>3</c:v>
                </c:pt>
                <c:pt idx="791">
                  <c:v>2</c:v>
                </c:pt>
                <c:pt idx="792">
                  <c:v>3</c:v>
                </c:pt>
                <c:pt idx="793">
                  <c:v>0</c:v>
                </c:pt>
                <c:pt idx="794">
                  <c:v>1</c:v>
                </c:pt>
                <c:pt idx="795">
                  <c:v>0</c:v>
                </c:pt>
                <c:pt idx="796">
                  <c:v>5</c:v>
                </c:pt>
                <c:pt idx="797">
                  <c:v>4</c:v>
                </c:pt>
                <c:pt idx="798">
                  <c:v>4</c:v>
                </c:pt>
                <c:pt idx="799">
                  <c:v>5</c:v>
                </c:pt>
                <c:pt idx="800">
                  <c:v>7</c:v>
                </c:pt>
                <c:pt idx="801">
                  <c:v>1</c:v>
                </c:pt>
                <c:pt idx="802">
                  <c:v>5</c:v>
                </c:pt>
                <c:pt idx="803">
                  <c:v>1</c:v>
                </c:pt>
                <c:pt idx="804">
                  <c:v>3</c:v>
                </c:pt>
                <c:pt idx="805">
                  <c:v>2</c:v>
                </c:pt>
                <c:pt idx="806">
                  <c:v>0</c:v>
                </c:pt>
                <c:pt idx="807">
                  <c:v>0</c:v>
                </c:pt>
                <c:pt idx="808">
                  <c:v>3</c:v>
                </c:pt>
                <c:pt idx="809">
                  <c:v>3</c:v>
                </c:pt>
                <c:pt idx="810">
                  <c:v>1</c:v>
                </c:pt>
                <c:pt idx="811">
                  <c:v>5</c:v>
                </c:pt>
                <c:pt idx="812">
                  <c:v>2</c:v>
                </c:pt>
                <c:pt idx="813">
                  <c:v>3</c:v>
                </c:pt>
                <c:pt idx="814">
                  <c:v>4</c:v>
                </c:pt>
                <c:pt idx="815">
                  <c:v>4</c:v>
                </c:pt>
                <c:pt idx="816">
                  <c:v>9</c:v>
                </c:pt>
                <c:pt idx="817">
                  <c:v>3</c:v>
                </c:pt>
                <c:pt idx="818">
                  <c:v>1</c:v>
                </c:pt>
                <c:pt idx="819">
                  <c:v>3</c:v>
                </c:pt>
                <c:pt idx="820">
                  <c:v>4</c:v>
                </c:pt>
                <c:pt idx="821">
                  <c:v>2</c:v>
                </c:pt>
                <c:pt idx="822">
                  <c:v>1</c:v>
                </c:pt>
                <c:pt idx="823">
                  <c:v>5</c:v>
                </c:pt>
                <c:pt idx="824">
                  <c:v>3</c:v>
                </c:pt>
                <c:pt idx="825">
                  <c:v>2</c:v>
                </c:pt>
                <c:pt idx="826">
                  <c:v>3</c:v>
                </c:pt>
                <c:pt idx="827">
                  <c:v>5</c:v>
                </c:pt>
                <c:pt idx="828">
                  <c:v>4</c:v>
                </c:pt>
                <c:pt idx="829">
                  <c:v>7</c:v>
                </c:pt>
                <c:pt idx="830">
                  <c:v>5</c:v>
                </c:pt>
                <c:pt idx="831">
                  <c:v>4</c:v>
                </c:pt>
                <c:pt idx="832">
                  <c:v>2</c:v>
                </c:pt>
                <c:pt idx="833">
                  <c:v>3</c:v>
                </c:pt>
                <c:pt idx="834">
                  <c:v>6</c:v>
                </c:pt>
                <c:pt idx="835">
                  <c:v>4</c:v>
                </c:pt>
                <c:pt idx="836">
                  <c:v>4</c:v>
                </c:pt>
                <c:pt idx="837">
                  <c:v>3</c:v>
                </c:pt>
                <c:pt idx="838">
                  <c:v>3</c:v>
                </c:pt>
                <c:pt idx="839">
                  <c:v>5</c:v>
                </c:pt>
                <c:pt idx="840">
                  <c:v>4</c:v>
                </c:pt>
                <c:pt idx="841">
                  <c:v>1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6</c:v>
                </c:pt>
                <c:pt idx="846">
                  <c:v>3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5</c:v>
                </c:pt>
                <c:pt idx="851">
                  <c:v>1</c:v>
                </c:pt>
                <c:pt idx="852">
                  <c:v>4</c:v>
                </c:pt>
                <c:pt idx="853">
                  <c:v>3</c:v>
                </c:pt>
                <c:pt idx="854">
                  <c:v>5</c:v>
                </c:pt>
                <c:pt idx="855">
                  <c:v>4</c:v>
                </c:pt>
                <c:pt idx="856">
                  <c:v>1</c:v>
                </c:pt>
                <c:pt idx="857">
                  <c:v>3</c:v>
                </c:pt>
                <c:pt idx="858">
                  <c:v>5</c:v>
                </c:pt>
                <c:pt idx="859">
                  <c:v>1</c:v>
                </c:pt>
                <c:pt idx="860">
                  <c:v>6</c:v>
                </c:pt>
                <c:pt idx="861">
                  <c:v>1</c:v>
                </c:pt>
                <c:pt idx="862">
                  <c:v>2</c:v>
                </c:pt>
                <c:pt idx="863">
                  <c:v>1</c:v>
                </c:pt>
                <c:pt idx="864">
                  <c:v>2</c:v>
                </c:pt>
                <c:pt idx="865">
                  <c:v>3</c:v>
                </c:pt>
                <c:pt idx="866">
                  <c:v>1</c:v>
                </c:pt>
                <c:pt idx="867">
                  <c:v>3</c:v>
                </c:pt>
                <c:pt idx="868">
                  <c:v>7</c:v>
                </c:pt>
                <c:pt idx="869">
                  <c:v>4</c:v>
                </c:pt>
                <c:pt idx="870">
                  <c:v>3</c:v>
                </c:pt>
                <c:pt idx="871">
                  <c:v>6</c:v>
                </c:pt>
                <c:pt idx="872">
                  <c:v>4</c:v>
                </c:pt>
                <c:pt idx="873">
                  <c:v>4</c:v>
                </c:pt>
                <c:pt idx="874">
                  <c:v>6</c:v>
                </c:pt>
                <c:pt idx="875">
                  <c:v>4</c:v>
                </c:pt>
                <c:pt idx="876">
                  <c:v>1</c:v>
                </c:pt>
                <c:pt idx="877">
                  <c:v>3</c:v>
                </c:pt>
                <c:pt idx="878">
                  <c:v>2</c:v>
                </c:pt>
                <c:pt idx="879">
                  <c:v>7</c:v>
                </c:pt>
                <c:pt idx="880">
                  <c:v>4</c:v>
                </c:pt>
                <c:pt idx="881">
                  <c:v>3</c:v>
                </c:pt>
                <c:pt idx="882">
                  <c:v>0</c:v>
                </c:pt>
                <c:pt idx="883">
                  <c:v>4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3</c:v>
                </c:pt>
                <c:pt idx="888">
                  <c:v>4</c:v>
                </c:pt>
                <c:pt idx="889">
                  <c:v>4</c:v>
                </c:pt>
                <c:pt idx="890">
                  <c:v>5</c:v>
                </c:pt>
                <c:pt idx="891">
                  <c:v>1</c:v>
                </c:pt>
                <c:pt idx="892">
                  <c:v>2</c:v>
                </c:pt>
                <c:pt idx="893">
                  <c:v>3</c:v>
                </c:pt>
                <c:pt idx="894">
                  <c:v>1</c:v>
                </c:pt>
                <c:pt idx="895">
                  <c:v>6</c:v>
                </c:pt>
                <c:pt idx="896">
                  <c:v>3</c:v>
                </c:pt>
                <c:pt idx="897">
                  <c:v>0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5</c:v>
                </c:pt>
                <c:pt idx="905">
                  <c:v>2</c:v>
                </c:pt>
                <c:pt idx="906">
                  <c:v>1</c:v>
                </c:pt>
                <c:pt idx="907">
                  <c:v>2</c:v>
                </c:pt>
                <c:pt idx="908">
                  <c:v>6</c:v>
                </c:pt>
                <c:pt idx="909">
                  <c:v>3</c:v>
                </c:pt>
                <c:pt idx="910">
                  <c:v>5</c:v>
                </c:pt>
                <c:pt idx="911">
                  <c:v>2</c:v>
                </c:pt>
                <c:pt idx="912">
                  <c:v>4</c:v>
                </c:pt>
                <c:pt idx="913">
                  <c:v>5</c:v>
                </c:pt>
                <c:pt idx="914">
                  <c:v>1</c:v>
                </c:pt>
                <c:pt idx="915">
                  <c:v>3</c:v>
                </c:pt>
                <c:pt idx="916">
                  <c:v>4</c:v>
                </c:pt>
                <c:pt idx="917">
                  <c:v>5</c:v>
                </c:pt>
                <c:pt idx="918">
                  <c:v>3</c:v>
                </c:pt>
                <c:pt idx="919">
                  <c:v>2</c:v>
                </c:pt>
                <c:pt idx="920">
                  <c:v>6</c:v>
                </c:pt>
                <c:pt idx="921">
                  <c:v>1</c:v>
                </c:pt>
                <c:pt idx="922">
                  <c:v>2</c:v>
                </c:pt>
                <c:pt idx="923">
                  <c:v>7</c:v>
                </c:pt>
                <c:pt idx="924">
                  <c:v>0</c:v>
                </c:pt>
                <c:pt idx="925">
                  <c:v>3</c:v>
                </c:pt>
                <c:pt idx="926">
                  <c:v>7</c:v>
                </c:pt>
                <c:pt idx="927">
                  <c:v>6</c:v>
                </c:pt>
                <c:pt idx="928">
                  <c:v>4</c:v>
                </c:pt>
                <c:pt idx="929">
                  <c:v>0</c:v>
                </c:pt>
                <c:pt idx="930">
                  <c:v>1</c:v>
                </c:pt>
                <c:pt idx="931">
                  <c:v>4</c:v>
                </c:pt>
                <c:pt idx="932">
                  <c:v>4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4</c:v>
                </c:pt>
                <c:pt idx="937">
                  <c:v>4</c:v>
                </c:pt>
                <c:pt idx="938">
                  <c:v>2</c:v>
                </c:pt>
                <c:pt idx="939">
                  <c:v>1</c:v>
                </c:pt>
                <c:pt idx="940">
                  <c:v>1</c:v>
                </c:pt>
                <c:pt idx="941">
                  <c:v>3</c:v>
                </c:pt>
                <c:pt idx="942">
                  <c:v>1</c:v>
                </c:pt>
                <c:pt idx="943">
                  <c:v>3</c:v>
                </c:pt>
                <c:pt idx="944">
                  <c:v>7</c:v>
                </c:pt>
                <c:pt idx="945">
                  <c:v>0</c:v>
                </c:pt>
                <c:pt idx="946">
                  <c:v>2</c:v>
                </c:pt>
                <c:pt idx="947">
                  <c:v>7</c:v>
                </c:pt>
                <c:pt idx="948">
                  <c:v>0</c:v>
                </c:pt>
                <c:pt idx="949">
                  <c:v>1</c:v>
                </c:pt>
                <c:pt idx="950">
                  <c:v>6</c:v>
                </c:pt>
                <c:pt idx="951">
                  <c:v>10</c:v>
                </c:pt>
                <c:pt idx="952">
                  <c:v>5</c:v>
                </c:pt>
                <c:pt idx="953">
                  <c:v>1</c:v>
                </c:pt>
                <c:pt idx="954">
                  <c:v>4</c:v>
                </c:pt>
                <c:pt idx="955">
                  <c:v>6</c:v>
                </c:pt>
                <c:pt idx="956">
                  <c:v>6</c:v>
                </c:pt>
                <c:pt idx="957">
                  <c:v>6</c:v>
                </c:pt>
                <c:pt idx="958">
                  <c:v>5</c:v>
                </c:pt>
                <c:pt idx="959">
                  <c:v>2</c:v>
                </c:pt>
                <c:pt idx="960">
                  <c:v>5</c:v>
                </c:pt>
                <c:pt idx="961">
                  <c:v>1</c:v>
                </c:pt>
                <c:pt idx="962">
                  <c:v>5</c:v>
                </c:pt>
                <c:pt idx="963">
                  <c:v>5</c:v>
                </c:pt>
                <c:pt idx="964">
                  <c:v>2</c:v>
                </c:pt>
                <c:pt idx="965">
                  <c:v>2</c:v>
                </c:pt>
                <c:pt idx="966">
                  <c:v>5</c:v>
                </c:pt>
                <c:pt idx="967">
                  <c:v>3</c:v>
                </c:pt>
                <c:pt idx="968">
                  <c:v>4</c:v>
                </c:pt>
                <c:pt idx="969">
                  <c:v>2</c:v>
                </c:pt>
                <c:pt idx="970">
                  <c:v>3</c:v>
                </c:pt>
                <c:pt idx="971">
                  <c:v>1</c:v>
                </c:pt>
                <c:pt idx="972">
                  <c:v>4</c:v>
                </c:pt>
                <c:pt idx="973">
                  <c:v>4</c:v>
                </c:pt>
                <c:pt idx="974">
                  <c:v>0</c:v>
                </c:pt>
                <c:pt idx="975">
                  <c:v>2</c:v>
                </c:pt>
                <c:pt idx="976">
                  <c:v>3</c:v>
                </c:pt>
                <c:pt idx="977">
                  <c:v>2</c:v>
                </c:pt>
                <c:pt idx="978">
                  <c:v>5</c:v>
                </c:pt>
                <c:pt idx="979">
                  <c:v>4</c:v>
                </c:pt>
                <c:pt idx="980">
                  <c:v>7</c:v>
                </c:pt>
                <c:pt idx="981">
                  <c:v>6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2</c:v>
                </c:pt>
                <c:pt idx="986">
                  <c:v>2</c:v>
                </c:pt>
                <c:pt idx="987">
                  <c:v>4</c:v>
                </c:pt>
                <c:pt idx="988">
                  <c:v>1</c:v>
                </c:pt>
                <c:pt idx="989">
                  <c:v>7</c:v>
                </c:pt>
                <c:pt idx="990">
                  <c:v>7</c:v>
                </c:pt>
                <c:pt idx="991">
                  <c:v>6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5</c:v>
                </c:pt>
                <c:pt idx="996">
                  <c:v>0</c:v>
                </c:pt>
                <c:pt idx="997">
                  <c:v>3</c:v>
                </c:pt>
                <c:pt idx="998">
                  <c:v>1</c:v>
                </c:pt>
                <c:pt idx="999">
                  <c:v>8</c:v>
                </c:pt>
                <c:pt idx="1000">
                  <c:v>3</c:v>
                </c:pt>
                <c:pt idx="1001">
                  <c:v>6</c:v>
                </c:pt>
                <c:pt idx="1002">
                  <c:v>2</c:v>
                </c:pt>
                <c:pt idx="1003">
                  <c:v>1</c:v>
                </c:pt>
                <c:pt idx="1004">
                  <c:v>6</c:v>
                </c:pt>
                <c:pt idx="1005">
                  <c:v>5</c:v>
                </c:pt>
                <c:pt idx="1006">
                  <c:v>1</c:v>
                </c:pt>
                <c:pt idx="1007">
                  <c:v>3</c:v>
                </c:pt>
                <c:pt idx="1008">
                  <c:v>0</c:v>
                </c:pt>
                <c:pt idx="1009">
                  <c:v>3</c:v>
                </c:pt>
                <c:pt idx="1010">
                  <c:v>1</c:v>
                </c:pt>
                <c:pt idx="1011">
                  <c:v>6</c:v>
                </c:pt>
                <c:pt idx="1012">
                  <c:v>11</c:v>
                </c:pt>
                <c:pt idx="1013">
                  <c:v>2</c:v>
                </c:pt>
                <c:pt idx="1014">
                  <c:v>2</c:v>
                </c:pt>
                <c:pt idx="1015">
                  <c:v>1</c:v>
                </c:pt>
                <c:pt idx="1016">
                  <c:v>4</c:v>
                </c:pt>
                <c:pt idx="1017">
                  <c:v>2</c:v>
                </c:pt>
                <c:pt idx="1018">
                  <c:v>4</c:v>
                </c:pt>
                <c:pt idx="1019">
                  <c:v>2</c:v>
                </c:pt>
                <c:pt idx="1020">
                  <c:v>0</c:v>
                </c:pt>
                <c:pt idx="1021">
                  <c:v>3</c:v>
                </c:pt>
                <c:pt idx="1022">
                  <c:v>2</c:v>
                </c:pt>
                <c:pt idx="1023">
                  <c:v>1</c:v>
                </c:pt>
                <c:pt idx="1024">
                  <c:v>1</c:v>
                </c:pt>
                <c:pt idx="1025">
                  <c:v>6</c:v>
                </c:pt>
                <c:pt idx="1026">
                  <c:v>0</c:v>
                </c:pt>
                <c:pt idx="1027">
                  <c:v>1</c:v>
                </c:pt>
                <c:pt idx="1028">
                  <c:v>4</c:v>
                </c:pt>
                <c:pt idx="1029">
                  <c:v>4</c:v>
                </c:pt>
                <c:pt idx="1030">
                  <c:v>3</c:v>
                </c:pt>
                <c:pt idx="1031">
                  <c:v>5</c:v>
                </c:pt>
                <c:pt idx="1032">
                  <c:v>6</c:v>
                </c:pt>
                <c:pt idx="1033">
                  <c:v>8</c:v>
                </c:pt>
                <c:pt idx="1034">
                  <c:v>3</c:v>
                </c:pt>
                <c:pt idx="1035">
                  <c:v>7</c:v>
                </c:pt>
                <c:pt idx="1036">
                  <c:v>2</c:v>
                </c:pt>
                <c:pt idx="1037">
                  <c:v>4</c:v>
                </c:pt>
                <c:pt idx="1038">
                  <c:v>2</c:v>
                </c:pt>
                <c:pt idx="1039">
                  <c:v>1</c:v>
                </c:pt>
                <c:pt idx="1040">
                  <c:v>6</c:v>
                </c:pt>
                <c:pt idx="1041">
                  <c:v>4</c:v>
                </c:pt>
                <c:pt idx="1042">
                  <c:v>5</c:v>
                </c:pt>
                <c:pt idx="1043">
                  <c:v>2</c:v>
                </c:pt>
                <c:pt idx="1044">
                  <c:v>4</c:v>
                </c:pt>
                <c:pt idx="1045">
                  <c:v>6</c:v>
                </c:pt>
                <c:pt idx="1046">
                  <c:v>4</c:v>
                </c:pt>
                <c:pt idx="1047">
                  <c:v>3</c:v>
                </c:pt>
                <c:pt idx="1048">
                  <c:v>5</c:v>
                </c:pt>
                <c:pt idx="1049">
                  <c:v>2</c:v>
                </c:pt>
                <c:pt idx="1050">
                  <c:v>2</c:v>
                </c:pt>
                <c:pt idx="1051">
                  <c:v>3</c:v>
                </c:pt>
                <c:pt idx="1052">
                  <c:v>2</c:v>
                </c:pt>
                <c:pt idx="1053">
                  <c:v>7</c:v>
                </c:pt>
                <c:pt idx="1054">
                  <c:v>2</c:v>
                </c:pt>
                <c:pt idx="1055">
                  <c:v>4</c:v>
                </c:pt>
                <c:pt idx="1056">
                  <c:v>3</c:v>
                </c:pt>
                <c:pt idx="1057">
                  <c:v>5</c:v>
                </c:pt>
                <c:pt idx="1058">
                  <c:v>4</c:v>
                </c:pt>
                <c:pt idx="1059">
                  <c:v>1</c:v>
                </c:pt>
                <c:pt idx="1060">
                  <c:v>0</c:v>
                </c:pt>
                <c:pt idx="1061">
                  <c:v>3</c:v>
                </c:pt>
                <c:pt idx="1062">
                  <c:v>5</c:v>
                </c:pt>
                <c:pt idx="1063">
                  <c:v>0</c:v>
                </c:pt>
                <c:pt idx="1064">
                  <c:v>1</c:v>
                </c:pt>
                <c:pt idx="1065">
                  <c:v>2</c:v>
                </c:pt>
                <c:pt idx="1066">
                  <c:v>4</c:v>
                </c:pt>
                <c:pt idx="1067">
                  <c:v>1</c:v>
                </c:pt>
                <c:pt idx="1068">
                  <c:v>0</c:v>
                </c:pt>
                <c:pt idx="1069">
                  <c:v>3</c:v>
                </c:pt>
                <c:pt idx="1070">
                  <c:v>4</c:v>
                </c:pt>
                <c:pt idx="1071">
                  <c:v>2</c:v>
                </c:pt>
                <c:pt idx="1072">
                  <c:v>2</c:v>
                </c:pt>
                <c:pt idx="1073">
                  <c:v>1</c:v>
                </c:pt>
                <c:pt idx="1074">
                  <c:v>3</c:v>
                </c:pt>
                <c:pt idx="1075">
                  <c:v>4</c:v>
                </c:pt>
                <c:pt idx="1076">
                  <c:v>1</c:v>
                </c:pt>
                <c:pt idx="1077">
                  <c:v>2</c:v>
                </c:pt>
                <c:pt idx="1078">
                  <c:v>2</c:v>
                </c:pt>
                <c:pt idx="1079">
                  <c:v>4</c:v>
                </c:pt>
                <c:pt idx="1080">
                  <c:v>6</c:v>
                </c:pt>
                <c:pt idx="1081">
                  <c:v>4</c:v>
                </c:pt>
                <c:pt idx="1082">
                  <c:v>3</c:v>
                </c:pt>
                <c:pt idx="1083">
                  <c:v>1</c:v>
                </c:pt>
                <c:pt idx="1084">
                  <c:v>4</c:v>
                </c:pt>
                <c:pt idx="1085">
                  <c:v>4</c:v>
                </c:pt>
                <c:pt idx="1086">
                  <c:v>3</c:v>
                </c:pt>
                <c:pt idx="1087">
                  <c:v>4</c:v>
                </c:pt>
                <c:pt idx="1088">
                  <c:v>2</c:v>
                </c:pt>
                <c:pt idx="1089">
                  <c:v>4</c:v>
                </c:pt>
                <c:pt idx="1090">
                  <c:v>3</c:v>
                </c:pt>
                <c:pt idx="1091">
                  <c:v>2</c:v>
                </c:pt>
                <c:pt idx="1092">
                  <c:v>2</c:v>
                </c:pt>
                <c:pt idx="1093">
                  <c:v>4</c:v>
                </c:pt>
                <c:pt idx="1094">
                  <c:v>0</c:v>
                </c:pt>
                <c:pt idx="1095">
                  <c:v>2</c:v>
                </c:pt>
                <c:pt idx="1096">
                  <c:v>0</c:v>
                </c:pt>
                <c:pt idx="1097">
                  <c:v>2</c:v>
                </c:pt>
                <c:pt idx="1098">
                  <c:v>0</c:v>
                </c:pt>
                <c:pt idx="1099">
                  <c:v>3</c:v>
                </c:pt>
                <c:pt idx="1100">
                  <c:v>0</c:v>
                </c:pt>
                <c:pt idx="1101">
                  <c:v>1</c:v>
                </c:pt>
                <c:pt idx="1102">
                  <c:v>2</c:v>
                </c:pt>
                <c:pt idx="1103">
                  <c:v>4</c:v>
                </c:pt>
                <c:pt idx="1104">
                  <c:v>4</c:v>
                </c:pt>
                <c:pt idx="1105">
                  <c:v>1</c:v>
                </c:pt>
                <c:pt idx="1106">
                  <c:v>5</c:v>
                </c:pt>
                <c:pt idx="1107">
                  <c:v>2</c:v>
                </c:pt>
                <c:pt idx="1108">
                  <c:v>2</c:v>
                </c:pt>
                <c:pt idx="1109">
                  <c:v>3</c:v>
                </c:pt>
                <c:pt idx="1110">
                  <c:v>5</c:v>
                </c:pt>
                <c:pt idx="1111">
                  <c:v>0</c:v>
                </c:pt>
                <c:pt idx="1112">
                  <c:v>3</c:v>
                </c:pt>
                <c:pt idx="1113">
                  <c:v>1</c:v>
                </c:pt>
                <c:pt idx="1114">
                  <c:v>4</c:v>
                </c:pt>
                <c:pt idx="1115">
                  <c:v>3</c:v>
                </c:pt>
                <c:pt idx="1116">
                  <c:v>0</c:v>
                </c:pt>
                <c:pt idx="1117">
                  <c:v>2</c:v>
                </c:pt>
                <c:pt idx="1118">
                  <c:v>4</c:v>
                </c:pt>
                <c:pt idx="1119">
                  <c:v>1</c:v>
                </c:pt>
                <c:pt idx="1120">
                  <c:v>4</c:v>
                </c:pt>
                <c:pt idx="1121">
                  <c:v>1</c:v>
                </c:pt>
                <c:pt idx="1122">
                  <c:v>3</c:v>
                </c:pt>
                <c:pt idx="1123">
                  <c:v>3</c:v>
                </c:pt>
                <c:pt idx="1124">
                  <c:v>2</c:v>
                </c:pt>
                <c:pt idx="1125">
                  <c:v>6</c:v>
                </c:pt>
                <c:pt idx="1126">
                  <c:v>5</c:v>
                </c:pt>
                <c:pt idx="1127">
                  <c:v>2</c:v>
                </c:pt>
                <c:pt idx="1128">
                  <c:v>1</c:v>
                </c:pt>
                <c:pt idx="1129">
                  <c:v>0</c:v>
                </c:pt>
                <c:pt idx="1130">
                  <c:v>2</c:v>
                </c:pt>
                <c:pt idx="1131">
                  <c:v>4</c:v>
                </c:pt>
                <c:pt idx="1132">
                  <c:v>0</c:v>
                </c:pt>
                <c:pt idx="1133">
                  <c:v>2</c:v>
                </c:pt>
                <c:pt idx="1134">
                  <c:v>3</c:v>
                </c:pt>
                <c:pt idx="1135">
                  <c:v>3</c:v>
                </c:pt>
                <c:pt idx="1136">
                  <c:v>2</c:v>
                </c:pt>
                <c:pt idx="1137">
                  <c:v>6</c:v>
                </c:pt>
                <c:pt idx="1138">
                  <c:v>0</c:v>
                </c:pt>
                <c:pt idx="1139">
                  <c:v>1</c:v>
                </c:pt>
                <c:pt idx="1140">
                  <c:v>7</c:v>
                </c:pt>
                <c:pt idx="1141">
                  <c:v>2</c:v>
                </c:pt>
                <c:pt idx="1142">
                  <c:v>2</c:v>
                </c:pt>
                <c:pt idx="1143">
                  <c:v>4</c:v>
                </c:pt>
                <c:pt idx="1144">
                  <c:v>2</c:v>
                </c:pt>
                <c:pt idx="1145">
                  <c:v>4</c:v>
                </c:pt>
                <c:pt idx="1146">
                  <c:v>6</c:v>
                </c:pt>
                <c:pt idx="1147">
                  <c:v>0</c:v>
                </c:pt>
                <c:pt idx="1148">
                  <c:v>2</c:v>
                </c:pt>
                <c:pt idx="1149">
                  <c:v>0</c:v>
                </c:pt>
                <c:pt idx="1150">
                  <c:v>3</c:v>
                </c:pt>
                <c:pt idx="1151">
                  <c:v>2</c:v>
                </c:pt>
                <c:pt idx="1152">
                  <c:v>1</c:v>
                </c:pt>
                <c:pt idx="1153">
                  <c:v>4</c:v>
                </c:pt>
                <c:pt idx="1154">
                  <c:v>7</c:v>
                </c:pt>
                <c:pt idx="1155">
                  <c:v>7</c:v>
                </c:pt>
                <c:pt idx="1156">
                  <c:v>0</c:v>
                </c:pt>
                <c:pt idx="1157">
                  <c:v>6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4</c:v>
                </c:pt>
                <c:pt idx="1162">
                  <c:v>3</c:v>
                </c:pt>
                <c:pt idx="1163">
                  <c:v>3</c:v>
                </c:pt>
                <c:pt idx="1164">
                  <c:v>5</c:v>
                </c:pt>
                <c:pt idx="1165">
                  <c:v>2</c:v>
                </c:pt>
                <c:pt idx="1166">
                  <c:v>6</c:v>
                </c:pt>
                <c:pt idx="1167">
                  <c:v>3</c:v>
                </c:pt>
                <c:pt idx="1168">
                  <c:v>3</c:v>
                </c:pt>
                <c:pt idx="1169">
                  <c:v>2</c:v>
                </c:pt>
                <c:pt idx="1170">
                  <c:v>4</c:v>
                </c:pt>
                <c:pt idx="1171">
                  <c:v>0</c:v>
                </c:pt>
                <c:pt idx="1172">
                  <c:v>7</c:v>
                </c:pt>
                <c:pt idx="1173">
                  <c:v>3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5</c:v>
                </c:pt>
                <c:pt idx="1178">
                  <c:v>1</c:v>
                </c:pt>
                <c:pt idx="1179">
                  <c:v>5</c:v>
                </c:pt>
                <c:pt idx="1180">
                  <c:v>5</c:v>
                </c:pt>
                <c:pt idx="1181">
                  <c:v>1</c:v>
                </c:pt>
                <c:pt idx="1182">
                  <c:v>3</c:v>
                </c:pt>
                <c:pt idx="1183">
                  <c:v>0</c:v>
                </c:pt>
                <c:pt idx="1184">
                  <c:v>2</c:v>
                </c:pt>
                <c:pt idx="1185">
                  <c:v>1</c:v>
                </c:pt>
                <c:pt idx="1186">
                  <c:v>3</c:v>
                </c:pt>
                <c:pt idx="1187">
                  <c:v>4</c:v>
                </c:pt>
                <c:pt idx="1188">
                  <c:v>4</c:v>
                </c:pt>
                <c:pt idx="1189">
                  <c:v>5</c:v>
                </c:pt>
                <c:pt idx="1190">
                  <c:v>1</c:v>
                </c:pt>
                <c:pt idx="1191">
                  <c:v>2</c:v>
                </c:pt>
                <c:pt idx="1192">
                  <c:v>3</c:v>
                </c:pt>
                <c:pt idx="1193">
                  <c:v>3</c:v>
                </c:pt>
                <c:pt idx="1194">
                  <c:v>1</c:v>
                </c:pt>
                <c:pt idx="1195">
                  <c:v>3</c:v>
                </c:pt>
                <c:pt idx="1196">
                  <c:v>2</c:v>
                </c:pt>
                <c:pt idx="1197">
                  <c:v>2</c:v>
                </c:pt>
                <c:pt idx="1198">
                  <c:v>1</c:v>
                </c:pt>
                <c:pt idx="1199">
                  <c:v>5</c:v>
                </c:pt>
                <c:pt idx="1200">
                  <c:v>2</c:v>
                </c:pt>
                <c:pt idx="1201">
                  <c:v>3</c:v>
                </c:pt>
                <c:pt idx="1202">
                  <c:v>5</c:v>
                </c:pt>
                <c:pt idx="1203">
                  <c:v>4</c:v>
                </c:pt>
                <c:pt idx="1204">
                  <c:v>5</c:v>
                </c:pt>
                <c:pt idx="1205">
                  <c:v>6</c:v>
                </c:pt>
                <c:pt idx="1206">
                  <c:v>1</c:v>
                </c:pt>
                <c:pt idx="1207">
                  <c:v>2</c:v>
                </c:pt>
                <c:pt idx="1208">
                  <c:v>1</c:v>
                </c:pt>
                <c:pt idx="1209">
                  <c:v>2</c:v>
                </c:pt>
                <c:pt idx="1210">
                  <c:v>5</c:v>
                </c:pt>
                <c:pt idx="1211">
                  <c:v>3</c:v>
                </c:pt>
                <c:pt idx="1212">
                  <c:v>1</c:v>
                </c:pt>
                <c:pt idx="1213">
                  <c:v>1</c:v>
                </c:pt>
                <c:pt idx="1214">
                  <c:v>0</c:v>
                </c:pt>
                <c:pt idx="1215">
                  <c:v>6</c:v>
                </c:pt>
                <c:pt idx="1216">
                  <c:v>7</c:v>
                </c:pt>
                <c:pt idx="1217">
                  <c:v>0</c:v>
                </c:pt>
                <c:pt idx="1218">
                  <c:v>2</c:v>
                </c:pt>
                <c:pt idx="1219">
                  <c:v>2</c:v>
                </c:pt>
                <c:pt idx="1220">
                  <c:v>6</c:v>
                </c:pt>
                <c:pt idx="1221">
                  <c:v>5</c:v>
                </c:pt>
                <c:pt idx="1222">
                  <c:v>0</c:v>
                </c:pt>
                <c:pt idx="1223">
                  <c:v>0</c:v>
                </c:pt>
                <c:pt idx="1224">
                  <c:v>2</c:v>
                </c:pt>
                <c:pt idx="1225">
                  <c:v>5</c:v>
                </c:pt>
                <c:pt idx="1226">
                  <c:v>1</c:v>
                </c:pt>
                <c:pt idx="1227">
                  <c:v>2</c:v>
                </c:pt>
                <c:pt idx="1228">
                  <c:v>1</c:v>
                </c:pt>
                <c:pt idx="1229">
                  <c:v>0</c:v>
                </c:pt>
                <c:pt idx="1230">
                  <c:v>5</c:v>
                </c:pt>
                <c:pt idx="1231">
                  <c:v>8</c:v>
                </c:pt>
                <c:pt idx="1232">
                  <c:v>3</c:v>
                </c:pt>
                <c:pt idx="1233">
                  <c:v>6</c:v>
                </c:pt>
                <c:pt idx="1234">
                  <c:v>5</c:v>
                </c:pt>
                <c:pt idx="1235">
                  <c:v>2</c:v>
                </c:pt>
                <c:pt idx="1236">
                  <c:v>2</c:v>
                </c:pt>
                <c:pt idx="1237">
                  <c:v>4</c:v>
                </c:pt>
                <c:pt idx="1238">
                  <c:v>3</c:v>
                </c:pt>
                <c:pt idx="1239">
                  <c:v>2</c:v>
                </c:pt>
                <c:pt idx="1240">
                  <c:v>3</c:v>
                </c:pt>
                <c:pt idx="1241">
                  <c:v>1</c:v>
                </c:pt>
                <c:pt idx="1242">
                  <c:v>1</c:v>
                </c:pt>
                <c:pt idx="1243">
                  <c:v>4</c:v>
                </c:pt>
                <c:pt idx="1244">
                  <c:v>2</c:v>
                </c:pt>
                <c:pt idx="1245">
                  <c:v>3</c:v>
                </c:pt>
                <c:pt idx="1246">
                  <c:v>2</c:v>
                </c:pt>
                <c:pt idx="1247">
                  <c:v>0</c:v>
                </c:pt>
                <c:pt idx="1248">
                  <c:v>4</c:v>
                </c:pt>
                <c:pt idx="1249">
                  <c:v>1</c:v>
                </c:pt>
                <c:pt idx="1250">
                  <c:v>4</c:v>
                </c:pt>
                <c:pt idx="1251">
                  <c:v>0</c:v>
                </c:pt>
                <c:pt idx="1252">
                  <c:v>8</c:v>
                </c:pt>
                <c:pt idx="1253">
                  <c:v>4</c:v>
                </c:pt>
                <c:pt idx="1254">
                  <c:v>3</c:v>
                </c:pt>
                <c:pt idx="1255">
                  <c:v>7</c:v>
                </c:pt>
                <c:pt idx="1256">
                  <c:v>4</c:v>
                </c:pt>
                <c:pt idx="1257">
                  <c:v>7</c:v>
                </c:pt>
                <c:pt idx="1258">
                  <c:v>6</c:v>
                </c:pt>
                <c:pt idx="1259">
                  <c:v>1</c:v>
                </c:pt>
                <c:pt idx="1260">
                  <c:v>3</c:v>
                </c:pt>
                <c:pt idx="1261">
                  <c:v>1</c:v>
                </c:pt>
                <c:pt idx="1262">
                  <c:v>3</c:v>
                </c:pt>
                <c:pt idx="1263">
                  <c:v>2</c:v>
                </c:pt>
                <c:pt idx="1264">
                  <c:v>0</c:v>
                </c:pt>
                <c:pt idx="1265">
                  <c:v>4</c:v>
                </c:pt>
                <c:pt idx="1266">
                  <c:v>2</c:v>
                </c:pt>
                <c:pt idx="1267">
                  <c:v>1</c:v>
                </c:pt>
                <c:pt idx="1268">
                  <c:v>4</c:v>
                </c:pt>
                <c:pt idx="1269">
                  <c:v>0</c:v>
                </c:pt>
                <c:pt idx="1270">
                  <c:v>3</c:v>
                </c:pt>
                <c:pt idx="1271">
                  <c:v>7</c:v>
                </c:pt>
                <c:pt idx="1272">
                  <c:v>6</c:v>
                </c:pt>
                <c:pt idx="1273">
                  <c:v>1</c:v>
                </c:pt>
                <c:pt idx="1274">
                  <c:v>2</c:v>
                </c:pt>
                <c:pt idx="1275">
                  <c:v>1</c:v>
                </c:pt>
                <c:pt idx="1276">
                  <c:v>0</c:v>
                </c:pt>
                <c:pt idx="1277">
                  <c:v>2</c:v>
                </c:pt>
                <c:pt idx="1278">
                  <c:v>2</c:v>
                </c:pt>
                <c:pt idx="1279">
                  <c:v>1</c:v>
                </c:pt>
                <c:pt idx="1280">
                  <c:v>5</c:v>
                </c:pt>
                <c:pt idx="1281">
                  <c:v>5</c:v>
                </c:pt>
                <c:pt idx="1282">
                  <c:v>5</c:v>
                </c:pt>
                <c:pt idx="1283">
                  <c:v>2</c:v>
                </c:pt>
                <c:pt idx="1284">
                  <c:v>3</c:v>
                </c:pt>
                <c:pt idx="1285">
                  <c:v>7</c:v>
                </c:pt>
                <c:pt idx="1286">
                  <c:v>6</c:v>
                </c:pt>
                <c:pt idx="1287">
                  <c:v>4</c:v>
                </c:pt>
                <c:pt idx="1288">
                  <c:v>6</c:v>
                </c:pt>
                <c:pt idx="1289">
                  <c:v>4</c:v>
                </c:pt>
                <c:pt idx="1290">
                  <c:v>1</c:v>
                </c:pt>
                <c:pt idx="1291">
                  <c:v>1</c:v>
                </c:pt>
                <c:pt idx="1292">
                  <c:v>5</c:v>
                </c:pt>
                <c:pt idx="1293">
                  <c:v>0</c:v>
                </c:pt>
                <c:pt idx="1294">
                  <c:v>3</c:v>
                </c:pt>
                <c:pt idx="1295">
                  <c:v>1</c:v>
                </c:pt>
                <c:pt idx="1296">
                  <c:v>1</c:v>
                </c:pt>
                <c:pt idx="1297">
                  <c:v>2</c:v>
                </c:pt>
                <c:pt idx="1298">
                  <c:v>0</c:v>
                </c:pt>
                <c:pt idx="1299">
                  <c:v>5</c:v>
                </c:pt>
                <c:pt idx="1300">
                  <c:v>2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1</c:v>
                </c:pt>
                <c:pt idx="1305">
                  <c:v>4</c:v>
                </c:pt>
                <c:pt idx="1306">
                  <c:v>4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0</c:v>
                </c:pt>
                <c:pt idx="1311">
                  <c:v>5</c:v>
                </c:pt>
                <c:pt idx="1312">
                  <c:v>1</c:v>
                </c:pt>
                <c:pt idx="1313">
                  <c:v>8</c:v>
                </c:pt>
                <c:pt idx="1314">
                  <c:v>3</c:v>
                </c:pt>
                <c:pt idx="1315">
                  <c:v>7</c:v>
                </c:pt>
                <c:pt idx="1316">
                  <c:v>6</c:v>
                </c:pt>
                <c:pt idx="1317">
                  <c:v>3</c:v>
                </c:pt>
                <c:pt idx="1318">
                  <c:v>2</c:v>
                </c:pt>
                <c:pt idx="1319">
                  <c:v>2</c:v>
                </c:pt>
                <c:pt idx="1320">
                  <c:v>0</c:v>
                </c:pt>
                <c:pt idx="1321">
                  <c:v>2</c:v>
                </c:pt>
                <c:pt idx="1322">
                  <c:v>1</c:v>
                </c:pt>
                <c:pt idx="1323">
                  <c:v>1</c:v>
                </c:pt>
                <c:pt idx="1324">
                  <c:v>2</c:v>
                </c:pt>
                <c:pt idx="1325">
                  <c:v>0</c:v>
                </c:pt>
                <c:pt idx="1326">
                  <c:v>0</c:v>
                </c:pt>
                <c:pt idx="1327">
                  <c:v>5</c:v>
                </c:pt>
                <c:pt idx="1328">
                  <c:v>1</c:v>
                </c:pt>
                <c:pt idx="1329">
                  <c:v>5</c:v>
                </c:pt>
                <c:pt idx="1330">
                  <c:v>2</c:v>
                </c:pt>
                <c:pt idx="1331">
                  <c:v>3</c:v>
                </c:pt>
                <c:pt idx="1332">
                  <c:v>4</c:v>
                </c:pt>
                <c:pt idx="1333">
                  <c:v>3</c:v>
                </c:pt>
                <c:pt idx="1334">
                  <c:v>3</c:v>
                </c:pt>
                <c:pt idx="1335">
                  <c:v>2</c:v>
                </c:pt>
                <c:pt idx="1336">
                  <c:v>3</c:v>
                </c:pt>
                <c:pt idx="1337">
                  <c:v>4</c:v>
                </c:pt>
                <c:pt idx="1338">
                  <c:v>3</c:v>
                </c:pt>
                <c:pt idx="1339">
                  <c:v>8</c:v>
                </c:pt>
                <c:pt idx="1340">
                  <c:v>4</c:v>
                </c:pt>
                <c:pt idx="1341">
                  <c:v>1</c:v>
                </c:pt>
                <c:pt idx="1342">
                  <c:v>2</c:v>
                </c:pt>
                <c:pt idx="1343">
                  <c:v>6</c:v>
                </c:pt>
                <c:pt idx="1344">
                  <c:v>7</c:v>
                </c:pt>
                <c:pt idx="1345">
                  <c:v>2</c:v>
                </c:pt>
                <c:pt idx="1346">
                  <c:v>4</c:v>
                </c:pt>
                <c:pt idx="1347">
                  <c:v>2</c:v>
                </c:pt>
                <c:pt idx="1348">
                  <c:v>4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6</c:v>
                </c:pt>
                <c:pt idx="1353">
                  <c:v>2</c:v>
                </c:pt>
                <c:pt idx="1354">
                  <c:v>1</c:v>
                </c:pt>
                <c:pt idx="1355">
                  <c:v>5</c:v>
                </c:pt>
                <c:pt idx="1356">
                  <c:v>5</c:v>
                </c:pt>
                <c:pt idx="1357">
                  <c:v>2</c:v>
                </c:pt>
                <c:pt idx="1358">
                  <c:v>8</c:v>
                </c:pt>
                <c:pt idx="1359">
                  <c:v>3</c:v>
                </c:pt>
                <c:pt idx="1360">
                  <c:v>0</c:v>
                </c:pt>
                <c:pt idx="1361">
                  <c:v>4</c:v>
                </c:pt>
                <c:pt idx="1362">
                  <c:v>1</c:v>
                </c:pt>
                <c:pt idx="1363">
                  <c:v>3</c:v>
                </c:pt>
                <c:pt idx="1364">
                  <c:v>3</c:v>
                </c:pt>
                <c:pt idx="1365">
                  <c:v>1</c:v>
                </c:pt>
                <c:pt idx="1366">
                  <c:v>6</c:v>
                </c:pt>
                <c:pt idx="1367">
                  <c:v>1</c:v>
                </c:pt>
                <c:pt idx="1368">
                  <c:v>1</c:v>
                </c:pt>
                <c:pt idx="1369">
                  <c:v>6</c:v>
                </c:pt>
                <c:pt idx="1370">
                  <c:v>3</c:v>
                </c:pt>
                <c:pt idx="1371">
                  <c:v>3</c:v>
                </c:pt>
                <c:pt idx="1372">
                  <c:v>0</c:v>
                </c:pt>
                <c:pt idx="1373">
                  <c:v>1</c:v>
                </c:pt>
                <c:pt idx="1374">
                  <c:v>8</c:v>
                </c:pt>
                <c:pt idx="1375">
                  <c:v>5</c:v>
                </c:pt>
                <c:pt idx="1376">
                  <c:v>2</c:v>
                </c:pt>
                <c:pt idx="1377">
                  <c:v>7</c:v>
                </c:pt>
                <c:pt idx="1378">
                  <c:v>3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3</c:v>
                </c:pt>
                <c:pt idx="1383">
                  <c:v>3</c:v>
                </c:pt>
                <c:pt idx="1384">
                  <c:v>2</c:v>
                </c:pt>
                <c:pt idx="1385">
                  <c:v>3</c:v>
                </c:pt>
                <c:pt idx="1386">
                  <c:v>4</c:v>
                </c:pt>
                <c:pt idx="1387">
                  <c:v>2</c:v>
                </c:pt>
                <c:pt idx="1388">
                  <c:v>1</c:v>
                </c:pt>
                <c:pt idx="1389">
                  <c:v>6</c:v>
                </c:pt>
                <c:pt idx="1390">
                  <c:v>3</c:v>
                </c:pt>
                <c:pt idx="1391">
                  <c:v>1</c:v>
                </c:pt>
                <c:pt idx="1392">
                  <c:v>4</c:v>
                </c:pt>
                <c:pt idx="1393">
                  <c:v>5</c:v>
                </c:pt>
                <c:pt idx="1394">
                  <c:v>2</c:v>
                </c:pt>
                <c:pt idx="1395">
                  <c:v>2</c:v>
                </c:pt>
                <c:pt idx="1396">
                  <c:v>5</c:v>
                </c:pt>
                <c:pt idx="1397">
                  <c:v>1</c:v>
                </c:pt>
                <c:pt idx="1398">
                  <c:v>2</c:v>
                </c:pt>
                <c:pt idx="1399">
                  <c:v>7</c:v>
                </c:pt>
                <c:pt idx="1400">
                  <c:v>3</c:v>
                </c:pt>
                <c:pt idx="1401">
                  <c:v>1</c:v>
                </c:pt>
                <c:pt idx="1402">
                  <c:v>5</c:v>
                </c:pt>
                <c:pt idx="1403">
                  <c:v>1</c:v>
                </c:pt>
                <c:pt idx="1404">
                  <c:v>0</c:v>
                </c:pt>
                <c:pt idx="1405">
                  <c:v>6</c:v>
                </c:pt>
                <c:pt idx="1406">
                  <c:v>6</c:v>
                </c:pt>
                <c:pt idx="1407">
                  <c:v>3</c:v>
                </c:pt>
                <c:pt idx="1408">
                  <c:v>1</c:v>
                </c:pt>
                <c:pt idx="1409">
                  <c:v>2</c:v>
                </c:pt>
                <c:pt idx="1410">
                  <c:v>4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1</c:v>
                </c:pt>
                <c:pt idx="1415">
                  <c:v>2</c:v>
                </c:pt>
                <c:pt idx="1416">
                  <c:v>5</c:v>
                </c:pt>
                <c:pt idx="1417">
                  <c:v>3</c:v>
                </c:pt>
                <c:pt idx="1418">
                  <c:v>6</c:v>
                </c:pt>
                <c:pt idx="1419">
                  <c:v>6</c:v>
                </c:pt>
                <c:pt idx="1420">
                  <c:v>4</c:v>
                </c:pt>
                <c:pt idx="1421">
                  <c:v>2</c:v>
                </c:pt>
                <c:pt idx="1422">
                  <c:v>5</c:v>
                </c:pt>
                <c:pt idx="1423">
                  <c:v>1</c:v>
                </c:pt>
                <c:pt idx="1424">
                  <c:v>3</c:v>
                </c:pt>
                <c:pt idx="1425">
                  <c:v>1</c:v>
                </c:pt>
                <c:pt idx="1426">
                  <c:v>4</c:v>
                </c:pt>
                <c:pt idx="1427">
                  <c:v>2</c:v>
                </c:pt>
                <c:pt idx="1428">
                  <c:v>2</c:v>
                </c:pt>
                <c:pt idx="1429">
                  <c:v>1</c:v>
                </c:pt>
                <c:pt idx="1430">
                  <c:v>5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2</c:v>
                </c:pt>
                <c:pt idx="1435">
                  <c:v>0</c:v>
                </c:pt>
                <c:pt idx="1436">
                  <c:v>7</c:v>
                </c:pt>
                <c:pt idx="1437">
                  <c:v>1</c:v>
                </c:pt>
                <c:pt idx="1438">
                  <c:v>4</c:v>
                </c:pt>
                <c:pt idx="1439">
                  <c:v>3</c:v>
                </c:pt>
                <c:pt idx="1440">
                  <c:v>3</c:v>
                </c:pt>
                <c:pt idx="1441">
                  <c:v>5</c:v>
                </c:pt>
                <c:pt idx="1442">
                  <c:v>4</c:v>
                </c:pt>
                <c:pt idx="1443">
                  <c:v>1</c:v>
                </c:pt>
                <c:pt idx="1444">
                  <c:v>0</c:v>
                </c:pt>
                <c:pt idx="1445">
                  <c:v>2</c:v>
                </c:pt>
                <c:pt idx="1446">
                  <c:v>2</c:v>
                </c:pt>
                <c:pt idx="1447">
                  <c:v>9</c:v>
                </c:pt>
                <c:pt idx="1448">
                  <c:v>0</c:v>
                </c:pt>
                <c:pt idx="1449">
                  <c:v>5</c:v>
                </c:pt>
                <c:pt idx="1450">
                  <c:v>2</c:v>
                </c:pt>
                <c:pt idx="1451">
                  <c:v>5</c:v>
                </c:pt>
                <c:pt idx="1452">
                  <c:v>1</c:v>
                </c:pt>
                <c:pt idx="1453">
                  <c:v>3</c:v>
                </c:pt>
                <c:pt idx="1454">
                  <c:v>4</c:v>
                </c:pt>
                <c:pt idx="1455">
                  <c:v>3</c:v>
                </c:pt>
                <c:pt idx="1456">
                  <c:v>4</c:v>
                </c:pt>
                <c:pt idx="1457">
                  <c:v>3</c:v>
                </c:pt>
                <c:pt idx="1458">
                  <c:v>2</c:v>
                </c:pt>
                <c:pt idx="1459">
                  <c:v>3</c:v>
                </c:pt>
                <c:pt idx="1460">
                  <c:v>2</c:v>
                </c:pt>
                <c:pt idx="1461">
                  <c:v>4</c:v>
                </c:pt>
                <c:pt idx="1462">
                  <c:v>5</c:v>
                </c:pt>
                <c:pt idx="1463">
                  <c:v>3</c:v>
                </c:pt>
                <c:pt idx="1464">
                  <c:v>1</c:v>
                </c:pt>
                <c:pt idx="1465">
                  <c:v>2</c:v>
                </c:pt>
                <c:pt idx="1466">
                  <c:v>6</c:v>
                </c:pt>
                <c:pt idx="1467">
                  <c:v>1</c:v>
                </c:pt>
                <c:pt idx="1468">
                  <c:v>3</c:v>
                </c:pt>
                <c:pt idx="1469">
                  <c:v>7</c:v>
                </c:pt>
                <c:pt idx="1470">
                  <c:v>3</c:v>
                </c:pt>
                <c:pt idx="1471">
                  <c:v>2</c:v>
                </c:pt>
                <c:pt idx="1472">
                  <c:v>1</c:v>
                </c:pt>
                <c:pt idx="1473">
                  <c:v>3</c:v>
                </c:pt>
                <c:pt idx="1474">
                  <c:v>4</c:v>
                </c:pt>
                <c:pt idx="1475">
                  <c:v>1</c:v>
                </c:pt>
                <c:pt idx="1476">
                  <c:v>4</c:v>
                </c:pt>
                <c:pt idx="1477">
                  <c:v>5</c:v>
                </c:pt>
                <c:pt idx="1478">
                  <c:v>2</c:v>
                </c:pt>
                <c:pt idx="1479">
                  <c:v>3</c:v>
                </c:pt>
                <c:pt idx="1480">
                  <c:v>4</c:v>
                </c:pt>
                <c:pt idx="1481">
                  <c:v>6</c:v>
                </c:pt>
                <c:pt idx="1482">
                  <c:v>2</c:v>
                </c:pt>
                <c:pt idx="1483">
                  <c:v>1</c:v>
                </c:pt>
                <c:pt idx="1484">
                  <c:v>4</c:v>
                </c:pt>
                <c:pt idx="1485">
                  <c:v>3</c:v>
                </c:pt>
                <c:pt idx="1486">
                  <c:v>4</c:v>
                </c:pt>
                <c:pt idx="1487">
                  <c:v>0</c:v>
                </c:pt>
                <c:pt idx="1488">
                  <c:v>4</c:v>
                </c:pt>
                <c:pt idx="1489">
                  <c:v>10</c:v>
                </c:pt>
                <c:pt idx="1490">
                  <c:v>0</c:v>
                </c:pt>
                <c:pt idx="1491">
                  <c:v>4</c:v>
                </c:pt>
                <c:pt idx="1492">
                  <c:v>3</c:v>
                </c:pt>
                <c:pt idx="1493">
                  <c:v>2</c:v>
                </c:pt>
                <c:pt idx="1494">
                  <c:v>1</c:v>
                </c:pt>
                <c:pt idx="1495">
                  <c:v>4</c:v>
                </c:pt>
                <c:pt idx="1496">
                  <c:v>7</c:v>
                </c:pt>
                <c:pt idx="1497">
                  <c:v>1</c:v>
                </c:pt>
                <c:pt idx="1498">
                  <c:v>3</c:v>
                </c:pt>
                <c:pt idx="1499">
                  <c:v>2</c:v>
                </c:pt>
                <c:pt idx="1500">
                  <c:v>1</c:v>
                </c:pt>
                <c:pt idx="1501">
                  <c:v>4</c:v>
                </c:pt>
                <c:pt idx="1502">
                  <c:v>3</c:v>
                </c:pt>
                <c:pt idx="1503">
                  <c:v>1</c:v>
                </c:pt>
                <c:pt idx="1504">
                  <c:v>8</c:v>
                </c:pt>
                <c:pt idx="1505">
                  <c:v>4</c:v>
                </c:pt>
                <c:pt idx="1506">
                  <c:v>0</c:v>
                </c:pt>
                <c:pt idx="1507">
                  <c:v>4</c:v>
                </c:pt>
                <c:pt idx="1508">
                  <c:v>0</c:v>
                </c:pt>
                <c:pt idx="1509">
                  <c:v>5</c:v>
                </c:pt>
                <c:pt idx="1510">
                  <c:v>2</c:v>
                </c:pt>
                <c:pt idx="1511">
                  <c:v>3</c:v>
                </c:pt>
                <c:pt idx="1512">
                  <c:v>4</c:v>
                </c:pt>
                <c:pt idx="1513">
                  <c:v>1</c:v>
                </c:pt>
                <c:pt idx="1514">
                  <c:v>2</c:v>
                </c:pt>
                <c:pt idx="1515">
                  <c:v>4</c:v>
                </c:pt>
                <c:pt idx="1516">
                  <c:v>10</c:v>
                </c:pt>
                <c:pt idx="1517">
                  <c:v>2</c:v>
                </c:pt>
                <c:pt idx="1518">
                  <c:v>5</c:v>
                </c:pt>
                <c:pt idx="1519">
                  <c:v>1</c:v>
                </c:pt>
                <c:pt idx="1520">
                  <c:v>3</c:v>
                </c:pt>
                <c:pt idx="1521">
                  <c:v>2</c:v>
                </c:pt>
                <c:pt idx="1522">
                  <c:v>4</c:v>
                </c:pt>
                <c:pt idx="1523">
                  <c:v>1</c:v>
                </c:pt>
                <c:pt idx="1524">
                  <c:v>2</c:v>
                </c:pt>
                <c:pt idx="1525">
                  <c:v>1</c:v>
                </c:pt>
                <c:pt idx="1526">
                  <c:v>3</c:v>
                </c:pt>
                <c:pt idx="1527">
                  <c:v>3</c:v>
                </c:pt>
                <c:pt idx="1528">
                  <c:v>4</c:v>
                </c:pt>
                <c:pt idx="1529">
                  <c:v>0</c:v>
                </c:pt>
                <c:pt idx="1530">
                  <c:v>4</c:v>
                </c:pt>
                <c:pt idx="1531">
                  <c:v>3</c:v>
                </c:pt>
                <c:pt idx="1532">
                  <c:v>2</c:v>
                </c:pt>
                <c:pt idx="1533">
                  <c:v>1</c:v>
                </c:pt>
                <c:pt idx="1534">
                  <c:v>2</c:v>
                </c:pt>
                <c:pt idx="1535">
                  <c:v>2</c:v>
                </c:pt>
                <c:pt idx="1536">
                  <c:v>0</c:v>
                </c:pt>
                <c:pt idx="1537">
                  <c:v>6</c:v>
                </c:pt>
                <c:pt idx="1538">
                  <c:v>2</c:v>
                </c:pt>
                <c:pt idx="1539">
                  <c:v>6</c:v>
                </c:pt>
                <c:pt idx="1540">
                  <c:v>4</c:v>
                </c:pt>
                <c:pt idx="1541">
                  <c:v>3</c:v>
                </c:pt>
                <c:pt idx="1542">
                  <c:v>4</c:v>
                </c:pt>
                <c:pt idx="1543">
                  <c:v>2</c:v>
                </c:pt>
                <c:pt idx="1544">
                  <c:v>3</c:v>
                </c:pt>
                <c:pt idx="1545">
                  <c:v>4</c:v>
                </c:pt>
                <c:pt idx="1546">
                  <c:v>4</c:v>
                </c:pt>
                <c:pt idx="1547">
                  <c:v>4</c:v>
                </c:pt>
                <c:pt idx="1548">
                  <c:v>1</c:v>
                </c:pt>
                <c:pt idx="1549">
                  <c:v>4</c:v>
                </c:pt>
                <c:pt idx="1550">
                  <c:v>8</c:v>
                </c:pt>
                <c:pt idx="1551">
                  <c:v>5</c:v>
                </c:pt>
                <c:pt idx="1552">
                  <c:v>3</c:v>
                </c:pt>
                <c:pt idx="1553">
                  <c:v>7</c:v>
                </c:pt>
                <c:pt idx="1554">
                  <c:v>4</c:v>
                </c:pt>
                <c:pt idx="1555">
                  <c:v>4</c:v>
                </c:pt>
                <c:pt idx="1556">
                  <c:v>1</c:v>
                </c:pt>
                <c:pt idx="1557">
                  <c:v>0</c:v>
                </c:pt>
                <c:pt idx="1558">
                  <c:v>2</c:v>
                </c:pt>
                <c:pt idx="1559">
                  <c:v>4</c:v>
                </c:pt>
                <c:pt idx="1560">
                  <c:v>0</c:v>
                </c:pt>
                <c:pt idx="1561">
                  <c:v>4</c:v>
                </c:pt>
                <c:pt idx="1562">
                  <c:v>4</c:v>
                </c:pt>
                <c:pt idx="1563">
                  <c:v>1</c:v>
                </c:pt>
                <c:pt idx="1564">
                  <c:v>4</c:v>
                </c:pt>
                <c:pt idx="1565">
                  <c:v>3</c:v>
                </c:pt>
                <c:pt idx="1566">
                  <c:v>3</c:v>
                </c:pt>
                <c:pt idx="1567">
                  <c:v>2</c:v>
                </c:pt>
                <c:pt idx="1568">
                  <c:v>5</c:v>
                </c:pt>
                <c:pt idx="1569">
                  <c:v>6</c:v>
                </c:pt>
                <c:pt idx="1570">
                  <c:v>4</c:v>
                </c:pt>
                <c:pt idx="1571">
                  <c:v>3</c:v>
                </c:pt>
                <c:pt idx="1572">
                  <c:v>1</c:v>
                </c:pt>
                <c:pt idx="1573">
                  <c:v>0</c:v>
                </c:pt>
                <c:pt idx="1574">
                  <c:v>5</c:v>
                </c:pt>
                <c:pt idx="1575">
                  <c:v>2</c:v>
                </c:pt>
                <c:pt idx="1576">
                  <c:v>1</c:v>
                </c:pt>
                <c:pt idx="1577">
                  <c:v>4</c:v>
                </c:pt>
                <c:pt idx="1578">
                  <c:v>5</c:v>
                </c:pt>
                <c:pt idx="1579">
                  <c:v>4</c:v>
                </c:pt>
                <c:pt idx="1580">
                  <c:v>4</c:v>
                </c:pt>
                <c:pt idx="1581">
                  <c:v>1</c:v>
                </c:pt>
                <c:pt idx="1582">
                  <c:v>1</c:v>
                </c:pt>
                <c:pt idx="1583">
                  <c:v>6</c:v>
                </c:pt>
                <c:pt idx="1584">
                  <c:v>5</c:v>
                </c:pt>
                <c:pt idx="1585">
                  <c:v>4</c:v>
                </c:pt>
                <c:pt idx="1586">
                  <c:v>2</c:v>
                </c:pt>
                <c:pt idx="1587">
                  <c:v>3</c:v>
                </c:pt>
                <c:pt idx="1588">
                  <c:v>1</c:v>
                </c:pt>
                <c:pt idx="1589">
                  <c:v>1</c:v>
                </c:pt>
                <c:pt idx="1590">
                  <c:v>2</c:v>
                </c:pt>
                <c:pt idx="1591">
                  <c:v>2</c:v>
                </c:pt>
                <c:pt idx="1592">
                  <c:v>5</c:v>
                </c:pt>
                <c:pt idx="1593">
                  <c:v>2</c:v>
                </c:pt>
                <c:pt idx="1594">
                  <c:v>0</c:v>
                </c:pt>
                <c:pt idx="1595">
                  <c:v>2</c:v>
                </c:pt>
                <c:pt idx="1596">
                  <c:v>3</c:v>
                </c:pt>
                <c:pt idx="1597">
                  <c:v>1</c:v>
                </c:pt>
                <c:pt idx="1598">
                  <c:v>5</c:v>
                </c:pt>
                <c:pt idx="1599">
                  <c:v>5</c:v>
                </c:pt>
                <c:pt idx="1600">
                  <c:v>3</c:v>
                </c:pt>
                <c:pt idx="1601">
                  <c:v>4</c:v>
                </c:pt>
                <c:pt idx="1602">
                  <c:v>9</c:v>
                </c:pt>
                <c:pt idx="1603">
                  <c:v>3</c:v>
                </c:pt>
                <c:pt idx="1604">
                  <c:v>3</c:v>
                </c:pt>
                <c:pt idx="1605">
                  <c:v>4</c:v>
                </c:pt>
                <c:pt idx="1606">
                  <c:v>4</c:v>
                </c:pt>
                <c:pt idx="1607">
                  <c:v>4</c:v>
                </c:pt>
                <c:pt idx="1608">
                  <c:v>7</c:v>
                </c:pt>
                <c:pt idx="1609">
                  <c:v>2</c:v>
                </c:pt>
                <c:pt idx="1610">
                  <c:v>7</c:v>
                </c:pt>
                <c:pt idx="1611">
                  <c:v>6</c:v>
                </c:pt>
                <c:pt idx="1612">
                  <c:v>4</c:v>
                </c:pt>
                <c:pt idx="1613">
                  <c:v>2</c:v>
                </c:pt>
                <c:pt idx="1614">
                  <c:v>5</c:v>
                </c:pt>
                <c:pt idx="1615">
                  <c:v>5</c:v>
                </c:pt>
                <c:pt idx="1616">
                  <c:v>5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0</c:v>
                </c:pt>
                <c:pt idx="1621">
                  <c:v>2</c:v>
                </c:pt>
                <c:pt idx="1622">
                  <c:v>3</c:v>
                </c:pt>
                <c:pt idx="1623">
                  <c:v>4</c:v>
                </c:pt>
                <c:pt idx="1624">
                  <c:v>6</c:v>
                </c:pt>
                <c:pt idx="1625">
                  <c:v>3</c:v>
                </c:pt>
                <c:pt idx="1626">
                  <c:v>1</c:v>
                </c:pt>
                <c:pt idx="1627">
                  <c:v>1</c:v>
                </c:pt>
                <c:pt idx="1628">
                  <c:v>5</c:v>
                </c:pt>
                <c:pt idx="1629">
                  <c:v>1</c:v>
                </c:pt>
                <c:pt idx="1630">
                  <c:v>4</c:v>
                </c:pt>
                <c:pt idx="1631">
                  <c:v>3</c:v>
                </c:pt>
                <c:pt idx="1632">
                  <c:v>2</c:v>
                </c:pt>
                <c:pt idx="1633">
                  <c:v>4</c:v>
                </c:pt>
                <c:pt idx="1634">
                  <c:v>0</c:v>
                </c:pt>
                <c:pt idx="1635">
                  <c:v>1</c:v>
                </c:pt>
                <c:pt idx="1636">
                  <c:v>2</c:v>
                </c:pt>
                <c:pt idx="1637">
                  <c:v>2</c:v>
                </c:pt>
                <c:pt idx="1638">
                  <c:v>3</c:v>
                </c:pt>
                <c:pt idx="1639">
                  <c:v>7</c:v>
                </c:pt>
                <c:pt idx="1640">
                  <c:v>0</c:v>
                </c:pt>
                <c:pt idx="1641">
                  <c:v>2</c:v>
                </c:pt>
                <c:pt idx="1642">
                  <c:v>2</c:v>
                </c:pt>
                <c:pt idx="1643">
                  <c:v>1</c:v>
                </c:pt>
                <c:pt idx="1644">
                  <c:v>2</c:v>
                </c:pt>
                <c:pt idx="1645">
                  <c:v>3</c:v>
                </c:pt>
                <c:pt idx="1646">
                  <c:v>2</c:v>
                </c:pt>
                <c:pt idx="1647">
                  <c:v>3</c:v>
                </c:pt>
                <c:pt idx="1648">
                  <c:v>1</c:v>
                </c:pt>
                <c:pt idx="1649">
                  <c:v>4</c:v>
                </c:pt>
                <c:pt idx="1650">
                  <c:v>1</c:v>
                </c:pt>
                <c:pt idx="1651">
                  <c:v>1</c:v>
                </c:pt>
                <c:pt idx="1652">
                  <c:v>3</c:v>
                </c:pt>
                <c:pt idx="1653">
                  <c:v>1</c:v>
                </c:pt>
                <c:pt idx="1654">
                  <c:v>2</c:v>
                </c:pt>
                <c:pt idx="1655">
                  <c:v>0</c:v>
                </c:pt>
                <c:pt idx="1656">
                  <c:v>0</c:v>
                </c:pt>
                <c:pt idx="1657">
                  <c:v>3</c:v>
                </c:pt>
                <c:pt idx="1658">
                  <c:v>0</c:v>
                </c:pt>
                <c:pt idx="1659">
                  <c:v>3</c:v>
                </c:pt>
                <c:pt idx="1660">
                  <c:v>4</c:v>
                </c:pt>
                <c:pt idx="1661">
                  <c:v>5</c:v>
                </c:pt>
                <c:pt idx="1662">
                  <c:v>3</c:v>
                </c:pt>
                <c:pt idx="1663">
                  <c:v>4</c:v>
                </c:pt>
                <c:pt idx="1664">
                  <c:v>1</c:v>
                </c:pt>
                <c:pt idx="1665">
                  <c:v>6</c:v>
                </c:pt>
                <c:pt idx="1666">
                  <c:v>4</c:v>
                </c:pt>
                <c:pt idx="1667">
                  <c:v>5</c:v>
                </c:pt>
                <c:pt idx="1668">
                  <c:v>7</c:v>
                </c:pt>
                <c:pt idx="1669">
                  <c:v>2</c:v>
                </c:pt>
                <c:pt idx="1670">
                  <c:v>0</c:v>
                </c:pt>
                <c:pt idx="1671">
                  <c:v>3</c:v>
                </c:pt>
                <c:pt idx="1672">
                  <c:v>1</c:v>
                </c:pt>
                <c:pt idx="1673">
                  <c:v>0</c:v>
                </c:pt>
                <c:pt idx="1674">
                  <c:v>5</c:v>
                </c:pt>
                <c:pt idx="1675">
                  <c:v>6</c:v>
                </c:pt>
                <c:pt idx="1676">
                  <c:v>11</c:v>
                </c:pt>
                <c:pt idx="1677">
                  <c:v>3</c:v>
                </c:pt>
                <c:pt idx="1678">
                  <c:v>5</c:v>
                </c:pt>
                <c:pt idx="1679">
                  <c:v>0</c:v>
                </c:pt>
                <c:pt idx="1680">
                  <c:v>2</c:v>
                </c:pt>
                <c:pt idx="168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6A-4ACA-B8F8-AC11D5DC3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599280"/>
        <c:axId val="1950602640"/>
      </c:scatterChart>
      <c:valAx>
        <c:axId val="195059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preformance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602640"/>
        <c:crosses val="autoZero"/>
        <c:crossBetween val="midCat"/>
      </c:valAx>
      <c:valAx>
        <c:axId val="19506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Projects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;[Red]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59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</a:t>
            </a:r>
            <a:r>
              <a:rPr lang="en-US"/>
              <a:t>Performance Score &amp; Total Compensation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'Cleaned_Data'!$L$1</c:f>
              <c:strCache>
                <c:ptCount val="1"/>
                <c:pt idx="0">
                  <c:v>Performance 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'Cleaned_Data'!$L$2:$L$1683</c:f>
              <c:numCache>
                <c:formatCode>0.00</c:formatCode>
                <c:ptCount val="1682"/>
                <c:pt idx="0">
                  <c:v>2.71</c:v>
                </c:pt>
                <c:pt idx="1">
                  <c:v>3.24</c:v>
                </c:pt>
                <c:pt idx="2">
                  <c:v>2.0099999999999998</c:v>
                </c:pt>
                <c:pt idx="3">
                  <c:v>4.5</c:v>
                </c:pt>
                <c:pt idx="4">
                  <c:v>3.02</c:v>
                </c:pt>
                <c:pt idx="5">
                  <c:v>3.81</c:v>
                </c:pt>
                <c:pt idx="6">
                  <c:v>2.04</c:v>
                </c:pt>
                <c:pt idx="7">
                  <c:v>2.39</c:v>
                </c:pt>
                <c:pt idx="8">
                  <c:v>4.21</c:v>
                </c:pt>
                <c:pt idx="9">
                  <c:v>4.45</c:v>
                </c:pt>
                <c:pt idx="10">
                  <c:v>4.7699999999999996</c:v>
                </c:pt>
                <c:pt idx="11">
                  <c:v>2.66</c:v>
                </c:pt>
                <c:pt idx="12">
                  <c:v>1.97</c:v>
                </c:pt>
                <c:pt idx="13">
                  <c:v>1.61</c:v>
                </c:pt>
                <c:pt idx="14">
                  <c:v>3.6</c:v>
                </c:pt>
                <c:pt idx="15">
                  <c:v>2.72</c:v>
                </c:pt>
                <c:pt idx="16">
                  <c:v>2.9</c:v>
                </c:pt>
                <c:pt idx="17">
                  <c:v>2.25</c:v>
                </c:pt>
                <c:pt idx="18">
                  <c:v>3.66</c:v>
                </c:pt>
                <c:pt idx="19">
                  <c:v>2.85</c:v>
                </c:pt>
                <c:pt idx="20">
                  <c:v>2.86</c:v>
                </c:pt>
                <c:pt idx="21">
                  <c:v>2.35</c:v>
                </c:pt>
                <c:pt idx="22">
                  <c:v>3.31</c:v>
                </c:pt>
                <c:pt idx="23">
                  <c:v>3.73</c:v>
                </c:pt>
                <c:pt idx="24">
                  <c:v>1.65</c:v>
                </c:pt>
                <c:pt idx="25">
                  <c:v>2.46</c:v>
                </c:pt>
                <c:pt idx="26">
                  <c:v>3.76</c:v>
                </c:pt>
                <c:pt idx="27">
                  <c:v>3.34</c:v>
                </c:pt>
                <c:pt idx="28">
                  <c:v>2.5</c:v>
                </c:pt>
                <c:pt idx="29">
                  <c:v>1.82</c:v>
                </c:pt>
                <c:pt idx="30">
                  <c:v>3.49</c:v>
                </c:pt>
                <c:pt idx="31">
                  <c:v>2.02</c:v>
                </c:pt>
                <c:pt idx="32">
                  <c:v>2.4700000000000002</c:v>
                </c:pt>
                <c:pt idx="33">
                  <c:v>3.8</c:v>
                </c:pt>
                <c:pt idx="34">
                  <c:v>3.66</c:v>
                </c:pt>
                <c:pt idx="35">
                  <c:v>2.76</c:v>
                </c:pt>
                <c:pt idx="36">
                  <c:v>2.5099999999999998</c:v>
                </c:pt>
                <c:pt idx="37">
                  <c:v>1.1000000000000001</c:v>
                </c:pt>
                <c:pt idx="38">
                  <c:v>3.62</c:v>
                </c:pt>
                <c:pt idx="39">
                  <c:v>3.28</c:v>
                </c:pt>
                <c:pt idx="40">
                  <c:v>2.73</c:v>
                </c:pt>
                <c:pt idx="41">
                  <c:v>2.96</c:v>
                </c:pt>
                <c:pt idx="42">
                  <c:v>2.77</c:v>
                </c:pt>
                <c:pt idx="43">
                  <c:v>2.84</c:v>
                </c:pt>
                <c:pt idx="44">
                  <c:v>3.25</c:v>
                </c:pt>
                <c:pt idx="45">
                  <c:v>2.84</c:v>
                </c:pt>
                <c:pt idx="46">
                  <c:v>3.71</c:v>
                </c:pt>
                <c:pt idx="47">
                  <c:v>1.69</c:v>
                </c:pt>
                <c:pt idx="48">
                  <c:v>3.64</c:v>
                </c:pt>
                <c:pt idx="49">
                  <c:v>2.2200000000000002</c:v>
                </c:pt>
                <c:pt idx="50">
                  <c:v>3.6</c:v>
                </c:pt>
                <c:pt idx="51">
                  <c:v>2.75</c:v>
                </c:pt>
                <c:pt idx="52">
                  <c:v>3.33</c:v>
                </c:pt>
                <c:pt idx="53">
                  <c:v>3.07</c:v>
                </c:pt>
                <c:pt idx="54">
                  <c:v>1.85</c:v>
                </c:pt>
                <c:pt idx="55">
                  <c:v>3.23</c:v>
                </c:pt>
                <c:pt idx="56">
                  <c:v>2.69</c:v>
                </c:pt>
                <c:pt idx="57">
                  <c:v>2.9</c:v>
                </c:pt>
                <c:pt idx="58">
                  <c:v>3.26</c:v>
                </c:pt>
                <c:pt idx="59">
                  <c:v>3.47</c:v>
                </c:pt>
                <c:pt idx="60">
                  <c:v>1.61</c:v>
                </c:pt>
                <c:pt idx="61">
                  <c:v>4.7699999999999996</c:v>
                </c:pt>
                <c:pt idx="62">
                  <c:v>2.78</c:v>
                </c:pt>
                <c:pt idx="63">
                  <c:v>3.29</c:v>
                </c:pt>
                <c:pt idx="64">
                  <c:v>3.96</c:v>
                </c:pt>
                <c:pt idx="65">
                  <c:v>3.05</c:v>
                </c:pt>
                <c:pt idx="66">
                  <c:v>2.4900000000000002</c:v>
                </c:pt>
                <c:pt idx="67">
                  <c:v>2.21</c:v>
                </c:pt>
                <c:pt idx="68">
                  <c:v>2.2599999999999998</c:v>
                </c:pt>
                <c:pt idx="69">
                  <c:v>3.53</c:v>
                </c:pt>
                <c:pt idx="70">
                  <c:v>1.91</c:v>
                </c:pt>
                <c:pt idx="71">
                  <c:v>3.16</c:v>
                </c:pt>
                <c:pt idx="72">
                  <c:v>3.17</c:v>
                </c:pt>
                <c:pt idx="73">
                  <c:v>1.64</c:v>
                </c:pt>
                <c:pt idx="74">
                  <c:v>4.17</c:v>
                </c:pt>
                <c:pt idx="75">
                  <c:v>1.56</c:v>
                </c:pt>
                <c:pt idx="76">
                  <c:v>4.7300000000000004</c:v>
                </c:pt>
                <c:pt idx="77">
                  <c:v>1.43</c:v>
                </c:pt>
                <c:pt idx="78">
                  <c:v>3.15</c:v>
                </c:pt>
                <c:pt idx="79">
                  <c:v>4.01</c:v>
                </c:pt>
                <c:pt idx="80">
                  <c:v>3.33</c:v>
                </c:pt>
                <c:pt idx="81">
                  <c:v>3.89</c:v>
                </c:pt>
                <c:pt idx="82">
                  <c:v>2.0099999999999998</c:v>
                </c:pt>
                <c:pt idx="83">
                  <c:v>2.21</c:v>
                </c:pt>
                <c:pt idx="84">
                  <c:v>3.81</c:v>
                </c:pt>
                <c:pt idx="85">
                  <c:v>3.92</c:v>
                </c:pt>
                <c:pt idx="86">
                  <c:v>2.4300000000000002</c:v>
                </c:pt>
                <c:pt idx="87">
                  <c:v>3.87</c:v>
                </c:pt>
                <c:pt idx="88">
                  <c:v>2.4500000000000002</c:v>
                </c:pt>
                <c:pt idx="89">
                  <c:v>3.5</c:v>
                </c:pt>
                <c:pt idx="90">
                  <c:v>4.12</c:v>
                </c:pt>
                <c:pt idx="91">
                  <c:v>2.42</c:v>
                </c:pt>
                <c:pt idx="92">
                  <c:v>2.34</c:v>
                </c:pt>
                <c:pt idx="93">
                  <c:v>3.73</c:v>
                </c:pt>
                <c:pt idx="94">
                  <c:v>3.33</c:v>
                </c:pt>
                <c:pt idx="95">
                  <c:v>3.73</c:v>
                </c:pt>
                <c:pt idx="96">
                  <c:v>2.74</c:v>
                </c:pt>
                <c:pt idx="97">
                  <c:v>3.32</c:v>
                </c:pt>
                <c:pt idx="98">
                  <c:v>4.91</c:v>
                </c:pt>
                <c:pt idx="99">
                  <c:v>4.6100000000000003</c:v>
                </c:pt>
                <c:pt idx="100">
                  <c:v>3.28</c:v>
                </c:pt>
                <c:pt idx="101">
                  <c:v>3.4</c:v>
                </c:pt>
                <c:pt idx="102">
                  <c:v>3.42</c:v>
                </c:pt>
                <c:pt idx="103">
                  <c:v>4.29</c:v>
                </c:pt>
                <c:pt idx="104">
                  <c:v>2.68</c:v>
                </c:pt>
                <c:pt idx="105">
                  <c:v>3.99</c:v>
                </c:pt>
                <c:pt idx="106">
                  <c:v>2.5</c:v>
                </c:pt>
                <c:pt idx="107">
                  <c:v>1.78</c:v>
                </c:pt>
                <c:pt idx="108">
                  <c:v>3.16</c:v>
                </c:pt>
                <c:pt idx="109">
                  <c:v>3.45</c:v>
                </c:pt>
                <c:pt idx="110">
                  <c:v>3.11</c:v>
                </c:pt>
                <c:pt idx="111">
                  <c:v>3.66</c:v>
                </c:pt>
                <c:pt idx="112">
                  <c:v>3.81</c:v>
                </c:pt>
                <c:pt idx="113">
                  <c:v>2.2799999999999998</c:v>
                </c:pt>
                <c:pt idx="114">
                  <c:v>4.95</c:v>
                </c:pt>
                <c:pt idx="115">
                  <c:v>4.6399999999999997</c:v>
                </c:pt>
                <c:pt idx="116">
                  <c:v>4.75</c:v>
                </c:pt>
                <c:pt idx="117">
                  <c:v>3.18</c:v>
                </c:pt>
                <c:pt idx="118">
                  <c:v>3.57</c:v>
                </c:pt>
                <c:pt idx="119">
                  <c:v>2.19</c:v>
                </c:pt>
                <c:pt idx="120">
                  <c:v>2.88</c:v>
                </c:pt>
                <c:pt idx="121">
                  <c:v>3.41</c:v>
                </c:pt>
                <c:pt idx="122">
                  <c:v>4.2</c:v>
                </c:pt>
                <c:pt idx="123">
                  <c:v>2.82</c:v>
                </c:pt>
                <c:pt idx="124">
                  <c:v>3.46</c:v>
                </c:pt>
                <c:pt idx="125">
                  <c:v>3.26</c:v>
                </c:pt>
                <c:pt idx="126">
                  <c:v>3.07</c:v>
                </c:pt>
                <c:pt idx="127">
                  <c:v>3.69</c:v>
                </c:pt>
                <c:pt idx="128">
                  <c:v>3.82</c:v>
                </c:pt>
                <c:pt idx="129">
                  <c:v>2.4500000000000002</c:v>
                </c:pt>
                <c:pt idx="130">
                  <c:v>3.25</c:v>
                </c:pt>
                <c:pt idx="131">
                  <c:v>3.05</c:v>
                </c:pt>
                <c:pt idx="132">
                  <c:v>3.34</c:v>
                </c:pt>
                <c:pt idx="133">
                  <c:v>4.71</c:v>
                </c:pt>
                <c:pt idx="134">
                  <c:v>3.88</c:v>
                </c:pt>
                <c:pt idx="135">
                  <c:v>1.35</c:v>
                </c:pt>
                <c:pt idx="136">
                  <c:v>3.03</c:v>
                </c:pt>
                <c:pt idx="137">
                  <c:v>3.22</c:v>
                </c:pt>
                <c:pt idx="138">
                  <c:v>3.76</c:v>
                </c:pt>
                <c:pt idx="139">
                  <c:v>4.1399999999999997</c:v>
                </c:pt>
                <c:pt idx="140">
                  <c:v>3.46</c:v>
                </c:pt>
                <c:pt idx="141">
                  <c:v>2.5299999999999998</c:v>
                </c:pt>
                <c:pt idx="142">
                  <c:v>2.31</c:v>
                </c:pt>
                <c:pt idx="143">
                  <c:v>4.4800000000000004</c:v>
                </c:pt>
                <c:pt idx="144">
                  <c:v>2.96</c:v>
                </c:pt>
                <c:pt idx="145">
                  <c:v>2.82</c:v>
                </c:pt>
                <c:pt idx="146">
                  <c:v>2.89</c:v>
                </c:pt>
                <c:pt idx="147">
                  <c:v>2.8</c:v>
                </c:pt>
                <c:pt idx="148">
                  <c:v>3.2</c:v>
                </c:pt>
                <c:pt idx="149">
                  <c:v>3.96</c:v>
                </c:pt>
                <c:pt idx="150">
                  <c:v>3.26</c:v>
                </c:pt>
                <c:pt idx="151">
                  <c:v>3.87</c:v>
                </c:pt>
                <c:pt idx="152">
                  <c:v>2.34</c:v>
                </c:pt>
                <c:pt idx="153">
                  <c:v>3.16</c:v>
                </c:pt>
                <c:pt idx="154">
                  <c:v>3.01</c:v>
                </c:pt>
                <c:pt idx="155">
                  <c:v>3.44</c:v>
                </c:pt>
                <c:pt idx="156">
                  <c:v>3.88</c:v>
                </c:pt>
                <c:pt idx="157">
                  <c:v>3.34</c:v>
                </c:pt>
                <c:pt idx="158">
                  <c:v>2.73</c:v>
                </c:pt>
                <c:pt idx="159">
                  <c:v>4.4000000000000004</c:v>
                </c:pt>
                <c:pt idx="160">
                  <c:v>2.98</c:v>
                </c:pt>
                <c:pt idx="161">
                  <c:v>3.26</c:v>
                </c:pt>
                <c:pt idx="162">
                  <c:v>3.05</c:v>
                </c:pt>
                <c:pt idx="163">
                  <c:v>3.26</c:v>
                </c:pt>
                <c:pt idx="164">
                  <c:v>4.62</c:v>
                </c:pt>
                <c:pt idx="165">
                  <c:v>2.2400000000000002</c:v>
                </c:pt>
                <c:pt idx="166">
                  <c:v>3.66</c:v>
                </c:pt>
                <c:pt idx="167">
                  <c:v>4.4800000000000004</c:v>
                </c:pt>
                <c:pt idx="168">
                  <c:v>4.3499999999999996</c:v>
                </c:pt>
                <c:pt idx="169">
                  <c:v>1.92</c:v>
                </c:pt>
                <c:pt idx="170">
                  <c:v>2.5</c:v>
                </c:pt>
                <c:pt idx="171">
                  <c:v>2.89</c:v>
                </c:pt>
                <c:pt idx="172">
                  <c:v>2.64</c:v>
                </c:pt>
                <c:pt idx="173">
                  <c:v>2.72</c:v>
                </c:pt>
                <c:pt idx="174">
                  <c:v>4.47</c:v>
                </c:pt>
                <c:pt idx="175">
                  <c:v>4.18</c:v>
                </c:pt>
                <c:pt idx="176">
                  <c:v>4.01</c:v>
                </c:pt>
                <c:pt idx="177">
                  <c:v>3.1</c:v>
                </c:pt>
                <c:pt idx="178">
                  <c:v>4.5199999999999996</c:v>
                </c:pt>
                <c:pt idx="179">
                  <c:v>1.58</c:v>
                </c:pt>
                <c:pt idx="180">
                  <c:v>2.23</c:v>
                </c:pt>
                <c:pt idx="181">
                  <c:v>3.11</c:v>
                </c:pt>
                <c:pt idx="182">
                  <c:v>2.7</c:v>
                </c:pt>
                <c:pt idx="183">
                  <c:v>2.63</c:v>
                </c:pt>
                <c:pt idx="184">
                  <c:v>3</c:v>
                </c:pt>
                <c:pt idx="185">
                  <c:v>2.65</c:v>
                </c:pt>
                <c:pt idx="186">
                  <c:v>3.78</c:v>
                </c:pt>
                <c:pt idx="187">
                  <c:v>3.74</c:v>
                </c:pt>
                <c:pt idx="188">
                  <c:v>2.64</c:v>
                </c:pt>
                <c:pt idx="189">
                  <c:v>4.26</c:v>
                </c:pt>
                <c:pt idx="190">
                  <c:v>1.84</c:v>
                </c:pt>
                <c:pt idx="191">
                  <c:v>4.29</c:v>
                </c:pt>
                <c:pt idx="192">
                  <c:v>3.24</c:v>
                </c:pt>
                <c:pt idx="193">
                  <c:v>2</c:v>
                </c:pt>
                <c:pt idx="194">
                  <c:v>2.85</c:v>
                </c:pt>
                <c:pt idx="195">
                  <c:v>3.25</c:v>
                </c:pt>
                <c:pt idx="196">
                  <c:v>3.66</c:v>
                </c:pt>
                <c:pt idx="197">
                  <c:v>3</c:v>
                </c:pt>
                <c:pt idx="198">
                  <c:v>2.46</c:v>
                </c:pt>
                <c:pt idx="199">
                  <c:v>4.2300000000000004</c:v>
                </c:pt>
                <c:pt idx="200">
                  <c:v>5</c:v>
                </c:pt>
                <c:pt idx="201">
                  <c:v>3.4</c:v>
                </c:pt>
                <c:pt idx="202">
                  <c:v>4.53</c:v>
                </c:pt>
                <c:pt idx="203">
                  <c:v>3.09</c:v>
                </c:pt>
                <c:pt idx="204">
                  <c:v>2.13</c:v>
                </c:pt>
                <c:pt idx="205">
                  <c:v>3.65</c:v>
                </c:pt>
                <c:pt idx="206">
                  <c:v>3.42</c:v>
                </c:pt>
                <c:pt idx="207">
                  <c:v>2.69</c:v>
                </c:pt>
                <c:pt idx="208">
                  <c:v>1.93</c:v>
                </c:pt>
                <c:pt idx="209">
                  <c:v>2.89</c:v>
                </c:pt>
                <c:pt idx="210">
                  <c:v>3.53</c:v>
                </c:pt>
                <c:pt idx="211">
                  <c:v>4.0199999999999996</c:v>
                </c:pt>
                <c:pt idx="212">
                  <c:v>2.4700000000000002</c:v>
                </c:pt>
                <c:pt idx="213">
                  <c:v>3.01</c:v>
                </c:pt>
                <c:pt idx="214">
                  <c:v>1.67</c:v>
                </c:pt>
                <c:pt idx="215">
                  <c:v>1.84</c:v>
                </c:pt>
                <c:pt idx="216">
                  <c:v>3.01</c:v>
                </c:pt>
                <c:pt idx="217">
                  <c:v>3.86</c:v>
                </c:pt>
                <c:pt idx="218">
                  <c:v>2.2000000000000002</c:v>
                </c:pt>
                <c:pt idx="219">
                  <c:v>4</c:v>
                </c:pt>
                <c:pt idx="220">
                  <c:v>2.33</c:v>
                </c:pt>
                <c:pt idx="221">
                  <c:v>4.29</c:v>
                </c:pt>
                <c:pt idx="222">
                  <c:v>3.15</c:v>
                </c:pt>
                <c:pt idx="223">
                  <c:v>3.91</c:v>
                </c:pt>
                <c:pt idx="224">
                  <c:v>2.73</c:v>
                </c:pt>
                <c:pt idx="225">
                  <c:v>1.43</c:v>
                </c:pt>
                <c:pt idx="226">
                  <c:v>3.95</c:v>
                </c:pt>
                <c:pt idx="227">
                  <c:v>4.1500000000000004</c:v>
                </c:pt>
                <c:pt idx="228">
                  <c:v>3.05</c:v>
                </c:pt>
                <c:pt idx="229">
                  <c:v>3.81</c:v>
                </c:pt>
                <c:pt idx="230">
                  <c:v>3.03</c:v>
                </c:pt>
                <c:pt idx="231">
                  <c:v>2.8</c:v>
                </c:pt>
                <c:pt idx="232">
                  <c:v>1.31</c:v>
                </c:pt>
                <c:pt idx="233">
                  <c:v>3.7</c:v>
                </c:pt>
                <c:pt idx="234">
                  <c:v>2.0299999999999998</c:v>
                </c:pt>
                <c:pt idx="235">
                  <c:v>4.6900000000000004</c:v>
                </c:pt>
                <c:pt idx="236">
                  <c:v>1.96</c:v>
                </c:pt>
                <c:pt idx="237">
                  <c:v>3.77</c:v>
                </c:pt>
                <c:pt idx="238">
                  <c:v>2.88</c:v>
                </c:pt>
                <c:pt idx="239">
                  <c:v>3.97</c:v>
                </c:pt>
                <c:pt idx="240">
                  <c:v>3.68</c:v>
                </c:pt>
                <c:pt idx="241">
                  <c:v>3.73</c:v>
                </c:pt>
                <c:pt idx="242">
                  <c:v>2.67</c:v>
                </c:pt>
                <c:pt idx="243">
                  <c:v>3.37</c:v>
                </c:pt>
                <c:pt idx="244">
                  <c:v>3.09</c:v>
                </c:pt>
                <c:pt idx="245">
                  <c:v>3.69</c:v>
                </c:pt>
                <c:pt idx="246">
                  <c:v>2.85</c:v>
                </c:pt>
                <c:pt idx="247">
                  <c:v>4.5999999999999996</c:v>
                </c:pt>
                <c:pt idx="248">
                  <c:v>1.94</c:v>
                </c:pt>
                <c:pt idx="249">
                  <c:v>3.04</c:v>
                </c:pt>
                <c:pt idx="250">
                  <c:v>2.19</c:v>
                </c:pt>
                <c:pt idx="251">
                  <c:v>3.67</c:v>
                </c:pt>
                <c:pt idx="252">
                  <c:v>4.75</c:v>
                </c:pt>
                <c:pt idx="253">
                  <c:v>2.48</c:v>
                </c:pt>
                <c:pt idx="254">
                  <c:v>3.76</c:v>
                </c:pt>
                <c:pt idx="255">
                  <c:v>3.84</c:v>
                </c:pt>
                <c:pt idx="256">
                  <c:v>2.6</c:v>
                </c:pt>
                <c:pt idx="257">
                  <c:v>2.04</c:v>
                </c:pt>
                <c:pt idx="258">
                  <c:v>3.32</c:v>
                </c:pt>
                <c:pt idx="259">
                  <c:v>3.94</c:v>
                </c:pt>
                <c:pt idx="260">
                  <c:v>2.6</c:v>
                </c:pt>
                <c:pt idx="261">
                  <c:v>4</c:v>
                </c:pt>
                <c:pt idx="262">
                  <c:v>3.04</c:v>
                </c:pt>
                <c:pt idx="263">
                  <c:v>3.57</c:v>
                </c:pt>
                <c:pt idx="264">
                  <c:v>3.44</c:v>
                </c:pt>
                <c:pt idx="265">
                  <c:v>3.9</c:v>
                </c:pt>
                <c:pt idx="266">
                  <c:v>3.79</c:v>
                </c:pt>
                <c:pt idx="267">
                  <c:v>2.54</c:v>
                </c:pt>
                <c:pt idx="268">
                  <c:v>3.23</c:v>
                </c:pt>
                <c:pt idx="269">
                  <c:v>2.95</c:v>
                </c:pt>
                <c:pt idx="270">
                  <c:v>2.9</c:v>
                </c:pt>
                <c:pt idx="271">
                  <c:v>4.34</c:v>
                </c:pt>
                <c:pt idx="272">
                  <c:v>2.66</c:v>
                </c:pt>
                <c:pt idx="273">
                  <c:v>2.99</c:v>
                </c:pt>
                <c:pt idx="274">
                  <c:v>2.78</c:v>
                </c:pt>
                <c:pt idx="275">
                  <c:v>3.25</c:v>
                </c:pt>
                <c:pt idx="276">
                  <c:v>3.92</c:v>
                </c:pt>
                <c:pt idx="277">
                  <c:v>4.0999999999999996</c:v>
                </c:pt>
                <c:pt idx="278">
                  <c:v>3.64</c:v>
                </c:pt>
                <c:pt idx="279">
                  <c:v>3.95</c:v>
                </c:pt>
                <c:pt idx="280">
                  <c:v>3.95</c:v>
                </c:pt>
                <c:pt idx="281">
                  <c:v>2.7</c:v>
                </c:pt>
                <c:pt idx="282">
                  <c:v>3.07</c:v>
                </c:pt>
                <c:pt idx="283">
                  <c:v>3.35</c:v>
                </c:pt>
                <c:pt idx="284">
                  <c:v>4.08</c:v>
                </c:pt>
                <c:pt idx="285">
                  <c:v>3.37</c:v>
                </c:pt>
                <c:pt idx="286">
                  <c:v>2.09</c:v>
                </c:pt>
                <c:pt idx="287">
                  <c:v>2.5299999999999998</c:v>
                </c:pt>
                <c:pt idx="288">
                  <c:v>4.24</c:v>
                </c:pt>
                <c:pt idx="289">
                  <c:v>2.83</c:v>
                </c:pt>
                <c:pt idx="290">
                  <c:v>2.7</c:v>
                </c:pt>
                <c:pt idx="291">
                  <c:v>1.94</c:v>
                </c:pt>
                <c:pt idx="292">
                  <c:v>4.68</c:v>
                </c:pt>
                <c:pt idx="293">
                  <c:v>2.6</c:v>
                </c:pt>
                <c:pt idx="294">
                  <c:v>2.97</c:v>
                </c:pt>
                <c:pt idx="295">
                  <c:v>2.99</c:v>
                </c:pt>
                <c:pt idx="296">
                  <c:v>3.71</c:v>
                </c:pt>
                <c:pt idx="297">
                  <c:v>3.14</c:v>
                </c:pt>
                <c:pt idx="298">
                  <c:v>4.16</c:v>
                </c:pt>
                <c:pt idx="299">
                  <c:v>3.98</c:v>
                </c:pt>
                <c:pt idx="300">
                  <c:v>4.49</c:v>
                </c:pt>
                <c:pt idx="301">
                  <c:v>3.86</c:v>
                </c:pt>
                <c:pt idx="302">
                  <c:v>3.48</c:v>
                </c:pt>
                <c:pt idx="303">
                  <c:v>3.47</c:v>
                </c:pt>
                <c:pt idx="304">
                  <c:v>4.18</c:v>
                </c:pt>
                <c:pt idx="305">
                  <c:v>2.77</c:v>
                </c:pt>
                <c:pt idx="306">
                  <c:v>3.56</c:v>
                </c:pt>
                <c:pt idx="307">
                  <c:v>2.74</c:v>
                </c:pt>
                <c:pt idx="308">
                  <c:v>1.8</c:v>
                </c:pt>
                <c:pt idx="309">
                  <c:v>3.99</c:v>
                </c:pt>
                <c:pt idx="310">
                  <c:v>3.42</c:v>
                </c:pt>
                <c:pt idx="311">
                  <c:v>3.25</c:v>
                </c:pt>
                <c:pt idx="312">
                  <c:v>4.16</c:v>
                </c:pt>
                <c:pt idx="313">
                  <c:v>4.87</c:v>
                </c:pt>
                <c:pt idx="314">
                  <c:v>3.14</c:v>
                </c:pt>
                <c:pt idx="315">
                  <c:v>2.29</c:v>
                </c:pt>
                <c:pt idx="316">
                  <c:v>4.68</c:v>
                </c:pt>
                <c:pt idx="317">
                  <c:v>4.5599999999999996</c:v>
                </c:pt>
                <c:pt idx="318">
                  <c:v>4.51</c:v>
                </c:pt>
                <c:pt idx="319">
                  <c:v>3.81</c:v>
                </c:pt>
                <c:pt idx="320">
                  <c:v>3.28</c:v>
                </c:pt>
                <c:pt idx="321">
                  <c:v>3.72</c:v>
                </c:pt>
                <c:pt idx="322">
                  <c:v>3.88</c:v>
                </c:pt>
                <c:pt idx="323">
                  <c:v>4.0599999999999996</c:v>
                </c:pt>
                <c:pt idx="324">
                  <c:v>2.08</c:v>
                </c:pt>
                <c:pt idx="325">
                  <c:v>2.63</c:v>
                </c:pt>
                <c:pt idx="326">
                  <c:v>3.45</c:v>
                </c:pt>
                <c:pt idx="327">
                  <c:v>2.83</c:v>
                </c:pt>
                <c:pt idx="328">
                  <c:v>3.18</c:v>
                </c:pt>
                <c:pt idx="329">
                  <c:v>1.96</c:v>
                </c:pt>
                <c:pt idx="330">
                  <c:v>3.67</c:v>
                </c:pt>
                <c:pt idx="331">
                  <c:v>1.74</c:v>
                </c:pt>
                <c:pt idx="332">
                  <c:v>2.5499999999999998</c:v>
                </c:pt>
                <c:pt idx="333">
                  <c:v>4.72</c:v>
                </c:pt>
                <c:pt idx="334">
                  <c:v>4</c:v>
                </c:pt>
                <c:pt idx="335">
                  <c:v>3.74</c:v>
                </c:pt>
                <c:pt idx="336">
                  <c:v>3.34</c:v>
                </c:pt>
                <c:pt idx="337">
                  <c:v>3.64</c:v>
                </c:pt>
                <c:pt idx="338">
                  <c:v>3.36</c:v>
                </c:pt>
                <c:pt idx="339">
                  <c:v>2.27</c:v>
                </c:pt>
                <c:pt idx="340">
                  <c:v>3.31</c:v>
                </c:pt>
                <c:pt idx="341">
                  <c:v>5</c:v>
                </c:pt>
                <c:pt idx="342">
                  <c:v>4.04</c:v>
                </c:pt>
                <c:pt idx="343">
                  <c:v>3.03</c:v>
                </c:pt>
                <c:pt idx="344">
                  <c:v>2.13</c:v>
                </c:pt>
                <c:pt idx="345">
                  <c:v>3.5</c:v>
                </c:pt>
                <c:pt idx="346">
                  <c:v>1.47</c:v>
                </c:pt>
                <c:pt idx="347">
                  <c:v>3.13</c:v>
                </c:pt>
                <c:pt idx="348">
                  <c:v>3.1</c:v>
                </c:pt>
                <c:pt idx="349">
                  <c:v>2.7</c:v>
                </c:pt>
                <c:pt idx="350">
                  <c:v>3.4</c:v>
                </c:pt>
                <c:pt idx="351">
                  <c:v>2.88</c:v>
                </c:pt>
                <c:pt idx="352">
                  <c:v>1.59</c:v>
                </c:pt>
                <c:pt idx="353">
                  <c:v>3.22</c:v>
                </c:pt>
                <c:pt idx="354">
                  <c:v>3.12</c:v>
                </c:pt>
                <c:pt idx="355">
                  <c:v>3.38</c:v>
                </c:pt>
                <c:pt idx="356">
                  <c:v>4.28</c:v>
                </c:pt>
                <c:pt idx="357">
                  <c:v>2.21</c:v>
                </c:pt>
                <c:pt idx="358">
                  <c:v>2.54</c:v>
                </c:pt>
                <c:pt idx="359">
                  <c:v>2.69</c:v>
                </c:pt>
                <c:pt idx="360">
                  <c:v>3.29</c:v>
                </c:pt>
                <c:pt idx="361">
                  <c:v>1.66</c:v>
                </c:pt>
                <c:pt idx="362">
                  <c:v>4.58</c:v>
                </c:pt>
                <c:pt idx="363">
                  <c:v>3.71</c:v>
                </c:pt>
                <c:pt idx="364">
                  <c:v>3.56</c:v>
                </c:pt>
                <c:pt idx="365">
                  <c:v>3.63</c:v>
                </c:pt>
                <c:pt idx="366">
                  <c:v>2.88</c:v>
                </c:pt>
                <c:pt idx="367">
                  <c:v>4.1500000000000004</c:v>
                </c:pt>
                <c:pt idx="368">
                  <c:v>4.53</c:v>
                </c:pt>
                <c:pt idx="369">
                  <c:v>3.15</c:v>
                </c:pt>
                <c:pt idx="370">
                  <c:v>3.05</c:v>
                </c:pt>
                <c:pt idx="371">
                  <c:v>3.63</c:v>
                </c:pt>
                <c:pt idx="372">
                  <c:v>3.12</c:v>
                </c:pt>
                <c:pt idx="373">
                  <c:v>1.19</c:v>
                </c:pt>
                <c:pt idx="374">
                  <c:v>2.73</c:v>
                </c:pt>
                <c:pt idx="375">
                  <c:v>3.71</c:v>
                </c:pt>
                <c:pt idx="376">
                  <c:v>3.6</c:v>
                </c:pt>
                <c:pt idx="377">
                  <c:v>3.26</c:v>
                </c:pt>
                <c:pt idx="378">
                  <c:v>3.09</c:v>
                </c:pt>
                <c:pt idx="379">
                  <c:v>4.3499999999999996</c:v>
                </c:pt>
                <c:pt idx="380">
                  <c:v>1</c:v>
                </c:pt>
                <c:pt idx="381">
                  <c:v>1.46</c:v>
                </c:pt>
                <c:pt idx="382">
                  <c:v>3.54</c:v>
                </c:pt>
                <c:pt idx="383">
                  <c:v>3.24</c:v>
                </c:pt>
                <c:pt idx="384">
                  <c:v>2.56</c:v>
                </c:pt>
                <c:pt idx="385">
                  <c:v>3.54</c:v>
                </c:pt>
                <c:pt idx="386">
                  <c:v>2.75</c:v>
                </c:pt>
                <c:pt idx="387">
                  <c:v>2.66</c:v>
                </c:pt>
                <c:pt idx="388">
                  <c:v>2.65</c:v>
                </c:pt>
                <c:pt idx="389">
                  <c:v>3.13</c:v>
                </c:pt>
                <c:pt idx="390">
                  <c:v>2.67</c:v>
                </c:pt>
                <c:pt idx="391">
                  <c:v>3.45</c:v>
                </c:pt>
                <c:pt idx="392">
                  <c:v>1.86</c:v>
                </c:pt>
                <c:pt idx="393">
                  <c:v>2.71</c:v>
                </c:pt>
                <c:pt idx="394">
                  <c:v>4.68</c:v>
                </c:pt>
                <c:pt idx="395">
                  <c:v>3.96</c:v>
                </c:pt>
                <c:pt idx="396">
                  <c:v>3.45</c:v>
                </c:pt>
                <c:pt idx="397">
                  <c:v>2.29</c:v>
                </c:pt>
                <c:pt idx="398">
                  <c:v>3.22</c:v>
                </c:pt>
                <c:pt idx="399">
                  <c:v>3.22</c:v>
                </c:pt>
                <c:pt idx="400">
                  <c:v>3.12</c:v>
                </c:pt>
                <c:pt idx="401">
                  <c:v>3.8</c:v>
                </c:pt>
                <c:pt idx="402">
                  <c:v>4.26</c:v>
                </c:pt>
                <c:pt idx="403">
                  <c:v>1.67</c:v>
                </c:pt>
                <c:pt idx="404">
                  <c:v>2.35</c:v>
                </c:pt>
                <c:pt idx="405">
                  <c:v>3.68</c:v>
                </c:pt>
                <c:pt idx="406">
                  <c:v>2.16</c:v>
                </c:pt>
                <c:pt idx="407">
                  <c:v>2.6</c:v>
                </c:pt>
                <c:pt idx="408">
                  <c:v>3.48</c:v>
                </c:pt>
                <c:pt idx="409">
                  <c:v>2.68</c:v>
                </c:pt>
                <c:pt idx="410">
                  <c:v>1.84</c:v>
                </c:pt>
                <c:pt idx="411">
                  <c:v>3.44</c:v>
                </c:pt>
                <c:pt idx="412">
                  <c:v>3.94</c:v>
                </c:pt>
                <c:pt idx="413">
                  <c:v>3.89</c:v>
                </c:pt>
                <c:pt idx="414">
                  <c:v>2.84</c:v>
                </c:pt>
                <c:pt idx="415">
                  <c:v>3.91</c:v>
                </c:pt>
                <c:pt idx="416">
                  <c:v>3.32</c:v>
                </c:pt>
                <c:pt idx="417">
                  <c:v>3.2</c:v>
                </c:pt>
                <c:pt idx="418">
                  <c:v>1.9</c:v>
                </c:pt>
                <c:pt idx="419">
                  <c:v>3.9</c:v>
                </c:pt>
                <c:pt idx="420">
                  <c:v>2.59</c:v>
                </c:pt>
                <c:pt idx="421">
                  <c:v>2.84</c:v>
                </c:pt>
                <c:pt idx="422">
                  <c:v>2.74</c:v>
                </c:pt>
                <c:pt idx="423">
                  <c:v>1.3</c:v>
                </c:pt>
                <c:pt idx="424">
                  <c:v>3.27</c:v>
                </c:pt>
                <c:pt idx="425">
                  <c:v>1.92</c:v>
                </c:pt>
                <c:pt idx="426">
                  <c:v>3.64</c:v>
                </c:pt>
                <c:pt idx="427">
                  <c:v>2.92</c:v>
                </c:pt>
                <c:pt idx="428">
                  <c:v>3.74</c:v>
                </c:pt>
                <c:pt idx="429">
                  <c:v>3.23</c:v>
                </c:pt>
                <c:pt idx="430">
                  <c:v>2.52</c:v>
                </c:pt>
                <c:pt idx="431">
                  <c:v>2.61</c:v>
                </c:pt>
                <c:pt idx="432">
                  <c:v>3.1</c:v>
                </c:pt>
                <c:pt idx="433">
                  <c:v>4.83</c:v>
                </c:pt>
                <c:pt idx="434">
                  <c:v>2.5499999999999998</c:v>
                </c:pt>
                <c:pt idx="435">
                  <c:v>4.34</c:v>
                </c:pt>
                <c:pt idx="436">
                  <c:v>1.27</c:v>
                </c:pt>
                <c:pt idx="437">
                  <c:v>3.69</c:v>
                </c:pt>
                <c:pt idx="438">
                  <c:v>2.2400000000000002</c:v>
                </c:pt>
                <c:pt idx="439">
                  <c:v>2.87</c:v>
                </c:pt>
                <c:pt idx="440">
                  <c:v>4.3600000000000003</c:v>
                </c:pt>
                <c:pt idx="441">
                  <c:v>3.99</c:v>
                </c:pt>
                <c:pt idx="442">
                  <c:v>2.14</c:v>
                </c:pt>
                <c:pt idx="443">
                  <c:v>3.33</c:v>
                </c:pt>
                <c:pt idx="444">
                  <c:v>3.08</c:v>
                </c:pt>
                <c:pt idx="445">
                  <c:v>3.49</c:v>
                </c:pt>
                <c:pt idx="446">
                  <c:v>3.66</c:v>
                </c:pt>
                <c:pt idx="447">
                  <c:v>4.66</c:v>
                </c:pt>
                <c:pt idx="448">
                  <c:v>2.2000000000000002</c:v>
                </c:pt>
                <c:pt idx="449">
                  <c:v>4.45</c:v>
                </c:pt>
                <c:pt idx="450">
                  <c:v>3.23</c:v>
                </c:pt>
                <c:pt idx="451">
                  <c:v>2.52</c:v>
                </c:pt>
                <c:pt idx="452">
                  <c:v>2.85</c:v>
                </c:pt>
                <c:pt idx="453">
                  <c:v>2.64</c:v>
                </c:pt>
                <c:pt idx="454">
                  <c:v>2.13</c:v>
                </c:pt>
                <c:pt idx="455">
                  <c:v>3</c:v>
                </c:pt>
                <c:pt idx="456">
                  <c:v>2.72</c:v>
                </c:pt>
                <c:pt idx="457">
                  <c:v>3.08</c:v>
                </c:pt>
                <c:pt idx="458">
                  <c:v>3.11</c:v>
                </c:pt>
                <c:pt idx="459">
                  <c:v>1.57</c:v>
                </c:pt>
                <c:pt idx="460">
                  <c:v>4.99</c:v>
                </c:pt>
                <c:pt idx="461">
                  <c:v>3.03</c:v>
                </c:pt>
                <c:pt idx="462">
                  <c:v>2.95</c:v>
                </c:pt>
                <c:pt idx="463">
                  <c:v>3.08</c:v>
                </c:pt>
                <c:pt idx="464">
                  <c:v>3.17</c:v>
                </c:pt>
                <c:pt idx="465">
                  <c:v>3.32</c:v>
                </c:pt>
                <c:pt idx="466">
                  <c:v>3.51</c:v>
                </c:pt>
                <c:pt idx="467">
                  <c:v>2.2999999999999998</c:v>
                </c:pt>
                <c:pt idx="468">
                  <c:v>2.4900000000000002</c:v>
                </c:pt>
                <c:pt idx="469">
                  <c:v>2.68</c:v>
                </c:pt>
                <c:pt idx="470">
                  <c:v>4.0599999999999996</c:v>
                </c:pt>
                <c:pt idx="471">
                  <c:v>3.88</c:v>
                </c:pt>
                <c:pt idx="472">
                  <c:v>2.62</c:v>
                </c:pt>
                <c:pt idx="473">
                  <c:v>4.96</c:v>
                </c:pt>
                <c:pt idx="474">
                  <c:v>3.95</c:v>
                </c:pt>
                <c:pt idx="475">
                  <c:v>1.46</c:v>
                </c:pt>
                <c:pt idx="476">
                  <c:v>2.63</c:v>
                </c:pt>
                <c:pt idx="477">
                  <c:v>3.58</c:v>
                </c:pt>
                <c:pt idx="478">
                  <c:v>4.88</c:v>
                </c:pt>
                <c:pt idx="479">
                  <c:v>1.79</c:v>
                </c:pt>
                <c:pt idx="480">
                  <c:v>3.22</c:v>
                </c:pt>
                <c:pt idx="481">
                  <c:v>4.2699999999999996</c:v>
                </c:pt>
                <c:pt idx="482">
                  <c:v>3.99</c:v>
                </c:pt>
                <c:pt idx="483">
                  <c:v>2.77</c:v>
                </c:pt>
                <c:pt idx="484">
                  <c:v>3.46</c:v>
                </c:pt>
                <c:pt idx="485">
                  <c:v>2.88</c:v>
                </c:pt>
                <c:pt idx="486">
                  <c:v>3.64</c:v>
                </c:pt>
                <c:pt idx="487">
                  <c:v>2.38</c:v>
                </c:pt>
                <c:pt idx="488">
                  <c:v>2.98</c:v>
                </c:pt>
                <c:pt idx="489">
                  <c:v>3.62</c:v>
                </c:pt>
                <c:pt idx="490">
                  <c:v>2.6</c:v>
                </c:pt>
                <c:pt idx="491">
                  <c:v>2.8</c:v>
                </c:pt>
                <c:pt idx="492">
                  <c:v>3.91</c:v>
                </c:pt>
                <c:pt idx="493">
                  <c:v>3.78</c:v>
                </c:pt>
                <c:pt idx="494">
                  <c:v>3.44</c:v>
                </c:pt>
                <c:pt idx="495">
                  <c:v>3.03</c:v>
                </c:pt>
                <c:pt idx="496">
                  <c:v>2.2200000000000002</c:v>
                </c:pt>
                <c:pt idx="497">
                  <c:v>3.21</c:v>
                </c:pt>
                <c:pt idx="498">
                  <c:v>3.41</c:v>
                </c:pt>
                <c:pt idx="499">
                  <c:v>2.63</c:v>
                </c:pt>
                <c:pt idx="500">
                  <c:v>2.95</c:v>
                </c:pt>
                <c:pt idx="501">
                  <c:v>3</c:v>
                </c:pt>
                <c:pt idx="502">
                  <c:v>2.54</c:v>
                </c:pt>
                <c:pt idx="503">
                  <c:v>2.37</c:v>
                </c:pt>
                <c:pt idx="504">
                  <c:v>4.3600000000000003</c:v>
                </c:pt>
                <c:pt idx="505">
                  <c:v>3.22</c:v>
                </c:pt>
                <c:pt idx="506">
                  <c:v>4.75</c:v>
                </c:pt>
                <c:pt idx="507">
                  <c:v>3.23</c:v>
                </c:pt>
                <c:pt idx="508">
                  <c:v>4.63</c:v>
                </c:pt>
                <c:pt idx="509">
                  <c:v>3.93</c:v>
                </c:pt>
                <c:pt idx="510">
                  <c:v>3.7</c:v>
                </c:pt>
                <c:pt idx="511">
                  <c:v>2.4300000000000002</c:v>
                </c:pt>
                <c:pt idx="512">
                  <c:v>3.72</c:v>
                </c:pt>
                <c:pt idx="513">
                  <c:v>3.57</c:v>
                </c:pt>
                <c:pt idx="514">
                  <c:v>4.6399999999999997</c:v>
                </c:pt>
                <c:pt idx="515">
                  <c:v>1.95</c:v>
                </c:pt>
                <c:pt idx="516">
                  <c:v>3.16</c:v>
                </c:pt>
                <c:pt idx="517">
                  <c:v>4.2699999999999996</c:v>
                </c:pt>
                <c:pt idx="518">
                  <c:v>4.33</c:v>
                </c:pt>
                <c:pt idx="519">
                  <c:v>2.2400000000000002</c:v>
                </c:pt>
                <c:pt idx="520">
                  <c:v>3.82</c:v>
                </c:pt>
                <c:pt idx="521">
                  <c:v>4.53</c:v>
                </c:pt>
                <c:pt idx="522">
                  <c:v>2.42</c:v>
                </c:pt>
                <c:pt idx="523">
                  <c:v>3.87</c:v>
                </c:pt>
                <c:pt idx="524">
                  <c:v>4.95</c:v>
                </c:pt>
                <c:pt idx="525">
                  <c:v>3.01</c:v>
                </c:pt>
                <c:pt idx="526">
                  <c:v>4.4000000000000004</c:v>
                </c:pt>
                <c:pt idx="527">
                  <c:v>3.32</c:v>
                </c:pt>
                <c:pt idx="528">
                  <c:v>3.4</c:v>
                </c:pt>
                <c:pt idx="529">
                  <c:v>3.54</c:v>
                </c:pt>
                <c:pt idx="530">
                  <c:v>3.29</c:v>
                </c:pt>
                <c:pt idx="531">
                  <c:v>4.0599999999999996</c:v>
                </c:pt>
                <c:pt idx="532">
                  <c:v>2.5</c:v>
                </c:pt>
                <c:pt idx="533">
                  <c:v>3.79</c:v>
                </c:pt>
                <c:pt idx="534">
                  <c:v>3.85</c:v>
                </c:pt>
                <c:pt idx="535">
                  <c:v>2.44</c:v>
                </c:pt>
                <c:pt idx="536">
                  <c:v>4.2300000000000004</c:v>
                </c:pt>
                <c:pt idx="537">
                  <c:v>4.17</c:v>
                </c:pt>
                <c:pt idx="538">
                  <c:v>3.42</c:v>
                </c:pt>
                <c:pt idx="539">
                  <c:v>4.01</c:v>
                </c:pt>
                <c:pt idx="540">
                  <c:v>2.85</c:v>
                </c:pt>
                <c:pt idx="541">
                  <c:v>2.57</c:v>
                </c:pt>
                <c:pt idx="542">
                  <c:v>3.23</c:v>
                </c:pt>
                <c:pt idx="543">
                  <c:v>2.87</c:v>
                </c:pt>
                <c:pt idx="544">
                  <c:v>2.91</c:v>
                </c:pt>
                <c:pt idx="545">
                  <c:v>3.61</c:v>
                </c:pt>
                <c:pt idx="546">
                  <c:v>3.82</c:v>
                </c:pt>
                <c:pt idx="547">
                  <c:v>2.73</c:v>
                </c:pt>
                <c:pt idx="548">
                  <c:v>2.25</c:v>
                </c:pt>
                <c:pt idx="549">
                  <c:v>3.34</c:v>
                </c:pt>
                <c:pt idx="550">
                  <c:v>2.25</c:v>
                </c:pt>
                <c:pt idx="551">
                  <c:v>2.78</c:v>
                </c:pt>
                <c:pt idx="552">
                  <c:v>2.2999999999999998</c:v>
                </c:pt>
                <c:pt idx="553">
                  <c:v>2.87</c:v>
                </c:pt>
                <c:pt idx="554">
                  <c:v>2.12</c:v>
                </c:pt>
                <c:pt idx="555">
                  <c:v>4.3</c:v>
                </c:pt>
                <c:pt idx="556">
                  <c:v>2.6</c:v>
                </c:pt>
                <c:pt idx="557">
                  <c:v>2.56</c:v>
                </c:pt>
                <c:pt idx="558">
                  <c:v>2.8</c:v>
                </c:pt>
                <c:pt idx="559">
                  <c:v>4.7</c:v>
                </c:pt>
                <c:pt idx="560">
                  <c:v>1.9</c:v>
                </c:pt>
                <c:pt idx="561">
                  <c:v>2.77</c:v>
                </c:pt>
                <c:pt idx="562">
                  <c:v>3.25</c:v>
                </c:pt>
                <c:pt idx="563">
                  <c:v>2.42</c:v>
                </c:pt>
                <c:pt idx="564">
                  <c:v>2.62</c:v>
                </c:pt>
                <c:pt idx="565">
                  <c:v>3.26</c:v>
                </c:pt>
                <c:pt idx="566">
                  <c:v>3.73</c:v>
                </c:pt>
                <c:pt idx="567">
                  <c:v>2.59</c:v>
                </c:pt>
                <c:pt idx="568">
                  <c:v>5</c:v>
                </c:pt>
                <c:pt idx="569">
                  <c:v>3.53</c:v>
                </c:pt>
                <c:pt idx="570">
                  <c:v>3.14</c:v>
                </c:pt>
                <c:pt idx="571">
                  <c:v>3.9</c:v>
                </c:pt>
                <c:pt idx="572">
                  <c:v>2.5299999999999998</c:v>
                </c:pt>
                <c:pt idx="573">
                  <c:v>3.51</c:v>
                </c:pt>
                <c:pt idx="574">
                  <c:v>2.97</c:v>
                </c:pt>
                <c:pt idx="575">
                  <c:v>3.84</c:v>
                </c:pt>
                <c:pt idx="576">
                  <c:v>3.27</c:v>
                </c:pt>
                <c:pt idx="577">
                  <c:v>4.43</c:v>
                </c:pt>
                <c:pt idx="578">
                  <c:v>5</c:v>
                </c:pt>
                <c:pt idx="579">
                  <c:v>3.22</c:v>
                </c:pt>
                <c:pt idx="580">
                  <c:v>3.15</c:v>
                </c:pt>
                <c:pt idx="581">
                  <c:v>3.63</c:v>
                </c:pt>
                <c:pt idx="582">
                  <c:v>3.38</c:v>
                </c:pt>
                <c:pt idx="583">
                  <c:v>3.49</c:v>
                </c:pt>
                <c:pt idx="584">
                  <c:v>2.99</c:v>
                </c:pt>
                <c:pt idx="585">
                  <c:v>4.03</c:v>
                </c:pt>
                <c:pt idx="586">
                  <c:v>4.05</c:v>
                </c:pt>
                <c:pt idx="587">
                  <c:v>4.41</c:v>
                </c:pt>
                <c:pt idx="588">
                  <c:v>3.09</c:v>
                </c:pt>
                <c:pt idx="589">
                  <c:v>3.51</c:v>
                </c:pt>
                <c:pt idx="590">
                  <c:v>3.21</c:v>
                </c:pt>
                <c:pt idx="591">
                  <c:v>2.52</c:v>
                </c:pt>
                <c:pt idx="592">
                  <c:v>2.4300000000000002</c:v>
                </c:pt>
                <c:pt idx="593">
                  <c:v>2.87</c:v>
                </c:pt>
                <c:pt idx="594">
                  <c:v>3.53</c:v>
                </c:pt>
                <c:pt idx="595">
                  <c:v>4.67</c:v>
                </c:pt>
                <c:pt idx="596">
                  <c:v>3.94</c:v>
                </c:pt>
                <c:pt idx="597">
                  <c:v>2.92</c:v>
                </c:pt>
                <c:pt idx="598">
                  <c:v>2.27</c:v>
                </c:pt>
                <c:pt idx="599">
                  <c:v>3.78</c:v>
                </c:pt>
                <c:pt idx="600">
                  <c:v>3.87</c:v>
                </c:pt>
                <c:pt idx="601">
                  <c:v>4.75</c:v>
                </c:pt>
                <c:pt idx="602">
                  <c:v>3.27</c:v>
                </c:pt>
                <c:pt idx="603">
                  <c:v>3.41</c:v>
                </c:pt>
                <c:pt idx="604">
                  <c:v>3.01</c:v>
                </c:pt>
                <c:pt idx="605">
                  <c:v>3.16</c:v>
                </c:pt>
                <c:pt idx="606">
                  <c:v>2.6</c:v>
                </c:pt>
                <c:pt idx="607">
                  <c:v>4.1399999999999997</c:v>
                </c:pt>
                <c:pt idx="608">
                  <c:v>2.66</c:v>
                </c:pt>
                <c:pt idx="609">
                  <c:v>3.3</c:v>
                </c:pt>
                <c:pt idx="610">
                  <c:v>3.86</c:v>
                </c:pt>
                <c:pt idx="611">
                  <c:v>3.75</c:v>
                </c:pt>
                <c:pt idx="612">
                  <c:v>4.57</c:v>
                </c:pt>
                <c:pt idx="613">
                  <c:v>3.69</c:v>
                </c:pt>
                <c:pt idx="614">
                  <c:v>2.2000000000000002</c:v>
                </c:pt>
                <c:pt idx="615">
                  <c:v>4.12</c:v>
                </c:pt>
                <c:pt idx="616">
                  <c:v>4.87</c:v>
                </c:pt>
                <c:pt idx="617">
                  <c:v>4.91</c:v>
                </c:pt>
                <c:pt idx="618">
                  <c:v>3.65</c:v>
                </c:pt>
                <c:pt idx="619">
                  <c:v>2.2999999999999998</c:v>
                </c:pt>
                <c:pt idx="620">
                  <c:v>3.6</c:v>
                </c:pt>
                <c:pt idx="621">
                  <c:v>2.86</c:v>
                </c:pt>
                <c:pt idx="622">
                  <c:v>2.63</c:v>
                </c:pt>
                <c:pt idx="623">
                  <c:v>4.3499999999999996</c:v>
                </c:pt>
                <c:pt idx="624">
                  <c:v>2.2200000000000002</c:v>
                </c:pt>
                <c:pt idx="625">
                  <c:v>4.5999999999999996</c:v>
                </c:pt>
                <c:pt idx="626">
                  <c:v>2.35</c:v>
                </c:pt>
                <c:pt idx="627">
                  <c:v>2.79</c:v>
                </c:pt>
                <c:pt idx="628">
                  <c:v>4.01</c:v>
                </c:pt>
                <c:pt idx="629">
                  <c:v>1.62</c:v>
                </c:pt>
                <c:pt idx="630">
                  <c:v>2.57</c:v>
                </c:pt>
                <c:pt idx="631">
                  <c:v>4.51</c:v>
                </c:pt>
                <c:pt idx="632">
                  <c:v>3.13</c:v>
                </c:pt>
                <c:pt idx="633">
                  <c:v>2.4</c:v>
                </c:pt>
                <c:pt idx="634">
                  <c:v>3.82</c:v>
                </c:pt>
                <c:pt idx="635">
                  <c:v>3.55</c:v>
                </c:pt>
                <c:pt idx="636">
                  <c:v>2.35</c:v>
                </c:pt>
                <c:pt idx="637">
                  <c:v>2.62</c:v>
                </c:pt>
                <c:pt idx="638">
                  <c:v>3.59</c:v>
                </c:pt>
                <c:pt idx="639">
                  <c:v>2.94</c:v>
                </c:pt>
                <c:pt idx="640">
                  <c:v>4.91</c:v>
                </c:pt>
                <c:pt idx="641">
                  <c:v>3</c:v>
                </c:pt>
                <c:pt idx="642">
                  <c:v>3.82</c:v>
                </c:pt>
                <c:pt idx="643">
                  <c:v>1.72</c:v>
                </c:pt>
                <c:pt idx="644">
                  <c:v>2.2599999999999998</c:v>
                </c:pt>
                <c:pt idx="645">
                  <c:v>2.9</c:v>
                </c:pt>
                <c:pt idx="646">
                  <c:v>2.66</c:v>
                </c:pt>
                <c:pt idx="647">
                  <c:v>3.66</c:v>
                </c:pt>
                <c:pt idx="648">
                  <c:v>3.07</c:v>
                </c:pt>
                <c:pt idx="649">
                  <c:v>3.26</c:v>
                </c:pt>
                <c:pt idx="650">
                  <c:v>3.13</c:v>
                </c:pt>
                <c:pt idx="651">
                  <c:v>3.35</c:v>
                </c:pt>
                <c:pt idx="652">
                  <c:v>3.48</c:v>
                </c:pt>
                <c:pt idx="653">
                  <c:v>4.28</c:v>
                </c:pt>
                <c:pt idx="654">
                  <c:v>3.35</c:v>
                </c:pt>
                <c:pt idx="655">
                  <c:v>2.8</c:v>
                </c:pt>
                <c:pt idx="656">
                  <c:v>3.4</c:v>
                </c:pt>
                <c:pt idx="657">
                  <c:v>1.71</c:v>
                </c:pt>
                <c:pt idx="658">
                  <c:v>3.47</c:v>
                </c:pt>
                <c:pt idx="659">
                  <c:v>2.89</c:v>
                </c:pt>
                <c:pt idx="660">
                  <c:v>3.67</c:v>
                </c:pt>
                <c:pt idx="661">
                  <c:v>4.0599999999999996</c:v>
                </c:pt>
                <c:pt idx="662">
                  <c:v>1.62</c:v>
                </c:pt>
                <c:pt idx="663">
                  <c:v>2.38</c:v>
                </c:pt>
                <c:pt idx="664">
                  <c:v>1.45</c:v>
                </c:pt>
                <c:pt idx="665">
                  <c:v>1.06</c:v>
                </c:pt>
                <c:pt idx="666">
                  <c:v>2.38</c:v>
                </c:pt>
                <c:pt idx="667">
                  <c:v>4.41</c:v>
                </c:pt>
                <c:pt idx="668">
                  <c:v>1.49</c:v>
                </c:pt>
                <c:pt idx="669">
                  <c:v>4.13</c:v>
                </c:pt>
                <c:pt idx="670">
                  <c:v>3.78</c:v>
                </c:pt>
                <c:pt idx="671">
                  <c:v>3.4</c:v>
                </c:pt>
                <c:pt idx="672">
                  <c:v>2.34</c:v>
                </c:pt>
                <c:pt idx="673">
                  <c:v>3.58</c:v>
                </c:pt>
                <c:pt idx="674">
                  <c:v>2.7</c:v>
                </c:pt>
                <c:pt idx="675">
                  <c:v>2.79</c:v>
                </c:pt>
                <c:pt idx="676">
                  <c:v>3.25</c:v>
                </c:pt>
                <c:pt idx="677">
                  <c:v>3.04</c:v>
                </c:pt>
                <c:pt idx="678">
                  <c:v>3.53</c:v>
                </c:pt>
                <c:pt idx="679">
                  <c:v>4.4000000000000004</c:v>
                </c:pt>
                <c:pt idx="680">
                  <c:v>2.0099999999999998</c:v>
                </c:pt>
                <c:pt idx="681">
                  <c:v>4.32</c:v>
                </c:pt>
                <c:pt idx="682">
                  <c:v>1.7</c:v>
                </c:pt>
                <c:pt idx="683">
                  <c:v>4.03</c:v>
                </c:pt>
                <c:pt idx="684">
                  <c:v>4.5</c:v>
                </c:pt>
                <c:pt idx="685">
                  <c:v>3.8</c:v>
                </c:pt>
                <c:pt idx="686">
                  <c:v>4.8600000000000003</c:v>
                </c:pt>
                <c:pt idx="687">
                  <c:v>2.98</c:v>
                </c:pt>
                <c:pt idx="688">
                  <c:v>3.43</c:v>
                </c:pt>
                <c:pt idx="689">
                  <c:v>2.38</c:v>
                </c:pt>
                <c:pt idx="690">
                  <c:v>1.94</c:v>
                </c:pt>
                <c:pt idx="691">
                  <c:v>3.55</c:v>
                </c:pt>
                <c:pt idx="692">
                  <c:v>3.16</c:v>
                </c:pt>
                <c:pt idx="693">
                  <c:v>4.76</c:v>
                </c:pt>
                <c:pt idx="694">
                  <c:v>3.5</c:v>
                </c:pt>
                <c:pt idx="695">
                  <c:v>2.77</c:v>
                </c:pt>
                <c:pt idx="696">
                  <c:v>2.52</c:v>
                </c:pt>
                <c:pt idx="697">
                  <c:v>3.88</c:v>
                </c:pt>
                <c:pt idx="698">
                  <c:v>3.54</c:v>
                </c:pt>
                <c:pt idx="699">
                  <c:v>2.68</c:v>
                </c:pt>
                <c:pt idx="700">
                  <c:v>3.44</c:v>
                </c:pt>
                <c:pt idx="701">
                  <c:v>2.63</c:v>
                </c:pt>
                <c:pt idx="702">
                  <c:v>3.31</c:v>
                </c:pt>
                <c:pt idx="703">
                  <c:v>2.17</c:v>
                </c:pt>
                <c:pt idx="704">
                  <c:v>3.56</c:v>
                </c:pt>
                <c:pt idx="705">
                  <c:v>2.12</c:v>
                </c:pt>
                <c:pt idx="706">
                  <c:v>2.8</c:v>
                </c:pt>
                <c:pt idx="707">
                  <c:v>3.36</c:v>
                </c:pt>
                <c:pt idx="708">
                  <c:v>3.49</c:v>
                </c:pt>
                <c:pt idx="709">
                  <c:v>3.41</c:v>
                </c:pt>
                <c:pt idx="710">
                  <c:v>3.06</c:v>
                </c:pt>
                <c:pt idx="711">
                  <c:v>2.68</c:v>
                </c:pt>
                <c:pt idx="712">
                  <c:v>3.44</c:v>
                </c:pt>
                <c:pt idx="713">
                  <c:v>3.88</c:v>
                </c:pt>
                <c:pt idx="714">
                  <c:v>3.24</c:v>
                </c:pt>
                <c:pt idx="715">
                  <c:v>2.1</c:v>
                </c:pt>
                <c:pt idx="716">
                  <c:v>3.75</c:v>
                </c:pt>
                <c:pt idx="717">
                  <c:v>4.4400000000000004</c:v>
                </c:pt>
                <c:pt idx="718">
                  <c:v>3.92</c:v>
                </c:pt>
                <c:pt idx="719">
                  <c:v>3.25</c:v>
                </c:pt>
                <c:pt idx="720">
                  <c:v>2.36</c:v>
                </c:pt>
                <c:pt idx="721">
                  <c:v>3.11</c:v>
                </c:pt>
                <c:pt idx="722">
                  <c:v>3.03</c:v>
                </c:pt>
                <c:pt idx="723">
                  <c:v>2.67</c:v>
                </c:pt>
                <c:pt idx="724">
                  <c:v>2.25</c:v>
                </c:pt>
                <c:pt idx="725">
                  <c:v>3.56</c:v>
                </c:pt>
                <c:pt idx="726">
                  <c:v>1.87</c:v>
                </c:pt>
                <c:pt idx="727">
                  <c:v>2.4500000000000002</c:v>
                </c:pt>
                <c:pt idx="728">
                  <c:v>3.24</c:v>
                </c:pt>
                <c:pt idx="729">
                  <c:v>4.33</c:v>
                </c:pt>
                <c:pt idx="730">
                  <c:v>2.84</c:v>
                </c:pt>
                <c:pt idx="731">
                  <c:v>4.3600000000000003</c:v>
                </c:pt>
                <c:pt idx="732">
                  <c:v>3.49</c:v>
                </c:pt>
                <c:pt idx="733">
                  <c:v>2.93</c:v>
                </c:pt>
                <c:pt idx="734">
                  <c:v>3.17</c:v>
                </c:pt>
                <c:pt idx="735">
                  <c:v>3.84</c:v>
                </c:pt>
                <c:pt idx="736">
                  <c:v>2.98</c:v>
                </c:pt>
                <c:pt idx="737">
                  <c:v>4.92</c:v>
                </c:pt>
                <c:pt idx="738">
                  <c:v>3.73</c:v>
                </c:pt>
                <c:pt idx="739">
                  <c:v>2.73</c:v>
                </c:pt>
                <c:pt idx="740">
                  <c:v>4.78</c:v>
                </c:pt>
                <c:pt idx="741">
                  <c:v>2.83</c:v>
                </c:pt>
                <c:pt idx="742">
                  <c:v>2.4500000000000002</c:v>
                </c:pt>
                <c:pt idx="743">
                  <c:v>4.01</c:v>
                </c:pt>
                <c:pt idx="744">
                  <c:v>4.32</c:v>
                </c:pt>
                <c:pt idx="745">
                  <c:v>2.62</c:v>
                </c:pt>
                <c:pt idx="746">
                  <c:v>2.6</c:v>
                </c:pt>
                <c:pt idx="747">
                  <c:v>4.75</c:v>
                </c:pt>
                <c:pt idx="748">
                  <c:v>3.43</c:v>
                </c:pt>
                <c:pt idx="749">
                  <c:v>2.85</c:v>
                </c:pt>
                <c:pt idx="750">
                  <c:v>4.29</c:v>
                </c:pt>
                <c:pt idx="751">
                  <c:v>3.85</c:v>
                </c:pt>
                <c:pt idx="752">
                  <c:v>1.17</c:v>
                </c:pt>
                <c:pt idx="753">
                  <c:v>2.27</c:v>
                </c:pt>
                <c:pt idx="754">
                  <c:v>4.2699999999999996</c:v>
                </c:pt>
                <c:pt idx="755">
                  <c:v>2.4900000000000002</c:v>
                </c:pt>
                <c:pt idx="756">
                  <c:v>2.81</c:v>
                </c:pt>
                <c:pt idx="757">
                  <c:v>3.4</c:v>
                </c:pt>
                <c:pt idx="758">
                  <c:v>2.8</c:v>
                </c:pt>
                <c:pt idx="759">
                  <c:v>2.82</c:v>
                </c:pt>
                <c:pt idx="760">
                  <c:v>1.2</c:v>
                </c:pt>
                <c:pt idx="761">
                  <c:v>4.3899999999999997</c:v>
                </c:pt>
                <c:pt idx="762">
                  <c:v>2.86</c:v>
                </c:pt>
                <c:pt idx="763">
                  <c:v>3.84</c:v>
                </c:pt>
                <c:pt idx="764">
                  <c:v>2.83</c:v>
                </c:pt>
                <c:pt idx="765">
                  <c:v>3.05</c:v>
                </c:pt>
                <c:pt idx="766">
                  <c:v>2.44</c:v>
                </c:pt>
                <c:pt idx="767">
                  <c:v>4.25</c:v>
                </c:pt>
                <c:pt idx="768">
                  <c:v>4.4800000000000004</c:v>
                </c:pt>
                <c:pt idx="769">
                  <c:v>2.59</c:v>
                </c:pt>
                <c:pt idx="770">
                  <c:v>3.44</c:v>
                </c:pt>
                <c:pt idx="771">
                  <c:v>3.06</c:v>
                </c:pt>
                <c:pt idx="772">
                  <c:v>2.74</c:v>
                </c:pt>
                <c:pt idx="773">
                  <c:v>1.73</c:v>
                </c:pt>
                <c:pt idx="774">
                  <c:v>2.13</c:v>
                </c:pt>
                <c:pt idx="775">
                  <c:v>3.92</c:v>
                </c:pt>
                <c:pt idx="776">
                  <c:v>4.3099999999999996</c:v>
                </c:pt>
                <c:pt idx="777">
                  <c:v>3.15</c:v>
                </c:pt>
                <c:pt idx="778">
                  <c:v>3.16</c:v>
                </c:pt>
                <c:pt idx="779">
                  <c:v>3.84</c:v>
                </c:pt>
                <c:pt idx="780">
                  <c:v>3.23</c:v>
                </c:pt>
                <c:pt idx="781">
                  <c:v>2.3199999999999998</c:v>
                </c:pt>
                <c:pt idx="782">
                  <c:v>2.86</c:v>
                </c:pt>
                <c:pt idx="783">
                  <c:v>2.78</c:v>
                </c:pt>
                <c:pt idx="784">
                  <c:v>2.15</c:v>
                </c:pt>
                <c:pt idx="785">
                  <c:v>3.35</c:v>
                </c:pt>
                <c:pt idx="786">
                  <c:v>3.06</c:v>
                </c:pt>
                <c:pt idx="787">
                  <c:v>3.61</c:v>
                </c:pt>
                <c:pt idx="788">
                  <c:v>2.89</c:v>
                </c:pt>
                <c:pt idx="789">
                  <c:v>3</c:v>
                </c:pt>
                <c:pt idx="790">
                  <c:v>3.26</c:v>
                </c:pt>
                <c:pt idx="791">
                  <c:v>3.34</c:v>
                </c:pt>
                <c:pt idx="792">
                  <c:v>4.13</c:v>
                </c:pt>
                <c:pt idx="793">
                  <c:v>2.21</c:v>
                </c:pt>
                <c:pt idx="794">
                  <c:v>3.61</c:v>
                </c:pt>
                <c:pt idx="795">
                  <c:v>3.86</c:v>
                </c:pt>
                <c:pt idx="796">
                  <c:v>3.58</c:v>
                </c:pt>
                <c:pt idx="797">
                  <c:v>2.76</c:v>
                </c:pt>
                <c:pt idx="798">
                  <c:v>4.0199999999999996</c:v>
                </c:pt>
                <c:pt idx="799">
                  <c:v>3.37</c:v>
                </c:pt>
                <c:pt idx="800">
                  <c:v>3</c:v>
                </c:pt>
                <c:pt idx="801">
                  <c:v>3.78</c:v>
                </c:pt>
                <c:pt idx="802">
                  <c:v>3.04</c:v>
                </c:pt>
                <c:pt idx="803">
                  <c:v>4.53</c:v>
                </c:pt>
                <c:pt idx="804">
                  <c:v>3.09</c:v>
                </c:pt>
                <c:pt idx="805">
                  <c:v>1.25</c:v>
                </c:pt>
                <c:pt idx="806">
                  <c:v>2.31</c:v>
                </c:pt>
                <c:pt idx="807">
                  <c:v>2.37</c:v>
                </c:pt>
                <c:pt idx="808">
                  <c:v>3.74</c:v>
                </c:pt>
                <c:pt idx="809">
                  <c:v>2.9</c:v>
                </c:pt>
                <c:pt idx="810">
                  <c:v>3.24</c:v>
                </c:pt>
                <c:pt idx="811">
                  <c:v>3.09</c:v>
                </c:pt>
                <c:pt idx="812">
                  <c:v>3.65</c:v>
                </c:pt>
                <c:pt idx="813">
                  <c:v>4.66</c:v>
                </c:pt>
                <c:pt idx="814">
                  <c:v>2.7</c:v>
                </c:pt>
                <c:pt idx="815">
                  <c:v>2.68</c:v>
                </c:pt>
                <c:pt idx="816">
                  <c:v>3.36</c:v>
                </c:pt>
                <c:pt idx="817">
                  <c:v>4.3499999999999996</c:v>
                </c:pt>
                <c:pt idx="818">
                  <c:v>2.82</c:v>
                </c:pt>
                <c:pt idx="819">
                  <c:v>2.78</c:v>
                </c:pt>
                <c:pt idx="820">
                  <c:v>3.07</c:v>
                </c:pt>
                <c:pt idx="821">
                  <c:v>2.0499999999999998</c:v>
                </c:pt>
                <c:pt idx="822">
                  <c:v>3.91</c:v>
                </c:pt>
                <c:pt idx="823">
                  <c:v>3.16</c:v>
                </c:pt>
                <c:pt idx="824">
                  <c:v>3.78</c:v>
                </c:pt>
                <c:pt idx="825">
                  <c:v>3.14</c:v>
                </c:pt>
                <c:pt idx="826">
                  <c:v>5</c:v>
                </c:pt>
                <c:pt idx="827">
                  <c:v>2.78</c:v>
                </c:pt>
                <c:pt idx="828">
                  <c:v>2.35</c:v>
                </c:pt>
                <c:pt idx="829">
                  <c:v>2.84</c:v>
                </c:pt>
                <c:pt idx="830">
                  <c:v>3.05</c:v>
                </c:pt>
                <c:pt idx="831">
                  <c:v>1.07</c:v>
                </c:pt>
                <c:pt idx="832">
                  <c:v>2.95</c:v>
                </c:pt>
                <c:pt idx="833">
                  <c:v>5</c:v>
                </c:pt>
                <c:pt idx="834">
                  <c:v>2.5</c:v>
                </c:pt>
                <c:pt idx="835">
                  <c:v>2.36</c:v>
                </c:pt>
                <c:pt idx="836">
                  <c:v>3.08</c:v>
                </c:pt>
                <c:pt idx="837">
                  <c:v>3.45</c:v>
                </c:pt>
                <c:pt idx="838">
                  <c:v>2.4</c:v>
                </c:pt>
                <c:pt idx="839">
                  <c:v>3.01</c:v>
                </c:pt>
                <c:pt idx="840">
                  <c:v>3.11</c:v>
                </c:pt>
                <c:pt idx="841">
                  <c:v>3.29</c:v>
                </c:pt>
                <c:pt idx="842">
                  <c:v>3.12</c:v>
                </c:pt>
                <c:pt idx="843">
                  <c:v>4.2</c:v>
                </c:pt>
                <c:pt idx="844">
                  <c:v>2.57</c:v>
                </c:pt>
                <c:pt idx="845">
                  <c:v>2.62</c:v>
                </c:pt>
                <c:pt idx="846">
                  <c:v>3.49</c:v>
                </c:pt>
                <c:pt idx="847">
                  <c:v>3.38</c:v>
                </c:pt>
                <c:pt idx="848">
                  <c:v>3.1</c:v>
                </c:pt>
                <c:pt idx="849">
                  <c:v>1.73</c:v>
                </c:pt>
                <c:pt idx="850">
                  <c:v>2.59</c:v>
                </c:pt>
                <c:pt idx="851">
                  <c:v>3.38</c:v>
                </c:pt>
                <c:pt idx="852">
                  <c:v>2.95</c:v>
                </c:pt>
                <c:pt idx="853">
                  <c:v>2.41</c:v>
                </c:pt>
                <c:pt idx="854">
                  <c:v>4.1100000000000003</c:v>
                </c:pt>
                <c:pt idx="855">
                  <c:v>5</c:v>
                </c:pt>
                <c:pt idx="856">
                  <c:v>3.27</c:v>
                </c:pt>
                <c:pt idx="857">
                  <c:v>2.5499999999999998</c:v>
                </c:pt>
                <c:pt idx="858">
                  <c:v>3.12</c:v>
                </c:pt>
                <c:pt idx="859">
                  <c:v>2.7</c:v>
                </c:pt>
                <c:pt idx="860">
                  <c:v>2.58</c:v>
                </c:pt>
                <c:pt idx="861">
                  <c:v>4.3099999999999996</c:v>
                </c:pt>
                <c:pt idx="862">
                  <c:v>3.16</c:v>
                </c:pt>
                <c:pt idx="863">
                  <c:v>3.31</c:v>
                </c:pt>
                <c:pt idx="864">
                  <c:v>3.69</c:v>
                </c:pt>
                <c:pt idx="865">
                  <c:v>4.67</c:v>
                </c:pt>
                <c:pt idx="866">
                  <c:v>3.03</c:v>
                </c:pt>
                <c:pt idx="867">
                  <c:v>3.2</c:v>
                </c:pt>
                <c:pt idx="868">
                  <c:v>3.47</c:v>
                </c:pt>
                <c:pt idx="869">
                  <c:v>3.29</c:v>
                </c:pt>
                <c:pt idx="870">
                  <c:v>3.13</c:v>
                </c:pt>
                <c:pt idx="871">
                  <c:v>3.99</c:v>
                </c:pt>
                <c:pt idx="872">
                  <c:v>4.7</c:v>
                </c:pt>
                <c:pt idx="873">
                  <c:v>2.54</c:v>
                </c:pt>
                <c:pt idx="874">
                  <c:v>2.84</c:v>
                </c:pt>
                <c:pt idx="875">
                  <c:v>4.08</c:v>
                </c:pt>
                <c:pt idx="876">
                  <c:v>4.83</c:v>
                </c:pt>
                <c:pt idx="877">
                  <c:v>3.7</c:v>
                </c:pt>
                <c:pt idx="878">
                  <c:v>2.41</c:v>
                </c:pt>
                <c:pt idx="879">
                  <c:v>2.61</c:v>
                </c:pt>
                <c:pt idx="880">
                  <c:v>3.2</c:v>
                </c:pt>
                <c:pt idx="881">
                  <c:v>1.8</c:v>
                </c:pt>
                <c:pt idx="882">
                  <c:v>4.91</c:v>
                </c:pt>
                <c:pt idx="883">
                  <c:v>3.59</c:v>
                </c:pt>
                <c:pt idx="884">
                  <c:v>3.81</c:v>
                </c:pt>
                <c:pt idx="885">
                  <c:v>3.31</c:v>
                </c:pt>
                <c:pt idx="886">
                  <c:v>3.43</c:v>
                </c:pt>
                <c:pt idx="887">
                  <c:v>2.1</c:v>
                </c:pt>
                <c:pt idx="888">
                  <c:v>2.61</c:v>
                </c:pt>
                <c:pt idx="889">
                  <c:v>4.17</c:v>
                </c:pt>
                <c:pt idx="890">
                  <c:v>3.38</c:v>
                </c:pt>
                <c:pt idx="891">
                  <c:v>3.97</c:v>
                </c:pt>
                <c:pt idx="892">
                  <c:v>2.16</c:v>
                </c:pt>
                <c:pt idx="893">
                  <c:v>3.88</c:v>
                </c:pt>
                <c:pt idx="894">
                  <c:v>2.12</c:v>
                </c:pt>
                <c:pt idx="895">
                  <c:v>3.39</c:v>
                </c:pt>
                <c:pt idx="896">
                  <c:v>4.47</c:v>
                </c:pt>
                <c:pt idx="897">
                  <c:v>5</c:v>
                </c:pt>
                <c:pt idx="898">
                  <c:v>3.43</c:v>
                </c:pt>
                <c:pt idx="899">
                  <c:v>2.14</c:v>
                </c:pt>
                <c:pt idx="900">
                  <c:v>4.96</c:v>
                </c:pt>
                <c:pt idx="901">
                  <c:v>3.58</c:v>
                </c:pt>
                <c:pt idx="902">
                  <c:v>3.91</c:v>
                </c:pt>
                <c:pt idx="903">
                  <c:v>3.13</c:v>
                </c:pt>
                <c:pt idx="904">
                  <c:v>3.3</c:v>
                </c:pt>
                <c:pt idx="905">
                  <c:v>3.26</c:v>
                </c:pt>
                <c:pt idx="906">
                  <c:v>2.95</c:v>
                </c:pt>
                <c:pt idx="907">
                  <c:v>3.39</c:v>
                </c:pt>
                <c:pt idx="908">
                  <c:v>4.5999999999999996</c:v>
                </c:pt>
                <c:pt idx="909">
                  <c:v>2.58</c:v>
                </c:pt>
                <c:pt idx="910">
                  <c:v>2.67</c:v>
                </c:pt>
                <c:pt idx="911">
                  <c:v>2.4</c:v>
                </c:pt>
                <c:pt idx="912">
                  <c:v>3.14</c:v>
                </c:pt>
                <c:pt idx="913">
                  <c:v>4.2</c:v>
                </c:pt>
                <c:pt idx="914">
                  <c:v>2.91</c:v>
                </c:pt>
                <c:pt idx="915">
                  <c:v>3.58</c:v>
                </c:pt>
                <c:pt idx="916">
                  <c:v>4.3</c:v>
                </c:pt>
                <c:pt idx="917">
                  <c:v>3.71</c:v>
                </c:pt>
                <c:pt idx="918">
                  <c:v>3.27</c:v>
                </c:pt>
                <c:pt idx="919">
                  <c:v>4.18</c:v>
                </c:pt>
                <c:pt idx="920">
                  <c:v>2.69</c:v>
                </c:pt>
                <c:pt idx="921">
                  <c:v>2.76</c:v>
                </c:pt>
                <c:pt idx="922">
                  <c:v>3.75</c:v>
                </c:pt>
                <c:pt idx="923">
                  <c:v>2.97</c:v>
                </c:pt>
                <c:pt idx="924">
                  <c:v>1.45</c:v>
                </c:pt>
                <c:pt idx="925">
                  <c:v>4.32</c:v>
                </c:pt>
                <c:pt idx="926">
                  <c:v>3.31</c:v>
                </c:pt>
                <c:pt idx="927">
                  <c:v>3.9</c:v>
                </c:pt>
                <c:pt idx="928">
                  <c:v>2.7</c:v>
                </c:pt>
                <c:pt idx="929">
                  <c:v>3.35</c:v>
                </c:pt>
                <c:pt idx="930">
                  <c:v>2.06</c:v>
                </c:pt>
                <c:pt idx="931">
                  <c:v>3.28</c:v>
                </c:pt>
                <c:pt idx="932">
                  <c:v>4.2</c:v>
                </c:pt>
                <c:pt idx="933">
                  <c:v>3.59</c:v>
                </c:pt>
                <c:pt idx="934">
                  <c:v>3.21</c:v>
                </c:pt>
                <c:pt idx="935">
                  <c:v>4.4400000000000004</c:v>
                </c:pt>
                <c:pt idx="936">
                  <c:v>2.11</c:v>
                </c:pt>
                <c:pt idx="937">
                  <c:v>2.56</c:v>
                </c:pt>
                <c:pt idx="938">
                  <c:v>2.87</c:v>
                </c:pt>
                <c:pt idx="939">
                  <c:v>3.35</c:v>
                </c:pt>
                <c:pt idx="940">
                  <c:v>2.84</c:v>
                </c:pt>
                <c:pt idx="941">
                  <c:v>4.24</c:v>
                </c:pt>
                <c:pt idx="942">
                  <c:v>2.68</c:v>
                </c:pt>
                <c:pt idx="943">
                  <c:v>3.88</c:v>
                </c:pt>
                <c:pt idx="944">
                  <c:v>2.72</c:v>
                </c:pt>
                <c:pt idx="945">
                  <c:v>2.83</c:v>
                </c:pt>
                <c:pt idx="946">
                  <c:v>4.07</c:v>
                </c:pt>
                <c:pt idx="947">
                  <c:v>4.51</c:v>
                </c:pt>
                <c:pt idx="948">
                  <c:v>2.95</c:v>
                </c:pt>
                <c:pt idx="949">
                  <c:v>1.74</c:v>
                </c:pt>
                <c:pt idx="950">
                  <c:v>4.1399999999999997</c:v>
                </c:pt>
                <c:pt idx="951">
                  <c:v>5</c:v>
                </c:pt>
                <c:pt idx="952">
                  <c:v>3.58</c:v>
                </c:pt>
                <c:pt idx="953">
                  <c:v>1.28</c:v>
                </c:pt>
                <c:pt idx="954">
                  <c:v>1.95</c:v>
                </c:pt>
                <c:pt idx="955">
                  <c:v>2.36</c:v>
                </c:pt>
                <c:pt idx="956">
                  <c:v>3.19</c:v>
                </c:pt>
                <c:pt idx="957">
                  <c:v>2.62</c:v>
                </c:pt>
                <c:pt idx="958">
                  <c:v>3.67</c:v>
                </c:pt>
                <c:pt idx="959">
                  <c:v>1.71</c:v>
                </c:pt>
                <c:pt idx="960">
                  <c:v>4.03</c:v>
                </c:pt>
                <c:pt idx="961">
                  <c:v>2.85</c:v>
                </c:pt>
                <c:pt idx="962">
                  <c:v>3.56</c:v>
                </c:pt>
                <c:pt idx="963">
                  <c:v>4.3</c:v>
                </c:pt>
                <c:pt idx="964">
                  <c:v>3.48</c:v>
                </c:pt>
                <c:pt idx="965">
                  <c:v>3.5</c:v>
                </c:pt>
                <c:pt idx="966">
                  <c:v>3.74</c:v>
                </c:pt>
                <c:pt idx="967">
                  <c:v>2.38</c:v>
                </c:pt>
                <c:pt idx="968">
                  <c:v>3.38</c:v>
                </c:pt>
                <c:pt idx="969">
                  <c:v>2.57</c:v>
                </c:pt>
                <c:pt idx="970">
                  <c:v>2.37</c:v>
                </c:pt>
                <c:pt idx="971">
                  <c:v>4.24</c:v>
                </c:pt>
                <c:pt idx="972">
                  <c:v>3.92</c:v>
                </c:pt>
                <c:pt idx="973">
                  <c:v>3.23</c:v>
                </c:pt>
                <c:pt idx="974">
                  <c:v>2.37</c:v>
                </c:pt>
                <c:pt idx="975">
                  <c:v>2.62</c:v>
                </c:pt>
                <c:pt idx="976">
                  <c:v>1.37</c:v>
                </c:pt>
                <c:pt idx="977">
                  <c:v>3.36</c:v>
                </c:pt>
                <c:pt idx="978">
                  <c:v>3.56</c:v>
                </c:pt>
                <c:pt idx="979">
                  <c:v>3.19</c:v>
                </c:pt>
                <c:pt idx="980">
                  <c:v>4.25</c:v>
                </c:pt>
                <c:pt idx="981">
                  <c:v>3.82</c:v>
                </c:pt>
                <c:pt idx="982">
                  <c:v>3.17</c:v>
                </c:pt>
                <c:pt idx="983">
                  <c:v>4</c:v>
                </c:pt>
                <c:pt idx="984">
                  <c:v>3.11</c:v>
                </c:pt>
                <c:pt idx="985">
                  <c:v>2.14</c:v>
                </c:pt>
                <c:pt idx="986">
                  <c:v>4.32</c:v>
                </c:pt>
                <c:pt idx="987">
                  <c:v>3.29</c:v>
                </c:pt>
                <c:pt idx="988">
                  <c:v>2.46</c:v>
                </c:pt>
                <c:pt idx="989">
                  <c:v>2.0299999999999998</c:v>
                </c:pt>
                <c:pt idx="990">
                  <c:v>4.9800000000000004</c:v>
                </c:pt>
                <c:pt idx="991">
                  <c:v>1.0900000000000001</c:v>
                </c:pt>
                <c:pt idx="992">
                  <c:v>3.44</c:v>
                </c:pt>
                <c:pt idx="993">
                  <c:v>3.42</c:v>
                </c:pt>
                <c:pt idx="994">
                  <c:v>3.69</c:v>
                </c:pt>
                <c:pt idx="995">
                  <c:v>4.63</c:v>
                </c:pt>
                <c:pt idx="996">
                  <c:v>2.89</c:v>
                </c:pt>
                <c:pt idx="997">
                  <c:v>1.62</c:v>
                </c:pt>
                <c:pt idx="998">
                  <c:v>3.44</c:v>
                </c:pt>
                <c:pt idx="999">
                  <c:v>2.21</c:v>
                </c:pt>
                <c:pt idx="1000">
                  <c:v>4.12</c:v>
                </c:pt>
                <c:pt idx="1001">
                  <c:v>2.67</c:v>
                </c:pt>
                <c:pt idx="1002">
                  <c:v>1.89</c:v>
                </c:pt>
                <c:pt idx="1003">
                  <c:v>4.07</c:v>
                </c:pt>
                <c:pt idx="1004">
                  <c:v>4.01</c:v>
                </c:pt>
                <c:pt idx="1005">
                  <c:v>2.79</c:v>
                </c:pt>
                <c:pt idx="1006">
                  <c:v>3.59</c:v>
                </c:pt>
                <c:pt idx="1007">
                  <c:v>2.94</c:v>
                </c:pt>
                <c:pt idx="1008">
                  <c:v>2.95</c:v>
                </c:pt>
                <c:pt idx="1009">
                  <c:v>4.4400000000000004</c:v>
                </c:pt>
                <c:pt idx="1010">
                  <c:v>2.57</c:v>
                </c:pt>
                <c:pt idx="1011">
                  <c:v>3.06</c:v>
                </c:pt>
                <c:pt idx="1012">
                  <c:v>2.04</c:v>
                </c:pt>
                <c:pt idx="1013">
                  <c:v>4.66</c:v>
                </c:pt>
                <c:pt idx="1014">
                  <c:v>4.1900000000000004</c:v>
                </c:pt>
                <c:pt idx="1015">
                  <c:v>4.47</c:v>
                </c:pt>
                <c:pt idx="1016">
                  <c:v>3.78</c:v>
                </c:pt>
                <c:pt idx="1017">
                  <c:v>3.22</c:v>
                </c:pt>
                <c:pt idx="1018">
                  <c:v>1.41</c:v>
                </c:pt>
                <c:pt idx="1019">
                  <c:v>1.91</c:v>
                </c:pt>
                <c:pt idx="1020">
                  <c:v>4.45</c:v>
                </c:pt>
                <c:pt idx="1021">
                  <c:v>3.25</c:v>
                </c:pt>
                <c:pt idx="1022">
                  <c:v>3.2</c:v>
                </c:pt>
                <c:pt idx="1023">
                  <c:v>3.42</c:v>
                </c:pt>
                <c:pt idx="1024">
                  <c:v>2.37</c:v>
                </c:pt>
                <c:pt idx="1025">
                  <c:v>3.45</c:v>
                </c:pt>
                <c:pt idx="1026">
                  <c:v>3.04</c:v>
                </c:pt>
                <c:pt idx="1027">
                  <c:v>4.1399999999999997</c:v>
                </c:pt>
                <c:pt idx="1028">
                  <c:v>2.46</c:v>
                </c:pt>
                <c:pt idx="1029">
                  <c:v>2.64</c:v>
                </c:pt>
                <c:pt idx="1030">
                  <c:v>3.09</c:v>
                </c:pt>
                <c:pt idx="1031">
                  <c:v>2.7</c:v>
                </c:pt>
                <c:pt idx="1032">
                  <c:v>3.92</c:v>
                </c:pt>
                <c:pt idx="1033">
                  <c:v>3.12</c:v>
                </c:pt>
                <c:pt idx="1034">
                  <c:v>2.72</c:v>
                </c:pt>
                <c:pt idx="1035">
                  <c:v>4.46</c:v>
                </c:pt>
                <c:pt idx="1036">
                  <c:v>3.28</c:v>
                </c:pt>
                <c:pt idx="1037">
                  <c:v>1.59</c:v>
                </c:pt>
                <c:pt idx="1038">
                  <c:v>3.94</c:v>
                </c:pt>
                <c:pt idx="1039">
                  <c:v>2.02</c:v>
                </c:pt>
                <c:pt idx="1040">
                  <c:v>3.13</c:v>
                </c:pt>
                <c:pt idx="1041">
                  <c:v>2.02</c:v>
                </c:pt>
                <c:pt idx="1042">
                  <c:v>3.12</c:v>
                </c:pt>
                <c:pt idx="1043">
                  <c:v>2.6</c:v>
                </c:pt>
                <c:pt idx="1044">
                  <c:v>3.6</c:v>
                </c:pt>
                <c:pt idx="1045">
                  <c:v>2.9</c:v>
                </c:pt>
                <c:pt idx="1046">
                  <c:v>3.09</c:v>
                </c:pt>
                <c:pt idx="1047">
                  <c:v>3.76</c:v>
                </c:pt>
                <c:pt idx="1048">
                  <c:v>2.62</c:v>
                </c:pt>
                <c:pt idx="1049">
                  <c:v>2.69</c:v>
                </c:pt>
                <c:pt idx="1050">
                  <c:v>3</c:v>
                </c:pt>
                <c:pt idx="1051">
                  <c:v>4.8899999999999997</c:v>
                </c:pt>
                <c:pt idx="1052">
                  <c:v>3.75</c:v>
                </c:pt>
                <c:pt idx="1053">
                  <c:v>2.72</c:v>
                </c:pt>
                <c:pt idx="1054">
                  <c:v>2.5</c:v>
                </c:pt>
                <c:pt idx="1055">
                  <c:v>2.88</c:v>
                </c:pt>
                <c:pt idx="1056">
                  <c:v>2.94</c:v>
                </c:pt>
                <c:pt idx="1057">
                  <c:v>3.83</c:v>
                </c:pt>
                <c:pt idx="1058">
                  <c:v>2.5499999999999998</c:v>
                </c:pt>
                <c:pt idx="1059">
                  <c:v>2.83</c:v>
                </c:pt>
                <c:pt idx="1060">
                  <c:v>3.78</c:v>
                </c:pt>
                <c:pt idx="1061">
                  <c:v>3.41</c:v>
                </c:pt>
                <c:pt idx="1062">
                  <c:v>3.2</c:v>
                </c:pt>
                <c:pt idx="1063">
                  <c:v>3.88</c:v>
                </c:pt>
                <c:pt idx="1064">
                  <c:v>4.99</c:v>
                </c:pt>
                <c:pt idx="1065">
                  <c:v>3.28</c:v>
                </c:pt>
                <c:pt idx="1066">
                  <c:v>2.4900000000000002</c:v>
                </c:pt>
                <c:pt idx="1067">
                  <c:v>3.62</c:v>
                </c:pt>
                <c:pt idx="1068">
                  <c:v>3.28</c:v>
                </c:pt>
                <c:pt idx="1069">
                  <c:v>3.97</c:v>
                </c:pt>
                <c:pt idx="1070">
                  <c:v>2.59</c:v>
                </c:pt>
                <c:pt idx="1071">
                  <c:v>3.15</c:v>
                </c:pt>
                <c:pt idx="1072">
                  <c:v>2.8</c:v>
                </c:pt>
                <c:pt idx="1073">
                  <c:v>4.47</c:v>
                </c:pt>
                <c:pt idx="1074">
                  <c:v>2.81</c:v>
                </c:pt>
                <c:pt idx="1075">
                  <c:v>3.77</c:v>
                </c:pt>
                <c:pt idx="1076">
                  <c:v>4.1399999999999997</c:v>
                </c:pt>
                <c:pt idx="1077">
                  <c:v>3.5</c:v>
                </c:pt>
                <c:pt idx="1078">
                  <c:v>4.9000000000000004</c:v>
                </c:pt>
                <c:pt idx="1079">
                  <c:v>4.57</c:v>
                </c:pt>
                <c:pt idx="1080">
                  <c:v>2.84</c:v>
                </c:pt>
                <c:pt idx="1081">
                  <c:v>2.87</c:v>
                </c:pt>
                <c:pt idx="1082">
                  <c:v>1.89</c:v>
                </c:pt>
                <c:pt idx="1083">
                  <c:v>3.83</c:v>
                </c:pt>
                <c:pt idx="1084">
                  <c:v>2.85</c:v>
                </c:pt>
                <c:pt idx="1085">
                  <c:v>2.98</c:v>
                </c:pt>
                <c:pt idx="1086">
                  <c:v>3.03</c:v>
                </c:pt>
                <c:pt idx="1087">
                  <c:v>3.13</c:v>
                </c:pt>
                <c:pt idx="1088">
                  <c:v>4.33</c:v>
                </c:pt>
                <c:pt idx="1089">
                  <c:v>2.81</c:v>
                </c:pt>
                <c:pt idx="1090">
                  <c:v>3.27</c:v>
                </c:pt>
                <c:pt idx="1091">
                  <c:v>4.1100000000000003</c:v>
                </c:pt>
                <c:pt idx="1092">
                  <c:v>2.67</c:v>
                </c:pt>
                <c:pt idx="1093">
                  <c:v>2.4700000000000002</c:v>
                </c:pt>
                <c:pt idx="1094">
                  <c:v>5</c:v>
                </c:pt>
                <c:pt idx="1095">
                  <c:v>2.5499999999999998</c:v>
                </c:pt>
                <c:pt idx="1096">
                  <c:v>2.6</c:v>
                </c:pt>
                <c:pt idx="1097">
                  <c:v>1.48</c:v>
                </c:pt>
                <c:pt idx="1098">
                  <c:v>2.38</c:v>
                </c:pt>
                <c:pt idx="1099">
                  <c:v>2.81</c:v>
                </c:pt>
                <c:pt idx="1100">
                  <c:v>2.14</c:v>
                </c:pt>
                <c:pt idx="1101">
                  <c:v>4.82</c:v>
                </c:pt>
                <c:pt idx="1102">
                  <c:v>3.89</c:v>
                </c:pt>
                <c:pt idx="1103">
                  <c:v>1.88</c:v>
                </c:pt>
                <c:pt idx="1104">
                  <c:v>4.3899999999999997</c:v>
                </c:pt>
                <c:pt idx="1105">
                  <c:v>3.14</c:v>
                </c:pt>
                <c:pt idx="1106">
                  <c:v>3.33</c:v>
                </c:pt>
                <c:pt idx="1107">
                  <c:v>3.37</c:v>
                </c:pt>
                <c:pt idx="1108">
                  <c:v>4.53</c:v>
                </c:pt>
                <c:pt idx="1109">
                  <c:v>1.87</c:v>
                </c:pt>
                <c:pt idx="1110">
                  <c:v>3.09</c:v>
                </c:pt>
                <c:pt idx="1111">
                  <c:v>3.58</c:v>
                </c:pt>
                <c:pt idx="1112">
                  <c:v>2.4</c:v>
                </c:pt>
                <c:pt idx="1113">
                  <c:v>3.09</c:v>
                </c:pt>
                <c:pt idx="1114">
                  <c:v>3.97</c:v>
                </c:pt>
                <c:pt idx="1115">
                  <c:v>3.12</c:v>
                </c:pt>
                <c:pt idx="1116">
                  <c:v>3.92</c:v>
                </c:pt>
                <c:pt idx="1117">
                  <c:v>1.99</c:v>
                </c:pt>
                <c:pt idx="1118">
                  <c:v>5</c:v>
                </c:pt>
                <c:pt idx="1119">
                  <c:v>3.3</c:v>
                </c:pt>
                <c:pt idx="1120">
                  <c:v>2.54</c:v>
                </c:pt>
                <c:pt idx="1121">
                  <c:v>3.14</c:v>
                </c:pt>
                <c:pt idx="1122">
                  <c:v>2.37</c:v>
                </c:pt>
                <c:pt idx="1123">
                  <c:v>3.7</c:v>
                </c:pt>
                <c:pt idx="1124">
                  <c:v>3.9</c:v>
                </c:pt>
                <c:pt idx="1125">
                  <c:v>3.58</c:v>
                </c:pt>
                <c:pt idx="1126">
                  <c:v>3.79</c:v>
                </c:pt>
                <c:pt idx="1127">
                  <c:v>3.61</c:v>
                </c:pt>
                <c:pt idx="1128">
                  <c:v>2.5499999999999998</c:v>
                </c:pt>
                <c:pt idx="1129">
                  <c:v>1.33</c:v>
                </c:pt>
                <c:pt idx="1130">
                  <c:v>4.12</c:v>
                </c:pt>
                <c:pt idx="1131">
                  <c:v>1.53</c:v>
                </c:pt>
                <c:pt idx="1132">
                  <c:v>2.91</c:v>
                </c:pt>
                <c:pt idx="1133">
                  <c:v>2.87</c:v>
                </c:pt>
                <c:pt idx="1134">
                  <c:v>4.1399999999999997</c:v>
                </c:pt>
                <c:pt idx="1135">
                  <c:v>4.33</c:v>
                </c:pt>
                <c:pt idx="1136">
                  <c:v>3.14</c:v>
                </c:pt>
                <c:pt idx="1137">
                  <c:v>3.62</c:v>
                </c:pt>
                <c:pt idx="1138">
                  <c:v>3.27</c:v>
                </c:pt>
                <c:pt idx="1139">
                  <c:v>3.54</c:v>
                </c:pt>
                <c:pt idx="1140">
                  <c:v>2.9</c:v>
                </c:pt>
                <c:pt idx="1141">
                  <c:v>1.88</c:v>
                </c:pt>
                <c:pt idx="1142">
                  <c:v>2.2200000000000002</c:v>
                </c:pt>
                <c:pt idx="1143">
                  <c:v>3.78</c:v>
                </c:pt>
                <c:pt idx="1144">
                  <c:v>2.88</c:v>
                </c:pt>
                <c:pt idx="1145">
                  <c:v>3.87</c:v>
                </c:pt>
                <c:pt idx="1146">
                  <c:v>1.71</c:v>
                </c:pt>
                <c:pt idx="1147">
                  <c:v>2.11</c:v>
                </c:pt>
                <c:pt idx="1148">
                  <c:v>4</c:v>
                </c:pt>
                <c:pt idx="1149">
                  <c:v>4.2</c:v>
                </c:pt>
                <c:pt idx="1150">
                  <c:v>3.41</c:v>
                </c:pt>
                <c:pt idx="1151">
                  <c:v>3.67</c:v>
                </c:pt>
                <c:pt idx="1152">
                  <c:v>2.29</c:v>
                </c:pt>
                <c:pt idx="1153">
                  <c:v>4.16</c:v>
                </c:pt>
                <c:pt idx="1154">
                  <c:v>2.81</c:v>
                </c:pt>
                <c:pt idx="1155">
                  <c:v>3.89</c:v>
                </c:pt>
                <c:pt idx="1156">
                  <c:v>4.1500000000000004</c:v>
                </c:pt>
                <c:pt idx="1157">
                  <c:v>3.32</c:v>
                </c:pt>
                <c:pt idx="1158">
                  <c:v>3.31</c:v>
                </c:pt>
                <c:pt idx="1159">
                  <c:v>2.42</c:v>
                </c:pt>
                <c:pt idx="1160">
                  <c:v>2.15</c:v>
                </c:pt>
                <c:pt idx="1161">
                  <c:v>1.82</c:v>
                </c:pt>
                <c:pt idx="1162">
                  <c:v>2.14</c:v>
                </c:pt>
                <c:pt idx="1163">
                  <c:v>5</c:v>
                </c:pt>
                <c:pt idx="1164">
                  <c:v>4.3</c:v>
                </c:pt>
                <c:pt idx="1165">
                  <c:v>3.42</c:v>
                </c:pt>
                <c:pt idx="1166">
                  <c:v>2.72</c:v>
                </c:pt>
                <c:pt idx="1167">
                  <c:v>1.84</c:v>
                </c:pt>
                <c:pt idx="1168">
                  <c:v>2.09</c:v>
                </c:pt>
                <c:pt idx="1169">
                  <c:v>2.48</c:v>
                </c:pt>
                <c:pt idx="1170">
                  <c:v>2.66</c:v>
                </c:pt>
                <c:pt idx="1171">
                  <c:v>3.64</c:v>
                </c:pt>
                <c:pt idx="1172">
                  <c:v>3.94</c:v>
                </c:pt>
                <c:pt idx="1173">
                  <c:v>3.15</c:v>
                </c:pt>
                <c:pt idx="1174">
                  <c:v>3.34</c:v>
                </c:pt>
                <c:pt idx="1175">
                  <c:v>2.9</c:v>
                </c:pt>
                <c:pt idx="1176">
                  <c:v>3.32</c:v>
                </c:pt>
                <c:pt idx="1177">
                  <c:v>4</c:v>
                </c:pt>
                <c:pt idx="1178">
                  <c:v>2.86</c:v>
                </c:pt>
                <c:pt idx="1179">
                  <c:v>3.73</c:v>
                </c:pt>
                <c:pt idx="1180">
                  <c:v>1.0900000000000001</c:v>
                </c:pt>
                <c:pt idx="1181">
                  <c:v>4.6900000000000004</c:v>
                </c:pt>
                <c:pt idx="1182">
                  <c:v>3.85</c:v>
                </c:pt>
                <c:pt idx="1183">
                  <c:v>4.9400000000000004</c:v>
                </c:pt>
                <c:pt idx="1184">
                  <c:v>3.61</c:v>
                </c:pt>
                <c:pt idx="1185">
                  <c:v>4.91</c:v>
                </c:pt>
                <c:pt idx="1186">
                  <c:v>4.57</c:v>
                </c:pt>
                <c:pt idx="1187">
                  <c:v>4.67</c:v>
                </c:pt>
                <c:pt idx="1188">
                  <c:v>2.2999999999999998</c:v>
                </c:pt>
                <c:pt idx="1189">
                  <c:v>2.46</c:v>
                </c:pt>
                <c:pt idx="1190">
                  <c:v>2.4900000000000002</c:v>
                </c:pt>
                <c:pt idx="1191">
                  <c:v>3.74</c:v>
                </c:pt>
                <c:pt idx="1192">
                  <c:v>2.85</c:v>
                </c:pt>
                <c:pt idx="1193">
                  <c:v>4.0999999999999996</c:v>
                </c:pt>
                <c:pt idx="1194">
                  <c:v>2.65</c:v>
                </c:pt>
                <c:pt idx="1195">
                  <c:v>2.81</c:v>
                </c:pt>
                <c:pt idx="1196">
                  <c:v>2.25</c:v>
                </c:pt>
                <c:pt idx="1197">
                  <c:v>3.72</c:v>
                </c:pt>
                <c:pt idx="1198">
                  <c:v>3.12</c:v>
                </c:pt>
                <c:pt idx="1199">
                  <c:v>4.3099999999999996</c:v>
                </c:pt>
                <c:pt idx="1200">
                  <c:v>3.39</c:v>
                </c:pt>
                <c:pt idx="1201">
                  <c:v>3.31</c:v>
                </c:pt>
                <c:pt idx="1202">
                  <c:v>2.54</c:v>
                </c:pt>
                <c:pt idx="1203">
                  <c:v>2.0299999999999998</c:v>
                </c:pt>
                <c:pt idx="1204">
                  <c:v>4.58</c:v>
                </c:pt>
                <c:pt idx="1205">
                  <c:v>3.43</c:v>
                </c:pt>
                <c:pt idx="1206">
                  <c:v>3.36</c:v>
                </c:pt>
                <c:pt idx="1207">
                  <c:v>5</c:v>
                </c:pt>
                <c:pt idx="1208">
                  <c:v>2.23</c:v>
                </c:pt>
                <c:pt idx="1209">
                  <c:v>1.57</c:v>
                </c:pt>
                <c:pt idx="1210">
                  <c:v>2.13</c:v>
                </c:pt>
                <c:pt idx="1211">
                  <c:v>1.95</c:v>
                </c:pt>
                <c:pt idx="1212">
                  <c:v>3.94</c:v>
                </c:pt>
                <c:pt idx="1213">
                  <c:v>2.7</c:v>
                </c:pt>
                <c:pt idx="1214">
                  <c:v>2.4900000000000002</c:v>
                </c:pt>
                <c:pt idx="1215">
                  <c:v>3.83</c:v>
                </c:pt>
                <c:pt idx="1216">
                  <c:v>4.46</c:v>
                </c:pt>
                <c:pt idx="1217">
                  <c:v>2.2599999999999998</c:v>
                </c:pt>
                <c:pt idx="1218">
                  <c:v>4.83</c:v>
                </c:pt>
                <c:pt idx="1219">
                  <c:v>3.66</c:v>
                </c:pt>
                <c:pt idx="1220">
                  <c:v>3.78</c:v>
                </c:pt>
                <c:pt idx="1221">
                  <c:v>4.4400000000000004</c:v>
                </c:pt>
                <c:pt idx="1222">
                  <c:v>3.02</c:v>
                </c:pt>
                <c:pt idx="1223">
                  <c:v>4.97</c:v>
                </c:pt>
                <c:pt idx="1224">
                  <c:v>2.82</c:v>
                </c:pt>
                <c:pt idx="1225">
                  <c:v>2.71</c:v>
                </c:pt>
                <c:pt idx="1226">
                  <c:v>2.2200000000000002</c:v>
                </c:pt>
                <c:pt idx="1227">
                  <c:v>3.78</c:v>
                </c:pt>
                <c:pt idx="1228">
                  <c:v>2.33</c:v>
                </c:pt>
                <c:pt idx="1229">
                  <c:v>3.56</c:v>
                </c:pt>
                <c:pt idx="1230">
                  <c:v>3.27</c:v>
                </c:pt>
                <c:pt idx="1231">
                  <c:v>3.31</c:v>
                </c:pt>
                <c:pt idx="1232">
                  <c:v>4.66</c:v>
                </c:pt>
                <c:pt idx="1233">
                  <c:v>3.48</c:v>
                </c:pt>
                <c:pt idx="1234">
                  <c:v>3.37</c:v>
                </c:pt>
                <c:pt idx="1235">
                  <c:v>3.67</c:v>
                </c:pt>
                <c:pt idx="1236">
                  <c:v>2.72</c:v>
                </c:pt>
                <c:pt idx="1237">
                  <c:v>3</c:v>
                </c:pt>
                <c:pt idx="1238">
                  <c:v>4.59</c:v>
                </c:pt>
                <c:pt idx="1239">
                  <c:v>2.46</c:v>
                </c:pt>
                <c:pt idx="1240">
                  <c:v>3.91</c:v>
                </c:pt>
                <c:pt idx="1241">
                  <c:v>2.44</c:v>
                </c:pt>
                <c:pt idx="1242">
                  <c:v>1.81</c:v>
                </c:pt>
                <c:pt idx="1243">
                  <c:v>4</c:v>
                </c:pt>
                <c:pt idx="1244">
                  <c:v>3.12</c:v>
                </c:pt>
                <c:pt idx="1245">
                  <c:v>3.56</c:v>
                </c:pt>
                <c:pt idx="1246">
                  <c:v>2.35</c:v>
                </c:pt>
                <c:pt idx="1247">
                  <c:v>2.71</c:v>
                </c:pt>
                <c:pt idx="1248">
                  <c:v>1.64</c:v>
                </c:pt>
                <c:pt idx="1249">
                  <c:v>4.5599999999999996</c:v>
                </c:pt>
                <c:pt idx="1250">
                  <c:v>2.89</c:v>
                </c:pt>
                <c:pt idx="1251">
                  <c:v>2.79</c:v>
                </c:pt>
                <c:pt idx="1252">
                  <c:v>2.5099999999999998</c:v>
                </c:pt>
                <c:pt idx="1253">
                  <c:v>3.78</c:v>
                </c:pt>
                <c:pt idx="1254">
                  <c:v>3.96</c:v>
                </c:pt>
                <c:pt idx="1255">
                  <c:v>3.1</c:v>
                </c:pt>
                <c:pt idx="1256">
                  <c:v>2.58</c:v>
                </c:pt>
                <c:pt idx="1257">
                  <c:v>3.34</c:v>
                </c:pt>
                <c:pt idx="1258">
                  <c:v>3.26</c:v>
                </c:pt>
                <c:pt idx="1259">
                  <c:v>2.76</c:v>
                </c:pt>
                <c:pt idx="1260">
                  <c:v>1.64</c:v>
                </c:pt>
                <c:pt idx="1261">
                  <c:v>3.14</c:v>
                </c:pt>
                <c:pt idx="1262">
                  <c:v>3.65</c:v>
                </c:pt>
                <c:pt idx="1263">
                  <c:v>4</c:v>
                </c:pt>
                <c:pt idx="1264">
                  <c:v>2.98</c:v>
                </c:pt>
                <c:pt idx="1265">
                  <c:v>2.3199999999999998</c:v>
                </c:pt>
                <c:pt idx="1266">
                  <c:v>3.2</c:v>
                </c:pt>
                <c:pt idx="1267">
                  <c:v>4.13</c:v>
                </c:pt>
                <c:pt idx="1268">
                  <c:v>3.57</c:v>
                </c:pt>
                <c:pt idx="1269">
                  <c:v>2.95</c:v>
                </c:pt>
                <c:pt idx="1270">
                  <c:v>2.41</c:v>
                </c:pt>
                <c:pt idx="1271">
                  <c:v>1.58</c:v>
                </c:pt>
                <c:pt idx="1272">
                  <c:v>4.51</c:v>
                </c:pt>
                <c:pt idx="1273">
                  <c:v>2.95</c:v>
                </c:pt>
                <c:pt idx="1274">
                  <c:v>2.71</c:v>
                </c:pt>
                <c:pt idx="1275">
                  <c:v>2.15</c:v>
                </c:pt>
                <c:pt idx="1276">
                  <c:v>3.18</c:v>
                </c:pt>
                <c:pt idx="1277">
                  <c:v>3.92</c:v>
                </c:pt>
                <c:pt idx="1278">
                  <c:v>2.94</c:v>
                </c:pt>
                <c:pt idx="1279">
                  <c:v>3.91</c:v>
                </c:pt>
                <c:pt idx="1280">
                  <c:v>3.01</c:v>
                </c:pt>
                <c:pt idx="1281">
                  <c:v>2.83</c:v>
                </c:pt>
                <c:pt idx="1282">
                  <c:v>2.93</c:v>
                </c:pt>
                <c:pt idx="1283">
                  <c:v>4.24</c:v>
                </c:pt>
                <c:pt idx="1284">
                  <c:v>3.9</c:v>
                </c:pt>
                <c:pt idx="1285">
                  <c:v>2.84</c:v>
                </c:pt>
                <c:pt idx="1286">
                  <c:v>2.2799999999999998</c:v>
                </c:pt>
                <c:pt idx="1287">
                  <c:v>2.97</c:v>
                </c:pt>
                <c:pt idx="1288">
                  <c:v>3.02</c:v>
                </c:pt>
                <c:pt idx="1289">
                  <c:v>3.8</c:v>
                </c:pt>
                <c:pt idx="1290">
                  <c:v>3.49</c:v>
                </c:pt>
                <c:pt idx="1291">
                  <c:v>2.44</c:v>
                </c:pt>
                <c:pt idx="1292">
                  <c:v>5</c:v>
                </c:pt>
                <c:pt idx="1293">
                  <c:v>3.92</c:v>
                </c:pt>
                <c:pt idx="1294">
                  <c:v>4.28</c:v>
                </c:pt>
                <c:pt idx="1295">
                  <c:v>2.0699999999999998</c:v>
                </c:pt>
                <c:pt idx="1296">
                  <c:v>2.31</c:v>
                </c:pt>
                <c:pt idx="1297">
                  <c:v>4.03</c:v>
                </c:pt>
                <c:pt idx="1298">
                  <c:v>2.79</c:v>
                </c:pt>
                <c:pt idx="1299">
                  <c:v>2.9</c:v>
                </c:pt>
                <c:pt idx="1300">
                  <c:v>3.89</c:v>
                </c:pt>
                <c:pt idx="1301">
                  <c:v>3.49</c:v>
                </c:pt>
                <c:pt idx="1302">
                  <c:v>3.88</c:v>
                </c:pt>
                <c:pt idx="1303">
                  <c:v>3.39</c:v>
                </c:pt>
                <c:pt idx="1304">
                  <c:v>1.91</c:v>
                </c:pt>
                <c:pt idx="1305">
                  <c:v>2.46</c:v>
                </c:pt>
                <c:pt idx="1306">
                  <c:v>3.56</c:v>
                </c:pt>
                <c:pt idx="1307">
                  <c:v>4.33</c:v>
                </c:pt>
                <c:pt idx="1308">
                  <c:v>3.18</c:v>
                </c:pt>
                <c:pt idx="1309">
                  <c:v>3.41</c:v>
                </c:pt>
                <c:pt idx="1310">
                  <c:v>3.7</c:v>
                </c:pt>
                <c:pt idx="1311">
                  <c:v>2.11</c:v>
                </c:pt>
                <c:pt idx="1312">
                  <c:v>3.02</c:v>
                </c:pt>
                <c:pt idx="1313">
                  <c:v>3.52</c:v>
                </c:pt>
                <c:pt idx="1314">
                  <c:v>2.4700000000000002</c:v>
                </c:pt>
                <c:pt idx="1315">
                  <c:v>1</c:v>
                </c:pt>
                <c:pt idx="1316">
                  <c:v>1.85</c:v>
                </c:pt>
                <c:pt idx="1317">
                  <c:v>3.71</c:v>
                </c:pt>
                <c:pt idx="1318">
                  <c:v>1.8</c:v>
                </c:pt>
                <c:pt idx="1319">
                  <c:v>1.31</c:v>
                </c:pt>
                <c:pt idx="1320">
                  <c:v>1.52</c:v>
                </c:pt>
                <c:pt idx="1321">
                  <c:v>1.98</c:v>
                </c:pt>
                <c:pt idx="1322">
                  <c:v>2.99</c:v>
                </c:pt>
                <c:pt idx="1323">
                  <c:v>3.68</c:v>
                </c:pt>
                <c:pt idx="1324">
                  <c:v>3.29</c:v>
                </c:pt>
                <c:pt idx="1325">
                  <c:v>3.42</c:v>
                </c:pt>
                <c:pt idx="1326">
                  <c:v>5</c:v>
                </c:pt>
                <c:pt idx="1327">
                  <c:v>3.92</c:v>
                </c:pt>
                <c:pt idx="1328">
                  <c:v>3.97</c:v>
                </c:pt>
                <c:pt idx="1329">
                  <c:v>3.01</c:v>
                </c:pt>
                <c:pt idx="1330">
                  <c:v>3.9</c:v>
                </c:pt>
                <c:pt idx="1331">
                  <c:v>2.91</c:v>
                </c:pt>
                <c:pt idx="1332">
                  <c:v>2.85</c:v>
                </c:pt>
                <c:pt idx="1333">
                  <c:v>2.42</c:v>
                </c:pt>
                <c:pt idx="1334">
                  <c:v>3.72</c:v>
                </c:pt>
                <c:pt idx="1335">
                  <c:v>1.41</c:v>
                </c:pt>
                <c:pt idx="1336">
                  <c:v>1.81</c:v>
                </c:pt>
                <c:pt idx="1337">
                  <c:v>4.97</c:v>
                </c:pt>
                <c:pt idx="1338">
                  <c:v>2.98</c:v>
                </c:pt>
                <c:pt idx="1339">
                  <c:v>3.4</c:v>
                </c:pt>
                <c:pt idx="1340">
                  <c:v>1.39</c:v>
                </c:pt>
                <c:pt idx="1341">
                  <c:v>4.2699999999999996</c:v>
                </c:pt>
                <c:pt idx="1342">
                  <c:v>4.47</c:v>
                </c:pt>
                <c:pt idx="1343">
                  <c:v>2.52</c:v>
                </c:pt>
                <c:pt idx="1344">
                  <c:v>2.93</c:v>
                </c:pt>
                <c:pt idx="1345">
                  <c:v>2.6</c:v>
                </c:pt>
                <c:pt idx="1346">
                  <c:v>2.79</c:v>
                </c:pt>
                <c:pt idx="1347">
                  <c:v>2.54</c:v>
                </c:pt>
                <c:pt idx="1348">
                  <c:v>4.72</c:v>
                </c:pt>
                <c:pt idx="1349">
                  <c:v>3.25</c:v>
                </c:pt>
                <c:pt idx="1350">
                  <c:v>3.87</c:v>
                </c:pt>
                <c:pt idx="1351">
                  <c:v>1.65</c:v>
                </c:pt>
                <c:pt idx="1352">
                  <c:v>3.01</c:v>
                </c:pt>
                <c:pt idx="1353">
                  <c:v>2.48</c:v>
                </c:pt>
                <c:pt idx="1354">
                  <c:v>3.02</c:v>
                </c:pt>
                <c:pt idx="1355">
                  <c:v>2.2999999999999998</c:v>
                </c:pt>
                <c:pt idx="1356">
                  <c:v>3.91</c:v>
                </c:pt>
                <c:pt idx="1357">
                  <c:v>2.6</c:v>
                </c:pt>
                <c:pt idx="1358">
                  <c:v>3.18</c:v>
                </c:pt>
                <c:pt idx="1359">
                  <c:v>4.43</c:v>
                </c:pt>
                <c:pt idx="1360">
                  <c:v>3.17</c:v>
                </c:pt>
                <c:pt idx="1361">
                  <c:v>1</c:v>
                </c:pt>
                <c:pt idx="1362">
                  <c:v>2.14</c:v>
                </c:pt>
                <c:pt idx="1363">
                  <c:v>3.01</c:v>
                </c:pt>
                <c:pt idx="1364">
                  <c:v>1.28</c:v>
                </c:pt>
                <c:pt idx="1365">
                  <c:v>3.12</c:v>
                </c:pt>
                <c:pt idx="1366">
                  <c:v>2.0499999999999998</c:v>
                </c:pt>
                <c:pt idx="1367">
                  <c:v>4.24</c:v>
                </c:pt>
                <c:pt idx="1368">
                  <c:v>2.78</c:v>
                </c:pt>
                <c:pt idx="1369">
                  <c:v>3.43</c:v>
                </c:pt>
                <c:pt idx="1370">
                  <c:v>4.45</c:v>
                </c:pt>
                <c:pt idx="1371">
                  <c:v>3.31</c:v>
                </c:pt>
                <c:pt idx="1372">
                  <c:v>2.61</c:v>
                </c:pt>
                <c:pt idx="1373">
                  <c:v>3.88</c:v>
                </c:pt>
                <c:pt idx="1374">
                  <c:v>3.72</c:v>
                </c:pt>
                <c:pt idx="1375">
                  <c:v>3.29</c:v>
                </c:pt>
                <c:pt idx="1376">
                  <c:v>4.51</c:v>
                </c:pt>
                <c:pt idx="1377">
                  <c:v>2.75</c:v>
                </c:pt>
                <c:pt idx="1378">
                  <c:v>4.96</c:v>
                </c:pt>
                <c:pt idx="1379">
                  <c:v>4.71</c:v>
                </c:pt>
                <c:pt idx="1380">
                  <c:v>3.95</c:v>
                </c:pt>
                <c:pt idx="1381">
                  <c:v>2.56</c:v>
                </c:pt>
                <c:pt idx="1382">
                  <c:v>4.1900000000000004</c:v>
                </c:pt>
                <c:pt idx="1383">
                  <c:v>3.36</c:v>
                </c:pt>
                <c:pt idx="1384">
                  <c:v>4.57</c:v>
                </c:pt>
                <c:pt idx="1385">
                  <c:v>5</c:v>
                </c:pt>
                <c:pt idx="1386">
                  <c:v>3.46</c:v>
                </c:pt>
                <c:pt idx="1387">
                  <c:v>2.33</c:v>
                </c:pt>
                <c:pt idx="1388">
                  <c:v>3.04</c:v>
                </c:pt>
                <c:pt idx="1389">
                  <c:v>4</c:v>
                </c:pt>
                <c:pt idx="1390">
                  <c:v>3.96</c:v>
                </c:pt>
                <c:pt idx="1391">
                  <c:v>3.04</c:v>
                </c:pt>
                <c:pt idx="1392">
                  <c:v>4.1399999999999997</c:v>
                </c:pt>
                <c:pt idx="1393">
                  <c:v>2.23</c:v>
                </c:pt>
                <c:pt idx="1394">
                  <c:v>4.41</c:v>
                </c:pt>
                <c:pt idx="1395">
                  <c:v>2.82</c:v>
                </c:pt>
                <c:pt idx="1396">
                  <c:v>3.78</c:v>
                </c:pt>
                <c:pt idx="1397">
                  <c:v>4.5999999999999996</c:v>
                </c:pt>
                <c:pt idx="1398">
                  <c:v>1.43</c:v>
                </c:pt>
                <c:pt idx="1399">
                  <c:v>2.97</c:v>
                </c:pt>
                <c:pt idx="1400">
                  <c:v>3.91</c:v>
                </c:pt>
                <c:pt idx="1401">
                  <c:v>2.56</c:v>
                </c:pt>
                <c:pt idx="1402">
                  <c:v>2</c:v>
                </c:pt>
                <c:pt idx="1403">
                  <c:v>2.54</c:v>
                </c:pt>
                <c:pt idx="1404">
                  <c:v>3.13</c:v>
                </c:pt>
                <c:pt idx="1405">
                  <c:v>2.78</c:v>
                </c:pt>
                <c:pt idx="1406">
                  <c:v>3.48</c:v>
                </c:pt>
                <c:pt idx="1407">
                  <c:v>3.69</c:v>
                </c:pt>
                <c:pt idx="1408">
                  <c:v>2.29</c:v>
                </c:pt>
                <c:pt idx="1409">
                  <c:v>4.38</c:v>
                </c:pt>
                <c:pt idx="1410">
                  <c:v>1.49</c:v>
                </c:pt>
                <c:pt idx="1411">
                  <c:v>1.1299999999999999</c:v>
                </c:pt>
                <c:pt idx="1412">
                  <c:v>3.9</c:v>
                </c:pt>
                <c:pt idx="1413">
                  <c:v>1.84</c:v>
                </c:pt>
                <c:pt idx="1414">
                  <c:v>4.1900000000000004</c:v>
                </c:pt>
                <c:pt idx="1415">
                  <c:v>3.66</c:v>
                </c:pt>
                <c:pt idx="1416">
                  <c:v>2.38</c:v>
                </c:pt>
                <c:pt idx="1417">
                  <c:v>3.79</c:v>
                </c:pt>
                <c:pt idx="1418">
                  <c:v>2.23</c:v>
                </c:pt>
                <c:pt idx="1419">
                  <c:v>2.12</c:v>
                </c:pt>
                <c:pt idx="1420">
                  <c:v>3.33</c:v>
                </c:pt>
                <c:pt idx="1421">
                  <c:v>4.5999999999999996</c:v>
                </c:pt>
                <c:pt idx="1422">
                  <c:v>3.01</c:v>
                </c:pt>
                <c:pt idx="1423">
                  <c:v>4.0199999999999996</c:v>
                </c:pt>
                <c:pt idx="1424">
                  <c:v>3.66</c:v>
                </c:pt>
                <c:pt idx="1425">
                  <c:v>4.2300000000000004</c:v>
                </c:pt>
                <c:pt idx="1426">
                  <c:v>3.92</c:v>
                </c:pt>
                <c:pt idx="1427">
                  <c:v>1.81</c:v>
                </c:pt>
                <c:pt idx="1428">
                  <c:v>3.28</c:v>
                </c:pt>
                <c:pt idx="1429">
                  <c:v>2.65</c:v>
                </c:pt>
                <c:pt idx="1430">
                  <c:v>2.87</c:v>
                </c:pt>
                <c:pt idx="1431">
                  <c:v>2.61</c:v>
                </c:pt>
                <c:pt idx="1432">
                  <c:v>2.58</c:v>
                </c:pt>
                <c:pt idx="1433">
                  <c:v>1.85</c:v>
                </c:pt>
                <c:pt idx="1434">
                  <c:v>3.47</c:v>
                </c:pt>
                <c:pt idx="1435">
                  <c:v>2.66</c:v>
                </c:pt>
                <c:pt idx="1436">
                  <c:v>3.51</c:v>
                </c:pt>
                <c:pt idx="1437">
                  <c:v>2.88</c:v>
                </c:pt>
                <c:pt idx="1438">
                  <c:v>3.09</c:v>
                </c:pt>
                <c:pt idx="1439">
                  <c:v>5</c:v>
                </c:pt>
                <c:pt idx="1440">
                  <c:v>4.24</c:v>
                </c:pt>
                <c:pt idx="1441">
                  <c:v>3.76</c:v>
                </c:pt>
                <c:pt idx="1442">
                  <c:v>3.13</c:v>
                </c:pt>
                <c:pt idx="1443">
                  <c:v>2.15</c:v>
                </c:pt>
                <c:pt idx="1444">
                  <c:v>2.54</c:v>
                </c:pt>
                <c:pt idx="1445">
                  <c:v>3.42</c:v>
                </c:pt>
                <c:pt idx="1446">
                  <c:v>3.51</c:v>
                </c:pt>
                <c:pt idx="1447">
                  <c:v>4.8</c:v>
                </c:pt>
                <c:pt idx="1448">
                  <c:v>3.84</c:v>
                </c:pt>
                <c:pt idx="1449">
                  <c:v>2.5</c:v>
                </c:pt>
                <c:pt idx="1450">
                  <c:v>2.39</c:v>
                </c:pt>
                <c:pt idx="1451">
                  <c:v>3.29</c:v>
                </c:pt>
                <c:pt idx="1452">
                  <c:v>2.42</c:v>
                </c:pt>
                <c:pt idx="1453">
                  <c:v>2.76</c:v>
                </c:pt>
                <c:pt idx="1454">
                  <c:v>2.58</c:v>
                </c:pt>
                <c:pt idx="1455">
                  <c:v>3.62</c:v>
                </c:pt>
                <c:pt idx="1456">
                  <c:v>2.92</c:v>
                </c:pt>
                <c:pt idx="1457">
                  <c:v>4.2300000000000004</c:v>
                </c:pt>
                <c:pt idx="1458">
                  <c:v>3.51</c:v>
                </c:pt>
                <c:pt idx="1459">
                  <c:v>3.98</c:v>
                </c:pt>
                <c:pt idx="1460">
                  <c:v>3.06</c:v>
                </c:pt>
                <c:pt idx="1461">
                  <c:v>4.78</c:v>
                </c:pt>
                <c:pt idx="1462">
                  <c:v>3.29</c:v>
                </c:pt>
                <c:pt idx="1463">
                  <c:v>2.78</c:v>
                </c:pt>
                <c:pt idx="1464">
                  <c:v>3.85</c:v>
                </c:pt>
                <c:pt idx="1465">
                  <c:v>3.26</c:v>
                </c:pt>
                <c:pt idx="1466">
                  <c:v>3.64</c:v>
                </c:pt>
                <c:pt idx="1467">
                  <c:v>3.54</c:v>
                </c:pt>
                <c:pt idx="1468">
                  <c:v>3.08</c:v>
                </c:pt>
                <c:pt idx="1469">
                  <c:v>2.95</c:v>
                </c:pt>
                <c:pt idx="1470">
                  <c:v>3.89</c:v>
                </c:pt>
                <c:pt idx="1471">
                  <c:v>3.73</c:v>
                </c:pt>
                <c:pt idx="1472">
                  <c:v>3.08</c:v>
                </c:pt>
                <c:pt idx="1473">
                  <c:v>3.8</c:v>
                </c:pt>
                <c:pt idx="1474">
                  <c:v>3.82</c:v>
                </c:pt>
                <c:pt idx="1475">
                  <c:v>1.75</c:v>
                </c:pt>
                <c:pt idx="1476">
                  <c:v>3.75</c:v>
                </c:pt>
                <c:pt idx="1477">
                  <c:v>2.2400000000000002</c:v>
                </c:pt>
                <c:pt idx="1478">
                  <c:v>2.4</c:v>
                </c:pt>
                <c:pt idx="1479">
                  <c:v>3.11</c:v>
                </c:pt>
                <c:pt idx="1480">
                  <c:v>3.26</c:v>
                </c:pt>
                <c:pt idx="1481">
                  <c:v>2.38</c:v>
                </c:pt>
                <c:pt idx="1482">
                  <c:v>2.86</c:v>
                </c:pt>
                <c:pt idx="1483">
                  <c:v>3.95</c:v>
                </c:pt>
                <c:pt idx="1484">
                  <c:v>3.37</c:v>
                </c:pt>
                <c:pt idx="1485">
                  <c:v>3.29</c:v>
                </c:pt>
                <c:pt idx="1486">
                  <c:v>5</c:v>
                </c:pt>
                <c:pt idx="1487">
                  <c:v>3.13</c:v>
                </c:pt>
                <c:pt idx="1488">
                  <c:v>3.12</c:v>
                </c:pt>
                <c:pt idx="1489">
                  <c:v>3.67</c:v>
                </c:pt>
                <c:pt idx="1490">
                  <c:v>3.72</c:v>
                </c:pt>
                <c:pt idx="1491">
                  <c:v>3.92</c:v>
                </c:pt>
                <c:pt idx="1492">
                  <c:v>3.69</c:v>
                </c:pt>
                <c:pt idx="1493">
                  <c:v>2.59</c:v>
                </c:pt>
                <c:pt idx="1494">
                  <c:v>1.66</c:v>
                </c:pt>
                <c:pt idx="1495">
                  <c:v>3.09</c:v>
                </c:pt>
                <c:pt idx="1496">
                  <c:v>3.77</c:v>
                </c:pt>
                <c:pt idx="1497">
                  <c:v>3.3</c:v>
                </c:pt>
                <c:pt idx="1498">
                  <c:v>2.2000000000000002</c:v>
                </c:pt>
                <c:pt idx="1499">
                  <c:v>4.97</c:v>
                </c:pt>
                <c:pt idx="1500">
                  <c:v>4.71</c:v>
                </c:pt>
                <c:pt idx="1501">
                  <c:v>1.61</c:v>
                </c:pt>
                <c:pt idx="1502">
                  <c:v>2.97</c:v>
                </c:pt>
                <c:pt idx="1503">
                  <c:v>3.03</c:v>
                </c:pt>
                <c:pt idx="1504">
                  <c:v>3.5</c:v>
                </c:pt>
                <c:pt idx="1505">
                  <c:v>4.4400000000000004</c:v>
                </c:pt>
                <c:pt idx="1506">
                  <c:v>2.76</c:v>
                </c:pt>
                <c:pt idx="1507">
                  <c:v>3.63</c:v>
                </c:pt>
                <c:pt idx="1508">
                  <c:v>3.44</c:v>
                </c:pt>
                <c:pt idx="1509">
                  <c:v>3.53</c:v>
                </c:pt>
                <c:pt idx="1510">
                  <c:v>2.62</c:v>
                </c:pt>
                <c:pt idx="1511">
                  <c:v>4.2699999999999996</c:v>
                </c:pt>
                <c:pt idx="1512">
                  <c:v>2.36</c:v>
                </c:pt>
                <c:pt idx="1513">
                  <c:v>2.7</c:v>
                </c:pt>
                <c:pt idx="1514">
                  <c:v>4.18</c:v>
                </c:pt>
                <c:pt idx="1515">
                  <c:v>2.15</c:v>
                </c:pt>
                <c:pt idx="1516">
                  <c:v>1.73</c:v>
                </c:pt>
                <c:pt idx="1517">
                  <c:v>4.74</c:v>
                </c:pt>
                <c:pt idx="1518">
                  <c:v>1.64</c:v>
                </c:pt>
                <c:pt idx="1519">
                  <c:v>3.35</c:v>
                </c:pt>
                <c:pt idx="1520">
                  <c:v>4.45</c:v>
                </c:pt>
                <c:pt idx="1521">
                  <c:v>3.66</c:v>
                </c:pt>
                <c:pt idx="1522">
                  <c:v>3.34</c:v>
                </c:pt>
                <c:pt idx="1523">
                  <c:v>2.73</c:v>
                </c:pt>
                <c:pt idx="1524">
                  <c:v>2.64</c:v>
                </c:pt>
                <c:pt idx="1525">
                  <c:v>3.67</c:v>
                </c:pt>
                <c:pt idx="1526">
                  <c:v>2.65</c:v>
                </c:pt>
                <c:pt idx="1527">
                  <c:v>3.61</c:v>
                </c:pt>
                <c:pt idx="1528">
                  <c:v>1</c:v>
                </c:pt>
                <c:pt idx="1529">
                  <c:v>3.23</c:v>
                </c:pt>
                <c:pt idx="1530">
                  <c:v>2.04</c:v>
                </c:pt>
                <c:pt idx="1531">
                  <c:v>3.11</c:v>
                </c:pt>
                <c:pt idx="1532">
                  <c:v>1.68</c:v>
                </c:pt>
                <c:pt idx="1533">
                  <c:v>3.99</c:v>
                </c:pt>
                <c:pt idx="1534">
                  <c:v>3.41</c:v>
                </c:pt>
                <c:pt idx="1535">
                  <c:v>2.06</c:v>
                </c:pt>
                <c:pt idx="1536">
                  <c:v>2.79</c:v>
                </c:pt>
                <c:pt idx="1537">
                  <c:v>2.94</c:v>
                </c:pt>
                <c:pt idx="1538">
                  <c:v>3.36</c:v>
                </c:pt>
                <c:pt idx="1539">
                  <c:v>4.1500000000000004</c:v>
                </c:pt>
                <c:pt idx="1540">
                  <c:v>3.19</c:v>
                </c:pt>
                <c:pt idx="1541">
                  <c:v>2.4500000000000002</c:v>
                </c:pt>
                <c:pt idx="1542">
                  <c:v>3.04</c:v>
                </c:pt>
                <c:pt idx="1543">
                  <c:v>3.23</c:v>
                </c:pt>
                <c:pt idx="1544">
                  <c:v>3.54</c:v>
                </c:pt>
                <c:pt idx="1545">
                  <c:v>4.3600000000000003</c:v>
                </c:pt>
                <c:pt idx="1546">
                  <c:v>2.4</c:v>
                </c:pt>
                <c:pt idx="1547">
                  <c:v>4.04</c:v>
                </c:pt>
                <c:pt idx="1548">
                  <c:v>3.42</c:v>
                </c:pt>
                <c:pt idx="1549">
                  <c:v>3.75</c:v>
                </c:pt>
                <c:pt idx="1550">
                  <c:v>2.46</c:v>
                </c:pt>
                <c:pt idx="1551">
                  <c:v>2.57</c:v>
                </c:pt>
                <c:pt idx="1552">
                  <c:v>3.03</c:v>
                </c:pt>
                <c:pt idx="1553">
                  <c:v>1.87</c:v>
                </c:pt>
                <c:pt idx="1554">
                  <c:v>1.1399999999999999</c:v>
                </c:pt>
                <c:pt idx="1555">
                  <c:v>3.02</c:v>
                </c:pt>
                <c:pt idx="1556">
                  <c:v>3.06</c:v>
                </c:pt>
                <c:pt idx="1557">
                  <c:v>3.8</c:v>
                </c:pt>
                <c:pt idx="1558">
                  <c:v>3.26</c:v>
                </c:pt>
                <c:pt idx="1559">
                  <c:v>2.2000000000000002</c:v>
                </c:pt>
                <c:pt idx="1560">
                  <c:v>2.6</c:v>
                </c:pt>
                <c:pt idx="1561">
                  <c:v>2.8</c:v>
                </c:pt>
                <c:pt idx="1562">
                  <c:v>2.99</c:v>
                </c:pt>
                <c:pt idx="1563">
                  <c:v>2.77</c:v>
                </c:pt>
                <c:pt idx="1564">
                  <c:v>3.68</c:v>
                </c:pt>
                <c:pt idx="1565">
                  <c:v>2.64</c:v>
                </c:pt>
                <c:pt idx="1566">
                  <c:v>3.32</c:v>
                </c:pt>
                <c:pt idx="1567">
                  <c:v>2.62</c:v>
                </c:pt>
                <c:pt idx="1568">
                  <c:v>2.11</c:v>
                </c:pt>
                <c:pt idx="1569">
                  <c:v>4.04</c:v>
                </c:pt>
                <c:pt idx="1570">
                  <c:v>3.29</c:v>
                </c:pt>
                <c:pt idx="1571">
                  <c:v>3.16</c:v>
                </c:pt>
                <c:pt idx="1572">
                  <c:v>2.99</c:v>
                </c:pt>
                <c:pt idx="1573">
                  <c:v>3.74</c:v>
                </c:pt>
                <c:pt idx="1574">
                  <c:v>2.91</c:v>
                </c:pt>
                <c:pt idx="1575">
                  <c:v>2.33</c:v>
                </c:pt>
                <c:pt idx="1576">
                  <c:v>5</c:v>
                </c:pt>
                <c:pt idx="1577">
                  <c:v>4.63</c:v>
                </c:pt>
                <c:pt idx="1578">
                  <c:v>2.39</c:v>
                </c:pt>
                <c:pt idx="1579">
                  <c:v>4.33</c:v>
                </c:pt>
                <c:pt idx="1580">
                  <c:v>3.37</c:v>
                </c:pt>
                <c:pt idx="1581">
                  <c:v>2.75</c:v>
                </c:pt>
                <c:pt idx="1582">
                  <c:v>4.04</c:v>
                </c:pt>
                <c:pt idx="1583">
                  <c:v>1.95</c:v>
                </c:pt>
                <c:pt idx="1584">
                  <c:v>3.43</c:v>
                </c:pt>
                <c:pt idx="1585">
                  <c:v>2.37</c:v>
                </c:pt>
                <c:pt idx="1586">
                  <c:v>3.09</c:v>
                </c:pt>
                <c:pt idx="1587">
                  <c:v>3.32</c:v>
                </c:pt>
                <c:pt idx="1588">
                  <c:v>1.31</c:v>
                </c:pt>
                <c:pt idx="1589">
                  <c:v>3.61</c:v>
                </c:pt>
                <c:pt idx="1590">
                  <c:v>3.06</c:v>
                </c:pt>
                <c:pt idx="1591">
                  <c:v>4.09</c:v>
                </c:pt>
                <c:pt idx="1592">
                  <c:v>3.5</c:v>
                </c:pt>
                <c:pt idx="1593">
                  <c:v>2.19</c:v>
                </c:pt>
                <c:pt idx="1594">
                  <c:v>2.4700000000000002</c:v>
                </c:pt>
                <c:pt idx="1595">
                  <c:v>3.91</c:v>
                </c:pt>
                <c:pt idx="1596">
                  <c:v>3.43</c:v>
                </c:pt>
                <c:pt idx="1597">
                  <c:v>1.19</c:v>
                </c:pt>
                <c:pt idx="1598">
                  <c:v>3.87</c:v>
                </c:pt>
                <c:pt idx="1599">
                  <c:v>4.3899999999999997</c:v>
                </c:pt>
                <c:pt idx="1600">
                  <c:v>3.29</c:v>
                </c:pt>
                <c:pt idx="1601">
                  <c:v>4.99</c:v>
                </c:pt>
                <c:pt idx="1602">
                  <c:v>3.93</c:v>
                </c:pt>
                <c:pt idx="1603">
                  <c:v>2.86</c:v>
                </c:pt>
                <c:pt idx="1604">
                  <c:v>3.89</c:v>
                </c:pt>
                <c:pt idx="1605">
                  <c:v>2.72</c:v>
                </c:pt>
                <c:pt idx="1606">
                  <c:v>4.21</c:v>
                </c:pt>
                <c:pt idx="1607">
                  <c:v>2.61</c:v>
                </c:pt>
                <c:pt idx="1608">
                  <c:v>3.55</c:v>
                </c:pt>
                <c:pt idx="1609">
                  <c:v>3.21</c:v>
                </c:pt>
                <c:pt idx="1610">
                  <c:v>2.58</c:v>
                </c:pt>
                <c:pt idx="1611">
                  <c:v>2.41</c:v>
                </c:pt>
                <c:pt idx="1612">
                  <c:v>3.28</c:v>
                </c:pt>
                <c:pt idx="1613">
                  <c:v>3.54</c:v>
                </c:pt>
                <c:pt idx="1614">
                  <c:v>2.23</c:v>
                </c:pt>
                <c:pt idx="1615">
                  <c:v>4.68</c:v>
                </c:pt>
                <c:pt idx="1616">
                  <c:v>2.31</c:v>
                </c:pt>
                <c:pt idx="1617">
                  <c:v>4.18</c:v>
                </c:pt>
                <c:pt idx="1618">
                  <c:v>2.8</c:v>
                </c:pt>
                <c:pt idx="1619">
                  <c:v>2.9</c:v>
                </c:pt>
                <c:pt idx="1620">
                  <c:v>3.11</c:v>
                </c:pt>
                <c:pt idx="1621">
                  <c:v>3.16</c:v>
                </c:pt>
                <c:pt idx="1622">
                  <c:v>3.39</c:v>
                </c:pt>
                <c:pt idx="1623">
                  <c:v>3.95</c:v>
                </c:pt>
                <c:pt idx="1624">
                  <c:v>4.01</c:v>
                </c:pt>
                <c:pt idx="1625">
                  <c:v>3.9</c:v>
                </c:pt>
                <c:pt idx="1626">
                  <c:v>2.27</c:v>
                </c:pt>
                <c:pt idx="1627">
                  <c:v>3.41</c:v>
                </c:pt>
                <c:pt idx="1628">
                  <c:v>2.94</c:v>
                </c:pt>
                <c:pt idx="1629">
                  <c:v>2.1800000000000002</c:v>
                </c:pt>
                <c:pt idx="1630">
                  <c:v>3.42</c:v>
                </c:pt>
                <c:pt idx="1631">
                  <c:v>3.71</c:v>
                </c:pt>
                <c:pt idx="1632">
                  <c:v>2.5499999999999998</c:v>
                </c:pt>
                <c:pt idx="1633">
                  <c:v>2.21</c:v>
                </c:pt>
                <c:pt idx="1634">
                  <c:v>1.74</c:v>
                </c:pt>
                <c:pt idx="1635">
                  <c:v>3.34</c:v>
                </c:pt>
                <c:pt idx="1636">
                  <c:v>3.62</c:v>
                </c:pt>
                <c:pt idx="1637">
                  <c:v>3.38</c:v>
                </c:pt>
                <c:pt idx="1638">
                  <c:v>4.4400000000000004</c:v>
                </c:pt>
                <c:pt idx="1639">
                  <c:v>2.93</c:v>
                </c:pt>
                <c:pt idx="1640">
                  <c:v>2.96</c:v>
                </c:pt>
                <c:pt idx="1641">
                  <c:v>4.7</c:v>
                </c:pt>
                <c:pt idx="1642">
                  <c:v>2.62</c:v>
                </c:pt>
                <c:pt idx="1643">
                  <c:v>3.26</c:v>
                </c:pt>
                <c:pt idx="1644">
                  <c:v>4</c:v>
                </c:pt>
                <c:pt idx="1645">
                  <c:v>2.12</c:v>
                </c:pt>
                <c:pt idx="1646">
                  <c:v>4.9400000000000004</c:v>
                </c:pt>
                <c:pt idx="1647">
                  <c:v>4.9000000000000004</c:v>
                </c:pt>
                <c:pt idx="1648">
                  <c:v>2.31</c:v>
                </c:pt>
                <c:pt idx="1649">
                  <c:v>3.04</c:v>
                </c:pt>
                <c:pt idx="1650">
                  <c:v>2.31</c:v>
                </c:pt>
                <c:pt idx="1651">
                  <c:v>2.84</c:v>
                </c:pt>
                <c:pt idx="1652">
                  <c:v>3.28</c:v>
                </c:pt>
                <c:pt idx="1653">
                  <c:v>2.08</c:v>
                </c:pt>
                <c:pt idx="1654">
                  <c:v>2.75</c:v>
                </c:pt>
                <c:pt idx="1655">
                  <c:v>2.94</c:v>
                </c:pt>
                <c:pt idx="1656">
                  <c:v>3.18</c:v>
                </c:pt>
                <c:pt idx="1657">
                  <c:v>2.4300000000000002</c:v>
                </c:pt>
                <c:pt idx="1658">
                  <c:v>3.59</c:v>
                </c:pt>
                <c:pt idx="1659">
                  <c:v>3.27</c:v>
                </c:pt>
                <c:pt idx="1660">
                  <c:v>2.64</c:v>
                </c:pt>
                <c:pt idx="1661">
                  <c:v>3.46</c:v>
                </c:pt>
                <c:pt idx="1662">
                  <c:v>5</c:v>
                </c:pt>
                <c:pt idx="1663">
                  <c:v>4.1399999999999997</c:v>
                </c:pt>
                <c:pt idx="1664">
                  <c:v>3.86</c:v>
                </c:pt>
                <c:pt idx="1665">
                  <c:v>3.01</c:v>
                </c:pt>
                <c:pt idx="1666">
                  <c:v>2.56</c:v>
                </c:pt>
                <c:pt idx="1667">
                  <c:v>2.5499999999999998</c:v>
                </c:pt>
                <c:pt idx="1668">
                  <c:v>3.18</c:v>
                </c:pt>
                <c:pt idx="1669">
                  <c:v>4.1399999999999997</c:v>
                </c:pt>
                <c:pt idx="1670">
                  <c:v>3.17</c:v>
                </c:pt>
                <c:pt idx="1671">
                  <c:v>2.62</c:v>
                </c:pt>
                <c:pt idx="1672">
                  <c:v>2.21</c:v>
                </c:pt>
                <c:pt idx="1673">
                  <c:v>3.02</c:v>
                </c:pt>
                <c:pt idx="1674">
                  <c:v>3.33</c:v>
                </c:pt>
                <c:pt idx="1675">
                  <c:v>3.48</c:v>
                </c:pt>
                <c:pt idx="1676">
                  <c:v>2.84</c:v>
                </c:pt>
                <c:pt idx="1677">
                  <c:v>4.0999999999999996</c:v>
                </c:pt>
                <c:pt idx="1678">
                  <c:v>2.42</c:v>
                </c:pt>
                <c:pt idx="1679">
                  <c:v>3.69</c:v>
                </c:pt>
                <c:pt idx="1680">
                  <c:v>1.75</c:v>
                </c:pt>
                <c:pt idx="1681">
                  <c:v>3.82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59-4F04-85B4-998582C3F2ED}"/>
            </c:ext>
          </c:extLst>
        </c:ser>
        <c:ser>
          <c:idx val="1"/>
          <c:order val="1"/>
          <c:tx>
            <c:strRef>
              <c:f>'Cleaned_Data'!$K$2</c:f>
              <c:strCache>
                <c:ptCount val="1"/>
                <c:pt idx="0">
                  <c:v>47786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'Cleaned_Data'!$K$3:$K$1683</c:f>
              <c:numCache>
                <c:formatCode>General</c:formatCode>
                <c:ptCount val="1681"/>
                <c:pt idx="0">
                  <c:v>31795</c:v>
                </c:pt>
                <c:pt idx="1">
                  <c:v>35319</c:v>
                </c:pt>
                <c:pt idx="2">
                  <c:v>25447</c:v>
                </c:pt>
                <c:pt idx="3">
                  <c:v>33766</c:v>
                </c:pt>
                <c:pt idx="4">
                  <c:v>34159</c:v>
                </c:pt>
                <c:pt idx="5">
                  <c:v>33504</c:v>
                </c:pt>
                <c:pt idx="6">
                  <c:v>28578</c:v>
                </c:pt>
                <c:pt idx="7">
                  <c:v>35684</c:v>
                </c:pt>
                <c:pt idx="8">
                  <c:v>30538</c:v>
                </c:pt>
                <c:pt idx="9">
                  <c:v>35872</c:v>
                </c:pt>
                <c:pt idx="10">
                  <c:v>46192</c:v>
                </c:pt>
                <c:pt idx="11">
                  <c:v>49570</c:v>
                </c:pt>
                <c:pt idx="12">
                  <c:v>45002</c:v>
                </c:pt>
                <c:pt idx="13">
                  <c:v>35726</c:v>
                </c:pt>
                <c:pt idx="14">
                  <c:v>37477</c:v>
                </c:pt>
                <c:pt idx="15">
                  <c:v>39573</c:v>
                </c:pt>
                <c:pt idx="16">
                  <c:v>52567</c:v>
                </c:pt>
                <c:pt idx="17">
                  <c:v>29197</c:v>
                </c:pt>
                <c:pt idx="18">
                  <c:v>51136</c:v>
                </c:pt>
                <c:pt idx="19">
                  <c:v>41518</c:v>
                </c:pt>
                <c:pt idx="20">
                  <c:v>28334</c:v>
                </c:pt>
                <c:pt idx="21">
                  <c:v>35444</c:v>
                </c:pt>
                <c:pt idx="22">
                  <c:v>40732</c:v>
                </c:pt>
                <c:pt idx="23">
                  <c:v>30646</c:v>
                </c:pt>
                <c:pt idx="24">
                  <c:v>33295</c:v>
                </c:pt>
                <c:pt idx="25">
                  <c:v>34759</c:v>
                </c:pt>
                <c:pt idx="26">
                  <c:v>31117</c:v>
                </c:pt>
                <c:pt idx="27">
                  <c:v>29312</c:v>
                </c:pt>
                <c:pt idx="28">
                  <c:v>29774</c:v>
                </c:pt>
                <c:pt idx="29">
                  <c:v>30254</c:v>
                </c:pt>
                <c:pt idx="30">
                  <c:v>28556</c:v>
                </c:pt>
                <c:pt idx="31">
                  <c:v>31200</c:v>
                </c:pt>
                <c:pt idx="32">
                  <c:v>35662</c:v>
                </c:pt>
                <c:pt idx="33">
                  <c:v>29290</c:v>
                </c:pt>
                <c:pt idx="34">
                  <c:v>34041</c:v>
                </c:pt>
                <c:pt idx="35">
                  <c:v>33738</c:v>
                </c:pt>
                <c:pt idx="36">
                  <c:v>28569</c:v>
                </c:pt>
                <c:pt idx="37">
                  <c:v>31755</c:v>
                </c:pt>
                <c:pt idx="38">
                  <c:v>38931</c:v>
                </c:pt>
                <c:pt idx="39">
                  <c:v>38239</c:v>
                </c:pt>
                <c:pt idx="40">
                  <c:v>45961</c:v>
                </c:pt>
                <c:pt idx="41">
                  <c:v>36474</c:v>
                </c:pt>
                <c:pt idx="42">
                  <c:v>25383</c:v>
                </c:pt>
                <c:pt idx="43">
                  <c:v>39521</c:v>
                </c:pt>
                <c:pt idx="44">
                  <c:v>44212</c:v>
                </c:pt>
                <c:pt idx="45">
                  <c:v>34904</c:v>
                </c:pt>
                <c:pt idx="46">
                  <c:v>40113</c:v>
                </c:pt>
                <c:pt idx="47">
                  <c:v>32665</c:v>
                </c:pt>
                <c:pt idx="48">
                  <c:v>43726</c:v>
                </c:pt>
                <c:pt idx="49">
                  <c:v>41707</c:v>
                </c:pt>
                <c:pt idx="50">
                  <c:v>48566</c:v>
                </c:pt>
                <c:pt idx="51">
                  <c:v>29028</c:v>
                </c:pt>
                <c:pt idx="52">
                  <c:v>31543</c:v>
                </c:pt>
                <c:pt idx="53">
                  <c:v>41120</c:v>
                </c:pt>
                <c:pt idx="54">
                  <c:v>26303</c:v>
                </c:pt>
                <c:pt idx="55">
                  <c:v>51575</c:v>
                </c:pt>
                <c:pt idx="56">
                  <c:v>34109</c:v>
                </c:pt>
                <c:pt idx="57">
                  <c:v>34027</c:v>
                </c:pt>
                <c:pt idx="58">
                  <c:v>27436</c:v>
                </c:pt>
                <c:pt idx="59">
                  <c:v>35285</c:v>
                </c:pt>
                <c:pt idx="60">
                  <c:v>52780</c:v>
                </c:pt>
                <c:pt idx="61">
                  <c:v>40632</c:v>
                </c:pt>
                <c:pt idx="62">
                  <c:v>58652</c:v>
                </c:pt>
                <c:pt idx="63">
                  <c:v>48384</c:v>
                </c:pt>
                <c:pt idx="64">
                  <c:v>35211</c:v>
                </c:pt>
                <c:pt idx="65">
                  <c:v>44078</c:v>
                </c:pt>
                <c:pt idx="66">
                  <c:v>23488</c:v>
                </c:pt>
                <c:pt idx="67">
                  <c:v>30805</c:v>
                </c:pt>
                <c:pt idx="68">
                  <c:v>36176</c:v>
                </c:pt>
                <c:pt idx="69">
                  <c:v>49783</c:v>
                </c:pt>
                <c:pt idx="70">
                  <c:v>29050</c:v>
                </c:pt>
                <c:pt idx="71">
                  <c:v>37103</c:v>
                </c:pt>
                <c:pt idx="72">
                  <c:v>47350</c:v>
                </c:pt>
                <c:pt idx="73">
                  <c:v>34374</c:v>
                </c:pt>
                <c:pt idx="74">
                  <c:v>35476</c:v>
                </c:pt>
                <c:pt idx="75">
                  <c:v>44195</c:v>
                </c:pt>
                <c:pt idx="76">
                  <c:v>35194</c:v>
                </c:pt>
                <c:pt idx="77">
                  <c:v>53933</c:v>
                </c:pt>
                <c:pt idx="78">
                  <c:v>53738</c:v>
                </c:pt>
                <c:pt idx="79">
                  <c:v>30119</c:v>
                </c:pt>
                <c:pt idx="80">
                  <c:v>41453</c:v>
                </c:pt>
                <c:pt idx="81">
                  <c:v>45774</c:v>
                </c:pt>
                <c:pt idx="82">
                  <c:v>36838</c:v>
                </c:pt>
                <c:pt idx="83">
                  <c:v>47867</c:v>
                </c:pt>
                <c:pt idx="84">
                  <c:v>39605</c:v>
                </c:pt>
                <c:pt idx="85">
                  <c:v>35078</c:v>
                </c:pt>
                <c:pt idx="86">
                  <c:v>27710</c:v>
                </c:pt>
                <c:pt idx="87">
                  <c:v>37299</c:v>
                </c:pt>
                <c:pt idx="88">
                  <c:v>28308</c:v>
                </c:pt>
                <c:pt idx="89">
                  <c:v>32505</c:v>
                </c:pt>
                <c:pt idx="90">
                  <c:v>38797</c:v>
                </c:pt>
                <c:pt idx="91">
                  <c:v>42178</c:v>
                </c:pt>
                <c:pt idx="92">
                  <c:v>45056</c:v>
                </c:pt>
                <c:pt idx="93">
                  <c:v>43077</c:v>
                </c:pt>
                <c:pt idx="94">
                  <c:v>32308</c:v>
                </c:pt>
                <c:pt idx="95">
                  <c:v>49309</c:v>
                </c:pt>
                <c:pt idx="96">
                  <c:v>39775</c:v>
                </c:pt>
                <c:pt idx="97">
                  <c:v>34513</c:v>
                </c:pt>
                <c:pt idx="98">
                  <c:v>36037</c:v>
                </c:pt>
                <c:pt idx="99">
                  <c:v>33200</c:v>
                </c:pt>
                <c:pt idx="100">
                  <c:v>45634</c:v>
                </c:pt>
                <c:pt idx="101">
                  <c:v>31524</c:v>
                </c:pt>
                <c:pt idx="102">
                  <c:v>43799</c:v>
                </c:pt>
                <c:pt idx="103">
                  <c:v>39842</c:v>
                </c:pt>
                <c:pt idx="104">
                  <c:v>39270</c:v>
                </c:pt>
                <c:pt idx="105">
                  <c:v>35512</c:v>
                </c:pt>
                <c:pt idx="106">
                  <c:v>35699</c:v>
                </c:pt>
                <c:pt idx="107">
                  <c:v>29644</c:v>
                </c:pt>
                <c:pt idx="108">
                  <c:v>40274</c:v>
                </c:pt>
                <c:pt idx="109">
                  <c:v>39562</c:v>
                </c:pt>
                <c:pt idx="110">
                  <c:v>35945</c:v>
                </c:pt>
                <c:pt idx="111">
                  <c:v>34680</c:v>
                </c:pt>
                <c:pt idx="112">
                  <c:v>36117</c:v>
                </c:pt>
                <c:pt idx="113">
                  <c:v>33214</c:v>
                </c:pt>
                <c:pt idx="114">
                  <c:v>31454</c:v>
                </c:pt>
                <c:pt idx="115">
                  <c:v>40800</c:v>
                </c:pt>
                <c:pt idx="116">
                  <c:v>32521</c:v>
                </c:pt>
                <c:pt idx="117">
                  <c:v>37521</c:v>
                </c:pt>
                <c:pt idx="118">
                  <c:v>33712</c:v>
                </c:pt>
                <c:pt idx="119">
                  <c:v>46919</c:v>
                </c:pt>
                <c:pt idx="120">
                  <c:v>35311</c:v>
                </c:pt>
                <c:pt idx="121">
                  <c:v>38534</c:v>
                </c:pt>
                <c:pt idx="122">
                  <c:v>39486</c:v>
                </c:pt>
                <c:pt idx="123">
                  <c:v>33435</c:v>
                </c:pt>
                <c:pt idx="124">
                  <c:v>40718</c:v>
                </c:pt>
                <c:pt idx="125">
                  <c:v>28002</c:v>
                </c:pt>
                <c:pt idx="126">
                  <c:v>32285</c:v>
                </c:pt>
                <c:pt idx="127">
                  <c:v>57307</c:v>
                </c:pt>
                <c:pt idx="128">
                  <c:v>32706</c:v>
                </c:pt>
                <c:pt idx="129">
                  <c:v>49263</c:v>
                </c:pt>
                <c:pt idx="130">
                  <c:v>38472</c:v>
                </c:pt>
                <c:pt idx="131">
                  <c:v>31846</c:v>
                </c:pt>
                <c:pt idx="132">
                  <c:v>47759</c:v>
                </c:pt>
                <c:pt idx="133">
                  <c:v>26842</c:v>
                </c:pt>
                <c:pt idx="134">
                  <c:v>32483</c:v>
                </c:pt>
                <c:pt idx="135">
                  <c:v>36650</c:v>
                </c:pt>
                <c:pt idx="136">
                  <c:v>29003</c:v>
                </c:pt>
                <c:pt idx="137">
                  <c:v>51458</c:v>
                </c:pt>
                <c:pt idx="138">
                  <c:v>28863</c:v>
                </c:pt>
                <c:pt idx="139">
                  <c:v>55180</c:v>
                </c:pt>
                <c:pt idx="140">
                  <c:v>43860</c:v>
                </c:pt>
                <c:pt idx="141">
                  <c:v>37763</c:v>
                </c:pt>
                <c:pt idx="142">
                  <c:v>37040</c:v>
                </c:pt>
                <c:pt idx="143">
                  <c:v>47199</c:v>
                </c:pt>
                <c:pt idx="144">
                  <c:v>30734</c:v>
                </c:pt>
                <c:pt idx="145">
                  <c:v>32055</c:v>
                </c:pt>
                <c:pt idx="146">
                  <c:v>34047</c:v>
                </c:pt>
                <c:pt idx="147">
                  <c:v>39386</c:v>
                </c:pt>
                <c:pt idx="148">
                  <c:v>46149</c:v>
                </c:pt>
                <c:pt idx="149">
                  <c:v>47855</c:v>
                </c:pt>
                <c:pt idx="150">
                  <c:v>29190</c:v>
                </c:pt>
                <c:pt idx="151">
                  <c:v>28183</c:v>
                </c:pt>
                <c:pt idx="152">
                  <c:v>29473</c:v>
                </c:pt>
                <c:pt idx="153">
                  <c:v>27996</c:v>
                </c:pt>
                <c:pt idx="154">
                  <c:v>29645</c:v>
                </c:pt>
                <c:pt idx="155">
                  <c:v>37122</c:v>
                </c:pt>
                <c:pt idx="156">
                  <c:v>27399</c:v>
                </c:pt>
                <c:pt idx="157">
                  <c:v>38042</c:v>
                </c:pt>
                <c:pt idx="158">
                  <c:v>42807</c:v>
                </c:pt>
                <c:pt idx="159">
                  <c:v>40250</c:v>
                </c:pt>
                <c:pt idx="160">
                  <c:v>36337</c:v>
                </c:pt>
                <c:pt idx="161">
                  <c:v>27438</c:v>
                </c:pt>
                <c:pt idx="162">
                  <c:v>32176</c:v>
                </c:pt>
                <c:pt idx="163">
                  <c:v>27180</c:v>
                </c:pt>
                <c:pt idx="164">
                  <c:v>36877</c:v>
                </c:pt>
                <c:pt idx="165">
                  <c:v>34728</c:v>
                </c:pt>
                <c:pt idx="166">
                  <c:v>32319</c:v>
                </c:pt>
                <c:pt idx="167">
                  <c:v>35963</c:v>
                </c:pt>
                <c:pt idx="168">
                  <c:v>23463</c:v>
                </c:pt>
                <c:pt idx="169">
                  <c:v>33591</c:v>
                </c:pt>
                <c:pt idx="170">
                  <c:v>34706</c:v>
                </c:pt>
                <c:pt idx="171">
                  <c:v>43776</c:v>
                </c:pt>
                <c:pt idx="172">
                  <c:v>40015</c:v>
                </c:pt>
                <c:pt idx="173">
                  <c:v>29634</c:v>
                </c:pt>
                <c:pt idx="174">
                  <c:v>36988</c:v>
                </c:pt>
                <c:pt idx="175">
                  <c:v>30618</c:v>
                </c:pt>
                <c:pt idx="176">
                  <c:v>40771</c:v>
                </c:pt>
                <c:pt idx="177">
                  <c:v>43361</c:v>
                </c:pt>
                <c:pt idx="178">
                  <c:v>25357</c:v>
                </c:pt>
                <c:pt idx="179">
                  <c:v>48974</c:v>
                </c:pt>
                <c:pt idx="180">
                  <c:v>31062</c:v>
                </c:pt>
                <c:pt idx="181">
                  <c:v>30650</c:v>
                </c:pt>
                <c:pt idx="182">
                  <c:v>28770</c:v>
                </c:pt>
                <c:pt idx="183">
                  <c:v>61348</c:v>
                </c:pt>
                <c:pt idx="184">
                  <c:v>35003</c:v>
                </c:pt>
                <c:pt idx="185">
                  <c:v>42750</c:v>
                </c:pt>
                <c:pt idx="186">
                  <c:v>52254</c:v>
                </c:pt>
                <c:pt idx="187">
                  <c:v>47869</c:v>
                </c:pt>
                <c:pt idx="188">
                  <c:v>46030</c:v>
                </c:pt>
                <c:pt idx="189">
                  <c:v>44955</c:v>
                </c:pt>
                <c:pt idx="190">
                  <c:v>35586</c:v>
                </c:pt>
                <c:pt idx="191">
                  <c:v>36789</c:v>
                </c:pt>
                <c:pt idx="192">
                  <c:v>39647</c:v>
                </c:pt>
                <c:pt idx="193">
                  <c:v>51622</c:v>
                </c:pt>
                <c:pt idx="194">
                  <c:v>46780</c:v>
                </c:pt>
                <c:pt idx="195">
                  <c:v>41534</c:v>
                </c:pt>
                <c:pt idx="196">
                  <c:v>42740</c:v>
                </c:pt>
                <c:pt idx="197">
                  <c:v>30220</c:v>
                </c:pt>
                <c:pt idx="198">
                  <c:v>27337</c:v>
                </c:pt>
                <c:pt idx="199">
                  <c:v>35094</c:v>
                </c:pt>
                <c:pt idx="200">
                  <c:v>42906</c:v>
                </c:pt>
                <c:pt idx="201">
                  <c:v>36135</c:v>
                </c:pt>
                <c:pt idx="202">
                  <c:v>34749</c:v>
                </c:pt>
                <c:pt idx="203">
                  <c:v>51384</c:v>
                </c:pt>
                <c:pt idx="204">
                  <c:v>35099</c:v>
                </c:pt>
                <c:pt idx="205">
                  <c:v>36234</c:v>
                </c:pt>
                <c:pt idx="206">
                  <c:v>34215</c:v>
                </c:pt>
                <c:pt idx="207">
                  <c:v>38710</c:v>
                </c:pt>
                <c:pt idx="208">
                  <c:v>29751</c:v>
                </c:pt>
                <c:pt idx="209">
                  <c:v>40727</c:v>
                </c:pt>
                <c:pt idx="210">
                  <c:v>50908</c:v>
                </c:pt>
                <c:pt idx="211">
                  <c:v>45947</c:v>
                </c:pt>
                <c:pt idx="212">
                  <c:v>23014</c:v>
                </c:pt>
                <c:pt idx="213">
                  <c:v>35185</c:v>
                </c:pt>
                <c:pt idx="214">
                  <c:v>44291</c:v>
                </c:pt>
                <c:pt idx="215">
                  <c:v>29132</c:v>
                </c:pt>
                <c:pt idx="216">
                  <c:v>36578</c:v>
                </c:pt>
                <c:pt idx="217">
                  <c:v>35833</c:v>
                </c:pt>
                <c:pt idx="218">
                  <c:v>39977</c:v>
                </c:pt>
                <c:pt idx="219">
                  <c:v>40656</c:v>
                </c:pt>
                <c:pt idx="220">
                  <c:v>29406</c:v>
                </c:pt>
                <c:pt idx="221">
                  <c:v>48821</c:v>
                </c:pt>
                <c:pt idx="222">
                  <c:v>32594</c:v>
                </c:pt>
                <c:pt idx="223">
                  <c:v>24210</c:v>
                </c:pt>
                <c:pt idx="224">
                  <c:v>28857</c:v>
                </c:pt>
                <c:pt idx="225">
                  <c:v>45112</c:v>
                </c:pt>
                <c:pt idx="226">
                  <c:v>42449</c:v>
                </c:pt>
                <c:pt idx="227">
                  <c:v>27386</c:v>
                </c:pt>
                <c:pt idx="228">
                  <c:v>39004</c:v>
                </c:pt>
                <c:pt idx="229">
                  <c:v>46918</c:v>
                </c:pt>
                <c:pt idx="230">
                  <c:v>37754</c:v>
                </c:pt>
                <c:pt idx="231">
                  <c:v>58227</c:v>
                </c:pt>
                <c:pt idx="232">
                  <c:v>29806</c:v>
                </c:pt>
                <c:pt idx="233">
                  <c:v>24012</c:v>
                </c:pt>
                <c:pt idx="234">
                  <c:v>51049</c:v>
                </c:pt>
                <c:pt idx="235">
                  <c:v>29460</c:v>
                </c:pt>
                <c:pt idx="236">
                  <c:v>39078</c:v>
                </c:pt>
                <c:pt idx="237">
                  <c:v>27217</c:v>
                </c:pt>
                <c:pt idx="238">
                  <c:v>32745</c:v>
                </c:pt>
                <c:pt idx="239">
                  <c:v>35219</c:v>
                </c:pt>
                <c:pt idx="240">
                  <c:v>43112</c:v>
                </c:pt>
                <c:pt idx="241">
                  <c:v>26592</c:v>
                </c:pt>
                <c:pt idx="242">
                  <c:v>42085</c:v>
                </c:pt>
                <c:pt idx="243">
                  <c:v>37911</c:v>
                </c:pt>
                <c:pt idx="244">
                  <c:v>34906</c:v>
                </c:pt>
                <c:pt idx="245">
                  <c:v>37663</c:v>
                </c:pt>
                <c:pt idx="246">
                  <c:v>36891</c:v>
                </c:pt>
                <c:pt idx="247">
                  <c:v>33469</c:v>
                </c:pt>
                <c:pt idx="248">
                  <c:v>38388</c:v>
                </c:pt>
                <c:pt idx="249">
                  <c:v>36388</c:v>
                </c:pt>
                <c:pt idx="250">
                  <c:v>58680</c:v>
                </c:pt>
                <c:pt idx="251">
                  <c:v>30119</c:v>
                </c:pt>
                <c:pt idx="252">
                  <c:v>42392</c:v>
                </c:pt>
                <c:pt idx="253">
                  <c:v>47231</c:v>
                </c:pt>
                <c:pt idx="254">
                  <c:v>46409</c:v>
                </c:pt>
                <c:pt idx="255">
                  <c:v>35869</c:v>
                </c:pt>
                <c:pt idx="256">
                  <c:v>53381</c:v>
                </c:pt>
                <c:pt idx="257">
                  <c:v>33724</c:v>
                </c:pt>
                <c:pt idx="258">
                  <c:v>50552</c:v>
                </c:pt>
                <c:pt idx="259">
                  <c:v>30321</c:v>
                </c:pt>
                <c:pt idx="260">
                  <c:v>40736</c:v>
                </c:pt>
                <c:pt idx="261">
                  <c:v>30598</c:v>
                </c:pt>
                <c:pt idx="262">
                  <c:v>36896</c:v>
                </c:pt>
                <c:pt idx="263">
                  <c:v>48357</c:v>
                </c:pt>
                <c:pt idx="264">
                  <c:v>47380</c:v>
                </c:pt>
                <c:pt idx="265">
                  <c:v>31013</c:v>
                </c:pt>
                <c:pt idx="266">
                  <c:v>38251</c:v>
                </c:pt>
                <c:pt idx="267">
                  <c:v>29360</c:v>
                </c:pt>
                <c:pt idx="268">
                  <c:v>28771</c:v>
                </c:pt>
                <c:pt idx="269">
                  <c:v>27017</c:v>
                </c:pt>
                <c:pt idx="270">
                  <c:v>30426</c:v>
                </c:pt>
                <c:pt idx="271">
                  <c:v>40883</c:v>
                </c:pt>
                <c:pt idx="272">
                  <c:v>34532</c:v>
                </c:pt>
                <c:pt idx="273">
                  <c:v>28508</c:v>
                </c:pt>
                <c:pt idx="274">
                  <c:v>40716</c:v>
                </c:pt>
                <c:pt idx="275">
                  <c:v>32030</c:v>
                </c:pt>
                <c:pt idx="276">
                  <c:v>33986</c:v>
                </c:pt>
                <c:pt idx="277">
                  <c:v>49993</c:v>
                </c:pt>
                <c:pt idx="278">
                  <c:v>35090</c:v>
                </c:pt>
                <c:pt idx="279">
                  <c:v>45436</c:v>
                </c:pt>
                <c:pt idx="280">
                  <c:v>41027</c:v>
                </c:pt>
                <c:pt idx="281">
                  <c:v>22281</c:v>
                </c:pt>
                <c:pt idx="282">
                  <c:v>31790</c:v>
                </c:pt>
                <c:pt idx="283">
                  <c:v>29696</c:v>
                </c:pt>
                <c:pt idx="284">
                  <c:v>37751</c:v>
                </c:pt>
                <c:pt idx="285">
                  <c:v>35901</c:v>
                </c:pt>
                <c:pt idx="286">
                  <c:v>50027</c:v>
                </c:pt>
                <c:pt idx="287">
                  <c:v>35503</c:v>
                </c:pt>
                <c:pt idx="288">
                  <c:v>41298</c:v>
                </c:pt>
                <c:pt idx="289">
                  <c:v>27969</c:v>
                </c:pt>
                <c:pt idx="290">
                  <c:v>42166</c:v>
                </c:pt>
                <c:pt idx="291">
                  <c:v>34711</c:v>
                </c:pt>
                <c:pt idx="292">
                  <c:v>47309</c:v>
                </c:pt>
                <c:pt idx="293">
                  <c:v>38475</c:v>
                </c:pt>
                <c:pt idx="294">
                  <c:v>33841</c:v>
                </c:pt>
                <c:pt idx="295">
                  <c:v>55063</c:v>
                </c:pt>
                <c:pt idx="296">
                  <c:v>33808</c:v>
                </c:pt>
                <c:pt idx="297">
                  <c:v>28544</c:v>
                </c:pt>
                <c:pt idx="298">
                  <c:v>26263</c:v>
                </c:pt>
                <c:pt idx="299">
                  <c:v>45957</c:v>
                </c:pt>
                <c:pt idx="300">
                  <c:v>24920</c:v>
                </c:pt>
                <c:pt idx="301">
                  <c:v>38288</c:v>
                </c:pt>
                <c:pt idx="302">
                  <c:v>32050</c:v>
                </c:pt>
                <c:pt idx="303">
                  <c:v>40648</c:v>
                </c:pt>
                <c:pt idx="304">
                  <c:v>44415</c:v>
                </c:pt>
                <c:pt idx="305">
                  <c:v>31613</c:v>
                </c:pt>
                <c:pt idx="306">
                  <c:v>28959</c:v>
                </c:pt>
                <c:pt idx="307">
                  <c:v>26605</c:v>
                </c:pt>
                <c:pt idx="308">
                  <c:v>34432</c:v>
                </c:pt>
                <c:pt idx="309">
                  <c:v>35226</c:v>
                </c:pt>
                <c:pt idx="310">
                  <c:v>45746</c:v>
                </c:pt>
                <c:pt idx="311">
                  <c:v>48106</c:v>
                </c:pt>
                <c:pt idx="312">
                  <c:v>32722</c:v>
                </c:pt>
                <c:pt idx="313">
                  <c:v>49122</c:v>
                </c:pt>
                <c:pt idx="314">
                  <c:v>49243</c:v>
                </c:pt>
                <c:pt idx="315">
                  <c:v>28814</c:v>
                </c:pt>
                <c:pt idx="316">
                  <c:v>44068</c:v>
                </c:pt>
                <c:pt idx="317">
                  <c:v>40555</c:v>
                </c:pt>
                <c:pt idx="318">
                  <c:v>33020</c:v>
                </c:pt>
                <c:pt idx="319">
                  <c:v>30732</c:v>
                </c:pt>
                <c:pt idx="320">
                  <c:v>25458</c:v>
                </c:pt>
                <c:pt idx="321">
                  <c:v>45612</c:v>
                </c:pt>
                <c:pt idx="322">
                  <c:v>49093</c:v>
                </c:pt>
                <c:pt idx="323">
                  <c:v>31108</c:v>
                </c:pt>
                <c:pt idx="324">
                  <c:v>45323</c:v>
                </c:pt>
                <c:pt idx="325">
                  <c:v>28223</c:v>
                </c:pt>
                <c:pt idx="326">
                  <c:v>26785</c:v>
                </c:pt>
                <c:pt idx="327">
                  <c:v>49800</c:v>
                </c:pt>
                <c:pt idx="328">
                  <c:v>49724</c:v>
                </c:pt>
                <c:pt idx="329">
                  <c:v>32486</c:v>
                </c:pt>
                <c:pt idx="330">
                  <c:v>26130</c:v>
                </c:pt>
                <c:pt idx="331">
                  <c:v>28608</c:v>
                </c:pt>
                <c:pt idx="332">
                  <c:v>33870</c:v>
                </c:pt>
                <c:pt idx="333">
                  <c:v>29521</c:v>
                </c:pt>
                <c:pt idx="334">
                  <c:v>48423</c:v>
                </c:pt>
                <c:pt idx="335">
                  <c:v>30572</c:v>
                </c:pt>
                <c:pt idx="336">
                  <c:v>30707</c:v>
                </c:pt>
                <c:pt idx="337">
                  <c:v>32607</c:v>
                </c:pt>
                <c:pt idx="338">
                  <c:v>26642</c:v>
                </c:pt>
                <c:pt idx="339">
                  <c:v>32452</c:v>
                </c:pt>
                <c:pt idx="340">
                  <c:v>28629</c:v>
                </c:pt>
                <c:pt idx="341">
                  <c:v>52317</c:v>
                </c:pt>
                <c:pt idx="342">
                  <c:v>37925</c:v>
                </c:pt>
                <c:pt idx="343">
                  <c:v>38770</c:v>
                </c:pt>
                <c:pt idx="344">
                  <c:v>31617</c:v>
                </c:pt>
                <c:pt idx="345">
                  <c:v>36303</c:v>
                </c:pt>
                <c:pt idx="346">
                  <c:v>54565</c:v>
                </c:pt>
                <c:pt idx="347">
                  <c:v>27945</c:v>
                </c:pt>
                <c:pt idx="348">
                  <c:v>34042</c:v>
                </c:pt>
                <c:pt idx="349">
                  <c:v>39313</c:v>
                </c:pt>
                <c:pt idx="350">
                  <c:v>45887</c:v>
                </c:pt>
                <c:pt idx="351">
                  <c:v>26711</c:v>
                </c:pt>
                <c:pt idx="352">
                  <c:v>33013</c:v>
                </c:pt>
                <c:pt idx="353">
                  <c:v>25411</c:v>
                </c:pt>
                <c:pt idx="354">
                  <c:v>36408</c:v>
                </c:pt>
                <c:pt idx="355">
                  <c:v>29326</c:v>
                </c:pt>
                <c:pt idx="356">
                  <c:v>23430</c:v>
                </c:pt>
                <c:pt idx="357">
                  <c:v>25375</c:v>
                </c:pt>
                <c:pt idx="358">
                  <c:v>31775</c:v>
                </c:pt>
                <c:pt idx="359">
                  <c:v>45593</c:v>
                </c:pt>
                <c:pt idx="360">
                  <c:v>32740</c:v>
                </c:pt>
                <c:pt idx="361">
                  <c:v>43827</c:v>
                </c:pt>
                <c:pt idx="362">
                  <c:v>31335</c:v>
                </c:pt>
                <c:pt idx="363">
                  <c:v>56838</c:v>
                </c:pt>
                <c:pt idx="364">
                  <c:v>48007</c:v>
                </c:pt>
                <c:pt idx="365">
                  <c:v>45432</c:v>
                </c:pt>
                <c:pt idx="366">
                  <c:v>37894</c:v>
                </c:pt>
                <c:pt idx="367">
                  <c:v>28545</c:v>
                </c:pt>
                <c:pt idx="368">
                  <c:v>28022</c:v>
                </c:pt>
                <c:pt idx="369">
                  <c:v>35963</c:v>
                </c:pt>
                <c:pt idx="370">
                  <c:v>46248</c:v>
                </c:pt>
                <c:pt idx="371">
                  <c:v>46504</c:v>
                </c:pt>
                <c:pt idx="372">
                  <c:v>30612</c:v>
                </c:pt>
                <c:pt idx="373">
                  <c:v>45820</c:v>
                </c:pt>
                <c:pt idx="374">
                  <c:v>45528</c:v>
                </c:pt>
                <c:pt idx="375">
                  <c:v>47960</c:v>
                </c:pt>
                <c:pt idx="376">
                  <c:v>34891</c:v>
                </c:pt>
                <c:pt idx="377">
                  <c:v>36776</c:v>
                </c:pt>
                <c:pt idx="378">
                  <c:v>37136</c:v>
                </c:pt>
                <c:pt idx="379">
                  <c:v>40093</c:v>
                </c:pt>
                <c:pt idx="380">
                  <c:v>27479</c:v>
                </c:pt>
                <c:pt idx="381">
                  <c:v>39202</c:v>
                </c:pt>
                <c:pt idx="382">
                  <c:v>33282</c:v>
                </c:pt>
                <c:pt idx="383">
                  <c:v>30677</c:v>
                </c:pt>
                <c:pt idx="384">
                  <c:v>29299</c:v>
                </c:pt>
                <c:pt idx="385">
                  <c:v>29296</c:v>
                </c:pt>
                <c:pt idx="386">
                  <c:v>32071</c:v>
                </c:pt>
                <c:pt idx="387">
                  <c:v>42341</c:v>
                </c:pt>
                <c:pt idx="388">
                  <c:v>25864</c:v>
                </c:pt>
                <c:pt idx="389">
                  <c:v>38411</c:v>
                </c:pt>
                <c:pt idx="390">
                  <c:v>54204</c:v>
                </c:pt>
                <c:pt idx="391">
                  <c:v>31988</c:v>
                </c:pt>
                <c:pt idx="392">
                  <c:v>37197</c:v>
                </c:pt>
                <c:pt idx="393">
                  <c:v>46805</c:v>
                </c:pt>
                <c:pt idx="394">
                  <c:v>32960</c:v>
                </c:pt>
                <c:pt idx="395">
                  <c:v>37462</c:v>
                </c:pt>
                <c:pt idx="396">
                  <c:v>36213</c:v>
                </c:pt>
                <c:pt idx="397">
                  <c:v>24999</c:v>
                </c:pt>
                <c:pt idx="398">
                  <c:v>35158</c:v>
                </c:pt>
                <c:pt idx="399">
                  <c:v>32716</c:v>
                </c:pt>
                <c:pt idx="400">
                  <c:v>40848</c:v>
                </c:pt>
                <c:pt idx="401">
                  <c:v>44518</c:v>
                </c:pt>
                <c:pt idx="402">
                  <c:v>25053</c:v>
                </c:pt>
                <c:pt idx="403">
                  <c:v>35745</c:v>
                </c:pt>
                <c:pt idx="404">
                  <c:v>41862</c:v>
                </c:pt>
                <c:pt idx="405">
                  <c:v>27633</c:v>
                </c:pt>
                <c:pt idx="406">
                  <c:v>39522</c:v>
                </c:pt>
                <c:pt idx="407">
                  <c:v>35823</c:v>
                </c:pt>
                <c:pt idx="408">
                  <c:v>37523</c:v>
                </c:pt>
                <c:pt idx="409">
                  <c:v>31213</c:v>
                </c:pt>
                <c:pt idx="410">
                  <c:v>45257</c:v>
                </c:pt>
                <c:pt idx="411">
                  <c:v>29090</c:v>
                </c:pt>
                <c:pt idx="412">
                  <c:v>44200</c:v>
                </c:pt>
                <c:pt idx="413">
                  <c:v>32047</c:v>
                </c:pt>
                <c:pt idx="414">
                  <c:v>46745</c:v>
                </c:pt>
                <c:pt idx="415">
                  <c:v>43819</c:v>
                </c:pt>
                <c:pt idx="416">
                  <c:v>35575</c:v>
                </c:pt>
                <c:pt idx="417">
                  <c:v>32529</c:v>
                </c:pt>
                <c:pt idx="418">
                  <c:v>28052</c:v>
                </c:pt>
                <c:pt idx="419">
                  <c:v>34576</c:v>
                </c:pt>
                <c:pt idx="420">
                  <c:v>42075</c:v>
                </c:pt>
                <c:pt idx="421">
                  <c:v>37982</c:v>
                </c:pt>
                <c:pt idx="422">
                  <c:v>36531</c:v>
                </c:pt>
                <c:pt idx="423">
                  <c:v>38173</c:v>
                </c:pt>
                <c:pt idx="424">
                  <c:v>28958</c:v>
                </c:pt>
                <c:pt idx="425">
                  <c:v>34900</c:v>
                </c:pt>
                <c:pt idx="426">
                  <c:v>30187</c:v>
                </c:pt>
                <c:pt idx="427">
                  <c:v>38496</c:v>
                </c:pt>
                <c:pt idx="428">
                  <c:v>42560</c:v>
                </c:pt>
                <c:pt idx="429">
                  <c:v>38399</c:v>
                </c:pt>
                <c:pt idx="430">
                  <c:v>33456</c:v>
                </c:pt>
                <c:pt idx="431">
                  <c:v>28523</c:v>
                </c:pt>
                <c:pt idx="432">
                  <c:v>31007</c:v>
                </c:pt>
                <c:pt idx="433">
                  <c:v>40661</c:v>
                </c:pt>
                <c:pt idx="434">
                  <c:v>47423</c:v>
                </c:pt>
                <c:pt idx="435">
                  <c:v>47575</c:v>
                </c:pt>
                <c:pt idx="436">
                  <c:v>30202</c:v>
                </c:pt>
                <c:pt idx="437">
                  <c:v>33075</c:v>
                </c:pt>
                <c:pt idx="438">
                  <c:v>47747</c:v>
                </c:pt>
                <c:pt idx="439">
                  <c:v>32221</c:v>
                </c:pt>
                <c:pt idx="440">
                  <c:v>27488</c:v>
                </c:pt>
                <c:pt idx="441">
                  <c:v>39956</c:v>
                </c:pt>
                <c:pt idx="442">
                  <c:v>45439</c:v>
                </c:pt>
                <c:pt idx="443">
                  <c:v>29653</c:v>
                </c:pt>
                <c:pt idx="444">
                  <c:v>47093</c:v>
                </c:pt>
                <c:pt idx="445">
                  <c:v>28675</c:v>
                </c:pt>
                <c:pt idx="446">
                  <c:v>37296</c:v>
                </c:pt>
                <c:pt idx="447">
                  <c:v>41248</c:v>
                </c:pt>
                <c:pt idx="448">
                  <c:v>29270</c:v>
                </c:pt>
                <c:pt idx="449">
                  <c:v>35679</c:v>
                </c:pt>
                <c:pt idx="450">
                  <c:v>33849</c:v>
                </c:pt>
                <c:pt idx="451">
                  <c:v>30396</c:v>
                </c:pt>
                <c:pt idx="452">
                  <c:v>39679</c:v>
                </c:pt>
                <c:pt idx="453">
                  <c:v>47827</c:v>
                </c:pt>
                <c:pt idx="454">
                  <c:v>33194</c:v>
                </c:pt>
                <c:pt idx="455">
                  <c:v>28012</c:v>
                </c:pt>
                <c:pt idx="456">
                  <c:v>42832</c:v>
                </c:pt>
                <c:pt idx="457">
                  <c:v>24069</c:v>
                </c:pt>
                <c:pt idx="458">
                  <c:v>37127</c:v>
                </c:pt>
                <c:pt idx="459">
                  <c:v>50360</c:v>
                </c:pt>
                <c:pt idx="460">
                  <c:v>37560</c:v>
                </c:pt>
                <c:pt idx="461">
                  <c:v>31717</c:v>
                </c:pt>
                <c:pt idx="462">
                  <c:v>31418</c:v>
                </c:pt>
                <c:pt idx="463">
                  <c:v>42916</c:v>
                </c:pt>
                <c:pt idx="464">
                  <c:v>33813</c:v>
                </c:pt>
                <c:pt idx="465">
                  <c:v>30683</c:v>
                </c:pt>
                <c:pt idx="466">
                  <c:v>24500</c:v>
                </c:pt>
                <c:pt idx="467">
                  <c:v>33850</c:v>
                </c:pt>
                <c:pt idx="468">
                  <c:v>42534</c:v>
                </c:pt>
                <c:pt idx="469">
                  <c:v>33973</c:v>
                </c:pt>
                <c:pt idx="470">
                  <c:v>35751</c:v>
                </c:pt>
                <c:pt idx="471">
                  <c:v>35263</c:v>
                </c:pt>
                <c:pt idx="472">
                  <c:v>46165</c:v>
                </c:pt>
                <c:pt idx="473">
                  <c:v>26076</c:v>
                </c:pt>
                <c:pt idx="474">
                  <c:v>29812</c:v>
                </c:pt>
                <c:pt idx="475">
                  <c:v>56554</c:v>
                </c:pt>
                <c:pt idx="476">
                  <c:v>43853</c:v>
                </c:pt>
                <c:pt idx="477">
                  <c:v>42411</c:v>
                </c:pt>
                <c:pt idx="478">
                  <c:v>33489</c:v>
                </c:pt>
                <c:pt idx="479">
                  <c:v>53200</c:v>
                </c:pt>
                <c:pt idx="480">
                  <c:v>61386</c:v>
                </c:pt>
                <c:pt idx="481">
                  <c:v>32411</c:v>
                </c:pt>
                <c:pt idx="482">
                  <c:v>51312</c:v>
                </c:pt>
                <c:pt idx="483">
                  <c:v>36089</c:v>
                </c:pt>
                <c:pt idx="484">
                  <c:v>26682</c:v>
                </c:pt>
                <c:pt idx="485">
                  <c:v>28559</c:v>
                </c:pt>
                <c:pt idx="486">
                  <c:v>36232</c:v>
                </c:pt>
                <c:pt idx="487">
                  <c:v>44508</c:v>
                </c:pt>
                <c:pt idx="488">
                  <c:v>47435</c:v>
                </c:pt>
                <c:pt idx="489">
                  <c:v>29630</c:v>
                </c:pt>
                <c:pt idx="490">
                  <c:v>33642</c:v>
                </c:pt>
                <c:pt idx="491">
                  <c:v>40873</c:v>
                </c:pt>
                <c:pt idx="492">
                  <c:v>28596</c:v>
                </c:pt>
                <c:pt idx="493">
                  <c:v>30187</c:v>
                </c:pt>
                <c:pt idx="494">
                  <c:v>36719</c:v>
                </c:pt>
                <c:pt idx="495">
                  <c:v>41343</c:v>
                </c:pt>
                <c:pt idx="496">
                  <c:v>27756</c:v>
                </c:pt>
                <c:pt idx="497">
                  <c:v>32534</c:v>
                </c:pt>
                <c:pt idx="498">
                  <c:v>37465</c:v>
                </c:pt>
                <c:pt idx="499">
                  <c:v>39503</c:v>
                </c:pt>
                <c:pt idx="500">
                  <c:v>44608</c:v>
                </c:pt>
                <c:pt idx="501">
                  <c:v>28604</c:v>
                </c:pt>
                <c:pt idx="502">
                  <c:v>48591</c:v>
                </c:pt>
                <c:pt idx="503">
                  <c:v>42956</c:v>
                </c:pt>
                <c:pt idx="504">
                  <c:v>30266</c:v>
                </c:pt>
                <c:pt idx="505">
                  <c:v>46839</c:v>
                </c:pt>
                <c:pt idx="506">
                  <c:v>33498</c:v>
                </c:pt>
                <c:pt idx="507">
                  <c:v>32950</c:v>
                </c:pt>
                <c:pt idx="508">
                  <c:v>32922</c:v>
                </c:pt>
                <c:pt idx="509">
                  <c:v>41113</c:v>
                </c:pt>
                <c:pt idx="510">
                  <c:v>43686</c:v>
                </c:pt>
                <c:pt idx="511">
                  <c:v>28926</c:v>
                </c:pt>
                <c:pt idx="512">
                  <c:v>33169</c:v>
                </c:pt>
                <c:pt idx="513">
                  <c:v>48794</c:v>
                </c:pt>
                <c:pt idx="514">
                  <c:v>50051</c:v>
                </c:pt>
                <c:pt idx="515">
                  <c:v>33454</c:v>
                </c:pt>
                <c:pt idx="516">
                  <c:v>40217</c:v>
                </c:pt>
                <c:pt idx="517">
                  <c:v>27668</c:v>
                </c:pt>
                <c:pt idx="518">
                  <c:v>45640</c:v>
                </c:pt>
                <c:pt idx="519">
                  <c:v>35808</c:v>
                </c:pt>
                <c:pt idx="520">
                  <c:v>44787</c:v>
                </c:pt>
                <c:pt idx="521">
                  <c:v>28303</c:v>
                </c:pt>
                <c:pt idx="522">
                  <c:v>31043</c:v>
                </c:pt>
                <c:pt idx="523">
                  <c:v>32357</c:v>
                </c:pt>
                <c:pt idx="524">
                  <c:v>44223</c:v>
                </c:pt>
                <c:pt idx="525">
                  <c:v>31722</c:v>
                </c:pt>
                <c:pt idx="526">
                  <c:v>43872</c:v>
                </c:pt>
                <c:pt idx="527">
                  <c:v>36438</c:v>
                </c:pt>
                <c:pt idx="528">
                  <c:v>32620</c:v>
                </c:pt>
                <c:pt idx="529">
                  <c:v>45826</c:v>
                </c:pt>
                <c:pt idx="530">
                  <c:v>33705</c:v>
                </c:pt>
                <c:pt idx="531">
                  <c:v>31911</c:v>
                </c:pt>
                <c:pt idx="532">
                  <c:v>49809</c:v>
                </c:pt>
                <c:pt idx="533">
                  <c:v>22650</c:v>
                </c:pt>
                <c:pt idx="534">
                  <c:v>28982</c:v>
                </c:pt>
                <c:pt idx="535">
                  <c:v>30500</c:v>
                </c:pt>
                <c:pt idx="536">
                  <c:v>43302</c:v>
                </c:pt>
                <c:pt idx="537">
                  <c:v>32024</c:v>
                </c:pt>
                <c:pt idx="538">
                  <c:v>47772</c:v>
                </c:pt>
                <c:pt idx="539">
                  <c:v>48802</c:v>
                </c:pt>
                <c:pt idx="540">
                  <c:v>34447</c:v>
                </c:pt>
                <c:pt idx="541">
                  <c:v>44495</c:v>
                </c:pt>
                <c:pt idx="542">
                  <c:v>35639</c:v>
                </c:pt>
                <c:pt idx="543">
                  <c:v>30841</c:v>
                </c:pt>
                <c:pt idx="544">
                  <c:v>31562</c:v>
                </c:pt>
                <c:pt idx="545">
                  <c:v>56487</c:v>
                </c:pt>
                <c:pt idx="546">
                  <c:v>36415</c:v>
                </c:pt>
                <c:pt idx="547">
                  <c:v>38305</c:v>
                </c:pt>
                <c:pt idx="548">
                  <c:v>45902</c:v>
                </c:pt>
                <c:pt idx="549">
                  <c:v>36499</c:v>
                </c:pt>
                <c:pt idx="550">
                  <c:v>39125</c:v>
                </c:pt>
                <c:pt idx="551">
                  <c:v>44535</c:v>
                </c:pt>
                <c:pt idx="552">
                  <c:v>29504</c:v>
                </c:pt>
                <c:pt idx="553">
                  <c:v>35263</c:v>
                </c:pt>
                <c:pt idx="554">
                  <c:v>44815</c:v>
                </c:pt>
                <c:pt idx="555">
                  <c:v>32930</c:v>
                </c:pt>
                <c:pt idx="556">
                  <c:v>44540</c:v>
                </c:pt>
                <c:pt idx="557">
                  <c:v>35371</c:v>
                </c:pt>
                <c:pt idx="558">
                  <c:v>26790</c:v>
                </c:pt>
                <c:pt idx="559">
                  <c:v>40762</c:v>
                </c:pt>
                <c:pt idx="560">
                  <c:v>44940</c:v>
                </c:pt>
                <c:pt idx="561">
                  <c:v>30520</c:v>
                </c:pt>
                <c:pt idx="562">
                  <c:v>45382</c:v>
                </c:pt>
                <c:pt idx="563">
                  <c:v>37013</c:v>
                </c:pt>
                <c:pt idx="564">
                  <c:v>36286</c:v>
                </c:pt>
                <c:pt idx="565">
                  <c:v>33201</c:v>
                </c:pt>
                <c:pt idx="566">
                  <c:v>50730</c:v>
                </c:pt>
                <c:pt idx="567">
                  <c:v>54107</c:v>
                </c:pt>
                <c:pt idx="568">
                  <c:v>24784</c:v>
                </c:pt>
                <c:pt idx="569">
                  <c:v>33228</c:v>
                </c:pt>
                <c:pt idx="570">
                  <c:v>33559</c:v>
                </c:pt>
                <c:pt idx="571">
                  <c:v>50787</c:v>
                </c:pt>
                <c:pt idx="572">
                  <c:v>23589</c:v>
                </c:pt>
                <c:pt idx="573">
                  <c:v>36788</c:v>
                </c:pt>
                <c:pt idx="574">
                  <c:v>31422</c:v>
                </c:pt>
                <c:pt idx="575">
                  <c:v>39141</c:v>
                </c:pt>
                <c:pt idx="576">
                  <c:v>30638</c:v>
                </c:pt>
                <c:pt idx="577">
                  <c:v>30695</c:v>
                </c:pt>
                <c:pt idx="578">
                  <c:v>45147</c:v>
                </c:pt>
                <c:pt idx="579">
                  <c:v>30416</c:v>
                </c:pt>
                <c:pt idx="580">
                  <c:v>45299</c:v>
                </c:pt>
                <c:pt idx="581">
                  <c:v>35493</c:v>
                </c:pt>
                <c:pt idx="582">
                  <c:v>38712</c:v>
                </c:pt>
                <c:pt idx="583">
                  <c:v>48455</c:v>
                </c:pt>
                <c:pt idx="584">
                  <c:v>28187</c:v>
                </c:pt>
                <c:pt idx="585">
                  <c:v>32275</c:v>
                </c:pt>
                <c:pt idx="586">
                  <c:v>38005</c:v>
                </c:pt>
                <c:pt idx="587">
                  <c:v>33113</c:v>
                </c:pt>
                <c:pt idx="588">
                  <c:v>39072</c:v>
                </c:pt>
                <c:pt idx="589">
                  <c:v>29871</c:v>
                </c:pt>
                <c:pt idx="590">
                  <c:v>50625</c:v>
                </c:pt>
                <c:pt idx="591">
                  <c:v>31856</c:v>
                </c:pt>
                <c:pt idx="592">
                  <c:v>37713</c:v>
                </c:pt>
                <c:pt idx="593">
                  <c:v>47156</c:v>
                </c:pt>
                <c:pt idx="594">
                  <c:v>32285</c:v>
                </c:pt>
                <c:pt idx="595">
                  <c:v>29094</c:v>
                </c:pt>
                <c:pt idx="596">
                  <c:v>36438</c:v>
                </c:pt>
                <c:pt idx="597">
                  <c:v>29703</c:v>
                </c:pt>
                <c:pt idx="598">
                  <c:v>31066</c:v>
                </c:pt>
                <c:pt idx="599">
                  <c:v>31874</c:v>
                </c:pt>
                <c:pt idx="600">
                  <c:v>48445</c:v>
                </c:pt>
                <c:pt idx="601">
                  <c:v>31700</c:v>
                </c:pt>
                <c:pt idx="602">
                  <c:v>33900</c:v>
                </c:pt>
                <c:pt idx="603">
                  <c:v>29818</c:v>
                </c:pt>
                <c:pt idx="604">
                  <c:v>56962</c:v>
                </c:pt>
                <c:pt idx="605">
                  <c:v>42039</c:v>
                </c:pt>
                <c:pt idx="606">
                  <c:v>34966</c:v>
                </c:pt>
                <c:pt idx="607">
                  <c:v>42377</c:v>
                </c:pt>
                <c:pt idx="608">
                  <c:v>33487</c:v>
                </c:pt>
                <c:pt idx="609">
                  <c:v>25640</c:v>
                </c:pt>
                <c:pt idx="610">
                  <c:v>47324</c:v>
                </c:pt>
                <c:pt idx="611">
                  <c:v>39253</c:v>
                </c:pt>
                <c:pt idx="612">
                  <c:v>35434</c:v>
                </c:pt>
                <c:pt idx="613">
                  <c:v>32865</c:v>
                </c:pt>
                <c:pt idx="614">
                  <c:v>33281</c:v>
                </c:pt>
                <c:pt idx="615">
                  <c:v>49218</c:v>
                </c:pt>
                <c:pt idx="616">
                  <c:v>24385</c:v>
                </c:pt>
                <c:pt idx="617">
                  <c:v>28148</c:v>
                </c:pt>
                <c:pt idx="618">
                  <c:v>23279</c:v>
                </c:pt>
                <c:pt idx="619">
                  <c:v>29701</c:v>
                </c:pt>
                <c:pt idx="620">
                  <c:v>31298</c:v>
                </c:pt>
                <c:pt idx="621">
                  <c:v>45987</c:v>
                </c:pt>
                <c:pt idx="622">
                  <c:v>25003</c:v>
                </c:pt>
                <c:pt idx="623">
                  <c:v>38123</c:v>
                </c:pt>
                <c:pt idx="624">
                  <c:v>29704</c:v>
                </c:pt>
                <c:pt idx="625">
                  <c:v>38315</c:v>
                </c:pt>
                <c:pt idx="626">
                  <c:v>44301</c:v>
                </c:pt>
                <c:pt idx="627">
                  <c:v>31328</c:v>
                </c:pt>
                <c:pt idx="628">
                  <c:v>37137</c:v>
                </c:pt>
                <c:pt idx="629">
                  <c:v>40038</c:v>
                </c:pt>
                <c:pt idx="630">
                  <c:v>35930</c:v>
                </c:pt>
                <c:pt idx="631">
                  <c:v>44743</c:v>
                </c:pt>
                <c:pt idx="632">
                  <c:v>23505</c:v>
                </c:pt>
                <c:pt idx="633">
                  <c:v>34374</c:v>
                </c:pt>
                <c:pt idx="634">
                  <c:v>35250</c:v>
                </c:pt>
                <c:pt idx="635">
                  <c:v>46967</c:v>
                </c:pt>
                <c:pt idx="636">
                  <c:v>35463</c:v>
                </c:pt>
                <c:pt idx="637">
                  <c:v>38131</c:v>
                </c:pt>
                <c:pt idx="638">
                  <c:v>33612</c:v>
                </c:pt>
                <c:pt idx="639">
                  <c:v>31442</c:v>
                </c:pt>
                <c:pt idx="640">
                  <c:v>44372</c:v>
                </c:pt>
                <c:pt idx="641">
                  <c:v>35866</c:v>
                </c:pt>
                <c:pt idx="642">
                  <c:v>36179</c:v>
                </c:pt>
                <c:pt idx="643">
                  <c:v>49123</c:v>
                </c:pt>
                <c:pt idx="644">
                  <c:v>33690</c:v>
                </c:pt>
                <c:pt idx="645">
                  <c:v>37721</c:v>
                </c:pt>
                <c:pt idx="646">
                  <c:v>28900</c:v>
                </c:pt>
                <c:pt idx="647">
                  <c:v>40612</c:v>
                </c:pt>
                <c:pt idx="648">
                  <c:v>37966</c:v>
                </c:pt>
                <c:pt idx="649">
                  <c:v>29844</c:v>
                </c:pt>
                <c:pt idx="650">
                  <c:v>32176</c:v>
                </c:pt>
                <c:pt idx="651">
                  <c:v>35452</c:v>
                </c:pt>
                <c:pt idx="652">
                  <c:v>30395</c:v>
                </c:pt>
                <c:pt idx="653">
                  <c:v>49095</c:v>
                </c:pt>
                <c:pt idx="654">
                  <c:v>30225</c:v>
                </c:pt>
                <c:pt idx="655">
                  <c:v>37206</c:v>
                </c:pt>
                <c:pt idx="656">
                  <c:v>44771</c:v>
                </c:pt>
                <c:pt idx="657">
                  <c:v>31771</c:v>
                </c:pt>
                <c:pt idx="658">
                  <c:v>41126</c:v>
                </c:pt>
                <c:pt idx="659">
                  <c:v>36855</c:v>
                </c:pt>
                <c:pt idx="660">
                  <c:v>43042</c:v>
                </c:pt>
                <c:pt idx="661">
                  <c:v>39377</c:v>
                </c:pt>
                <c:pt idx="662">
                  <c:v>29625</c:v>
                </c:pt>
                <c:pt idx="663">
                  <c:v>40151</c:v>
                </c:pt>
                <c:pt idx="664">
                  <c:v>49939</c:v>
                </c:pt>
                <c:pt idx="665">
                  <c:v>42238</c:v>
                </c:pt>
                <c:pt idx="666">
                  <c:v>38762</c:v>
                </c:pt>
                <c:pt idx="667">
                  <c:v>32896</c:v>
                </c:pt>
                <c:pt idx="668">
                  <c:v>28463</c:v>
                </c:pt>
                <c:pt idx="669">
                  <c:v>35111</c:v>
                </c:pt>
                <c:pt idx="670">
                  <c:v>34823</c:v>
                </c:pt>
                <c:pt idx="671">
                  <c:v>37157</c:v>
                </c:pt>
                <c:pt idx="672">
                  <c:v>49701</c:v>
                </c:pt>
                <c:pt idx="673">
                  <c:v>38341</c:v>
                </c:pt>
                <c:pt idx="674">
                  <c:v>36727</c:v>
                </c:pt>
                <c:pt idx="675">
                  <c:v>43247</c:v>
                </c:pt>
                <c:pt idx="676">
                  <c:v>35997</c:v>
                </c:pt>
                <c:pt idx="677">
                  <c:v>40123</c:v>
                </c:pt>
                <c:pt idx="678">
                  <c:v>28323</c:v>
                </c:pt>
                <c:pt idx="679">
                  <c:v>26146</c:v>
                </c:pt>
                <c:pt idx="680">
                  <c:v>32437</c:v>
                </c:pt>
                <c:pt idx="681">
                  <c:v>28668</c:v>
                </c:pt>
                <c:pt idx="682">
                  <c:v>34176</c:v>
                </c:pt>
                <c:pt idx="683">
                  <c:v>42308</c:v>
                </c:pt>
                <c:pt idx="684">
                  <c:v>40683</c:v>
                </c:pt>
                <c:pt idx="685">
                  <c:v>43839</c:v>
                </c:pt>
                <c:pt idx="686">
                  <c:v>36828</c:v>
                </c:pt>
                <c:pt idx="687">
                  <c:v>32865</c:v>
                </c:pt>
                <c:pt idx="688">
                  <c:v>31414</c:v>
                </c:pt>
                <c:pt idx="689">
                  <c:v>36405</c:v>
                </c:pt>
                <c:pt idx="690">
                  <c:v>44726</c:v>
                </c:pt>
                <c:pt idx="691">
                  <c:v>34643</c:v>
                </c:pt>
                <c:pt idx="692">
                  <c:v>35322</c:v>
                </c:pt>
                <c:pt idx="693">
                  <c:v>35968</c:v>
                </c:pt>
                <c:pt idx="694">
                  <c:v>61296</c:v>
                </c:pt>
                <c:pt idx="695">
                  <c:v>51323</c:v>
                </c:pt>
                <c:pt idx="696">
                  <c:v>48045</c:v>
                </c:pt>
                <c:pt idx="697">
                  <c:v>53942</c:v>
                </c:pt>
                <c:pt idx="698">
                  <c:v>29215</c:v>
                </c:pt>
                <c:pt idx="699">
                  <c:v>37014</c:v>
                </c:pt>
                <c:pt idx="700">
                  <c:v>33606</c:v>
                </c:pt>
                <c:pt idx="701">
                  <c:v>43283</c:v>
                </c:pt>
                <c:pt idx="702">
                  <c:v>31170</c:v>
                </c:pt>
                <c:pt idx="703">
                  <c:v>34751</c:v>
                </c:pt>
                <c:pt idx="704">
                  <c:v>30004</c:v>
                </c:pt>
                <c:pt idx="705">
                  <c:v>34162</c:v>
                </c:pt>
                <c:pt idx="706">
                  <c:v>39313</c:v>
                </c:pt>
                <c:pt idx="707">
                  <c:v>35606</c:v>
                </c:pt>
                <c:pt idx="708">
                  <c:v>32085</c:v>
                </c:pt>
                <c:pt idx="709">
                  <c:v>48982</c:v>
                </c:pt>
                <c:pt idx="710">
                  <c:v>41221</c:v>
                </c:pt>
                <c:pt idx="711">
                  <c:v>46893</c:v>
                </c:pt>
                <c:pt idx="712">
                  <c:v>51809</c:v>
                </c:pt>
                <c:pt idx="713">
                  <c:v>30757</c:v>
                </c:pt>
                <c:pt idx="714">
                  <c:v>50105</c:v>
                </c:pt>
                <c:pt idx="715">
                  <c:v>31128</c:v>
                </c:pt>
                <c:pt idx="716">
                  <c:v>37603</c:v>
                </c:pt>
                <c:pt idx="717">
                  <c:v>31553</c:v>
                </c:pt>
                <c:pt idx="718">
                  <c:v>34210</c:v>
                </c:pt>
                <c:pt idx="719">
                  <c:v>40058</c:v>
                </c:pt>
                <c:pt idx="720">
                  <c:v>49513</c:v>
                </c:pt>
                <c:pt idx="721">
                  <c:v>27632</c:v>
                </c:pt>
                <c:pt idx="722">
                  <c:v>45701</c:v>
                </c:pt>
                <c:pt idx="723">
                  <c:v>37333</c:v>
                </c:pt>
                <c:pt idx="724">
                  <c:v>29950</c:v>
                </c:pt>
                <c:pt idx="725">
                  <c:v>29145</c:v>
                </c:pt>
                <c:pt idx="726">
                  <c:v>55810</c:v>
                </c:pt>
                <c:pt idx="727">
                  <c:v>51817</c:v>
                </c:pt>
                <c:pt idx="728">
                  <c:v>33481</c:v>
                </c:pt>
                <c:pt idx="729">
                  <c:v>30990</c:v>
                </c:pt>
                <c:pt idx="730">
                  <c:v>36680</c:v>
                </c:pt>
                <c:pt idx="731">
                  <c:v>33402</c:v>
                </c:pt>
                <c:pt idx="732">
                  <c:v>34416</c:v>
                </c:pt>
                <c:pt idx="733">
                  <c:v>32507</c:v>
                </c:pt>
                <c:pt idx="734">
                  <c:v>31137</c:v>
                </c:pt>
                <c:pt idx="735">
                  <c:v>42703</c:v>
                </c:pt>
                <c:pt idx="736">
                  <c:v>37174</c:v>
                </c:pt>
                <c:pt idx="737">
                  <c:v>24960</c:v>
                </c:pt>
                <c:pt idx="738">
                  <c:v>40091</c:v>
                </c:pt>
                <c:pt idx="739">
                  <c:v>53042</c:v>
                </c:pt>
                <c:pt idx="740">
                  <c:v>29806</c:v>
                </c:pt>
                <c:pt idx="741">
                  <c:v>49767</c:v>
                </c:pt>
                <c:pt idx="742">
                  <c:v>37486</c:v>
                </c:pt>
                <c:pt idx="743">
                  <c:v>39970</c:v>
                </c:pt>
                <c:pt idx="744">
                  <c:v>50375</c:v>
                </c:pt>
                <c:pt idx="745">
                  <c:v>32263</c:v>
                </c:pt>
                <c:pt idx="746">
                  <c:v>32084</c:v>
                </c:pt>
                <c:pt idx="747">
                  <c:v>35334</c:v>
                </c:pt>
                <c:pt idx="748">
                  <c:v>28180</c:v>
                </c:pt>
                <c:pt idx="749">
                  <c:v>35139</c:v>
                </c:pt>
                <c:pt idx="750">
                  <c:v>26668</c:v>
                </c:pt>
                <c:pt idx="751">
                  <c:v>32014</c:v>
                </c:pt>
                <c:pt idx="752">
                  <c:v>37234</c:v>
                </c:pt>
                <c:pt idx="753">
                  <c:v>29970</c:v>
                </c:pt>
                <c:pt idx="754">
                  <c:v>33417</c:v>
                </c:pt>
                <c:pt idx="755">
                  <c:v>36935</c:v>
                </c:pt>
                <c:pt idx="756">
                  <c:v>36027</c:v>
                </c:pt>
                <c:pt idx="757">
                  <c:v>31531</c:v>
                </c:pt>
                <c:pt idx="758">
                  <c:v>45741</c:v>
                </c:pt>
                <c:pt idx="759">
                  <c:v>32575</c:v>
                </c:pt>
                <c:pt idx="760">
                  <c:v>47783</c:v>
                </c:pt>
                <c:pt idx="761">
                  <c:v>42566</c:v>
                </c:pt>
                <c:pt idx="762">
                  <c:v>35083</c:v>
                </c:pt>
                <c:pt idx="763">
                  <c:v>31330</c:v>
                </c:pt>
                <c:pt idx="764">
                  <c:v>32861</c:v>
                </c:pt>
                <c:pt idx="765">
                  <c:v>40262</c:v>
                </c:pt>
                <c:pt idx="766">
                  <c:v>42525</c:v>
                </c:pt>
                <c:pt idx="767">
                  <c:v>30891</c:v>
                </c:pt>
                <c:pt idx="768">
                  <c:v>24585</c:v>
                </c:pt>
                <c:pt idx="769">
                  <c:v>34609</c:v>
                </c:pt>
                <c:pt idx="770">
                  <c:v>49323</c:v>
                </c:pt>
                <c:pt idx="771">
                  <c:v>37532</c:v>
                </c:pt>
                <c:pt idx="772">
                  <c:v>35185</c:v>
                </c:pt>
                <c:pt idx="773">
                  <c:v>47072</c:v>
                </c:pt>
                <c:pt idx="774">
                  <c:v>39976</c:v>
                </c:pt>
                <c:pt idx="775">
                  <c:v>32226</c:v>
                </c:pt>
                <c:pt idx="776">
                  <c:v>33748</c:v>
                </c:pt>
                <c:pt idx="777">
                  <c:v>31351</c:v>
                </c:pt>
                <c:pt idx="778">
                  <c:v>26825</c:v>
                </c:pt>
                <c:pt idx="779">
                  <c:v>45765</c:v>
                </c:pt>
                <c:pt idx="780">
                  <c:v>44037</c:v>
                </c:pt>
                <c:pt idx="781">
                  <c:v>42064</c:v>
                </c:pt>
                <c:pt idx="782">
                  <c:v>24793</c:v>
                </c:pt>
                <c:pt idx="783">
                  <c:v>31656</c:v>
                </c:pt>
                <c:pt idx="784">
                  <c:v>36804</c:v>
                </c:pt>
                <c:pt idx="785">
                  <c:v>52133</c:v>
                </c:pt>
                <c:pt idx="786">
                  <c:v>34493</c:v>
                </c:pt>
                <c:pt idx="787">
                  <c:v>30254</c:v>
                </c:pt>
                <c:pt idx="788">
                  <c:v>49195</c:v>
                </c:pt>
                <c:pt idx="789">
                  <c:v>37711</c:v>
                </c:pt>
                <c:pt idx="790">
                  <c:v>37968</c:v>
                </c:pt>
                <c:pt idx="791">
                  <c:v>29241</c:v>
                </c:pt>
                <c:pt idx="792">
                  <c:v>41626</c:v>
                </c:pt>
                <c:pt idx="793">
                  <c:v>28930</c:v>
                </c:pt>
                <c:pt idx="794">
                  <c:v>32253</c:v>
                </c:pt>
                <c:pt idx="795">
                  <c:v>32756</c:v>
                </c:pt>
                <c:pt idx="796">
                  <c:v>42111</c:v>
                </c:pt>
                <c:pt idx="797">
                  <c:v>32932</c:v>
                </c:pt>
                <c:pt idx="798">
                  <c:v>32980</c:v>
                </c:pt>
                <c:pt idx="799">
                  <c:v>25789</c:v>
                </c:pt>
                <c:pt idx="800">
                  <c:v>46240</c:v>
                </c:pt>
                <c:pt idx="801">
                  <c:v>26270</c:v>
                </c:pt>
                <c:pt idx="802">
                  <c:v>34770</c:v>
                </c:pt>
                <c:pt idx="803">
                  <c:v>45752</c:v>
                </c:pt>
                <c:pt idx="804">
                  <c:v>33149</c:v>
                </c:pt>
                <c:pt idx="805">
                  <c:v>28996</c:v>
                </c:pt>
                <c:pt idx="806">
                  <c:v>44527</c:v>
                </c:pt>
                <c:pt idx="807">
                  <c:v>35417</c:v>
                </c:pt>
                <c:pt idx="808">
                  <c:v>43035</c:v>
                </c:pt>
                <c:pt idx="809">
                  <c:v>29018</c:v>
                </c:pt>
                <c:pt idx="810">
                  <c:v>31595</c:v>
                </c:pt>
                <c:pt idx="811">
                  <c:v>39821</c:v>
                </c:pt>
                <c:pt idx="812">
                  <c:v>40736</c:v>
                </c:pt>
                <c:pt idx="813">
                  <c:v>33616</c:v>
                </c:pt>
                <c:pt idx="814">
                  <c:v>25446</c:v>
                </c:pt>
                <c:pt idx="815">
                  <c:v>27816</c:v>
                </c:pt>
                <c:pt idx="816">
                  <c:v>30719</c:v>
                </c:pt>
                <c:pt idx="817">
                  <c:v>30559</c:v>
                </c:pt>
                <c:pt idx="818">
                  <c:v>49063</c:v>
                </c:pt>
                <c:pt idx="819">
                  <c:v>35896</c:v>
                </c:pt>
                <c:pt idx="820">
                  <c:v>38200</c:v>
                </c:pt>
                <c:pt idx="821">
                  <c:v>36766</c:v>
                </c:pt>
                <c:pt idx="822">
                  <c:v>28665</c:v>
                </c:pt>
                <c:pt idx="823">
                  <c:v>33761</c:v>
                </c:pt>
                <c:pt idx="824">
                  <c:v>27238</c:v>
                </c:pt>
                <c:pt idx="825">
                  <c:v>28838</c:v>
                </c:pt>
                <c:pt idx="826">
                  <c:v>30209</c:v>
                </c:pt>
                <c:pt idx="827">
                  <c:v>52205</c:v>
                </c:pt>
                <c:pt idx="828">
                  <c:v>37415</c:v>
                </c:pt>
                <c:pt idx="829">
                  <c:v>41585</c:v>
                </c:pt>
                <c:pt idx="830">
                  <c:v>32216</c:v>
                </c:pt>
                <c:pt idx="831">
                  <c:v>46778</c:v>
                </c:pt>
                <c:pt idx="832">
                  <c:v>51827</c:v>
                </c:pt>
                <c:pt idx="833">
                  <c:v>42102</c:v>
                </c:pt>
                <c:pt idx="834">
                  <c:v>30257</c:v>
                </c:pt>
                <c:pt idx="835">
                  <c:v>30169</c:v>
                </c:pt>
                <c:pt idx="836">
                  <c:v>31961</c:v>
                </c:pt>
                <c:pt idx="837">
                  <c:v>39657</c:v>
                </c:pt>
                <c:pt idx="838">
                  <c:v>44932</c:v>
                </c:pt>
                <c:pt idx="839">
                  <c:v>32897</c:v>
                </c:pt>
                <c:pt idx="840">
                  <c:v>33976</c:v>
                </c:pt>
                <c:pt idx="841">
                  <c:v>40844</c:v>
                </c:pt>
                <c:pt idx="842">
                  <c:v>30916</c:v>
                </c:pt>
                <c:pt idx="843">
                  <c:v>31450</c:v>
                </c:pt>
                <c:pt idx="844">
                  <c:v>38414</c:v>
                </c:pt>
                <c:pt idx="845">
                  <c:v>49259</c:v>
                </c:pt>
                <c:pt idx="846">
                  <c:v>34728</c:v>
                </c:pt>
                <c:pt idx="847">
                  <c:v>35054</c:v>
                </c:pt>
                <c:pt idx="848">
                  <c:v>41351</c:v>
                </c:pt>
                <c:pt idx="849">
                  <c:v>35129</c:v>
                </c:pt>
                <c:pt idx="850">
                  <c:v>27870</c:v>
                </c:pt>
                <c:pt idx="851">
                  <c:v>34249</c:v>
                </c:pt>
                <c:pt idx="852">
                  <c:v>28635</c:v>
                </c:pt>
                <c:pt idx="853">
                  <c:v>45264</c:v>
                </c:pt>
                <c:pt idx="854">
                  <c:v>34032</c:v>
                </c:pt>
                <c:pt idx="855">
                  <c:v>43631</c:v>
                </c:pt>
                <c:pt idx="856">
                  <c:v>47339</c:v>
                </c:pt>
                <c:pt idx="857">
                  <c:v>26639</c:v>
                </c:pt>
                <c:pt idx="858">
                  <c:v>39749</c:v>
                </c:pt>
                <c:pt idx="859">
                  <c:v>49771</c:v>
                </c:pt>
                <c:pt idx="860">
                  <c:v>44057</c:v>
                </c:pt>
                <c:pt idx="861">
                  <c:v>44929</c:v>
                </c:pt>
                <c:pt idx="862">
                  <c:v>54882</c:v>
                </c:pt>
                <c:pt idx="863">
                  <c:v>28951</c:v>
                </c:pt>
                <c:pt idx="864">
                  <c:v>49802</c:v>
                </c:pt>
                <c:pt idx="865">
                  <c:v>33048</c:v>
                </c:pt>
                <c:pt idx="866">
                  <c:v>33615</c:v>
                </c:pt>
                <c:pt idx="867">
                  <c:v>43822</c:v>
                </c:pt>
                <c:pt idx="868">
                  <c:v>32295</c:v>
                </c:pt>
                <c:pt idx="869">
                  <c:v>27382</c:v>
                </c:pt>
                <c:pt idx="870">
                  <c:v>33272</c:v>
                </c:pt>
                <c:pt idx="871">
                  <c:v>37385</c:v>
                </c:pt>
                <c:pt idx="872">
                  <c:v>38823</c:v>
                </c:pt>
                <c:pt idx="873">
                  <c:v>27507</c:v>
                </c:pt>
                <c:pt idx="874">
                  <c:v>42439</c:v>
                </c:pt>
                <c:pt idx="875">
                  <c:v>42296</c:v>
                </c:pt>
                <c:pt idx="876">
                  <c:v>41960</c:v>
                </c:pt>
                <c:pt idx="877">
                  <c:v>26626</c:v>
                </c:pt>
                <c:pt idx="878">
                  <c:v>30035</c:v>
                </c:pt>
                <c:pt idx="879">
                  <c:v>33153</c:v>
                </c:pt>
                <c:pt idx="880">
                  <c:v>30692</c:v>
                </c:pt>
                <c:pt idx="881">
                  <c:v>29685</c:v>
                </c:pt>
                <c:pt idx="882">
                  <c:v>60803</c:v>
                </c:pt>
                <c:pt idx="883">
                  <c:v>32346</c:v>
                </c:pt>
                <c:pt idx="884">
                  <c:v>25025</c:v>
                </c:pt>
                <c:pt idx="885">
                  <c:v>33625</c:v>
                </c:pt>
                <c:pt idx="886">
                  <c:v>42215</c:v>
                </c:pt>
                <c:pt idx="887">
                  <c:v>37322</c:v>
                </c:pt>
                <c:pt idx="888">
                  <c:v>34422</c:v>
                </c:pt>
                <c:pt idx="889">
                  <c:v>31814</c:v>
                </c:pt>
                <c:pt idx="890">
                  <c:v>30221</c:v>
                </c:pt>
                <c:pt idx="891">
                  <c:v>39854</c:v>
                </c:pt>
                <c:pt idx="892">
                  <c:v>31835</c:v>
                </c:pt>
                <c:pt idx="893">
                  <c:v>46518</c:v>
                </c:pt>
                <c:pt idx="894">
                  <c:v>32402</c:v>
                </c:pt>
                <c:pt idx="895">
                  <c:v>34513</c:v>
                </c:pt>
                <c:pt idx="896">
                  <c:v>30107</c:v>
                </c:pt>
                <c:pt idx="897">
                  <c:v>35213</c:v>
                </c:pt>
                <c:pt idx="898">
                  <c:v>35870</c:v>
                </c:pt>
                <c:pt idx="899">
                  <c:v>41550</c:v>
                </c:pt>
                <c:pt idx="900">
                  <c:v>42782</c:v>
                </c:pt>
                <c:pt idx="901">
                  <c:v>30339</c:v>
                </c:pt>
                <c:pt idx="902">
                  <c:v>35183</c:v>
                </c:pt>
                <c:pt idx="903">
                  <c:v>35768</c:v>
                </c:pt>
                <c:pt idx="904">
                  <c:v>25865</c:v>
                </c:pt>
                <c:pt idx="905">
                  <c:v>29204</c:v>
                </c:pt>
                <c:pt idx="906">
                  <c:v>32764</c:v>
                </c:pt>
                <c:pt idx="907">
                  <c:v>32203</c:v>
                </c:pt>
                <c:pt idx="908">
                  <c:v>34728</c:v>
                </c:pt>
                <c:pt idx="909">
                  <c:v>46649</c:v>
                </c:pt>
                <c:pt idx="910">
                  <c:v>45936</c:v>
                </c:pt>
                <c:pt idx="911">
                  <c:v>36107</c:v>
                </c:pt>
                <c:pt idx="912">
                  <c:v>32835</c:v>
                </c:pt>
                <c:pt idx="913">
                  <c:v>32899</c:v>
                </c:pt>
                <c:pt idx="914">
                  <c:v>38234</c:v>
                </c:pt>
                <c:pt idx="915">
                  <c:v>39276</c:v>
                </c:pt>
                <c:pt idx="916">
                  <c:v>39350</c:v>
                </c:pt>
                <c:pt idx="917">
                  <c:v>37171</c:v>
                </c:pt>
                <c:pt idx="918">
                  <c:v>32205</c:v>
                </c:pt>
                <c:pt idx="919">
                  <c:v>35095</c:v>
                </c:pt>
                <c:pt idx="920">
                  <c:v>44996</c:v>
                </c:pt>
                <c:pt idx="921">
                  <c:v>45495</c:v>
                </c:pt>
                <c:pt idx="922">
                  <c:v>28383</c:v>
                </c:pt>
                <c:pt idx="923">
                  <c:v>31638</c:v>
                </c:pt>
                <c:pt idx="924">
                  <c:v>40607</c:v>
                </c:pt>
                <c:pt idx="925">
                  <c:v>49467</c:v>
                </c:pt>
                <c:pt idx="926">
                  <c:v>39769</c:v>
                </c:pt>
                <c:pt idx="927">
                  <c:v>30417</c:v>
                </c:pt>
                <c:pt idx="928">
                  <c:v>30499</c:v>
                </c:pt>
                <c:pt idx="929">
                  <c:v>40079</c:v>
                </c:pt>
                <c:pt idx="930">
                  <c:v>28472</c:v>
                </c:pt>
                <c:pt idx="931">
                  <c:v>40316</c:v>
                </c:pt>
                <c:pt idx="932">
                  <c:v>34022</c:v>
                </c:pt>
                <c:pt idx="933">
                  <c:v>28223</c:v>
                </c:pt>
                <c:pt idx="934">
                  <c:v>30043</c:v>
                </c:pt>
                <c:pt idx="935">
                  <c:v>47453</c:v>
                </c:pt>
                <c:pt idx="936">
                  <c:v>31924</c:v>
                </c:pt>
                <c:pt idx="937">
                  <c:v>42465</c:v>
                </c:pt>
                <c:pt idx="938">
                  <c:v>30167</c:v>
                </c:pt>
                <c:pt idx="939">
                  <c:v>32063</c:v>
                </c:pt>
                <c:pt idx="940">
                  <c:v>29826</c:v>
                </c:pt>
                <c:pt idx="941">
                  <c:v>47095</c:v>
                </c:pt>
                <c:pt idx="942">
                  <c:v>45128</c:v>
                </c:pt>
                <c:pt idx="943">
                  <c:v>29382</c:v>
                </c:pt>
                <c:pt idx="944">
                  <c:v>32699</c:v>
                </c:pt>
                <c:pt idx="945">
                  <c:v>62238</c:v>
                </c:pt>
                <c:pt idx="946">
                  <c:v>32938</c:v>
                </c:pt>
                <c:pt idx="947">
                  <c:v>39678</c:v>
                </c:pt>
                <c:pt idx="948">
                  <c:v>31706</c:v>
                </c:pt>
                <c:pt idx="949">
                  <c:v>37767</c:v>
                </c:pt>
                <c:pt idx="950">
                  <c:v>33970</c:v>
                </c:pt>
                <c:pt idx="951">
                  <c:v>31742</c:v>
                </c:pt>
                <c:pt idx="952">
                  <c:v>43901</c:v>
                </c:pt>
                <c:pt idx="953">
                  <c:v>38816</c:v>
                </c:pt>
                <c:pt idx="954">
                  <c:v>36847</c:v>
                </c:pt>
                <c:pt idx="955">
                  <c:v>41307</c:v>
                </c:pt>
                <c:pt idx="956">
                  <c:v>30246</c:v>
                </c:pt>
                <c:pt idx="957">
                  <c:v>30226</c:v>
                </c:pt>
                <c:pt idx="958">
                  <c:v>35542</c:v>
                </c:pt>
                <c:pt idx="959">
                  <c:v>50140</c:v>
                </c:pt>
                <c:pt idx="960">
                  <c:v>30983</c:v>
                </c:pt>
                <c:pt idx="961">
                  <c:v>40109</c:v>
                </c:pt>
                <c:pt idx="962">
                  <c:v>35061</c:v>
                </c:pt>
                <c:pt idx="963">
                  <c:v>28318</c:v>
                </c:pt>
                <c:pt idx="964">
                  <c:v>47889</c:v>
                </c:pt>
                <c:pt idx="965">
                  <c:v>31287</c:v>
                </c:pt>
                <c:pt idx="966">
                  <c:v>32741</c:v>
                </c:pt>
                <c:pt idx="967">
                  <c:v>43361</c:v>
                </c:pt>
                <c:pt idx="968">
                  <c:v>35639</c:v>
                </c:pt>
                <c:pt idx="969">
                  <c:v>43313</c:v>
                </c:pt>
                <c:pt idx="970">
                  <c:v>36310</c:v>
                </c:pt>
                <c:pt idx="971">
                  <c:v>42755</c:v>
                </c:pt>
                <c:pt idx="972">
                  <c:v>35757</c:v>
                </c:pt>
                <c:pt idx="973">
                  <c:v>34983</c:v>
                </c:pt>
                <c:pt idx="974">
                  <c:v>42554</c:v>
                </c:pt>
                <c:pt idx="975">
                  <c:v>31303</c:v>
                </c:pt>
                <c:pt idx="976">
                  <c:v>45498</c:v>
                </c:pt>
                <c:pt idx="977">
                  <c:v>37485</c:v>
                </c:pt>
                <c:pt idx="978">
                  <c:v>53216</c:v>
                </c:pt>
                <c:pt idx="979">
                  <c:v>51418</c:v>
                </c:pt>
                <c:pt idx="980">
                  <c:v>32803</c:v>
                </c:pt>
                <c:pt idx="981">
                  <c:v>34471</c:v>
                </c:pt>
                <c:pt idx="982">
                  <c:v>38511</c:v>
                </c:pt>
                <c:pt idx="983">
                  <c:v>33566</c:v>
                </c:pt>
                <c:pt idx="984">
                  <c:v>34235</c:v>
                </c:pt>
                <c:pt idx="985">
                  <c:v>35041</c:v>
                </c:pt>
                <c:pt idx="986">
                  <c:v>48546</c:v>
                </c:pt>
                <c:pt idx="987">
                  <c:v>43104</c:v>
                </c:pt>
                <c:pt idx="988">
                  <c:v>50449</c:v>
                </c:pt>
                <c:pt idx="989">
                  <c:v>37632</c:v>
                </c:pt>
                <c:pt idx="990">
                  <c:v>27619</c:v>
                </c:pt>
                <c:pt idx="991">
                  <c:v>28367</c:v>
                </c:pt>
                <c:pt idx="992">
                  <c:v>31524</c:v>
                </c:pt>
                <c:pt idx="993">
                  <c:v>33493</c:v>
                </c:pt>
                <c:pt idx="994">
                  <c:v>48092</c:v>
                </c:pt>
                <c:pt idx="995">
                  <c:v>44256</c:v>
                </c:pt>
                <c:pt idx="996">
                  <c:v>53186</c:v>
                </c:pt>
                <c:pt idx="997">
                  <c:v>35162</c:v>
                </c:pt>
                <c:pt idx="998">
                  <c:v>42808</c:v>
                </c:pt>
                <c:pt idx="999">
                  <c:v>23388</c:v>
                </c:pt>
                <c:pt idx="1000">
                  <c:v>26334</c:v>
                </c:pt>
                <c:pt idx="1001">
                  <c:v>47825</c:v>
                </c:pt>
                <c:pt idx="1002">
                  <c:v>32259</c:v>
                </c:pt>
                <c:pt idx="1003">
                  <c:v>36658</c:v>
                </c:pt>
                <c:pt idx="1004">
                  <c:v>44509</c:v>
                </c:pt>
                <c:pt idx="1005">
                  <c:v>31409</c:v>
                </c:pt>
                <c:pt idx="1006">
                  <c:v>35642</c:v>
                </c:pt>
                <c:pt idx="1007">
                  <c:v>34356</c:v>
                </c:pt>
                <c:pt idx="1008">
                  <c:v>31811</c:v>
                </c:pt>
                <c:pt idx="1009">
                  <c:v>53497</c:v>
                </c:pt>
                <c:pt idx="1010">
                  <c:v>48332</c:v>
                </c:pt>
                <c:pt idx="1011">
                  <c:v>26050</c:v>
                </c:pt>
                <c:pt idx="1012">
                  <c:v>31775</c:v>
                </c:pt>
                <c:pt idx="1013">
                  <c:v>42938</c:v>
                </c:pt>
                <c:pt idx="1014">
                  <c:v>26835</c:v>
                </c:pt>
                <c:pt idx="1015">
                  <c:v>44521</c:v>
                </c:pt>
                <c:pt idx="1016">
                  <c:v>37889</c:v>
                </c:pt>
                <c:pt idx="1017">
                  <c:v>35503</c:v>
                </c:pt>
                <c:pt idx="1018">
                  <c:v>22063</c:v>
                </c:pt>
                <c:pt idx="1019">
                  <c:v>31439</c:v>
                </c:pt>
                <c:pt idx="1020">
                  <c:v>27431</c:v>
                </c:pt>
                <c:pt idx="1021">
                  <c:v>46370</c:v>
                </c:pt>
                <c:pt idx="1022">
                  <c:v>22338</c:v>
                </c:pt>
                <c:pt idx="1023">
                  <c:v>35344</c:v>
                </c:pt>
                <c:pt idx="1024">
                  <c:v>37766</c:v>
                </c:pt>
                <c:pt idx="1025">
                  <c:v>36333</c:v>
                </c:pt>
                <c:pt idx="1026">
                  <c:v>48823</c:v>
                </c:pt>
                <c:pt idx="1027">
                  <c:v>43360</c:v>
                </c:pt>
                <c:pt idx="1028">
                  <c:v>36900</c:v>
                </c:pt>
                <c:pt idx="1029">
                  <c:v>29790</c:v>
                </c:pt>
                <c:pt idx="1030">
                  <c:v>46691</c:v>
                </c:pt>
                <c:pt idx="1031">
                  <c:v>58179</c:v>
                </c:pt>
                <c:pt idx="1032">
                  <c:v>30873</c:v>
                </c:pt>
                <c:pt idx="1033">
                  <c:v>57197</c:v>
                </c:pt>
                <c:pt idx="1034">
                  <c:v>34865</c:v>
                </c:pt>
                <c:pt idx="1035">
                  <c:v>31573</c:v>
                </c:pt>
                <c:pt idx="1036">
                  <c:v>33493</c:v>
                </c:pt>
                <c:pt idx="1037">
                  <c:v>31666</c:v>
                </c:pt>
                <c:pt idx="1038">
                  <c:v>40032</c:v>
                </c:pt>
                <c:pt idx="1039">
                  <c:v>30140</c:v>
                </c:pt>
                <c:pt idx="1040">
                  <c:v>25040</c:v>
                </c:pt>
                <c:pt idx="1041">
                  <c:v>25144</c:v>
                </c:pt>
                <c:pt idx="1042">
                  <c:v>55082</c:v>
                </c:pt>
                <c:pt idx="1043">
                  <c:v>48002</c:v>
                </c:pt>
                <c:pt idx="1044">
                  <c:v>32125</c:v>
                </c:pt>
                <c:pt idx="1045">
                  <c:v>37289</c:v>
                </c:pt>
                <c:pt idx="1046">
                  <c:v>32727</c:v>
                </c:pt>
                <c:pt idx="1047">
                  <c:v>29375</c:v>
                </c:pt>
                <c:pt idx="1048">
                  <c:v>30929</c:v>
                </c:pt>
                <c:pt idx="1049">
                  <c:v>34513</c:v>
                </c:pt>
                <c:pt idx="1050">
                  <c:v>56570</c:v>
                </c:pt>
                <c:pt idx="1051">
                  <c:v>31332</c:v>
                </c:pt>
                <c:pt idx="1052">
                  <c:v>33324</c:v>
                </c:pt>
                <c:pt idx="1053">
                  <c:v>32624</c:v>
                </c:pt>
                <c:pt idx="1054">
                  <c:v>32816</c:v>
                </c:pt>
                <c:pt idx="1055">
                  <c:v>28423</c:v>
                </c:pt>
                <c:pt idx="1056">
                  <c:v>37086</c:v>
                </c:pt>
                <c:pt idx="1057">
                  <c:v>43203</c:v>
                </c:pt>
                <c:pt idx="1058">
                  <c:v>35464</c:v>
                </c:pt>
                <c:pt idx="1059">
                  <c:v>48560</c:v>
                </c:pt>
                <c:pt idx="1060">
                  <c:v>31904</c:v>
                </c:pt>
                <c:pt idx="1061">
                  <c:v>28876</c:v>
                </c:pt>
                <c:pt idx="1062">
                  <c:v>39225</c:v>
                </c:pt>
                <c:pt idx="1063">
                  <c:v>30965</c:v>
                </c:pt>
                <c:pt idx="1064">
                  <c:v>40091</c:v>
                </c:pt>
                <c:pt idx="1065">
                  <c:v>31802</c:v>
                </c:pt>
                <c:pt idx="1066">
                  <c:v>42663</c:v>
                </c:pt>
                <c:pt idx="1067">
                  <c:v>34045</c:v>
                </c:pt>
                <c:pt idx="1068">
                  <c:v>43491</c:v>
                </c:pt>
                <c:pt idx="1069">
                  <c:v>27528</c:v>
                </c:pt>
                <c:pt idx="1070">
                  <c:v>30605</c:v>
                </c:pt>
                <c:pt idx="1071">
                  <c:v>49808</c:v>
                </c:pt>
                <c:pt idx="1072">
                  <c:v>30951</c:v>
                </c:pt>
                <c:pt idx="1073">
                  <c:v>32408</c:v>
                </c:pt>
                <c:pt idx="1074">
                  <c:v>37210</c:v>
                </c:pt>
                <c:pt idx="1075">
                  <c:v>45733</c:v>
                </c:pt>
                <c:pt idx="1076">
                  <c:v>21942</c:v>
                </c:pt>
                <c:pt idx="1077">
                  <c:v>32699</c:v>
                </c:pt>
                <c:pt idx="1078">
                  <c:v>52888</c:v>
                </c:pt>
                <c:pt idx="1079">
                  <c:v>36916</c:v>
                </c:pt>
                <c:pt idx="1080">
                  <c:v>52661</c:v>
                </c:pt>
                <c:pt idx="1081">
                  <c:v>47613</c:v>
                </c:pt>
                <c:pt idx="1082">
                  <c:v>45925</c:v>
                </c:pt>
                <c:pt idx="1083">
                  <c:v>42934</c:v>
                </c:pt>
                <c:pt idx="1084">
                  <c:v>31977</c:v>
                </c:pt>
                <c:pt idx="1085">
                  <c:v>42153</c:v>
                </c:pt>
                <c:pt idx="1086">
                  <c:v>31629</c:v>
                </c:pt>
                <c:pt idx="1087">
                  <c:v>29830</c:v>
                </c:pt>
                <c:pt idx="1088">
                  <c:v>46079</c:v>
                </c:pt>
                <c:pt idx="1089">
                  <c:v>43570</c:v>
                </c:pt>
                <c:pt idx="1090">
                  <c:v>40074</c:v>
                </c:pt>
                <c:pt idx="1091">
                  <c:v>52039</c:v>
                </c:pt>
                <c:pt idx="1092">
                  <c:v>51151</c:v>
                </c:pt>
                <c:pt idx="1093">
                  <c:v>41658</c:v>
                </c:pt>
                <c:pt idx="1094">
                  <c:v>32330</c:v>
                </c:pt>
                <c:pt idx="1095">
                  <c:v>39422</c:v>
                </c:pt>
                <c:pt idx="1096">
                  <c:v>47716</c:v>
                </c:pt>
                <c:pt idx="1097">
                  <c:v>36661</c:v>
                </c:pt>
                <c:pt idx="1098">
                  <c:v>46862</c:v>
                </c:pt>
                <c:pt idx="1099">
                  <c:v>31881</c:v>
                </c:pt>
                <c:pt idx="1100">
                  <c:v>41817</c:v>
                </c:pt>
                <c:pt idx="1101">
                  <c:v>46426</c:v>
                </c:pt>
                <c:pt idx="1102">
                  <c:v>38668</c:v>
                </c:pt>
                <c:pt idx="1103">
                  <c:v>55520</c:v>
                </c:pt>
                <c:pt idx="1104">
                  <c:v>41326</c:v>
                </c:pt>
                <c:pt idx="1105">
                  <c:v>32214</c:v>
                </c:pt>
                <c:pt idx="1106">
                  <c:v>50747</c:v>
                </c:pt>
                <c:pt idx="1107">
                  <c:v>20603</c:v>
                </c:pt>
                <c:pt idx="1108">
                  <c:v>46385</c:v>
                </c:pt>
                <c:pt idx="1109">
                  <c:v>35240</c:v>
                </c:pt>
                <c:pt idx="1110">
                  <c:v>34686</c:v>
                </c:pt>
                <c:pt idx="1111">
                  <c:v>32509</c:v>
                </c:pt>
                <c:pt idx="1112">
                  <c:v>38658</c:v>
                </c:pt>
                <c:pt idx="1113">
                  <c:v>43270</c:v>
                </c:pt>
                <c:pt idx="1114">
                  <c:v>34129</c:v>
                </c:pt>
                <c:pt idx="1115">
                  <c:v>42238</c:v>
                </c:pt>
                <c:pt idx="1116">
                  <c:v>35113</c:v>
                </c:pt>
                <c:pt idx="1117">
                  <c:v>36023</c:v>
                </c:pt>
                <c:pt idx="1118">
                  <c:v>34899</c:v>
                </c:pt>
                <c:pt idx="1119">
                  <c:v>30768</c:v>
                </c:pt>
                <c:pt idx="1120">
                  <c:v>37067</c:v>
                </c:pt>
                <c:pt idx="1121">
                  <c:v>51008</c:v>
                </c:pt>
                <c:pt idx="1122">
                  <c:v>26271</c:v>
                </c:pt>
                <c:pt idx="1123">
                  <c:v>33983</c:v>
                </c:pt>
                <c:pt idx="1124">
                  <c:v>54058</c:v>
                </c:pt>
                <c:pt idx="1125">
                  <c:v>28707</c:v>
                </c:pt>
                <c:pt idx="1126">
                  <c:v>49294</c:v>
                </c:pt>
                <c:pt idx="1127">
                  <c:v>42849</c:v>
                </c:pt>
                <c:pt idx="1128">
                  <c:v>28277</c:v>
                </c:pt>
                <c:pt idx="1129">
                  <c:v>39960</c:v>
                </c:pt>
                <c:pt idx="1130">
                  <c:v>37885</c:v>
                </c:pt>
                <c:pt idx="1131">
                  <c:v>30509</c:v>
                </c:pt>
                <c:pt idx="1132">
                  <c:v>46939</c:v>
                </c:pt>
                <c:pt idx="1133">
                  <c:v>35390</c:v>
                </c:pt>
                <c:pt idx="1134">
                  <c:v>39828</c:v>
                </c:pt>
                <c:pt idx="1135">
                  <c:v>23689</c:v>
                </c:pt>
                <c:pt idx="1136">
                  <c:v>32273</c:v>
                </c:pt>
                <c:pt idx="1137">
                  <c:v>38910</c:v>
                </c:pt>
                <c:pt idx="1138">
                  <c:v>38640</c:v>
                </c:pt>
                <c:pt idx="1139">
                  <c:v>40581</c:v>
                </c:pt>
                <c:pt idx="1140">
                  <c:v>31019</c:v>
                </c:pt>
                <c:pt idx="1141">
                  <c:v>34990</c:v>
                </c:pt>
                <c:pt idx="1142">
                  <c:v>31588</c:v>
                </c:pt>
                <c:pt idx="1143">
                  <c:v>29699</c:v>
                </c:pt>
                <c:pt idx="1144">
                  <c:v>44463</c:v>
                </c:pt>
                <c:pt idx="1145">
                  <c:v>33459</c:v>
                </c:pt>
                <c:pt idx="1146">
                  <c:v>25363</c:v>
                </c:pt>
                <c:pt idx="1147">
                  <c:v>33496</c:v>
                </c:pt>
                <c:pt idx="1148">
                  <c:v>30442</c:v>
                </c:pt>
                <c:pt idx="1149">
                  <c:v>44922</c:v>
                </c:pt>
                <c:pt idx="1150">
                  <c:v>35483</c:v>
                </c:pt>
                <c:pt idx="1151">
                  <c:v>43045</c:v>
                </c:pt>
                <c:pt idx="1152">
                  <c:v>44051</c:v>
                </c:pt>
                <c:pt idx="1153">
                  <c:v>32453</c:v>
                </c:pt>
                <c:pt idx="1154">
                  <c:v>40953</c:v>
                </c:pt>
                <c:pt idx="1155">
                  <c:v>33041</c:v>
                </c:pt>
                <c:pt idx="1156">
                  <c:v>49199</c:v>
                </c:pt>
                <c:pt idx="1157">
                  <c:v>29650</c:v>
                </c:pt>
                <c:pt idx="1158">
                  <c:v>36949</c:v>
                </c:pt>
                <c:pt idx="1159">
                  <c:v>43229</c:v>
                </c:pt>
                <c:pt idx="1160">
                  <c:v>41797</c:v>
                </c:pt>
                <c:pt idx="1161">
                  <c:v>20686</c:v>
                </c:pt>
                <c:pt idx="1162">
                  <c:v>39910</c:v>
                </c:pt>
                <c:pt idx="1163">
                  <c:v>30571</c:v>
                </c:pt>
                <c:pt idx="1164">
                  <c:v>29250</c:v>
                </c:pt>
                <c:pt idx="1165">
                  <c:v>23767</c:v>
                </c:pt>
                <c:pt idx="1166">
                  <c:v>35189</c:v>
                </c:pt>
                <c:pt idx="1167">
                  <c:v>45984</c:v>
                </c:pt>
                <c:pt idx="1168">
                  <c:v>28720</c:v>
                </c:pt>
                <c:pt idx="1169">
                  <c:v>25296</c:v>
                </c:pt>
                <c:pt idx="1170">
                  <c:v>36696</c:v>
                </c:pt>
                <c:pt idx="1171">
                  <c:v>48603</c:v>
                </c:pt>
                <c:pt idx="1172">
                  <c:v>48717</c:v>
                </c:pt>
                <c:pt idx="1173">
                  <c:v>29664</c:v>
                </c:pt>
                <c:pt idx="1174">
                  <c:v>25042</c:v>
                </c:pt>
                <c:pt idx="1175">
                  <c:v>27087</c:v>
                </c:pt>
                <c:pt idx="1176">
                  <c:v>42753</c:v>
                </c:pt>
                <c:pt idx="1177">
                  <c:v>43933</c:v>
                </c:pt>
                <c:pt idx="1178">
                  <c:v>38373</c:v>
                </c:pt>
                <c:pt idx="1179">
                  <c:v>45716</c:v>
                </c:pt>
                <c:pt idx="1180">
                  <c:v>28295</c:v>
                </c:pt>
                <c:pt idx="1181">
                  <c:v>28657</c:v>
                </c:pt>
                <c:pt idx="1182">
                  <c:v>32893</c:v>
                </c:pt>
                <c:pt idx="1183">
                  <c:v>39259</c:v>
                </c:pt>
                <c:pt idx="1184">
                  <c:v>44651</c:v>
                </c:pt>
                <c:pt idx="1185">
                  <c:v>42743</c:v>
                </c:pt>
                <c:pt idx="1186">
                  <c:v>31990</c:v>
                </c:pt>
                <c:pt idx="1187">
                  <c:v>23956</c:v>
                </c:pt>
                <c:pt idx="1188">
                  <c:v>29398</c:v>
                </c:pt>
                <c:pt idx="1189">
                  <c:v>29386</c:v>
                </c:pt>
                <c:pt idx="1190">
                  <c:v>34461</c:v>
                </c:pt>
                <c:pt idx="1191">
                  <c:v>30355</c:v>
                </c:pt>
                <c:pt idx="1192">
                  <c:v>49347</c:v>
                </c:pt>
                <c:pt idx="1193">
                  <c:v>40995</c:v>
                </c:pt>
                <c:pt idx="1194">
                  <c:v>32436</c:v>
                </c:pt>
                <c:pt idx="1195">
                  <c:v>34086</c:v>
                </c:pt>
                <c:pt idx="1196">
                  <c:v>26546</c:v>
                </c:pt>
                <c:pt idx="1197">
                  <c:v>23354</c:v>
                </c:pt>
                <c:pt idx="1198">
                  <c:v>44033</c:v>
                </c:pt>
                <c:pt idx="1199">
                  <c:v>33171</c:v>
                </c:pt>
                <c:pt idx="1200">
                  <c:v>46252</c:v>
                </c:pt>
                <c:pt idx="1201">
                  <c:v>30358</c:v>
                </c:pt>
                <c:pt idx="1202">
                  <c:v>50260</c:v>
                </c:pt>
                <c:pt idx="1203">
                  <c:v>54150</c:v>
                </c:pt>
                <c:pt idx="1204">
                  <c:v>43820</c:v>
                </c:pt>
                <c:pt idx="1205">
                  <c:v>33814</c:v>
                </c:pt>
                <c:pt idx="1206">
                  <c:v>35334</c:v>
                </c:pt>
                <c:pt idx="1207">
                  <c:v>30849</c:v>
                </c:pt>
                <c:pt idx="1208">
                  <c:v>32249</c:v>
                </c:pt>
                <c:pt idx="1209">
                  <c:v>44135</c:v>
                </c:pt>
                <c:pt idx="1210">
                  <c:v>24878</c:v>
                </c:pt>
                <c:pt idx="1211">
                  <c:v>50440</c:v>
                </c:pt>
                <c:pt idx="1212">
                  <c:v>28074</c:v>
                </c:pt>
                <c:pt idx="1213">
                  <c:v>49832</c:v>
                </c:pt>
                <c:pt idx="1214">
                  <c:v>26602</c:v>
                </c:pt>
                <c:pt idx="1215">
                  <c:v>33336</c:v>
                </c:pt>
                <c:pt idx="1216">
                  <c:v>28916</c:v>
                </c:pt>
                <c:pt idx="1217">
                  <c:v>44771</c:v>
                </c:pt>
                <c:pt idx="1218">
                  <c:v>28804</c:v>
                </c:pt>
                <c:pt idx="1219">
                  <c:v>27746</c:v>
                </c:pt>
                <c:pt idx="1220">
                  <c:v>43536</c:v>
                </c:pt>
                <c:pt idx="1221">
                  <c:v>39885</c:v>
                </c:pt>
                <c:pt idx="1222">
                  <c:v>43174</c:v>
                </c:pt>
                <c:pt idx="1223">
                  <c:v>40222</c:v>
                </c:pt>
                <c:pt idx="1224">
                  <c:v>30620</c:v>
                </c:pt>
                <c:pt idx="1225">
                  <c:v>34675</c:v>
                </c:pt>
                <c:pt idx="1226">
                  <c:v>27782</c:v>
                </c:pt>
                <c:pt idx="1227">
                  <c:v>47043</c:v>
                </c:pt>
                <c:pt idx="1228">
                  <c:v>43603</c:v>
                </c:pt>
                <c:pt idx="1229">
                  <c:v>33459</c:v>
                </c:pt>
                <c:pt idx="1230">
                  <c:v>26131</c:v>
                </c:pt>
                <c:pt idx="1231">
                  <c:v>34302</c:v>
                </c:pt>
                <c:pt idx="1232">
                  <c:v>39064</c:v>
                </c:pt>
                <c:pt idx="1233">
                  <c:v>45231</c:v>
                </c:pt>
                <c:pt idx="1234">
                  <c:v>39209</c:v>
                </c:pt>
                <c:pt idx="1235">
                  <c:v>28321</c:v>
                </c:pt>
                <c:pt idx="1236">
                  <c:v>36190</c:v>
                </c:pt>
                <c:pt idx="1237">
                  <c:v>51261</c:v>
                </c:pt>
                <c:pt idx="1238">
                  <c:v>39512</c:v>
                </c:pt>
                <c:pt idx="1239">
                  <c:v>37534</c:v>
                </c:pt>
                <c:pt idx="1240">
                  <c:v>31947</c:v>
                </c:pt>
                <c:pt idx="1241">
                  <c:v>48163</c:v>
                </c:pt>
                <c:pt idx="1242">
                  <c:v>39509</c:v>
                </c:pt>
                <c:pt idx="1243">
                  <c:v>26932</c:v>
                </c:pt>
                <c:pt idx="1244">
                  <c:v>55260</c:v>
                </c:pt>
                <c:pt idx="1245">
                  <c:v>36858</c:v>
                </c:pt>
                <c:pt idx="1246">
                  <c:v>41196</c:v>
                </c:pt>
                <c:pt idx="1247">
                  <c:v>32588</c:v>
                </c:pt>
                <c:pt idx="1248">
                  <c:v>33058</c:v>
                </c:pt>
                <c:pt idx="1249">
                  <c:v>35259</c:v>
                </c:pt>
                <c:pt idx="1250">
                  <c:v>36326</c:v>
                </c:pt>
                <c:pt idx="1251">
                  <c:v>33920</c:v>
                </c:pt>
                <c:pt idx="1252">
                  <c:v>31250</c:v>
                </c:pt>
                <c:pt idx="1253">
                  <c:v>41728</c:v>
                </c:pt>
                <c:pt idx="1254">
                  <c:v>31218</c:v>
                </c:pt>
                <c:pt idx="1255">
                  <c:v>36206</c:v>
                </c:pt>
                <c:pt idx="1256">
                  <c:v>29943</c:v>
                </c:pt>
                <c:pt idx="1257">
                  <c:v>35029</c:v>
                </c:pt>
                <c:pt idx="1258">
                  <c:v>33074</c:v>
                </c:pt>
                <c:pt idx="1259">
                  <c:v>26164</c:v>
                </c:pt>
                <c:pt idx="1260">
                  <c:v>27620</c:v>
                </c:pt>
                <c:pt idx="1261">
                  <c:v>37278</c:v>
                </c:pt>
                <c:pt idx="1262">
                  <c:v>36335</c:v>
                </c:pt>
                <c:pt idx="1263">
                  <c:v>21689</c:v>
                </c:pt>
                <c:pt idx="1264">
                  <c:v>42132</c:v>
                </c:pt>
                <c:pt idx="1265">
                  <c:v>43277</c:v>
                </c:pt>
                <c:pt idx="1266">
                  <c:v>41373</c:v>
                </c:pt>
                <c:pt idx="1267">
                  <c:v>39263</c:v>
                </c:pt>
                <c:pt idx="1268">
                  <c:v>36651</c:v>
                </c:pt>
                <c:pt idx="1269">
                  <c:v>41377</c:v>
                </c:pt>
                <c:pt idx="1270">
                  <c:v>30552</c:v>
                </c:pt>
                <c:pt idx="1271">
                  <c:v>35565</c:v>
                </c:pt>
                <c:pt idx="1272">
                  <c:v>40388</c:v>
                </c:pt>
                <c:pt idx="1273">
                  <c:v>41252</c:v>
                </c:pt>
                <c:pt idx="1274">
                  <c:v>48203</c:v>
                </c:pt>
                <c:pt idx="1275">
                  <c:v>41137</c:v>
                </c:pt>
                <c:pt idx="1276">
                  <c:v>47442</c:v>
                </c:pt>
                <c:pt idx="1277">
                  <c:v>32195</c:v>
                </c:pt>
                <c:pt idx="1278">
                  <c:v>27809</c:v>
                </c:pt>
                <c:pt idx="1279">
                  <c:v>42373</c:v>
                </c:pt>
                <c:pt idx="1280">
                  <c:v>52574</c:v>
                </c:pt>
                <c:pt idx="1281">
                  <c:v>33874</c:v>
                </c:pt>
                <c:pt idx="1282">
                  <c:v>47738</c:v>
                </c:pt>
                <c:pt idx="1283">
                  <c:v>44982</c:v>
                </c:pt>
                <c:pt idx="1284">
                  <c:v>43332</c:v>
                </c:pt>
                <c:pt idx="1285">
                  <c:v>51460</c:v>
                </c:pt>
                <c:pt idx="1286">
                  <c:v>45693</c:v>
                </c:pt>
                <c:pt idx="1287">
                  <c:v>30278</c:v>
                </c:pt>
                <c:pt idx="1288">
                  <c:v>45420</c:v>
                </c:pt>
                <c:pt idx="1289">
                  <c:v>26592</c:v>
                </c:pt>
                <c:pt idx="1290">
                  <c:v>31527</c:v>
                </c:pt>
                <c:pt idx="1291">
                  <c:v>25885</c:v>
                </c:pt>
                <c:pt idx="1292">
                  <c:v>36039</c:v>
                </c:pt>
                <c:pt idx="1293">
                  <c:v>25507</c:v>
                </c:pt>
                <c:pt idx="1294">
                  <c:v>32758</c:v>
                </c:pt>
                <c:pt idx="1295">
                  <c:v>52577</c:v>
                </c:pt>
                <c:pt idx="1296">
                  <c:v>53638</c:v>
                </c:pt>
                <c:pt idx="1297">
                  <c:v>32157</c:v>
                </c:pt>
                <c:pt idx="1298">
                  <c:v>34390</c:v>
                </c:pt>
                <c:pt idx="1299">
                  <c:v>36442</c:v>
                </c:pt>
                <c:pt idx="1300">
                  <c:v>29311</c:v>
                </c:pt>
                <c:pt idx="1301">
                  <c:v>48381</c:v>
                </c:pt>
                <c:pt idx="1302">
                  <c:v>27415</c:v>
                </c:pt>
                <c:pt idx="1303">
                  <c:v>43807</c:v>
                </c:pt>
                <c:pt idx="1304">
                  <c:v>31235</c:v>
                </c:pt>
                <c:pt idx="1305">
                  <c:v>33379</c:v>
                </c:pt>
                <c:pt idx="1306">
                  <c:v>31465</c:v>
                </c:pt>
                <c:pt idx="1307">
                  <c:v>45840</c:v>
                </c:pt>
                <c:pt idx="1308">
                  <c:v>48455</c:v>
                </c:pt>
                <c:pt idx="1309">
                  <c:v>33179</c:v>
                </c:pt>
                <c:pt idx="1310">
                  <c:v>33194</c:v>
                </c:pt>
                <c:pt idx="1311">
                  <c:v>35006</c:v>
                </c:pt>
                <c:pt idx="1312">
                  <c:v>32509</c:v>
                </c:pt>
                <c:pt idx="1313">
                  <c:v>40917</c:v>
                </c:pt>
                <c:pt idx="1314">
                  <c:v>31804</c:v>
                </c:pt>
                <c:pt idx="1315">
                  <c:v>27893</c:v>
                </c:pt>
                <c:pt idx="1316">
                  <c:v>45742</c:v>
                </c:pt>
                <c:pt idx="1317">
                  <c:v>34466</c:v>
                </c:pt>
                <c:pt idx="1318">
                  <c:v>34957</c:v>
                </c:pt>
                <c:pt idx="1319">
                  <c:v>31628</c:v>
                </c:pt>
                <c:pt idx="1320">
                  <c:v>46753</c:v>
                </c:pt>
                <c:pt idx="1321">
                  <c:v>36450</c:v>
                </c:pt>
                <c:pt idx="1322">
                  <c:v>45580</c:v>
                </c:pt>
                <c:pt idx="1323">
                  <c:v>47277</c:v>
                </c:pt>
                <c:pt idx="1324">
                  <c:v>40145</c:v>
                </c:pt>
                <c:pt idx="1325">
                  <c:v>55674</c:v>
                </c:pt>
                <c:pt idx="1326">
                  <c:v>43524</c:v>
                </c:pt>
                <c:pt idx="1327">
                  <c:v>36734</c:v>
                </c:pt>
                <c:pt idx="1328">
                  <c:v>43543</c:v>
                </c:pt>
                <c:pt idx="1329">
                  <c:v>50108</c:v>
                </c:pt>
                <c:pt idx="1330">
                  <c:v>35654</c:v>
                </c:pt>
                <c:pt idx="1331">
                  <c:v>43333</c:v>
                </c:pt>
                <c:pt idx="1332">
                  <c:v>32092</c:v>
                </c:pt>
                <c:pt idx="1333">
                  <c:v>27906</c:v>
                </c:pt>
                <c:pt idx="1334">
                  <c:v>45085</c:v>
                </c:pt>
                <c:pt idx="1335">
                  <c:v>27795</c:v>
                </c:pt>
                <c:pt idx="1336">
                  <c:v>37045</c:v>
                </c:pt>
                <c:pt idx="1337">
                  <c:v>37892</c:v>
                </c:pt>
                <c:pt idx="1338">
                  <c:v>28833</c:v>
                </c:pt>
                <c:pt idx="1339">
                  <c:v>28032</c:v>
                </c:pt>
                <c:pt idx="1340">
                  <c:v>30079</c:v>
                </c:pt>
                <c:pt idx="1341">
                  <c:v>33279</c:v>
                </c:pt>
                <c:pt idx="1342">
                  <c:v>27741</c:v>
                </c:pt>
                <c:pt idx="1343">
                  <c:v>34550</c:v>
                </c:pt>
                <c:pt idx="1344">
                  <c:v>34480</c:v>
                </c:pt>
                <c:pt idx="1345">
                  <c:v>48723</c:v>
                </c:pt>
                <c:pt idx="1346">
                  <c:v>44940</c:v>
                </c:pt>
                <c:pt idx="1347">
                  <c:v>45214</c:v>
                </c:pt>
                <c:pt idx="1348">
                  <c:v>32944</c:v>
                </c:pt>
                <c:pt idx="1349">
                  <c:v>27702</c:v>
                </c:pt>
                <c:pt idx="1350">
                  <c:v>56701</c:v>
                </c:pt>
                <c:pt idx="1351">
                  <c:v>33468</c:v>
                </c:pt>
                <c:pt idx="1352">
                  <c:v>34112</c:v>
                </c:pt>
                <c:pt idx="1353">
                  <c:v>36328</c:v>
                </c:pt>
                <c:pt idx="1354">
                  <c:v>34363</c:v>
                </c:pt>
                <c:pt idx="1355">
                  <c:v>49972</c:v>
                </c:pt>
                <c:pt idx="1356">
                  <c:v>34275</c:v>
                </c:pt>
                <c:pt idx="1357">
                  <c:v>28267</c:v>
                </c:pt>
                <c:pt idx="1358">
                  <c:v>41596</c:v>
                </c:pt>
                <c:pt idx="1359">
                  <c:v>29757</c:v>
                </c:pt>
                <c:pt idx="1360">
                  <c:v>32686</c:v>
                </c:pt>
                <c:pt idx="1361">
                  <c:v>48005</c:v>
                </c:pt>
                <c:pt idx="1362">
                  <c:v>35092</c:v>
                </c:pt>
                <c:pt idx="1363">
                  <c:v>56628</c:v>
                </c:pt>
                <c:pt idx="1364">
                  <c:v>37426</c:v>
                </c:pt>
                <c:pt idx="1365">
                  <c:v>50072</c:v>
                </c:pt>
                <c:pt idx="1366">
                  <c:v>35964</c:v>
                </c:pt>
                <c:pt idx="1367">
                  <c:v>32966</c:v>
                </c:pt>
                <c:pt idx="1368">
                  <c:v>24225</c:v>
                </c:pt>
                <c:pt idx="1369">
                  <c:v>36789</c:v>
                </c:pt>
                <c:pt idx="1370">
                  <c:v>34656</c:v>
                </c:pt>
                <c:pt idx="1371">
                  <c:v>32977</c:v>
                </c:pt>
                <c:pt idx="1372">
                  <c:v>48641</c:v>
                </c:pt>
                <c:pt idx="1373">
                  <c:v>40019</c:v>
                </c:pt>
                <c:pt idx="1374">
                  <c:v>49824</c:v>
                </c:pt>
                <c:pt idx="1375">
                  <c:v>38781</c:v>
                </c:pt>
                <c:pt idx="1376">
                  <c:v>32843</c:v>
                </c:pt>
                <c:pt idx="1377">
                  <c:v>37286</c:v>
                </c:pt>
                <c:pt idx="1378">
                  <c:v>34631</c:v>
                </c:pt>
                <c:pt idx="1379">
                  <c:v>30024</c:v>
                </c:pt>
                <c:pt idx="1380">
                  <c:v>43757</c:v>
                </c:pt>
                <c:pt idx="1381">
                  <c:v>40847</c:v>
                </c:pt>
                <c:pt idx="1382">
                  <c:v>33212</c:v>
                </c:pt>
                <c:pt idx="1383">
                  <c:v>29793</c:v>
                </c:pt>
                <c:pt idx="1384">
                  <c:v>51501</c:v>
                </c:pt>
                <c:pt idx="1385">
                  <c:v>35174</c:v>
                </c:pt>
                <c:pt idx="1386">
                  <c:v>44856</c:v>
                </c:pt>
                <c:pt idx="1387">
                  <c:v>41728</c:v>
                </c:pt>
                <c:pt idx="1388">
                  <c:v>28925</c:v>
                </c:pt>
                <c:pt idx="1389">
                  <c:v>49307</c:v>
                </c:pt>
                <c:pt idx="1390">
                  <c:v>45205</c:v>
                </c:pt>
                <c:pt idx="1391">
                  <c:v>35202</c:v>
                </c:pt>
                <c:pt idx="1392">
                  <c:v>36736</c:v>
                </c:pt>
                <c:pt idx="1393">
                  <c:v>28719</c:v>
                </c:pt>
                <c:pt idx="1394">
                  <c:v>27104</c:v>
                </c:pt>
                <c:pt idx="1395">
                  <c:v>43379</c:v>
                </c:pt>
                <c:pt idx="1396">
                  <c:v>38747</c:v>
                </c:pt>
                <c:pt idx="1397">
                  <c:v>31202</c:v>
                </c:pt>
                <c:pt idx="1398">
                  <c:v>32171</c:v>
                </c:pt>
                <c:pt idx="1399">
                  <c:v>46579</c:v>
                </c:pt>
                <c:pt idx="1400">
                  <c:v>36981</c:v>
                </c:pt>
                <c:pt idx="1401">
                  <c:v>29049</c:v>
                </c:pt>
                <c:pt idx="1402">
                  <c:v>29760</c:v>
                </c:pt>
                <c:pt idx="1403">
                  <c:v>33784</c:v>
                </c:pt>
                <c:pt idx="1404">
                  <c:v>31025</c:v>
                </c:pt>
                <c:pt idx="1405">
                  <c:v>33926</c:v>
                </c:pt>
                <c:pt idx="1406">
                  <c:v>46825</c:v>
                </c:pt>
                <c:pt idx="1407">
                  <c:v>36474</c:v>
                </c:pt>
                <c:pt idx="1408">
                  <c:v>30899</c:v>
                </c:pt>
                <c:pt idx="1409">
                  <c:v>40018</c:v>
                </c:pt>
                <c:pt idx="1410">
                  <c:v>36049</c:v>
                </c:pt>
                <c:pt idx="1411">
                  <c:v>41321</c:v>
                </c:pt>
                <c:pt idx="1412">
                  <c:v>31648</c:v>
                </c:pt>
                <c:pt idx="1413">
                  <c:v>29253</c:v>
                </c:pt>
                <c:pt idx="1414">
                  <c:v>45287</c:v>
                </c:pt>
                <c:pt idx="1415">
                  <c:v>29706</c:v>
                </c:pt>
                <c:pt idx="1416">
                  <c:v>45152</c:v>
                </c:pt>
                <c:pt idx="1417">
                  <c:v>52888</c:v>
                </c:pt>
                <c:pt idx="1418">
                  <c:v>35945</c:v>
                </c:pt>
                <c:pt idx="1419">
                  <c:v>34446</c:v>
                </c:pt>
                <c:pt idx="1420">
                  <c:v>32948</c:v>
                </c:pt>
                <c:pt idx="1421">
                  <c:v>30764</c:v>
                </c:pt>
                <c:pt idx="1422">
                  <c:v>42251</c:v>
                </c:pt>
                <c:pt idx="1423">
                  <c:v>33238</c:v>
                </c:pt>
                <c:pt idx="1424">
                  <c:v>31359</c:v>
                </c:pt>
                <c:pt idx="1425">
                  <c:v>36822</c:v>
                </c:pt>
                <c:pt idx="1426">
                  <c:v>29113</c:v>
                </c:pt>
                <c:pt idx="1427">
                  <c:v>45429</c:v>
                </c:pt>
                <c:pt idx="1428">
                  <c:v>37662</c:v>
                </c:pt>
                <c:pt idx="1429">
                  <c:v>44515</c:v>
                </c:pt>
                <c:pt idx="1430">
                  <c:v>39335</c:v>
                </c:pt>
                <c:pt idx="1431">
                  <c:v>35191</c:v>
                </c:pt>
                <c:pt idx="1432">
                  <c:v>26085</c:v>
                </c:pt>
                <c:pt idx="1433">
                  <c:v>32840</c:v>
                </c:pt>
                <c:pt idx="1434">
                  <c:v>31079</c:v>
                </c:pt>
                <c:pt idx="1435">
                  <c:v>38299</c:v>
                </c:pt>
                <c:pt idx="1436">
                  <c:v>28103</c:v>
                </c:pt>
                <c:pt idx="1437">
                  <c:v>34445</c:v>
                </c:pt>
                <c:pt idx="1438">
                  <c:v>45848</c:v>
                </c:pt>
                <c:pt idx="1439">
                  <c:v>37562</c:v>
                </c:pt>
                <c:pt idx="1440">
                  <c:v>35035</c:v>
                </c:pt>
                <c:pt idx="1441">
                  <c:v>27937</c:v>
                </c:pt>
                <c:pt idx="1442">
                  <c:v>30026</c:v>
                </c:pt>
                <c:pt idx="1443">
                  <c:v>49073</c:v>
                </c:pt>
                <c:pt idx="1444">
                  <c:v>44403</c:v>
                </c:pt>
                <c:pt idx="1445">
                  <c:v>40988</c:v>
                </c:pt>
                <c:pt idx="1446">
                  <c:v>46294</c:v>
                </c:pt>
                <c:pt idx="1447">
                  <c:v>37951</c:v>
                </c:pt>
                <c:pt idx="1448">
                  <c:v>32098</c:v>
                </c:pt>
                <c:pt idx="1449">
                  <c:v>56932</c:v>
                </c:pt>
                <c:pt idx="1450">
                  <c:v>44236</c:v>
                </c:pt>
                <c:pt idx="1451">
                  <c:v>43718</c:v>
                </c:pt>
                <c:pt idx="1452">
                  <c:v>28348</c:v>
                </c:pt>
                <c:pt idx="1453">
                  <c:v>30180</c:v>
                </c:pt>
                <c:pt idx="1454">
                  <c:v>33026</c:v>
                </c:pt>
                <c:pt idx="1455">
                  <c:v>30243</c:v>
                </c:pt>
                <c:pt idx="1456">
                  <c:v>38657</c:v>
                </c:pt>
                <c:pt idx="1457">
                  <c:v>32094</c:v>
                </c:pt>
                <c:pt idx="1458">
                  <c:v>45370</c:v>
                </c:pt>
                <c:pt idx="1459">
                  <c:v>35759</c:v>
                </c:pt>
                <c:pt idx="1460">
                  <c:v>29866</c:v>
                </c:pt>
                <c:pt idx="1461">
                  <c:v>41484</c:v>
                </c:pt>
                <c:pt idx="1462">
                  <c:v>49006</c:v>
                </c:pt>
                <c:pt idx="1463">
                  <c:v>47686</c:v>
                </c:pt>
                <c:pt idx="1464">
                  <c:v>33771</c:v>
                </c:pt>
                <c:pt idx="1465">
                  <c:v>30135</c:v>
                </c:pt>
                <c:pt idx="1466">
                  <c:v>48948</c:v>
                </c:pt>
                <c:pt idx="1467">
                  <c:v>28555</c:v>
                </c:pt>
                <c:pt idx="1468">
                  <c:v>51703</c:v>
                </c:pt>
                <c:pt idx="1469">
                  <c:v>40665</c:v>
                </c:pt>
                <c:pt idx="1470">
                  <c:v>37390</c:v>
                </c:pt>
                <c:pt idx="1471">
                  <c:v>42108</c:v>
                </c:pt>
                <c:pt idx="1472">
                  <c:v>28984</c:v>
                </c:pt>
                <c:pt idx="1473">
                  <c:v>47527</c:v>
                </c:pt>
                <c:pt idx="1474">
                  <c:v>38783</c:v>
                </c:pt>
                <c:pt idx="1475">
                  <c:v>34889</c:v>
                </c:pt>
                <c:pt idx="1476">
                  <c:v>31139</c:v>
                </c:pt>
                <c:pt idx="1477">
                  <c:v>49235</c:v>
                </c:pt>
                <c:pt idx="1478">
                  <c:v>37576</c:v>
                </c:pt>
                <c:pt idx="1479">
                  <c:v>34452</c:v>
                </c:pt>
                <c:pt idx="1480">
                  <c:v>30137</c:v>
                </c:pt>
                <c:pt idx="1481">
                  <c:v>31839</c:v>
                </c:pt>
                <c:pt idx="1482">
                  <c:v>43960</c:v>
                </c:pt>
                <c:pt idx="1483">
                  <c:v>36578</c:v>
                </c:pt>
                <c:pt idx="1484">
                  <c:v>35229</c:v>
                </c:pt>
                <c:pt idx="1485">
                  <c:v>36462</c:v>
                </c:pt>
                <c:pt idx="1486">
                  <c:v>47951</c:v>
                </c:pt>
                <c:pt idx="1487">
                  <c:v>47781</c:v>
                </c:pt>
                <c:pt idx="1488">
                  <c:v>33503</c:v>
                </c:pt>
                <c:pt idx="1489">
                  <c:v>47438</c:v>
                </c:pt>
                <c:pt idx="1490">
                  <c:v>31335</c:v>
                </c:pt>
                <c:pt idx="1491">
                  <c:v>33824</c:v>
                </c:pt>
                <c:pt idx="1492">
                  <c:v>46266</c:v>
                </c:pt>
                <c:pt idx="1493">
                  <c:v>44077</c:v>
                </c:pt>
                <c:pt idx="1494">
                  <c:v>52463</c:v>
                </c:pt>
                <c:pt idx="1495">
                  <c:v>32762</c:v>
                </c:pt>
                <c:pt idx="1496">
                  <c:v>41488</c:v>
                </c:pt>
                <c:pt idx="1497">
                  <c:v>36700</c:v>
                </c:pt>
                <c:pt idx="1498">
                  <c:v>33082</c:v>
                </c:pt>
                <c:pt idx="1499">
                  <c:v>41338</c:v>
                </c:pt>
                <c:pt idx="1500">
                  <c:v>25851</c:v>
                </c:pt>
                <c:pt idx="1501">
                  <c:v>39265</c:v>
                </c:pt>
                <c:pt idx="1502">
                  <c:v>32276</c:v>
                </c:pt>
                <c:pt idx="1503">
                  <c:v>46861</c:v>
                </c:pt>
                <c:pt idx="1504">
                  <c:v>36724</c:v>
                </c:pt>
                <c:pt idx="1505">
                  <c:v>33007</c:v>
                </c:pt>
                <c:pt idx="1506">
                  <c:v>29092</c:v>
                </c:pt>
                <c:pt idx="1507">
                  <c:v>36337</c:v>
                </c:pt>
                <c:pt idx="1508">
                  <c:v>34837</c:v>
                </c:pt>
                <c:pt idx="1509">
                  <c:v>32719</c:v>
                </c:pt>
                <c:pt idx="1510">
                  <c:v>37011</c:v>
                </c:pt>
                <c:pt idx="1511">
                  <c:v>28912</c:v>
                </c:pt>
                <c:pt idx="1512">
                  <c:v>45658</c:v>
                </c:pt>
                <c:pt idx="1513">
                  <c:v>29139</c:v>
                </c:pt>
                <c:pt idx="1514">
                  <c:v>39886</c:v>
                </c:pt>
                <c:pt idx="1515">
                  <c:v>27280</c:v>
                </c:pt>
                <c:pt idx="1516">
                  <c:v>47805</c:v>
                </c:pt>
                <c:pt idx="1517">
                  <c:v>29280</c:v>
                </c:pt>
                <c:pt idx="1518">
                  <c:v>36988</c:v>
                </c:pt>
                <c:pt idx="1519">
                  <c:v>30857</c:v>
                </c:pt>
                <c:pt idx="1520">
                  <c:v>48666</c:v>
                </c:pt>
                <c:pt idx="1521">
                  <c:v>31455</c:v>
                </c:pt>
                <c:pt idx="1522">
                  <c:v>42869</c:v>
                </c:pt>
                <c:pt idx="1523">
                  <c:v>29724</c:v>
                </c:pt>
                <c:pt idx="1524">
                  <c:v>34573</c:v>
                </c:pt>
                <c:pt idx="1525">
                  <c:v>30773</c:v>
                </c:pt>
                <c:pt idx="1526">
                  <c:v>32097</c:v>
                </c:pt>
                <c:pt idx="1527">
                  <c:v>34753</c:v>
                </c:pt>
                <c:pt idx="1528">
                  <c:v>33508</c:v>
                </c:pt>
                <c:pt idx="1529">
                  <c:v>31116</c:v>
                </c:pt>
                <c:pt idx="1530">
                  <c:v>44214</c:v>
                </c:pt>
                <c:pt idx="1531">
                  <c:v>39561</c:v>
                </c:pt>
                <c:pt idx="1532">
                  <c:v>27167</c:v>
                </c:pt>
                <c:pt idx="1533">
                  <c:v>36333</c:v>
                </c:pt>
                <c:pt idx="1534">
                  <c:v>40814</c:v>
                </c:pt>
                <c:pt idx="1535">
                  <c:v>31023</c:v>
                </c:pt>
                <c:pt idx="1536">
                  <c:v>39993</c:v>
                </c:pt>
                <c:pt idx="1537">
                  <c:v>43726</c:v>
                </c:pt>
                <c:pt idx="1538">
                  <c:v>49349</c:v>
                </c:pt>
                <c:pt idx="1539">
                  <c:v>32655</c:v>
                </c:pt>
                <c:pt idx="1540">
                  <c:v>35117</c:v>
                </c:pt>
                <c:pt idx="1541">
                  <c:v>37863</c:v>
                </c:pt>
                <c:pt idx="1542">
                  <c:v>54965</c:v>
                </c:pt>
                <c:pt idx="1543">
                  <c:v>37026</c:v>
                </c:pt>
                <c:pt idx="1544">
                  <c:v>31091</c:v>
                </c:pt>
                <c:pt idx="1545">
                  <c:v>38363</c:v>
                </c:pt>
                <c:pt idx="1546">
                  <c:v>29697</c:v>
                </c:pt>
                <c:pt idx="1547">
                  <c:v>33771</c:v>
                </c:pt>
                <c:pt idx="1548">
                  <c:v>36519</c:v>
                </c:pt>
                <c:pt idx="1549">
                  <c:v>28608</c:v>
                </c:pt>
                <c:pt idx="1550">
                  <c:v>35893</c:v>
                </c:pt>
                <c:pt idx="1551">
                  <c:v>45914</c:v>
                </c:pt>
                <c:pt idx="1552">
                  <c:v>29139</c:v>
                </c:pt>
                <c:pt idx="1553">
                  <c:v>35355</c:v>
                </c:pt>
                <c:pt idx="1554">
                  <c:v>31271</c:v>
                </c:pt>
                <c:pt idx="1555">
                  <c:v>24515</c:v>
                </c:pt>
                <c:pt idx="1556">
                  <c:v>34222</c:v>
                </c:pt>
                <c:pt idx="1557">
                  <c:v>46907</c:v>
                </c:pt>
                <c:pt idx="1558">
                  <c:v>30450</c:v>
                </c:pt>
                <c:pt idx="1559">
                  <c:v>34993</c:v>
                </c:pt>
                <c:pt idx="1560">
                  <c:v>49892</c:v>
                </c:pt>
                <c:pt idx="1561">
                  <c:v>28451</c:v>
                </c:pt>
                <c:pt idx="1562">
                  <c:v>30789</c:v>
                </c:pt>
                <c:pt idx="1563">
                  <c:v>23693</c:v>
                </c:pt>
                <c:pt idx="1564">
                  <c:v>52656</c:v>
                </c:pt>
                <c:pt idx="1565">
                  <c:v>28545</c:v>
                </c:pt>
                <c:pt idx="1566">
                  <c:v>31781</c:v>
                </c:pt>
                <c:pt idx="1567">
                  <c:v>42294</c:v>
                </c:pt>
                <c:pt idx="1568">
                  <c:v>50364</c:v>
                </c:pt>
                <c:pt idx="1569">
                  <c:v>24806</c:v>
                </c:pt>
                <c:pt idx="1570">
                  <c:v>35768</c:v>
                </c:pt>
                <c:pt idx="1571">
                  <c:v>35134</c:v>
                </c:pt>
                <c:pt idx="1572">
                  <c:v>40199</c:v>
                </c:pt>
                <c:pt idx="1573">
                  <c:v>47208</c:v>
                </c:pt>
                <c:pt idx="1574">
                  <c:v>40812</c:v>
                </c:pt>
                <c:pt idx="1575">
                  <c:v>37695</c:v>
                </c:pt>
                <c:pt idx="1576">
                  <c:v>53517</c:v>
                </c:pt>
                <c:pt idx="1577">
                  <c:v>37890</c:v>
                </c:pt>
                <c:pt idx="1578">
                  <c:v>45874</c:v>
                </c:pt>
                <c:pt idx="1579">
                  <c:v>34939</c:v>
                </c:pt>
                <c:pt idx="1580">
                  <c:v>46966</c:v>
                </c:pt>
                <c:pt idx="1581">
                  <c:v>40808</c:v>
                </c:pt>
                <c:pt idx="1582">
                  <c:v>29278</c:v>
                </c:pt>
                <c:pt idx="1583">
                  <c:v>38405</c:v>
                </c:pt>
                <c:pt idx="1584">
                  <c:v>29736</c:v>
                </c:pt>
                <c:pt idx="1585">
                  <c:v>48458</c:v>
                </c:pt>
                <c:pt idx="1586">
                  <c:v>35040</c:v>
                </c:pt>
                <c:pt idx="1587">
                  <c:v>33018</c:v>
                </c:pt>
                <c:pt idx="1588">
                  <c:v>44475</c:v>
                </c:pt>
                <c:pt idx="1589">
                  <c:v>43637</c:v>
                </c:pt>
                <c:pt idx="1590">
                  <c:v>33329</c:v>
                </c:pt>
                <c:pt idx="1591">
                  <c:v>32662</c:v>
                </c:pt>
                <c:pt idx="1592">
                  <c:v>28242</c:v>
                </c:pt>
                <c:pt idx="1593">
                  <c:v>33568</c:v>
                </c:pt>
                <c:pt idx="1594">
                  <c:v>31201</c:v>
                </c:pt>
                <c:pt idx="1595">
                  <c:v>32362</c:v>
                </c:pt>
                <c:pt idx="1596">
                  <c:v>34374</c:v>
                </c:pt>
                <c:pt idx="1597">
                  <c:v>31562</c:v>
                </c:pt>
                <c:pt idx="1598">
                  <c:v>36937</c:v>
                </c:pt>
                <c:pt idx="1599">
                  <c:v>42074</c:v>
                </c:pt>
                <c:pt idx="1600">
                  <c:v>31355</c:v>
                </c:pt>
                <c:pt idx="1601">
                  <c:v>34843</c:v>
                </c:pt>
                <c:pt idx="1602">
                  <c:v>37517</c:v>
                </c:pt>
                <c:pt idx="1603">
                  <c:v>31952</c:v>
                </c:pt>
                <c:pt idx="1604">
                  <c:v>60590</c:v>
                </c:pt>
                <c:pt idx="1605">
                  <c:v>39477</c:v>
                </c:pt>
                <c:pt idx="1606">
                  <c:v>30665</c:v>
                </c:pt>
                <c:pt idx="1607">
                  <c:v>33408</c:v>
                </c:pt>
                <c:pt idx="1608">
                  <c:v>43546</c:v>
                </c:pt>
                <c:pt idx="1609">
                  <c:v>30444</c:v>
                </c:pt>
                <c:pt idx="1610">
                  <c:v>48541</c:v>
                </c:pt>
                <c:pt idx="1611">
                  <c:v>34680</c:v>
                </c:pt>
                <c:pt idx="1612">
                  <c:v>46635</c:v>
                </c:pt>
                <c:pt idx="1613">
                  <c:v>42346</c:v>
                </c:pt>
                <c:pt idx="1614">
                  <c:v>52129</c:v>
                </c:pt>
                <c:pt idx="1615">
                  <c:v>53319</c:v>
                </c:pt>
                <c:pt idx="1616">
                  <c:v>34002</c:v>
                </c:pt>
                <c:pt idx="1617">
                  <c:v>23460</c:v>
                </c:pt>
                <c:pt idx="1618">
                  <c:v>55623</c:v>
                </c:pt>
                <c:pt idx="1619">
                  <c:v>28614</c:v>
                </c:pt>
                <c:pt idx="1620">
                  <c:v>31253</c:v>
                </c:pt>
                <c:pt idx="1621">
                  <c:v>40914</c:v>
                </c:pt>
                <c:pt idx="1622">
                  <c:v>36662</c:v>
                </c:pt>
                <c:pt idx="1623">
                  <c:v>58811</c:v>
                </c:pt>
                <c:pt idx="1624">
                  <c:v>39450</c:v>
                </c:pt>
                <c:pt idx="1625">
                  <c:v>45429</c:v>
                </c:pt>
                <c:pt idx="1626">
                  <c:v>42530</c:v>
                </c:pt>
                <c:pt idx="1627">
                  <c:v>28901</c:v>
                </c:pt>
                <c:pt idx="1628">
                  <c:v>36353</c:v>
                </c:pt>
                <c:pt idx="1629">
                  <c:v>39653</c:v>
                </c:pt>
                <c:pt idx="1630">
                  <c:v>24915</c:v>
                </c:pt>
                <c:pt idx="1631">
                  <c:v>45907</c:v>
                </c:pt>
                <c:pt idx="1632">
                  <c:v>55982</c:v>
                </c:pt>
                <c:pt idx="1633">
                  <c:v>26576</c:v>
                </c:pt>
                <c:pt idx="1634">
                  <c:v>27840</c:v>
                </c:pt>
                <c:pt idx="1635">
                  <c:v>28877</c:v>
                </c:pt>
                <c:pt idx="1636">
                  <c:v>43448</c:v>
                </c:pt>
                <c:pt idx="1637">
                  <c:v>39325</c:v>
                </c:pt>
                <c:pt idx="1638">
                  <c:v>32644</c:v>
                </c:pt>
                <c:pt idx="1639">
                  <c:v>56853</c:v>
                </c:pt>
                <c:pt idx="1640">
                  <c:v>44074</c:v>
                </c:pt>
                <c:pt idx="1641">
                  <c:v>41843</c:v>
                </c:pt>
                <c:pt idx="1642">
                  <c:v>37572</c:v>
                </c:pt>
                <c:pt idx="1643">
                  <c:v>40610</c:v>
                </c:pt>
                <c:pt idx="1644">
                  <c:v>25959</c:v>
                </c:pt>
                <c:pt idx="1645">
                  <c:v>37815</c:v>
                </c:pt>
                <c:pt idx="1646">
                  <c:v>24474</c:v>
                </c:pt>
                <c:pt idx="1647">
                  <c:v>26277</c:v>
                </c:pt>
                <c:pt idx="1648">
                  <c:v>37727</c:v>
                </c:pt>
                <c:pt idx="1649">
                  <c:v>56504</c:v>
                </c:pt>
                <c:pt idx="1650">
                  <c:v>35103</c:v>
                </c:pt>
                <c:pt idx="1651">
                  <c:v>37462</c:v>
                </c:pt>
                <c:pt idx="1652">
                  <c:v>29519</c:v>
                </c:pt>
                <c:pt idx="1653">
                  <c:v>31378</c:v>
                </c:pt>
                <c:pt idx="1654">
                  <c:v>51226</c:v>
                </c:pt>
                <c:pt idx="1655">
                  <c:v>34462</c:v>
                </c:pt>
                <c:pt idx="1656">
                  <c:v>40426</c:v>
                </c:pt>
                <c:pt idx="1657">
                  <c:v>29165</c:v>
                </c:pt>
                <c:pt idx="1658">
                  <c:v>30458</c:v>
                </c:pt>
                <c:pt idx="1659">
                  <c:v>43100</c:v>
                </c:pt>
                <c:pt idx="1660">
                  <c:v>37243</c:v>
                </c:pt>
                <c:pt idx="1661">
                  <c:v>34384</c:v>
                </c:pt>
                <c:pt idx="1662">
                  <c:v>31761</c:v>
                </c:pt>
                <c:pt idx="1663">
                  <c:v>25443</c:v>
                </c:pt>
                <c:pt idx="1664">
                  <c:v>49230</c:v>
                </c:pt>
                <c:pt idx="1665">
                  <c:v>38797</c:v>
                </c:pt>
                <c:pt idx="1666">
                  <c:v>27406</c:v>
                </c:pt>
                <c:pt idx="1667">
                  <c:v>51091</c:v>
                </c:pt>
                <c:pt idx="1668">
                  <c:v>39633</c:v>
                </c:pt>
                <c:pt idx="1669">
                  <c:v>35756</c:v>
                </c:pt>
                <c:pt idx="1670">
                  <c:v>40703</c:v>
                </c:pt>
                <c:pt idx="1671">
                  <c:v>48320</c:v>
                </c:pt>
                <c:pt idx="1672">
                  <c:v>35821</c:v>
                </c:pt>
                <c:pt idx="1673">
                  <c:v>46559</c:v>
                </c:pt>
                <c:pt idx="1674">
                  <c:v>24073</c:v>
                </c:pt>
                <c:pt idx="1675">
                  <c:v>27702</c:v>
                </c:pt>
                <c:pt idx="1676">
                  <c:v>41858</c:v>
                </c:pt>
                <c:pt idx="1677">
                  <c:v>33624</c:v>
                </c:pt>
                <c:pt idx="1678">
                  <c:v>36830</c:v>
                </c:pt>
                <c:pt idx="1679">
                  <c:v>29195</c:v>
                </c:pt>
                <c:pt idx="1680">
                  <c:v>30451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59-4F04-85B4-998582C3F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342143"/>
        <c:axId val="2040342623"/>
      </c:scatterChart>
      <c:valAx>
        <c:axId val="204034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342623"/>
        <c:crosses val="autoZero"/>
        <c:crossBetween val="midCat"/>
      </c:valAx>
      <c:valAx>
        <c:axId val="20403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34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 (Repaired).xlsx]pivot!PivotTable16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pivot!$E$77</c:f>
              <c:strCache>
                <c:ptCount val="1"/>
                <c:pt idx="0">
                  <c:v>Sum of Salary (£)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pivot!$D$78:$D$86</c:f>
              <c:strCache>
                <c:ptCount val="8"/>
                <c:pt idx="0">
                  <c:v>Customer Success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R&amp;D</c:v>
                </c:pt>
                <c:pt idx="7">
                  <c:v>Sales</c:v>
                </c:pt>
              </c:strCache>
            </c:strRef>
          </c:cat>
          <c:val>
            <c:numRef>
              <c:f>pivot!$E$78:$E$86</c:f>
              <c:numCache>
                <c:formatCode>0.00%</c:formatCode>
                <c:ptCount val="8"/>
                <c:pt idx="0">
                  <c:v>0.11188265362577118</c:v>
                </c:pt>
                <c:pt idx="1">
                  <c:v>0.12412515858311175</c:v>
                </c:pt>
                <c:pt idx="2">
                  <c:v>0.10148740212463932</c:v>
                </c:pt>
                <c:pt idx="3">
                  <c:v>0.1706786228584932</c:v>
                </c:pt>
                <c:pt idx="4">
                  <c:v>0.10890375663921549</c:v>
                </c:pt>
                <c:pt idx="5">
                  <c:v>0.12046051894804337</c:v>
                </c:pt>
                <c:pt idx="6">
                  <c:v>0.15253993250798473</c:v>
                </c:pt>
                <c:pt idx="7">
                  <c:v>0.10992195471274097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C-4773-91DD-A11697821530}"/>
            </c:ext>
          </c:extLst>
        </c:ser>
        <c:ser>
          <c:idx val="1"/>
          <c:order val="1"/>
          <c:tx>
            <c:strRef>
              <c:f>pivot!$F$77</c:f>
              <c:strCache>
                <c:ptCount val="1"/>
                <c:pt idx="0">
                  <c:v>Sum of Bonus (£)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pivot!$D$78:$D$86</c:f>
              <c:strCache>
                <c:ptCount val="8"/>
                <c:pt idx="0">
                  <c:v>Customer Success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R&amp;D</c:v>
                </c:pt>
                <c:pt idx="7">
                  <c:v>Sales</c:v>
                </c:pt>
              </c:strCache>
            </c:strRef>
          </c:cat>
          <c:val>
            <c:numRef>
              <c:f>pivot!$F$78:$F$86</c:f>
              <c:numCache>
                <c:formatCode>0.00%</c:formatCode>
                <c:ptCount val="8"/>
                <c:pt idx="0">
                  <c:v>0.11811651279432775</c:v>
                </c:pt>
                <c:pt idx="1">
                  <c:v>0.12373496316672851</c:v>
                </c:pt>
                <c:pt idx="2">
                  <c:v>0.10344422475484816</c:v>
                </c:pt>
                <c:pt idx="3">
                  <c:v>0.17124578028811524</c:v>
                </c:pt>
                <c:pt idx="4">
                  <c:v>0.10963009618102484</c:v>
                </c:pt>
                <c:pt idx="5">
                  <c:v>0.12015473971926335</c:v>
                </c:pt>
                <c:pt idx="6">
                  <c:v>0.14688349772645817</c:v>
                </c:pt>
                <c:pt idx="7">
                  <c:v>0.106790185369234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C-4773-91DD-A11697821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345503"/>
        <c:axId val="2040345983"/>
      </c:barChart>
      <c:catAx>
        <c:axId val="204034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345983"/>
        <c:crosses val="autoZero"/>
        <c:auto val="1"/>
        <c:lblAlgn val="ctr"/>
        <c:lblOffset val="100"/>
        <c:noMultiLvlLbl val="0"/>
      </c:catAx>
      <c:valAx>
        <c:axId val="204034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34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 (Repaired).xlsx]pivot!PivotTable4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pivot!$K$76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pivot!$J$77:$J$87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pivot!$K$77:$K$87</c:f>
              <c:numCache>
                <c:formatCode>General</c:formatCode>
                <c:ptCount val="10"/>
                <c:pt idx="0">
                  <c:v>170</c:v>
                </c:pt>
                <c:pt idx="1">
                  <c:v>170</c:v>
                </c:pt>
                <c:pt idx="2">
                  <c:v>173</c:v>
                </c:pt>
                <c:pt idx="3">
                  <c:v>148</c:v>
                </c:pt>
                <c:pt idx="4">
                  <c:v>179</c:v>
                </c:pt>
                <c:pt idx="5">
                  <c:v>178</c:v>
                </c:pt>
                <c:pt idx="6">
                  <c:v>158</c:v>
                </c:pt>
                <c:pt idx="7">
                  <c:v>170</c:v>
                </c:pt>
                <c:pt idx="8">
                  <c:v>167</c:v>
                </c:pt>
                <c:pt idx="9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9-4BAB-B39E-45CF70982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657007"/>
        <c:axId val="777644047"/>
      </c:barChart>
      <c:catAx>
        <c:axId val="77765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644047"/>
        <c:crosses val="autoZero"/>
        <c:auto val="1"/>
        <c:lblAlgn val="ctr"/>
        <c:lblOffset val="100"/>
        <c:noMultiLvlLbl val="0"/>
      </c:catAx>
      <c:valAx>
        <c:axId val="77764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65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 (Repaired).xlsx]pivot!PivotTable11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pivot!$K$93:$K$94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pivot!$J$95:$J$103</c:f>
              <c:strCache>
                <c:ptCount val="8"/>
                <c:pt idx="0">
                  <c:v>Customer Success</c:v>
                </c:pt>
                <c:pt idx="1">
                  <c:v>ط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R&amp;D</c:v>
                </c:pt>
                <c:pt idx="7">
                  <c:v>Sales</c:v>
                </c:pt>
              </c:strCache>
            </c:strRef>
          </c:cat>
          <c:val>
            <c:numRef>
              <c:f>pivot!$K$95:$K$103</c:f>
              <c:numCache>
                <c:formatCode>0.00%</c:formatCode>
                <c:ptCount val="8"/>
                <c:pt idx="0">
                  <c:v>0.16589861751152074</c:v>
                </c:pt>
                <c:pt idx="1">
                  <c:v>0.18478260869565216</c:v>
                </c:pt>
                <c:pt idx="2">
                  <c:v>0.19138755980861244</c:v>
                </c:pt>
                <c:pt idx="3">
                  <c:v>0.15416666666666667</c:v>
                </c:pt>
                <c:pt idx="4">
                  <c:v>0.22058823529411764</c:v>
                </c:pt>
                <c:pt idx="5">
                  <c:v>0.18660287081339713</c:v>
                </c:pt>
                <c:pt idx="6">
                  <c:v>0.14499999999999999</c:v>
                </c:pt>
                <c:pt idx="7">
                  <c:v>0.13698630136986301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4-473D-83F8-0000265E1426}"/>
            </c:ext>
          </c:extLst>
        </c:ser>
        <c:ser>
          <c:idx val="1"/>
          <c:order val="1"/>
          <c:tx>
            <c:strRef>
              <c:f>pivot!$L$93:$L$94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pivot!$J$95:$J$103</c:f>
              <c:strCache>
                <c:ptCount val="8"/>
                <c:pt idx="0">
                  <c:v>Customer Success</c:v>
                </c:pt>
                <c:pt idx="1">
                  <c:v>ط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R&amp;D</c:v>
                </c:pt>
                <c:pt idx="7">
                  <c:v>Sales</c:v>
                </c:pt>
              </c:strCache>
            </c:strRef>
          </c:cat>
          <c:val>
            <c:numRef>
              <c:f>pivot!$L$95:$L$103</c:f>
              <c:numCache>
                <c:formatCode>0.00%</c:formatCode>
                <c:ptCount val="8"/>
                <c:pt idx="0">
                  <c:v>7.3732718894009217E-2</c:v>
                </c:pt>
                <c:pt idx="1">
                  <c:v>5.9782608695652176E-2</c:v>
                </c:pt>
                <c:pt idx="2">
                  <c:v>6.6985645933014357E-2</c:v>
                </c:pt>
                <c:pt idx="3">
                  <c:v>4.1666666666666664E-2</c:v>
                </c:pt>
                <c:pt idx="4">
                  <c:v>8.3333333333333329E-2</c:v>
                </c:pt>
                <c:pt idx="5">
                  <c:v>0.10047846889952153</c:v>
                </c:pt>
                <c:pt idx="6">
                  <c:v>8.5000000000000006E-2</c:v>
                </c:pt>
                <c:pt idx="7">
                  <c:v>0.1004566210045662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4-473D-83F8-0000265E1426}"/>
            </c:ext>
          </c:extLst>
        </c:ser>
        <c:ser>
          <c:idx val="2"/>
          <c:order val="2"/>
          <c:tx>
            <c:strRef>
              <c:f>pivot!$M$93:$M$94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pivot!$J$95:$J$103</c:f>
              <c:strCache>
                <c:ptCount val="8"/>
                <c:pt idx="0">
                  <c:v>Customer Success</c:v>
                </c:pt>
                <c:pt idx="1">
                  <c:v>ط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R&amp;D</c:v>
                </c:pt>
                <c:pt idx="7">
                  <c:v>Sales</c:v>
                </c:pt>
              </c:strCache>
            </c:strRef>
          </c:cat>
          <c:val>
            <c:numRef>
              <c:f>pivot!$M$95:$M$103</c:f>
              <c:numCache>
                <c:formatCode>0.00%</c:formatCode>
                <c:ptCount val="8"/>
                <c:pt idx="0">
                  <c:v>0.76036866359447008</c:v>
                </c:pt>
                <c:pt idx="1">
                  <c:v>0.75543478260869568</c:v>
                </c:pt>
                <c:pt idx="2">
                  <c:v>0.74162679425837319</c:v>
                </c:pt>
                <c:pt idx="3">
                  <c:v>0.8041666666666667</c:v>
                </c:pt>
                <c:pt idx="4">
                  <c:v>0.69607843137254899</c:v>
                </c:pt>
                <c:pt idx="5">
                  <c:v>0.71291866028708128</c:v>
                </c:pt>
                <c:pt idx="6">
                  <c:v>0.77</c:v>
                </c:pt>
                <c:pt idx="7">
                  <c:v>0.76255707762557079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24-473D-83F8-0000265E1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7673327"/>
        <c:axId val="777676207"/>
      </c:barChart>
      <c:catAx>
        <c:axId val="77767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676207"/>
        <c:crosses val="autoZero"/>
        <c:auto val="1"/>
        <c:lblAlgn val="ctr"/>
        <c:lblOffset val="100"/>
        <c:noMultiLvlLbl val="0"/>
      </c:catAx>
      <c:valAx>
        <c:axId val="77767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67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 (Repaired).xlsx]Sheet2!PivotTable30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Sheet2!$J$14:$J$15</c:f>
              <c:strCache>
                <c:ptCount val="1"/>
                <c:pt idx="0">
                  <c:v>58652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Sheet2!$I$16:$I$25</c:f>
              <c:strCache>
                <c:ptCount val="9"/>
                <c:pt idx="0">
                  <c:v>Amelia Evans</c:v>
                </c:pt>
                <c:pt idx="1">
                  <c:v>Charlie Khan</c:v>
                </c:pt>
                <c:pt idx="2">
                  <c:v>Charlie Lee</c:v>
                </c:pt>
                <c:pt idx="3">
                  <c:v>Harry Roberts</c:v>
                </c:pt>
                <c:pt idx="4">
                  <c:v>Jack Jones</c:v>
                </c:pt>
                <c:pt idx="5">
                  <c:v>Leo Khan</c:v>
                </c:pt>
                <c:pt idx="6">
                  <c:v>Mia Johnson</c:v>
                </c:pt>
                <c:pt idx="7">
                  <c:v>Oscar Johnson</c:v>
                </c:pt>
                <c:pt idx="8">
                  <c:v>Oscar Rodriguez</c:v>
                </c:pt>
              </c:strCache>
            </c:strRef>
          </c:cat>
          <c:val>
            <c:numRef>
              <c:f>Sheet2!$J$16:$J$25</c:f>
              <c:numCache>
                <c:formatCode>0.00</c:formatCode>
                <c:ptCount val="9"/>
                <c:pt idx="1">
                  <c:v>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C9-4069-BDAA-F307BCD13EB3}"/>
            </c:ext>
          </c:extLst>
        </c:ser>
        <c:ser>
          <c:idx val="1"/>
          <c:order val="1"/>
          <c:tx>
            <c:strRef>
              <c:f>Sheet2!$K$14:$K$15</c:f>
              <c:strCache>
                <c:ptCount val="1"/>
                <c:pt idx="0">
                  <c:v>58680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Sheet2!$I$16:$I$25</c:f>
              <c:strCache>
                <c:ptCount val="9"/>
                <c:pt idx="0">
                  <c:v>Amelia Evans</c:v>
                </c:pt>
                <c:pt idx="1">
                  <c:v>Charlie Khan</c:v>
                </c:pt>
                <c:pt idx="2">
                  <c:v>Charlie Lee</c:v>
                </c:pt>
                <c:pt idx="3">
                  <c:v>Harry Roberts</c:v>
                </c:pt>
                <c:pt idx="4">
                  <c:v>Jack Jones</c:v>
                </c:pt>
                <c:pt idx="5">
                  <c:v>Leo Khan</c:v>
                </c:pt>
                <c:pt idx="6">
                  <c:v>Mia Johnson</c:v>
                </c:pt>
                <c:pt idx="7">
                  <c:v>Oscar Johnson</c:v>
                </c:pt>
                <c:pt idx="8">
                  <c:v>Oscar Rodriguez</c:v>
                </c:pt>
              </c:strCache>
            </c:strRef>
          </c:cat>
          <c:val>
            <c:numRef>
              <c:f>Sheet2!$K$16:$K$25</c:f>
              <c:numCache>
                <c:formatCode>0.00</c:formatCode>
                <c:ptCount val="9"/>
                <c:pt idx="3">
                  <c:v>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8C9-4069-BDAA-F307BCD13EB3}"/>
            </c:ext>
          </c:extLst>
        </c:ser>
        <c:ser>
          <c:idx val="2"/>
          <c:order val="2"/>
          <c:tx>
            <c:strRef>
              <c:f>Sheet2!$L$14:$L$15</c:f>
              <c:strCache>
                <c:ptCount val="1"/>
                <c:pt idx="0">
                  <c:v>58811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Sheet2!$I$16:$I$25</c:f>
              <c:strCache>
                <c:ptCount val="9"/>
                <c:pt idx="0">
                  <c:v>Amelia Evans</c:v>
                </c:pt>
                <c:pt idx="1">
                  <c:v>Charlie Khan</c:v>
                </c:pt>
                <c:pt idx="2">
                  <c:v>Charlie Lee</c:v>
                </c:pt>
                <c:pt idx="3">
                  <c:v>Harry Roberts</c:v>
                </c:pt>
                <c:pt idx="4">
                  <c:v>Jack Jones</c:v>
                </c:pt>
                <c:pt idx="5">
                  <c:v>Leo Khan</c:v>
                </c:pt>
                <c:pt idx="6">
                  <c:v>Mia Johnson</c:v>
                </c:pt>
                <c:pt idx="7">
                  <c:v>Oscar Johnson</c:v>
                </c:pt>
                <c:pt idx="8">
                  <c:v>Oscar Rodriguez</c:v>
                </c:pt>
              </c:strCache>
            </c:strRef>
          </c:cat>
          <c:val>
            <c:numRef>
              <c:f>Sheet2!$L$16:$L$25</c:f>
              <c:numCache>
                <c:formatCode>0.00</c:formatCode>
                <c:ptCount val="9"/>
                <c:pt idx="4">
                  <c:v>4.01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8C9-4069-BDAA-F307BCD13EB3}"/>
            </c:ext>
          </c:extLst>
        </c:ser>
        <c:ser>
          <c:idx val="3"/>
          <c:order val="3"/>
          <c:tx>
            <c:strRef>
              <c:f>Sheet2!$M$14:$M$15</c:f>
              <c:strCache>
                <c:ptCount val="1"/>
                <c:pt idx="0">
                  <c:v>60590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Sheet2!$I$16:$I$25</c:f>
              <c:strCache>
                <c:ptCount val="9"/>
                <c:pt idx="0">
                  <c:v>Amelia Evans</c:v>
                </c:pt>
                <c:pt idx="1">
                  <c:v>Charlie Khan</c:v>
                </c:pt>
                <c:pt idx="2">
                  <c:v>Charlie Lee</c:v>
                </c:pt>
                <c:pt idx="3">
                  <c:v>Harry Roberts</c:v>
                </c:pt>
                <c:pt idx="4">
                  <c:v>Jack Jones</c:v>
                </c:pt>
                <c:pt idx="5">
                  <c:v>Leo Khan</c:v>
                </c:pt>
                <c:pt idx="6">
                  <c:v>Mia Johnson</c:v>
                </c:pt>
                <c:pt idx="7">
                  <c:v>Oscar Johnson</c:v>
                </c:pt>
                <c:pt idx="8">
                  <c:v>Oscar Rodriguez</c:v>
                </c:pt>
              </c:strCache>
            </c:strRef>
          </c:cat>
          <c:val>
            <c:numRef>
              <c:f>Sheet2!$M$16:$M$25</c:f>
              <c:numCache>
                <c:formatCode>0.00</c:formatCode>
                <c:ptCount val="9"/>
                <c:pt idx="0">
                  <c:v>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8C9-4069-BDAA-F307BCD13EB3}"/>
            </c:ext>
          </c:extLst>
        </c:ser>
        <c:ser>
          <c:idx val="4"/>
          <c:order val="4"/>
          <c:tx>
            <c:strRef>
              <c:f>Sheet2!$N$14:$N$15</c:f>
              <c:strCache>
                <c:ptCount val="1"/>
                <c:pt idx="0">
                  <c:v>60803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Sheet2!$I$16:$I$25</c:f>
              <c:strCache>
                <c:ptCount val="9"/>
                <c:pt idx="0">
                  <c:v>Amelia Evans</c:v>
                </c:pt>
                <c:pt idx="1">
                  <c:v>Charlie Khan</c:v>
                </c:pt>
                <c:pt idx="2">
                  <c:v>Charlie Lee</c:v>
                </c:pt>
                <c:pt idx="3">
                  <c:v>Harry Roberts</c:v>
                </c:pt>
                <c:pt idx="4">
                  <c:v>Jack Jones</c:v>
                </c:pt>
                <c:pt idx="5">
                  <c:v>Leo Khan</c:v>
                </c:pt>
                <c:pt idx="6">
                  <c:v>Mia Johnson</c:v>
                </c:pt>
                <c:pt idx="7">
                  <c:v>Oscar Johnson</c:v>
                </c:pt>
                <c:pt idx="8">
                  <c:v>Oscar Rodriguez</c:v>
                </c:pt>
              </c:strCache>
            </c:strRef>
          </c:cat>
          <c:val>
            <c:numRef>
              <c:f>Sheet2!$N$16:$N$25</c:f>
              <c:numCache>
                <c:formatCode>0.00</c:formatCode>
                <c:ptCount val="9"/>
                <c:pt idx="5">
                  <c:v>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C9-4069-BDAA-F307BCD13EB3}"/>
            </c:ext>
          </c:extLst>
        </c:ser>
        <c:ser>
          <c:idx val="5"/>
          <c:order val="5"/>
          <c:tx>
            <c:strRef>
              <c:f>Sheet2!$O$14:$O$15</c:f>
              <c:strCache>
                <c:ptCount val="1"/>
                <c:pt idx="0">
                  <c:v>61296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Sheet2!$I$16:$I$25</c:f>
              <c:strCache>
                <c:ptCount val="9"/>
                <c:pt idx="0">
                  <c:v>Amelia Evans</c:v>
                </c:pt>
                <c:pt idx="1">
                  <c:v>Charlie Khan</c:v>
                </c:pt>
                <c:pt idx="2">
                  <c:v>Charlie Lee</c:v>
                </c:pt>
                <c:pt idx="3">
                  <c:v>Harry Roberts</c:v>
                </c:pt>
                <c:pt idx="4">
                  <c:v>Jack Jones</c:v>
                </c:pt>
                <c:pt idx="5">
                  <c:v>Leo Khan</c:v>
                </c:pt>
                <c:pt idx="6">
                  <c:v>Mia Johnson</c:v>
                </c:pt>
                <c:pt idx="7">
                  <c:v>Oscar Johnson</c:v>
                </c:pt>
                <c:pt idx="8">
                  <c:v>Oscar Rodriguez</c:v>
                </c:pt>
              </c:strCache>
            </c:strRef>
          </c:cat>
          <c:val>
            <c:numRef>
              <c:f>Sheet2!$O$16:$O$25</c:f>
              <c:numCache>
                <c:formatCode>0.00</c:formatCode>
                <c:ptCount val="9"/>
                <c:pt idx="7">
                  <c:v>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8C9-4069-BDAA-F307BCD13EB3}"/>
            </c:ext>
          </c:extLst>
        </c:ser>
        <c:ser>
          <c:idx val="6"/>
          <c:order val="6"/>
          <c:tx>
            <c:strRef>
              <c:f>Sheet2!$P$14:$P$15</c:f>
              <c:strCache>
                <c:ptCount val="1"/>
                <c:pt idx="0">
                  <c:v>61348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Sheet2!$I$16:$I$25</c:f>
              <c:strCache>
                <c:ptCount val="9"/>
                <c:pt idx="0">
                  <c:v>Amelia Evans</c:v>
                </c:pt>
                <c:pt idx="1">
                  <c:v>Charlie Khan</c:v>
                </c:pt>
                <c:pt idx="2">
                  <c:v>Charlie Lee</c:v>
                </c:pt>
                <c:pt idx="3">
                  <c:v>Harry Roberts</c:v>
                </c:pt>
                <c:pt idx="4">
                  <c:v>Jack Jones</c:v>
                </c:pt>
                <c:pt idx="5">
                  <c:v>Leo Khan</c:v>
                </c:pt>
                <c:pt idx="6">
                  <c:v>Mia Johnson</c:v>
                </c:pt>
                <c:pt idx="7">
                  <c:v>Oscar Johnson</c:v>
                </c:pt>
                <c:pt idx="8">
                  <c:v>Oscar Rodriguez</c:v>
                </c:pt>
              </c:strCache>
            </c:strRef>
          </c:cat>
          <c:val>
            <c:numRef>
              <c:f>Sheet2!$P$16:$P$25</c:f>
              <c:numCache>
                <c:formatCode>0.00</c:formatCode>
                <c:ptCount val="9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8C9-4069-BDAA-F307BCD13EB3}"/>
            </c:ext>
          </c:extLst>
        </c:ser>
        <c:ser>
          <c:idx val="7"/>
          <c:order val="7"/>
          <c:tx>
            <c:strRef>
              <c:f>Sheet2!$Q$14:$Q$15</c:f>
              <c:strCache>
                <c:ptCount val="1"/>
                <c:pt idx="0">
                  <c:v>61386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Sheet2!$I$16:$I$25</c:f>
              <c:strCache>
                <c:ptCount val="9"/>
                <c:pt idx="0">
                  <c:v>Amelia Evans</c:v>
                </c:pt>
                <c:pt idx="1">
                  <c:v>Charlie Khan</c:v>
                </c:pt>
                <c:pt idx="2">
                  <c:v>Charlie Lee</c:v>
                </c:pt>
                <c:pt idx="3">
                  <c:v>Harry Roberts</c:v>
                </c:pt>
                <c:pt idx="4">
                  <c:v>Jack Jones</c:v>
                </c:pt>
                <c:pt idx="5">
                  <c:v>Leo Khan</c:v>
                </c:pt>
                <c:pt idx="6">
                  <c:v>Mia Johnson</c:v>
                </c:pt>
                <c:pt idx="7">
                  <c:v>Oscar Johnson</c:v>
                </c:pt>
                <c:pt idx="8">
                  <c:v>Oscar Rodriguez</c:v>
                </c:pt>
              </c:strCache>
            </c:strRef>
          </c:cat>
          <c:val>
            <c:numRef>
              <c:f>Sheet2!$Q$16:$Q$25</c:f>
              <c:numCache>
                <c:formatCode>0.00</c:formatCode>
                <c:ptCount val="9"/>
                <c:pt idx="8">
                  <c:v>4.2699999999999996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8C9-4069-BDAA-F307BCD13EB3}"/>
            </c:ext>
          </c:extLst>
        </c:ser>
        <c:ser>
          <c:idx val="8"/>
          <c:order val="8"/>
          <c:tx>
            <c:strRef>
              <c:f>Sheet2!$R$14:$R$15</c:f>
              <c:strCache>
                <c:ptCount val="1"/>
                <c:pt idx="0">
                  <c:v>62238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Sheet2!$I$16:$I$25</c:f>
              <c:strCache>
                <c:ptCount val="9"/>
                <c:pt idx="0">
                  <c:v>Amelia Evans</c:v>
                </c:pt>
                <c:pt idx="1">
                  <c:v>Charlie Khan</c:v>
                </c:pt>
                <c:pt idx="2">
                  <c:v>Charlie Lee</c:v>
                </c:pt>
                <c:pt idx="3">
                  <c:v>Harry Roberts</c:v>
                </c:pt>
                <c:pt idx="4">
                  <c:v>Jack Jones</c:v>
                </c:pt>
                <c:pt idx="5">
                  <c:v>Leo Khan</c:v>
                </c:pt>
                <c:pt idx="6">
                  <c:v>Mia Johnson</c:v>
                </c:pt>
                <c:pt idx="7">
                  <c:v>Oscar Johnson</c:v>
                </c:pt>
                <c:pt idx="8">
                  <c:v>Oscar Rodriguez</c:v>
                </c:pt>
              </c:strCache>
            </c:strRef>
          </c:cat>
          <c:val>
            <c:numRef>
              <c:f>Sheet2!$R$16:$R$25</c:f>
              <c:numCache>
                <c:formatCode>0.00</c:formatCode>
                <c:ptCount val="9"/>
                <c:pt idx="6">
                  <c:v>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8C9-4069-BDAA-F307BCD13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3214095"/>
        <c:axId val="1653209775"/>
      </c:barChart>
      <c:catAx>
        <c:axId val="165321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209775"/>
        <c:crosses val="autoZero"/>
        <c:auto val="0"/>
        <c:lblAlgn val="ctr"/>
        <c:lblOffset val="100"/>
        <c:noMultiLvlLbl val="0"/>
      </c:catAx>
      <c:valAx>
        <c:axId val="165320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214095"/>
        <c:crossesAt val="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Salary Distribution Histogram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95F9E1A-AB1C-4468-A903-24D4E24779A2}" formatIdx="0">
          <cx:dataId val="0"/>
          <cx:layoutPr>
            <cx:binning intervalClosed="r" underflow="19000" overflow="60000">
              <cx:binSize val="5000"/>
            </cx:binning>
          </cx:layoutPr>
        </cx:series>
      </cx:plotAreaRegion>
      <cx:axis id="0">
        <cx:catScaling gapWidth="0"/>
        <cx:title>
          <cx:tx>
            <cx:txData>
              <cx:v>Salary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Salary</a:t>
              </a:r>
            </a:p>
          </cx:txPr>
        </cx:title>
        <cx:tickLabels/>
      </cx:axis>
      <cx:axis id="1">
        <cx:valScaling/>
        <cx:title>
          <cx:tx>
            <cx:txData>
              <cx:v>Number of Employees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Employees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BD8DEF-583A-47E3-AFBF-01C1B6A1D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14</xdr:col>
      <xdr:colOff>129540</xdr:colOff>
      <xdr:row>51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4696CDF-477F-4146-9D9A-93BD2B2D26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73340" y="6598920"/>
              <a:ext cx="57683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594360</xdr:colOff>
      <xdr:row>57</xdr:row>
      <xdr:rowOff>144780</xdr:rowOff>
    </xdr:from>
    <xdr:to>
      <xdr:col>14</xdr:col>
      <xdr:colOff>114300</xdr:colOff>
      <xdr:row>72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DA9AAD-C830-497D-863B-AF6A7AB44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1005840</xdr:colOff>
      <xdr:row>87</xdr:row>
      <xdr:rowOff>26670</xdr:rowOff>
    </xdr:from>
    <xdr:to>
      <xdr:col>7</xdr:col>
      <xdr:colOff>297180</xdr:colOff>
      <xdr:row>102</xdr:row>
      <xdr:rowOff>26670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9BB396-51A3-3EA5-DBCE-AF58DB93E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289560</xdr:colOff>
      <xdr:row>73</xdr:row>
      <xdr:rowOff>171450</xdr:rowOff>
    </xdr:from>
    <xdr:to>
      <xdr:col>17</xdr:col>
      <xdr:colOff>419100</xdr:colOff>
      <xdr:row>88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F3D136-29E5-29B5-6B4B-4B203E388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274320</xdr:colOff>
      <xdr:row>92</xdr:row>
      <xdr:rowOff>45720</xdr:rowOff>
    </xdr:from>
    <xdr:to>
      <xdr:col>21</xdr:col>
      <xdr:colOff>579120</xdr:colOff>
      <xdr:row>107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FBB6A5-5EBA-4F26-996B-58C0EC3E1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716280</xdr:colOff>
      <xdr:row>25</xdr:row>
      <xdr:rowOff>163830</xdr:rowOff>
    </xdr:from>
    <xdr:to>
      <xdr:col>13</xdr:col>
      <xdr:colOff>213360</xdr:colOff>
      <xdr:row>40</xdr:row>
      <xdr:rowOff>163830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3AE9BE7-B1CA-8E83-7FAE-796664951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53.51054328704" createdVersion="8" refreshedVersion="8" minRefreshableVersion="3" recordCount="1682" xr:uid="{40E644D8-EA72-4BAB-BE2F-67A09D3D49C4}">
  <cacheSource type="worksheet">
    <worksheetSource name="Cleaned_Data8"/>
  </cacheSource>
  <cacheFields count="16">
    <cacheField name="Employee ID" numFmtId="0">
      <sharedItems/>
    </cacheField>
    <cacheField name="Name" numFmtId="0">
      <sharedItems/>
    </cacheField>
    <cacheField name="Age" numFmtId="0">
      <sharedItems containsSemiMixedTypes="0" containsString="0" containsNumber="1" containsInteger="1" minValue="21" maxValue="50"/>
    </cacheField>
    <cacheField name="Gender" numFmtId="0">
      <sharedItems/>
    </cacheField>
    <cacheField name="Department" numFmtId="0">
      <sharedItems count="8">
        <s v="R&amp;D"/>
        <s v="Customer Success"/>
        <s v="Marketing"/>
        <s v="HR"/>
        <s v="Finance"/>
        <s v="Sales"/>
        <s v="IT"/>
        <s v="Operations"/>
      </sharedItems>
    </cacheField>
    <cacheField name="Country" numFmtId="0">
      <sharedItems/>
    </cacheField>
    <cacheField name="Manager" numFmtId="0">
      <sharedItems count="8">
        <s v="Priya Patel"/>
        <s v="Liam Turner"/>
        <s v="Sarah Johnson"/>
        <s v="Emily Brown"/>
        <s v="Daniel Lee"/>
        <s v="John Smith"/>
        <s v="Ahmed Khan"/>
        <s v="Olivia Garcia"/>
      </sharedItems>
    </cacheField>
    <cacheField name="Join Date" numFmtId="14">
      <sharedItems containsSemiMixedTypes="0" containsNonDate="0" containsDate="1" containsString="0" minDate="2015-01-05T00:00:00" maxDate="2024-12-30T00:00:00"/>
    </cacheField>
    <cacheField name="Salary (£)" numFmtId="0">
      <sharedItems containsSemiMixedTypes="0" containsString="0" containsNumber="1" containsInteger="1" minValue="19740" maxValue="59586"/>
    </cacheField>
    <cacheField name="Bonus (£)" numFmtId="0">
      <sharedItems containsSemiMixedTypes="0" containsString="0" containsNumber="1" containsInteger="1" minValue="237" maxValue="4990"/>
    </cacheField>
    <cacheField name="Total Compensation" numFmtId="0">
      <sharedItems containsSemiMixedTypes="0" containsString="0" containsNumber="1" containsInteger="1" minValue="20603" maxValue="62238"/>
    </cacheField>
    <cacheField name="Performance Score" numFmtId="0">
      <sharedItems containsSemiMixedTypes="0" containsString="0" containsNumber="1" minValue="1" maxValue="5"/>
    </cacheField>
    <cacheField name="Project Count" numFmtId="0">
      <sharedItems containsSemiMixedTypes="0" containsString="0" containsNumber="1" containsInteger="1" minValue="0" maxValue="11"/>
    </cacheField>
    <cacheField name="Work Mode" numFmtId="0">
      <sharedItems/>
    </cacheField>
    <cacheField name="Month" numFmtId="0">
      <sharedItems/>
    </cacheField>
    <cacheField name="Join 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53.520007638886" createdVersion="8" refreshedVersion="8" minRefreshableVersion="3" recordCount="1683" xr:uid="{9BD1B393-9869-4ADA-9CE9-F6450BDA34B0}">
  <cacheSource type="worksheet">
    <worksheetSource ref="L1:P1048576" sheet="Analysis_Overview"/>
  </cacheSource>
  <cacheFields count="5">
    <cacheField name="Performance Score" numFmtId="0">
      <sharedItems containsString="0" containsBlank="1" containsNumber="1" minValue="1" maxValue="5"/>
    </cacheField>
    <cacheField name="Project Count" numFmtId="0">
      <sharedItems containsString="0" containsBlank="1" containsNumber="1" containsInteger="1" minValue="0" maxValue="11"/>
    </cacheField>
    <cacheField name="Work Mode" numFmtId="0">
      <sharedItems containsBlank="1" count="4">
        <s v="On-site"/>
        <s v="Hybrid"/>
        <s v="Remote"/>
        <m/>
      </sharedItems>
    </cacheField>
    <cacheField name="Month" numFmtId="0">
      <sharedItems containsBlank="1"/>
    </cacheField>
    <cacheField name="Join Mont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53.603609606478" createdVersion="8" refreshedVersion="8" minRefreshableVersion="3" recordCount="1682" xr:uid="{D8EB1FC9-416C-41AA-8386-2CE1B06105D9}">
  <cacheSource type="worksheet">
    <worksheetSource name="Append1"/>
  </cacheSource>
  <cacheFields count="16">
    <cacheField name="Employee ID" numFmtId="0">
      <sharedItems/>
    </cacheField>
    <cacheField name="Name" numFmtId="0">
      <sharedItems/>
    </cacheField>
    <cacheField name="Age" numFmtId="0">
      <sharedItems containsSemiMixedTypes="0" containsString="0" containsNumber="1" containsInteger="1" minValue="21" maxValue="50"/>
    </cacheField>
    <cacheField name="Gender" numFmtId="0">
      <sharedItems/>
    </cacheField>
    <cacheField name="Department" numFmtId="0">
      <sharedItems/>
    </cacheField>
    <cacheField name="Manager" numFmtId="0">
      <sharedItems count="8">
        <s v="Priya Patel"/>
        <s v="Liam Turner"/>
        <s v="Sarah Johnson"/>
        <s v="Emily Brown"/>
        <s v="Daniel Lee"/>
        <s v="John Smith"/>
        <s v="Ahmed Khan"/>
        <s v="Olivia Garcia"/>
      </sharedItems>
    </cacheField>
    <cacheField name="Country" numFmtId="0">
      <sharedItems/>
    </cacheField>
    <cacheField name="Join Date" numFmtId="14">
      <sharedItems containsSemiMixedTypes="0" containsNonDate="0" containsDate="1" containsString="0" minDate="2015-01-05T00:00:00" maxDate="2024-12-30T00:00:00"/>
    </cacheField>
    <cacheField name="Salary (£)" numFmtId="0">
      <sharedItems containsSemiMixedTypes="0" containsString="0" containsNumber="1" containsInteger="1" minValue="19740" maxValue="59586"/>
    </cacheField>
    <cacheField name="Bonus (£)" numFmtId="0">
      <sharedItems containsSemiMixedTypes="0" containsString="0" containsNumber="1" containsInteger="1" minValue="237" maxValue="4990"/>
    </cacheField>
    <cacheField name="Performance Score" numFmtId="0">
      <sharedItems containsSemiMixedTypes="0" containsString="0" containsNumber="1" minValue="1" maxValue="5"/>
    </cacheField>
    <cacheField name="Project Count" numFmtId="0">
      <sharedItems containsSemiMixedTypes="0" containsString="0" containsNumber="1" containsInteger="1" minValue="0" maxValue="11"/>
    </cacheField>
    <cacheField name="Work Mode" numFmtId="0">
      <sharedItems/>
    </cacheField>
    <cacheField name="Month" numFmtId="0">
      <sharedItems/>
    </cacheField>
    <cacheField name="Total Compensation" numFmtId="0">
      <sharedItems containsSemiMixedTypes="0" containsString="0" containsNumber="1" containsInteger="1" minValue="20603" maxValue="62238"/>
    </cacheField>
    <cacheField name="% Bouns" numFmtId="0">
      <sharedItems containsSemiMixedTypes="0" containsString="0" containsNumber="1" minValue="7.3037689913402568E-3" maxValue="0.116374551476676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56.894511226848" createdVersion="8" refreshedVersion="8" minRefreshableVersion="3" recordCount="1682" xr:uid="{59A5FA71-4BA6-43E6-8518-13E6D8AAF6AF}">
  <cacheSource type="worksheet">
    <worksheetSource name="Cleaned_Data"/>
  </cacheSource>
  <cacheFields count="19">
    <cacheField name="Employee ID" numFmtId="0">
      <sharedItems/>
    </cacheField>
    <cacheField name="Name" numFmtId="0">
      <sharedItems count="390">
        <s v="Emily Roberts"/>
        <s v="Freya Johnson"/>
        <s v="Sophia Smith"/>
        <s v="Olivia Lee"/>
        <s v="Mia Davis"/>
        <s v="Amelia Smith"/>
        <s v="Olivia Williams"/>
        <s v="Oscar Patel"/>
        <s v="Oliver Johnson"/>
        <s v="Isla Garcia"/>
        <s v="Ava Miller"/>
        <s v="Harry Brown"/>
        <s v="Oscar Thomas"/>
        <s v="Sophia Khan"/>
        <s v="Ava Anderson"/>
        <s v="Sophia Taylor"/>
        <s v="Freya Patel"/>
        <s v="Lily Roberts"/>
        <s v="George Thomas"/>
        <s v="Emily Williams"/>
        <s v="Charlie Patel"/>
        <s v="Thomas Taylor"/>
        <s v="Sophia Thomas"/>
        <s v="Leo Johnson"/>
        <s v="Noah Brown"/>
        <s v="Isabella Miller"/>
        <s v="Isla Jones"/>
        <s v="Sophia Walker"/>
        <s v="Lily Johnson"/>
        <s v="Amelia Miller"/>
        <s v="Amelia Garcia"/>
        <s v="Charlie Khan"/>
        <s v="George Brown"/>
        <s v="Sophia Brown"/>
        <s v="Olivia Wilson"/>
        <s v="Sophia Miller"/>
        <s v="Jack Jones"/>
        <s v="Oliver Patel"/>
        <s v="Freya Roberts"/>
        <s v="Thomas Martinez"/>
        <s v="Charlie Martinez"/>
        <s v="Oliver Martinez"/>
        <s v="Freya Miller"/>
        <s v="Mia Wilson"/>
        <s v="Harry Jones"/>
        <s v="Emily Johnson"/>
        <s v="Mia Smith"/>
        <s v="Isabella Rodriguez"/>
        <s v="Sophia Anderson"/>
        <s v="Noah Wilson"/>
        <s v="Isabella Lee"/>
        <s v="Freya Walker"/>
        <s v="Muhammad Rodriguez"/>
        <s v="Noah Anderson"/>
        <s v="Leo Anderson"/>
        <s v="Jack Roberts"/>
        <s v="Oliver Garcia"/>
        <s v="Freya Jones"/>
        <s v="Sophia Martinez"/>
        <s v="George Wilson"/>
        <s v="Mia Evans"/>
        <s v="Isabella Garcia"/>
        <s v="Oscar Wilson"/>
        <s v="Lily Patel"/>
        <s v="Lily Walker"/>
        <s v="Harry Davis"/>
        <s v="Charlie Walker"/>
        <s v="Emily Rodriguez"/>
        <s v="Jack Johnson"/>
        <s v="Emily Brown"/>
        <s v="Isla Davis"/>
        <s v="Thomas Khan"/>
        <s v="Thomas Lee"/>
        <s v="Thomas Roberts"/>
        <s v="Jack Miller"/>
        <s v="Jack Williams"/>
        <s v="Oscar Evans"/>
        <s v="Mia Patel"/>
        <s v="Mia Miller"/>
        <s v="Mia Jones"/>
        <s v="Lily Wilson"/>
        <s v="Harry Johnson"/>
        <s v="Charlie Williams"/>
        <s v="Ava Wilson"/>
        <s v="Mia Lee"/>
        <s v="Noah Martinez"/>
        <s v="Sophia Patel"/>
        <s v="Isla Johnson"/>
        <s v="Muhammad Walker"/>
        <s v="Olivia Brown"/>
        <s v="Isla Walker"/>
        <s v="Harry Rodriguez"/>
        <s v="Jack Khan"/>
        <s v="Thomas Patel"/>
        <s v="Amelia Brown"/>
        <s v="Ava Davis"/>
        <s v="Thomas Miller"/>
        <s v="Lily Davis"/>
        <s v="Lily Thomas"/>
        <s v="Charlie Thomas"/>
        <s v="Harry Taylor"/>
        <s v="Isabella Thomas"/>
        <s v="Muhammad Jones"/>
        <s v="Charlie Evans"/>
        <s v="Thomas Rodriguez"/>
        <s v="Oliver Thomas"/>
        <s v="Leo Williams"/>
        <s v="Freya Anderson"/>
        <s v="Emily Martinez"/>
        <s v="Harry Wilson"/>
        <s v="Harry Anderson"/>
        <s v="Harry Miller"/>
        <s v="George Jones"/>
        <s v="Emily Miller"/>
        <s v="Amelia Jones"/>
        <s v="Isla Roberts"/>
        <s v="Mia Walker"/>
        <s v="Muhammad Davis"/>
        <s v="Isla Patel"/>
        <s v="Jack Taylor"/>
        <s v="Noah Lee"/>
        <s v="Olivia Rodriguez"/>
        <s v="Leo Patel"/>
        <s v="Lily Jones"/>
        <s v="Ava Khan"/>
        <s v="Olivia Garcia"/>
        <s v="Isla Lee"/>
        <s v="Oliver Davis"/>
        <s v="Jack Rodriguez"/>
        <s v="Isla Brown"/>
        <s v="Oliver Lee"/>
        <s v="Jack Smith"/>
        <s v="Sophia Williams"/>
        <s v="Oscar Khan"/>
        <s v="Oliver Miller"/>
        <s v="Leo Roberts"/>
        <s v="Sophia Rodriguez"/>
        <s v="Olivia Anderson"/>
        <s v="Muhammad Thomas"/>
        <s v="Ava Williams"/>
        <s v="Ava Taylor"/>
        <s v="Isabella Smith"/>
        <s v="Thomas Walker"/>
        <s v="Amelia Rodriguez"/>
        <s v="Charlie Lee"/>
        <s v="Emily Thomas"/>
        <s v="Oscar Anderson"/>
        <s v="Oscar Jones"/>
        <s v="Muhammad Wilson"/>
        <s v="Emily Davis"/>
        <s v="Harry Martinez"/>
        <s v="Emily Smith"/>
        <s v="Muhammad Johnson"/>
        <s v="Leo Brown"/>
        <s v="Muhammad Smith"/>
        <s v="Sophia Davis"/>
        <s v="Lily Williams"/>
        <s v="Lily Smith"/>
        <s v="Oscar Martinez"/>
        <s v="Leo Jones"/>
        <s v="Isabella Patel"/>
        <s v="Jack Wilson"/>
        <s v="Harry Thomas"/>
        <s v="Isabella Taylor"/>
        <s v="Lily Miller"/>
        <s v="Isabella Brown"/>
        <s v="George Khan"/>
        <s v="Thomas Thomas"/>
        <s v="Isabella Khan"/>
        <s v="Noah Roberts"/>
        <s v="Mia Roberts"/>
        <s v="Isla Taylor"/>
        <s v="Noah Miller"/>
        <s v="Harry Lee"/>
        <s v="Leo Rodriguez"/>
        <s v="Isla Rodriguez"/>
        <s v="Oliver Smith"/>
        <s v="Leo Walker"/>
        <s v="Oscar Johnson"/>
        <s v="Harry Roberts"/>
        <s v="Emily Garcia"/>
        <s v="Olivia Walker"/>
        <s v="Oscar Walker"/>
        <s v="Freya Wilson"/>
        <s v="Isla Thomas"/>
        <s v="Ava Walker"/>
        <s v="Isabella Evans"/>
        <s v="Charlie Anderson"/>
        <s v="Mia Taylor"/>
        <s v="Muhammad Williams"/>
        <s v="Mia Brown"/>
        <s v="Isla Anderson"/>
        <s v="Olivia Smith"/>
        <s v="Oscar Brown"/>
        <s v="Ava Thomas"/>
        <s v="Amelia Wilson"/>
        <s v="Noah Davis"/>
        <s v="Oliver Evans"/>
        <s v="George Johnson"/>
        <s v="Noah Taylor"/>
        <s v="Ava Brown"/>
        <s v="Jack Brown"/>
        <s v="Amelia Anderson"/>
        <s v="Leo Lee"/>
        <s v="George Patel"/>
        <s v="Emily Khan"/>
        <s v="Lily Anderson"/>
        <s v="Ava Smith"/>
        <s v="Harry Smith"/>
        <s v="Amelia Roberts"/>
        <s v="Freya Rodriguez"/>
        <s v="Harry Williams"/>
        <s v="Sophia Lee"/>
        <s v="Amelia Williams"/>
        <s v="Oscar Roberts"/>
        <s v="Jack Lee"/>
        <s v="Oliver Taylor"/>
        <s v="Oliver Jones"/>
        <s v="Thomas Williams"/>
        <s v="Jack Davis"/>
        <s v="Ava Roberts"/>
        <s v="Leo Smith"/>
        <s v="Charlie Brown"/>
        <s v="Sophia Johnson"/>
        <s v="Mia Martinez"/>
        <s v="George Williams"/>
        <s v="Oliver Walker"/>
        <s v="Amelia Thomas"/>
        <s v="Muhammad Evans"/>
        <s v="Oliver Wilson"/>
        <s v="Isabella Roberts"/>
        <s v="Freya Evans"/>
        <s v="Isabella Johnson"/>
        <s v="Oliver Anderson"/>
        <s v="Amelia Johnson"/>
        <s v="Freya Lee"/>
        <s v="Olivia Khan"/>
        <s v="Noah Rodriguez"/>
        <s v="Emily Lee"/>
        <s v="Isla Evans"/>
        <s v="Amelia Khan"/>
        <s v="Jack Garcia"/>
        <s v="Mia Garcia"/>
        <s v="Lily Evans"/>
        <s v="Muhammad Anderson"/>
        <s v="George Taylor"/>
        <s v="George Rodriguez"/>
        <s v="George Smith"/>
        <s v="Muhammad Roberts"/>
        <s v="Olivia Miller"/>
        <s v="Thomas Davis"/>
        <s v="Charlie Wilson"/>
        <s v="Olivia Patel"/>
        <s v="Emily Evans"/>
        <s v="Ava Rodriguez"/>
        <s v="Emily Walker"/>
        <s v="George Evans"/>
        <s v="Oscar Taylor"/>
        <s v="Emily Anderson"/>
        <s v="Thomas Garcia"/>
        <s v="Sophia Roberts"/>
        <s v="Oscar Garcia"/>
        <s v="Oscar Rodriguez"/>
        <s v="Mia Johnson"/>
        <s v="Noah Garcia"/>
        <s v="Isla Williams"/>
        <s v="Thomas Smith"/>
        <s v="Amelia Davis"/>
        <s v="Oliver Rodriguez"/>
        <s v="Oscar Lee"/>
        <s v="Charlie Davis"/>
        <s v="Mia Williams"/>
        <s v="Muhammad Taylor"/>
        <s v="Isabella Jones"/>
        <s v="Leo Miller"/>
        <s v="Jack Patel"/>
        <s v="Lily Brown"/>
        <s v="Emily Jones"/>
        <s v="Emily Patel"/>
        <s v="Amelia Martinez"/>
        <s v="Thomas Evans"/>
        <s v="George Lee"/>
        <s v="Freya Martinez"/>
        <s v="Harry Walker"/>
        <s v="Amelia Evans"/>
        <s v="Harry Patel"/>
        <s v="Noah Williams"/>
        <s v="Isabella Williams"/>
        <s v="Oliver Khan"/>
        <s v="Isla Miller"/>
        <s v="Ava Jones"/>
        <s v="Oliver Brown"/>
        <s v="Sophia Garcia"/>
        <s v="Olivia Martinez"/>
        <s v="Muhammad Miller"/>
        <s v="Jack Martinez"/>
        <s v="Ava Evans"/>
        <s v="Harry Khan"/>
        <s v="Charlie Jones"/>
        <s v="Thomas Wilson"/>
        <s v="George Davis"/>
        <s v="Isabella Walker"/>
        <s v="Amelia Walker"/>
        <s v="Harry Evans"/>
        <s v="Lily Garcia"/>
        <s v="Noah Thomas"/>
        <s v="Noah Patel"/>
        <s v="Thomas Johnson"/>
        <s v="Amelia Patel"/>
        <s v="Oscar Williams"/>
        <s v="Freya Williams"/>
        <s v="Isabella Anderson"/>
        <s v="Sophia Evans"/>
        <s v="Leo Wilson"/>
        <s v="Noah Jones"/>
        <s v="Isla Wilson"/>
        <s v="Ava Patel"/>
        <s v="Freya Khan"/>
        <s v="Thomas Anderson"/>
        <s v="Olivia Johnson"/>
        <s v="Charlie Rodriguez"/>
        <s v="Ava Garcia"/>
        <s v="Lily Khan"/>
        <s v="Olivia Roberts"/>
        <s v="Mia Anderson"/>
        <s v="Freya Garcia"/>
        <s v="Emily Taylor"/>
        <s v="George Martinez"/>
        <s v="Oliver Roberts"/>
        <s v="Muhammad Patel"/>
        <s v="Freya Taylor"/>
        <s v="George Garcia"/>
        <s v="Ava Martinez"/>
        <s v="Leo Taylor"/>
        <s v="Sophia Wilson"/>
        <s v="Freya Thomas"/>
        <s v="Lily Lee"/>
        <s v="Lily Taylor"/>
        <s v="Isla Khan"/>
        <s v="Ava Johnson"/>
        <s v="Isabella Davis"/>
        <s v="Leo Garcia"/>
        <s v="Oliver Williams"/>
        <s v="Isabella Wilson"/>
        <s v="Olivia Jones"/>
        <s v="Charlie Garcia"/>
        <s v="Freya Brown"/>
        <s v="George Anderson"/>
        <s v="Muhammad Khan"/>
        <s v="Jack Evans"/>
        <s v="Leo Khan"/>
        <s v="Leo Martinez"/>
        <s v="Jack Thomas"/>
        <s v="Charlie Roberts"/>
        <s v="Olivia Evans"/>
        <s v="Sophia Jones"/>
        <s v="Muhammad Martinez"/>
        <s v="Jack Anderson"/>
        <s v="Mia Rodriguez"/>
        <s v="Muhammad Lee"/>
        <s v="Olivia Taylor"/>
        <s v="Jack Walker"/>
        <s v="Isla Martinez"/>
        <s v="Harry Garcia"/>
        <s v="Lily Rodriguez"/>
        <s v="Oscar Smith"/>
        <s v="Olivia Davis"/>
        <s v="Freya Smith"/>
        <s v="Ava Lee"/>
        <s v="Lily Martinez"/>
        <s v="Charlie Taylor"/>
        <s v="Noah Khan"/>
        <s v="Isla Smith"/>
        <s v="Emily Wilson"/>
        <s v="Mia Thomas"/>
        <s v="Muhammad Garcia"/>
        <s v="Thomas Brown"/>
        <s v="Charlie Miller"/>
        <s v="Leo Evans"/>
        <s v="Olivia Thomas"/>
        <s v="George Walker"/>
        <s v="Amelia Lee"/>
        <s v="Amelia Taylor"/>
        <s v="Thomas Jones"/>
        <s v="George Miller"/>
        <s v="Noah Johnson"/>
        <s v="Leo Davis"/>
        <s v="Noah Smith"/>
        <s v="Isabella Martinez"/>
        <s v="Charlie Smith"/>
      </sharedItems>
    </cacheField>
    <cacheField name="Age" numFmtId="0">
      <sharedItems containsSemiMixedTypes="0" containsString="0" containsNumber="1" containsInteger="1" minValue="21" maxValue="50"/>
    </cacheField>
    <cacheField name="Gender" numFmtId="0">
      <sharedItems/>
    </cacheField>
    <cacheField name="Department" numFmtId="0">
      <sharedItems count="8">
        <s v="R&amp;D"/>
        <s v="Customer Success"/>
        <s v="Marketing"/>
        <s v="HR"/>
        <s v="Finance"/>
        <s v="Sales"/>
        <s v="IT"/>
        <s v="Operations"/>
      </sharedItems>
    </cacheField>
    <cacheField name="Country" numFmtId="0">
      <sharedItems/>
    </cacheField>
    <cacheField name="Manager" numFmtId="0">
      <sharedItems/>
    </cacheField>
    <cacheField name="Join Date" numFmtId="14">
      <sharedItems containsSemiMixedTypes="0" containsNonDate="0" containsDate="1" containsString="0" minDate="2015-01-05T00:00:00" maxDate="2024-12-30T00:00:00" count="1318">
        <d v="2019-11-20T00:00:00"/>
        <d v="2017-11-29T00:00:00"/>
        <d v="2019-08-20T00:00:00"/>
        <d v="2018-04-19T00:00:00"/>
        <d v="2021-03-09T00:00:00"/>
        <d v="2020-02-23T00:00:00"/>
        <d v="2017-12-02T00:00:00"/>
        <d v="2016-07-27T00:00:00"/>
        <d v="2022-06-06T00:00:00"/>
        <d v="2024-10-16T00:00:00"/>
        <d v="2017-07-30T00:00:00"/>
        <d v="2020-05-18T00:00:00"/>
        <d v="2024-02-13T00:00:00"/>
        <d v="2022-05-20T00:00:00"/>
        <d v="2021-12-25T00:00:00"/>
        <d v="2022-05-26T00:00:00"/>
        <d v="2022-10-18T00:00:00"/>
        <d v="2019-02-07T00:00:00"/>
        <d v="2015-01-06T00:00:00"/>
        <d v="2016-01-06T00:00:00"/>
        <d v="2015-06-04T00:00:00"/>
        <d v="2016-02-19T00:00:00"/>
        <d v="2021-02-15T00:00:00"/>
        <d v="2017-11-12T00:00:00"/>
        <d v="2021-11-19T00:00:00"/>
        <d v="2019-06-09T00:00:00"/>
        <d v="2020-04-23T00:00:00"/>
        <d v="2020-08-23T00:00:00"/>
        <d v="2017-12-19T00:00:00"/>
        <d v="2016-09-09T00:00:00"/>
        <d v="2022-11-01T00:00:00"/>
        <d v="2019-09-20T00:00:00"/>
        <d v="2024-05-23T00:00:00"/>
        <d v="2017-06-13T00:00:00"/>
        <d v="2016-07-20T00:00:00"/>
        <d v="2017-07-03T00:00:00"/>
        <d v="2018-06-30T00:00:00"/>
        <d v="2019-03-01T00:00:00"/>
        <d v="2020-12-28T00:00:00"/>
        <d v="2016-06-12T00:00:00"/>
        <d v="2019-09-25T00:00:00"/>
        <d v="2019-04-25T00:00:00"/>
        <d v="2016-03-18T00:00:00"/>
        <d v="2018-04-10T00:00:00"/>
        <d v="2015-07-05T00:00:00"/>
        <d v="2018-07-29T00:00:00"/>
        <d v="2024-12-07T00:00:00"/>
        <d v="2022-04-28T00:00:00"/>
        <d v="2017-08-21T00:00:00"/>
        <d v="2023-03-20T00:00:00"/>
        <d v="2021-07-08T00:00:00"/>
        <d v="2024-11-04T00:00:00"/>
        <d v="2021-07-18T00:00:00"/>
        <d v="2015-05-02T00:00:00"/>
        <d v="2019-02-08T00:00:00"/>
        <d v="2019-06-13T00:00:00"/>
        <d v="2024-09-28T00:00:00"/>
        <d v="2022-12-04T00:00:00"/>
        <d v="2017-04-20T00:00:00"/>
        <d v="2015-02-28T00:00:00"/>
        <d v="2020-07-30T00:00:00"/>
        <d v="2020-06-06T00:00:00"/>
        <d v="2018-07-04T00:00:00"/>
        <d v="2018-01-29T00:00:00"/>
        <d v="2018-04-03T00:00:00"/>
        <d v="2020-05-25T00:00:00"/>
        <d v="2015-12-09T00:00:00"/>
        <d v="2017-06-17T00:00:00"/>
        <d v="2023-05-05T00:00:00"/>
        <d v="2018-09-22T00:00:00"/>
        <d v="2021-04-21T00:00:00"/>
        <d v="2020-06-07T00:00:00"/>
        <d v="2015-01-31T00:00:00"/>
        <d v="2018-12-17T00:00:00"/>
        <d v="2024-01-22T00:00:00"/>
        <d v="2022-07-11T00:00:00"/>
        <d v="2023-05-31T00:00:00"/>
        <d v="2016-12-24T00:00:00"/>
        <d v="2018-03-25T00:00:00"/>
        <d v="2017-02-16T00:00:00"/>
        <d v="2016-10-23T00:00:00"/>
        <d v="2022-05-28T00:00:00"/>
        <d v="2015-06-29T00:00:00"/>
        <d v="2018-03-31T00:00:00"/>
        <d v="2024-03-06T00:00:00"/>
        <d v="2017-09-20T00:00:00"/>
        <d v="2023-05-13T00:00:00"/>
        <d v="2015-10-14T00:00:00"/>
        <d v="2020-11-17T00:00:00"/>
        <d v="2018-08-18T00:00:00"/>
        <d v="2021-06-03T00:00:00"/>
        <d v="2018-08-14T00:00:00"/>
        <d v="2021-04-23T00:00:00"/>
        <d v="2022-09-21T00:00:00"/>
        <d v="2015-08-02T00:00:00"/>
        <d v="2024-12-25T00:00:00"/>
        <d v="2017-12-14T00:00:00"/>
        <d v="2019-09-11T00:00:00"/>
        <d v="2021-08-02T00:00:00"/>
        <d v="2022-06-05T00:00:00"/>
        <d v="2019-10-03T00:00:00"/>
        <d v="2019-09-19T00:00:00"/>
        <d v="2021-08-09T00:00:00"/>
        <d v="2017-10-29T00:00:00"/>
        <d v="2015-04-17T00:00:00"/>
        <d v="2021-11-05T00:00:00"/>
        <d v="2024-05-31T00:00:00"/>
        <d v="2016-10-08T00:00:00"/>
        <d v="2018-10-04T00:00:00"/>
        <d v="2020-04-12T00:00:00"/>
        <d v="2016-07-11T00:00:00"/>
        <d v="2021-03-11T00:00:00"/>
        <d v="2019-05-25T00:00:00"/>
        <d v="2020-03-27T00:00:00"/>
        <d v="2020-08-18T00:00:00"/>
        <d v="2024-07-14T00:00:00"/>
        <d v="2022-07-22T00:00:00"/>
        <d v="2021-01-14T00:00:00"/>
        <d v="2022-09-18T00:00:00"/>
        <d v="2020-10-28T00:00:00"/>
        <d v="2020-09-18T00:00:00"/>
        <d v="2024-12-04T00:00:00"/>
        <d v="2015-03-21T00:00:00"/>
        <d v="2021-12-05T00:00:00"/>
        <d v="2020-04-22T00:00:00"/>
        <d v="2018-12-04T00:00:00"/>
        <d v="2023-08-10T00:00:00"/>
        <d v="2022-01-18T00:00:00"/>
        <d v="2017-05-13T00:00:00"/>
        <d v="2019-01-28T00:00:00"/>
        <d v="2024-10-29T00:00:00"/>
        <d v="2015-08-11T00:00:00"/>
        <d v="2024-05-12T00:00:00"/>
        <d v="2017-05-08T00:00:00"/>
        <d v="2021-11-21T00:00:00"/>
        <d v="2022-03-30T00:00:00"/>
        <d v="2015-05-30T00:00:00"/>
        <d v="2018-12-28T00:00:00"/>
        <d v="2015-12-01T00:00:00"/>
        <d v="2022-10-12T00:00:00"/>
        <d v="2024-02-21T00:00:00"/>
        <d v="2024-04-03T00:00:00"/>
        <d v="2018-04-02T00:00:00"/>
        <d v="2019-08-23T00:00:00"/>
        <d v="2017-01-30T00:00:00"/>
        <d v="2019-12-02T00:00:00"/>
        <d v="2022-01-22T00:00:00"/>
        <d v="2022-01-24T00:00:00"/>
        <d v="2024-03-11T00:00:00"/>
        <d v="2019-06-29T00:00:00"/>
        <d v="2023-06-09T00:00:00"/>
        <d v="2022-08-13T00:00:00"/>
        <d v="2019-09-03T00:00:00"/>
        <d v="2019-03-08T00:00:00"/>
        <d v="2016-11-29T00:00:00"/>
        <d v="2016-09-21T00:00:00"/>
        <d v="2024-04-23T00:00:00"/>
        <d v="2021-04-19T00:00:00"/>
        <d v="2016-04-22T00:00:00"/>
        <d v="2023-09-22T00:00:00"/>
        <d v="2022-09-28T00:00:00"/>
        <d v="2016-04-11T00:00:00"/>
        <d v="2021-10-02T00:00:00"/>
        <d v="2017-12-01T00:00:00"/>
        <d v="2021-05-27T00:00:00"/>
        <d v="2017-07-24T00:00:00"/>
        <d v="2023-12-30T00:00:00"/>
        <d v="2018-03-02T00:00:00"/>
        <d v="2023-05-20T00:00:00"/>
        <d v="2024-08-10T00:00:00"/>
        <d v="2020-06-19T00:00:00"/>
        <d v="2020-08-04T00:00:00"/>
        <d v="2020-02-24T00:00:00"/>
        <d v="2024-09-14T00:00:00"/>
        <d v="2024-08-18T00:00:00"/>
        <d v="2019-04-12T00:00:00"/>
        <d v="2015-07-27T00:00:00"/>
        <d v="2024-09-18T00:00:00"/>
        <d v="2015-04-03T00:00:00"/>
        <d v="2019-12-08T00:00:00"/>
        <d v="2015-09-03T00:00:00"/>
        <d v="2018-11-05T00:00:00"/>
        <d v="2017-11-18T00:00:00"/>
        <d v="2020-01-30T00:00:00"/>
        <d v="2020-06-28T00:00:00"/>
        <d v="2016-04-14T00:00:00"/>
        <d v="2015-03-19T00:00:00"/>
        <d v="2022-07-05T00:00:00"/>
        <d v="2022-09-04T00:00:00"/>
        <d v="2022-10-30T00:00:00"/>
        <d v="2022-10-06T00:00:00"/>
        <d v="2023-10-16T00:00:00"/>
        <d v="2019-01-23T00:00:00"/>
        <d v="2023-06-29T00:00:00"/>
        <d v="2024-09-16T00:00:00"/>
        <d v="2024-04-08T00:00:00"/>
        <d v="2016-04-03T00:00:00"/>
        <d v="2022-08-10T00:00:00"/>
        <d v="2018-09-14T00:00:00"/>
        <d v="2023-04-25T00:00:00"/>
        <d v="2023-12-19T00:00:00"/>
        <d v="2023-01-14T00:00:00"/>
        <d v="2023-10-18T00:00:00"/>
        <d v="2024-01-19T00:00:00"/>
        <d v="2017-07-31T00:00:00"/>
        <d v="2020-02-12T00:00:00"/>
        <d v="2019-06-08T00:00:00"/>
        <d v="2022-05-21T00:00:00"/>
        <d v="2022-11-17T00:00:00"/>
        <d v="2015-04-16T00:00:00"/>
        <d v="2019-11-28T00:00:00"/>
        <d v="2015-09-06T00:00:00"/>
        <d v="2022-03-16T00:00:00"/>
        <d v="2020-11-01T00:00:00"/>
        <d v="2016-11-04T00:00:00"/>
        <d v="2016-01-19T00:00:00"/>
        <d v="2021-06-18T00:00:00"/>
        <d v="2020-07-07T00:00:00"/>
        <d v="2017-12-23T00:00:00"/>
        <d v="2017-01-04T00:00:00"/>
        <d v="2021-07-13T00:00:00"/>
        <d v="2017-03-25T00:00:00"/>
        <d v="2017-10-30T00:00:00"/>
        <d v="2018-02-01T00:00:00"/>
        <d v="2015-06-10T00:00:00"/>
        <d v="2016-01-23T00:00:00"/>
        <d v="2021-09-12T00:00:00"/>
        <d v="2017-09-27T00:00:00"/>
        <d v="2023-03-01T00:00:00"/>
        <d v="2019-04-13T00:00:00"/>
        <d v="2017-08-03T00:00:00"/>
        <d v="2019-06-30T00:00:00"/>
        <d v="2019-03-17T00:00:00"/>
        <d v="2019-05-30T00:00:00"/>
        <d v="2023-11-25T00:00:00"/>
        <d v="2020-01-29T00:00:00"/>
        <d v="2020-01-22T00:00:00"/>
        <d v="2015-08-25T00:00:00"/>
        <d v="2023-07-29T00:00:00"/>
        <d v="2023-06-01T00:00:00"/>
        <d v="2021-10-23T00:00:00"/>
        <d v="2016-09-07T00:00:00"/>
        <d v="2019-07-20T00:00:00"/>
        <d v="2022-04-09T00:00:00"/>
        <d v="2017-05-04T00:00:00"/>
        <d v="2019-08-31T00:00:00"/>
        <d v="2022-06-21T00:00:00"/>
        <d v="2017-01-23T00:00:00"/>
        <d v="2019-03-10T00:00:00"/>
        <d v="2019-02-05T00:00:00"/>
        <d v="2017-03-12T00:00:00"/>
        <d v="2020-04-27T00:00:00"/>
        <d v="2020-01-02T00:00:00"/>
        <d v="2019-02-11T00:00:00"/>
        <d v="2018-12-15T00:00:00"/>
        <d v="2024-11-22T00:00:00"/>
        <d v="2019-11-06T00:00:00"/>
        <d v="2024-01-09T00:00:00"/>
        <d v="2017-08-31T00:00:00"/>
        <d v="2018-08-04T00:00:00"/>
        <d v="2019-01-24T00:00:00"/>
        <d v="2020-12-30T00:00:00"/>
        <d v="2024-03-24T00:00:00"/>
        <d v="2022-02-23T00:00:00"/>
        <d v="2017-10-18T00:00:00"/>
        <d v="2021-08-28T00:00:00"/>
        <d v="2022-06-27T00:00:00"/>
        <d v="2015-12-16T00:00:00"/>
        <d v="2023-10-02T00:00:00"/>
        <d v="2021-02-24T00:00:00"/>
        <d v="2016-08-26T00:00:00"/>
        <d v="2019-01-09T00:00:00"/>
        <d v="2019-03-23T00:00:00"/>
        <d v="2023-08-12T00:00:00"/>
        <d v="2024-04-24T00:00:00"/>
        <d v="2016-08-09T00:00:00"/>
        <d v="2023-05-04T00:00:00"/>
        <d v="2015-07-07T00:00:00"/>
        <d v="2023-05-28T00:00:00"/>
        <d v="2017-02-18T00:00:00"/>
        <d v="2017-12-12T00:00:00"/>
        <d v="2015-01-30T00:00:00"/>
        <d v="2015-10-23T00:00:00"/>
        <d v="2015-02-24T00:00:00"/>
        <d v="2024-07-13T00:00:00"/>
        <d v="2016-10-22T00:00:00"/>
        <d v="2022-11-25T00:00:00"/>
        <d v="2024-07-19T00:00:00"/>
        <d v="2021-10-16T00:00:00"/>
        <d v="2016-02-24T00:00:00"/>
        <d v="2016-09-29T00:00:00"/>
        <d v="2023-10-30T00:00:00"/>
        <d v="2023-10-10T00:00:00"/>
        <d v="2021-11-15T00:00:00"/>
        <d v="2020-01-07T00:00:00"/>
        <d v="2019-01-18T00:00:00"/>
        <d v="2018-12-09T00:00:00"/>
        <d v="2020-07-01T00:00:00"/>
        <d v="2015-04-25T00:00:00"/>
        <d v="2022-12-30T00:00:00"/>
        <d v="2018-06-08T00:00:00"/>
        <d v="2019-05-13T00:00:00"/>
        <d v="2015-06-01T00:00:00"/>
        <d v="2022-08-11T00:00:00"/>
        <d v="2017-12-25T00:00:00"/>
        <d v="2016-02-29T00:00:00"/>
        <d v="2023-08-06T00:00:00"/>
        <d v="2022-03-25T00:00:00"/>
        <d v="2017-11-28T00:00:00"/>
        <d v="2019-08-07T00:00:00"/>
        <d v="2020-03-09T00:00:00"/>
        <d v="2024-11-20T00:00:00"/>
        <d v="2022-10-22T00:00:00"/>
        <d v="2016-04-15T00:00:00"/>
        <d v="2018-06-19T00:00:00"/>
        <d v="2023-12-26T00:00:00"/>
        <d v="2018-08-11T00:00:00"/>
        <d v="2020-05-11T00:00:00"/>
        <d v="2023-02-02T00:00:00"/>
        <d v="2021-11-08T00:00:00"/>
        <d v="2022-11-21T00:00:00"/>
        <d v="2022-03-12T00:00:00"/>
        <d v="2018-01-21T00:00:00"/>
        <d v="2020-08-17T00:00:00"/>
        <d v="2019-08-14T00:00:00"/>
        <d v="2020-07-22T00:00:00"/>
        <d v="2023-03-31T00:00:00"/>
        <d v="2015-11-27T00:00:00"/>
        <d v="2019-02-26T00:00:00"/>
        <d v="2017-01-19T00:00:00"/>
        <d v="2020-09-30T00:00:00"/>
        <d v="2016-04-01T00:00:00"/>
        <d v="2021-01-11T00:00:00"/>
        <d v="2020-01-12T00:00:00"/>
        <d v="2023-01-21T00:00:00"/>
        <d v="2023-06-02T00:00:00"/>
        <d v="2016-09-18T00:00:00"/>
        <d v="2023-09-27T00:00:00"/>
        <d v="2017-06-16T00:00:00"/>
        <d v="2016-05-09T00:00:00"/>
        <d v="2015-02-03T00:00:00"/>
        <d v="2018-06-15T00:00:00"/>
        <d v="2024-01-29T00:00:00"/>
        <d v="2022-11-10T00:00:00"/>
        <d v="2016-09-27T00:00:00"/>
        <d v="2020-01-01T00:00:00"/>
        <d v="2016-05-12T00:00:00"/>
        <d v="2021-07-17T00:00:00"/>
        <d v="2021-08-15T00:00:00"/>
        <d v="2018-05-10T00:00:00"/>
        <d v="2021-08-30T00:00:00"/>
        <d v="2020-09-02T00:00:00"/>
        <d v="2020-06-22T00:00:00"/>
        <d v="2015-11-23T00:00:00"/>
        <d v="2022-10-21T00:00:00"/>
        <d v="2017-06-15T00:00:00"/>
        <d v="2015-12-18T00:00:00"/>
        <d v="2019-09-21T00:00:00"/>
        <d v="2023-08-05T00:00:00"/>
        <d v="2016-07-07T00:00:00"/>
        <d v="2018-08-29T00:00:00"/>
        <d v="2021-11-03T00:00:00"/>
        <d v="2016-08-27T00:00:00"/>
        <d v="2017-06-02T00:00:00"/>
        <d v="2020-08-01T00:00:00"/>
        <d v="2021-08-22T00:00:00"/>
        <d v="2020-07-25T00:00:00"/>
        <d v="2022-12-07T00:00:00"/>
        <d v="2022-05-02T00:00:00"/>
        <d v="2018-08-19T00:00:00"/>
        <d v="2016-08-07T00:00:00"/>
        <d v="2020-04-11T00:00:00"/>
        <d v="2016-01-28T00:00:00"/>
        <d v="2019-12-13T00:00:00"/>
        <d v="2018-06-14T00:00:00"/>
        <d v="2019-03-30T00:00:00"/>
        <d v="2020-08-25T00:00:00"/>
        <d v="2024-09-25T00:00:00"/>
        <d v="2017-08-06T00:00:00"/>
        <d v="2017-08-30T00:00:00"/>
        <d v="2015-04-05T00:00:00"/>
        <d v="2024-05-01T00:00:00"/>
        <d v="2024-11-13T00:00:00"/>
        <d v="2022-02-06T00:00:00"/>
        <d v="2016-09-12T00:00:00"/>
        <d v="2024-02-11T00:00:00"/>
        <d v="2019-10-11T00:00:00"/>
        <d v="2015-08-19T00:00:00"/>
        <d v="2020-12-15T00:00:00"/>
        <d v="2021-10-17T00:00:00"/>
        <d v="2023-07-24T00:00:00"/>
        <d v="2023-06-30T00:00:00"/>
        <d v="2023-11-08T00:00:00"/>
        <d v="2017-03-14T00:00:00"/>
        <d v="2015-02-09T00:00:00"/>
        <d v="2021-02-19T00:00:00"/>
        <d v="2015-07-14T00:00:00"/>
        <d v="2023-09-26T00:00:00"/>
        <d v="2024-03-26T00:00:00"/>
        <d v="2023-02-21T00:00:00"/>
        <d v="2024-02-02T00:00:00"/>
        <d v="2023-05-19T00:00:00"/>
        <d v="2016-04-18T00:00:00"/>
        <d v="2018-02-03T00:00:00"/>
        <d v="2019-08-12T00:00:00"/>
        <d v="2021-03-23T00:00:00"/>
        <d v="2024-06-13T00:00:00"/>
        <d v="2023-01-27T00:00:00"/>
        <d v="2024-05-19T00:00:00"/>
        <d v="2017-09-11T00:00:00"/>
        <d v="2022-08-07T00:00:00"/>
        <d v="2020-12-07T00:00:00"/>
        <d v="2019-03-09T00:00:00"/>
        <d v="2017-09-09T00:00:00"/>
        <d v="2019-10-10T00:00:00"/>
        <d v="2023-09-09T00:00:00"/>
        <d v="2016-06-01T00:00:00"/>
        <d v="2023-11-13T00:00:00"/>
        <d v="2024-10-05T00:00:00"/>
        <d v="2023-04-09T00:00:00"/>
        <d v="2018-06-10T00:00:00"/>
        <d v="2016-04-27T00:00:00"/>
        <d v="2022-01-10T00:00:00"/>
        <d v="2017-09-17T00:00:00"/>
        <d v="2020-04-14T00:00:00"/>
        <d v="2021-10-19T00:00:00"/>
        <d v="2023-11-18T00:00:00"/>
        <d v="2018-08-08T00:00:00"/>
        <d v="2015-09-12T00:00:00"/>
        <d v="2019-06-05T00:00:00"/>
        <d v="2023-02-27T00:00:00"/>
        <d v="2020-11-04T00:00:00"/>
        <d v="2017-08-19T00:00:00"/>
        <d v="2019-10-21T00:00:00"/>
        <d v="2019-12-06T00:00:00"/>
        <d v="2024-03-01T00:00:00"/>
        <d v="2015-06-27T00:00:00"/>
        <d v="2024-02-28T00:00:00"/>
        <d v="2023-06-22T00:00:00"/>
        <d v="2022-01-17T00:00:00"/>
        <d v="2019-03-21T00:00:00"/>
        <d v="2018-10-15T00:00:00"/>
        <d v="2016-08-15T00:00:00"/>
        <d v="2016-02-27T00:00:00"/>
        <d v="2020-06-08T00:00:00"/>
        <d v="2023-04-10T00:00:00"/>
        <d v="2017-10-06T00:00:00"/>
        <d v="2017-11-09T00:00:00"/>
        <d v="2019-07-16T00:00:00"/>
        <d v="2022-01-05T00:00:00"/>
        <d v="2022-09-29T00:00:00"/>
        <d v="2019-03-25T00:00:00"/>
        <d v="2022-02-08T00:00:00"/>
        <d v="2015-07-01T00:00:00"/>
        <d v="2015-12-20T00:00:00"/>
        <d v="2024-03-13T00:00:00"/>
        <d v="2016-11-19T00:00:00"/>
        <d v="2019-12-15T00:00:00"/>
        <d v="2016-03-26T00:00:00"/>
        <d v="2017-04-08T00:00:00"/>
        <d v="2016-06-25T00:00:00"/>
        <d v="2022-09-30T00:00:00"/>
        <d v="2016-03-19T00:00:00"/>
        <d v="2024-09-10T00:00:00"/>
        <d v="2022-02-16T00:00:00"/>
        <d v="2017-07-21T00:00:00"/>
        <d v="2023-07-13T00:00:00"/>
        <d v="2022-11-13T00:00:00"/>
        <d v="2015-02-08T00:00:00"/>
        <d v="2019-07-26T00:00:00"/>
        <d v="2021-03-02T00:00:00"/>
        <d v="2022-05-04T00:00:00"/>
        <d v="2024-03-28T00:00:00"/>
        <d v="2017-09-18T00:00:00"/>
        <d v="2016-12-14T00:00:00"/>
        <d v="2018-04-13T00:00:00"/>
        <d v="2016-01-09T00:00:00"/>
        <d v="2015-07-02T00:00:00"/>
        <d v="2018-04-29T00:00:00"/>
        <d v="2024-07-01T00:00:00"/>
        <d v="2024-06-20T00:00:00"/>
        <d v="2024-07-22T00:00:00"/>
        <d v="2022-01-28T00:00:00"/>
        <d v="2020-10-07T00:00:00"/>
        <d v="2018-04-01T00:00:00"/>
        <d v="2024-02-03T00:00:00"/>
        <d v="2015-09-21T00:00:00"/>
        <d v="2018-04-05T00:00:00"/>
        <d v="2021-04-12T00:00:00"/>
        <d v="2015-04-23T00:00:00"/>
        <d v="2024-07-06T00:00:00"/>
        <d v="2017-09-24T00:00:00"/>
        <d v="2020-01-26T00:00:00"/>
        <d v="2017-05-09T00:00:00"/>
        <d v="2023-07-28T00:00:00"/>
        <d v="2016-01-18T00:00:00"/>
        <d v="2024-02-15T00:00:00"/>
        <d v="2024-07-30T00:00:00"/>
        <d v="2015-12-26T00:00:00"/>
        <d v="2017-03-02T00:00:00"/>
        <d v="2022-07-09T00:00:00"/>
        <d v="2017-08-11T00:00:00"/>
        <d v="2015-08-24T00:00:00"/>
        <d v="2015-02-27T00:00:00"/>
        <d v="2020-01-11T00:00:00"/>
        <d v="2021-11-14T00:00:00"/>
        <d v="2019-06-28T00:00:00"/>
        <d v="2017-06-14T00:00:00"/>
        <d v="2022-04-13T00:00:00"/>
        <d v="2024-07-31T00:00:00"/>
        <d v="2024-07-05T00:00:00"/>
        <d v="2015-01-09T00:00:00"/>
        <d v="2021-12-17T00:00:00"/>
        <d v="2018-07-05T00:00:00"/>
        <d v="2024-04-25T00:00:00"/>
        <d v="2021-03-03T00:00:00"/>
        <d v="2020-07-31T00:00:00"/>
        <d v="2017-12-10T00:00:00"/>
        <d v="2022-07-16T00:00:00"/>
        <d v="2023-09-25T00:00:00"/>
        <d v="2023-12-03T00:00:00"/>
        <d v="2022-03-20T00:00:00"/>
        <d v="2022-02-25T00:00:00"/>
        <d v="2023-01-15T00:00:00"/>
        <d v="2017-05-22T00:00:00"/>
        <d v="2015-02-13T00:00:00"/>
        <d v="2022-01-29T00:00:00"/>
        <d v="2017-05-16T00:00:00"/>
        <d v="2015-01-07T00:00:00"/>
        <d v="2022-04-10T00:00:00"/>
        <d v="2018-05-04T00:00:00"/>
        <d v="2017-05-05T00:00:00"/>
        <d v="2017-06-18T00:00:00"/>
        <d v="2021-08-03T00:00:00"/>
        <d v="2016-04-08T00:00:00"/>
        <d v="2024-11-17T00:00:00"/>
        <d v="2019-04-06T00:00:00"/>
        <d v="2022-11-28T00:00:00"/>
        <d v="2017-09-30T00:00:00"/>
        <d v="2023-12-01T00:00:00"/>
        <d v="2017-12-06T00:00:00"/>
        <d v="2018-10-24T00:00:00"/>
        <d v="2023-02-07T00:00:00"/>
        <d v="2015-12-04T00:00:00"/>
        <d v="2024-07-25T00:00:00"/>
        <d v="2024-07-23T00:00:00"/>
        <d v="2017-02-19T00:00:00"/>
        <d v="2018-09-02T00:00:00"/>
        <d v="2020-09-26T00:00:00"/>
        <d v="2017-01-21T00:00:00"/>
        <d v="2022-04-17T00:00:00"/>
        <d v="2018-08-03T00:00:00"/>
        <d v="2023-10-08T00:00:00"/>
        <d v="2017-02-04T00:00:00"/>
        <d v="2020-04-04T00:00:00"/>
        <d v="2017-08-12T00:00:00"/>
        <d v="2022-07-03T00:00:00"/>
        <d v="2021-02-02T00:00:00"/>
        <d v="2023-08-07T00:00:00"/>
        <d v="2023-03-02T00:00:00"/>
        <d v="2020-09-14T00:00:00"/>
        <d v="2015-10-30T00:00:00"/>
        <d v="2021-05-18T00:00:00"/>
        <d v="2018-12-10T00:00:00"/>
        <d v="2017-01-16T00:00:00"/>
        <d v="2017-06-04T00:00:00"/>
        <d v="2021-06-21T00:00:00"/>
        <d v="2016-10-06T00:00:00"/>
        <d v="2015-06-06T00:00:00"/>
        <d v="2020-08-31T00:00:00"/>
        <d v="2019-02-04T00:00:00"/>
        <d v="2019-04-03T00:00:00"/>
        <d v="2017-04-06T00:00:00"/>
        <d v="2019-02-18T00:00:00"/>
        <d v="2015-09-20T00:00:00"/>
        <d v="2016-04-23T00:00:00"/>
        <d v="2023-03-13T00:00:00"/>
        <d v="2019-12-03T00:00:00"/>
        <d v="2024-10-17T00:00:00"/>
        <d v="2018-04-22T00:00:00"/>
        <d v="2021-10-24T00:00:00"/>
        <d v="2023-01-22T00:00:00"/>
        <d v="2015-09-27T00:00:00"/>
        <d v="2024-08-07T00:00:00"/>
        <d v="2021-08-01T00:00:00"/>
        <d v="2024-03-27T00:00:00"/>
        <d v="2017-08-26T00:00:00"/>
        <d v="2019-05-04T00:00:00"/>
        <d v="2015-09-02T00:00:00"/>
        <d v="2020-11-09T00:00:00"/>
        <d v="2021-05-30T00:00:00"/>
        <d v="2019-12-10T00:00:00"/>
        <d v="2021-07-01T00:00:00"/>
        <d v="2021-07-07T00:00:00"/>
        <d v="2022-08-16T00:00:00"/>
        <d v="2021-10-20T00:00:00"/>
        <d v="2019-03-12T00:00:00"/>
        <d v="2016-07-17T00:00:00"/>
        <d v="2020-10-29T00:00:00"/>
        <d v="2023-07-09T00:00:00"/>
        <d v="2019-09-08T00:00:00"/>
        <d v="2015-10-19T00:00:00"/>
        <d v="2020-07-03T00:00:00"/>
        <d v="2019-02-28T00:00:00"/>
        <d v="2019-10-22T00:00:00"/>
        <d v="2023-03-23T00:00:00"/>
        <d v="2019-03-28T00:00:00"/>
        <d v="2019-04-23T00:00:00"/>
        <d v="2021-07-14T00:00:00"/>
        <d v="2023-07-08T00:00:00"/>
        <d v="2024-01-26T00:00:00"/>
        <d v="2019-02-14T00:00:00"/>
        <d v="2023-04-22T00:00:00"/>
        <d v="2022-06-04T00:00:00"/>
        <d v="2017-03-28T00:00:00"/>
        <d v="2015-03-10T00:00:00"/>
        <d v="2024-04-20T00:00:00"/>
        <d v="2020-07-26T00:00:00"/>
        <d v="2020-03-03T00:00:00"/>
        <d v="2024-05-10T00:00:00"/>
        <d v="2017-06-22T00:00:00"/>
        <d v="2017-07-09T00:00:00"/>
        <d v="2021-03-16T00:00:00"/>
        <d v="2016-02-04T00:00:00"/>
        <d v="2020-04-02T00:00:00"/>
        <d v="2015-04-30T00:00:00"/>
        <d v="2016-02-03T00:00:00"/>
        <d v="2020-02-11T00:00:00"/>
        <d v="2023-06-07T00:00:00"/>
        <d v="2017-12-08T00:00:00"/>
        <d v="2015-12-08T00:00:00"/>
        <d v="2019-11-02T00:00:00"/>
        <d v="2017-04-21T00:00:00"/>
        <d v="2022-12-25T00:00:00"/>
        <d v="2016-06-03T00:00:00"/>
        <d v="2021-06-19T00:00:00"/>
        <d v="2023-02-13T00:00:00"/>
        <d v="2017-02-07T00:00:00"/>
        <d v="2024-02-29T00:00:00"/>
        <d v="2018-11-21T00:00:00"/>
        <d v="2023-08-21T00:00:00"/>
        <d v="2016-02-11T00:00:00"/>
        <d v="2015-11-12T00:00:00"/>
        <d v="2022-09-27T00:00:00"/>
        <d v="2020-01-23T00:00:00"/>
        <d v="2020-04-08T00:00:00"/>
        <d v="2018-02-07T00:00:00"/>
        <d v="2023-10-06T00:00:00"/>
        <d v="2024-08-02T00:00:00"/>
        <d v="2022-06-19T00:00:00"/>
        <d v="2017-07-16T00:00:00"/>
        <d v="2018-08-06T00:00:00"/>
        <d v="2015-11-06T00:00:00"/>
        <d v="2024-07-21T00:00:00"/>
        <d v="2017-02-05T00:00:00"/>
        <d v="2023-03-25T00:00:00"/>
        <d v="2022-06-14T00:00:00"/>
        <d v="2021-04-16T00:00:00"/>
        <d v="2021-05-23T00:00:00"/>
        <d v="2019-11-23T00:00:00"/>
        <d v="2021-06-04T00:00:00"/>
        <d v="2023-10-03T00:00:00"/>
        <d v="2021-06-23T00:00:00"/>
        <d v="2020-01-24T00:00:00"/>
        <d v="2022-01-31T00:00:00"/>
        <d v="2022-12-15T00:00:00"/>
        <d v="2017-11-16T00:00:00"/>
        <d v="2017-11-11T00:00:00"/>
        <d v="2016-07-13T00:00:00"/>
        <d v="2015-05-11T00:00:00"/>
        <d v="2016-06-11T00:00:00"/>
        <d v="2019-04-22T00:00:00"/>
        <d v="2022-07-28T00:00:00"/>
        <d v="2018-05-03T00:00:00"/>
        <d v="2023-07-17T00:00:00"/>
        <d v="2022-10-10T00:00:00"/>
        <d v="2017-07-04T00:00:00"/>
        <d v="2018-03-13T00:00:00"/>
        <d v="2016-04-19T00:00:00"/>
        <d v="2018-11-27T00:00:00"/>
        <d v="2021-11-16T00:00:00"/>
        <d v="2016-11-16T00:00:00"/>
        <d v="2020-05-26T00:00:00"/>
        <d v="2023-11-21T00:00:00"/>
        <d v="2020-02-18T00:00:00"/>
        <d v="2016-01-04T00:00:00"/>
        <d v="2022-09-16T00:00:00"/>
        <d v="2022-07-23T00:00:00"/>
        <d v="2017-07-15T00:00:00"/>
        <d v="2024-12-14T00:00:00"/>
        <d v="2018-03-26T00:00:00"/>
        <d v="2019-11-30T00:00:00"/>
        <d v="2020-05-04T00:00:00"/>
        <d v="2023-10-11T00:00:00"/>
        <d v="2018-10-03T00:00:00"/>
        <d v="2018-04-25T00:00:00"/>
        <d v="2016-03-09T00:00:00"/>
        <d v="2020-09-23T00:00:00"/>
        <d v="2022-06-22T00:00:00"/>
        <d v="2021-10-26T00:00:00"/>
        <d v="2021-03-22T00:00:00"/>
        <d v="2020-11-28T00:00:00"/>
        <d v="2023-09-15T00:00:00"/>
        <d v="2018-10-19T00:00:00"/>
        <d v="2024-03-19T00:00:00"/>
        <d v="2022-11-11T00:00:00"/>
        <d v="2019-06-15T00:00:00"/>
        <d v="2018-08-31T00:00:00"/>
        <d v="2016-03-31T00:00:00"/>
        <d v="2021-05-08T00:00:00"/>
        <d v="2020-02-06T00:00:00"/>
        <d v="2020-05-10T00:00:00"/>
        <d v="2022-04-08T00:00:00"/>
        <d v="2023-03-27T00:00:00"/>
        <d v="2023-07-23T00:00:00"/>
        <d v="2022-12-11T00:00:00"/>
        <d v="2016-12-02T00:00:00"/>
        <d v="2023-08-01T00:00:00"/>
        <d v="2019-02-09T00:00:00"/>
        <d v="2016-06-09T00:00:00"/>
        <d v="2017-09-04T00:00:00"/>
        <d v="2018-05-28T00:00:00"/>
        <d v="2018-08-25T00:00:00"/>
        <d v="2024-08-03T00:00:00"/>
        <d v="2017-02-27T00:00:00"/>
        <d v="2020-11-02T00:00:00"/>
        <d v="2015-04-09T00:00:00"/>
        <d v="2016-08-10T00:00:00"/>
        <d v="2024-06-07T00:00:00"/>
        <d v="2015-01-13T00:00:00"/>
        <d v="2017-04-16T00:00:00"/>
        <d v="2019-07-12T00:00:00"/>
        <d v="2020-05-16T00:00:00"/>
        <d v="2018-06-26T00:00:00"/>
        <d v="2021-10-03T00:00:00"/>
        <d v="2023-07-05T00:00:00"/>
        <d v="2016-04-06T00:00:00"/>
        <d v="2018-11-09T00:00:00"/>
        <d v="2023-09-13T00:00:00"/>
        <d v="2018-06-27T00:00:00"/>
        <d v="2016-09-23T00:00:00"/>
        <d v="2021-12-11T00:00:00"/>
        <d v="2016-10-07T00:00:00"/>
        <d v="2019-08-13T00:00:00"/>
        <d v="2024-05-14T00:00:00"/>
        <d v="2017-04-24T00:00:00"/>
        <d v="2023-03-26T00:00:00"/>
        <d v="2015-04-08T00:00:00"/>
        <d v="2016-08-22T00:00:00"/>
        <d v="2024-07-27T00:00:00"/>
        <d v="2015-05-09T00:00:00"/>
        <d v="2017-02-09T00:00:00"/>
        <d v="2020-12-21T00:00:00"/>
        <d v="2021-02-13T00:00:00"/>
        <d v="2017-03-27T00:00:00"/>
        <d v="2018-01-07T00:00:00"/>
        <d v="2022-05-05T00:00:00"/>
        <d v="2015-02-21T00:00:00"/>
        <d v="2016-01-12T00:00:00"/>
        <d v="2018-09-19T00:00:00"/>
        <d v="2016-02-02T00:00:00"/>
        <d v="2016-02-28T00:00:00"/>
        <d v="2015-11-17T00:00:00"/>
        <d v="2019-10-25T00:00:00"/>
        <d v="2024-01-13T00:00:00"/>
        <d v="2023-12-27T00:00:00"/>
        <d v="2017-05-14T00:00:00"/>
        <d v="2016-09-06T00:00:00"/>
        <d v="2017-04-17T00:00:00"/>
        <d v="2020-03-01T00:00:00"/>
        <d v="2020-04-07T00:00:00"/>
        <d v="2015-09-28T00:00:00"/>
        <d v="2016-06-20T00:00:00"/>
        <d v="2016-11-28T00:00:00"/>
        <d v="2016-01-05T00:00:00"/>
        <d v="2017-10-09T00:00:00"/>
        <d v="2024-06-02T00:00:00"/>
        <d v="2016-02-23T00:00:00"/>
        <d v="2024-10-01T00:00:00"/>
        <d v="2021-09-08T00:00:00"/>
        <d v="2017-02-23T00:00:00"/>
        <d v="2015-08-12T00:00:00"/>
        <d v="2021-04-22T00:00:00"/>
        <d v="2017-07-28T00:00:00"/>
        <d v="2021-09-10T00:00:00"/>
        <d v="2018-12-20T00:00:00"/>
        <d v="2018-08-21T00:00:00"/>
        <d v="2020-10-03T00:00:00"/>
        <d v="2015-03-31T00:00:00"/>
        <d v="2019-05-12T00:00:00"/>
        <d v="2022-03-28T00:00:00"/>
        <d v="2015-11-01T00:00:00"/>
        <d v="2024-03-21T00:00:00"/>
        <d v="2022-11-07T00:00:00"/>
        <d v="2023-04-01T00:00:00"/>
        <d v="2015-12-19T00:00:00"/>
        <d v="2015-12-31T00:00:00"/>
        <d v="2023-06-11T00:00:00"/>
        <d v="2015-10-12T00:00:00"/>
        <d v="2015-08-07T00:00:00"/>
        <d v="2019-02-25T00:00:00"/>
        <d v="2021-10-15T00:00:00"/>
        <d v="2016-11-10T00:00:00"/>
        <d v="2020-11-22T00:00:00"/>
        <d v="2024-08-25T00:00:00"/>
        <d v="2021-09-28T00:00:00"/>
        <d v="2022-01-02T00:00:00"/>
        <d v="2021-04-09T00:00:00"/>
        <d v="2018-09-24T00:00:00"/>
        <d v="2022-10-31T00:00:00"/>
        <d v="2024-01-25T00:00:00"/>
        <d v="2018-10-27T00:00:00"/>
        <d v="2022-09-26T00:00:00"/>
        <d v="2018-07-12T00:00:00"/>
        <d v="2017-10-12T00:00:00"/>
        <d v="2017-10-28T00:00:00"/>
        <d v="2018-02-13T00:00:00"/>
        <d v="2019-07-01T00:00:00"/>
        <d v="2024-12-13T00:00:00"/>
        <d v="2022-01-23T00:00:00"/>
        <d v="2015-09-16T00:00:00"/>
        <d v="2016-10-29T00:00:00"/>
        <d v="2017-03-15T00:00:00"/>
        <d v="2023-05-15T00:00:00"/>
        <d v="2016-07-09T00:00:00"/>
        <d v="2017-12-03T00:00:00"/>
        <d v="2016-06-22T00:00:00"/>
        <d v="2022-06-28T00:00:00"/>
        <d v="2018-10-30T00:00:00"/>
        <d v="2019-04-17T00:00:00"/>
        <d v="2023-04-02T00:00:00"/>
        <d v="2017-06-27T00:00:00"/>
        <d v="2022-05-29T00:00:00"/>
        <d v="2023-11-15T00:00:00"/>
        <d v="2021-05-31T00:00:00"/>
        <d v="2024-03-14T00:00:00"/>
        <d v="2018-11-11T00:00:00"/>
        <d v="2016-07-16T00:00:00"/>
        <d v="2020-11-23T00:00:00"/>
        <d v="2022-07-15T00:00:00"/>
        <d v="2018-06-21T00:00:00"/>
        <d v="2024-12-29T00:00:00"/>
        <d v="2021-10-07T00:00:00"/>
        <d v="2018-01-19T00:00:00"/>
        <d v="2019-04-10T00:00:00"/>
        <d v="2020-05-12T00:00:00"/>
        <d v="2021-04-01T00:00:00"/>
        <d v="2015-11-08T00:00:00"/>
        <d v="2022-01-11T00:00:00"/>
        <d v="2022-04-20T00:00:00"/>
        <d v="2016-04-05T00:00:00"/>
        <d v="2024-05-02T00:00:00"/>
        <d v="2018-12-26T00:00:00"/>
        <d v="2020-10-20T00:00:00"/>
        <d v="2021-05-05T00:00:00"/>
        <d v="2020-06-14T00:00:00"/>
        <d v="2021-07-30T00:00:00"/>
        <d v="2018-11-08T00:00:00"/>
        <d v="2019-10-04T00:00:00"/>
        <d v="2018-12-08T00:00:00"/>
        <d v="2019-06-10T00:00:00"/>
        <d v="2017-09-07T00:00:00"/>
        <d v="2020-10-27T00:00:00"/>
        <d v="2019-04-26T00:00:00"/>
        <d v="2019-02-06T00:00:00"/>
        <d v="2023-09-21T00:00:00"/>
        <d v="2024-01-24T00:00:00"/>
        <d v="2019-10-27T00:00:00"/>
        <d v="2024-07-03T00:00:00"/>
        <d v="2016-11-01T00:00:00"/>
        <d v="2021-02-23T00:00:00"/>
        <d v="2024-02-27T00:00:00"/>
        <d v="2023-10-22T00:00:00"/>
        <d v="2021-09-19T00:00:00"/>
        <d v="2019-02-15T00:00:00"/>
        <d v="2023-11-10T00:00:00"/>
        <d v="2016-03-12T00:00:00"/>
        <d v="2017-01-02T00:00:00"/>
        <d v="2021-09-20T00:00:00"/>
        <d v="2020-03-04T00:00:00"/>
        <d v="2017-11-01T00:00:00"/>
        <d v="2020-11-08T00:00:00"/>
        <d v="2018-09-07T00:00:00"/>
        <d v="2021-03-07T00:00:00"/>
        <d v="2019-03-15T00:00:00"/>
        <d v="2020-07-20T00:00:00"/>
        <d v="2017-06-12T00:00:00"/>
        <d v="2015-02-02T00:00:00"/>
        <d v="2015-01-14T00:00:00"/>
        <d v="2017-02-10T00:00:00"/>
        <d v="2020-02-01T00:00:00"/>
        <d v="2016-05-24T00:00:00"/>
        <d v="2018-05-13T00:00:00"/>
        <d v="2018-06-20T00:00:00"/>
        <d v="2015-03-09T00:00:00"/>
        <d v="2024-10-28T00:00:00"/>
        <d v="2016-04-30T00:00:00"/>
        <d v="2016-10-14T00:00:00"/>
        <d v="2022-12-27T00:00:00"/>
        <d v="2017-08-27T00:00:00"/>
        <d v="2021-04-03T00:00:00"/>
        <d v="2019-02-20T00:00:00"/>
        <d v="2016-08-21T00:00:00"/>
        <d v="2018-09-11T00:00:00"/>
        <d v="2020-01-04T00:00:00"/>
        <d v="2021-11-11T00:00:00"/>
        <d v="2023-12-28T00:00:00"/>
        <d v="2023-06-08T00:00:00"/>
        <d v="2022-12-17T00:00:00"/>
        <d v="2024-06-09T00:00:00"/>
        <d v="2015-04-13T00:00:00"/>
        <d v="2024-04-16T00:00:00"/>
        <d v="2015-08-04T00:00:00"/>
        <d v="2022-11-15T00:00:00"/>
        <d v="2019-12-31T00:00:00"/>
        <d v="2020-10-24T00:00:00"/>
        <d v="2022-08-18T00:00:00"/>
        <d v="2018-02-28T00:00:00"/>
        <d v="2022-09-20T00:00:00"/>
        <d v="2018-11-24T00:00:00"/>
        <d v="2016-02-26T00:00:00"/>
        <d v="2022-08-19T00:00:00"/>
        <d v="2017-11-14T00:00:00"/>
        <d v="2023-06-06T00:00:00"/>
        <d v="2024-05-20T00:00:00"/>
        <d v="2024-06-24T00:00:00"/>
        <d v="2016-12-18T00:00:00"/>
        <d v="2018-10-01T00:00:00"/>
        <d v="2021-01-06T00:00:00"/>
        <d v="2021-12-18T00:00:00"/>
        <d v="2019-01-12T00:00:00"/>
        <d v="2017-03-24T00:00:00"/>
        <d v="2018-06-02T00:00:00"/>
        <d v="2020-10-18T00:00:00"/>
        <d v="2019-11-09T00:00:00"/>
        <d v="2021-09-30T00:00:00"/>
        <d v="2016-03-20T00:00:00"/>
        <d v="2021-01-02T00:00:00"/>
        <d v="2022-12-19T00:00:00"/>
        <d v="2020-10-17T00:00:00"/>
        <d v="2016-01-01T00:00:00"/>
        <d v="2018-11-13T00:00:00"/>
        <d v="2021-08-16T00:00:00"/>
        <d v="2017-09-14T00:00:00"/>
        <d v="2020-10-12T00:00:00"/>
        <d v="2022-12-26T00:00:00"/>
        <d v="2017-01-06T00:00:00"/>
        <d v="2023-08-20T00:00:00"/>
        <d v="2019-08-30T00:00:00"/>
        <d v="2024-09-09T00:00:00"/>
        <d v="2024-07-07T00:00:00"/>
        <d v="2022-03-24T00:00:00"/>
        <d v="2015-08-17T00:00:00"/>
        <d v="2019-08-19T00:00:00"/>
        <d v="2015-05-23T00:00:00"/>
        <d v="2024-07-04T00:00:00"/>
        <d v="2017-02-17T00:00:00"/>
        <d v="2020-08-19T00:00:00"/>
        <d v="2016-01-14T00:00:00"/>
        <d v="2017-07-06T00:00:00"/>
        <d v="2019-12-30T00:00:00"/>
        <d v="2018-02-06T00:00:00"/>
        <d v="2022-10-14T00:00:00"/>
        <d v="2019-09-28T00:00:00"/>
        <d v="2019-06-17T00:00:00"/>
        <d v="2017-08-18T00:00:00"/>
        <d v="2015-02-22T00:00:00"/>
        <d v="2019-01-16T00:00:00"/>
        <d v="2016-01-07T00:00:00"/>
        <d v="2015-04-29T00:00:00"/>
        <d v="2023-12-21T00:00:00"/>
        <d v="2017-07-02T00:00:00"/>
        <d v="2022-10-26T00:00:00"/>
        <d v="2024-06-04T00:00:00"/>
        <d v="2021-09-06T00:00:00"/>
        <d v="2024-04-01T00:00:00"/>
        <d v="2016-12-25T00:00:00"/>
        <d v="2022-03-27T00:00:00"/>
        <d v="2018-12-02T00:00:00"/>
        <d v="2016-12-06T00:00:00"/>
        <d v="2018-05-21T00:00:00"/>
        <d v="2019-11-29T00:00:00"/>
        <d v="2017-06-21T00:00:00"/>
        <d v="2019-07-22T00:00:00"/>
        <d v="2017-07-05T00:00:00"/>
        <d v="2022-02-14T00:00:00"/>
        <d v="2016-03-29T00:00:00"/>
        <d v="2022-01-06T00:00:00"/>
        <d v="2016-04-12T00:00:00"/>
        <d v="2018-05-15T00:00:00"/>
        <d v="2022-05-06T00:00:00"/>
        <d v="2021-02-22T00:00:00"/>
        <d v="2024-07-17T00:00:00"/>
        <d v="2021-03-10T00:00:00"/>
        <d v="2015-10-25T00:00:00"/>
        <d v="2020-03-25T00:00:00"/>
        <d v="2019-02-27T00:00:00"/>
        <d v="2024-12-16T00:00:00"/>
        <d v="2018-12-19T00:00:00"/>
        <d v="2015-06-21T00:00:00"/>
        <d v="2017-11-04T00:00:00"/>
        <d v="2017-10-15T00:00:00"/>
        <d v="2015-05-17T00:00:00"/>
        <d v="2017-02-13T00:00:00"/>
        <d v="2015-10-17T00:00:00"/>
        <d v="2024-04-17T00:00:00"/>
        <d v="2023-10-23T00:00:00"/>
        <d v="2017-03-26T00:00:00"/>
        <d v="2017-01-27T00:00:00"/>
        <d v="2017-09-13T00:00:00"/>
        <d v="2024-08-22T00:00:00"/>
        <d v="2020-03-13T00:00:00"/>
        <d v="2018-07-16T00:00:00"/>
        <d v="2023-04-15T00:00:00"/>
        <d v="2020-06-01T00:00:00"/>
        <d v="2015-01-25T00:00:00"/>
        <d v="2019-01-19T00:00:00"/>
        <d v="2016-10-21T00:00:00"/>
        <d v="2016-07-22T00:00:00"/>
        <d v="2017-06-11T00:00:00"/>
        <d v="2015-12-07T00:00:00"/>
        <d v="2015-10-09T00:00:00"/>
        <d v="2020-03-26T00:00:00"/>
        <d v="2024-08-04T00:00:00"/>
        <d v="2021-06-16T00:00:00"/>
        <d v="2015-03-30T00:00:00"/>
        <d v="2021-10-13T00:00:00"/>
        <d v="2015-06-02T00:00:00"/>
        <d v="2016-12-12T00:00:00"/>
        <d v="2020-12-26T00:00:00"/>
        <d v="2019-07-11T00:00:00"/>
        <d v="2022-09-05T00:00:00"/>
        <d v="2019-12-23T00:00:00"/>
        <d v="2020-04-29T00:00:00"/>
        <d v="2021-06-25T00:00:00"/>
        <d v="2015-03-25T00:00:00"/>
        <d v="2015-11-29T00:00:00"/>
        <d v="2016-12-21T00:00:00"/>
        <d v="2024-08-19T00:00:00"/>
        <d v="2016-04-17T00:00:00"/>
        <d v="2023-01-31T00:00:00"/>
        <d v="2017-02-28T00:00:00"/>
        <d v="2022-09-13T00:00:00"/>
        <d v="2021-10-14T00:00:00"/>
        <d v="2019-04-02T00:00:00"/>
        <d v="2023-08-16T00:00:00"/>
        <d v="2016-06-29T00:00:00"/>
        <d v="2018-12-18T00:00:00"/>
        <d v="2021-01-15T00:00:00"/>
        <d v="2023-03-24T00:00:00"/>
        <d v="2024-05-16T00:00:00"/>
        <d v="2023-09-19T00:00:00"/>
        <d v="2017-05-10T00:00:00"/>
        <d v="2018-01-24T00:00:00"/>
        <d v="2024-11-19T00:00:00"/>
        <d v="2017-08-22T00:00:00"/>
        <d v="2020-03-16T00:00:00"/>
        <d v="2015-03-22T00:00:00"/>
        <d v="2020-01-20T00:00:00"/>
        <d v="2018-02-09T00:00:00"/>
        <d v="2024-11-07T00:00:00"/>
        <d v="2016-08-11T00:00:00"/>
        <d v="2015-01-28T00:00:00"/>
        <d v="2020-11-16T00:00:00"/>
        <d v="2016-02-22T00:00:00"/>
        <d v="2019-04-01T00:00:00"/>
        <d v="2021-02-26T00:00:00"/>
        <d v="2017-11-19T00:00:00"/>
        <d v="2017-02-26T00:00:00"/>
        <d v="2015-05-14T00:00:00"/>
        <d v="2022-11-23T00:00:00"/>
        <d v="2019-12-21T00:00:00"/>
        <d v="2021-09-11T00:00:00"/>
        <d v="2016-04-26T00:00:00"/>
        <d v="2023-08-17T00:00:00"/>
        <d v="2023-05-18T00:00:00"/>
        <d v="2021-05-16T00:00:00"/>
        <d v="2015-08-10T00:00:00"/>
        <d v="2023-04-03T00:00:00"/>
        <d v="2020-07-12T00:00:00"/>
        <d v="2023-10-17T00:00:00"/>
        <d v="2020-07-27T00:00:00"/>
        <d v="2018-12-12T00:00:00"/>
        <d v="2022-05-22T00:00:00"/>
        <d v="2022-11-06T00:00:00"/>
        <d v="2018-05-30T00:00:00"/>
        <d v="2023-11-07T00:00:00"/>
        <d v="2024-08-09T00:00:00"/>
        <d v="2015-01-18T00:00:00"/>
        <d v="2015-10-13T00:00:00"/>
        <d v="2020-05-29T00:00:00"/>
        <d v="2020-02-10T00:00:00"/>
        <d v="2024-07-20T00:00:00"/>
        <d v="2023-02-10T00:00:00"/>
        <d v="2020-12-06T00:00:00"/>
        <d v="2020-02-15T00:00:00"/>
        <d v="2024-09-11T00:00:00"/>
        <d v="2016-08-02T00:00:00"/>
        <d v="2022-12-22T00:00:00"/>
        <d v="2019-07-13T00:00:00"/>
        <d v="2023-05-22T00:00:00"/>
        <d v="2024-06-03T00:00:00"/>
        <d v="2016-10-26T00:00:00"/>
        <d v="2024-04-06T00:00:00"/>
        <d v="2018-05-31T00:00:00"/>
        <d v="2019-12-27T00:00:00"/>
        <d v="2018-04-08T00:00:00"/>
        <d v="2024-06-27T00:00:00"/>
        <d v="2023-03-10T00:00:00"/>
        <d v="2015-01-11T00:00:00"/>
        <d v="2016-03-30T00:00:00"/>
        <d v="2024-09-29T00:00:00"/>
        <d v="2016-02-16T00:00:00"/>
        <d v="2024-10-20T00:00:00"/>
        <d v="2022-07-31T00:00:00"/>
        <d v="2019-11-08T00:00:00"/>
        <d v="2018-08-23T00:00:00"/>
        <d v="2021-03-26T00:00:00"/>
        <d v="2020-04-17T00:00:00"/>
        <d v="2023-06-26T00:00:00"/>
        <d v="2015-06-28T00:00:00"/>
        <d v="2023-04-14T00:00:00"/>
        <d v="2018-08-15T00:00:00"/>
        <d v="2019-09-04T00:00:00"/>
        <d v="2020-08-11T00:00:00"/>
        <d v="2024-02-16T00:00:00"/>
        <d v="2015-04-04T00:00:00"/>
        <d v="2016-02-20T00:00:00"/>
        <d v="2019-01-30T00:00:00"/>
        <d v="2023-05-17T00:00:00"/>
        <d v="2019-10-12T00:00:00"/>
        <d v="2021-01-28T00:00:00"/>
        <d v="2018-08-12T00:00:00"/>
        <d v="2023-12-25T00:00:00"/>
        <d v="2022-01-27T00:00:00"/>
        <d v="2015-05-29T00:00:00"/>
        <d v="2019-08-26T00:00:00"/>
        <d v="2023-08-24T00:00:00"/>
        <d v="2024-04-14T00:00:00"/>
        <d v="2015-01-05T00:00:00"/>
        <d v="2019-02-24T00:00:00"/>
        <d v="2017-10-10T00:00:00"/>
        <d v="2018-03-20T00:00:00"/>
        <d v="2021-01-13T00:00:00"/>
        <d v="2022-10-24T00:00:00"/>
        <d v="2022-05-12T00:00:00"/>
        <d v="2015-02-18T00:00:00"/>
        <d v="2016-09-16T00:00:00"/>
        <d v="2022-05-13T00:00:00"/>
        <d v="2021-08-29T00:00:00"/>
        <d v="2015-06-08T00:00:00"/>
        <d v="2018-11-30T00:00:00"/>
        <d v="2020-03-14T00:00:00"/>
        <d v="2022-06-03T00:00:00"/>
        <d v="2018-10-17T00:00:00"/>
        <d v="2016-02-10T00:00:00"/>
        <d v="2022-04-21T00:00:00"/>
        <d v="2016-03-14T00:00:00"/>
        <d v="2019-01-17T00:00:00"/>
        <d v="2018-11-10T00:00:00"/>
        <d v="2016-11-21T00:00:00"/>
        <d v="2020-07-17T00:00:00"/>
        <d v="2022-11-05T00:00:00"/>
        <d v="2022-05-11T00:00:00"/>
        <d v="2020-04-25T00:00:00"/>
        <d v="2015-07-19T00:00:00"/>
        <d v="2018-11-18T00:00:00"/>
        <d v="2015-11-16T00:00:00"/>
        <d v="2016-08-30T00:00:00"/>
        <d v="2020-08-24T00:00:00"/>
        <d v="2017-01-12T00:00:00"/>
        <d v="2020-03-10T00:00:00"/>
        <d v="2019-06-21T00:00:00"/>
        <d v="2020-04-28T00:00:00"/>
        <d v="2020-02-20T00:00:00"/>
        <d v="2022-11-12T00:00:00"/>
        <d v="2021-02-16T00:00:00"/>
        <d v="2021-12-16T00:00:00"/>
        <d v="2018-09-20T00:00:00"/>
        <d v="2019-10-31T00:00:00"/>
        <d v="2016-05-01T00:00:00"/>
        <d v="2016-08-31T00:00:00"/>
        <d v="2022-10-20T00:00:00"/>
        <d v="2017-09-19T00:00:00"/>
        <d v="2023-05-02T00:00:00"/>
        <d v="2023-02-15T00:00:00"/>
        <d v="2024-02-12T00:00:00"/>
        <d v="2016-08-18T00:00:00"/>
        <d v="2023-02-24T00:00:00"/>
        <d v="2016-09-30T00:00:00"/>
        <d v="2022-11-30T00:00:00"/>
        <d v="2018-01-30T00:00:00"/>
        <d v="2021-10-28T00:00:00"/>
        <d v="2022-01-08T00:00:00"/>
        <d v="2018-03-28T00:00:00"/>
        <d v="2020-09-08T00:00:00"/>
        <d v="2021-09-15T00:00:00"/>
        <d v="2019-06-20T00:00:00"/>
        <d v="2024-08-28T00:00:00"/>
        <d v="2022-08-09T00:00:00"/>
        <d v="2016-10-17T00:00:00"/>
        <d v="2019-03-19T00:00:00"/>
        <d v="2015-01-27T00:00:00"/>
        <d v="2019-07-04T00:00:00"/>
        <d v="2020-10-26T00:00:00"/>
        <d v="2023-11-09T00:00:00"/>
        <d v="2022-11-09T00:00:00"/>
        <d v="2015-07-12T00:00:00"/>
        <d v="2020-03-29T00:00:00"/>
        <d v="2024-06-12T00:00:00"/>
        <d v="2022-04-22T00:00:00"/>
        <d v="2023-02-18T00:00:00"/>
        <d v="2016-07-05T00:00:00"/>
        <d v="2015-07-06T00:00:00"/>
        <d v="2017-01-15T00:00:00"/>
        <d v="2022-11-03T00:00:00"/>
        <d v="2022-12-24T00:00:00"/>
        <d v="2020-08-05T00:00:00"/>
        <d v="2023-10-28T00:00:00"/>
        <d v="2015-07-08T00:00:00"/>
        <d v="2017-05-18T00:00:00"/>
        <d v="2024-12-03T00:00:00"/>
        <d v="2021-08-20T00:00:00"/>
        <d v="2020-12-29T00:00:00"/>
        <d v="2020-05-09T00:00:00"/>
        <d v="2019-07-21T00:00:00"/>
        <d v="2019-08-05T00:00:00"/>
        <d v="2022-07-08T00:00:00"/>
        <d v="2015-07-04T00:00:00"/>
        <d v="2016-09-22T00:00:00"/>
        <d v="2023-09-28T00:00:00"/>
        <d v="2023-04-04T00:00:00"/>
        <d v="2018-01-14T00:00:00"/>
        <d v="2015-04-28T00:00:00"/>
        <d v="2019-03-05T00:00:00"/>
        <d v="2021-11-09T00:00:00"/>
        <d v="2017-11-15T00:00:00"/>
        <d v="2021-03-04T00:00:00"/>
        <d v="2024-06-26T00:00:00"/>
        <d v="2023-07-14T00:00:00"/>
        <d v="2016-12-10T00:00:00"/>
        <d v="2017-01-14T00:00:00"/>
        <d v="2020-06-13T00:00:00"/>
        <d v="2016-02-15T00:00:00"/>
        <d v="2017-06-30T00:00:00"/>
        <d v="2024-11-14T00:00:00"/>
        <d v="2024-03-04T00:00:00"/>
        <d v="2020-02-29T00:00:00"/>
        <d v="2018-05-05T00:00:00"/>
        <d v="2015-11-11T00:00:00"/>
        <d v="2024-10-31T00:00:00"/>
        <d v="2021-04-28T00:00:00"/>
        <d v="2022-10-13T00:00:00"/>
        <d v="2016-06-06T00:00:00"/>
        <d v="2024-12-22T00:00:00"/>
        <d v="2018-05-07T00:00:00"/>
        <d v="2018-06-13T00:00:00"/>
        <d v="2016-02-01T00:00:00"/>
        <d v="2015-05-28T00:00:00"/>
        <d v="2024-02-22T00:00:00"/>
        <d v="2021-08-21T00:00:00"/>
        <d v="2018-12-16T00:00:00"/>
        <d v="2020-01-18T00:00:00"/>
        <d v="2016-02-25T00:00:00"/>
        <d v="2024-08-11T00:00:00"/>
        <d v="2022-04-02T00:00:00"/>
        <d v="2019-12-05T00:00:00"/>
        <d v="2018-10-14T00:00:00"/>
        <d v="2022-04-30T00:00:00"/>
        <d v="2020-04-06T00:00:00"/>
        <d v="2015-09-25T00:00:00"/>
        <d v="2017-12-07T00:00:00"/>
        <d v="2023-01-29T00:00:00"/>
        <d v="2022-04-27T00:00:00"/>
        <d v="2023-10-27T00:00:00"/>
        <d v="2018-08-09T00:00:00"/>
        <d v="2021-08-12T00:00:00"/>
        <d v="2019-02-17T00:00:00"/>
        <d v="2021-07-05T00:00:00"/>
        <d v="2021-12-27T00:00:00"/>
        <d v="2018-05-19T00:00:00"/>
        <d v="2016-01-31T00:00:00"/>
        <d v="2024-11-06T00:00:00"/>
        <d v="2021-12-31T00:00:00"/>
        <d v="2018-07-06T00:00:00"/>
        <d v="2021-03-27T00:00:00"/>
        <d v="2016-07-01T00:00:00"/>
        <d v="2018-10-18T00:00:00"/>
        <d v="2022-10-17T00:00:00"/>
        <d v="2019-08-08T00:00:00"/>
        <d v="2021-09-24T00:00:00"/>
        <d v="2021-05-06T00:00:00"/>
        <d v="2023-01-16T00:00:00"/>
        <d v="2015-04-24T00:00:00"/>
        <d v="2020-09-04T00:00:00"/>
        <d v="2022-06-17T00:00:00"/>
        <d v="2021-11-29T00:00:00"/>
        <d v="2020-03-08T00:00:00"/>
        <d v="2015-04-14T00:00:00"/>
        <d v="2016-12-29T00:00:00"/>
        <d v="2020-03-15T00:00:00"/>
        <d v="2019-10-19T00:00:00"/>
        <d v="2018-04-09T00:00:00"/>
        <d v="2016-05-02T00:00:00"/>
        <d v="2021-11-07T00:00:00"/>
        <d v="2023-04-07T00:00:00"/>
        <d v="2015-07-15T00:00:00"/>
        <d v="2016-01-21T00:00:00"/>
        <d v="2019-05-31T00:00:00"/>
        <d v="2018-07-07T00:00:00"/>
        <d v="2024-10-25T00:00:00"/>
        <d v="2015-07-10T00:00:00"/>
        <d v="2015-05-15T00:00:00"/>
        <d v="2024-10-13T00:00:00"/>
        <d v="2021-03-24T00:00:00"/>
        <d v="2022-07-17T00:00:00"/>
        <d v="2015-08-03T00:00:00"/>
        <d v="2015-05-31T00:00:00"/>
      </sharedItems>
      <fieldGroup par="18"/>
    </cacheField>
    <cacheField name="Salary (£)" numFmtId="0">
      <sharedItems containsSemiMixedTypes="0" containsString="0" containsNumber="1" containsInteger="1" minValue="19740" maxValue="59586" count="1631">
        <n v="45428"/>
        <n v="29545"/>
        <n v="34007"/>
        <n v="24391"/>
        <n v="32643"/>
        <n v="31455"/>
        <n v="32458"/>
        <n v="28092"/>
        <n v="32623"/>
        <n v="27832"/>
        <n v="34780"/>
        <n v="43921"/>
        <n v="47473"/>
        <n v="44032"/>
        <n v="32954"/>
        <n v="36838"/>
        <n v="38723"/>
        <n v="50515"/>
        <n v="28243"/>
        <n v="50270"/>
        <n v="39486"/>
        <n v="27257"/>
        <n v="34592"/>
        <n v="39427"/>
        <n v="30311"/>
        <n v="32639"/>
        <n v="33211"/>
        <n v="30286"/>
        <n v="27952"/>
        <n v="29321"/>
        <n v="29319"/>
        <n v="27255"/>
        <n v="30623"/>
        <n v="34826"/>
        <n v="28557"/>
        <n v="32150"/>
        <n v="32781"/>
        <n v="28207"/>
        <n v="30700"/>
        <n v="36353"/>
        <n v="37136"/>
        <n v="42976"/>
        <n v="34226"/>
        <n v="24855"/>
        <n v="37706"/>
        <n v="43123"/>
        <n v="33359"/>
        <n v="39295"/>
        <n v="31843"/>
        <n v="42757"/>
        <n v="40101"/>
        <n v="45780"/>
        <n v="29717"/>
        <n v="40019"/>
        <n v="25548"/>
        <n v="48647"/>
        <n v="32610"/>
        <n v="33174"/>
        <n v="25998"/>
        <n v="34688"/>
        <n v="50487"/>
        <n v="39841"/>
        <n v="55811"/>
        <n v="44192"/>
        <n v="32834"/>
        <n v="41621"/>
        <n v="22374"/>
        <n v="29890"/>
        <n v="33540"/>
        <n v="48536"/>
        <n v="28255"/>
        <n v="36388"/>
        <n v="46070"/>
        <n v="33379"/>
        <n v="34512"/>
        <n v="41722"/>
        <n v="34527"/>
        <n v="51722"/>
        <n v="52368"/>
        <n v="29289"/>
        <n v="39127"/>
        <n v="44936"/>
        <n v="36240"/>
        <n v="44071"/>
        <n v="36913"/>
        <n v="34466"/>
        <n v="25583"/>
        <n v="36374"/>
        <n v="27299"/>
        <n v="30126"/>
        <n v="37500"/>
        <n v="41510"/>
        <n v="44069"/>
        <n v="40458"/>
        <n v="30897"/>
        <n v="47094"/>
        <n v="37711"/>
        <n v="31627"/>
        <n v="33368"/>
        <n v="31452"/>
        <n v="43621"/>
        <n v="29274"/>
        <n v="41505"/>
        <n v="37974"/>
        <n v="36729"/>
        <n v="33789"/>
        <n v="34451"/>
        <n v="28324"/>
        <n v="38227"/>
        <n v="36841"/>
        <n v="33894"/>
        <n v="33581"/>
        <n v="34356"/>
        <n v="31106"/>
        <n v="28986"/>
        <n v="36849"/>
        <n v="31560"/>
        <n v="35801"/>
        <n v="32606"/>
        <n v="45095"/>
        <n v="33741"/>
        <n v="36016"/>
        <n v="38670"/>
        <n v="32416"/>
        <n v="37914"/>
        <n v="27153"/>
        <n v="30884"/>
        <n v="53711"/>
        <n v="30926"/>
        <n v="46263"/>
        <n v="36650"/>
        <n v="30346"/>
        <n v="44481"/>
        <n v="26135"/>
        <n v="31656"/>
        <n v="34301"/>
        <n v="28033"/>
        <n v="49065"/>
        <n v="27385"/>
        <n v="52516"/>
        <n v="41564"/>
        <n v="35854"/>
        <n v="34016"/>
        <n v="45385"/>
        <n v="28937"/>
        <n v="30089"/>
        <n v="32113"/>
        <n v="38411"/>
        <n v="44744"/>
        <n v="44838"/>
        <n v="27381"/>
        <n v="27321"/>
        <n v="27804"/>
        <n v="27332"/>
        <n v="28691"/>
        <n v="34552"/>
        <n v="26193"/>
        <n v="37008"/>
        <n v="40245"/>
        <n v="38400"/>
        <n v="34812"/>
        <n v="26293"/>
        <n v="30229"/>
        <n v="26220"/>
        <n v="35102"/>
        <n v="29463"/>
        <n v="32798"/>
        <n v="22684"/>
        <n v="32394"/>
        <n v="32629"/>
        <n v="42789"/>
        <n v="38809"/>
        <n v="28685"/>
        <n v="33730"/>
        <n v="29849"/>
        <n v="38960"/>
        <n v="42151"/>
        <n v="24699"/>
        <n v="47881"/>
        <n v="29805"/>
        <n v="29770"/>
        <n v="27885"/>
        <n v="58518"/>
        <n v="33772"/>
        <n v="39701"/>
        <n v="48126"/>
        <n v="45530"/>
        <n v="43511"/>
        <n v="43945"/>
        <n v="33560"/>
        <n v="35384"/>
        <n v="39028"/>
        <n v="50568"/>
        <n v="44390"/>
        <n v="38886"/>
        <n v="40993"/>
        <n v="29332"/>
        <n v="25262"/>
        <n v="32765"/>
        <n v="41952"/>
        <n v="34533"/>
        <n v="33503"/>
        <n v="49301"/>
        <n v="32930"/>
        <n v="33525"/>
        <n v="33608"/>
        <n v="37518"/>
        <n v="28130"/>
        <n v="37823"/>
        <n v="48488"/>
        <n v="44636"/>
        <n v="21479"/>
        <n v="34697"/>
        <n v="43029"/>
        <n v="27968"/>
        <n v="35206"/>
        <n v="36839"/>
        <n v="39813"/>
        <n v="27821"/>
        <n v="45926"/>
        <n v="30938"/>
        <n v="22973"/>
        <n v="27954"/>
        <n v="41214"/>
        <n v="40834"/>
        <n v="25641"/>
        <n v="37491"/>
        <n v="44696"/>
        <n v="36504"/>
        <n v="57148"/>
        <n v="27820"/>
        <n v="23722"/>
        <n v="47794"/>
        <n v="28355"/>
        <n v="36020"/>
        <n v="26174"/>
        <n v="30180"/>
        <n v="33740"/>
        <n v="41368"/>
        <n v="25350"/>
        <n v="39144"/>
        <n v="37201"/>
        <n v="33069"/>
        <n v="36210"/>
        <n v="34604"/>
        <n v="32080"/>
        <n v="36242"/>
        <n v="34770"/>
        <n v="55978"/>
        <n v="29180"/>
        <n v="40058"/>
        <n v="44959"/>
        <n v="44294"/>
        <n v="34600"/>
        <n v="52529"/>
        <n v="32242"/>
        <n v="49064"/>
        <n v="28707"/>
        <n v="37724"/>
        <n v="28870"/>
        <n v="36102"/>
        <n v="44748"/>
        <n v="43603"/>
        <n v="28814"/>
        <n v="36150"/>
        <n v="28285"/>
        <n v="27556"/>
        <n v="26377"/>
        <n v="28388"/>
        <n v="38672"/>
        <n v="33244"/>
        <n v="27399"/>
        <n v="39253"/>
        <n v="29683"/>
        <n v="32230"/>
        <n v="46038"/>
        <n v="32624"/>
        <n v="43620"/>
        <n v="40130"/>
        <n v="21779"/>
        <n v="30654"/>
        <n v="28121"/>
        <n v="36456"/>
        <n v="34517"/>
        <n v="48453"/>
        <n v="34249"/>
        <n v="39473"/>
        <n v="26458"/>
        <n v="41112"/>
        <n v="33380"/>
        <n v="46121"/>
        <n v="37149"/>
        <n v="33136"/>
        <n v="52493"/>
        <n v="31839"/>
        <n v="26722"/>
        <n v="24234"/>
        <n v="43975"/>
        <n v="23627"/>
        <n v="37156"/>
        <n v="30069"/>
        <n v="37287"/>
        <n v="42217"/>
        <n v="30929"/>
        <n v="27648"/>
        <n v="25526"/>
        <n v="31632"/>
        <n v="32754"/>
        <n v="43359"/>
        <n v="44642"/>
        <n v="29438"/>
        <n v="46187"/>
        <n v="48045"/>
        <n v="26427"/>
        <n v="42293"/>
        <n v="39422"/>
        <n v="31944"/>
        <n v="29751"/>
        <n v="24770"/>
        <n v="42469"/>
        <n v="45712"/>
        <n v="30366"/>
        <n v="44609"/>
        <n v="27285"/>
        <n v="26282"/>
        <n v="48361"/>
        <n v="48373"/>
        <n v="30964"/>
        <n v="25604"/>
        <n v="28083"/>
        <n v="32453"/>
        <n v="27751"/>
        <n v="46952"/>
        <n v="28961"/>
        <n v="29594"/>
        <n v="31189"/>
        <n v="25343"/>
        <n v="31308"/>
        <n v="26798"/>
        <n v="50878"/>
        <n v="35482"/>
        <n v="37695"/>
        <n v="30607"/>
        <n v="35346"/>
        <n v="51234"/>
        <n v="26145"/>
        <n v="33001"/>
        <n v="37876"/>
        <n v="45075"/>
        <n v="25734"/>
        <n v="31422"/>
        <n v="24826"/>
        <n v="35185"/>
        <n v="27001"/>
        <n v="22686"/>
        <n v="24410"/>
        <n v="30802"/>
        <n v="42463"/>
        <n v="31887"/>
        <n v="40067"/>
        <n v="30256"/>
        <n v="53391"/>
        <n v="45105"/>
        <n v="42873"/>
        <n v="35184"/>
        <n v="27250"/>
        <n v="27403"/>
        <n v="34474"/>
        <n v="44382"/>
        <n v="45572"/>
        <n v="30216"/>
        <n v="43486"/>
        <n v="42280"/>
        <n v="46747"/>
        <n v="34134"/>
        <n v="35131"/>
        <n v="34930"/>
        <n v="39439"/>
        <n v="26551"/>
        <n v="30935"/>
        <n v="29929"/>
        <n v="28037"/>
        <n v="27913"/>
        <n v="30736"/>
        <n v="40689"/>
        <n v="25265"/>
        <n v="37207"/>
        <n v="53086"/>
        <n v="31078"/>
        <n v="36349"/>
        <n v="45452"/>
        <n v="31742"/>
        <n v="35082"/>
        <n v="34761"/>
        <n v="24317"/>
        <n v="32671"/>
        <n v="31332"/>
        <n v="38224"/>
        <n v="40688"/>
        <n v="24431"/>
        <n v="34488"/>
        <n v="39630"/>
        <n v="26571"/>
        <n v="37410"/>
        <n v="34617"/>
        <n v="36829"/>
        <n v="29918"/>
        <n v="42066"/>
        <n v="26679"/>
        <n v="41795"/>
        <n v="31356"/>
        <n v="44670"/>
        <n v="41960"/>
        <n v="33469"/>
        <n v="31863"/>
        <n v="27068"/>
        <n v="33762"/>
        <n v="41280"/>
        <n v="36163"/>
        <n v="36083"/>
        <n v="36039"/>
        <n v="28189"/>
        <n v="33649"/>
        <n v="29417"/>
        <n v="35718"/>
        <n v="40313"/>
        <n v="36848"/>
        <n v="32720"/>
        <n v="27232"/>
        <n v="29388"/>
        <n v="38706"/>
        <n v="43978"/>
        <n v="47166"/>
        <n v="28288"/>
        <n v="32224"/>
        <n v="45037"/>
        <n v="30313"/>
        <n v="26514"/>
        <n v="39313"/>
        <n v="42566"/>
        <n v="28008"/>
        <n v="43786"/>
        <n v="27834"/>
        <n v="34405"/>
        <n v="39767"/>
        <n v="28208"/>
        <n v="33163"/>
        <n v="33083"/>
        <n v="28820"/>
        <n v="38132"/>
        <n v="47046"/>
        <n v="31309"/>
        <n v="27029"/>
        <n v="39937"/>
        <n v="22653"/>
        <n v="36271"/>
        <n v="46387"/>
        <n v="35237"/>
        <n v="30820"/>
        <n v="29529"/>
        <n v="40214"/>
        <n v="31927"/>
        <n v="28951"/>
        <n v="23769"/>
        <n v="32804"/>
        <n v="40952"/>
        <n v="32133"/>
        <n v="33089"/>
        <n v="34370"/>
        <n v="44097"/>
        <n v="24774"/>
        <n v="29515"/>
        <n v="53296"/>
        <n v="41938"/>
        <n v="40274"/>
        <n v="33072"/>
        <n v="52004"/>
        <n v="57068"/>
        <n v="30917"/>
        <n v="48960"/>
        <n v="33810"/>
        <n v="24982"/>
        <n v="27400"/>
        <n v="35053"/>
        <n v="43179"/>
        <n v="44314"/>
        <n v="28844"/>
        <n v="32194"/>
        <n v="38361"/>
        <n v="27927"/>
        <n v="29094"/>
        <n v="34952"/>
        <n v="39684"/>
        <n v="26977"/>
        <n v="30184"/>
        <n v="35406"/>
        <n v="37889"/>
        <n v="42381"/>
        <n v="27146"/>
        <n v="46046"/>
        <n v="39018"/>
        <n v="29513"/>
        <n v="42455"/>
        <n v="31763"/>
        <n v="30837"/>
        <n v="31538"/>
        <n v="39786"/>
        <n v="41685"/>
        <n v="27475"/>
        <n v="31430"/>
        <n v="44031"/>
        <n v="48374"/>
        <n v="32062"/>
        <n v="38746"/>
        <n v="26018"/>
        <n v="44227"/>
        <n v="34843"/>
        <n v="42215"/>
        <n v="27408"/>
        <n v="29721"/>
        <n v="28984"/>
        <n v="43222"/>
        <n v="29898"/>
        <n v="41446"/>
        <n v="34577"/>
        <n v="30262"/>
        <n v="44131"/>
        <n v="31527"/>
        <n v="30576"/>
        <n v="46618"/>
        <n v="21883"/>
        <n v="28335"/>
        <n v="27990"/>
        <n v="42033"/>
        <n v="30677"/>
        <n v="44405"/>
        <n v="46879"/>
        <n v="32471"/>
        <n v="43635"/>
        <n v="33502"/>
        <n v="29108"/>
        <n v="29386"/>
        <n v="51929"/>
        <n v="34809"/>
        <n v="36730"/>
        <n v="44583"/>
        <n v="35183"/>
        <n v="38425"/>
        <n v="42533"/>
        <n v="27875"/>
        <n v="34106"/>
        <n v="43656"/>
        <n v="31856"/>
        <n v="43140"/>
        <n v="33582"/>
        <n v="25516"/>
        <n v="39954"/>
        <n v="43728"/>
        <n v="28522"/>
        <n v="44040"/>
        <n v="36078"/>
        <n v="34001"/>
        <n v="30748"/>
        <n v="49563"/>
        <n v="49117"/>
        <n v="23546"/>
        <n v="31171"/>
        <n v="31288"/>
        <n v="49151"/>
        <n v="21948"/>
        <n v="36031"/>
        <n v="30099"/>
        <n v="37501"/>
        <n v="28210"/>
        <n v="28511"/>
        <n v="43020"/>
        <n v="28826"/>
        <n v="43154"/>
        <n v="32990"/>
        <n v="37482"/>
        <n v="46653"/>
        <n v="27165"/>
        <n v="30720"/>
        <n v="36309"/>
        <n v="31540"/>
        <n v="38038"/>
        <n v="28386"/>
        <n v="30597"/>
        <n v="35825"/>
        <n v="45293"/>
        <n v="29952"/>
        <n v="28143"/>
        <n v="34053"/>
        <n v="28576"/>
        <n v="29851"/>
        <n v="30041"/>
        <n v="45304"/>
        <n v="29459"/>
        <n v="32252"/>
        <n v="27849"/>
        <n v="53637"/>
        <n v="39633"/>
        <n v="32415"/>
        <n v="41046"/>
        <n v="31252"/>
        <n v="23495"/>
        <n v="45827"/>
        <n v="36846"/>
        <n v="33229"/>
        <n v="31881"/>
        <n v="31981"/>
        <n v="44452"/>
        <n v="23172"/>
        <n v="26877"/>
        <n v="22635"/>
        <n v="27903"/>
        <n v="29298"/>
        <n v="43699"/>
        <n v="23347"/>
        <n v="36716"/>
        <n v="28843"/>
        <n v="36413"/>
        <n v="41885"/>
        <n v="30370"/>
        <n v="36471"/>
        <n v="38774"/>
        <n v="33118"/>
        <n v="42122"/>
        <n v="22482"/>
        <n v="32721"/>
        <n v="34339"/>
        <n v="44466"/>
        <n v="33933"/>
        <n v="35923"/>
        <n v="32837"/>
        <n v="29277"/>
        <n v="42980"/>
        <n v="33123"/>
        <n v="34775"/>
        <n v="47736"/>
        <n v="32360"/>
        <n v="36680"/>
        <n v="27392"/>
        <n v="38819"/>
        <n v="28162"/>
        <n v="29838"/>
        <n v="34022"/>
        <n v="28212"/>
        <n v="45729"/>
        <n v="29086"/>
        <n v="34574"/>
        <n v="43393"/>
        <n v="29856"/>
        <n v="39149"/>
        <n v="33969"/>
        <n v="40536"/>
        <n v="38180"/>
        <n v="28736"/>
        <n v="39428"/>
        <n v="48735"/>
        <n v="40806"/>
        <n v="36752"/>
        <n v="32178"/>
        <n v="27711"/>
        <n v="34310"/>
        <n v="34019"/>
        <n v="46085"/>
        <n v="36096"/>
        <n v="34501"/>
        <n v="40425"/>
        <n v="33635"/>
        <n v="38040"/>
        <n v="26243"/>
        <n v="25187"/>
        <n v="31503"/>
        <n v="27770"/>
        <n v="32170"/>
        <n v="38250"/>
        <n v="38703"/>
        <n v="39893"/>
        <n v="35205"/>
        <n v="30939"/>
        <n v="30832"/>
        <n v="34849"/>
        <n v="41274"/>
        <n v="33510"/>
        <n v="32966"/>
        <n v="33235"/>
        <n v="59586"/>
        <n v="48860"/>
        <n v="44155"/>
        <n v="51872"/>
        <n v="35594"/>
        <n v="31662"/>
        <n v="41215"/>
        <n v="30762"/>
        <n v="33436"/>
        <n v="28966"/>
        <n v="33253"/>
        <n v="37511"/>
        <n v="33603"/>
        <n v="30161"/>
        <n v="47831"/>
        <n v="39676"/>
        <n v="43955"/>
        <n v="49134"/>
        <n v="28837"/>
        <n v="48260"/>
        <n v="29137"/>
        <n v="36009"/>
        <n v="29334"/>
        <n v="32476"/>
        <n v="37932"/>
        <n v="47151"/>
        <n v="25952"/>
        <n v="43023"/>
        <n v="36229"/>
        <n v="28078"/>
        <n v="28790"/>
        <n v="54504"/>
        <n v="49086"/>
        <n v="30859"/>
        <n v="30013"/>
        <n v="34759"/>
        <n v="32706"/>
        <n v="33759"/>
        <n v="31585"/>
        <n v="30242"/>
        <n v="40139"/>
        <n v="35833"/>
        <n v="23002"/>
        <n v="38601"/>
        <n v="51246"/>
        <n v="28357"/>
        <n v="47508"/>
        <n v="47691"/>
        <n v="31590"/>
        <n v="30933"/>
        <n v="33567"/>
        <n v="27415"/>
        <n v="32888"/>
        <n v="25506"/>
        <n v="31580"/>
        <n v="36087"/>
        <n v="27857"/>
        <n v="32830"/>
        <n v="35151"/>
        <n v="34465"/>
        <n v="30782"/>
        <n v="44403"/>
        <n v="32164"/>
        <n v="45515"/>
        <n v="40355"/>
        <n v="33957"/>
        <n v="30039"/>
        <n v="30916"/>
        <n v="38608"/>
        <n v="40111"/>
        <n v="28148"/>
        <n v="24094"/>
        <n v="32975"/>
        <n v="46388"/>
        <n v="35252"/>
        <n v="34475"/>
        <n v="45617"/>
        <n v="37665"/>
        <n v="30187"/>
        <n v="32488"/>
        <n v="30140"/>
        <n v="24896"/>
        <n v="42489"/>
        <n v="43211"/>
        <n v="40822"/>
        <n v="23667"/>
        <n v="30599"/>
        <n v="35707"/>
        <n v="50188"/>
        <n v="33005"/>
        <n v="28414"/>
        <n v="47774"/>
        <n v="35638"/>
        <n v="36381"/>
        <n v="27796"/>
        <n v="40588"/>
        <n v="27448"/>
        <n v="29528"/>
        <n v="30735"/>
        <n v="40642"/>
        <n v="31557"/>
        <n v="30941"/>
        <n v="24456"/>
        <n v="43042"/>
        <n v="25079"/>
        <n v="32311"/>
        <n v="43628"/>
        <n v="32615"/>
        <n v="28422"/>
        <n v="42205"/>
        <n v="32852"/>
        <n v="41178"/>
        <n v="27739"/>
        <n v="30327"/>
        <n v="38934"/>
        <n v="38542"/>
        <n v="31827"/>
        <n v="24819"/>
        <n v="26409"/>
        <n v="29720"/>
        <n v="29723"/>
        <n v="47140"/>
        <n v="34922"/>
        <n v="36751"/>
        <n v="34538"/>
        <n v="27727"/>
        <n v="31459"/>
        <n v="25422"/>
        <n v="25855"/>
        <n v="28867"/>
        <n v="51070"/>
        <n v="35311"/>
        <n v="39354"/>
        <n v="31787"/>
        <n v="45619"/>
        <n v="48162"/>
        <n v="40807"/>
        <n v="28841"/>
        <n v="29008"/>
        <n v="30065"/>
        <n v="38685"/>
        <n v="43712"/>
        <n v="31223"/>
        <n v="32594"/>
        <n v="39231"/>
        <n v="29088"/>
        <n v="30965"/>
        <n v="36422"/>
        <n v="47629"/>
        <n v="32496"/>
        <n v="33999"/>
        <n v="40184"/>
        <n v="33427"/>
        <n v="27148"/>
        <n v="33319"/>
        <n v="27710"/>
        <n v="42915"/>
        <n v="31283"/>
        <n v="41337"/>
        <n v="25016"/>
        <n v="38296"/>
        <n v="48271"/>
        <n v="40896"/>
        <n v="42495"/>
        <n v="53118"/>
        <n v="27366"/>
        <n v="47981"/>
        <n v="30973"/>
        <n v="41729"/>
        <n v="30478"/>
        <n v="26446"/>
        <n v="31628"/>
        <n v="35115"/>
        <n v="36831"/>
        <n v="26939"/>
        <n v="40897"/>
        <n v="39997"/>
        <n v="40580"/>
        <n v="25550"/>
        <n v="28989"/>
        <n v="31388"/>
        <n v="30270"/>
        <n v="28595"/>
        <n v="57620"/>
        <n v="29714"/>
        <n v="23872"/>
        <n v="32440"/>
        <n v="40376"/>
        <n v="36363"/>
        <n v="32991"/>
        <n v="30111"/>
        <n v="28200"/>
        <n v="37930"/>
        <n v="29288"/>
        <n v="44375"/>
        <n v="30421"/>
        <n v="31334"/>
        <n v="29171"/>
        <n v="33659"/>
        <n v="34141"/>
        <n v="37845"/>
        <n v="41620"/>
        <n v="33182"/>
        <n v="33208"/>
        <n v="24942"/>
        <n v="28579"/>
        <n v="30512"/>
        <n v="29747"/>
        <n v="33435"/>
        <n v="45021"/>
        <n v="45270"/>
        <n v="33966"/>
        <n v="30718"/>
        <n v="31919"/>
        <n v="37385"/>
        <n v="36449"/>
        <n v="37233"/>
        <n v="35143"/>
        <n v="30411"/>
        <n v="33928"/>
        <n v="42886"/>
        <n v="42658"/>
        <n v="27139"/>
        <n v="30846"/>
        <n v="38838"/>
        <n v="48398"/>
        <n v="38728"/>
        <n v="28857"/>
        <n v="39288"/>
        <n v="27405"/>
        <n v="33032"/>
        <n v="27568"/>
        <n v="28754"/>
        <n v="46284"/>
        <n v="30674"/>
        <n v="40077"/>
        <n v="28710"/>
        <n v="31135"/>
        <n v="28753"/>
        <n v="44308"/>
        <n v="43466"/>
        <n v="28623"/>
        <n v="30671"/>
        <n v="58051"/>
        <n v="31997"/>
        <n v="38233"/>
        <n v="35538"/>
        <n v="30516"/>
        <n v="29928"/>
        <n v="43461"/>
        <n v="37199"/>
        <n v="35642"/>
        <n v="39441"/>
        <n v="29426"/>
        <n v="28992"/>
        <n v="34255"/>
        <n v="46147"/>
        <n v="29327"/>
        <n v="37837"/>
        <n v="33646"/>
        <n v="27514"/>
        <n v="46036"/>
        <n v="29734"/>
        <n v="31906"/>
        <n v="42220"/>
        <n v="34575"/>
        <n v="42459"/>
        <n v="35060"/>
        <n v="39080"/>
        <n v="35013"/>
        <n v="33225"/>
        <n v="41233"/>
        <n v="30774"/>
        <n v="43778"/>
        <n v="36518"/>
        <n v="50220"/>
        <n v="46809"/>
        <n v="31409"/>
        <n v="32554"/>
        <n v="37198"/>
        <n v="31363"/>
        <n v="33129"/>
        <n v="33782"/>
        <n v="45138"/>
        <n v="41740"/>
        <n v="49171"/>
        <n v="36369"/>
        <n v="26981"/>
        <n v="26933"/>
        <n v="29859"/>
        <n v="31180"/>
        <n v="45427"/>
        <n v="42359"/>
        <n v="51447"/>
        <n v="41649"/>
        <n v="22509"/>
        <n v="25173"/>
        <n v="46336"/>
        <n v="31462"/>
        <n v="33842"/>
        <n v="43671"/>
        <n v="29111"/>
        <n v="33369"/>
        <n v="33103"/>
        <n v="29773"/>
        <n v="52638"/>
        <n v="45381"/>
        <n v="25105"/>
        <n v="30862"/>
        <n v="41599"/>
        <n v="25756"/>
        <n v="42356"/>
        <n v="36903"/>
        <n v="35163"/>
        <n v="21624"/>
        <n v="30483"/>
        <n v="25537"/>
        <n v="44806"/>
        <n v="20722"/>
        <n v="33479"/>
        <n v="36584"/>
        <n v="34924"/>
        <n v="44956"/>
        <n v="42129"/>
        <n v="34977"/>
        <n v="28605"/>
        <n v="44467"/>
        <n v="53831"/>
        <n v="28991"/>
        <n v="54034"/>
        <n v="33809"/>
        <n v="29506"/>
        <n v="32750"/>
        <n v="30661"/>
        <n v="38595"/>
        <n v="28612"/>
        <n v="24316"/>
        <n v="24378"/>
        <n v="53531"/>
        <n v="44850"/>
        <n v="30207"/>
        <n v="36399"/>
        <n v="30149"/>
        <n v="28237"/>
        <n v="29876"/>
        <n v="32997"/>
        <n v="52359"/>
        <n v="30276"/>
        <n v="31974"/>
        <n v="31022"/>
        <n v="31194"/>
        <n v="27419"/>
        <n v="36024"/>
        <n v="42121"/>
        <n v="33873"/>
        <n v="45881"/>
        <n v="29509"/>
        <n v="27981"/>
        <n v="37346"/>
        <n v="29037"/>
        <n v="37272"/>
        <n v="30418"/>
        <n v="41015"/>
        <n v="33185"/>
        <n v="39928"/>
        <n v="26815"/>
        <n v="29578"/>
        <n v="48424"/>
        <n v="28158"/>
        <n v="30679"/>
        <n v="35269"/>
        <n v="43010"/>
        <n v="20460"/>
        <n v="30431"/>
        <n v="49764"/>
        <n v="35705"/>
        <n v="49590"/>
        <n v="45557"/>
        <n v="44431"/>
        <n v="31177"/>
        <n v="39914"/>
        <n v="30409"/>
        <n v="28847"/>
        <n v="43414"/>
        <n v="41518"/>
        <n v="37459"/>
        <n v="49115"/>
        <n v="49862"/>
        <n v="37332"/>
        <n v="31371"/>
        <n v="37138"/>
        <n v="46548"/>
        <n v="35634"/>
        <n v="45888"/>
        <n v="31304"/>
        <n v="37730"/>
        <n v="42918"/>
        <n v="37429"/>
        <n v="51267"/>
        <n v="39155"/>
        <n v="30220"/>
        <n v="49439"/>
        <n v="19740"/>
        <n v="44463"/>
        <n v="33681"/>
        <n v="32369"/>
        <n v="31778"/>
        <n v="36823"/>
        <n v="41477"/>
        <n v="32123"/>
        <n v="39697"/>
        <n v="34040"/>
        <n v="33102"/>
        <n v="33877"/>
        <n v="30263"/>
        <n v="34841"/>
        <n v="48460"/>
        <n v="24367"/>
        <n v="31847"/>
        <n v="51291"/>
        <n v="27347"/>
        <n v="46763"/>
        <n v="41802"/>
        <n v="27616"/>
        <n v="38192"/>
        <n v="37184"/>
        <n v="29389"/>
        <n v="45451"/>
        <n v="33335"/>
        <n v="37863"/>
        <n v="22925"/>
        <n v="30138"/>
        <n v="37247"/>
        <n v="36153"/>
        <n v="39162"/>
        <n v="29906"/>
        <n v="34469"/>
        <n v="30815"/>
        <n v="28013"/>
        <n v="42770"/>
        <n v="32828"/>
        <n v="24782"/>
        <n v="27869"/>
        <n v="42389"/>
        <n v="33326"/>
        <n v="41428"/>
        <n v="40743"/>
        <n v="30969"/>
        <n v="38734"/>
        <n v="30673"/>
        <n v="45806"/>
        <n v="27471"/>
        <n v="35028"/>
        <n v="42374"/>
        <n v="40862"/>
        <n v="19942"/>
        <n v="37939"/>
        <n v="29044"/>
        <n v="27575"/>
        <n v="22932"/>
        <n v="44290"/>
        <n v="27818"/>
        <n v="24388"/>
        <n v="35548"/>
        <n v="45928"/>
        <n v="46251"/>
        <n v="28050"/>
        <n v="24573"/>
        <n v="25308"/>
        <n v="40961"/>
        <n v="41458"/>
        <n v="35494"/>
        <n v="44655"/>
        <n v="26442"/>
        <n v="26399"/>
        <n v="29915"/>
        <n v="38242"/>
        <n v="41110"/>
        <n v="40110"/>
        <n v="23500"/>
        <n v="28709"/>
        <n v="28353"/>
        <n v="31804"/>
        <n v="28825"/>
        <n v="46510"/>
        <n v="40118"/>
        <n v="30949"/>
        <n v="32573"/>
        <n v="25950"/>
        <n v="22233"/>
        <n v="41755"/>
        <n v="31098"/>
        <n v="43883"/>
        <n v="29522"/>
        <n v="48521"/>
        <n v="49747"/>
        <n v="41086"/>
        <n v="32403"/>
        <n v="33328"/>
        <n v="31883"/>
        <n v="42051"/>
        <n v="24588"/>
        <n v="46359"/>
        <n v="26518"/>
        <n v="49052"/>
        <n v="25284"/>
        <n v="32048"/>
        <n v="28003"/>
        <n v="42963"/>
        <n v="26740"/>
        <n v="26749"/>
        <n v="41036"/>
        <n v="38319"/>
        <n v="40229"/>
        <n v="38566"/>
        <n v="29349"/>
        <n v="33645"/>
        <n v="26594"/>
        <n v="45986"/>
        <n v="41147"/>
        <n v="31328"/>
        <n v="24497"/>
        <n v="33039"/>
        <n v="37190"/>
        <n v="43336"/>
        <n v="37729"/>
        <n v="26895"/>
        <n v="34908"/>
        <n v="48394"/>
        <n v="37472"/>
        <n v="35974"/>
        <n v="31236"/>
        <n v="47555"/>
        <n v="37556"/>
        <n v="26341"/>
        <n v="51820"/>
        <n v="34935"/>
        <n v="40022"/>
        <n v="31730"/>
        <n v="30746"/>
        <n v="33233"/>
        <n v="34836"/>
        <n v="33344"/>
        <n v="29059"/>
        <n v="38930"/>
        <n v="30339"/>
        <n v="34860"/>
        <n v="28979"/>
        <n v="33733"/>
        <n v="31251"/>
        <n v="25273"/>
        <n v="26546"/>
        <n v="35834"/>
        <n v="33818"/>
        <n v="21209"/>
        <n v="41353"/>
        <n v="41693"/>
        <n v="39438"/>
        <n v="35557"/>
        <n v="39655"/>
        <n v="30258"/>
        <n v="33569"/>
        <n v="39553"/>
        <n v="39208"/>
        <n v="46472"/>
        <n v="40253"/>
        <n v="43808"/>
        <n v="31489"/>
        <n v="26879"/>
        <n v="40254"/>
        <n v="49643"/>
        <n v="32794"/>
        <n v="44962"/>
        <n v="43432"/>
        <n v="41537"/>
        <n v="50433"/>
        <n v="44751"/>
        <n v="28766"/>
        <n v="42056"/>
        <n v="25419"/>
        <n v="29904"/>
        <n v="24561"/>
        <n v="34473"/>
        <n v="24716"/>
        <n v="32237"/>
        <n v="50312"/>
        <n v="49677"/>
        <n v="33289"/>
        <n v="34910"/>
        <n v="27349"/>
        <n v="45980"/>
        <n v="25994"/>
        <n v="42204"/>
        <n v="29633"/>
        <n v="32101"/>
        <n v="29031"/>
        <n v="42932"/>
        <n v="45239"/>
        <n v="31891"/>
        <n v="31640"/>
        <n v="30218"/>
        <n v="39721"/>
        <n v="31111"/>
        <n v="27518"/>
        <n v="33125"/>
        <n v="34320"/>
        <n v="30675"/>
        <n v="45363"/>
        <n v="35200"/>
        <n v="43714"/>
        <n v="44910"/>
        <n v="38656"/>
        <n v="50990"/>
        <n v="40629"/>
        <n v="35437"/>
        <n v="41726"/>
        <n v="46343"/>
        <n v="33992"/>
        <n v="40943"/>
        <n v="30554"/>
        <n v="27245"/>
        <n v="43864"/>
        <n v="33813"/>
        <n v="35508"/>
        <n v="27477"/>
        <n v="27429"/>
        <n v="28521"/>
        <n v="31724"/>
        <n v="26911"/>
        <n v="32961"/>
        <n v="33020"/>
        <n v="47292"/>
        <n v="43028"/>
        <n v="40997"/>
        <n v="31852"/>
        <n v="25360"/>
        <n v="55975"/>
        <n v="31275"/>
        <n v="32523"/>
        <n v="35503"/>
        <n v="32799"/>
        <n v="48659"/>
        <n v="32786"/>
        <n v="26522"/>
        <n v="37916"/>
        <n v="28181"/>
        <n v="32449"/>
        <n v="46707"/>
        <n v="32979"/>
        <n v="55492"/>
        <n v="35258"/>
        <n v="49316"/>
        <n v="34629"/>
        <n v="31001"/>
        <n v="22752"/>
        <n v="33914"/>
        <n v="32199"/>
        <n v="31091"/>
        <n v="45893"/>
        <n v="38729"/>
        <n v="47013"/>
        <n v="35244"/>
        <n v="32160"/>
        <n v="34257"/>
        <n v="32456"/>
        <n v="29326"/>
        <n v="42558"/>
        <n v="39281"/>
        <n v="31281"/>
        <n v="28467"/>
        <n v="48159"/>
        <n v="32640"/>
        <n v="42646"/>
        <n v="26756"/>
        <n v="47510"/>
        <n v="43113"/>
        <n v="32455"/>
        <n v="35090"/>
        <n v="26492"/>
        <n v="26101"/>
        <n v="41769"/>
        <n v="34940"/>
        <n v="30342"/>
        <n v="31134"/>
        <n v="42749"/>
        <n v="35875"/>
        <n v="28566"/>
        <n v="28659"/>
        <n v="29606"/>
        <n v="32797"/>
        <n v="45475"/>
        <n v="35349"/>
        <n v="29673"/>
        <n v="39370"/>
        <n v="35232"/>
        <n v="40343"/>
        <n v="30312"/>
        <n v="26916"/>
        <n v="44170"/>
        <n v="28683"/>
        <n v="43295"/>
        <n v="51130"/>
        <n v="34613"/>
        <n v="32993"/>
        <n v="29947"/>
        <n v="29495"/>
        <n v="39526"/>
        <n v="30704"/>
        <n v="29645"/>
        <n v="35035"/>
        <n v="28621"/>
        <n v="42951"/>
        <n v="35429"/>
        <n v="43383"/>
        <n v="37323"/>
        <n v="34023"/>
        <n v="25668"/>
        <n v="30688"/>
        <n v="29919"/>
        <n v="35587"/>
        <n v="26325"/>
        <n v="41533"/>
        <n v="36370"/>
        <n v="32241"/>
        <n v="26804"/>
        <n v="29146"/>
        <n v="46882"/>
        <n v="42588"/>
        <n v="38839"/>
        <n v="44623"/>
        <n v="35583"/>
        <n v="31197"/>
        <n v="55433"/>
        <n v="43040"/>
        <n v="42340"/>
        <n v="29543"/>
        <n v="28824"/>
        <n v="36284"/>
        <n v="30745"/>
        <n v="43646"/>
        <n v="34485"/>
        <n v="28333"/>
        <n v="39318"/>
        <n v="46113"/>
        <n v="45963"/>
        <n v="31844"/>
        <n v="29282"/>
        <n v="46395"/>
        <n v="27614"/>
        <n v="49039"/>
        <n v="38540"/>
        <n v="34630"/>
        <n v="40025"/>
        <n v="27460"/>
        <n v="45458"/>
        <n v="37798"/>
        <n v="32827"/>
        <n v="47254"/>
        <n v="36316"/>
        <n v="32099"/>
        <n v="29280"/>
        <n v="31107"/>
        <n v="41485"/>
        <n v="34049"/>
        <n v="33267"/>
        <n v="33494"/>
        <n v="45853"/>
        <n v="46672"/>
        <n v="32689"/>
        <n v="45395"/>
        <n v="30090"/>
        <n v="32302"/>
        <n v="44366"/>
        <n v="42427"/>
        <n v="49947"/>
        <n v="30955"/>
        <n v="38776"/>
        <n v="35498"/>
        <n v="31957"/>
        <n v="39038"/>
        <n v="25028"/>
        <n v="37387"/>
        <n v="31546"/>
        <n v="44163"/>
        <n v="35592"/>
        <n v="31964"/>
        <n v="26953"/>
        <n v="34785"/>
        <n v="33821"/>
        <n v="28104"/>
        <n v="43465"/>
        <n v="28295"/>
        <n v="39009"/>
        <n v="26502"/>
        <n v="28759"/>
        <n v="35589"/>
        <n v="28157"/>
        <n v="46857"/>
        <n v="29376"/>
        <n v="40414"/>
        <n v="28236"/>
        <n v="33223"/>
        <n v="29728"/>
        <n v="33955"/>
        <n v="31788"/>
        <n v="29735"/>
        <n v="42723"/>
        <n v="38752"/>
        <n v="25152"/>
        <n v="34111"/>
        <n v="40084"/>
        <n v="29091"/>
        <n v="39279"/>
        <n v="40662"/>
        <n v="46153"/>
        <n v="31517"/>
        <n v="34318"/>
        <n v="35404"/>
        <n v="51902"/>
        <n v="35827"/>
        <n v="28395"/>
        <n v="36746"/>
        <n v="28969"/>
        <n v="32021"/>
        <n v="28084"/>
        <n v="34848"/>
        <n v="44271"/>
        <n v="34418"/>
        <n v="29257"/>
        <n v="23412"/>
        <n v="31768"/>
        <n v="45488"/>
        <n v="29897"/>
        <n v="32965"/>
        <n v="48127"/>
        <n v="27936"/>
        <n v="29574"/>
        <n v="22078"/>
        <n v="50618"/>
        <n v="27837"/>
        <n v="30044"/>
        <n v="40709"/>
        <n v="46817"/>
        <n v="23937"/>
        <n v="33257"/>
        <n v="33843"/>
        <n v="37826"/>
        <n v="45357"/>
        <n v="39382"/>
        <n v="34925"/>
        <n v="36246"/>
        <n v="41863"/>
        <n v="32417"/>
        <n v="45684"/>
        <n v="28883"/>
        <n v="37305"/>
        <n v="28531"/>
        <n v="47399"/>
        <n v="33105"/>
        <n v="32381"/>
        <n v="43430"/>
        <n v="42256"/>
        <n v="32211"/>
        <n v="30188"/>
        <n v="27519"/>
        <n v="32802"/>
        <n v="30155"/>
        <n v="29995"/>
        <n v="33943"/>
        <n v="29588"/>
        <n v="34934"/>
        <n v="41045"/>
        <n v="30198"/>
        <n v="32129"/>
        <n v="35612"/>
        <n v="31203"/>
        <n v="58033"/>
        <n v="29315"/>
        <n v="31118"/>
        <n v="41730"/>
        <n v="29413"/>
        <n v="46967"/>
        <n v="33904"/>
        <n v="43771"/>
        <n v="41712"/>
        <n v="49991"/>
        <n v="51798"/>
        <n v="32675"/>
        <n v="22779"/>
        <n v="26839"/>
        <n v="37871"/>
        <n v="34692"/>
        <n v="54562"/>
        <n v="38368"/>
        <n v="43332"/>
        <n v="41646"/>
        <n v="38014"/>
        <n v="23244"/>
        <n v="45160"/>
        <n v="53947"/>
        <n v="25901"/>
        <n v="27045"/>
        <n v="27738"/>
        <n v="41456"/>
        <n v="36048"/>
        <n v="30971"/>
        <n v="55437"/>
        <n v="42462"/>
        <n v="40820"/>
        <n v="35301"/>
        <n v="24744"/>
        <n v="34090"/>
        <n v="23250"/>
        <n v="25917"/>
        <n v="36212"/>
        <n v="55391"/>
        <n v="33906"/>
        <n v="35031"/>
        <n v="28768"/>
        <n v="30096"/>
        <n v="48667"/>
        <n v="39687"/>
        <n v="27610"/>
        <n v="29655"/>
        <n v="41633"/>
        <n v="35496"/>
        <n v="31644"/>
        <n v="24671"/>
        <n v="47898"/>
        <n v="37313"/>
        <n v="26153"/>
        <n v="49694"/>
        <n v="36276"/>
        <n v="34681"/>
        <n v="39538"/>
        <n v="46349"/>
        <n v="34393"/>
        <n v="43434"/>
        <n v="23252"/>
        <n v="26962"/>
        <n v="38531"/>
        <n v="28696"/>
        <n v="28301"/>
      </sharedItems>
    </cacheField>
    <cacheField name="Bonus (£)" numFmtId="0">
      <sharedItems containsSemiMixedTypes="0" containsString="0" containsNumber="1" containsInteger="1" minValue="237" maxValue="4990"/>
    </cacheField>
    <cacheField name="Total Compensation" numFmtId="0">
      <sharedItems containsSemiMixedTypes="0" containsString="0" containsNumber="1" containsInteger="1" minValue="20603" maxValue="62238"/>
    </cacheField>
    <cacheField name="Performance Score" numFmtId="2">
      <sharedItems containsSemiMixedTypes="0" containsString="0" containsNumber="1" minValue="1" maxValue="5" count="357">
        <n v="2.71"/>
        <n v="3.24"/>
        <n v="2.0099999999999998"/>
        <n v="4.5"/>
        <n v="3.02"/>
        <n v="3.81"/>
        <n v="2.04"/>
        <n v="2.39"/>
        <n v="4.21"/>
        <n v="4.45"/>
        <n v="4.7699999999999996"/>
        <n v="2.66"/>
        <n v="1.97"/>
        <n v="1.61"/>
        <n v="3.6"/>
        <n v="2.72"/>
        <n v="2.9"/>
        <n v="2.25"/>
        <n v="3.66"/>
        <n v="2.85"/>
        <n v="2.86"/>
        <n v="2.35"/>
        <n v="3.31"/>
        <n v="3.73"/>
        <n v="1.65"/>
        <n v="2.46"/>
        <n v="3.76"/>
        <n v="3.34"/>
        <n v="2.5"/>
        <n v="1.82"/>
        <n v="3.49"/>
        <n v="2.02"/>
        <n v="2.4700000000000002"/>
        <n v="3.8"/>
        <n v="2.76"/>
        <n v="2.5099999999999998"/>
        <n v="1.1000000000000001"/>
        <n v="3.62"/>
        <n v="3.28"/>
        <n v="2.73"/>
        <n v="2.96"/>
        <n v="2.77"/>
        <n v="2.84"/>
        <n v="3.25"/>
        <n v="3.71"/>
        <n v="1.69"/>
        <n v="3.64"/>
        <n v="2.2200000000000002"/>
        <n v="2.75"/>
        <n v="3.33"/>
        <n v="3.07"/>
        <n v="1.85"/>
        <n v="3.23"/>
        <n v="2.69"/>
        <n v="3.26"/>
        <n v="3.47"/>
        <n v="2.78"/>
        <n v="3.29"/>
        <n v="3.96"/>
        <n v="3.05"/>
        <n v="2.4900000000000002"/>
        <n v="2.21"/>
        <n v="2.2599999999999998"/>
        <n v="3.53"/>
        <n v="1.91"/>
        <n v="3.16"/>
        <n v="3.17"/>
        <n v="1.64"/>
        <n v="4.17"/>
        <n v="1.56"/>
        <n v="4.7300000000000004"/>
        <n v="1.43"/>
        <n v="3.15"/>
        <n v="4.01"/>
        <n v="3.89"/>
        <n v="3.92"/>
        <n v="2.4300000000000002"/>
        <n v="3.87"/>
        <n v="2.4500000000000002"/>
        <n v="3.5"/>
        <n v="4.12"/>
        <n v="2.42"/>
        <n v="2.34"/>
        <n v="2.74"/>
        <n v="3.32"/>
        <n v="4.91"/>
        <n v="4.6100000000000003"/>
        <n v="3.4"/>
        <n v="3.42"/>
        <n v="4.29"/>
        <n v="2.68"/>
        <n v="3.99"/>
        <n v="1.78"/>
        <n v="3.45"/>
        <n v="3.11"/>
        <n v="2.2799999999999998"/>
        <n v="4.95"/>
        <n v="4.6399999999999997"/>
        <n v="4.75"/>
        <n v="3.18"/>
        <n v="3.57"/>
        <n v="2.19"/>
        <n v="2.88"/>
        <n v="3.41"/>
        <n v="4.2"/>
        <n v="2.82"/>
        <n v="3.46"/>
        <n v="3.69"/>
        <n v="3.82"/>
        <n v="4.71"/>
        <n v="3.88"/>
        <n v="1.35"/>
        <n v="3.03"/>
        <n v="3.22"/>
        <n v="4.1399999999999997"/>
        <n v="2.5299999999999998"/>
        <n v="2.31"/>
        <n v="4.4800000000000004"/>
        <n v="2.89"/>
        <n v="2.8"/>
        <n v="3.2"/>
        <n v="3.01"/>
        <n v="3.44"/>
        <n v="4.4000000000000004"/>
        <n v="2.98"/>
        <n v="4.62"/>
        <n v="2.2400000000000002"/>
        <n v="4.3499999999999996"/>
        <n v="1.92"/>
        <n v="2.64"/>
        <n v="4.47"/>
        <n v="4.18"/>
        <n v="3.1"/>
        <n v="4.5199999999999996"/>
        <n v="1.58"/>
        <n v="2.23"/>
        <n v="2.7"/>
        <n v="2.63"/>
        <n v="3"/>
        <n v="2.65"/>
        <n v="3.78"/>
        <n v="3.74"/>
        <n v="4.26"/>
        <n v="1.84"/>
        <n v="2"/>
        <n v="4.2300000000000004"/>
        <n v="5"/>
        <n v="4.53"/>
        <n v="3.09"/>
        <n v="2.13"/>
        <n v="3.65"/>
        <n v="1.93"/>
        <n v="4.0199999999999996"/>
        <n v="1.67"/>
        <n v="3.86"/>
        <n v="2.2000000000000002"/>
        <n v="4"/>
        <n v="2.33"/>
        <n v="3.91"/>
        <n v="3.95"/>
        <n v="4.1500000000000004"/>
        <n v="1.31"/>
        <n v="3.7"/>
        <n v="2.0299999999999998"/>
        <n v="4.6900000000000004"/>
        <n v="1.96"/>
        <n v="3.77"/>
        <n v="3.97"/>
        <n v="3.68"/>
        <n v="2.67"/>
        <n v="3.37"/>
        <n v="4.5999999999999996"/>
        <n v="1.94"/>
        <n v="3.04"/>
        <n v="3.67"/>
        <n v="2.48"/>
        <n v="3.84"/>
        <n v="2.6"/>
        <n v="3.94"/>
        <n v="3.9"/>
        <n v="3.79"/>
        <n v="2.54"/>
        <n v="2.95"/>
        <n v="4.34"/>
        <n v="2.99"/>
        <n v="4.0999999999999996"/>
        <n v="3.35"/>
        <n v="4.08"/>
        <n v="2.09"/>
        <n v="4.24"/>
        <n v="2.83"/>
        <n v="4.68"/>
        <n v="2.97"/>
        <n v="3.14"/>
        <n v="4.16"/>
        <n v="3.98"/>
        <n v="4.49"/>
        <n v="3.48"/>
        <n v="3.56"/>
        <n v="1.8"/>
        <n v="4.87"/>
        <n v="2.29"/>
        <n v="4.5599999999999996"/>
        <n v="4.51"/>
        <n v="3.72"/>
        <n v="4.0599999999999996"/>
        <n v="2.08"/>
        <n v="1.74"/>
        <n v="2.5499999999999998"/>
        <n v="4.72"/>
        <n v="3.36"/>
        <n v="2.27"/>
        <n v="4.04"/>
        <n v="1.47"/>
        <n v="3.13"/>
        <n v="1.59"/>
        <n v="3.12"/>
        <n v="3.38"/>
        <n v="4.28"/>
        <n v="1.66"/>
        <n v="4.58"/>
        <n v="3.63"/>
        <n v="1.19"/>
        <n v="1"/>
        <n v="1.46"/>
        <n v="3.54"/>
        <n v="2.56"/>
        <n v="1.86"/>
        <n v="2.16"/>
        <n v="1.9"/>
        <n v="2.59"/>
        <n v="1.3"/>
        <n v="3.27"/>
        <n v="2.92"/>
        <n v="2.52"/>
        <n v="2.61"/>
        <n v="4.83"/>
        <n v="1.27"/>
        <n v="2.87"/>
        <n v="4.3600000000000003"/>
        <n v="2.14"/>
        <n v="3.08"/>
        <n v="4.66"/>
        <n v="1.57"/>
        <n v="4.99"/>
        <n v="3.51"/>
        <n v="2.2999999999999998"/>
        <n v="2.62"/>
        <n v="4.96"/>
        <n v="3.58"/>
        <n v="4.88"/>
        <n v="1.79"/>
        <n v="4.2699999999999996"/>
        <n v="2.38"/>
        <n v="3.21"/>
        <n v="2.37"/>
        <n v="4.63"/>
        <n v="3.93"/>
        <n v="1.95"/>
        <n v="4.33"/>
        <n v="3.85"/>
        <n v="2.44"/>
        <n v="2.57"/>
        <n v="2.91"/>
        <n v="3.61"/>
        <n v="2.12"/>
        <n v="4.3"/>
        <n v="4.7"/>
        <n v="4.43"/>
        <n v="4.03"/>
        <n v="4.05"/>
        <n v="4.41"/>
        <n v="4.67"/>
        <n v="3.3"/>
        <n v="3.75"/>
        <n v="4.57"/>
        <n v="2.79"/>
        <n v="1.62"/>
        <n v="2.4"/>
        <n v="3.55"/>
        <n v="3.59"/>
        <n v="2.94"/>
        <n v="1.72"/>
        <n v="1.71"/>
        <n v="1.45"/>
        <n v="1.06"/>
        <n v="1.49"/>
        <n v="4.13"/>
        <n v="4.32"/>
        <n v="1.7"/>
        <n v="4.8600000000000003"/>
        <n v="3.43"/>
        <n v="4.76"/>
        <n v="2.17"/>
        <n v="3.06"/>
        <n v="2.1"/>
        <n v="4.4400000000000004"/>
        <n v="2.36"/>
        <n v="1.87"/>
        <n v="2.93"/>
        <n v="4.92"/>
        <n v="4.78"/>
        <n v="1.17"/>
        <n v="2.81"/>
        <n v="1.2"/>
        <n v="4.3899999999999997"/>
        <n v="4.25"/>
        <n v="1.73"/>
        <n v="4.3099999999999996"/>
        <n v="2.3199999999999998"/>
        <n v="2.15"/>
        <n v="1.25"/>
        <n v="2.0499999999999998"/>
        <n v="1.07"/>
        <n v="2.41"/>
        <n v="4.1100000000000003"/>
        <n v="2.58"/>
        <n v="3.39"/>
        <n v="2.06"/>
        <n v="2.11"/>
        <n v="4.07"/>
        <n v="1.28"/>
        <n v="3.19"/>
        <n v="1.37"/>
        <n v="4.9800000000000004"/>
        <n v="1.0900000000000001"/>
        <n v="1.89"/>
        <n v="4.1900000000000004"/>
        <n v="1.41"/>
        <n v="4.46"/>
        <n v="4.8899999999999997"/>
        <n v="3.83"/>
        <n v="4.9000000000000004"/>
        <n v="1.48"/>
        <n v="4.82"/>
        <n v="1.88"/>
        <n v="1.99"/>
        <n v="1.33"/>
        <n v="1.53"/>
        <n v="4.9400000000000004"/>
        <n v="4.97"/>
        <n v="4.59"/>
        <n v="1.81"/>
        <n v="2.0699999999999998"/>
        <n v="3.52"/>
        <n v="1.52"/>
        <n v="1.98"/>
        <n v="1.39"/>
        <n v="4.38"/>
        <n v="1.1299999999999999"/>
        <n v="4.8"/>
        <n v="1.75"/>
        <n v="4.74"/>
        <n v="1.68"/>
        <n v="1.1399999999999999"/>
        <n v="4.09"/>
        <n v="2.1800000000000002"/>
      </sharedItems>
    </cacheField>
    <cacheField name="Project Count" numFmtId="0">
      <sharedItems containsSemiMixedTypes="0" containsString="0" containsNumber="1" containsInteger="1" minValue="0" maxValue="11"/>
    </cacheField>
    <cacheField name="Work Mode" numFmtId="0">
      <sharedItems/>
    </cacheField>
    <cacheField name="Month" numFmtId="0">
      <sharedItems/>
    </cacheField>
    <cacheField name="Join Month" numFmtId="0">
      <sharedItems/>
    </cacheField>
    <cacheField name="Months (Join Date)" numFmtId="0" databaseField="0">
      <fieldGroup base="7">
        <rangePr groupBy="months" startDate="2015-01-05T00:00:00" endDate="2024-12-30T00:00:00"/>
        <groupItems count="14">
          <s v="&lt;1/5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24"/>
        </groupItems>
      </fieldGroup>
    </cacheField>
    <cacheField name="Quarters (Join Date)" numFmtId="0" databaseField="0">
      <fieldGroup base="7">
        <rangePr groupBy="quarters" startDate="2015-01-05T00:00:00" endDate="2024-12-30T00:00:00"/>
        <groupItems count="6">
          <s v="&lt;1/5/2015"/>
          <s v="Qtr1"/>
          <s v="Qtr2"/>
          <s v="Qtr3"/>
          <s v="Qtr4"/>
          <s v="&gt;12/30/2024"/>
        </groupItems>
      </fieldGroup>
    </cacheField>
    <cacheField name="Years (Join Date)" numFmtId="0" databaseField="0">
      <fieldGroup base="7">
        <rangePr groupBy="years" startDate="2015-01-05T00:00:00" endDate="2024-12-30T00:00:00"/>
        <groupItems count="12">
          <s v="&lt;1/5/2015"/>
          <s v="2015"/>
          <s v="2016"/>
          <s v="2017"/>
          <s v="2018"/>
          <s v="2019"/>
          <s v="2020"/>
          <s v="2021"/>
          <s v="2022"/>
          <s v="2023"/>
          <s v="2024"/>
          <s v="&gt;12/30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5958.594804745371" backgroundQuery="1" createdVersion="8" refreshedVersion="8" minRefreshableVersion="3" recordCount="0" supportSubquery="1" supportAdvancedDrill="1" xr:uid="{C3C7D7DC-35F6-4700-8547-285AC978E5B3}">
  <cacheSource type="external" connectionId="8"/>
  <cacheFields count="3">
    <cacheField name="[Cleaned_Data].[Department].[Department]" caption="Department" numFmtId="0" hierarchy="4" level="1">
      <sharedItems count="8">
        <s v="Customer Success"/>
        <s v="Finance"/>
        <s v="HR"/>
        <s v="IT"/>
        <s v="Marketing"/>
        <s v="Operations"/>
        <s v="R&amp;D"/>
        <s v="Sales"/>
      </sharedItems>
    </cacheField>
    <cacheField name="[Cleaned_Data].[Performance level].[Performance level]" caption="Performance level" numFmtId="0" hierarchy="16" level="1">
      <sharedItems count="3">
        <s v="high"/>
        <s v="Low"/>
        <s v="Medium"/>
      </sharedItems>
    </cacheField>
    <cacheField name="[Measures].[Count of Employee ID]" caption="Count of Employee ID" numFmtId="0" hierarchy="20" level="32767"/>
  </cacheFields>
  <cacheHierarchies count="21">
    <cacheHierarchy uniqueName="[Cleaned_Data].[Employee ID]" caption="Employee ID" attribute="1" defaultMemberUniqueName="[Cleaned_Data].[Employee ID].[All]" allUniqueName="[Cleaned_Data].[Employee ID].[All]" dimensionUniqueName="[Cleaned_Data]" displayFolder="" count="0" memberValueDatatype="130" unbalanced="0"/>
    <cacheHierarchy uniqueName="[Cleaned_Data].[Name]" caption="Name" attribute="1" defaultMemberUniqueName="[Cleaned_Data].[Name].[All]" allUniqueName="[Cleaned_Data].[Name].[All]" dimensionUniqueName="[Cleaned_Data]" displayFolder="" count="0" memberValueDatatype="130" unbalanced="0"/>
    <cacheHierarchy uniqueName="[Cleaned_Data].[Age]" caption="Age" attribute="1" defaultMemberUniqueName="[Cleaned_Data].[Age].[All]" allUniqueName="[Cleaned_Data].[Age].[All]" dimensionUniqueName="[Cleaned_Data]" displayFolder="" count="0" memberValueDatatype="20" unbalanced="0"/>
    <cacheHierarchy uniqueName="[Cleaned_Data].[Gender]" caption="Gender" attribute="1" defaultMemberUniqueName="[Cleaned_Data].[Gender].[All]" allUniqueName="[Cleaned_Data].[Gender].[All]" dimensionUniqueName="[Cleaned_Data]" displayFolder="" count="0" memberValueDatatype="130" unbalanced="0"/>
    <cacheHierarchy uniqueName="[Cleaned_Data].[Department]" caption="Department" attribute="1" defaultMemberUniqueName="[Cleaned_Data].[Department].[All]" allUniqueName="[Cleaned_Data].[Department].[All]" dimensionUniqueName="[Cleaned_Data]" displayFolder="" count="2" memberValueDatatype="130" unbalanced="0">
      <fieldsUsage count="2">
        <fieldUsage x="-1"/>
        <fieldUsage x="0"/>
      </fieldsUsage>
    </cacheHierarchy>
    <cacheHierarchy uniqueName="[Cleaned_Data].[Country]" caption="Country" attribute="1" defaultMemberUniqueName="[Cleaned_Data].[Country].[All]" allUniqueName="[Cleaned_Data].[Country].[All]" dimensionUniqueName="[Cleaned_Data]" displayFolder="" count="0" memberValueDatatype="130" unbalanced="0"/>
    <cacheHierarchy uniqueName="[Cleaned_Data].[Manager]" caption="Manager" attribute="1" defaultMemberUniqueName="[Cleaned_Data].[Manager].[All]" allUniqueName="[Cleaned_Data].[Manager].[All]" dimensionUniqueName="[Cleaned_Data]" displayFolder="" count="0" memberValueDatatype="130" unbalanced="0"/>
    <cacheHierarchy uniqueName="[Cleaned_Data].[Join Date]" caption="Join Date" attribute="1" time="1" defaultMemberUniqueName="[Cleaned_Data].[Join Date].[All]" allUniqueName="[Cleaned_Data].[Join Date].[All]" dimensionUniqueName="[Cleaned_Data]" displayFolder="" count="0" memberValueDatatype="7" unbalanced="0"/>
    <cacheHierarchy uniqueName="[Cleaned_Data].[Salary (£)]" caption="Salary (£)" attribute="1" defaultMemberUniqueName="[Cleaned_Data].[Salary (£)].[All]" allUniqueName="[Cleaned_Data].[Salary (£)].[All]" dimensionUniqueName="[Cleaned_Data]" displayFolder="" count="0" memberValueDatatype="20" unbalanced="0"/>
    <cacheHierarchy uniqueName="[Cleaned_Data].[Bonus (£)]" caption="Bonus (£)" attribute="1" defaultMemberUniqueName="[Cleaned_Data].[Bonus (£)].[All]" allUniqueName="[Cleaned_Data].[Bonus (£)].[All]" dimensionUniqueName="[Cleaned_Data]" displayFolder="" count="0" memberValueDatatype="20" unbalanced="0"/>
    <cacheHierarchy uniqueName="[Cleaned_Data].[Total Compensation]" caption="Total Compensation" attribute="1" defaultMemberUniqueName="[Cleaned_Data].[Total Compensation].[All]" allUniqueName="[Cleaned_Data].[Total Compensation].[All]" dimensionUniqueName="[Cleaned_Data]" displayFolder="" count="0" memberValueDatatype="20" unbalanced="0"/>
    <cacheHierarchy uniqueName="[Cleaned_Data].[Performance Score]" caption="Performance Score" attribute="1" defaultMemberUniqueName="[Cleaned_Data].[Performance Score].[All]" allUniqueName="[Cleaned_Data].[Performance Score].[All]" dimensionUniqueName="[Cleaned_Data]" displayFolder="" count="0" memberValueDatatype="5" unbalanced="0"/>
    <cacheHierarchy uniqueName="[Cleaned_Data].[Project Count]" caption="Project Count" attribute="1" defaultMemberUniqueName="[Cleaned_Data].[Project Count].[All]" allUniqueName="[Cleaned_Data].[Project Count].[All]" dimensionUniqueName="[Cleaned_Data]" displayFolder="" count="0" memberValueDatatype="20" unbalanced="0"/>
    <cacheHierarchy uniqueName="[Cleaned_Data].[Work Mode]" caption="Work Mode" attribute="1" defaultMemberUniqueName="[Cleaned_Data].[Work Mode].[All]" allUniqueName="[Cleaned_Data].[Work Mode].[All]" dimensionUniqueName="[Cleaned_Data]" displayFolder="" count="0" memberValueDatatype="130" unbalanced="0"/>
    <cacheHierarchy uniqueName="[Cleaned_Data].[Month]" caption="Month" attribute="1" defaultMemberUniqueName="[Cleaned_Data].[Month].[All]" allUniqueName="[Cleaned_Data].[Month].[All]" dimensionUniqueName="[Cleaned_Data]" displayFolder="" count="0" memberValueDatatype="130" unbalanced="0"/>
    <cacheHierarchy uniqueName="[Cleaned_Data].[Join Month]" caption="Join Month" attribute="1" defaultMemberUniqueName="[Cleaned_Data].[Join Month].[All]" allUniqueName="[Cleaned_Data].[Join Month].[All]" dimensionUniqueName="[Cleaned_Data]" displayFolder="" count="0" memberValueDatatype="130" unbalanced="0"/>
    <cacheHierarchy uniqueName="[Cleaned_Data].[Performance level]" caption="Performance level" attribute="1" defaultMemberUniqueName="[Cleaned_Data].[Performance level].[All]" allUniqueName="[Cleaned_Data].[Performance level].[All]" dimensionUniqueName="[Cleaned_Data]" displayFolder="" count="2" memberValueDatatype="130" unbalanced="0">
      <fieldsUsage count="2">
        <fieldUsage x="-1"/>
        <fieldUsage x="1"/>
      </fieldsUsage>
    </cacheHierarchy>
    <cacheHierarchy uniqueName="[Measures].[__XL_Count Cleaned_Data]" caption="__XL_Count Cleaned_Data" measure="1" displayFolder="" measureGroup="Cleaned_Data" count="0" hidden="1"/>
    <cacheHierarchy uniqueName="[Measures].[__No measures defined]" caption="__No measures defined" measure="1" displayFolder="" count="0" hidden="1"/>
    <cacheHierarchy uniqueName="[Measures].[Count of Performance level]" caption="Count of Performance level" measure="1" displayFolder="" measureGroup="Cleaned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mployee ID]" caption="Count of Employee ID" measure="1" displayFolder="" measureGroup="Cleaned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Cleaned_Data" uniqueName="[Cleaned_Data]" caption="Cleaned_Data"/>
    <dimension measure="1" name="Measures" uniqueName="[Measures]" caption="Measures"/>
  </dimensions>
  <measureGroups count="1">
    <measureGroup name="Cleaned_Data" caption="Cleaned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58.628816666664" createdVersion="8" refreshedVersion="8" minRefreshableVersion="3" recordCount="9" xr:uid="{85F99DAE-592E-4EE3-93DD-107E7533FE22}">
  <cacheSource type="worksheet">
    <worksheetSource ref="H1:K10" sheet="Sheet2"/>
  </cacheSource>
  <cacheFields count="4">
    <cacheField name="Department" numFmtId="0">
      <sharedItems/>
    </cacheField>
    <cacheField name="Total Compensation" numFmtId="0">
      <sharedItems containsSemiMixedTypes="0" containsString="0" containsNumber="1" containsInteger="1" minValue="58652" maxValue="62238" count="9">
        <n v="62238"/>
        <n v="61386"/>
        <n v="61348"/>
        <n v="61296"/>
        <n v="60803"/>
        <n v="60590"/>
        <n v="58811"/>
        <n v="58680"/>
        <n v="58652"/>
      </sharedItems>
    </cacheField>
    <cacheField name="Performance Score" numFmtId="2">
      <sharedItems containsSemiMixedTypes="0" containsString="0" containsNumber="1" minValue="2.72" maxValue="4.2699999999999996" count="9">
        <n v="4.07"/>
        <n v="4.2699999999999996"/>
        <n v="3"/>
        <n v="2.77"/>
        <n v="3.59"/>
        <n v="2.72"/>
        <n v="4.01"/>
        <n v="3.67"/>
        <n v="3.29"/>
      </sharedItems>
    </cacheField>
    <cacheField name="Name" numFmtId="0">
      <sharedItems count="9">
        <s v="Mia Johnson"/>
        <s v="Oscar Rodriguez"/>
        <s v="Charlie Lee"/>
        <s v="Oscar Johnson"/>
        <s v="Leo Khan"/>
        <s v="Amelia Evans"/>
        <s v="Jack Jones"/>
        <s v="Harry Roberts"/>
        <s v="Charlie Kh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2">
  <r>
    <s v="E1134"/>
    <s v="Emily Roberts"/>
    <n v="21"/>
    <s v="Male"/>
    <x v="0"/>
    <s v="India"/>
    <x v="0"/>
    <d v="2019-11-20T00:00:00"/>
    <n v="45428"/>
    <n v="2358"/>
    <n v="47786"/>
    <n v="2.71"/>
    <n v="2"/>
    <s v="On-site"/>
    <s v="April"/>
    <s v="November"/>
  </r>
  <r>
    <s v="E2188"/>
    <s v="Freya Johnson"/>
    <n v="37"/>
    <s v="Female"/>
    <x v="1"/>
    <s v="Spain"/>
    <x v="1"/>
    <d v="2017-11-29T00:00:00"/>
    <n v="29545"/>
    <n v="2250"/>
    <n v="31795"/>
    <n v="3.24"/>
    <n v="6"/>
    <s v="Hybrid"/>
    <s v="April"/>
    <s v="November"/>
  </r>
  <r>
    <s v="E2723"/>
    <s v="Sophia Smith"/>
    <n v="33"/>
    <s v="Male"/>
    <x v="2"/>
    <s v="Canada"/>
    <x v="2"/>
    <d v="2019-08-20T00:00:00"/>
    <n v="34007"/>
    <n v="1312"/>
    <n v="35319"/>
    <n v="2.0099999999999998"/>
    <n v="5"/>
    <s v="Remote"/>
    <s v="April"/>
    <s v="August"/>
  </r>
  <r>
    <s v="E1868"/>
    <s v="Olivia Lee"/>
    <n v="29"/>
    <s v="Male"/>
    <x v="3"/>
    <s v="Germany"/>
    <x v="3"/>
    <d v="2018-04-19T00:00:00"/>
    <n v="24391"/>
    <n v="1056"/>
    <n v="25447"/>
    <n v="4.5"/>
    <n v="5"/>
    <s v="On-site"/>
    <s v="April"/>
    <s v="April"/>
  </r>
  <r>
    <s v="E1913"/>
    <s v="Mia Davis"/>
    <n v="30"/>
    <s v="Male"/>
    <x v="4"/>
    <s v="India"/>
    <x v="4"/>
    <d v="2021-03-09T00:00:00"/>
    <n v="32643"/>
    <n v="1123"/>
    <n v="33766"/>
    <n v="3.02"/>
    <n v="0"/>
    <s v="On-site"/>
    <s v="April"/>
    <s v="March"/>
  </r>
  <r>
    <s v="E2863"/>
    <s v="Amelia Smith"/>
    <n v="37"/>
    <s v="Male"/>
    <x v="1"/>
    <s v="Germany"/>
    <x v="1"/>
    <d v="2020-02-23T00:00:00"/>
    <n v="31455"/>
    <n v="2704"/>
    <n v="34159"/>
    <n v="3.81"/>
    <n v="5"/>
    <s v="On-site"/>
    <s v="April"/>
    <s v="February"/>
  </r>
  <r>
    <s v="E2561"/>
    <s v="Olivia Williams"/>
    <n v="30"/>
    <s v="Female"/>
    <x v="2"/>
    <s v="Canada"/>
    <x v="2"/>
    <d v="2017-12-02T00:00:00"/>
    <n v="32458"/>
    <n v="1046"/>
    <n v="33504"/>
    <n v="2.04"/>
    <n v="4"/>
    <s v="On-site"/>
    <s v="April"/>
    <s v="December"/>
  </r>
  <r>
    <s v="E1469"/>
    <s v="Oscar Patel"/>
    <n v="25"/>
    <s v="Male"/>
    <x v="3"/>
    <s v="UK"/>
    <x v="3"/>
    <d v="2016-07-27T00:00:00"/>
    <n v="28092"/>
    <n v="486"/>
    <n v="28578"/>
    <n v="2.39"/>
    <n v="3"/>
    <s v="Hybrid"/>
    <s v="April"/>
    <s v="July"/>
  </r>
  <r>
    <s v="E1802"/>
    <s v="Oliver Johnson"/>
    <n v="35"/>
    <s v="Female"/>
    <x v="1"/>
    <s v="USA"/>
    <x v="1"/>
    <d v="2022-06-06T00:00:00"/>
    <n v="32623"/>
    <n v="3061"/>
    <n v="35684"/>
    <n v="4.21"/>
    <n v="0"/>
    <s v="Remote"/>
    <s v="April"/>
    <s v="June"/>
  </r>
  <r>
    <s v="E2924"/>
    <s v="Isla Garcia"/>
    <n v="33"/>
    <s v="Male"/>
    <x v="2"/>
    <s v="Spain"/>
    <x v="2"/>
    <d v="2024-10-16T00:00:00"/>
    <n v="27832"/>
    <n v="2706"/>
    <n v="30538"/>
    <n v="4.45"/>
    <n v="7"/>
    <s v="Hybrid"/>
    <s v="April"/>
    <s v="October"/>
  </r>
  <r>
    <s v="E1510"/>
    <s v="Ava Miller"/>
    <n v="34"/>
    <s v="Male"/>
    <x v="5"/>
    <s v="UK"/>
    <x v="5"/>
    <d v="2017-07-30T00:00:00"/>
    <n v="34780"/>
    <n v="1092"/>
    <n v="35872"/>
    <n v="4.7699999999999996"/>
    <n v="2"/>
    <s v="On-site"/>
    <s v="April"/>
    <s v="July"/>
  </r>
  <r>
    <s v="E2437"/>
    <s v="Harry Brown"/>
    <n v="21"/>
    <s v="Male"/>
    <x v="6"/>
    <s v="UK"/>
    <x v="6"/>
    <d v="2020-05-18T00:00:00"/>
    <n v="43921"/>
    <n v="2271"/>
    <n v="46192"/>
    <n v="2.66"/>
    <n v="4"/>
    <s v="Remote"/>
    <s v="April"/>
    <s v="May"/>
  </r>
  <r>
    <s v="E2901"/>
    <s v="Oscar Thomas"/>
    <n v="25"/>
    <s v="Male"/>
    <x v="0"/>
    <s v="UK"/>
    <x v="0"/>
    <d v="2024-02-13T00:00:00"/>
    <n v="47473"/>
    <n v="2097"/>
    <n v="49570"/>
    <n v="1.97"/>
    <n v="1"/>
    <s v="Hybrid"/>
    <s v="April"/>
    <s v="February"/>
  </r>
  <r>
    <s v="E2692"/>
    <s v="Sophia Khan"/>
    <n v="28"/>
    <s v="Male"/>
    <x v="2"/>
    <s v="USA"/>
    <x v="2"/>
    <d v="2022-05-20T00:00:00"/>
    <n v="44032"/>
    <n v="970"/>
    <n v="45002"/>
    <n v="1.61"/>
    <n v="1"/>
    <s v="On-site"/>
    <s v="April"/>
    <s v="May"/>
  </r>
  <r>
    <s v="E2622"/>
    <s v="Ava Anderson"/>
    <n v="29"/>
    <s v="Male"/>
    <x v="5"/>
    <s v="India"/>
    <x v="5"/>
    <d v="2021-12-25T00:00:00"/>
    <n v="32954"/>
    <n v="2772"/>
    <n v="35726"/>
    <n v="3.6"/>
    <n v="2"/>
    <s v="Hybrid"/>
    <s v="April"/>
    <s v="December"/>
  </r>
  <r>
    <s v="E1032"/>
    <s v="Sophia Taylor"/>
    <n v="34"/>
    <s v="Female"/>
    <x v="6"/>
    <s v="Canada"/>
    <x v="6"/>
    <d v="2022-05-26T00:00:00"/>
    <n v="36838"/>
    <n v="639"/>
    <n v="37477"/>
    <n v="2.72"/>
    <n v="3"/>
    <s v="Remote"/>
    <s v="April"/>
    <s v="May"/>
  </r>
  <r>
    <s v="E2535"/>
    <s v="Freya Patel"/>
    <n v="30"/>
    <s v="Male"/>
    <x v="7"/>
    <s v="India"/>
    <x v="7"/>
    <d v="2022-10-18T00:00:00"/>
    <n v="38723"/>
    <n v="850"/>
    <n v="39573"/>
    <n v="2.9"/>
    <n v="7"/>
    <s v="On-site"/>
    <s v="April"/>
    <s v="October"/>
  </r>
  <r>
    <s v="E1918"/>
    <s v="Lily Roberts"/>
    <n v="40"/>
    <s v="Male"/>
    <x v="0"/>
    <s v="Canada"/>
    <x v="0"/>
    <d v="2019-02-07T00:00:00"/>
    <n v="50515"/>
    <n v="2052"/>
    <n v="52567"/>
    <n v="2.25"/>
    <n v="7"/>
    <s v="On-site"/>
    <s v="April"/>
    <s v="February"/>
  </r>
  <r>
    <s v="E3079"/>
    <s v="George Thomas"/>
    <n v="26"/>
    <s v="Female"/>
    <x v="3"/>
    <s v="USA"/>
    <x v="3"/>
    <d v="2015-01-06T00:00:00"/>
    <n v="28243"/>
    <n v="954"/>
    <n v="29197"/>
    <n v="3.66"/>
    <n v="3"/>
    <s v="Remote"/>
    <s v="April"/>
    <s v="January"/>
  </r>
  <r>
    <s v="E2162"/>
    <s v="Emily Williams"/>
    <n v="30"/>
    <s v="Male"/>
    <x v="0"/>
    <s v="India"/>
    <x v="0"/>
    <d v="2016-01-06T00:00:00"/>
    <n v="50270"/>
    <n v="866"/>
    <n v="51136"/>
    <n v="2.85"/>
    <n v="1"/>
    <s v="On-site"/>
    <s v="April"/>
    <s v="January"/>
  </r>
  <r>
    <s v="E2097"/>
    <s v="Charlie Patel"/>
    <n v="32"/>
    <s v="Male"/>
    <x v="6"/>
    <s v="USA"/>
    <x v="6"/>
    <d v="2015-06-04T00:00:00"/>
    <n v="39486"/>
    <n v="2032"/>
    <n v="41518"/>
    <n v="2.86"/>
    <n v="1"/>
    <s v="On-site"/>
    <s v="April"/>
    <s v="June"/>
  </r>
  <r>
    <s v="E2084"/>
    <s v="Thomas Taylor"/>
    <n v="31"/>
    <s v="Female"/>
    <x v="3"/>
    <s v="USA"/>
    <x v="3"/>
    <d v="2016-02-19T00:00:00"/>
    <n v="27257"/>
    <n v="1077"/>
    <n v="28334"/>
    <n v="2.35"/>
    <n v="3"/>
    <s v="Hybrid"/>
    <s v="April"/>
    <s v="February"/>
  </r>
  <r>
    <s v="E2260"/>
    <s v="Sophia Thomas"/>
    <n v="23"/>
    <s v="Female"/>
    <x v="4"/>
    <s v="Netherlands"/>
    <x v="4"/>
    <d v="2021-02-15T00:00:00"/>
    <n v="34592"/>
    <n v="852"/>
    <n v="35444"/>
    <n v="3.31"/>
    <n v="5"/>
    <s v="Remote"/>
    <s v="April"/>
    <s v="February"/>
  </r>
  <r>
    <s v="E2699"/>
    <s v="Leo Johnson"/>
    <n v="27"/>
    <s v="Female"/>
    <x v="6"/>
    <s v="Canada"/>
    <x v="6"/>
    <d v="2017-11-12T00:00:00"/>
    <n v="39427"/>
    <n v="1305"/>
    <n v="40732"/>
    <n v="3.73"/>
    <n v="2"/>
    <s v="Remote"/>
    <s v="April"/>
    <s v="November"/>
  </r>
  <r>
    <s v="E1990"/>
    <s v="Noah Brown"/>
    <n v="28"/>
    <s v="Male"/>
    <x v="5"/>
    <s v="India"/>
    <x v="5"/>
    <d v="2021-11-19T00:00:00"/>
    <n v="30311"/>
    <n v="335"/>
    <n v="30646"/>
    <n v="1.65"/>
    <n v="1"/>
    <s v="On-site"/>
    <s v="April"/>
    <s v="November"/>
  </r>
  <r>
    <s v="E1018"/>
    <s v="Isabella Miller"/>
    <n v="33"/>
    <s v="Female"/>
    <x v="3"/>
    <s v="India"/>
    <x v="3"/>
    <d v="2019-06-09T00:00:00"/>
    <n v="32639"/>
    <n v="656"/>
    <n v="33295"/>
    <n v="2.46"/>
    <n v="7"/>
    <s v="Hybrid"/>
    <s v="April"/>
    <s v="June"/>
  </r>
  <r>
    <s v="E3177"/>
    <s v="Isla Jones"/>
    <n v="34"/>
    <s v="Female"/>
    <x v="7"/>
    <s v="Netherlands"/>
    <x v="7"/>
    <d v="2020-04-23T00:00:00"/>
    <n v="33211"/>
    <n v="1548"/>
    <n v="34759"/>
    <n v="3.76"/>
    <n v="1"/>
    <s v="Hybrid"/>
    <s v="April"/>
    <s v="April"/>
  </r>
  <r>
    <s v="E3200"/>
    <s v="Sophia Walker"/>
    <n v="29"/>
    <s v="Male"/>
    <x v="5"/>
    <s v="India"/>
    <x v="5"/>
    <d v="2020-08-23T00:00:00"/>
    <n v="30286"/>
    <n v="831"/>
    <n v="31117"/>
    <n v="3.34"/>
    <n v="2"/>
    <s v="Hybrid"/>
    <s v="April"/>
    <s v="August"/>
  </r>
  <r>
    <s v="E1064"/>
    <s v="Lily Johnson"/>
    <n v="27"/>
    <s v="Male"/>
    <x v="5"/>
    <s v="Canada"/>
    <x v="5"/>
    <d v="2017-12-19T00:00:00"/>
    <n v="27952"/>
    <n v="1360"/>
    <n v="29312"/>
    <n v="2.5"/>
    <n v="1"/>
    <s v="Hybrid"/>
    <s v="April"/>
    <s v="December"/>
  </r>
  <r>
    <s v="E1108"/>
    <s v="Amelia Miller"/>
    <n v="35"/>
    <s v="Female"/>
    <x v="5"/>
    <s v="Canada"/>
    <x v="5"/>
    <d v="2016-09-09T00:00:00"/>
    <n v="29321"/>
    <n v="453"/>
    <n v="29774"/>
    <n v="1.82"/>
    <n v="4"/>
    <s v="On-site"/>
    <s v="April"/>
    <s v="September"/>
  </r>
  <r>
    <s v="E1629"/>
    <s v="Amelia Garcia"/>
    <n v="30"/>
    <s v="Female"/>
    <x v="5"/>
    <s v="France"/>
    <x v="5"/>
    <d v="2022-11-01T00:00:00"/>
    <n v="29319"/>
    <n v="935"/>
    <n v="30254"/>
    <n v="3.49"/>
    <n v="1"/>
    <s v="Hybrid"/>
    <s v="April"/>
    <s v="November"/>
  </r>
  <r>
    <s v="E2534"/>
    <s v="Charlie Khan"/>
    <n v="21"/>
    <s v="Male"/>
    <x v="5"/>
    <s v="Spain"/>
    <x v="5"/>
    <d v="2019-09-20T00:00:00"/>
    <n v="27255"/>
    <n v="1301"/>
    <n v="28556"/>
    <n v="2.02"/>
    <n v="2"/>
    <s v="On-site"/>
    <s v="April"/>
    <s v="September"/>
  </r>
  <r>
    <s v="E3126"/>
    <s v="George Brown"/>
    <n v="23"/>
    <s v="Female"/>
    <x v="5"/>
    <s v="India"/>
    <x v="5"/>
    <d v="2024-05-23T00:00:00"/>
    <n v="30623"/>
    <n v="577"/>
    <n v="31200"/>
    <n v="2.4700000000000002"/>
    <n v="1"/>
    <s v="On-site"/>
    <s v="April"/>
    <s v="May"/>
  </r>
  <r>
    <s v="E2301"/>
    <s v="Sophia Brown"/>
    <n v="29"/>
    <s v="Male"/>
    <x v="6"/>
    <s v="Netherlands"/>
    <x v="6"/>
    <d v="2017-06-13T00:00:00"/>
    <n v="34826"/>
    <n v="836"/>
    <n v="35662"/>
    <n v="3.8"/>
    <n v="4"/>
    <s v="On-site"/>
    <s v="April"/>
    <s v="June"/>
  </r>
  <r>
    <s v="E2373"/>
    <s v="Olivia Wilson"/>
    <n v="31"/>
    <s v="Male"/>
    <x v="5"/>
    <s v="Germany"/>
    <x v="5"/>
    <d v="2016-07-20T00:00:00"/>
    <n v="28557"/>
    <n v="733"/>
    <n v="29290"/>
    <n v="3.66"/>
    <n v="5"/>
    <s v="Remote"/>
    <s v="April"/>
    <s v="July"/>
  </r>
  <r>
    <s v="E1699"/>
    <s v="Sophia Miller"/>
    <n v="35"/>
    <s v="Male"/>
    <x v="6"/>
    <s v="Spain"/>
    <x v="6"/>
    <d v="2017-07-03T00:00:00"/>
    <n v="32150"/>
    <n v="1891"/>
    <n v="34041"/>
    <n v="2.76"/>
    <n v="11"/>
    <s v="Remote"/>
    <s v="April"/>
    <s v="July"/>
  </r>
  <r>
    <s v="E2762"/>
    <s v="Jack Jones"/>
    <n v="25"/>
    <s v="Male"/>
    <x v="2"/>
    <s v="Canada"/>
    <x v="2"/>
    <d v="2018-06-30T00:00:00"/>
    <n v="32781"/>
    <n v="957"/>
    <n v="33738"/>
    <n v="2.5099999999999998"/>
    <n v="3"/>
    <s v="On-site"/>
    <s v="April"/>
    <s v="June"/>
  </r>
  <r>
    <s v="E1991"/>
    <s v="Oliver Patel"/>
    <n v="34"/>
    <s v="Male"/>
    <x v="2"/>
    <s v="India"/>
    <x v="2"/>
    <d v="2019-03-01T00:00:00"/>
    <n v="28207"/>
    <n v="362"/>
    <n v="28569"/>
    <n v="1.1000000000000001"/>
    <n v="3"/>
    <s v="Hybrid"/>
    <s v="April"/>
    <s v="March"/>
  </r>
  <r>
    <s v="E2604"/>
    <s v="Freya Roberts"/>
    <n v="34"/>
    <s v="Female"/>
    <x v="5"/>
    <s v="Netherlands"/>
    <x v="5"/>
    <d v="2020-12-28T00:00:00"/>
    <n v="30700"/>
    <n v="1055"/>
    <n v="31755"/>
    <n v="3.62"/>
    <n v="2"/>
    <s v="Remote"/>
    <s v="April"/>
    <s v="December"/>
  </r>
  <r>
    <s v="E1790"/>
    <s v="Oscar Thomas"/>
    <n v="29"/>
    <s v="Female"/>
    <x v="7"/>
    <s v="France"/>
    <x v="7"/>
    <d v="2016-06-12T00:00:00"/>
    <n v="36353"/>
    <n v="2578"/>
    <n v="38931"/>
    <n v="3.28"/>
    <n v="5"/>
    <s v="Remote"/>
    <s v="April"/>
    <s v="June"/>
  </r>
  <r>
    <s v="E2612"/>
    <s v="Thomas Martinez"/>
    <n v="29"/>
    <s v="Male"/>
    <x v="6"/>
    <s v="India"/>
    <x v="6"/>
    <d v="2019-09-25T00:00:00"/>
    <n v="37136"/>
    <n v="1103"/>
    <n v="38239"/>
    <n v="2.73"/>
    <n v="0"/>
    <s v="Remote"/>
    <s v="April"/>
    <s v="September"/>
  </r>
  <r>
    <s v="E1212"/>
    <s v="Charlie Martinez"/>
    <n v="46"/>
    <s v="Male"/>
    <x v="4"/>
    <s v="Germany"/>
    <x v="4"/>
    <d v="2019-04-25T00:00:00"/>
    <n v="42976"/>
    <n v="2985"/>
    <n v="45961"/>
    <n v="2.96"/>
    <n v="2"/>
    <s v="Hybrid"/>
    <s v="April"/>
    <s v="April"/>
  </r>
  <r>
    <s v="E2758"/>
    <s v="Oliver Martinez"/>
    <n v="33"/>
    <s v="Male"/>
    <x v="7"/>
    <s v="Germany"/>
    <x v="7"/>
    <d v="2016-03-18T00:00:00"/>
    <n v="34226"/>
    <n v="2248"/>
    <n v="36474"/>
    <n v="2.77"/>
    <n v="3"/>
    <s v="Hybrid"/>
    <s v="April"/>
    <s v="March"/>
  </r>
  <r>
    <s v="E1528"/>
    <s v="Freya Miller"/>
    <n v="32"/>
    <s v="Female"/>
    <x v="1"/>
    <s v="UK"/>
    <x v="1"/>
    <d v="2018-04-10T00:00:00"/>
    <n v="24855"/>
    <n v="528"/>
    <n v="25383"/>
    <n v="2.84"/>
    <n v="6"/>
    <s v="On-site"/>
    <s v="April"/>
    <s v="April"/>
  </r>
  <r>
    <s v="E2600"/>
    <s v="Mia Wilson"/>
    <n v="35"/>
    <s v="Male"/>
    <x v="6"/>
    <s v="Netherlands"/>
    <x v="6"/>
    <d v="2015-07-05T00:00:00"/>
    <n v="37706"/>
    <n v="1815"/>
    <n v="39521"/>
    <n v="3.25"/>
    <n v="3"/>
    <s v="Remote"/>
    <s v="April"/>
    <s v="July"/>
  </r>
  <r>
    <s v="E1712"/>
    <s v="Harry Jones"/>
    <n v="43"/>
    <s v="Female"/>
    <x v="4"/>
    <s v="UK"/>
    <x v="4"/>
    <d v="2018-07-29T00:00:00"/>
    <n v="43123"/>
    <n v="1089"/>
    <n v="44212"/>
    <n v="2.84"/>
    <n v="1"/>
    <s v="Hybrid"/>
    <s v="April"/>
    <s v="July"/>
  </r>
  <r>
    <s v="E2652"/>
    <s v="Emily Johnson"/>
    <n v="40"/>
    <s v="Male"/>
    <x v="1"/>
    <s v="Netherlands"/>
    <x v="1"/>
    <d v="2024-12-07T00:00:00"/>
    <n v="33359"/>
    <n v="1545"/>
    <n v="34904"/>
    <n v="3.71"/>
    <n v="3"/>
    <s v="On-site"/>
    <s v="April"/>
    <s v="December"/>
  </r>
  <r>
    <s v="E2304"/>
    <s v="Mia Smith"/>
    <n v="32"/>
    <s v="Female"/>
    <x v="0"/>
    <s v="Canada"/>
    <x v="0"/>
    <d v="2022-04-28T00:00:00"/>
    <n v="39295"/>
    <n v="818"/>
    <n v="40113"/>
    <n v="1.69"/>
    <n v="3"/>
    <s v="Hybrid"/>
    <s v="April"/>
    <s v="April"/>
  </r>
  <r>
    <s v="E3119"/>
    <s v="Isabella Rodriguez"/>
    <n v="27"/>
    <s v="Male"/>
    <x v="3"/>
    <s v="USA"/>
    <x v="3"/>
    <d v="2017-08-21T00:00:00"/>
    <n v="31843"/>
    <n v="822"/>
    <n v="32665"/>
    <n v="3.64"/>
    <n v="8"/>
    <s v="On-site"/>
    <s v="April"/>
    <s v="August"/>
  </r>
  <r>
    <s v="E1649"/>
    <s v="Olivia Lee"/>
    <n v="25"/>
    <s v="Female"/>
    <x v="0"/>
    <s v="Germany"/>
    <x v="0"/>
    <d v="2023-03-20T00:00:00"/>
    <n v="42757"/>
    <n v="969"/>
    <n v="43726"/>
    <n v="2.2200000000000002"/>
    <n v="2"/>
    <s v="On-site"/>
    <s v="April"/>
    <s v="March"/>
  </r>
  <r>
    <s v="E2792"/>
    <s v="Sophia Anderson"/>
    <n v="27"/>
    <s v="Female"/>
    <x v="0"/>
    <s v="France"/>
    <x v="0"/>
    <d v="2021-07-08T00:00:00"/>
    <n v="40101"/>
    <n v="1606"/>
    <n v="41707"/>
    <n v="3.6"/>
    <n v="2"/>
    <s v="Remote"/>
    <s v="April"/>
    <s v="July"/>
  </r>
  <r>
    <s v="E1947"/>
    <s v="Noah Wilson"/>
    <n v="35"/>
    <s v="Female"/>
    <x v="0"/>
    <s v="UK"/>
    <x v="0"/>
    <d v="2024-11-04T00:00:00"/>
    <n v="45780"/>
    <n v="2786"/>
    <n v="48566"/>
    <n v="2.75"/>
    <n v="3"/>
    <s v="On-site"/>
    <s v="April"/>
    <s v="November"/>
  </r>
  <r>
    <s v="E1408"/>
    <s v="Isabella Lee"/>
    <n v="24"/>
    <s v="Female"/>
    <x v="3"/>
    <s v="UK"/>
    <x v="3"/>
    <d v="2021-07-18T00:00:00"/>
    <n v="27255"/>
    <n v="1773"/>
    <n v="29028"/>
    <n v="3.33"/>
    <n v="3"/>
    <s v="On-site"/>
    <s v="April"/>
    <s v="July"/>
  </r>
  <r>
    <s v="E1518"/>
    <s v="Freya Walker"/>
    <n v="38"/>
    <s v="Female"/>
    <x v="1"/>
    <s v="Spain"/>
    <x v="1"/>
    <d v="2015-05-02T00:00:00"/>
    <n v="29717"/>
    <n v="1826"/>
    <n v="31543"/>
    <n v="3.07"/>
    <n v="4"/>
    <s v="On-site"/>
    <s v="April"/>
    <s v="May"/>
  </r>
  <r>
    <s v="E3066"/>
    <s v="Muhammad Rodriguez"/>
    <n v="38"/>
    <s v="Male"/>
    <x v="4"/>
    <s v="Spain"/>
    <x v="4"/>
    <d v="2019-02-08T00:00:00"/>
    <n v="40019"/>
    <n v="1101"/>
    <n v="41120"/>
    <n v="1.85"/>
    <n v="1"/>
    <s v="Hybrid"/>
    <s v="April"/>
    <s v="February"/>
  </r>
  <r>
    <s v="E1485"/>
    <s v="Noah Anderson"/>
    <n v="29"/>
    <s v="Female"/>
    <x v="3"/>
    <s v="Germany"/>
    <x v="3"/>
    <d v="2019-06-13T00:00:00"/>
    <n v="25548"/>
    <n v="755"/>
    <n v="26303"/>
    <n v="3.23"/>
    <n v="6"/>
    <s v="On-site"/>
    <s v="April"/>
    <s v="June"/>
  </r>
  <r>
    <s v="E2606"/>
    <s v="Leo Anderson"/>
    <n v="29"/>
    <s v="Male"/>
    <x v="0"/>
    <s v="Netherlands"/>
    <x v="0"/>
    <d v="2024-09-28T00:00:00"/>
    <n v="48647"/>
    <n v="2928"/>
    <n v="51575"/>
    <n v="2.69"/>
    <n v="2"/>
    <s v="Hybrid"/>
    <s v="April"/>
    <s v="September"/>
  </r>
  <r>
    <s v="E2066"/>
    <s v="Jack Roberts"/>
    <n v="26"/>
    <s v="Female"/>
    <x v="2"/>
    <s v="India"/>
    <x v="2"/>
    <d v="2022-12-04T00:00:00"/>
    <n v="32610"/>
    <n v="1499"/>
    <n v="34109"/>
    <n v="2.9"/>
    <n v="3"/>
    <s v="On-site"/>
    <s v="April"/>
    <s v="December"/>
  </r>
  <r>
    <s v="E1652"/>
    <s v="Oliver Garcia"/>
    <n v="26"/>
    <s v="Male"/>
    <x v="4"/>
    <s v="USA"/>
    <x v="4"/>
    <d v="2017-04-20T00:00:00"/>
    <n v="33174"/>
    <n v="853"/>
    <n v="34027"/>
    <n v="3.26"/>
    <n v="0"/>
    <s v="On-site"/>
    <s v="April"/>
    <s v="April"/>
  </r>
  <r>
    <s v="E2321"/>
    <s v="Freya Jones"/>
    <n v="38"/>
    <s v="Female"/>
    <x v="3"/>
    <s v="Canada"/>
    <x v="3"/>
    <d v="2015-02-28T00:00:00"/>
    <n v="25998"/>
    <n v="1438"/>
    <n v="27436"/>
    <n v="3.47"/>
    <n v="2"/>
    <s v="Hybrid"/>
    <s v="April"/>
    <s v="February"/>
  </r>
  <r>
    <s v="E1835"/>
    <s v="Sophia Martinez"/>
    <n v="28"/>
    <s v="Female"/>
    <x v="7"/>
    <s v="USA"/>
    <x v="7"/>
    <d v="2020-07-30T00:00:00"/>
    <n v="34688"/>
    <n v="597"/>
    <n v="35285"/>
    <n v="1.61"/>
    <n v="2"/>
    <s v="Hybrid"/>
    <s v="April"/>
    <s v="July"/>
  </r>
  <r>
    <s v="E1382"/>
    <s v="George Wilson"/>
    <n v="28"/>
    <s v="Male"/>
    <x v="0"/>
    <s v="Netherlands"/>
    <x v="0"/>
    <d v="2020-06-06T00:00:00"/>
    <n v="50487"/>
    <n v="2293"/>
    <n v="52780"/>
    <n v="4.7699999999999996"/>
    <n v="2"/>
    <s v="Remote"/>
    <s v="April"/>
    <s v="June"/>
  </r>
  <r>
    <s v="E1383"/>
    <s v="Mia Evans"/>
    <n v="32"/>
    <s v="Female"/>
    <x v="7"/>
    <s v="Canada"/>
    <x v="7"/>
    <d v="2018-07-04T00:00:00"/>
    <n v="39841"/>
    <n v="791"/>
    <n v="40632"/>
    <n v="2.78"/>
    <n v="0"/>
    <s v="Hybrid"/>
    <s v="April"/>
    <s v="July"/>
  </r>
  <r>
    <s v="E1106"/>
    <s v="Charlie Khan"/>
    <n v="31"/>
    <s v="Female"/>
    <x v="0"/>
    <s v="Germany"/>
    <x v="0"/>
    <d v="2018-01-29T00:00:00"/>
    <n v="55811"/>
    <n v="2841"/>
    <n v="58652"/>
    <n v="3.29"/>
    <n v="3"/>
    <s v="Remote"/>
    <s v="April"/>
    <s v="January"/>
  </r>
  <r>
    <s v="E3150"/>
    <s v="Isabella Garcia"/>
    <n v="25"/>
    <s v="Male"/>
    <x v="0"/>
    <s v="UK"/>
    <x v="0"/>
    <d v="2018-04-03T00:00:00"/>
    <n v="44192"/>
    <n v="4192"/>
    <n v="48384"/>
    <n v="3.96"/>
    <n v="4"/>
    <s v="Remote"/>
    <s v="April"/>
    <s v="April"/>
  </r>
  <r>
    <s v="E1048"/>
    <s v="Oscar Wilson"/>
    <n v="29"/>
    <s v="Female"/>
    <x v="1"/>
    <s v="India"/>
    <x v="1"/>
    <d v="2020-05-25T00:00:00"/>
    <n v="32834"/>
    <n v="2377"/>
    <n v="35211"/>
    <n v="3.05"/>
    <n v="2"/>
    <s v="On-site"/>
    <s v="April"/>
    <s v="May"/>
  </r>
  <r>
    <s v="E1627"/>
    <s v="Lily Patel"/>
    <n v="32"/>
    <s v="Female"/>
    <x v="6"/>
    <s v="France"/>
    <x v="6"/>
    <d v="2015-12-09T00:00:00"/>
    <n v="41621"/>
    <n v="2457"/>
    <n v="44078"/>
    <n v="2.4900000000000002"/>
    <n v="6"/>
    <s v="Hybrid"/>
    <s v="April"/>
    <s v="December"/>
  </r>
  <r>
    <s v="E1114"/>
    <s v="Lily Walker"/>
    <n v="36"/>
    <s v="Male"/>
    <x v="3"/>
    <s v="India"/>
    <x v="3"/>
    <d v="2017-06-17T00:00:00"/>
    <n v="22374"/>
    <n v="1114"/>
    <n v="23488"/>
    <n v="2.21"/>
    <n v="7"/>
    <s v="On-site"/>
    <s v="April"/>
    <s v="June"/>
  </r>
  <r>
    <s v="E1323"/>
    <s v="Harry Davis"/>
    <n v="32"/>
    <s v="Female"/>
    <x v="3"/>
    <s v="UK"/>
    <x v="3"/>
    <d v="2018-07-29T00:00:00"/>
    <n v="29890"/>
    <n v="915"/>
    <n v="30805"/>
    <n v="2.2599999999999998"/>
    <n v="2"/>
    <s v="Hybrid"/>
    <s v="April"/>
    <s v="July"/>
  </r>
  <r>
    <s v="E2567"/>
    <s v="Charlie Walker"/>
    <n v="32"/>
    <s v="Female"/>
    <x v="4"/>
    <s v="Spain"/>
    <x v="4"/>
    <d v="2019-11-20T00:00:00"/>
    <n v="33540"/>
    <n v="2636"/>
    <n v="36176"/>
    <n v="3.53"/>
    <n v="2"/>
    <s v="On-site"/>
    <s v="April"/>
    <s v="November"/>
  </r>
  <r>
    <s v="E1104"/>
    <s v="Emily Rodriguez"/>
    <n v="33"/>
    <s v="Female"/>
    <x v="0"/>
    <s v="Canada"/>
    <x v="0"/>
    <d v="2023-05-05T00:00:00"/>
    <n v="48536"/>
    <n v="1247"/>
    <n v="49783"/>
    <n v="1.91"/>
    <n v="4"/>
    <s v="Remote"/>
    <s v="April"/>
    <s v="May"/>
  </r>
  <r>
    <s v="E1535"/>
    <s v="Jack Johnson"/>
    <n v="26"/>
    <s v="Female"/>
    <x v="2"/>
    <s v="Netherlands"/>
    <x v="2"/>
    <d v="2018-09-22T00:00:00"/>
    <n v="28255"/>
    <n v="795"/>
    <n v="29050"/>
    <n v="3.16"/>
    <n v="3"/>
    <s v="Hybrid"/>
    <s v="April"/>
    <s v="September"/>
  </r>
  <r>
    <s v="E2859"/>
    <s v="Emily Brown"/>
    <n v="29"/>
    <s v="Male"/>
    <x v="7"/>
    <s v="Spain"/>
    <x v="7"/>
    <d v="2021-04-21T00:00:00"/>
    <n v="36388"/>
    <n v="715"/>
    <n v="37103"/>
    <n v="3.17"/>
    <n v="4"/>
    <s v="Hybrid"/>
    <s v="April"/>
    <s v="April"/>
  </r>
  <r>
    <s v="E2467"/>
    <s v="Isla Davis"/>
    <n v="29"/>
    <s v="Male"/>
    <x v="0"/>
    <s v="Netherlands"/>
    <x v="0"/>
    <d v="2020-06-07T00:00:00"/>
    <n v="46070"/>
    <n v="1280"/>
    <n v="47350"/>
    <n v="1.64"/>
    <n v="3"/>
    <s v="Remote"/>
    <s v="April"/>
    <s v="June"/>
  </r>
  <r>
    <s v="E1765"/>
    <s v="Thomas Khan"/>
    <n v="32"/>
    <s v="Male"/>
    <x v="1"/>
    <s v="USA"/>
    <x v="1"/>
    <d v="2015-01-31T00:00:00"/>
    <n v="33379"/>
    <n v="995"/>
    <n v="34374"/>
    <n v="4.17"/>
    <n v="4"/>
    <s v="On-site"/>
    <s v="April"/>
    <s v="January"/>
  </r>
  <r>
    <s v="E1982"/>
    <s v="Oscar Thomas"/>
    <n v="21"/>
    <s v="Male"/>
    <x v="7"/>
    <s v="Netherlands"/>
    <x v="7"/>
    <d v="2018-12-17T00:00:00"/>
    <n v="34512"/>
    <n v="964"/>
    <n v="35476"/>
    <n v="1.56"/>
    <n v="3"/>
    <s v="On-site"/>
    <s v="April"/>
    <s v="December"/>
  </r>
  <r>
    <s v="E1909"/>
    <s v="Thomas Lee"/>
    <n v="34"/>
    <s v="Female"/>
    <x v="6"/>
    <s v="Spain"/>
    <x v="6"/>
    <d v="2024-01-22T00:00:00"/>
    <n v="41722"/>
    <n v="2473"/>
    <n v="44195"/>
    <n v="4.7300000000000004"/>
    <n v="7"/>
    <s v="On-site"/>
    <s v="April"/>
    <s v="January"/>
  </r>
  <r>
    <s v="E2217"/>
    <s v="Thomas Roberts"/>
    <n v="35"/>
    <s v="Female"/>
    <x v="7"/>
    <s v="India"/>
    <x v="7"/>
    <d v="2022-07-11T00:00:00"/>
    <n v="34527"/>
    <n v="667"/>
    <n v="35194"/>
    <n v="1.43"/>
    <n v="9"/>
    <s v="Remote"/>
    <s v="April"/>
    <s v="July"/>
  </r>
  <r>
    <s v="E1794"/>
    <s v="Jack Miller"/>
    <n v="25"/>
    <s v="Male"/>
    <x v="0"/>
    <s v="Spain"/>
    <x v="0"/>
    <d v="2023-05-31T00:00:00"/>
    <n v="51722"/>
    <n v="2211"/>
    <n v="53933"/>
    <n v="3.15"/>
    <n v="3"/>
    <s v="Hybrid"/>
    <s v="April"/>
    <s v="May"/>
  </r>
  <r>
    <s v="E2005"/>
    <s v="Jack Williams"/>
    <n v="27"/>
    <s v="Male"/>
    <x v="0"/>
    <s v="UK"/>
    <x v="0"/>
    <d v="2016-12-24T00:00:00"/>
    <n v="52368"/>
    <n v="1370"/>
    <n v="53738"/>
    <n v="4.01"/>
    <n v="0"/>
    <s v="On-site"/>
    <s v="April"/>
    <s v="December"/>
  </r>
  <r>
    <s v="E2549"/>
    <s v="Oscar Evans"/>
    <n v="23"/>
    <s v="Male"/>
    <x v="3"/>
    <s v="France"/>
    <x v="3"/>
    <d v="2018-03-25T00:00:00"/>
    <n v="29289"/>
    <n v="830"/>
    <n v="30119"/>
    <n v="3.33"/>
    <n v="5"/>
    <s v="On-site"/>
    <s v="April"/>
    <s v="March"/>
  </r>
  <r>
    <s v="E2067"/>
    <s v="Mia Patel"/>
    <n v="37"/>
    <s v="Male"/>
    <x v="4"/>
    <s v="India"/>
    <x v="4"/>
    <d v="2017-02-16T00:00:00"/>
    <n v="39127"/>
    <n v="2326"/>
    <n v="41453"/>
    <n v="3.89"/>
    <n v="6"/>
    <s v="On-site"/>
    <s v="April"/>
    <s v="February"/>
  </r>
  <r>
    <s v="E3159"/>
    <s v="Mia Miller"/>
    <n v="43"/>
    <s v="Male"/>
    <x v="6"/>
    <s v="France"/>
    <x v="6"/>
    <d v="2016-10-23T00:00:00"/>
    <n v="44936"/>
    <n v="838"/>
    <n v="45774"/>
    <n v="2.0099999999999998"/>
    <n v="5"/>
    <s v="On-site"/>
    <s v="April"/>
    <s v="October"/>
  </r>
  <r>
    <s v="E2127"/>
    <s v="Mia Smith"/>
    <n v="35"/>
    <s v="Female"/>
    <x v="5"/>
    <s v="Netherlands"/>
    <x v="5"/>
    <d v="2022-05-28T00:00:00"/>
    <n v="36240"/>
    <n v="598"/>
    <n v="36838"/>
    <n v="2.21"/>
    <n v="4"/>
    <s v="Hybrid"/>
    <s v="April"/>
    <s v="May"/>
  </r>
  <r>
    <s v="E1340"/>
    <s v="Mia Jones"/>
    <n v="37"/>
    <s v="Male"/>
    <x v="4"/>
    <s v="Germany"/>
    <x v="4"/>
    <d v="2015-06-29T00:00:00"/>
    <n v="44071"/>
    <n v="3796"/>
    <n v="47867"/>
    <n v="3.81"/>
    <n v="4"/>
    <s v="Remote"/>
    <s v="April"/>
    <s v="June"/>
  </r>
  <r>
    <s v="E1589"/>
    <s v="Lily Wilson"/>
    <n v="24"/>
    <s v="Male"/>
    <x v="7"/>
    <s v="France"/>
    <x v="7"/>
    <d v="2018-03-31T00:00:00"/>
    <n v="36913"/>
    <n v="2692"/>
    <n v="39605"/>
    <n v="3.92"/>
    <n v="0"/>
    <s v="Remote"/>
    <s v="April"/>
    <s v="March"/>
  </r>
  <r>
    <s v="E1095"/>
    <s v="Harry Johnson"/>
    <n v="32"/>
    <s v="Male"/>
    <x v="7"/>
    <s v="USA"/>
    <x v="7"/>
    <d v="2024-03-06T00:00:00"/>
    <n v="34466"/>
    <n v="612"/>
    <n v="35078"/>
    <n v="2.4300000000000002"/>
    <n v="0"/>
    <s v="On-site"/>
    <s v="April"/>
    <s v="March"/>
  </r>
  <r>
    <s v="E1424"/>
    <s v="Charlie Williams"/>
    <n v="41"/>
    <s v="Male"/>
    <x v="5"/>
    <s v="Germany"/>
    <x v="5"/>
    <d v="2017-09-20T00:00:00"/>
    <n v="25583"/>
    <n v="2127"/>
    <n v="27710"/>
    <n v="3.87"/>
    <n v="3"/>
    <s v="Remote"/>
    <s v="April"/>
    <s v="September"/>
  </r>
  <r>
    <s v="E1455"/>
    <s v="Oliver Garcia"/>
    <n v="32"/>
    <s v="Female"/>
    <x v="4"/>
    <s v="UK"/>
    <x v="4"/>
    <d v="2023-05-13T00:00:00"/>
    <n v="36374"/>
    <n v="925"/>
    <n v="37299"/>
    <n v="2.4500000000000002"/>
    <n v="0"/>
    <s v="Hybrid"/>
    <s v="April"/>
    <s v="May"/>
  </r>
  <r>
    <s v="E2881"/>
    <s v="Mia Smith"/>
    <n v="29"/>
    <s v="Female"/>
    <x v="5"/>
    <s v="India"/>
    <x v="5"/>
    <d v="2015-10-14T00:00:00"/>
    <n v="27299"/>
    <n v="1009"/>
    <n v="28308"/>
    <n v="3.5"/>
    <n v="1"/>
    <s v="On-site"/>
    <s v="April"/>
    <s v="October"/>
  </r>
  <r>
    <s v="E1503"/>
    <s v="Ava Wilson"/>
    <n v="27"/>
    <s v="Female"/>
    <x v="5"/>
    <s v="USA"/>
    <x v="5"/>
    <d v="2020-11-17T00:00:00"/>
    <n v="30126"/>
    <n v="2379"/>
    <n v="32505"/>
    <n v="4.12"/>
    <n v="3"/>
    <s v="On-site"/>
    <s v="April"/>
    <s v="November"/>
  </r>
  <r>
    <s v="E1439"/>
    <s v="Noah Wilson"/>
    <n v="31"/>
    <s v="Female"/>
    <x v="6"/>
    <s v="India"/>
    <x v="6"/>
    <d v="2018-08-18T00:00:00"/>
    <n v="37500"/>
    <n v="1297"/>
    <n v="38797"/>
    <n v="2.42"/>
    <n v="0"/>
    <s v="On-site"/>
    <s v="April"/>
    <s v="August"/>
  </r>
  <r>
    <s v="E1581"/>
    <s v="Mia Lee"/>
    <n v="33"/>
    <s v="Male"/>
    <x v="0"/>
    <s v="USA"/>
    <x v="0"/>
    <d v="2021-06-03T00:00:00"/>
    <n v="41510"/>
    <n v="668"/>
    <n v="42178"/>
    <n v="2.34"/>
    <n v="5"/>
    <s v="On-site"/>
    <s v="April"/>
    <s v="June"/>
  </r>
  <r>
    <s v="E2157"/>
    <s v="Noah Martinez"/>
    <n v="21"/>
    <s v="Female"/>
    <x v="0"/>
    <s v="UK"/>
    <x v="0"/>
    <d v="2024-11-04T00:00:00"/>
    <n v="44069"/>
    <n v="987"/>
    <n v="45056"/>
    <n v="3.73"/>
    <n v="6"/>
    <s v="Remote"/>
    <s v="April"/>
    <s v="November"/>
  </r>
  <r>
    <s v="E2074"/>
    <s v="Sophia Patel"/>
    <n v="37"/>
    <s v="Female"/>
    <x v="6"/>
    <s v="France"/>
    <x v="6"/>
    <d v="2018-08-14T00:00:00"/>
    <n v="40458"/>
    <n v="2619"/>
    <n v="43077"/>
    <n v="3.33"/>
    <n v="4"/>
    <s v="Hybrid"/>
    <s v="April"/>
    <s v="August"/>
  </r>
  <r>
    <s v="E1740"/>
    <s v="Jack Williams"/>
    <n v="34"/>
    <s v="Female"/>
    <x v="5"/>
    <s v="USA"/>
    <x v="5"/>
    <d v="2021-04-23T00:00:00"/>
    <n v="30897"/>
    <n v="1411"/>
    <n v="32308"/>
    <n v="3.73"/>
    <n v="1"/>
    <s v="Remote"/>
    <s v="April"/>
    <s v="April"/>
  </r>
  <r>
    <s v="E1381"/>
    <s v="Isla Johnson"/>
    <n v="28"/>
    <s v="Female"/>
    <x v="0"/>
    <s v="USA"/>
    <x v="0"/>
    <d v="2022-09-21T00:00:00"/>
    <n v="47094"/>
    <n v="2215"/>
    <n v="49309"/>
    <n v="2.74"/>
    <n v="5"/>
    <s v="Hybrid"/>
    <s v="April"/>
    <s v="September"/>
  </r>
  <r>
    <s v="E1317"/>
    <s v="Muhammad Walker"/>
    <n v="26"/>
    <s v="Female"/>
    <x v="6"/>
    <s v="France"/>
    <x v="6"/>
    <d v="2015-08-02T00:00:00"/>
    <n v="37711"/>
    <n v="2064"/>
    <n v="39775"/>
    <n v="3.32"/>
    <n v="0"/>
    <s v="Hybrid"/>
    <s v="April"/>
    <s v="August"/>
  </r>
  <r>
    <s v="E3025"/>
    <s v="Olivia Brown"/>
    <n v="43"/>
    <s v="Male"/>
    <x v="2"/>
    <s v="Spain"/>
    <x v="2"/>
    <d v="2024-12-25T00:00:00"/>
    <n v="31627"/>
    <n v="2886"/>
    <n v="34513"/>
    <n v="4.91"/>
    <n v="5"/>
    <s v="Remote"/>
    <s v="April"/>
    <s v="December"/>
  </r>
  <r>
    <s v="E2481"/>
    <s v="Lily Wilson"/>
    <n v="36"/>
    <s v="Male"/>
    <x v="2"/>
    <s v="Netherlands"/>
    <x v="2"/>
    <d v="2017-12-14T00:00:00"/>
    <n v="33368"/>
    <n v="2669"/>
    <n v="36037"/>
    <n v="4.6100000000000003"/>
    <n v="3"/>
    <s v="Remote"/>
    <s v="April"/>
    <s v="December"/>
  </r>
  <r>
    <s v="E1852"/>
    <s v="Isla Walker"/>
    <n v="21"/>
    <s v="Male"/>
    <x v="7"/>
    <s v="Netherlands"/>
    <x v="7"/>
    <d v="2019-09-11T00:00:00"/>
    <n v="31452"/>
    <n v="1748"/>
    <n v="33200"/>
    <n v="3.28"/>
    <n v="6"/>
    <s v="Hybrid"/>
    <s v="April"/>
    <s v="September"/>
  </r>
  <r>
    <s v="E2601"/>
    <s v="Harry Rodriguez"/>
    <n v="40"/>
    <s v="Female"/>
    <x v="4"/>
    <s v="Spain"/>
    <x v="4"/>
    <d v="2021-08-02T00:00:00"/>
    <n v="43621"/>
    <n v="2013"/>
    <n v="45634"/>
    <n v="3.4"/>
    <n v="1"/>
    <s v="On-site"/>
    <s v="April"/>
    <s v="August"/>
  </r>
  <r>
    <s v="E1413"/>
    <s v="Jack Khan"/>
    <n v="31"/>
    <s v="Female"/>
    <x v="3"/>
    <s v="Spain"/>
    <x v="3"/>
    <d v="2022-06-05T00:00:00"/>
    <n v="29274"/>
    <n v="2250"/>
    <n v="31524"/>
    <n v="3.42"/>
    <n v="3"/>
    <s v="Hybrid"/>
    <s v="April"/>
    <s v="June"/>
  </r>
  <r>
    <s v="E3012"/>
    <s v="Thomas Patel"/>
    <n v="25"/>
    <s v="Male"/>
    <x v="0"/>
    <s v="UK"/>
    <x v="0"/>
    <d v="2019-10-03T00:00:00"/>
    <n v="41505"/>
    <n v="2294"/>
    <n v="43799"/>
    <n v="4.29"/>
    <n v="3"/>
    <s v="Remote"/>
    <s v="April"/>
    <s v="October"/>
  </r>
  <r>
    <s v="E1090"/>
    <s v="Isla Johnson"/>
    <n v="31"/>
    <s v="Male"/>
    <x v="6"/>
    <s v="Germany"/>
    <x v="6"/>
    <d v="2019-09-19T00:00:00"/>
    <n v="37974"/>
    <n v="1868"/>
    <n v="39842"/>
    <n v="2.68"/>
    <n v="4"/>
    <s v="On-site"/>
    <s v="April"/>
    <s v="September"/>
  </r>
  <r>
    <s v="E2695"/>
    <s v="Lily Walker"/>
    <n v="40"/>
    <s v="Male"/>
    <x v="7"/>
    <s v="Netherlands"/>
    <x v="7"/>
    <d v="2021-08-09T00:00:00"/>
    <n v="36729"/>
    <n v="2541"/>
    <n v="39270"/>
    <n v="3.99"/>
    <n v="2"/>
    <s v="On-site"/>
    <s v="April"/>
    <s v="August"/>
  </r>
  <r>
    <s v="E1302"/>
    <s v="Amelia Brown"/>
    <n v="21"/>
    <s v="Male"/>
    <x v="1"/>
    <s v="France"/>
    <x v="1"/>
    <d v="2017-10-29T00:00:00"/>
    <n v="33789"/>
    <n v="1723"/>
    <n v="35512"/>
    <n v="2.5"/>
    <n v="6"/>
    <s v="On-site"/>
    <s v="April"/>
    <s v="October"/>
  </r>
  <r>
    <s v="E2993"/>
    <s v="Jack Miller"/>
    <n v="34"/>
    <s v="Female"/>
    <x v="1"/>
    <s v="Netherlands"/>
    <x v="1"/>
    <d v="2015-04-17T00:00:00"/>
    <n v="34451"/>
    <n v="1248"/>
    <n v="35699"/>
    <n v="1.78"/>
    <n v="3"/>
    <s v="On-site"/>
    <s v="April"/>
    <s v="April"/>
  </r>
  <r>
    <s v="E1313"/>
    <s v="Ava Davis"/>
    <n v="27"/>
    <s v="Female"/>
    <x v="3"/>
    <s v="India"/>
    <x v="3"/>
    <d v="2021-11-05T00:00:00"/>
    <n v="28324"/>
    <n v="1320"/>
    <n v="29644"/>
    <n v="3.16"/>
    <n v="2"/>
    <s v="On-site"/>
    <s v="April"/>
    <s v="November"/>
  </r>
  <r>
    <s v="E1862"/>
    <s v="Leo Johnson"/>
    <n v="33"/>
    <s v="Male"/>
    <x v="4"/>
    <s v="Canada"/>
    <x v="4"/>
    <d v="2024-05-31T00:00:00"/>
    <n v="38227"/>
    <n v="2047"/>
    <n v="40274"/>
    <n v="3.45"/>
    <n v="4"/>
    <s v="Remote"/>
    <s v="April"/>
    <s v="May"/>
  </r>
  <r>
    <s v="E2720"/>
    <s v="Charlie Martinez"/>
    <n v="29"/>
    <s v="Female"/>
    <x v="4"/>
    <s v="Germany"/>
    <x v="4"/>
    <d v="2022-06-05T00:00:00"/>
    <n v="36841"/>
    <n v="2721"/>
    <n v="39562"/>
    <n v="3.11"/>
    <n v="2"/>
    <s v="Remote"/>
    <s v="April"/>
    <s v="June"/>
  </r>
  <r>
    <s v="E2538"/>
    <s v="Thomas Miller"/>
    <n v="31"/>
    <s v="Male"/>
    <x v="5"/>
    <s v="USA"/>
    <x v="5"/>
    <d v="2016-10-08T00:00:00"/>
    <n v="33894"/>
    <n v="2051"/>
    <n v="35945"/>
    <n v="3.66"/>
    <n v="1"/>
    <s v="On-site"/>
    <s v="April"/>
    <s v="October"/>
  </r>
  <r>
    <s v="E2285"/>
    <s v="Lily Davis"/>
    <n v="29"/>
    <s v="Female"/>
    <x v="1"/>
    <s v="France"/>
    <x v="1"/>
    <d v="2018-10-04T00:00:00"/>
    <n v="33581"/>
    <n v="1099"/>
    <n v="34680"/>
    <n v="3.81"/>
    <n v="1"/>
    <s v="Remote"/>
    <s v="April"/>
    <s v="October"/>
  </r>
  <r>
    <s v="E2847"/>
    <s v="Lily Thomas"/>
    <n v="33"/>
    <s v="Female"/>
    <x v="0"/>
    <s v="Canada"/>
    <x v="0"/>
    <d v="2020-04-12T00:00:00"/>
    <n v="34356"/>
    <n v="1761"/>
    <n v="36117"/>
    <n v="2.2799999999999998"/>
    <n v="4"/>
    <s v="Remote"/>
    <s v="April"/>
    <s v="April"/>
  </r>
  <r>
    <s v="E1660"/>
    <s v="Charlie Thomas"/>
    <n v="33"/>
    <s v="Male"/>
    <x v="5"/>
    <s v="Germany"/>
    <x v="5"/>
    <d v="2016-07-11T00:00:00"/>
    <n v="31106"/>
    <n v="2108"/>
    <n v="33214"/>
    <n v="4.95"/>
    <n v="2"/>
    <s v="Remote"/>
    <s v="April"/>
    <s v="July"/>
  </r>
  <r>
    <s v="E1737"/>
    <s v="Harry Taylor"/>
    <n v="29"/>
    <s v="Male"/>
    <x v="1"/>
    <s v="Netherlands"/>
    <x v="1"/>
    <d v="2021-03-11T00:00:00"/>
    <n v="28986"/>
    <n v="2468"/>
    <n v="31454"/>
    <n v="4.6399999999999997"/>
    <n v="1"/>
    <s v="Remote"/>
    <s v="April"/>
    <s v="March"/>
  </r>
  <r>
    <s v="E2224"/>
    <s v="Isla Jones"/>
    <n v="29"/>
    <s v="Male"/>
    <x v="5"/>
    <s v="Netherlands"/>
    <x v="5"/>
    <d v="2019-05-25T00:00:00"/>
    <n v="36849"/>
    <n v="3951"/>
    <n v="40800"/>
    <n v="4.75"/>
    <n v="2"/>
    <s v="Remote"/>
    <s v="April"/>
    <s v="May"/>
  </r>
  <r>
    <s v="E1042"/>
    <s v="Ava Davis"/>
    <n v="33"/>
    <s v="Female"/>
    <x v="1"/>
    <s v="Netherlands"/>
    <x v="1"/>
    <d v="2020-03-27T00:00:00"/>
    <n v="31560"/>
    <n v="961"/>
    <n v="32521"/>
    <n v="3.18"/>
    <n v="4"/>
    <s v="Hybrid"/>
    <s v="April"/>
    <s v="March"/>
  </r>
  <r>
    <s v="E1732"/>
    <s v="Thomas Taylor"/>
    <n v="28"/>
    <s v="Female"/>
    <x v="1"/>
    <s v="UK"/>
    <x v="1"/>
    <d v="2020-08-18T00:00:00"/>
    <n v="35801"/>
    <n v="1720"/>
    <n v="37521"/>
    <n v="3.57"/>
    <n v="5"/>
    <s v="Hybrid"/>
    <s v="April"/>
    <s v="August"/>
  </r>
  <r>
    <s v="E1129"/>
    <s v="Isabella Thomas"/>
    <n v="31"/>
    <s v="Female"/>
    <x v="5"/>
    <s v="France"/>
    <x v="5"/>
    <d v="2024-07-14T00:00:00"/>
    <n v="32606"/>
    <n v="1106"/>
    <n v="33712"/>
    <n v="2.19"/>
    <n v="3"/>
    <s v="Hybrid"/>
    <s v="April"/>
    <s v="July"/>
  </r>
  <r>
    <s v="E1481"/>
    <s v="Muhammad Jones"/>
    <n v="39"/>
    <s v="Female"/>
    <x v="4"/>
    <s v="Netherlands"/>
    <x v="4"/>
    <d v="2022-07-22T00:00:00"/>
    <n v="45095"/>
    <n v="1824"/>
    <n v="46919"/>
    <n v="2.88"/>
    <n v="5"/>
    <s v="On-site"/>
    <s v="April"/>
    <s v="July"/>
  </r>
  <r>
    <s v="E2405"/>
    <s v="Charlie Evans"/>
    <n v="38"/>
    <s v="Female"/>
    <x v="2"/>
    <s v="USA"/>
    <x v="2"/>
    <d v="2021-01-14T00:00:00"/>
    <n v="33741"/>
    <n v="1570"/>
    <n v="35311"/>
    <n v="3.41"/>
    <n v="1"/>
    <s v="On-site"/>
    <s v="April"/>
    <s v="January"/>
  </r>
  <r>
    <s v="E2421"/>
    <s v="Thomas Rodriguez"/>
    <n v="33"/>
    <s v="Female"/>
    <x v="6"/>
    <s v="India"/>
    <x v="6"/>
    <d v="2022-09-18T00:00:00"/>
    <n v="36016"/>
    <n v="2518"/>
    <n v="38534"/>
    <n v="4.2"/>
    <n v="2"/>
    <s v="Hybrid"/>
    <s v="April"/>
    <s v="September"/>
  </r>
  <r>
    <s v="E2983"/>
    <s v="Oliver Thomas"/>
    <n v="37"/>
    <s v="Male"/>
    <x v="4"/>
    <s v="UK"/>
    <x v="4"/>
    <d v="2020-10-28T00:00:00"/>
    <n v="38670"/>
    <n v="816"/>
    <n v="39486"/>
    <n v="2.82"/>
    <n v="2"/>
    <s v="Hybrid"/>
    <s v="April"/>
    <s v="October"/>
  </r>
  <r>
    <s v="E1021"/>
    <s v="Isla Davis"/>
    <n v="29"/>
    <s v="Female"/>
    <x v="3"/>
    <s v="Canada"/>
    <x v="3"/>
    <d v="2020-09-18T00:00:00"/>
    <n v="32416"/>
    <n v="1019"/>
    <n v="33435"/>
    <n v="3.46"/>
    <n v="2"/>
    <s v="Hybrid"/>
    <s v="April"/>
    <s v="September"/>
  </r>
  <r>
    <s v="E3151"/>
    <s v="Leo Williams"/>
    <n v="32"/>
    <s v="Female"/>
    <x v="0"/>
    <s v="USA"/>
    <x v="0"/>
    <d v="2024-12-04T00:00:00"/>
    <n v="37914"/>
    <n v="2804"/>
    <n v="40718"/>
    <n v="3.26"/>
    <n v="7"/>
    <s v="On-site"/>
    <s v="April"/>
    <s v="December"/>
  </r>
  <r>
    <s v="E2043"/>
    <s v="Freya Anderson"/>
    <n v="21"/>
    <s v="Male"/>
    <x v="3"/>
    <s v="Spain"/>
    <x v="3"/>
    <d v="2015-03-21T00:00:00"/>
    <n v="27153"/>
    <n v="849"/>
    <n v="28002"/>
    <n v="3.07"/>
    <n v="6"/>
    <s v="On-site"/>
    <s v="April"/>
    <s v="March"/>
  </r>
  <r>
    <s v="E1499"/>
    <s v="Emily Martinez"/>
    <n v="23"/>
    <s v="Female"/>
    <x v="7"/>
    <s v="UK"/>
    <x v="7"/>
    <d v="2021-12-05T00:00:00"/>
    <n v="30884"/>
    <n v="1401"/>
    <n v="32285"/>
    <n v="3.69"/>
    <n v="0"/>
    <s v="On-site"/>
    <s v="April"/>
    <s v="December"/>
  </r>
  <r>
    <s v="E3161"/>
    <s v="Harry Wilson"/>
    <n v="24"/>
    <s v="Female"/>
    <x v="0"/>
    <s v="France"/>
    <x v="0"/>
    <d v="2020-04-22T00:00:00"/>
    <n v="53711"/>
    <n v="3596"/>
    <n v="57307"/>
    <n v="3.82"/>
    <n v="4"/>
    <s v="On-site"/>
    <s v="April"/>
    <s v="April"/>
  </r>
  <r>
    <s v="E1122"/>
    <s v="Harry Anderson"/>
    <n v="36"/>
    <s v="Female"/>
    <x v="2"/>
    <s v="UK"/>
    <x v="2"/>
    <d v="2018-12-04T00:00:00"/>
    <n v="30926"/>
    <n v="1780"/>
    <n v="32706"/>
    <n v="2.4500000000000002"/>
    <n v="3"/>
    <s v="Remote"/>
    <s v="April"/>
    <s v="December"/>
  </r>
  <r>
    <s v="E3114"/>
    <s v="Harry Miller"/>
    <n v="41"/>
    <s v="Male"/>
    <x v="6"/>
    <s v="Canada"/>
    <x v="6"/>
    <d v="2023-08-10T00:00:00"/>
    <n v="46263"/>
    <n v="3000"/>
    <n v="49263"/>
    <n v="3.25"/>
    <n v="5"/>
    <s v="On-site"/>
    <s v="April"/>
    <s v="August"/>
  </r>
  <r>
    <s v="E1625"/>
    <s v="George Jones"/>
    <n v="46"/>
    <s v="Female"/>
    <x v="1"/>
    <s v="France"/>
    <x v="1"/>
    <d v="2022-01-18T00:00:00"/>
    <n v="36650"/>
    <n v="1822"/>
    <n v="38472"/>
    <n v="3.05"/>
    <n v="3"/>
    <s v="On-site"/>
    <s v="April"/>
    <s v="January"/>
  </r>
  <r>
    <s v="E1886"/>
    <s v="Lily Patel"/>
    <n v="36"/>
    <s v="Male"/>
    <x v="2"/>
    <s v="USA"/>
    <x v="2"/>
    <d v="2017-05-13T00:00:00"/>
    <n v="30346"/>
    <n v="1500"/>
    <n v="31846"/>
    <n v="3.34"/>
    <n v="5"/>
    <s v="Remote"/>
    <s v="April"/>
    <s v="May"/>
  </r>
  <r>
    <s v="E2495"/>
    <s v="Emily Miller"/>
    <n v="30"/>
    <s v="Female"/>
    <x v="6"/>
    <s v="France"/>
    <x v="6"/>
    <d v="2019-01-28T00:00:00"/>
    <n v="44481"/>
    <n v="3278"/>
    <n v="47759"/>
    <n v="4.71"/>
    <n v="1"/>
    <s v="Remote"/>
    <s v="April"/>
    <s v="January"/>
  </r>
  <r>
    <s v="E1471"/>
    <s v="Freya Miller"/>
    <n v="39"/>
    <s v="Female"/>
    <x v="3"/>
    <s v="France"/>
    <x v="3"/>
    <d v="2024-10-29T00:00:00"/>
    <n v="26135"/>
    <n v="707"/>
    <n v="26842"/>
    <n v="3.88"/>
    <n v="6"/>
    <s v="Remote"/>
    <s v="April"/>
    <s v="October"/>
  </r>
  <r>
    <s v="E1889"/>
    <s v="Amelia Jones"/>
    <n v="31"/>
    <s v="Female"/>
    <x v="5"/>
    <s v="USA"/>
    <x v="5"/>
    <d v="2015-08-11T00:00:00"/>
    <n v="31656"/>
    <n v="827"/>
    <n v="32483"/>
    <n v="1.35"/>
    <n v="2"/>
    <s v="Remote"/>
    <s v="April"/>
    <s v="August"/>
  </r>
  <r>
    <s v="E1121"/>
    <s v="Isla Roberts"/>
    <n v="35"/>
    <s v="Female"/>
    <x v="1"/>
    <s v="France"/>
    <x v="1"/>
    <d v="2024-05-12T00:00:00"/>
    <n v="34301"/>
    <n v="2349"/>
    <n v="36650"/>
    <n v="3.03"/>
    <n v="5"/>
    <s v="Hybrid"/>
    <s v="April"/>
    <s v="May"/>
  </r>
  <r>
    <s v="E2342"/>
    <s v="George Jones"/>
    <n v="37"/>
    <s v="Female"/>
    <x v="7"/>
    <s v="France"/>
    <x v="7"/>
    <d v="2017-05-08T00:00:00"/>
    <n v="28033"/>
    <n v="970"/>
    <n v="29003"/>
    <n v="3.22"/>
    <n v="3"/>
    <s v="Remote"/>
    <s v="April"/>
    <s v="May"/>
  </r>
  <r>
    <s v="E1568"/>
    <s v="Mia Walker"/>
    <n v="32"/>
    <s v="Male"/>
    <x v="6"/>
    <s v="France"/>
    <x v="6"/>
    <d v="2021-11-21T00:00:00"/>
    <n v="49065"/>
    <n v="2393"/>
    <n v="51458"/>
    <n v="3.76"/>
    <n v="2"/>
    <s v="Hybrid"/>
    <s v="April"/>
    <s v="November"/>
  </r>
  <r>
    <s v="E1901"/>
    <s v="Muhammad Davis"/>
    <n v="36"/>
    <s v="Male"/>
    <x v="3"/>
    <s v="Netherlands"/>
    <x v="3"/>
    <d v="2022-03-30T00:00:00"/>
    <n v="27385"/>
    <n v="1478"/>
    <n v="28863"/>
    <n v="4.1399999999999997"/>
    <n v="0"/>
    <s v="On-site"/>
    <s v="April"/>
    <s v="March"/>
  </r>
  <r>
    <s v="E1342"/>
    <s v="Isla Patel"/>
    <n v="37"/>
    <s v="Male"/>
    <x v="0"/>
    <s v="France"/>
    <x v="0"/>
    <d v="2015-05-30T00:00:00"/>
    <n v="52516"/>
    <n v="2664"/>
    <n v="55180"/>
    <n v="3.46"/>
    <n v="3"/>
    <s v="On-site"/>
    <s v="April"/>
    <s v="May"/>
  </r>
  <r>
    <s v="E1519"/>
    <s v="Charlie Martinez"/>
    <n v="35"/>
    <s v="Male"/>
    <x v="0"/>
    <s v="Germany"/>
    <x v="0"/>
    <d v="2018-12-28T00:00:00"/>
    <n v="41564"/>
    <n v="2296"/>
    <n v="43860"/>
    <n v="2.5299999999999998"/>
    <n v="6"/>
    <s v="On-site"/>
    <s v="April"/>
    <s v="December"/>
  </r>
  <r>
    <s v="E3180"/>
    <s v="Jack Taylor"/>
    <n v="24"/>
    <s v="Female"/>
    <x v="4"/>
    <s v="Netherlands"/>
    <x v="4"/>
    <d v="2015-12-01T00:00:00"/>
    <n v="35854"/>
    <n v="1909"/>
    <n v="37763"/>
    <n v="2.31"/>
    <n v="2"/>
    <s v="Hybrid"/>
    <s v="April"/>
    <s v="December"/>
  </r>
  <r>
    <s v="E2121"/>
    <s v="Jack Johnson"/>
    <n v="26"/>
    <s v="Female"/>
    <x v="2"/>
    <s v="Spain"/>
    <x v="2"/>
    <d v="2022-10-12T00:00:00"/>
    <n v="34016"/>
    <n v="3024"/>
    <n v="37040"/>
    <n v="4.4800000000000004"/>
    <n v="3"/>
    <s v="On-site"/>
    <s v="April"/>
    <s v="October"/>
  </r>
  <r>
    <s v="E2973"/>
    <s v="Noah Lee"/>
    <n v="32"/>
    <s v="Female"/>
    <x v="6"/>
    <s v="Netherlands"/>
    <x v="6"/>
    <d v="2020-06-06T00:00:00"/>
    <n v="45385"/>
    <n v="1814"/>
    <n v="47199"/>
    <n v="2.96"/>
    <n v="2"/>
    <s v="Remote"/>
    <s v="April"/>
    <s v="June"/>
  </r>
  <r>
    <s v="E1817"/>
    <s v="Freya Roberts"/>
    <n v="23"/>
    <s v="Female"/>
    <x v="5"/>
    <s v="Spain"/>
    <x v="5"/>
    <d v="2024-02-21T00:00:00"/>
    <n v="28937"/>
    <n v="1797"/>
    <n v="30734"/>
    <n v="2.82"/>
    <n v="6"/>
    <s v="Remote"/>
    <s v="April"/>
    <s v="February"/>
  </r>
  <r>
    <s v="E1377"/>
    <s v="Freya Walker"/>
    <n v="31"/>
    <s v="Female"/>
    <x v="7"/>
    <s v="UK"/>
    <x v="7"/>
    <d v="2024-04-03T00:00:00"/>
    <n v="30089"/>
    <n v="1966"/>
    <n v="32055"/>
    <n v="2.89"/>
    <n v="5"/>
    <s v="On-site"/>
    <s v="April"/>
    <s v="April"/>
  </r>
  <r>
    <s v="E2428"/>
    <s v="Olivia Rodriguez"/>
    <n v="37"/>
    <s v="Male"/>
    <x v="7"/>
    <s v="UK"/>
    <x v="7"/>
    <d v="2018-04-02T00:00:00"/>
    <n v="32113"/>
    <n v="1934"/>
    <n v="34047"/>
    <n v="2.8"/>
    <n v="2"/>
    <s v="On-site"/>
    <s v="April"/>
    <s v="April"/>
  </r>
  <r>
    <s v="E2206"/>
    <s v="Thomas Miller"/>
    <n v="33"/>
    <s v="Female"/>
    <x v="2"/>
    <s v="France"/>
    <x v="2"/>
    <d v="2019-08-23T00:00:00"/>
    <n v="38411"/>
    <n v="975"/>
    <n v="39386"/>
    <n v="3.2"/>
    <n v="0"/>
    <s v="On-site"/>
    <s v="April"/>
    <s v="August"/>
  </r>
  <r>
    <s v="E2914"/>
    <s v="Emily Brown"/>
    <n v="28"/>
    <s v="Female"/>
    <x v="0"/>
    <s v="Germany"/>
    <x v="0"/>
    <d v="2017-01-30T00:00:00"/>
    <n v="44744"/>
    <n v="1405"/>
    <n v="46149"/>
    <n v="3.96"/>
    <n v="6"/>
    <s v="Hybrid"/>
    <s v="April"/>
    <s v="January"/>
  </r>
  <r>
    <s v="E3031"/>
    <s v="Leo Patel"/>
    <n v="21"/>
    <s v="Male"/>
    <x v="4"/>
    <s v="USA"/>
    <x v="4"/>
    <d v="2019-12-02T00:00:00"/>
    <n v="44838"/>
    <n v="3017"/>
    <n v="47855"/>
    <n v="3.26"/>
    <n v="1"/>
    <s v="Remote"/>
    <s v="April"/>
    <s v="December"/>
  </r>
  <r>
    <s v="E2787"/>
    <s v="Jack Miller"/>
    <n v="34"/>
    <s v="Male"/>
    <x v="3"/>
    <s v="UK"/>
    <x v="3"/>
    <d v="2022-01-22T00:00:00"/>
    <n v="27381"/>
    <n v="1809"/>
    <n v="29190"/>
    <n v="3.87"/>
    <n v="7"/>
    <s v="On-site"/>
    <s v="April"/>
    <s v="January"/>
  </r>
  <r>
    <s v="E2639"/>
    <s v="Lily Jones"/>
    <n v="27"/>
    <s v="Female"/>
    <x v="5"/>
    <s v="Canada"/>
    <x v="5"/>
    <d v="2022-01-24T00:00:00"/>
    <n v="27321"/>
    <n v="862"/>
    <n v="28183"/>
    <n v="2.34"/>
    <n v="2"/>
    <s v="Hybrid"/>
    <s v="April"/>
    <s v="January"/>
  </r>
  <r>
    <s v="E2889"/>
    <s v="Ava Khan"/>
    <n v="42"/>
    <s v="Male"/>
    <x v="1"/>
    <s v="Canada"/>
    <x v="1"/>
    <d v="2024-03-11T00:00:00"/>
    <n v="27804"/>
    <n v="1669"/>
    <n v="29473"/>
    <n v="3.16"/>
    <n v="3"/>
    <s v="Remote"/>
    <s v="April"/>
    <s v="March"/>
  </r>
  <r>
    <s v="E1396"/>
    <s v="Olivia Garcia"/>
    <n v="34"/>
    <s v="Female"/>
    <x v="7"/>
    <s v="UK"/>
    <x v="7"/>
    <d v="2019-06-29T00:00:00"/>
    <n v="27332"/>
    <n v="664"/>
    <n v="27996"/>
    <n v="3.01"/>
    <n v="2"/>
    <s v="Hybrid"/>
    <s v="April"/>
    <s v="June"/>
  </r>
  <r>
    <s v="E1513"/>
    <s v="Amelia Smith"/>
    <n v="28"/>
    <s v="Female"/>
    <x v="3"/>
    <s v="Canada"/>
    <x v="3"/>
    <d v="2023-06-09T00:00:00"/>
    <n v="28691"/>
    <n v="954"/>
    <n v="29645"/>
    <n v="3.44"/>
    <n v="1"/>
    <s v="Hybrid"/>
    <s v="April"/>
    <s v="June"/>
  </r>
  <r>
    <s v="E1355"/>
    <s v="Isla Lee"/>
    <n v="40"/>
    <s v="Male"/>
    <x v="2"/>
    <s v="Canada"/>
    <x v="2"/>
    <d v="2022-08-13T00:00:00"/>
    <n v="34552"/>
    <n v="2570"/>
    <n v="37122"/>
    <n v="3.88"/>
    <n v="7"/>
    <s v="On-site"/>
    <s v="April"/>
    <s v="August"/>
  </r>
  <r>
    <s v="E1406"/>
    <s v="Oliver Davis"/>
    <n v="32"/>
    <s v="Male"/>
    <x v="7"/>
    <s v="USA"/>
    <x v="7"/>
    <d v="2019-09-03T00:00:00"/>
    <n v="26193"/>
    <n v="1206"/>
    <n v="27399"/>
    <n v="3.34"/>
    <n v="2"/>
    <s v="Remote"/>
    <s v="April"/>
    <s v="September"/>
  </r>
  <r>
    <s v="E2408"/>
    <s v="Jack Rodriguez"/>
    <n v="32"/>
    <s v="Female"/>
    <x v="7"/>
    <s v="Netherlands"/>
    <x v="7"/>
    <d v="2019-03-08T00:00:00"/>
    <n v="37008"/>
    <n v="1034"/>
    <n v="38042"/>
    <n v="2.73"/>
    <n v="3"/>
    <s v="On-site"/>
    <s v="April"/>
    <s v="March"/>
  </r>
  <r>
    <s v="E2733"/>
    <s v="Isla Brown"/>
    <n v="38"/>
    <s v="Female"/>
    <x v="4"/>
    <s v="India"/>
    <x v="4"/>
    <d v="2016-11-29T00:00:00"/>
    <n v="40245"/>
    <n v="2562"/>
    <n v="42807"/>
    <n v="4.4000000000000004"/>
    <n v="5"/>
    <s v="On-site"/>
    <s v="April"/>
    <s v="November"/>
  </r>
  <r>
    <s v="E2818"/>
    <s v="Oliver Lee"/>
    <n v="30"/>
    <s v="Female"/>
    <x v="2"/>
    <s v="Canada"/>
    <x v="2"/>
    <d v="2016-09-21T00:00:00"/>
    <n v="38400"/>
    <n v="1850"/>
    <n v="40250"/>
    <n v="2.98"/>
    <n v="4"/>
    <s v="Remote"/>
    <s v="April"/>
    <s v="September"/>
  </r>
  <r>
    <s v="E2470"/>
    <s v="Jack Smith"/>
    <n v="21"/>
    <s v="Male"/>
    <x v="5"/>
    <s v="UK"/>
    <x v="5"/>
    <d v="2024-04-23T00:00:00"/>
    <n v="34812"/>
    <n v="1525"/>
    <n v="36337"/>
    <n v="3.26"/>
    <n v="4"/>
    <s v="Remote"/>
    <s v="April"/>
    <s v="April"/>
  </r>
  <r>
    <s v="E1576"/>
    <s v="Sophia Williams"/>
    <n v="32"/>
    <s v="Female"/>
    <x v="3"/>
    <s v="Netherlands"/>
    <x v="3"/>
    <d v="2021-04-19T00:00:00"/>
    <n v="26293"/>
    <n v="1145"/>
    <n v="27438"/>
    <n v="3.05"/>
    <n v="4"/>
    <s v="Hybrid"/>
    <s v="April"/>
    <s v="April"/>
  </r>
  <r>
    <s v="E2970"/>
    <s v="Mia Davis"/>
    <n v="36"/>
    <s v="Female"/>
    <x v="2"/>
    <s v="USA"/>
    <x v="2"/>
    <d v="2016-04-22T00:00:00"/>
    <n v="30229"/>
    <n v="1947"/>
    <n v="32176"/>
    <n v="3.26"/>
    <n v="0"/>
    <s v="Remote"/>
    <s v="April"/>
    <s v="April"/>
  </r>
  <r>
    <s v="E1805"/>
    <s v="Noah Anderson"/>
    <n v="31"/>
    <s v="Female"/>
    <x v="3"/>
    <s v="Germany"/>
    <x v="3"/>
    <d v="2023-09-22T00:00:00"/>
    <n v="26220"/>
    <n v="960"/>
    <n v="27180"/>
    <n v="4.62"/>
    <n v="1"/>
    <s v="Hybrid"/>
    <s v="April"/>
    <s v="September"/>
  </r>
  <r>
    <s v="E1211"/>
    <s v="Olivia Lee"/>
    <n v="36"/>
    <s v="Male"/>
    <x v="4"/>
    <s v="Netherlands"/>
    <x v="4"/>
    <d v="2022-09-28T00:00:00"/>
    <n v="35102"/>
    <n v="1775"/>
    <n v="36877"/>
    <n v="2.2400000000000002"/>
    <n v="4"/>
    <s v="Remote"/>
    <s v="April"/>
    <s v="September"/>
  </r>
  <r>
    <s v="E2196"/>
    <s v="Thomas Khan"/>
    <n v="31"/>
    <s v="Female"/>
    <x v="7"/>
    <s v="UK"/>
    <x v="7"/>
    <d v="2016-04-11T00:00:00"/>
    <n v="32150"/>
    <n v="2578"/>
    <n v="34728"/>
    <n v="3.66"/>
    <n v="2"/>
    <s v="On-site"/>
    <s v="April"/>
    <s v="April"/>
  </r>
  <r>
    <s v="E2625"/>
    <s v="Oscar Khan"/>
    <n v="27"/>
    <s v="Female"/>
    <x v="3"/>
    <s v="Spain"/>
    <x v="3"/>
    <d v="2021-10-02T00:00:00"/>
    <n v="29463"/>
    <n v="2856"/>
    <n v="32319"/>
    <n v="4.4800000000000004"/>
    <n v="2"/>
    <s v="Hybrid"/>
    <s v="April"/>
    <s v="October"/>
  </r>
  <r>
    <s v="E2570"/>
    <s v="Oscar Wilson"/>
    <n v="29"/>
    <s v="Male"/>
    <x v="2"/>
    <s v="India"/>
    <x v="2"/>
    <d v="2017-12-01T00:00:00"/>
    <n v="32798"/>
    <n v="3165"/>
    <n v="35963"/>
    <n v="4.3499999999999996"/>
    <n v="0"/>
    <s v="On-site"/>
    <s v="April"/>
    <s v="December"/>
  </r>
  <r>
    <s v="E2204"/>
    <s v="Oliver Miller"/>
    <n v="37"/>
    <s v="Male"/>
    <x v="1"/>
    <s v="Canada"/>
    <x v="1"/>
    <d v="2021-05-27T00:00:00"/>
    <n v="22684"/>
    <n v="779"/>
    <n v="23463"/>
    <n v="1.92"/>
    <n v="3"/>
    <s v="On-site"/>
    <s v="April"/>
    <s v="May"/>
  </r>
  <r>
    <s v="E1639"/>
    <s v="Leo Roberts"/>
    <n v="35"/>
    <s v="Male"/>
    <x v="5"/>
    <s v="USA"/>
    <x v="5"/>
    <d v="2017-07-24T00:00:00"/>
    <n v="32394"/>
    <n v="1197"/>
    <n v="33591"/>
    <n v="2.5"/>
    <n v="2"/>
    <s v="Remote"/>
    <s v="April"/>
    <s v="July"/>
  </r>
  <r>
    <s v="E3116"/>
    <s v="Sophia Rodriguez"/>
    <n v="33"/>
    <s v="Female"/>
    <x v="7"/>
    <s v="Canada"/>
    <x v="7"/>
    <d v="2023-12-30T00:00:00"/>
    <n v="32629"/>
    <n v="2077"/>
    <n v="34706"/>
    <n v="2.89"/>
    <n v="1"/>
    <s v="Hybrid"/>
    <s v="April"/>
    <s v="December"/>
  </r>
  <r>
    <s v="E2627"/>
    <s v="Olivia Anderson"/>
    <n v="21"/>
    <s v="Male"/>
    <x v="6"/>
    <s v="Germany"/>
    <x v="6"/>
    <d v="2018-03-02T00:00:00"/>
    <n v="42789"/>
    <n v="987"/>
    <n v="43776"/>
    <n v="2.64"/>
    <n v="4"/>
    <s v="Hybrid"/>
    <s v="April"/>
    <s v="March"/>
  </r>
  <r>
    <s v="E1422"/>
    <s v="Harry Davis"/>
    <n v="34"/>
    <s v="Male"/>
    <x v="0"/>
    <s v="France"/>
    <x v="0"/>
    <d v="2023-05-20T00:00:00"/>
    <n v="38809"/>
    <n v="1206"/>
    <n v="40015"/>
    <n v="2.72"/>
    <n v="2"/>
    <s v="Remote"/>
    <s v="April"/>
    <s v="May"/>
  </r>
  <r>
    <s v="E2954"/>
    <s v="Muhammad Thomas"/>
    <n v="48"/>
    <s v="Female"/>
    <x v="2"/>
    <s v="Canada"/>
    <x v="2"/>
    <d v="2024-08-10T00:00:00"/>
    <n v="28685"/>
    <n v="949"/>
    <n v="29634"/>
    <n v="4.47"/>
    <n v="1"/>
    <s v="Hybrid"/>
    <s v="April"/>
    <s v="August"/>
  </r>
  <r>
    <s v="E2479"/>
    <s v="Ava Williams"/>
    <n v="31"/>
    <s v="Female"/>
    <x v="4"/>
    <s v="Netherlands"/>
    <x v="4"/>
    <d v="2020-06-19T00:00:00"/>
    <n v="33730"/>
    <n v="3258"/>
    <n v="36988"/>
    <n v="4.18"/>
    <n v="4"/>
    <s v="Hybrid"/>
    <s v="April"/>
    <s v="June"/>
  </r>
  <r>
    <s v="E2000"/>
    <s v="Freya Miller"/>
    <n v="28"/>
    <s v="Male"/>
    <x v="7"/>
    <s v="Canada"/>
    <x v="7"/>
    <d v="2020-08-04T00:00:00"/>
    <n v="29849"/>
    <n v="769"/>
    <n v="30618"/>
    <n v="4.01"/>
    <n v="4"/>
    <s v="On-site"/>
    <s v="April"/>
    <s v="August"/>
  </r>
  <r>
    <s v="E1888"/>
    <s v="Ava Taylor"/>
    <n v="27"/>
    <s v="Female"/>
    <x v="6"/>
    <s v="UK"/>
    <x v="6"/>
    <d v="2020-02-24T00:00:00"/>
    <n v="38960"/>
    <n v="1811"/>
    <n v="40771"/>
    <n v="3.1"/>
    <n v="3"/>
    <s v="Hybrid"/>
    <s v="April"/>
    <s v="February"/>
  </r>
  <r>
    <s v="E2809"/>
    <s v="Isabella Smith"/>
    <n v="32"/>
    <s v="Female"/>
    <x v="0"/>
    <s v="Canada"/>
    <x v="0"/>
    <d v="2024-09-14T00:00:00"/>
    <n v="42151"/>
    <n v="1210"/>
    <n v="43361"/>
    <n v="4.5199999999999996"/>
    <n v="4"/>
    <s v="On-site"/>
    <s v="April"/>
    <s v="September"/>
  </r>
  <r>
    <s v="E1914"/>
    <s v="Noah Wilson"/>
    <n v="33"/>
    <s v="Female"/>
    <x v="5"/>
    <s v="France"/>
    <x v="5"/>
    <d v="2024-08-18T00:00:00"/>
    <n v="24699"/>
    <n v="658"/>
    <n v="25357"/>
    <n v="1.58"/>
    <n v="1"/>
    <s v="On-site"/>
    <s v="April"/>
    <s v="August"/>
  </r>
  <r>
    <s v="E3197"/>
    <s v="Lily Walker"/>
    <n v="32"/>
    <s v="Male"/>
    <x v="6"/>
    <s v="Netherlands"/>
    <x v="6"/>
    <d v="2019-04-12T00:00:00"/>
    <n v="47881"/>
    <n v="1093"/>
    <n v="48974"/>
    <n v="2.23"/>
    <n v="3"/>
    <s v="Remote"/>
    <s v="April"/>
    <s v="April"/>
  </r>
  <r>
    <s v="E2222"/>
    <s v="Thomas Walker"/>
    <n v="31"/>
    <s v="Male"/>
    <x v="7"/>
    <s v="India"/>
    <x v="7"/>
    <d v="2015-07-27T00:00:00"/>
    <n v="29805"/>
    <n v="1257"/>
    <n v="31062"/>
    <n v="3.11"/>
    <n v="6"/>
    <s v="On-site"/>
    <s v="April"/>
    <s v="July"/>
  </r>
  <r>
    <s v="E2531"/>
    <s v="Amelia Rodriguez"/>
    <n v="21"/>
    <s v="Female"/>
    <x v="2"/>
    <s v="France"/>
    <x v="2"/>
    <d v="2024-09-18T00:00:00"/>
    <n v="29770"/>
    <n v="880"/>
    <n v="30650"/>
    <n v="2.7"/>
    <n v="4"/>
    <s v="On-site"/>
    <s v="April"/>
    <s v="September"/>
  </r>
  <r>
    <s v="E1557"/>
    <s v="Harry Johnson"/>
    <n v="30"/>
    <s v="Male"/>
    <x v="2"/>
    <s v="USA"/>
    <x v="2"/>
    <d v="2015-04-03T00:00:00"/>
    <n v="27885"/>
    <n v="885"/>
    <n v="28770"/>
    <n v="2.63"/>
    <n v="1"/>
    <s v="Hybrid"/>
    <s v="April"/>
    <s v="April"/>
  </r>
  <r>
    <s v="E2671"/>
    <s v="Charlie Lee"/>
    <n v="23"/>
    <s v="Female"/>
    <x v="0"/>
    <s v="Netherlands"/>
    <x v="0"/>
    <d v="2019-12-08T00:00:00"/>
    <n v="58518"/>
    <n v="2830"/>
    <n v="61348"/>
    <n v="3"/>
    <n v="5"/>
    <s v="On-site"/>
    <s v="April"/>
    <s v="December"/>
  </r>
  <r>
    <s v="E1653"/>
    <s v="Emily Thomas"/>
    <n v="44"/>
    <s v="Female"/>
    <x v="1"/>
    <s v="India"/>
    <x v="1"/>
    <d v="2015-09-03T00:00:00"/>
    <n v="33772"/>
    <n v="1231"/>
    <n v="35003"/>
    <n v="2.65"/>
    <n v="2"/>
    <s v="Hybrid"/>
    <s v="April"/>
    <s v="September"/>
  </r>
  <r>
    <s v="E2276"/>
    <s v="Oscar Anderson"/>
    <n v="33"/>
    <s v="Male"/>
    <x v="6"/>
    <s v="UK"/>
    <x v="6"/>
    <d v="2018-11-05T00:00:00"/>
    <n v="39701"/>
    <n v="3049"/>
    <n v="42750"/>
    <n v="3.78"/>
    <n v="1"/>
    <s v="On-site"/>
    <s v="April"/>
    <s v="November"/>
  </r>
  <r>
    <s v="E1221"/>
    <s v="Lily Davis"/>
    <n v="32"/>
    <s v="Female"/>
    <x v="4"/>
    <s v="Canada"/>
    <x v="4"/>
    <d v="2017-11-18T00:00:00"/>
    <n v="48126"/>
    <n v="4128"/>
    <n v="52254"/>
    <n v="3.74"/>
    <n v="6"/>
    <s v="Remote"/>
    <s v="April"/>
    <s v="November"/>
  </r>
  <r>
    <s v="E2244"/>
    <s v="Isabella Smith"/>
    <n v="29"/>
    <s v="Male"/>
    <x v="6"/>
    <s v="Canada"/>
    <x v="6"/>
    <d v="2020-01-30T00:00:00"/>
    <n v="45530"/>
    <n v="2339"/>
    <n v="47869"/>
    <n v="2.64"/>
    <n v="1"/>
    <s v="On-site"/>
    <s v="April"/>
    <s v="January"/>
  </r>
  <r>
    <s v="E1785"/>
    <s v="Charlie Evans"/>
    <n v="49"/>
    <s v="Female"/>
    <x v="6"/>
    <s v="Canada"/>
    <x v="6"/>
    <d v="2020-06-28T00:00:00"/>
    <n v="43511"/>
    <n v="2519"/>
    <n v="46030"/>
    <n v="4.26"/>
    <n v="3"/>
    <s v="Remote"/>
    <s v="April"/>
    <s v="June"/>
  </r>
  <r>
    <s v="E1880"/>
    <s v="Muhammad Walker"/>
    <n v="29"/>
    <s v="Female"/>
    <x v="0"/>
    <s v="UK"/>
    <x v="0"/>
    <d v="2016-04-14T00:00:00"/>
    <n v="43945"/>
    <n v="1010"/>
    <n v="44955"/>
    <n v="1.84"/>
    <n v="1"/>
    <s v="On-site"/>
    <s v="April"/>
    <s v="April"/>
  </r>
  <r>
    <s v="E1410"/>
    <s v="Oscar Jones"/>
    <n v="24"/>
    <s v="Male"/>
    <x v="5"/>
    <s v="Germany"/>
    <x v="5"/>
    <d v="2015-03-19T00:00:00"/>
    <n v="33560"/>
    <n v="2026"/>
    <n v="35586"/>
    <n v="4.29"/>
    <n v="0"/>
    <s v="Remote"/>
    <s v="April"/>
    <s v="March"/>
  </r>
  <r>
    <s v="E3181"/>
    <s v="Thomas Martinez"/>
    <n v="36"/>
    <s v="Male"/>
    <x v="1"/>
    <s v="Germany"/>
    <x v="1"/>
    <d v="2022-07-05T00:00:00"/>
    <n v="35384"/>
    <n v="1405"/>
    <n v="36789"/>
    <n v="3.24"/>
    <n v="3"/>
    <s v="On-site"/>
    <s v="April"/>
    <s v="July"/>
  </r>
  <r>
    <s v="E1723"/>
    <s v="Muhammad Wilson"/>
    <n v="25"/>
    <s v="Female"/>
    <x v="4"/>
    <s v="USA"/>
    <x v="4"/>
    <d v="2020-04-23T00:00:00"/>
    <n v="39028"/>
    <n v="619"/>
    <n v="39647"/>
    <n v="2"/>
    <n v="5"/>
    <s v="On-site"/>
    <s v="April"/>
    <s v="April"/>
  </r>
  <r>
    <s v="E1766"/>
    <s v="Emily Davis"/>
    <n v="24"/>
    <s v="Male"/>
    <x v="4"/>
    <s v="France"/>
    <x v="4"/>
    <d v="2022-09-04T00:00:00"/>
    <n v="50568"/>
    <n v="1054"/>
    <n v="51622"/>
    <n v="2.85"/>
    <n v="3"/>
    <s v="On-site"/>
    <s v="April"/>
    <s v="September"/>
  </r>
  <r>
    <s v="E2839"/>
    <s v="Leo Roberts"/>
    <n v="25"/>
    <s v="Male"/>
    <x v="4"/>
    <s v="USA"/>
    <x v="4"/>
    <d v="2022-10-30T00:00:00"/>
    <n v="44390"/>
    <n v="2390"/>
    <n v="46780"/>
    <n v="3.25"/>
    <n v="3"/>
    <s v="On-site"/>
    <s v="April"/>
    <s v="October"/>
  </r>
  <r>
    <s v="E2296"/>
    <s v="Harry Martinez"/>
    <n v="30"/>
    <s v="Female"/>
    <x v="4"/>
    <s v="Netherlands"/>
    <x v="4"/>
    <d v="2022-10-06T00:00:00"/>
    <n v="38886"/>
    <n v="2648"/>
    <n v="41534"/>
    <n v="3.66"/>
    <n v="1"/>
    <s v="On-site"/>
    <s v="April"/>
    <s v="October"/>
  </r>
  <r>
    <s v="E2679"/>
    <s v="Sophia Smith"/>
    <n v="26"/>
    <s v="Male"/>
    <x v="6"/>
    <s v="Canada"/>
    <x v="6"/>
    <d v="2023-10-16T00:00:00"/>
    <n v="40993"/>
    <n v="1747"/>
    <n v="42740"/>
    <n v="3"/>
    <n v="3"/>
    <s v="On-site"/>
    <s v="April"/>
    <s v="October"/>
  </r>
  <r>
    <s v="E1132"/>
    <s v="Ava Anderson"/>
    <n v="34"/>
    <s v="Male"/>
    <x v="5"/>
    <s v="Netherlands"/>
    <x v="5"/>
    <d v="2019-01-23T00:00:00"/>
    <n v="29332"/>
    <n v="888"/>
    <n v="30220"/>
    <n v="2.46"/>
    <n v="1"/>
    <s v="Remote"/>
    <s v="April"/>
    <s v="January"/>
  </r>
  <r>
    <s v="E1921"/>
    <s v="Emily Smith"/>
    <n v="29"/>
    <s v="Female"/>
    <x v="3"/>
    <s v="Canada"/>
    <x v="3"/>
    <d v="2023-06-29T00:00:00"/>
    <n v="25262"/>
    <n v="2075"/>
    <n v="27337"/>
    <n v="4.2300000000000004"/>
    <n v="3"/>
    <s v="Remote"/>
    <s v="April"/>
    <s v="June"/>
  </r>
  <r>
    <s v="E1343"/>
    <s v="Muhammad Johnson"/>
    <n v="28"/>
    <s v="Male"/>
    <x v="7"/>
    <s v="UK"/>
    <x v="7"/>
    <d v="2024-09-16T00:00:00"/>
    <n v="32765"/>
    <n v="2329"/>
    <n v="35094"/>
    <n v="5"/>
    <n v="4"/>
    <s v="Remote"/>
    <s v="April"/>
    <s v="September"/>
  </r>
  <r>
    <s v="E2822"/>
    <s v="Leo Brown"/>
    <n v="39"/>
    <s v="Male"/>
    <x v="6"/>
    <s v="UK"/>
    <x v="6"/>
    <d v="2024-04-08T00:00:00"/>
    <n v="41952"/>
    <n v="954"/>
    <n v="42906"/>
    <n v="3.4"/>
    <n v="2"/>
    <s v="On-site"/>
    <s v="April"/>
    <s v="April"/>
  </r>
  <r>
    <s v="E1070"/>
    <s v="Mia Patel"/>
    <n v="31"/>
    <s v="Male"/>
    <x v="1"/>
    <s v="UK"/>
    <x v="1"/>
    <d v="2016-04-03T00:00:00"/>
    <n v="34533"/>
    <n v="1602"/>
    <n v="36135"/>
    <n v="4.53"/>
    <n v="5"/>
    <s v="Remote"/>
    <s v="April"/>
    <s v="April"/>
  </r>
  <r>
    <s v="E2963"/>
    <s v="Muhammad Smith"/>
    <n v="33"/>
    <s v="Female"/>
    <x v="7"/>
    <s v="USA"/>
    <x v="7"/>
    <d v="2022-08-10T00:00:00"/>
    <n v="33503"/>
    <n v="1246"/>
    <n v="34749"/>
    <n v="3.09"/>
    <n v="3"/>
    <s v="Remote"/>
    <s v="April"/>
    <s v="August"/>
  </r>
  <r>
    <s v="E2048"/>
    <s v="Sophia Davis"/>
    <n v="39"/>
    <s v="Male"/>
    <x v="0"/>
    <s v="UK"/>
    <x v="0"/>
    <d v="2018-09-14T00:00:00"/>
    <n v="49301"/>
    <n v="2083"/>
    <n v="51384"/>
    <n v="2.13"/>
    <n v="2"/>
    <s v="Hybrid"/>
    <s v="April"/>
    <s v="September"/>
  </r>
  <r>
    <s v="E3059"/>
    <s v="Lily Williams"/>
    <n v="40"/>
    <s v="Male"/>
    <x v="7"/>
    <s v="Spain"/>
    <x v="7"/>
    <d v="2023-04-25T00:00:00"/>
    <n v="32930"/>
    <n v="2169"/>
    <n v="35099"/>
    <n v="3.65"/>
    <n v="1"/>
    <s v="Hybrid"/>
    <s v="April"/>
    <s v="April"/>
  </r>
  <r>
    <s v="E2202"/>
    <s v="Lily Smith"/>
    <n v="27"/>
    <s v="Female"/>
    <x v="3"/>
    <s v="Spain"/>
    <x v="3"/>
    <d v="2023-12-19T00:00:00"/>
    <n v="33525"/>
    <n v="2709"/>
    <n v="36234"/>
    <n v="3.42"/>
    <n v="4"/>
    <s v="Hybrid"/>
    <s v="April"/>
    <s v="December"/>
  </r>
  <r>
    <s v="E1840"/>
    <s v="Oscar Martinez"/>
    <n v="42"/>
    <s v="Male"/>
    <x v="7"/>
    <s v="India"/>
    <x v="7"/>
    <d v="2023-01-14T00:00:00"/>
    <n v="33608"/>
    <n v="607"/>
    <n v="34215"/>
    <n v="2.69"/>
    <n v="7"/>
    <s v="On-site"/>
    <s v="April"/>
    <s v="January"/>
  </r>
  <r>
    <s v="E1602"/>
    <s v="Mia Smith"/>
    <n v="26"/>
    <s v="Female"/>
    <x v="1"/>
    <s v="Germany"/>
    <x v="1"/>
    <d v="2022-09-21T00:00:00"/>
    <n v="37518"/>
    <n v="1192"/>
    <n v="38710"/>
    <n v="1.93"/>
    <n v="6"/>
    <s v="Hybrid"/>
    <s v="April"/>
    <s v="September"/>
  </r>
  <r>
    <s v="E2237"/>
    <s v="Harry Miller"/>
    <n v="39"/>
    <s v="Female"/>
    <x v="3"/>
    <s v="Netherlands"/>
    <x v="3"/>
    <d v="2023-10-18T00:00:00"/>
    <n v="28130"/>
    <n v="1621"/>
    <n v="29751"/>
    <n v="2.89"/>
    <n v="0"/>
    <s v="On-site"/>
    <s v="April"/>
    <s v="October"/>
  </r>
  <r>
    <s v="E2694"/>
    <s v="Muhammad Thomas"/>
    <n v="30"/>
    <s v="Male"/>
    <x v="0"/>
    <s v="USA"/>
    <x v="0"/>
    <d v="2024-01-19T00:00:00"/>
    <n v="37823"/>
    <n v="2904"/>
    <n v="40727"/>
    <n v="3.53"/>
    <n v="3"/>
    <s v="Hybrid"/>
    <s v="April"/>
    <s v="January"/>
  </r>
  <r>
    <s v="E2797"/>
    <s v="Harry Johnson"/>
    <n v="38"/>
    <s v="Male"/>
    <x v="0"/>
    <s v="Spain"/>
    <x v="0"/>
    <d v="2017-07-31T00:00:00"/>
    <n v="48488"/>
    <n v="2420"/>
    <n v="50908"/>
    <n v="4.0199999999999996"/>
    <n v="3"/>
    <s v="On-site"/>
    <s v="April"/>
    <s v="July"/>
  </r>
  <r>
    <s v="E2322"/>
    <s v="Leo Jones"/>
    <n v="26"/>
    <s v="Female"/>
    <x v="4"/>
    <s v="USA"/>
    <x v="4"/>
    <d v="2020-02-12T00:00:00"/>
    <n v="44636"/>
    <n v="1311"/>
    <n v="45947"/>
    <n v="2.4700000000000002"/>
    <n v="6"/>
    <s v="Remote"/>
    <s v="April"/>
    <s v="February"/>
  </r>
  <r>
    <s v="E2947"/>
    <s v="Jack Khan"/>
    <n v="31"/>
    <s v="Female"/>
    <x v="3"/>
    <s v="USA"/>
    <x v="3"/>
    <d v="2019-06-08T00:00:00"/>
    <n v="21479"/>
    <n v="1535"/>
    <n v="23014"/>
    <n v="3.01"/>
    <n v="4"/>
    <s v="On-site"/>
    <s v="April"/>
    <s v="June"/>
  </r>
  <r>
    <s v="E2977"/>
    <s v="Isabella Patel"/>
    <n v="39"/>
    <s v="Female"/>
    <x v="5"/>
    <s v="Germany"/>
    <x v="5"/>
    <d v="2022-05-21T00:00:00"/>
    <n v="34697"/>
    <n v="488"/>
    <n v="35185"/>
    <n v="1.67"/>
    <n v="2"/>
    <s v="On-site"/>
    <s v="April"/>
    <s v="May"/>
  </r>
  <r>
    <s v="E2087"/>
    <s v="Noah Lee"/>
    <n v="29"/>
    <s v="Female"/>
    <x v="7"/>
    <s v="India"/>
    <x v="7"/>
    <d v="2022-11-17T00:00:00"/>
    <n v="43029"/>
    <n v="1262"/>
    <n v="44291"/>
    <n v="1.84"/>
    <n v="3"/>
    <s v="Hybrid"/>
    <s v="April"/>
    <s v="November"/>
  </r>
  <r>
    <s v="E1722"/>
    <s v="Freya Anderson"/>
    <n v="36"/>
    <s v="Female"/>
    <x v="3"/>
    <s v="USA"/>
    <x v="3"/>
    <d v="2015-04-16T00:00:00"/>
    <n v="27968"/>
    <n v="1164"/>
    <n v="29132"/>
    <n v="3.01"/>
    <n v="3"/>
    <s v="Remote"/>
    <s v="April"/>
    <s v="April"/>
  </r>
  <r>
    <s v="E1816"/>
    <s v="Jack Wilson"/>
    <n v="29"/>
    <s v="Male"/>
    <x v="7"/>
    <s v="Spain"/>
    <x v="7"/>
    <d v="2019-11-28T00:00:00"/>
    <n v="33789"/>
    <n v="2789"/>
    <n v="36578"/>
    <n v="3.86"/>
    <n v="4"/>
    <s v="Remote"/>
    <s v="April"/>
    <s v="November"/>
  </r>
  <r>
    <s v="E1062"/>
    <s v="Harry Thomas"/>
    <n v="31"/>
    <s v="Male"/>
    <x v="7"/>
    <s v="France"/>
    <x v="7"/>
    <d v="2016-10-08T00:00:00"/>
    <n v="35206"/>
    <n v="627"/>
    <n v="35833"/>
    <n v="2.2000000000000002"/>
    <n v="4"/>
    <s v="On-site"/>
    <s v="April"/>
    <s v="October"/>
  </r>
  <r>
    <s v="E1235"/>
    <s v="Olivia Brown"/>
    <n v="37"/>
    <s v="Female"/>
    <x v="7"/>
    <s v="Spain"/>
    <x v="7"/>
    <d v="2015-09-06T00:00:00"/>
    <n v="36839"/>
    <n v="3138"/>
    <n v="39977"/>
    <n v="4"/>
    <n v="2"/>
    <s v="On-site"/>
    <s v="April"/>
    <s v="September"/>
  </r>
  <r>
    <s v="E1369"/>
    <s v="Isabella Taylor"/>
    <n v="37"/>
    <s v="Male"/>
    <x v="6"/>
    <s v="Spain"/>
    <x v="6"/>
    <d v="2022-03-16T00:00:00"/>
    <n v="39813"/>
    <n v="843"/>
    <n v="40656"/>
    <n v="2.33"/>
    <n v="5"/>
    <s v="Hybrid"/>
    <s v="April"/>
    <s v="March"/>
  </r>
  <r>
    <s v="E2657"/>
    <s v="Lily Miller"/>
    <n v="31"/>
    <s v="Female"/>
    <x v="1"/>
    <s v="Canada"/>
    <x v="1"/>
    <d v="2020-11-01T00:00:00"/>
    <n v="27821"/>
    <n v="1585"/>
    <n v="29406"/>
    <n v="4.29"/>
    <n v="4"/>
    <s v="Hybrid"/>
    <s v="April"/>
    <s v="November"/>
  </r>
  <r>
    <s v="E1661"/>
    <s v="Isabella Brown"/>
    <n v="31"/>
    <s v="Male"/>
    <x v="6"/>
    <s v="USA"/>
    <x v="6"/>
    <d v="2016-11-04T00:00:00"/>
    <n v="45926"/>
    <n v="2895"/>
    <n v="48821"/>
    <n v="3.15"/>
    <n v="3"/>
    <s v="Remote"/>
    <s v="April"/>
    <s v="November"/>
  </r>
  <r>
    <s v="E3010"/>
    <s v="Harry Taylor"/>
    <n v="38"/>
    <s v="Female"/>
    <x v="5"/>
    <s v="Germany"/>
    <x v="5"/>
    <d v="2016-01-19T00:00:00"/>
    <n v="30938"/>
    <n v="1656"/>
    <n v="32594"/>
    <n v="3.91"/>
    <n v="5"/>
    <s v="Remote"/>
    <s v="April"/>
    <s v="January"/>
  </r>
  <r>
    <s v="E2620"/>
    <s v="George Khan"/>
    <n v="37"/>
    <s v="Male"/>
    <x v="2"/>
    <s v="Netherlands"/>
    <x v="2"/>
    <d v="2021-06-18T00:00:00"/>
    <n v="22973"/>
    <n v="1237"/>
    <n v="24210"/>
    <n v="2.73"/>
    <n v="7"/>
    <s v="On-site"/>
    <s v="April"/>
    <s v="June"/>
  </r>
  <r>
    <s v="E3104"/>
    <s v="Thomas Thomas"/>
    <n v="36"/>
    <s v="Male"/>
    <x v="1"/>
    <s v="USA"/>
    <x v="1"/>
    <d v="2020-07-07T00:00:00"/>
    <n v="27954"/>
    <n v="903"/>
    <n v="28857"/>
    <n v="1.43"/>
    <n v="4"/>
    <s v="Remote"/>
    <s v="April"/>
    <s v="July"/>
  </r>
  <r>
    <s v="E1733"/>
    <s v="Isabella Khan"/>
    <n v="25"/>
    <s v="Female"/>
    <x v="6"/>
    <s v="USA"/>
    <x v="6"/>
    <d v="2023-06-29T00:00:00"/>
    <n v="41214"/>
    <n v="3898"/>
    <n v="45112"/>
    <n v="3.95"/>
    <n v="4"/>
    <s v="On-site"/>
    <s v="April"/>
    <s v="June"/>
  </r>
  <r>
    <s v="E3110"/>
    <s v="Noah Roberts"/>
    <n v="34"/>
    <s v="Male"/>
    <x v="0"/>
    <s v="Spain"/>
    <x v="0"/>
    <d v="2017-12-23T00:00:00"/>
    <n v="40834"/>
    <n v="1615"/>
    <n v="42449"/>
    <n v="4.1500000000000004"/>
    <n v="2"/>
    <s v="Hybrid"/>
    <s v="April"/>
    <s v="December"/>
  </r>
  <r>
    <s v="E1149"/>
    <s v="Muhammad Johnson"/>
    <n v="38"/>
    <s v="Male"/>
    <x v="3"/>
    <s v="Spain"/>
    <x v="3"/>
    <d v="2017-01-04T00:00:00"/>
    <n v="25641"/>
    <n v="1745"/>
    <n v="27386"/>
    <n v="3.05"/>
    <n v="3"/>
    <s v="Hybrid"/>
    <s v="April"/>
    <s v="January"/>
  </r>
  <r>
    <s v="E1441"/>
    <s v="Mia Roberts"/>
    <n v="25"/>
    <s v="Male"/>
    <x v="7"/>
    <s v="France"/>
    <x v="7"/>
    <d v="2021-07-13T00:00:00"/>
    <n v="37491"/>
    <n v="1513"/>
    <n v="39004"/>
    <n v="3.81"/>
    <n v="4"/>
    <s v="Remote"/>
    <s v="April"/>
    <s v="July"/>
  </r>
  <r>
    <s v="E2346"/>
    <s v="Mia Lee"/>
    <n v="27"/>
    <s v="Male"/>
    <x v="7"/>
    <s v="Netherlands"/>
    <x v="7"/>
    <d v="2017-03-25T00:00:00"/>
    <n v="44696"/>
    <n v="2222"/>
    <n v="46918"/>
    <n v="3.03"/>
    <n v="5"/>
    <s v="On-site"/>
    <s v="April"/>
    <s v="March"/>
  </r>
  <r>
    <s v="E1762"/>
    <s v="Jack Wilson"/>
    <n v="24"/>
    <s v="Male"/>
    <x v="2"/>
    <s v="Germany"/>
    <x v="2"/>
    <d v="2017-10-30T00:00:00"/>
    <n v="36504"/>
    <n v="1250"/>
    <n v="37754"/>
    <n v="2.8"/>
    <n v="0"/>
    <s v="Hybrid"/>
    <s v="April"/>
    <s v="October"/>
  </r>
  <r>
    <s v="E2969"/>
    <s v="Isla Taylor"/>
    <n v="32"/>
    <s v="Male"/>
    <x v="0"/>
    <s v="Netherlands"/>
    <x v="0"/>
    <d v="2018-02-01T00:00:00"/>
    <n v="57148"/>
    <n v="1079"/>
    <n v="58227"/>
    <n v="1.31"/>
    <n v="1"/>
    <s v="Remote"/>
    <s v="April"/>
    <s v="February"/>
  </r>
  <r>
    <s v="E1298"/>
    <s v="Noah Miller"/>
    <n v="26"/>
    <s v="Male"/>
    <x v="5"/>
    <s v="Canada"/>
    <x v="5"/>
    <d v="2015-06-10T00:00:00"/>
    <n v="27820"/>
    <n v="1986"/>
    <n v="29806"/>
    <n v="3.7"/>
    <n v="5"/>
    <s v="On-site"/>
    <s v="April"/>
    <s v="June"/>
  </r>
  <r>
    <s v="E2597"/>
    <s v="Emily Brown"/>
    <n v="28"/>
    <s v="Male"/>
    <x v="1"/>
    <s v="Netherlands"/>
    <x v="1"/>
    <d v="2016-01-23T00:00:00"/>
    <n v="23722"/>
    <n v="290"/>
    <n v="24012"/>
    <n v="2.0299999999999998"/>
    <n v="4"/>
    <s v="Hybrid"/>
    <s v="April"/>
    <s v="January"/>
  </r>
  <r>
    <s v="E1644"/>
    <s v="Harry Lee"/>
    <n v="31"/>
    <s v="Female"/>
    <x v="7"/>
    <s v="USA"/>
    <x v="7"/>
    <d v="2020-08-18T00:00:00"/>
    <n v="47794"/>
    <n v="3255"/>
    <n v="51049"/>
    <n v="4.6900000000000004"/>
    <n v="3"/>
    <s v="On-site"/>
    <s v="April"/>
    <s v="August"/>
  </r>
  <r>
    <s v="E1251"/>
    <s v="Charlie Walker"/>
    <n v="38"/>
    <s v="Female"/>
    <x v="7"/>
    <s v="Netherlands"/>
    <x v="7"/>
    <d v="2021-09-12T00:00:00"/>
    <n v="28355"/>
    <n v="1105"/>
    <n v="29460"/>
    <n v="1.96"/>
    <n v="7"/>
    <s v="On-site"/>
    <s v="April"/>
    <s v="September"/>
  </r>
  <r>
    <s v="E1020"/>
    <s v="Lily Patel"/>
    <n v="37"/>
    <s v="Male"/>
    <x v="4"/>
    <s v="Netherlands"/>
    <x v="4"/>
    <d v="2021-07-18T00:00:00"/>
    <n v="36020"/>
    <n v="3058"/>
    <n v="39078"/>
    <n v="3.77"/>
    <n v="6"/>
    <s v="On-site"/>
    <s v="April"/>
    <s v="July"/>
  </r>
  <r>
    <s v="E3015"/>
    <s v="Muhammad Smith"/>
    <n v="24"/>
    <s v="Male"/>
    <x v="1"/>
    <s v="Spain"/>
    <x v="1"/>
    <d v="2017-09-27T00:00:00"/>
    <n v="26174"/>
    <n v="1043"/>
    <n v="27217"/>
    <n v="2.88"/>
    <n v="4"/>
    <s v="On-site"/>
    <s v="April"/>
    <s v="September"/>
  </r>
  <r>
    <s v="E2410"/>
    <s v="Mia Patel"/>
    <n v="39"/>
    <s v="Female"/>
    <x v="5"/>
    <s v="Germany"/>
    <x v="5"/>
    <d v="2023-03-01T00:00:00"/>
    <n v="30180"/>
    <n v="2565"/>
    <n v="32745"/>
    <n v="3.97"/>
    <n v="6"/>
    <s v="Remote"/>
    <s v="April"/>
    <s v="March"/>
  </r>
  <r>
    <s v="E1023"/>
    <s v="Leo Rodriguez"/>
    <n v="33"/>
    <s v="Male"/>
    <x v="5"/>
    <s v="Netherlands"/>
    <x v="5"/>
    <d v="2019-04-13T00:00:00"/>
    <n v="33740"/>
    <n v="1479"/>
    <n v="35219"/>
    <n v="3.68"/>
    <n v="0"/>
    <s v="Remote"/>
    <s v="April"/>
    <s v="April"/>
  </r>
  <r>
    <s v="E2469"/>
    <s v="Noah Roberts"/>
    <n v="30"/>
    <s v="Female"/>
    <x v="0"/>
    <s v="India"/>
    <x v="0"/>
    <d v="2017-08-03T00:00:00"/>
    <n v="41368"/>
    <n v="1744"/>
    <n v="43112"/>
    <n v="3.73"/>
    <n v="3"/>
    <s v="On-site"/>
    <s v="April"/>
    <s v="August"/>
  </r>
  <r>
    <s v="E1674"/>
    <s v="Amelia Brown"/>
    <n v="35"/>
    <s v="Female"/>
    <x v="2"/>
    <s v="India"/>
    <x v="2"/>
    <d v="2015-07-27T00:00:00"/>
    <n v="25350"/>
    <n v="1242"/>
    <n v="26592"/>
    <n v="2.67"/>
    <n v="5"/>
    <s v="Remote"/>
    <s v="April"/>
    <s v="July"/>
  </r>
  <r>
    <s v="E1438"/>
    <s v="Isla Rodriguez"/>
    <n v="31"/>
    <s v="Male"/>
    <x v="7"/>
    <s v="USA"/>
    <x v="7"/>
    <d v="2019-06-30T00:00:00"/>
    <n v="39144"/>
    <n v="2941"/>
    <n v="42085"/>
    <n v="3.37"/>
    <n v="1"/>
    <s v="Hybrid"/>
    <s v="April"/>
    <s v="June"/>
  </r>
  <r>
    <s v="E1954"/>
    <s v="Oliver Smith"/>
    <n v="32"/>
    <s v="Female"/>
    <x v="5"/>
    <s v="UK"/>
    <x v="5"/>
    <d v="2019-03-17T00:00:00"/>
    <n v="37201"/>
    <n v="710"/>
    <n v="37911"/>
    <n v="3.09"/>
    <n v="8"/>
    <s v="On-site"/>
    <s v="April"/>
    <s v="March"/>
  </r>
  <r>
    <s v="E2163"/>
    <s v="Emily Brown"/>
    <n v="25"/>
    <s v="Female"/>
    <x v="6"/>
    <s v="Canada"/>
    <x v="6"/>
    <d v="2019-05-30T00:00:00"/>
    <n v="33069"/>
    <n v="1837"/>
    <n v="34906"/>
    <n v="3.69"/>
    <n v="2"/>
    <s v="On-site"/>
    <s v="April"/>
    <s v="May"/>
  </r>
  <r>
    <s v="E2629"/>
    <s v="Leo Walker"/>
    <n v="34"/>
    <s v="Male"/>
    <x v="0"/>
    <s v="USA"/>
    <x v="0"/>
    <d v="2023-11-25T00:00:00"/>
    <n v="36210"/>
    <n v="1453"/>
    <n v="37663"/>
    <n v="2.85"/>
    <n v="3"/>
    <s v="Remote"/>
    <s v="April"/>
    <s v="November"/>
  </r>
  <r>
    <s v="E1659"/>
    <s v="Amelia Garcia"/>
    <n v="40"/>
    <s v="Male"/>
    <x v="7"/>
    <s v="Spain"/>
    <x v="7"/>
    <d v="2020-01-29T00:00:00"/>
    <n v="34604"/>
    <n v="2287"/>
    <n v="36891"/>
    <n v="4.5999999999999996"/>
    <n v="4"/>
    <s v="On-site"/>
    <s v="April"/>
    <s v="January"/>
  </r>
  <r>
    <s v="E2841"/>
    <s v="Harry Brown"/>
    <n v="28"/>
    <s v="Male"/>
    <x v="7"/>
    <s v="Netherlands"/>
    <x v="7"/>
    <d v="2020-01-22T00:00:00"/>
    <n v="32080"/>
    <n v="1389"/>
    <n v="33469"/>
    <n v="1.94"/>
    <n v="0"/>
    <s v="On-site"/>
    <s v="April"/>
    <s v="January"/>
  </r>
  <r>
    <s v="E1477"/>
    <s v="Oscar Johnson"/>
    <n v="32"/>
    <s v="Male"/>
    <x v="6"/>
    <s v="India"/>
    <x v="6"/>
    <d v="2015-08-25T00:00:00"/>
    <n v="36242"/>
    <n v="2146"/>
    <n v="38388"/>
    <n v="3.04"/>
    <n v="0"/>
    <s v="On-site"/>
    <s v="April"/>
    <s v="August"/>
  </r>
  <r>
    <s v="E2151"/>
    <s v="Muhammad Thomas"/>
    <n v="37"/>
    <s v="Female"/>
    <x v="2"/>
    <s v="Netherlands"/>
    <x v="2"/>
    <d v="2023-07-29T00:00:00"/>
    <n v="34770"/>
    <n v="1618"/>
    <n v="36388"/>
    <n v="2.19"/>
    <n v="6"/>
    <s v="Remote"/>
    <s v="April"/>
    <s v="July"/>
  </r>
  <r>
    <s v="E1136"/>
    <s v="Harry Roberts"/>
    <n v="30"/>
    <s v="Female"/>
    <x v="0"/>
    <s v="Germany"/>
    <x v="0"/>
    <d v="2023-06-01T00:00:00"/>
    <n v="55978"/>
    <n v="2702"/>
    <n v="58680"/>
    <n v="3.67"/>
    <n v="5"/>
    <s v="Hybrid"/>
    <s v="April"/>
    <s v="June"/>
  </r>
  <r>
    <s v="E3072"/>
    <s v="Emily Garcia"/>
    <n v="30"/>
    <s v="Female"/>
    <x v="1"/>
    <s v="Netherlands"/>
    <x v="1"/>
    <d v="2021-10-23T00:00:00"/>
    <n v="29180"/>
    <n v="939"/>
    <n v="30119"/>
    <n v="4.75"/>
    <n v="5"/>
    <s v="On-site"/>
    <s v="April"/>
    <s v="October"/>
  </r>
  <r>
    <s v="E3108"/>
    <s v="Emily Miller"/>
    <n v="30"/>
    <s v="Male"/>
    <x v="6"/>
    <s v="Netherlands"/>
    <x v="6"/>
    <d v="2016-09-07T00:00:00"/>
    <n v="40058"/>
    <n v="2334"/>
    <n v="42392"/>
    <n v="2.48"/>
    <n v="4"/>
    <s v="Remote"/>
    <s v="April"/>
    <s v="September"/>
  </r>
  <r>
    <s v="E2233"/>
    <s v="Olivia Walker"/>
    <n v="33"/>
    <s v="Male"/>
    <x v="6"/>
    <s v="USA"/>
    <x v="6"/>
    <d v="2019-07-20T00:00:00"/>
    <n v="44959"/>
    <n v="2272"/>
    <n v="47231"/>
    <n v="3.76"/>
    <n v="4"/>
    <s v="Remote"/>
    <s v="April"/>
    <s v="July"/>
  </r>
  <r>
    <s v="E1435"/>
    <s v="Noah Miller"/>
    <n v="31"/>
    <s v="Male"/>
    <x v="6"/>
    <s v="India"/>
    <x v="6"/>
    <d v="2022-04-09T00:00:00"/>
    <n v="44294"/>
    <n v="2115"/>
    <n v="46409"/>
    <n v="3.84"/>
    <n v="3"/>
    <s v="On-site"/>
    <s v="April"/>
    <s v="April"/>
  </r>
  <r>
    <s v="E2080"/>
    <s v="Oscar Walker"/>
    <n v="31"/>
    <s v="Female"/>
    <x v="5"/>
    <s v="UK"/>
    <x v="5"/>
    <d v="2017-05-04T00:00:00"/>
    <n v="34600"/>
    <n v="1269"/>
    <n v="35869"/>
    <n v="2.6"/>
    <n v="2"/>
    <s v="Hybrid"/>
    <s v="April"/>
    <s v="May"/>
  </r>
  <r>
    <s v="E1446"/>
    <s v="Sophia Williams"/>
    <n v="27"/>
    <s v="Male"/>
    <x v="0"/>
    <s v="Spain"/>
    <x v="0"/>
    <d v="2019-08-31T00:00:00"/>
    <n v="52529"/>
    <n v="852"/>
    <n v="53381"/>
    <n v="2.04"/>
    <n v="3"/>
    <s v="Hybrid"/>
    <s v="April"/>
    <s v="August"/>
  </r>
  <r>
    <s v="E3035"/>
    <s v="Ava Miller"/>
    <n v="33"/>
    <s v="Male"/>
    <x v="2"/>
    <s v="Canada"/>
    <x v="2"/>
    <d v="2022-06-21T00:00:00"/>
    <n v="32242"/>
    <n v="1482"/>
    <n v="33724"/>
    <n v="3.32"/>
    <n v="6"/>
    <s v="On-site"/>
    <s v="April"/>
    <s v="June"/>
  </r>
  <r>
    <s v="E2149"/>
    <s v="Sophia Williams"/>
    <n v="33"/>
    <s v="Female"/>
    <x v="0"/>
    <s v="Spain"/>
    <x v="0"/>
    <d v="2017-01-23T00:00:00"/>
    <n v="49064"/>
    <n v="1488"/>
    <n v="50552"/>
    <n v="3.94"/>
    <n v="3"/>
    <s v="Hybrid"/>
    <s v="April"/>
    <s v="January"/>
  </r>
  <r>
    <s v="E1570"/>
    <s v="Oscar Johnson"/>
    <n v="25"/>
    <s v="Male"/>
    <x v="5"/>
    <s v="Canada"/>
    <x v="5"/>
    <d v="2019-03-10T00:00:00"/>
    <n v="28707"/>
    <n v="1614"/>
    <n v="30321"/>
    <n v="2.6"/>
    <n v="5"/>
    <s v="Hybrid"/>
    <s v="April"/>
    <s v="March"/>
  </r>
  <r>
    <s v="E3127"/>
    <s v="Freya Wilson"/>
    <n v="41"/>
    <s v="Male"/>
    <x v="2"/>
    <s v="Canada"/>
    <x v="2"/>
    <d v="2019-02-05T00:00:00"/>
    <n v="37724"/>
    <n v="3012"/>
    <n v="40736"/>
    <n v="4"/>
    <n v="2"/>
    <s v="Remote"/>
    <s v="April"/>
    <s v="February"/>
  </r>
  <r>
    <s v="E2245"/>
    <s v="Lily Johnson"/>
    <n v="35"/>
    <s v="Female"/>
    <x v="1"/>
    <s v="India"/>
    <x v="1"/>
    <d v="2017-03-12T00:00:00"/>
    <n v="28870"/>
    <n v="1728"/>
    <n v="30598"/>
    <n v="3.04"/>
    <n v="3"/>
    <s v="Remote"/>
    <s v="April"/>
    <s v="March"/>
  </r>
  <r>
    <s v="E2810"/>
    <s v="Isla Thomas"/>
    <n v="32"/>
    <s v="Female"/>
    <x v="3"/>
    <s v="Germany"/>
    <x v="3"/>
    <d v="2020-04-27T00:00:00"/>
    <n v="36102"/>
    <n v="794"/>
    <n v="36896"/>
    <n v="3.57"/>
    <n v="5"/>
    <s v="Hybrid"/>
    <s v="April"/>
    <s v="April"/>
  </r>
  <r>
    <s v="E2654"/>
    <s v="Charlie Khan"/>
    <n v="42"/>
    <s v="Female"/>
    <x v="6"/>
    <s v="Netherlands"/>
    <x v="6"/>
    <d v="2020-01-02T00:00:00"/>
    <n v="44748"/>
    <n v="3609"/>
    <n v="48357"/>
    <n v="3.44"/>
    <n v="0"/>
    <s v="Remote"/>
    <s v="April"/>
    <s v="January"/>
  </r>
  <r>
    <s v="E3164"/>
    <s v="Ava Walker"/>
    <n v="23"/>
    <s v="Female"/>
    <x v="6"/>
    <s v="India"/>
    <x v="6"/>
    <d v="2019-02-11T00:00:00"/>
    <n v="43603"/>
    <n v="3777"/>
    <n v="47380"/>
    <n v="3.9"/>
    <n v="3"/>
    <s v="On-site"/>
    <s v="April"/>
    <s v="February"/>
  </r>
  <r>
    <s v="E2375"/>
    <s v="Isabella Evans"/>
    <n v="34"/>
    <s v="Male"/>
    <x v="3"/>
    <s v="Spain"/>
    <x v="3"/>
    <d v="2018-12-15T00:00:00"/>
    <n v="28814"/>
    <n v="2199"/>
    <n v="31013"/>
    <n v="3.79"/>
    <n v="2"/>
    <s v="On-site"/>
    <s v="April"/>
    <s v="December"/>
  </r>
  <r>
    <s v="E1154"/>
    <s v="Charlie Anderson"/>
    <n v="30"/>
    <s v="Male"/>
    <x v="5"/>
    <s v="USA"/>
    <x v="5"/>
    <d v="2019-06-30T00:00:00"/>
    <n v="36150"/>
    <n v="2101"/>
    <n v="38251"/>
    <n v="2.54"/>
    <n v="2"/>
    <s v="On-site"/>
    <s v="April"/>
    <s v="June"/>
  </r>
  <r>
    <s v="E2176"/>
    <s v="Mia Taylor"/>
    <n v="22"/>
    <s v="Male"/>
    <x v="2"/>
    <s v="Germany"/>
    <x v="2"/>
    <d v="2024-11-22T00:00:00"/>
    <n v="28285"/>
    <n v="1075"/>
    <n v="29360"/>
    <n v="3.23"/>
    <n v="1"/>
    <s v="Remote"/>
    <s v="April"/>
    <s v="November"/>
  </r>
  <r>
    <s v="E2829"/>
    <s v="Muhammad Williams"/>
    <n v="25"/>
    <s v="Female"/>
    <x v="3"/>
    <s v="France"/>
    <x v="3"/>
    <d v="2019-11-06T00:00:00"/>
    <n v="27556"/>
    <n v="1215"/>
    <n v="28771"/>
    <n v="2.95"/>
    <n v="4"/>
    <s v="Remote"/>
    <s v="April"/>
    <s v="November"/>
  </r>
  <r>
    <s v="E2324"/>
    <s v="Sophia Walker"/>
    <n v="37"/>
    <s v="Male"/>
    <x v="3"/>
    <s v="USA"/>
    <x v="3"/>
    <d v="2024-01-09T00:00:00"/>
    <n v="26377"/>
    <n v="640"/>
    <n v="27017"/>
    <n v="2.9"/>
    <n v="3"/>
    <s v="Remote"/>
    <s v="April"/>
    <s v="January"/>
  </r>
  <r>
    <s v="E1864"/>
    <s v="Mia Brown"/>
    <n v="39"/>
    <s v="Male"/>
    <x v="3"/>
    <s v="Netherlands"/>
    <x v="3"/>
    <d v="2017-08-31T00:00:00"/>
    <n v="28388"/>
    <n v="2038"/>
    <n v="30426"/>
    <n v="4.34"/>
    <n v="1"/>
    <s v="On-site"/>
    <s v="April"/>
    <s v="August"/>
  </r>
  <r>
    <s v="E2398"/>
    <s v="Isla Anderson"/>
    <n v="30"/>
    <s v="Female"/>
    <x v="6"/>
    <s v="India"/>
    <x v="6"/>
    <d v="2018-08-04T00:00:00"/>
    <n v="38672"/>
    <n v="2211"/>
    <n v="40883"/>
    <n v="2.66"/>
    <n v="5"/>
    <s v="On-site"/>
    <s v="April"/>
    <s v="August"/>
  </r>
  <r>
    <s v="E3120"/>
    <s v="Olivia Smith"/>
    <n v="32"/>
    <s v="Male"/>
    <x v="3"/>
    <s v="UK"/>
    <x v="3"/>
    <d v="2019-01-24T00:00:00"/>
    <n v="33244"/>
    <n v="1288"/>
    <n v="34532"/>
    <n v="2.99"/>
    <n v="4"/>
    <s v="Hybrid"/>
    <s v="April"/>
    <s v="January"/>
  </r>
  <r>
    <s v="E1892"/>
    <s v="Amelia Smith"/>
    <n v="31"/>
    <s v="Male"/>
    <x v="1"/>
    <s v="USA"/>
    <x v="1"/>
    <d v="2020-12-30T00:00:00"/>
    <n v="27399"/>
    <n v="1109"/>
    <n v="28508"/>
    <n v="2.78"/>
    <n v="2"/>
    <s v="On-site"/>
    <s v="April"/>
    <s v="December"/>
  </r>
  <r>
    <s v="E1651"/>
    <s v="Oliver Thomas"/>
    <n v="40"/>
    <s v="Female"/>
    <x v="7"/>
    <s v="UK"/>
    <x v="7"/>
    <d v="2018-10-04T00:00:00"/>
    <n v="39253"/>
    <n v="1463"/>
    <n v="40716"/>
    <n v="3.25"/>
    <n v="3"/>
    <s v="On-site"/>
    <s v="April"/>
    <s v="October"/>
  </r>
  <r>
    <s v="E2666"/>
    <s v="Oscar Brown"/>
    <n v="28"/>
    <s v="Female"/>
    <x v="7"/>
    <s v="Germany"/>
    <x v="7"/>
    <d v="2024-03-24T00:00:00"/>
    <n v="29683"/>
    <n v="2347"/>
    <n v="32030"/>
    <n v="3.92"/>
    <n v="3"/>
    <s v="Hybrid"/>
    <s v="April"/>
    <s v="March"/>
  </r>
  <r>
    <s v="E1656"/>
    <s v="Harry Lee"/>
    <n v="39"/>
    <s v="Female"/>
    <x v="5"/>
    <s v="Canada"/>
    <x v="5"/>
    <d v="2022-02-23T00:00:00"/>
    <n v="32230"/>
    <n v="1756"/>
    <n v="33986"/>
    <n v="4.0999999999999996"/>
    <n v="4"/>
    <s v="Hybrid"/>
    <s v="April"/>
    <s v="February"/>
  </r>
  <r>
    <s v="E3043"/>
    <s v="Ava Thomas"/>
    <n v="33"/>
    <s v="Female"/>
    <x v="6"/>
    <s v="Canada"/>
    <x v="6"/>
    <d v="2017-10-18T00:00:00"/>
    <n v="46038"/>
    <n v="3955"/>
    <n v="49993"/>
    <n v="3.64"/>
    <n v="2"/>
    <s v="On-site"/>
    <s v="April"/>
    <s v="October"/>
  </r>
  <r>
    <s v="E1404"/>
    <s v="Amelia Wilson"/>
    <n v="28"/>
    <s v="Female"/>
    <x v="1"/>
    <s v="France"/>
    <x v="1"/>
    <d v="2021-08-28T00:00:00"/>
    <n v="32624"/>
    <n v="2466"/>
    <n v="35090"/>
    <n v="3.95"/>
    <n v="6"/>
    <s v="On-site"/>
    <s v="April"/>
    <s v="August"/>
  </r>
  <r>
    <s v="E1102"/>
    <s v="Noah Martinez"/>
    <n v="36"/>
    <s v="Female"/>
    <x v="6"/>
    <s v="India"/>
    <x v="6"/>
    <d v="2022-06-27T00:00:00"/>
    <n v="43620"/>
    <n v="1816"/>
    <n v="45436"/>
    <n v="3.95"/>
    <n v="3"/>
    <s v="On-site"/>
    <s v="April"/>
    <s v="June"/>
  </r>
  <r>
    <s v="E2644"/>
    <s v="Sophia Miller"/>
    <n v="32"/>
    <s v="Male"/>
    <x v="4"/>
    <s v="Canada"/>
    <x v="4"/>
    <d v="2015-12-16T00:00:00"/>
    <n v="40130"/>
    <n v="897"/>
    <n v="41027"/>
    <n v="2.7"/>
    <n v="2"/>
    <s v="Remote"/>
    <s v="April"/>
    <s v="December"/>
  </r>
  <r>
    <s v="E2012"/>
    <s v="Noah Davis"/>
    <n v="41"/>
    <s v="Male"/>
    <x v="3"/>
    <s v="Canada"/>
    <x v="3"/>
    <d v="2023-10-02T00:00:00"/>
    <n v="21779"/>
    <n v="502"/>
    <n v="22281"/>
    <n v="3.07"/>
    <n v="3"/>
    <s v="On-site"/>
    <s v="April"/>
    <s v="October"/>
  </r>
  <r>
    <s v="E2022"/>
    <s v="Noah Brown"/>
    <n v="24"/>
    <s v="Male"/>
    <x v="5"/>
    <s v="India"/>
    <x v="5"/>
    <d v="2021-02-24T00:00:00"/>
    <n v="30654"/>
    <n v="1136"/>
    <n v="31790"/>
    <n v="3.35"/>
    <n v="3"/>
    <s v="Remote"/>
    <s v="April"/>
    <s v="February"/>
  </r>
  <r>
    <s v="E1096"/>
    <s v="Oscar Johnson"/>
    <n v="36"/>
    <s v="Female"/>
    <x v="3"/>
    <s v="Germany"/>
    <x v="3"/>
    <d v="2016-08-26T00:00:00"/>
    <n v="28121"/>
    <n v="1575"/>
    <n v="29696"/>
    <n v="4.08"/>
    <n v="4"/>
    <s v="Hybrid"/>
    <s v="April"/>
    <s v="August"/>
  </r>
  <r>
    <s v="E1563"/>
    <s v="Oliver Evans"/>
    <n v="32"/>
    <s v="Male"/>
    <x v="3"/>
    <s v="France"/>
    <x v="3"/>
    <d v="2023-06-09T00:00:00"/>
    <n v="36456"/>
    <n v="1295"/>
    <n v="37751"/>
    <n v="3.37"/>
    <n v="4"/>
    <s v="On-site"/>
    <s v="April"/>
    <s v="June"/>
  </r>
  <r>
    <s v="E1863"/>
    <s v="George Johnson"/>
    <n v="24"/>
    <s v="Female"/>
    <x v="3"/>
    <s v="UK"/>
    <x v="3"/>
    <d v="2019-01-09T00:00:00"/>
    <n v="34517"/>
    <n v="1384"/>
    <n v="35901"/>
    <n v="2.09"/>
    <n v="0"/>
    <s v="On-site"/>
    <s v="April"/>
    <s v="January"/>
  </r>
  <r>
    <s v="E1245"/>
    <s v="Noah Taylor"/>
    <n v="33"/>
    <s v="Female"/>
    <x v="0"/>
    <s v="India"/>
    <x v="0"/>
    <d v="2023-09-22T00:00:00"/>
    <n v="48453"/>
    <n v="1574"/>
    <n v="50027"/>
    <n v="2.5299999999999998"/>
    <n v="3"/>
    <s v="Remote"/>
    <s v="April"/>
    <s v="September"/>
  </r>
  <r>
    <s v="E1255"/>
    <s v="Ava Brown"/>
    <n v="24"/>
    <s v="Female"/>
    <x v="7"/>
    <s v="Netherlands"/>
    <x v="7"/>
    <d v="2018-07-04T00:00:00"/>
    <n v="34249"/>
    <n v="1254"/>
    <n v="35503"/>
    <n v="4.24"/>
    <n v="3"/>
    <s v="Remote"/>
    <s v="April"/>
    <s v="July"/>
  </r>
  <r>
    <s v="E1928"/>
    <s v="Emily Roberts"/>
    <n v="30"/>
    <s v="Male"/>
    <x v="4"/>
    <s v="Canada"/>
    <x v="4"/>
    <d v="2019-03-23T00:00:00"/>
    <n v="39473"/>
    <n v="1825"/>
    <n v="41298"/>
    <n v="2.83"/>
    <n v="1"/>
    <s v="On-site"/>
    <s v="April"/>
    <s v="March"/>
  </r>
  <r>
    <s v="E1351"/>
    <s v="Mia Jones"/>
    <n v="25"/>
    <s v="Male"/>
    <x v="7"/>
    <s v="Netherlands"/>
    <x v="7"/>
    <d v="2018-01-29T00:00:00"/>
    <n v="26458"/>
    <n v="1511"/>
    <n v="27969"/>
    <n v="2.7"/>
    <n v="1"/>
    <s v="On-site"/>
    <s v="April"/>
    <s v="January"/>
  </r>
  <r>
    <s v="E2232"/>
    <s v="Sophia Martinez"/>
    <n v="28"/>
    <s v="Female"/>
    <x v="6"/>
    <s v="France"/>
    <x v="6"/>
    <d v="2023-08-12T00:00:00"/>
    <n v="41112"/>
    <n v="1054"/>
    <n v="42166"/>
    <n v="1.94"/>
    <n v="4"/>
    <s v="On-site"/>
    <s v="April"/>
    <s v="August"/>
  </r>
  <r>
    <s v="E1670"/>
    <s v="Jack Brown"/>
    <n v="29"/>
    <s v="Female"/>
    <x v="2"/>
    <s v="UK"/>
    <x v="2"/>
    <d v="2024-04-24T00:00:00"/>
    <n v="33380"/>
    <n v="1331"/>
    <n v="34711"/>
    <n v="4.68"/>
    <n v="1"/>
    <s v="Remote"/>
    <s v="April"/>
    <s v="April"/>
  </r>
  <r>
    <s v="E2211"/>
    <s v="Amelia Anderson"/>
    <n v="29"/>
    <s v="Female"/>
    <x v="4"/>
    <s v="Spain"/>
    <x v="4"/>
    <d v="2016-08-09T00:00:00"/>
    <n v="46121"/>
    <n v="1188"/>
    <n v="47309"/>
    <n v="2.6"/>
    <n v="0"/>
    <s v="On-site"/>
    <s v="April"/>
    <s v="August"/>
  </r>
  <r>
    <s v="E3011"/>
    <s v="Leo Lee"/>
    <n v="32"/>
    <s v="Female"/>
    <x v="2"/>
    <s v="USA"/>
    <x v="2"/>
    <d v="2023-05-04T00:00:00"/>
    <n v="37149"/>
    <n v="1326"/>
    <n v="38475"/>
    <n v="2.97"/>
    <n v="1"/>
    <s v="On-site"/>
    <s v="April"/>
    <s v="May"/>
  </r>
  <r>
    <s v="E3145"/>
    <s v="Harry Lee"/>
    <n v="46"/>
    <s v="Male"/>
    <x v="2"/>
    <s v="India"/>
    <x v="2"/>
    <d v="2015-07-07T00:00:00"/>
    <n v="33136"/>
    <n v="705"/>
    <n v="33841"/>
    <n v="2.99"/>
    <n v="4"/>
    <s v="On-site"/>
    <s v="April"/>
    <s v="July"/>
  </r>
  <r>
    <s v="E2181"/>
    <s v="Thomas Walker"/>
    <n v="26"/>
    <s v="Male"/>
    <x v="6"/>
    <s v="India"/>
    <x v="6"/>
    <d v="2023-05-28T00:00:00"/>
    <n v="52493"/>
    <n v="2570"/>
    <n v="55063"/>
    <n v="3.71"/>
    <n v="3"/>
    <s v="Hybrid"/>
    <s v="April"/>
    <s v="May"/>
  </r>
  <r>
    <s v="E1044"/>
    <s v="Amelia Brown"/>
    <n v="32"/>
    <s v="Male"/>
    <x v="3"/>
    <s v="Germany"/>
    <x v="3"/>
    <d v="2017-02-18T00:00:00"/>
    <n v="31839"/>
    <n v="1969"/>
    <n v="33808"/>
    <n v="3.14"/>
    <n v="5"/>
    <s v="On-site"/>
    <s v="April"/>
    <s v="February"/>
  </r>
  <r>
    <s v="E1584"/>
    <s v="Oscar Johnson"/>
    <n v="43"/>
    <s v="Female"/>
    <x v="2"/>
    <s v="India"/>
    <x v="2"/>
    <d v="2017-12-12T00:00:00"/>
    <n v="26722"/>
    <n v="1822"/>
    <n v="28544"/>
    <n v="4.16"/>
    <n v="0"/>
    <s v="Hybrid"/>
    <s v="April"/>
    <s v="December"/>
  </r>
  <r>
    <s v="E1037"/>
    <s v="Amelia Smith"/>
    <n v="30"/>
    <s v="Male"/>
    <x v="3"/>
    <s v="Germany"/>
    <x v="3"/>
    <d v="2015-01-30T00:00:00"/>
    <n v="24234"/>
    <n v="2029"/>
    <n v="26263"/>
    <n v="3.98"/>
    <n v="1"/>
    <s v="On-site"/>
    <s v="April"/>
    <s v="January"/>
  </r>
  <r>
    <s v="E2319"/>
    <s v="Emily Martinez"/>
    <n v="40"/>
    <s v="Male"/>
    <x v="6"/>
    <s v="Germany"/>
    <x v="6"/>
    <d v="2015-10-23T00:00:00"/>
    <n v="43975"/>
    <n v="1982"/>
    <n v="45957"/>
    <n v="4.49"/>
    <n v="4"/>
    <s v="Remote"/>
    <s v="April"/>
    <s v="October"/>
  </r>
  <r>
    <s v="E2605"/>
    <s v="Oliver Smith"/>
    <n v="28"/>
    <s v="Female"/>
    <x v="1"/>
    <s v="USA"/>
    <x v="1"/>
    <d v="2015-02-24T00:00:00"/>
    <n v="23627"/>
    <n v="1293"/>
    <n v="24920"/>
    <n v="3.86"/>
    <n v="3"/>
    <s v="On-site"/>
    <s v="April"/>
    <s v="February"/>
  </r>
  <r>
    <s v="E2754"/>
    <s v="George Patel"/>
    <n v="33"/>
    <s v="Male"/>
    <x v="2"/>
    <s v="France"/>
    <x v="2"/>
    <d v="2024-07-13T00:00:00"/>
    <n v="37156"/>
    <n v="1132"/>
    <n v="38288"/>
    <n v="3.48"/>
    <n v="4"/>
    <s v="Remote"/>
    <s v="April"/>
    <s v="July"/>
  </r>
  <r>
    <s v="E2180"/>
    <s v="George Brown"/>
    <n v="23"/>
    <s v="Male"/>
    <x v="1"/>
    <s v="Canada"/>
    <x v="1"/>
    <d v="2016-10-22T00:00:00"/>
    <n v="30069"/>
    <n v="1981"/>
    <n v="32050"/>
    <n v="3.47"/>
    <n v="1"/>
    <s v="Hybrid"/>
    <s v="April"/>
    <s v="October"/>
  </r>
  <r>
    <s v="E1010"/>
    <s v="Lily Johnson"/>
    <n v="30"/>
    <s v="Male"/>
    <x v="7"/>
    <s v="Germany"/>
    <x v="7"/>
    <d v="2022-11-25T00:00:00"/>
    <n v="37287"/>
    <n v="3361"/>
    <n v="40648"/>
    <n v="4.18"/>
    <n v="4"/>
    <s v="Hybrid"/>
    <s v="April"/>
    <s v="November"/>
  </r>
  <r>
    <s v="E2868"/>
    <s v="Jack Miller"/>
    <n v="27"/>
    <s v="Female"/>
    <x v="6"/>
    <s v="Spain"/>
    <x v="6"/>
    <d v="2024-07-19T00:00:00"/>
    <n v="42217"/>
    <n v="2198"/>
    <n v="44415"/>
    <n v="2.77"/>
    <n v="3"/>
    <s v="Remote"/>
    <s v="April"/>
    <s v="July"/>
  </r>
  <r>
    <s v="E1946"/>
    <s v="Emily Khan"/>
    <n v="22"/>
    <s v="Female"/>
    <x v="1"/>
    <s v="Canada"/>
    <x v="1"/>
    <d v="2021-10-16T00:00:00"/>
    <n v="30929"/>
    <n v="684"/>
    <n v="31613"/>
    <n v="3.56"/>
    <n v="1"/>
    <s v="On-site"/>
    <s v="April"/>
    <s v="October"/>
  </r>
  <r>
    <s v="E1583"/>
    <s v="Mia Patel"/>
    <n v="31"/>
    <s v="Female"/>
    <x v="3"/>
    <s v="Netherlands"/>
    <x v="3"/>
    <d v="2016-02-24T00:00:00"/>
    <n v="27648"/>
    <n v="1311"/>
    <n v="28959"/>
    <n v="2.74"/>
    <n v="2"/>
    <s v="On-site"/>
    <s v="April"/>
    <s v="February"/>
  </r>
  <r>
    <s v="E1269"/>
    <s v="Thomas Miller"/>
    <n v="35"/>
    <s v="Female"/>
    <x v="5"/>
    <s v="UK"/>
    <x v="5"/>
    <d v="2016-09-29T00:00:00"/>
    <n v="25526"/>
    <n v="1079"/>
    <n v="26605"/>
    <n v="1.8"/>
    <n v="3"/>
    <s v="On-site"/>
    <s v="April"/>
    <s v="September"/>
  </r>
  <r>
    <s v="E2724"/>
    <s v="Lily Anderson"/>
    <n v="36"/>
    <s v="Male"/>
    <x v="1"/>
    <s v="USA"/>
    <x v="1"/>
    <d v="2023-10-30T00:00:00"/>
    <n v="31632"/>
    <n v="2800"/>
    <n v="34432"/>
    <n v="3.99"/>
    <n v="1"/>
    <s v="Remote"/>
    <s v="April"/>
    <s v="October"/>
  </r>
  <r>
    <s v="E1825"/>
    <s v="Harry Roberts"/>
    <n v="33"/>
    <s v="Male"/>
    <x v="7"/>
    <s v="UK"/>
    <x v="7"/>
    <d v="2022-11-25T00:00:00"/>
    <n v="32754"/>
    <n v="2472"/>
    <n v="35226"/>
    <n v="3.42"/>
    <n v="3"/>
    <s v="Remote"/>
    <s v="April"/>
    <s v="November"/>
  </r>
  <r>
    <s v="E1076"/>
    <s v="Ava Smith"/>
    <n v="36"/>
    <s v="Female"/>
    <x v="6"/>
    <s v="Spain"/>
    <x v="6"/>
    <d v="2023-10-10T00:00:00"/>
    <n v="43359"/>
    <n v="2387"/>
    <n v="45746"/>
    <n v="3.25"/>
    <n v="1"/>
    <s v="On-site"/>
    <s v="April"/>
    <s v="October"/>
  </r>
  <r>
    <s v="E2835"/>
    <s v="Mia Davis"/>
    <n v="28"/>
    <s v="Female"/>
    <x v="4"/>
    <s v="Netherlands"/>
    <x v="4"/>
    <d v="2021-11-15T00:00:00"/>
    <n v="44642"/>
    <n v="3464"/>
    <n v="48106"/>
    <n v="4.16"/>
    <n v="4"/>
    <s v="Hybrid"/>
    <s v="April"/>
    <s v="November"/>
  </r>
  <r>
    <s v="E2093"/>
    <s v="Lily Roberts"/>
    <n v="33"/>
    <s v="Male"/>
    <x v="7"/>
    <s v="India"/>
    <x v="7"/>
    <d v="2020-01-07T00:00:00"/>
    <n v="29438"/>
    <n v="3284"/>
    <n v="32722"/>
    <n v="4.87"/>
    <n v="0"/>
    <s v="Remote"/>
    <s v="April"/>
    <s v="January"/>
  </r>
  <r>
    <s v="E3111"/>
    <s v="Harry Smith"/>
    <n v="41"/>
    <s v="Female"/>
    <x v="6"/>
    <s v="Canada"/>
    <x v="6"/>
    <d v="2018-08-04T00:00:00"/>
    <n v="46187"/>
    <n v="2935"/>
    <n v="49122"/>
    <n v="3.14"/>
    <n v="5"/>
    <s v="Remote"/>
    <s v="April"/>
    <s v="August"/>
  </r>
  <r>
    <s v="E2081"/>
    <s v="Sophia Taylor"/>
    <n v="21"/>
    <s v="Female"/>
    <x v="0"/>
    <s v="UK"/>
    <x v="0"/>
    <d v="2019-01-18T00:00:00"/>
    <n v="48045"/>
    <n v="1198"/>
    <n v="49243"/>
    <n v="2.29"/>
    <n v="7"/>
    <s v="Hybrid"/>
    <s v="April"/>
    <s v="January"/>
  </r>
  <r>
    <s v="E1081"/>
    <s v="Amelia Roberts"/>
    <n v="36"/>
    <s v="Male"/>
    <x v="5"/>
    <s v="France"/>
    <x v="5"/>
    <d v="2018-12-09T00:00:00"/>
    <n v="26427"/>
    <n v="2387"/>
    <n v="28814"/>
    <n v="4.68"/>
    <n v="3"/>
    <s v="Hybrid"/>
    <s v="April"/>
    <s v="December"/>
  </r>
  <r>
    <s v="E1691"/>
    <s v="Sophia Patel"/>
    <n v="26"/>
    <s v="Male"/>
    <x v="4"/>
    <s v="Canada"/>
    <x v="4"/>
    <d v="2020-07-01T00:00:00"/>
    <n v="42293"/>
    <n v="1775"/>
    <n v="44068"/>
    <n v="4.5599999999999996"/>
    <n v="0"/>
    <s v="Remote"/>
    <s v="April"/>
    <s v="July"/>
  </r>
  <r>
    <s v="E3141"/>
    <s v="Noah Taylor"/>
    <n v="36"/>
    <s v="Male"/>
    <x v="7"/>
    <s v="Spain"/>
    <x v="7"/>
    <d v="2015-04-25T00:00:00"/>
    <n v="39422"/>
    <n v="1133"/>
    <n v="40555"/>
    <n v="4.51"/>
    <n v="1"/>
    <s v="Hybrid"/>
    <s v="April"/>
    <s v="April"/>
  </r>
  <r>
    <s v="E1034"/>
    <s v="Freya Rodriguez"/>
    <n v="33"/>
    <s v="Female"/>
    <x v="3"/>
    <s v="Germany"/>
    <x v="3"/>
    <d v="2022-12-30T00:00:00"/>
    <n v="31944"/>
    <n v="1076"/>
    <n v="33020"/>
    <n v="3.81"/>
    <n v="1"/>
    <s v="Remote"/>
    <s v="April"/>
    <s v="December"/>
  </r>
  <r>
    <s v="E1143"/>
    <s v="Thomas Thomas"/>
    <n v="33"/>
    <s v="Male"/>
    <x v="1"/>
    <s v="Germany"/>
    <x v="1"/>
    <d v="2018-06-08T00:00:00"/>
    <n v="29751"/>
    <n v="981"/>
    <n v="30732"/>
    <n v="3.28"/>
    <n v="2"/>
    <s v="Remote"/>
    <s v="April"/>
    <s v="June"/>
  </r>
  <r>
    <s v="E1963"/>
    <s v="Lily Walker"/>
    <n v="34"/>
    <s v="Female"/>
    <x v="2"/>
    <s v="Canada"/>
    <x v="2"/>
    <d v="2019-05-13T00:00:00"/>
    <n v="24770"/>
    <n v="688"/>
    <n v="25458"/>
    <n v="3.72"/>
    <n v="4"/>
    <s v="Hybrid"/>
    <s v="April"/>
    <s v="May"/>
  </r>
  <r>
    <s v="E1195"/>
    <s v="Isla Garcia"/>
    <n v="21"/>
    <s v="Female"/>
    <x v="6"/>
    <s v="India"/>
    <x v="6"/>
    <d v="2015-06-01T00:00:00"/>
    <n v="42469"/>
    <n v="3143"/>
    <n v="45612"/>
    <n v="3.88"/>
    <n v="3"/>
    <s v="Remote"/>
    <s v="April"/>
    <s v="June"/>
  </r>
  <r>
    <s v="E2700"/>
    <s v="Harry Williams"/>
    <n v="33"/>
    <s v="Female"/>
    <x v="4"/>
    <s v="Netherlands"/>
    <x v="4"/>
    <d v="2022-08-11T00:00:00"/>
    <n v="45712"/>
    <n v="3381"/>
    <n v="49093"/>
    <n v="4.0599999999999996"/>
    <n v="1"/>
    <s v="On-site"/>
    <s v="April"/>
    <s v="August"/>
  </r>
  <r>
    <s v="E2919"/>
    <s v="Sophia Brown"/>
    <n v="39"/>
    <s v="Female"/>
    <x v="2"/>
    <s v="UK"/>
    <x v="2"/>
    <d v="2017-12-25T00:00:00"/>
    <n v="30366"/>
    <n v="742"/>
    <n v="31108"/>
    <n v="2.08"/>
    <n v="2"/>
    <s v="On-site"/>
    <s v="April"/>
    <s v="December"/>
  </r>
  <r>
    <s v="E1851"/>
    <s v="Leo Lee"/>
    <n v="28"/>
    <s v="Female"/>
    <x v="6"/>
    <s v="Canada"/>
    <x v="6"/>
    <d v="2016-02-29T00:00:00"/>
    <n v="44609"/>
    <n v="714"/>
    <n v="45323"/>
    <n v="2.63"/>
    <n v="3"/>
    <s v="On-site"/>
    <s v="April"/>
    <s v="February"/>
  </r>
  <r>
    <s v="E2482"/>
    <s v="Sophia Lee"/>
    <n v="32"/>
    <s v="Male"/>
    <x v="1"/>
    <s v="Spain"/>
    <x v="1"/>
    <d v="2023-08-06T00:00:00"/>
    <n v="27285"/>
    <n v="938"/>
    <n v="28223"/>
    <n v="3.45"/>
    <n v="0"/>
    <s v="Remote"/>
    <s v="April"/>
    <s v="August"/>
  </r>
  <r>
    <s v="E1617"/>
    <s v="Amelia Williams"/>
    <n v="33"/>
    <s v="Male"/>
    <x v="3"/>
    <s v="France"/>
    <x v="3"/>
    <d v="2022-03-25T00:00:00"/>
    <n v="26282"/>
    <n v="503"/>
    <n v="26785"/>
    <n v="2.83"/>
    <n v="2"/>
    <s v="On-site"/>
    <s v="April"/>
    <s v="March"/>
  </r>
  <r>
    <s v="E2915"/>
    <s v="Muhammad Jones"/>
    <n v="32"/>
    <s v="Male"/>
    <x v="6"/>
    <s v="Germany"/>
    <x v="6"/>
    <d v="2017-11-28T00:00:00"/>
    <n v="48361"/>
    <n v="1439"/>
    <n v="49800"/>
    <n v="3.18"/>
    <n v="4"/>
    <s v="On-site"/>
    <s v="April"/>
    <s v="November"/>
  </r>
  <r>
    <s v="E1650"/>
    <s v="Lily Thomas"/>
    <n v="35"/>
    <s v="Male"/>
    <x v="6"/>
    <s v="UK"/>
    <x v="6"/>
    <d v="2019-08-07T00:00:00"/>
    <n v="48373"/>
    <n v="1351"/>
    <n v="49724"/>
    <n v="1.96"/>
    <n v="3"/>
    <s v="Hybrid"/>
    <s v="April"/>
    <s v="August"/>
  </r>
  <r>
    <s v="E2544"/>
    <s v="Lily Walker"/>
    <n v="41"/>
    <s v="Male"/>
    <x v="3"/>
    <s v="USA"/>
    <x v="3"/>
    <d v="2020-03-09T00:00:00"/>
    <n v="30964"/>
    <n v="1522"/>
    <n v="32486"/>
    <n v="3.67"/>
    <n v="6"/>
    <s v="On-site"/>
    <s v="April"/>
    <s v="March"/>
  </r>
  <r>
    <s v="E1709"/>
    <s v="Ava Wilson"/>
    <n v="27"/>
    <s v="Male"/>
    <x v="1"/>
    <s v="India"/>
    <x v="1"/>
    <d v="2024-11-20T00:00:00"/>
    <n v="25604"/>
    <n v="526"/>
    <n v="26130"/>
    <n v="1.74"/>
    <n v="2"/>
    <s v="On-site"/>
    <s v="April"/>
    <s v="November"/>
  </r>
  <r>
    <s v="E1820"/>
    <s v="Ava Wilson"/>
    <n v="21"/>
    <s v="Male"/>
    <x v="5"/>
    <s v="Canada"/>
    <x v="5"/>
    <d v="2022-10-22T00:00:00"/>
    <n v="28083"/>
    <n v="525"/>
    <n v="28608"/>
    <n v="2.5499999999999998"/>
    <n v="1"/>
    <s v="Remote"/>
    <s v="April"/>
    <s v="October"/>
  </r>
  <r>
    <s v="E1164"/>
    <s v="Oscar Roberts"/>
    <n v="34"/>
    <s v="Female"/>
    <x v="3"/>
    <s v="Netherlands"/>
    <x v="3"/>
    <d v="2016-04-15T00:00:00"/>
    <n v="32453"/>
    <n v="1417"/>
    <n v="33870"/>
    <n v="4.72"/>
    <n v="3"/>
    <s v="Hybrid"/>
    <s v="April"/>
    <s v="April"/>
  </r>
  <r>
    <s v="E2140"/>
    <s v="Jack Lee"/>
    <n v="37"/>
    <s v="Male"/>
    <x v="3"/>
    <s v="Canada"/>
    <x v="3"/>
    <d v="2018-06-19T00:00:00"/>
    <n v="27751"/>
    <n v="1770"/>
    <n v="29521"/>
    <n v="4"/>
    <n v="5"/>
    <s v="Hybrid"/>
    <s v="April"/>
    <s v="June"/>
  </r>
  <r>
    <s v="E2587"/>
    <s v="Jack Brown"/>
    <n v="29"/>
    <s v="Female"/>
    <x v="4"/>
    <s v="India"/>
    <x v="4"/>
    <d v="2023-12-26T00:00:00"/>
    <n v="46952"/>
    <n v="1471"/>
    <n v="48423"/>
    <n v="3.74"/>
    <n v="0"/>
    <s v="On-site"/>
    <s v="April"/>
    <s v="December"/>
  </r>
  <r>
    <s v="E1642"/>
    <s v="Leo Jones"/>
    <n v="30"/>
    <s v="Male"/>
    <x v="1"/>
    <s v="Germany"/>
    <x v="1"/>
    <d v="2018-08-11T00:00:00"/>
    <n v="28961"/>
    <n v="1611"/>
    <n v="30572"/>
    <n v="3.34"/>
    <n v="2"/>
    <s v="Remote"/>
    <s v="April"/>
    <s v="August"/>
  </r>
  <r>
    <s v="E2918"/>
    <s v="Harry Miller"/>
    <n v="38"/>
    <s v="Female"/>
    <x v="2"/>
    <s v="Germany"/>
    <x v="2"/>
    <d v="2020-05-11T00:00:00"/>
    <n v="29594"/>
    <n v="1113"/>
    <n v="30707"/>
    <n v="3.64"/>
    <n v="5"/>
    <s v="On-site"/>
    <s v="April"/>
    <s v="May"/>
  </r>
  <r>
    <s v="E2255"/>
    <s v="Oliver Taylor"/>
    <n v="42"/>
    <s v="Male"/>
    <x v="2"/>
    <s v="Canada"/>
    <x v="2"/>
    <d v="2023-02-02T00:00:00"/>
    <n v="31189"/>
    <n v="1418"/>
    <n v="32607"/>
    <n v="3.36"/>
    <n v="2"/>
    <s v="On-site"/>
    <s v="April"/>
    <s v="February"/>
  </r>
  <r>
    <s v="E1097"/>
    <s v="Oliver Jones"/>
    <n v="33"/>
    <s v="Male"/>
    <x v="3"/>
    <s v="India"/>
    <x v="3"/>
    <d v="2021-11-08T00:00:00"/>
    <n v="25343"/>
    <n v="1299"/>
    <n v="26642"/>
    <n v="2.27"/>
    <n v="3"/>
    <s v="On-site"/>
    <s v="April"/>
    <s v="November"/>
  </r>
  <r>
    <s v="E1806"/>
    <s v="Charlie Khan"/>
    <n v="47"/>
    <s v="Male"/>
    <x v="3"/>
    <s v="Spain"/>
    <x v="3"/>
    <d v="2022-11-21T00:00:00"/>
    <n v="31308"/>
    <n v="1144"/>
    <n v="32452"/>
    <n v="3.31"/>
    <n v="1"/>
    <s v="On-site"/>
    <s v="April"/>
    <s v="November"/>
  </r>
  <r>
    <s v="E1612"/>
    <s v="Thomas Williams"/>
    <n v="21"/>
    <s v="Male"/>
    <x v="1"/>
    <s v="Canada"/>
    <x v="1"/>
    <d v="2022-03-12T00:00:00"/>
    <n v="26798"/>
    <n v="1831"/>
    <n v="28629"/>
    <n v="5"/>
    <n v="1"/>
    <s v="On-site"/>
    <s v="April"/>
    <s v="March"/>
  </r>
  <r>
    <s v="E2427"/>
    <s v="Jack Davis"/>
    <n v="39"/>
    <s v="Male"/>
    <x v="6"/>
    <s v="UK"/>
    <x v="6"/>
    <d v="2018-01-21T00:00:00"/>
    <n v="50878"/>
    <n v="1439"/>
    <n v="52317"/>
    <n v="4.04"/>
    <n v="1"/>
    <s v="Remote"/>
    <s v="April"/>
    <s v="January"/>
  </r>
  <r>
    <s v="E1931"/>
    <s v="Olivia Anderson"/>
    <n v="36"/>
    <s v="Male"/>
    <x v="0"/>
    <s v="UK"/>
    <x v="0"/>
    <d v="2020-08-17T00:00:00"/>
    <n v="35482"/>
    <n v="2443"/>
    <n v="37925"/>
    <n v="3.03"/>
    <n v="8"/>
    <s v="Hybrid"/>
    <s v="April"/>
    <s v="August"/>
  </r>
  <r>
    <s v="E2011"/>
    <s v="Lily Roberts"/>
    <n v="37"/>
    <s v="Male"/>
    <x v="7"/>
    <s v="UK"/>
    <x v="7"/>
    <d v="2019-08-14T00:00:00"/>
    <n v="37695"/>
    <n v="1075"/>
    <n v="38770"/>
    <n v="2.13"/>
    <n v="1"/>
    <s v="Hybrid"/>
    <s v="April"/>
    <s v="August"/>
  </r>
  <r>
    <s v="E2739"/>
    <s v="Ava Roberts"/>
    <n v="39"/>
    <s v="Female"/>
    <x v="5"/>
    <s v="India"/>
    <x v="5"/>
    <d v="2020-07-22T00:00:00"/>
    <n v="30607"/>
    <n v="1010"/>
    <n v="31617"/>
    <n v="3.5"/>
    <n v="2"/>
    <s v="Hybrid"/>
    <s v="April"/>
    <s v="July"/>
  </r>
  <r>
    <s v="E2313"/>
    <s v="Olivia Anderson"/>
    <n v="28"/>
    <s v="Female"/>
    <x v="5"/>
    <s v="India"/>
    <x v="5"/>
    <d v="2023-03-31T00:00:00"/>
    <n v="35346"/>
    <n v="957"/>
    <n v="36303"/>
    <n v="1.47"/>
    <n v="5"/>
    <s v="Hybrid"/>
    <s v="April"/>
    <s v="March"/>
  </r>
  <r>
    <s v="E1249"/>
    <s v="Noah Anderson"/>
    <n v="38"/>
    <s v="Male"/>
    <x v="0"/>
    <s v="USA"/>
    <x v="0"/>
    <d v="2015-11-27T00:00:00"/>
    <n v="51234"/>
    <n v="3331"/>
    <n v="54565"/>
    <n v="3.13"/>
    <n v="2"/>
    <s v="Remote"/>
    <s v="April"/>
    <s v="November"/>
  </r>
  <r>
    <s v="E2727"/>
    <s v="Leo Smith"/>
    <n v="33"/>
    <s v="Female"/>
    <x v="5"/>
    <s v="India"/>
    <x v="5"/>
    <d v="2019-02-26T00:00:00"/>
    <n v="26145"/>
    <n v="1800"/>
    <n v="27945"/>
    <n v="3.1"/>
    <n v="7"/>
    <s v="Remote"/>
    <s v="April"/>
    <s v="February"/>
  </r>
  <r>
    <s v="E3006"/>
    <s v="Oscar Walker"/>
    <n v="26"/>
    <s v="Male"/>
    <x v="1"/>
    <s v="India"/>
    <x v="1"/>
    <d v="2017-01-19T00:00:00"/>
    <n v="33001"/>
    <n v="1041"/>
    <n v="34042"/>
    <n v="2.7"/>
    <n v="1"/>
    <s v="On-site"/>
    <s v="April"/>
    <s v="January"/>
  </r>
  <r>
    <s v="E2266"/>
    <s v="Lily Smith"/>
    <n v="22"/>
    <s v="Male"/>
    <x v="0"/>
    <s v="India"/>
    <x v="0"/>
    <d v="2020-09-30T00:00:00"/>
    <n v="37876"/>
    <n v="1437"/>
    <n v="39313"/>
    <n v="3.4"/>
    <n v="2"/>
    <s v="On-site"/>
    <s v="April"/>
    <s v="September"/>
  </r>
  <r>
    <s v="E2942"/>
    <s v="Charlie Brown"/>
    <n v="34"/>
    <s v="Male"/>
    <x v="4"/>
    <s v="USA"/>
    <x v="4"/>
    <d v="2016-04-01T00:00:00"/>
    <n v="45075"/>
    <n v="812"/>
    <n v="45887"/>
    <n v="2.88"/>
    <n v="1"/>
    <s v="On-site"/>
    <s v="April"/>
    <s v="April"/>
  </r>
  <r>
    <s v="E1060"/>
    <s v="Mia Walker"/>
    <n v="29"/>
    <s v="Female"/>
    <x v="5"/>
    <s v="USA"/>
    <x v="5"/>
    <d v="2021-01-11T00:00:00"/>
    <n v="25734"/>
    <n v="977"/>
    <n v="26711"/>
    <n v="1.59"/>
    <n v="4"/>
    <s v="Hybrid"/>
    <s v="April"/>
    <s v="January"/>
  </r>
  <r>
    <s v="E1459"/>
    <s v="Jack Rodriguez"/>
    <n v="28"/>
    <s v="Male"/>
    <x v="7"/>
    <s v="Netherlands"/>
    <x v="7"/>
    <d v="2020-01-12T00:00:00"/>
    <n v="31422"/>
    <n v="1591"/>
    <n v="33013"/>
    <n v="3.22"/>
    <n v="3"/>
    <s v="On-site"/>
    <s v="April"/>
    <s v="January"/>
  </r>
  <r>
    <s v="E1098"/>
    <s v="Harry Martinez"/>
    <n v="27"/>
    <s v="Female"/>
    <x v="1"/>
    <s v="Germany"/>
    <x v="1"/>
    <d v="2023-01-21T00:00:00"/>
    <n v="24826"/>
    <n v="585"/>
    <n v="25411"/>
    <n v="3.12"/>
    <n v="7"/>
    <s v="Hybrid"/>
    <s v="April"/>
    <s v="January"/>
  </r>
  <r>
    <s v="E2691"/>
    <s v="Freya Patel"/>
    <n v="24"/>
    <s v="Male"/>
    <x v="2"/>
    <s v="Germany"/>
    <x v="2"/>
    <d v="2023-06-02T00:00:00"/>
    <n v="35185"/>
    <n v="1223"/>
    <n v="36408"/>
    <n v="3.38"/>
    <n v="3"/>
    <s v="Remote"/>
    <s v="April"/>
    <s v="June"/>
  </r>
  <r>
    <s v="E1022"/>
    <s v="Sophia Taylor"/>
    <n v="39"/>
    <s v="Female"/>
    <x v="2"/>
    <s v="USA"/>
    <x v="2"/>
    <d v="2016-09-18T00:00:00"/>
    <n v="27001"/>
    <n v="2325"/>
    <n v="29326"/>
    <n v="4.28"/>
    <n v="5"/>
    <s v="Remote"/>
    <s v="April"/>
    <s v="September"/>
  </r>
  <r>
    <s v="E1285"/>
    <s v="Thomas Miller"/>
    <n v="31"/>
    <s v="Female"/>
    <x v="3"/>
    <s v="Spain"/>
    <x v="3"/>
    <d v="2023-09-27T00:00:00"/>
    <n v="22686"/>
    <n v="744"/>
    <n v="23430"/>
    <n v="2.21"/>
    <n v="5"/>
    <s v="On-site"/>
    <s v="April"/>
    <s v="September"/>
  </r>
  <r>
    <s v="E1216"/>
    <s v="Sophia Johnson"/>
    <n v="35"/>
    <s v="Female"/>
    <x v="3"/>
    <s v="Spain"/>
    <x v="3"/>
    <d v="2017-06-16T00:00:00"/>
    <n v="24410"/>
    <n v="965"/>
    <n v="25375"/>
    <n v="2.54"/>
    <n v="8"/>
    <s v="Remote"/>
    <s v="April"/>
    <s v="June"/>
  </r>
  <r>
    <s v="E1662"/>
    <s v="Mia Martinez"/>
    <n v="42"/>
    <s v="Male"/>
    <x v="7"/>
    <s v="Netherlands"/>
    <x v="7"/>
    <d v="2016-05-09T00:00:00"/>
    <n v="30802"/>
    <n v="973"/>
    <n v="31775"/>
    <n v="2.69"/>
    <n v="4"/>
    <s v="Remote"/>
    <s v="April"/>
    <s v="May"/>
  </r>
  <r>
    <s v="E2765"/>
    <s v="Freya Miller"/>
    <n v="40"/>
    <s v="Female"/>
    <x v="4"/>
    <s v="Spain"/>
    <x v="4"/>
    <d v="2015-02-03T00:00:00"/>
    <n v="42463"/>
    <n v="3130"/>
    <n v="45593"/>
    <n v="3.29"/>
    <n v="5"/>
    <s v="Hybrid"/>
    <s v="April"/>
    <s v="February"/>
  </r>
  <r>
    <s v="E2409"/>
    <s v="Oliver Johnson"/>
    <n v="30"/>
    <s v="Female"/>
    <x v="7"/>
    <s v="Spain"/>
    <x v="7"/>
    <d v="2018-06-15T00:00:00"/>
    <n v="31887"/>
    <n v="853"/>
    <n v="32740"/>
    <n v="1.66"/>
    <n v="2"/>
    <s v="Hybrid"/>
    <s v="April"/>
    <s v="June"/>
  </r>
  <r>
    <s v="E2484"/>
    <s v="George Williams"/>
    <n v="30"/>
    <s v="Male"/>
    <x v="7"/>
    <s v="Spain"/>
    <x v="7"/>
    <d v="2024-01-29T00:00:00"/>
    <n v="40067"/>
    <n v="3760"/>
    <n v="43827"/>
    <n v="4.58"/>
    <n v="4"/>
    <s v="Remote"/>
    <s v="April"/>
    <s v="January"/>
  </r>
  <r>
    <s v="E1893"/>
    <s v="Oliver Walker"/>
    <n v="29"/>
    <s v="Female"/>
    <x v="5"/>
    <s v="UK"/>
    <x v="5"/>
    <d v="2022-11-10T00:00:00"/>
    <n v="30256"/>
    <n v="1079"/>
    <n v="31335"/>
    <n v="3.71"/>
    <n v="5"/>
    <s v="On-site"/>
    <s v="April"/>
    <s v="November"/>
  </r>
  <r>
    <s v="E1464"/>
    <s v="Oscar Thomas"/>
    <n v="30"/>
    <s v="Male"/>
    <x v="0"/>
    <s v="Spain"/>
    <x v="0"/>
    <d v="2016-09-27T00:00:00"/>
    <n v="53391"/>
    <n v="3447"/>
    <n v="56838"/>
    <n v="3.56"/>
    <n v="1"/>
    <s v="Remote"/>
    <s v="April"/>
    <s v="September"/>
  </r>
  <r>
    <s v="E1349"/>
    <s v="Harry Miller"/>
    <n v="23"/>
    <s v="Male"/>
    <x v="4"/>
    <s v="France"/>
    <x v="4"/>
    <d v="2020-01-01T00:00:00"/>
    <n v="45105"/>
    <n v="2902"/>
    <n v="48007"/>
    <n v="3.63"/>
    <n v="6"/>
    <s v="On-site"/>
    <s v="April"/>
    <s v="January"/>
  </r>
  <r>
    <s v="E1181"/>
    <s v="Jack Johnson"/>
    <n v="29"/>
    <s v="Male"/>
    <x v="0"/>
    <s v="India"/>
    <x v="0"/>
    <d v="2016-05-12T00:00:00"/>
    <n v="42873"/>
    <n v="2559"/>
    <n v="45432"/>
    <n v="2.88"/>
    <n v="1"/>
    <s v="Remote"/>
    <s v="April"/>
    <s v="May"/>
  </r>
  <r>
    <s v="E1392"/>
    <s v="Emily Martinez"/>
    <n v="30"/>
    <s v="Female"/>
    <x v="3"/>
    <s v="Germany"/>
    <x v="3"/>
    <d v="2021-07-17T00:00:00"/>
    <n v="35184"/>
    <n v="2710"/>
    <n v="37894"/>
    <n v="4.1500000000000004"/>
    <n v="3"/>
    <s v="Hybrid"/>
    <s v="April"/>
    <s v="July"/>
  </r>
  <r>
    <s v="E2483"/>
    <s v="Thomas Miller"/>
    <n v="28"/>
    <s v="Female"/>
    <x v="2"/>
    <s v="UK"/>
    <x v="2"/>
    <d v="2021-08-15T00:00:00"/>
    <n v="27250"/>
    <n v="1295"/>
    <n v="28545"/>
    <n v="4.53"/>
    <n v="1"/>
    <s v="Hybrid"/>
    <s v="April"/>
    <s v="August"/>
  </r>
  <r>
    <s v="E2664"/>
    <s v="Amelia Thomas"/>
    <n v="32"/>
    <s v="Female"/>
    <x v="3"/>
    <s v="Spain"/>
    <x v="3"/>
    <d v="2018-05-10T00:00:00"/>
    <n v="27403"/>
    <n v="619"/>
    <n v="28022"/>
    <n v="3.15"/>
    <n v="1"/>
    <s v="Hybrid"/>
    <s v="April"/>
    <s v="May"/>
  </r>
  <r>
    <s v="E1756"/>
    <s v="Oliver Thomas"/>
    <n v="37"/>
    <s v="Male"/>
    <x v="7"/>
    <s v="India"/>
    <x v="7"/>
    <d v="2021-08-30T00:00:00"/>
    <n v="34474"/>
    <n v="1489"/>
    <n v="35963"/>
    <n v="3.05"/>
    <n v="6"/>
    <s v="Hybrid"/>
    <s v="April"/>
    <s v="August"/>
  </r>
  <r>
    <s v="E2672"/>
    <s v="Sophia Rodriguez"/>
    <n v="31"/>
    <s v="Male"/>
    <x v="6"/>
    <s v="Canada"/>
    <x v="6"/>
    <d v="2020-09-02T00:00:00"/>
    <n v="44382"/>
    <n v="1866"/>
    <n v="46248"/>
    <n v="3.63"/>
    <n v="1"/>
    <s v="Hybrid"/>
    <s v="April"/>
    <s v="September"/>
  </r>
  <r>
    <s v="E2101"/>
    <s v="Harry Miller"/>
    <n v="32"/>
    <s v="Male"/>
    <x v="0"/>
    <s v="Canada"/>
    <x v="0"/>
    <d v="2020-06-22T00:00:00"/>
    <n v="45572"/>
    <n v="932"/>
    <n v="46504"/>
    <n v="3.12"/>
    <n v="3"/>
    <s v="Hybrid"/>
    <s v="April"/>
    <s v="June"/>
  </r>
  <r>
    <s v="E1011"/>
    <s v="Harry Jones"/>
    <n v="40"/>
    <s v="Male"/>
    <x v="3"/>
    <s v="France"/>
    <x v="3"/>
    <d v="2015-11-23T00:00:00"/>
    <n v="30216"/>
    <n v="396"/>
    <n v="30612"/>
    <n v="1.19"/>
    <n v="0"/>
    <s v="Remote"/>
    <s v="April"/>
    <s v="November"/>
  </r>
  <r>
    <s v="E2961"/>
    <s v="Leo Lee"/>
    <n v="36"/>
    <s v="Male"/>
    <x v="6"/>
    <s v="India"/>
    <x v="6"/>
    <d v="2022-10-21T00:00:00"/>
    <n v="43486"/>
    <n v="2334"/>
    <n v="45820"/>
    <n v="2.73"/>
    <n v="3"/>
    <s v="Remote"/>
    <s v="April"/>
    <s v="October"/>
  </r>
  <r>
    <s v="E2778"/>
    <s v="Muhammad Evans"/>
    <n v="39"/>
    <s v="Female"/>
    <x v="4"/>
    <s v="Canada"/>
    <x v="4"/>
    <d v="2017-06-15T00:00:00"/>
    <n v="42280"/>
    <n v="3248"/>
    <n v="45528"/>
    <n v="3.71"/>
    <n v="4"/>
    <s v="Remote"/>
    <s v="April"/>
    <s v="June"/>
  </r>
  <r>
    <s v="E3171"/>
    <s v="Mia Patel"/>
    <n v="27"/>
    <s v="Male"/>
    <x v="0"/>
    <s v="USA"/>
    <x v="0"/>
    <d v="2015-12-18T00:00:00"/>
    <n v="46747"/>
    <n v="1213"/>
    <n v="47960"/>
    <n v="3.6"/>
    <n v="2"/>
    <s v="On-site"/>
    <s v="April"/>
    <s v="December"/>
  </r>
  <r>
    <s v="E1532"/>
    <s v="Harry Wilson"/>
    <n v="32"/>
    <s v="Male"/>
    <x v="1"/>
    <s v="France"/>
    <x v="1"/>
    <d v="2019-09-21T00:00:00"/>
    <n v="34134"/>
    <n v="757"/>
    <n v="34891"/>
    <n v="3.26"/>
    <n v="2"/>
    <s v="On-site"/>
    <s v="April"/>
    <s v="September"/>
  </r>
  <r>
    <s v="E2937"/>
    <s v="Oliver Wilson"/>
    <n v="36"/>
    <s v="Female"/>
    <x v="7"/>
    <s v="Netherlands"/>
    <x v="7"/>
    <d v="2023-08-05T00:00:00"/>
    <n v="35131"/>
    <n v="1645"/>
    <n v="36776"/>
    <n v="3.09"/>
    <n v="3"/>
    <s v="Hybrid"/>
    <s v="April"/>
    <s v="August"/>
  </r>
  <r>
    <s v="E2608"/>
    <s v="Isla Johnson"/>
    <n v="42"/>
    <s v="Female"/>
    <x v="5"/>
    <s v="Canada"/>
    <x v="5"/>
    <d v="2016-07-07T00:00:00"/>
    <n v="34930"/>
    <n v="2206"/>
    <n v="37136"/>
    <n v="4.3499999999999996"/>
    <n v="2"/>
    <s v="Hybrid"/>
    <s v="April"/>
    <s v="July"/>
  </r>
  <r>
    <s v="E1089"/>
    <s v="Thomas Khan"/>
    <n v="25"/>
    <s v="Male"/>
    <x v="4"/>
    <s v="Netherlands"/>
    <x v="4"/>
    <d v="2018-08-29T00:00:00"/>
    <n v="39439"/>
    <n v="654"/>
    <n v="40093"/>
    <n v="1"/>
    <n v="4"/>
    <s v="On-site"/>
    <s v="April"/>
    <s v="August"/>
  </r>
  <r>
    <s v="E1227"/>
    <s v="Oscar Anderson"/>
    <n v="37"/>
    <s v="Female"/>
    <x v="2"/>
    <s v="Spain"/>
    <x v="2"/>
    <d v="2021-11-03T00:00:00"/>
    <n v="26551"/>
    <n v="928"/>
    <n v="27479"/>
    <n v="1.46"/>
    <n v="0"/>
    <s v="On-site"/>
    <s v="April"/>
    <s v="November"/>
  </r>
  <r>
    <s v="E1099"/>
    <s v="Isla Anderson"/>
    <n v="29"/>
    <s v="Male"/>
    <x v="1"/>
    <s v="Germany"/>
    <x v="1"/>
    <d v="2016-08-27T00:00:00"/>
    <n v="36841"/>
    <n v="2361"/>
    <n v="39202"/>
    <n v="3.54"/>
    <n v="1"/>
    <s v="Hybrid"/>
    <s v="April"/>
    <s v="August"/>
  </r>
  <r>
    <s v="E1624"/>
    <s v="Isabella Taylor"/>
    <n v="39"/>
    <s v="Female"/>
    <x v="2"/>
    <s v="France"/>
    <x v="2"/>
    <d v="2017-06-02T00:00:00"/>
    <n v="30935"/>
    <n v="2347"/>
    <n v="33282"/>
    <n v="3.24"/>
    <n v="6"/>
    <s v="Remote"/>
    <s v="April"/>
    <s v="June"/>
  </r>
  <r>
    <s v="E2933"/>
    <s v="Jack Khan"/>
    <n v="27"/>
    <s v="Female"/>
    <x v="2"/>
    <s v="Canada"/>
    <x v="2"/>
    <d v="2020-08-01T00:00:00"/>
    <n v="29929"/>
    <n v="748"/>
    <n v="30677"/>
    <n v="2.56"/>
    <n v="3"/>
    <s v="Remote"/>
    <s v="April"/>
    <s v="August"/>
  </r>
  <r>
    <s v="E1541"/>
    <s v="Isla Davis"/>
    <n v="31"/>
    <s v="Female"/>
    <x v="5"/>
    <s v="Germany"/>
    <x v="5"/>
    <d v="2021-08-22T00:00:00"/>
    <n v="28037"/>
    <n v="1262"/>
    <n v="29299"/>
    <n v="3.54"/>
    <n v="3"/>
    <s v="Hybrid"/>
    <s v="April"/>
    <s v="August"/>
  </r>
  <r>
    <s v="E1675"/>
    <s v="Leo Lee"/>
    <n v="24"/>
    <s v="Female"/>
    <x v="1"/>
    <s v="Netherlands"/>
    <x v="1"/>
    <d v="2020-07-25T00:00:00"/>
    <n v="27913"/>
    <n v="1383"/>
    <n v="29296"/>
    <n v="2.75"/>
    <n v="10"/>
    <s v="On-site"/>
    <s v="April"/>
    <s v="July"/>
  </r>
  <r>
    <s v="E3005"/>
    <s v="Isabella Roberts"/>
    <n v="26"/>
    <s v="Female"/>
    <x v="2"/>
    <s v="Spain"/>
    <x v="2"/>
    <d v="2022-12-07T00:00:00"/>
    <n v="30736"/>
    <n v="1335"/>
    <n v="32071"/>
    <n v="2.66"/>
    <n v="4"/>
    <s v="Remote"/>
    <s v="April"/>
    <s v="December"/>
  </r>
  <r>
    <s v="E2862"/>
    <s v="Amelia Wilson"/>
    <n v="34"/>
    <s v="Female"/>
    <x v="2"/>
    <s v="Netherlands"/>
    <x v="2"/>
    <d v="2022-05-02T00:00:00"/>
    <n v="40689"/>
    <n v="1652"/>
    <n v="42341"/>
    <n v="2.65"/>
    <n v="4"/>
    <s v="Hybrid"/>
    <s v="April"/>
    <s v="May"/>
  </r>
  <r>
    <s v="E3186"/>
    <s v="Freya Evans"/>
    <n v="31"/>
    <s v="Female"/>
    <x v="5"/>
    <s v="Canada"/>
    <x v="5"/>
    <d v="2018-08-19T00:00:00"/>
    <n v="25265"/>
    <n v="599"/>
    <n v="25864"/>
    <n v="3.13"/>
    <n v="3"/>
    <s v="Remote"/>
    <s v="April"/>
    <s v="August"/>
  </r>
  <r>
    <s v="E2831"/>
    <s v="Mia Roberts"/>
    <n v="28"/>
    <s v="Male"/>
    <x v="3"/>
    <s v="UK"/>
    <x v="3"/>
    <d v="2016-08-07T00:00:00"/>
    <n v="37207"/>
    <n v="1204"/>
    <n v="38411"/>
    <n v="2.67"/>
    <n v="0"/>
    <s v="On-site"/>
    <s v="April"/>
    <s v="August"/>
  </r>
  <r>
    <s v="E1778"/>
    <s v="Isabella Johnson"/>
    <n v="34"/>
    <s v="Male"/>
    <x v="0"/>
    <s v="USA"/>
    <x v="0"/>
    <d v="2020-04-11T00:00:00"/>
    <n v="53086"/>
    <n v="1118"/>
    <n v="54204"/>
    <n v="3.45"/>
    <n v="3"/>
    <s v="On-site"/>
    <s v="April"/>
    <s v="April"/>
  </r>
  <r>
    <s v="E1553"/>
    <s v="Oliver Anderson"/>
    <n v="29"/>
    <s v="Male"/>
    <x v="5"/>
    <s v="France"/>
    <x v="5"/>
    <d v="2019-08-31T00:00:00"/>
    <n v="31078"/>
    <n v="910"/>
    <n v="31988"/>
    <n v="1.86"/>
    <n v="0"/>
    <s v="Hybrid"/>
    <s v="April"/>
    <s v="August"/>
  </r>
  <r>
    <s v="E2431"/>
    <s v="Amelia Johnson"/>
    <n v="26"/>
    <s v="Male"/>
    <x v="4"/>
    <s v="Spain"/>
    <x v="4"/>
    <d v="2016-01-28T00:00:00"/>
    <n v="36349"/>
    <n v="848"/>
    <n v="37197"/>
    <n v="2.71"/>
    <n v="4"/>
    <s v="On-site"/>
    <s v="April"/>
    <s v="January"/>
  </r>
  <r>
    <s v="E2888"/>
    <s v="Isla Garcia"/>
    <n v="27"/>
    <s v="Male"/>
    <x v="6"/>
    <s v="India"/>
    <x v="6"/>
    <d v="2019-12-13T00:00:00"/>
    <n v="45452"/>
    <n v="1353"/>
    <n v="46805"/>
    <n v="4.68"/>
    <n v="2"/>
    <s v="Hybrid"/>
    <s v="April"/>
    <s v="December"/>
  </r>
  <r>
    <s v="E1283"/>
    <s v="Ava Brown"/>
    <n v="36"/>
    <s v="Male"/>
    <x v="3"/>
    <s v="Netherlands"/>
    <x v="3"/>
    <d v="2021-08-09T00:00:00"/>
    <n v="31742"/>
    <n v="1218"/>
    <n v="32960"/>
    <n v="3.96"/>
    <n v="3"/>
    <s v="Remote"/>
    <s v="April"/>
    <s v="August"/>
  </r>
  <r>
    <s v="E2195"/>
    <s v="Muhammad Johnson"/>
    <n v="34"/>
    <s v="Male"/>
    <x v="4"/>
    <s v="USA"/>
    <x v="4"/>
    <d v="2018-06-14T00:00:00"/>
    <n v="35082"/>
    <n v="2380"/>
    <n v="37462"/>
    <n v="3.45"/>
    <n v="0"/>
    <s v="On-site"/>
    <s v="April"/>
    <s v="June"/>
  </r>
  <r>
    <s v="E1944"/>
    <s v="Freya Lee"/>
    <n v="37"/>
    <s v="Male"/>
    <x v="5"/>
    <s v="Germany"/>
    <x v="5"/>
    <d v="2019-03-30T00:00:00"/>
    <n v="34761"/>
    <n v="1452"/>
    <n v="36213"/>
    <n v="2.29"/>
    <n v="5"/>
    <s v="Hybrid"/>
    <s v="April"/>
    <s v="March"/>
  </r>
  <r>
    <s v="E1246"/>
    <s v="Olivia Khan"/>
    <n v="34"/>
    <s v="Male"/>
    <x v="5"/>
    <s v="India"/>
    <x v="5"/>
    <d v="2020-08-25T00:00:00"/>
    <n v="24317"/>
    <n v="682"/>
    <n v="24999"/>
    <n v="3.22"/>
    <n v="2"/>
    <s v="Remote"/>
    <s v="April"/>
    <s v="August"/>
  </r>
  <r>
    <s v="E1259"/>
    <s v="Noah Rodriguez"/>
    <n v="33"/>
    <s v="Male"/>
    <x v="7"/>
    <s v="Netherlands"/>
    <x v="7"/>
    <d v="2024-09-25T00:00:00"/>
    <n v="32671"/>
    <n v="2487"/>
    <n v="35158"/>
    <n v="3.22"/>
    <n v="5"/>
    <s v="Remote"/>
    <s v="April"/>
    <s v="September"/>
  </r>
  <r>
    <s v="E1654"/>
    <s v="Jack Roberts"/>
    <n v="35"/>
    <s v="Female"/>
    <x v="5"/>
    <s v="UK"/>
    <x v="5"/>
    <d v="2017-08-06T00:00:00"/>
    <n v="31332"/>
    <n v="1384"/>
    <n v="32716"/>
    <n v="3.12"/>
    <n v="0"/>
    <s v="On-site"/>
    <s v="April"/>
    <s v="August"/>
  </r>
  <r>
    <s v="E2766"/>
    <s v="Emily Lee"/>
    <n v="21"/>
    <s v="Female"/>
    <x v="6"/>
    <s v="UK"/>
    <x v="6"/>
    <d v="2017-08-30T00:00:00"/>
    <n v="38224"/>
    <n v="2624"/>
    <n v="40848"/>
    <n v="3.8"/>
    <n v="1"/>
    <s v="Hybrid"/>
    <s v="April"/>
    <s v="August"/>
  </r>
  <r>
    <s v="E1304"/>
    <s v="Jack Davis"/>
    <n v="21"/>
    <s v="Male"/>
    <x v="4"/>
    <s v="Netherlands"/>
    <x v="4"/>
    <d v="2016-06-12T00:00:00"/>
    <n v="40688"/>
    <n v="3830"/>
    <n v="44518"/>
    <n v="4.26"/>
    <n v="0"/>
    <s v="Remote"/>
    <s v="April"/>
    <s v="June"/>
  </r>
  <r>
    <s v="E2543"/>
    <s v="Isla Lee"/>
    <n v="33"/>
    <s v="Female"/>
    <x v="3"/>
    <s v="UK"/>
    <x v="3"/>
    <d v="2015-04-05T00:00:00"/>
    <n v="24431"/>
    <n v="622"/>
    <n v="25053"/>
    <n v="1.67"/>
    <n v="2"/>
    <s v="On-site"/>
    <s v="April"/>
    <s v="April"/>
  </r>
  <r>
    <s v="E2197"/>
    <s v="Amelia Miller"/>
    <n v="25"/>
    <s v="Female"/>
    <x v="1"/>
    <s v="UK"/>
    <x v="1"/>
    <d v="2024-05-01T00:00:00"/>
    <n v="34488"/>
    <n v="1257"/>
    <n v="35745"/>
    <n v="2.35"/>
    <n v="5"/>
    <s v="On-site"/>
    <s v="April"/>
    <s v="May"/>
  </r>
  <r>
    <s v="E2742"/>
    <s v="Isla Evans"/>
    <n v="36"/>
    <s v="Male"/>
    <x v="7"/>
    <s v="USA"/>
    <x v="7"/>
    <d v="2024-11-13T00:00:00"/>
    <n v="39630"/>
    <n v="2232"/>
    <n v="41862"/>
    <n v="3.68"/>
    <n v="1"/>
    <s v="On-site"/>
    <s v="April"/>
    <s v="November"/>
  </r>
  <r>
    <s v="E1847"/>
    <s v="Amelia Brown"/>
    <n v="37"/>
    <s v="Male"/>
    <x v="1"/>
    <s v="UK"/>
    <x v="1"/>
    <d v="2022-02-06T00:00:00"/>
    <n v="26571"/>
    <n v="1062"/>
    <n v="27633"/>
    <n v="2.16"/>
    <n v="1"/>
    <s v="Remote"/>
    <s v="April"/>
    <s v="February"/>
  </r>
  <r>
    <s v="E2305"/>
    <s v="Oliver Jones"/>
    <n v="25"/>
    <s v="Male"/>
    <x v="1"/>
    <s v="France"/>
    <x v="1"/>
    <d v="2016-09-12T00:00:00"/>
    <n v="37410"/>
    <n v="2112"/>
    <n v="39522"/>
    <n v="2.6"/>
    <n v="0"/>
    <s v="Remote"/>
    <s v="April"/>
    <s v="September"/>
  </r>
  <r>
    <s v="E1916"/>
    <s v="Harry Taylor"/>
    <n v="35"/>
    <s v="Female"/>
    <x v="2"/>
    <s v="UK"/>
    <x v="2"/>
    <d v="2024-02-11T00:00:00"/>
    <n v="34617"/>
    <n v="1206"/>
    <n v="35823"/>
    <n v="3.48"/>
    <n v="2"/>
    <s v="On-site"/>
    <s v="April"/>
    <s v="February"/>
  </r>
  <r>
    <s v="E2369"/>
    <s v="Amelia Khan"/>
    <n v="21"/>
    <s v="Male"/>
    <x v="2"/>
    <s v="France"/>
    <x v="2"/>
    <d v="2019-10-11T00:00:00"/>
    <n v="36829"/>
    <n v="694"/>
    <n v="37523"/>
    <n v="2.68"/>
    <n v="4"/>
    <s v="Remote"/>
    <s v="April"/>
    <s v="October"/>
  </r>
  <r>
    <s v="E2964"/>
    <s v="Jack Garcia"/>
    <n v="36"/>
    <s v="Male"/>
    <x v="1"/>
    <s v="Canada"/>
    <x v="1"/>
    <d v="2015-08-19T00:00:00"/>
    <n v="29918"/>
    <n v="1295"/>
    <n v="31213"/>
    <n v="1.84"/>
    <n v="1"/>
    <s v="On-site"/>
    <s v="April"/>
    <s v="August"/>
  </r>
  <r>
    <s v="E2069"/>
    <s v="Mia Roberts"/>
    <n v="35"/>
    <s v="Male"/>
    <x v="6"/>
    <s v="USA"/>
    <x v="6"/>
    <d v="2020-12-15T00:00:00"/>
    <n v="42066"/>
    <n v="3191"/>
    <n v="45257"/>
    <n v="3.44"/>
    <n v="2"/>
    <s v="On-site"/>
    <s v="April"/>
    <s v="December"/>
  </r>
  <r>
    <s v="E2885"/>
    <s v="Muhammad Thomas"/>
    <n v="30"/>
    <s v="Female"/>
    <x v="1"/>
    <s v="Canada"/>
    <x v="1"/>
    <d v="2021-10-17T00:00:00"/>
    <n v="26679"/>
    <n v="2411"/>
    <n v="29090"/>
    <n v="3.94"/>
    <n v="1"/>
    <s v="Remote"/>
    <s v="April"/>
    <s v="October"/>
  </r>
  <r>
    <s v="E1493"/>
    <s v="Oscar Anderson"/>
    <n v="26"/>
    <s v="Male"/>
    <x v="7"/>
    <s v="France"/>
    <x v="7"/>
    <d v="2023-07-24T00:00:00"/>
    <n v="41795"/>
    <n v="2405"/>
    <n v="44200"/>
    <n v="3.89"/>
    <n v="6"/>
    <s v="Hybrid"/>
    <s v="April"/>
    <s v="July"/>
  </r>
  <r>
    <s v="E2184"/>
    <s v="Harry Rodriguez"/>
    <n v="28"/>
    <s v="Female"/>
    <x v="5"/>
    <s v="France"/>
    <x v="5"/>
    <d v="2020-04-12T00:00:00"/>
    <n v="31356"/>
    <n v="691"/>
    <n v="32047"/>
    <n v="2.84"/>
    <n v="2"/>
    <s v="Hybrid"/>
    <s v="April"/>
    <s v="April"/>
  </r>
  <r>
    <s v="E1979"/>
    <s v="Mia Garcia"/>
    <n v="31"/>
    <s v="Female"/>
    <x v="0"/>
    <s v="Germany"/>
    <x v="0"/>
    <d v="2023-06-30T00:00:00"/>
    <n v="44670"/>
    <n v="2075"/>
    <n v="46745"/>
    <n v="3.91"/>
    <n v="1"/>
    <s v="On-site"/>
    <s v="April"/>
    <s v="June"/>
  </r>
  <r>
    <s v="E2355"/>
    <s v="Amelia Thomas"/>
    <n v="38"/>
    <s v="Male"/>
    <x v="4"/>
    <s v="Canada"/>
    <x v="4"/>
    <d v="2023-11-08T00:00:00"/>
    <n v="41960"/>
    <n v="1859"/>
    <n v="43819"/>
    <n v="3.32"/>
    <n v="5"/>
    <s v="Remote"/>
    <s v="April"/>
    <s v="November"/>
  </r>
  <r>
    <s v="E2004"/>
    <s v="Charlie Thomas"/>
    <n v="31"/>
    <s v="Female"/>
    <x v="1"/>
    <s v="Netherlands"/>
    <x v="1"/>
    <d v="2017-03-14T00:00:00"/>
    <n v="33469"/>
    <n v="2106"/>
    <n v="35575"/>
    <n v="3.2"/>
    <n v="5"/>
    <s v="On-site"/>
    <s v="April"/>
    <s v="March"/>
  </r>
  <r>
    <s v="E1575"/>
    <s v="Mia Walker"/>
    <n v="21"/>
    <s v="Male"/>
    <x v="2"/>
    <s v="Spain"/>
    <x v="2"/>
    <d v="2015-02-09T00:00:00"/>
    <n v="31863"/>
    <n v="666"/>
    <n v="32529"/>
    <n v="1.9"/>
    <n v="1"/>
    <s v="On-site"/>
    <s v="April"/>
    <s v="February"/>
  </r>
  <r>
    <s v="E3086"/>
    <s v="Amelia Roberts"/>
    <n v="35"/>
    <s v="Male"/>
    <x v="3"/>
    <s v="Netherlands"/>
    <x v="3"/>
    <d v="2016-09-29T00:00:00"/>
    <n v="27068"/>
    <n v="984"/>
    <n v="28052"/>
    <n v="3.9"/>
    <n v="1"/>
    <s v="Hybrid"/>
    <s v="April"/>
    <s v="September"/>
  </r>
  <r>
    <s v="E2583"/>
    <s v="Thomas Miller"/>
    <n v="28"/>
    <s v="Female"/>
    <x v="2"/>
    <s v="USA"/>
    <x v="2"/>
    <d v="2021-02-19T00:00:00"/>
    <n v="33762"/>
    <n v="814"/>
    <n v="34576"/>
    <n v="2.59"/>
    <n v="1"/>
    <s v="Remote"/>
    <s v="April"/>
    <s v="February"/>
  </r>
  <r>
    <s v="E2497"/>
    <s v="Lily Evans"/>
    <n v="31"/>
    <s v="Male"/>
    <x v="4"/>
    <s v="France"/>
    <x v="4"/>
    <d v="2015-07-14T00:00:00"/>
    <n v="41280"/>
    <n v="795"/>
    <n v="42075"/>
    <n v="2.84"/>
    <n v="4"/>
    <s v="Hybrid"/>
    <s v="April"/>
    <s v="July"/>
  </r>
  <r>
    <s v="E1989"/>
    <s v="Oscar Walker"/>
    <n v="29"/>
    <s v="Male"/>
    <x v="7"/>
    <s v="Canada"/>
    <x v="7"/>
    <d v="2023-09-26T00:00:00"/>
    <n v="36163"/>
    <n v="1819"/>
    <n v="37982"/>
    <n v="2.74"/>
    <n v="4"/>
    <s v="Remote"/>
    <s v="April"/>
    <s v="September"/>
  </r>
  <r>
    <s v="E1463"/>
    <s v="Mia Patel"/>
    <n v="38"/>
    <s v="Male"/>
    <x v="1"/>
    <s v="Netherlands"/>
    <x v="1"/>
    <d v="2024-03-26T00:00:00"/>
    <n v="36083"/>
    <n v="448"/>
    <n v="36531"/>
    <n v="1.3"/>
    <n v="0"/>
    <s v="On-site"/>
    <s v="April"/>
    <s v="March"/>
  </r>
  <r>
    <s v="E1189"/>
    <s v="Emily Roberts"/>
    <n v="35"/>
    <s v="Male"/>
    <x v="2"/>
    <s v="France"/>
    <x v="2"/>
    <d v="2023-02-21T00:00:00"/>
    <n v="36039"/>
    <n v="2134"/>
    <n v="38173"/>
    <n v="3.27"/>
    <n v="3"/>
    <s v="Hybrid"/>
    <s v="April"/>
    <s v="February"/>
  </r>
  <r>
    <s v="E2815"/>
    <s v="Jack Johnson"/>
    <n v="25"/>
    <s v="Female"/>
    <x v="2"/>
    <s v="India"/>
    <x v="2"/>
    <d v="2024-02-02T00:00:00"/>
    <n v="28189"/>
    <n v="769"/>
    <n v="28958"/>
    <n v="1.92"/>
    <n v="4"/>
    <s v="Remote"/>
    <s v="April"/>
    <s v="February"/>
  </r>
  <r>
    <s v="E3032"/>
    <s v="Mia Wilson"/>
    <n v="31"/>
    <s v="Female"/>
    <x v="6"/>
    <s v="Spain"/>
    <x v="6"/>
    <d v="2023-05-19T00:00:00"/>
    <n v="33649"/>
    <n v="1251"/>
    <n v="34900"/>
    <n v="3.64"/>
    <n v="4"/>
    <s v="Remote"/>
    <s v="April"/>
    <s v="May"/>
  </r>
  <r>
    <s v="E1607"/>
    <s v="Muhammad Anderson"/>
    <n v="27"/>
    <s v="Male"/>
    <x v="5"/>
    <s v="Canada"/>
    <x v="5"/>
    <d v="2021-08-28T00:00:00"/>
    <n v="29417"/>
    <n v="770"/>
    <n v="30187"/>
    <n v="2.92"/>
    <n v="4"/>
    <s v="Remote"/>
    <s v="April"/>
    <s v="August"/>
  </r>
  <r>
    <s v="E2457"/>
    <s v="George Taylor"/>
    <n v="32"/>
    <s v="Male"/>
    <x v="7"/>
    <s v="India"/>
    <x v="7"/>
    <d v="2016-04-18T00:00:00"/>
    <n v="35718"/>
    <n v="2778"/>
    <n v="38496"/>
    <n v="3.74"/>
    <n v="3"/>
    <s v="Remote"/>
    <s v="April"/>
    <s v="April"/>
  </r>
  <r>
    <s v="E1170"/>
    <s v="George Rodriguez"/>
    <n v="26"/>
    <s v="Male"/>
    <x v="7"/>
    <s v="France"/>
    <x v="7"/>
    <d v="2015-04-16T00:00:00"/>
    <n v="40313"/>
    <n v="2247"/>
    <n v="42560"/>
    <n v="3.23"/>
    <n v="1"/>
    <s v="Hybrid"/>
    <s v="April"/>
    <s v="April"/>
  </r>
  <r>
    <s v="E3007"/>
    <s v="Mia Davis"/>
    <n v="32"/>
    <s v="Male"/>
    <x v="0"/>
    <s v="France"/>
    <x v="0"/>
    <d v="2018-02-03T00:00:00"/>
    <n v="36848"/>
    <n v="1551"/>
    <n v="38399"/>
    <n v="2.52"/>
    <n v="3"/>
    <s v="On-site"/>
    <s v="April"/>
    <s v="February"/>
  </r>
  <r>
    <s v="E2144"/>
    <s v="Jack Smith"/>
    <n v="49"/>
    <s v="Female"/>
    <x v="7"/>
    <s v="Netherlands"/>
    <x v="7"/>
    <d v="2019-08-12T00:00:00"/>
    <n v="32720"/>
    <n v="736"/>
    <n v="33456"/>
    <n v="2.61"/>
    <n v="4"/>
    <s v="On-site"/>
    <s v="April"/>
    <s v="August"/>
  </r>
  <r>
    <s v="E2712"/>
    <s v="Lily Wilson"/>
    <n v="42"/>
    <s v="Female"/>
    <x v="3"/>
    <s v="Netherlands"/>
    <x v="3"/>
    <d v="2021-03-23T00:00:00"/>
    <n v="27232"/>
    <n v="1291"/>
    <n v="28523"/>
    <n v="3.1"/>
    <n v="4"/>
    <s v="On-site"/>
    <s v="April"/>
    <s v="March"/>
  </r>
  <r>
    <s v="E1497"/>
    <s v="George Smith"/>
    <n v="39"/>
    <s v="Male"/>
    <x v="1"/>
    <s v="Canada"/>
    <x v="1"/>
    <d v="2024-06-13T00:00:00"/>
    <n v="29388"/>
    <n v="1619"/>
    <n v="31007"/>
    <n v="4.83"/>
    <n v="4"/>
    <s v="Hybrid"/>
    <s v="April"/>
    <s v="June"/>
  </r>
  <r>
    <s v="E2351"/>
    <s v="Isla Davis"/>
    <n v="35"/>
    <s v="Male"/>
    <x v="6"/>
    <s v="India"/>
    <x v="6"/>
    <d v="2023-01-27T00:00:00"/>
    <n v="38706"/>
    <n v="1955"/>
    <n v="40661"/>
    <n v="2.5499999999999998"/>
    <n v="3"/>
    <s v="On-site"/>
    <s v="April"/>
    <s v="January"/>
  </r>
  <r>
    <s v="E2326"/>
    <s v="Noah Lee"/>
    <n v="27"/>
    <s v="Female"/>
    <x v="6"/>
    <s v="Spain"/>
    <x v="6"/>
    <d v="2024-05-19T00:00:00"/>
    <n v="43978"/>
    <n v="3445"/>
    <n v="47423"/>
    <n v="4.34"/>
    <n v="3"/>
    <s v="On-site"/>
    <s v="April"/>
    <s v="May"/>
  </r>
  <r>
    <s v="E2506"/>
    <s v="Muhammad Davis"/>
    <n v="29"/>
    <s v="Male"/>
    <x v="0"/>
    <s v="Canada"/>
    <x v="0"/>
    <d v="2017-09-11T00:00:00"/>
    <n v="47166"/>
    <n v="409"/>
    <n v="47575"/>
    <n v="1.27"/>
    <n v="3"/>
    <s v="Hybrid"/>
    <s v="April"/>
    <s v="September"/>
  </r>
  <r>
    <s v="E2753"/>
    <s v="Freya Rodriguez"/>
    <n v="21"/>
    <s v="Female"/>
    <x v="5"/>
    <s v="USA"/>
    <x v="5"/>
    <d v="2022-08-07T00:00:00"/>
    <n v="28288"/>
    <n v="1914"/>
    <n v="30202"/>
    <n v="3.69"/>
    <n v="2"/>
    <s v="Hybrid"/>
    <s v="April"/>
    <s v="August"/>
  </r>
  <r>
    <s v="E3027"/>
    <s v="Ava Anderson"/>
    <n v="34"/>
    <s v="Female"/>
    <x v="3"/>
    <s v="USA"/>
    <x v="3"/>
    <d v="2020-12-07T00:00:00"/>
    <n v="32224"/>
    <n v="851"/>
    <n v="33075"/>
    <n v="2.2400000000000002"/>
    <n v="2"/>
    <s v="Hybrid"/>
    <s v="April"/>
    <s v="December"/>
  </r>
  <r>
    <s v="E2424"/>
    <s v="Ava Roberts"/>
    <n v="31"/>
    <s v="Female"/>
    <x v="0"/>
    <s v="USA"/>
    <x v="0"/>
    <d v="2019-03-09T00:00:00"/>
    <n v="45037"/>
    <n v="2710"/>
    <n v="47747"/>
    <n v="2.87"/>
    <n v="2"/>
    <s v="Remote"/>
    <s v="April"/>
    <s v="March"/>
  </r>
  <r>
    <s v="E1160"/>
    <s v="Muhammad Roberts"/>
    <n v="33"/>
    <s v="Male"/>
    <x v="5"/>
    <s v="Canada"/>
    <x v="5"/>
    <d v="2017-09-09T00:00:00"/>
    <n v="30313"/>
    <n v="1908"/>
    <n v="32221"/>
    <n v="4.3600000000000003"/>
    <n v="0"/>
    <s v="On-site"/>
    <s v="April"/>
    <s v="September"/>
  </r>
  <r>
    <s v="E2816"/>
    <s v="Olivia Miller"/>
    <n v="37"/>
    <s v="Female"/>
    <x v="3"/>
    <s v="Netherlands"/>
    <x v="3"/>
    <d v="2019-10-10T00:00:00"/>
    <n v="26514"/>
    <n v="974"/>
    <n v="27488"/>
    <n v="3.99"/>
    <n v="3"/>
    <s v="On-site"/>
    <s v="April"/>
    <s v="October"/>
  </r>
  <r>
    <s v="E2013"/>
    <s v="Thomas Davis"/>
    <n v="33"/>
    <s v="Male"/>
    <x v="7"/>
    <s v="India"/>
    <x v="7"/>
    <d v="2023-09-09T00:00:00"/>
    <n v="39313"/>
    <n v="643"/>
    <n v="39956"/>
    <n v="2.14"/>
    <n v="4"/>
    <s v="Remote"/>
    <s v="April"/>
    <s v="September"/>
  </r>
  <r>
    <s v="E1124"/>
    <s v="Muhammad Smith"/>
    <n v="36"/>
    <s v="Male"/>
    <x v="6"/>
    <s v="Germany"/>
    <x v="6"/>
    <d v="2016-06-01T00:00:00"/>
    <n v="42566"/>
    <n v="2873"/>
    <n v="45439"/>
    <n v="3.33"/>
    <n v="4"/>
    <s v="Remote"/>
    <s v="April"/>
    <s v="June"/>
  </r>
  <r>
    <s v="E1436"/>
    <s v="Charlie Wilson"/>
    <n v="34"/>
    <s v="Female"/>
    <x v="2"/>
    <s v="Spain"/>
    <x v="2"/>
    <d v="2023-11-13T00:00:00"/>
    <n v="28008"/>
    <n v="1645"/>
    <n v="29653"/>
    <n v="3.08"/>
    <n v="3"/>
    <s v="Hybrid"/>
    <s v="April"/>
    <s v="November"/>
  </r>
  <r>
    <s v="E1027"/>
    <s v="Charlie Khan"/>
    <n v="25"/>
    <s v="Female"/>
    <x v="6"/>
    <s v="USA"/>
    <x v="6"/>
    <d v="2024-10-05T00:00:00"/>
    <n v="43786"/>
    <n v="3307"/>
    <n v="47093"/>
    <n v="3.49"/>
    <n v="5"/>
    <s v="Remote"/>
    <s v="April"/>
    <s v="October"/>
  </r>
  <r>
    <s v="E2374"/>
    <s v="Amelia Thomas"/>
    <n v="34"/>
    <s v="Male"/>
    <x v="5"/>
    <s v="India"/>
    <x v="5"/>
    <d v="2023-04-09T00:00:00"/>
    <n v="27834"/>
    <n v="841"/>
    <n v="28675"/>
    <n v="3.66"/>
    <n v="1"/>
    <s v="On-site"/>
    <s v="April"/>
    <s v="April"/>
  </r>
  <r>
    <s v="E1443"/>
    <s v="Oscar Jones"/>
    <n v="25"/>
    <s v="Female"/>
    <x v="5"/>
    <s v="India"/>
    <x v="5"/>
    <d v="2018-06-10T00:00:00"/>
    <n v="34405"/>
    <n v="2891"/>
    <n v="37296"/>
    <n v="4.66"/>
    <n v="2"/>
    <s v="Remote"/>
    <s v="April"/>
    <s v="June"/>
  </r>
  <r>
    <s v="E1959"/>
    <s v="Olivia Patel"/>
    <n v="26"/>
    <s v="Female"/>
    <x v="0"/>
    <s v="France"/>
    <x v="0"/>
    <d v="2018-06-10T00:00:00"/>
    <n v="39767"/>
    <n v="1481"/>
    <n v="41248"/>
    <n v="2.2000000000000002"/>
    <n v="5"/>
    <s v="On-site"/>
    <s v="April"/>
    <s v="June"/>
  </r>
  <r>
    <s v="E2677"/>
    <s v="Isabella Johnson"/>
    <n v="37"/>
    <s v="Female"/>
    <x v="2"/>
    <s v="Canada"/>
    <x v="2"/>
    <d v="2016-04-27T00:00:00"/>
    <n v="28208"/>
    <n v="1062"/>
    <n v="29270"/>
    <n v="4.45"/>
    <n v="3"/>
    <s v="On-site"/>
    <s v="April"/>
    <s v="April"/>
  </r>
  <r>
    <s v="E1789"/>
    <s v="Emily Evans"/>
    <n v="37"/>
    <s v="Female"/>
    <x v="2"/>
    <s v="UK"/>
    <x v="2"/>
    <d v="2022-01-10T00:00:00"/>
    <n v="33163"/>
    <n v="2516"/>
    <n v="35679"/>
    <n v="3.23"/>
    <n v="3"/>
    <s v="Remote"/>
    <s v="April"/>
    <s v="January"/>
  </r>
  <r>
    <s v="E1385"/>
    <s v="Olivia Khan"/>
    <n v="37"/>
    <s v="Female"/>
    <x v="5"/>
    <s v="Spain"/>
    <x v="5"/>
    <d v="2017-09-17T00:00:00"/>
    <n v="33083"/>
    <n v="766"/>
    <n v="33849"/>
    <n v="2.52"/>
    <n v="2"/>
    <s v="Hybrid"/>
    <s v="April"/>
    <s v="September"/>
  </r>
  <r>
    <s v="E1999"/>
    <s v="Lily Roberts"/>
    <n v="26"/>
    <s v="Male"/>
    <x v="3"/>
    <s v="France"/>
    <x v="3"/>
    <d v="2020-04-14T00:00:00"/>
    <n v="28820"/>
    <n v="1576"/>
    <n v="30396"/>
    <n v="2.85"/>
    <n v="2"/>
    <s v="Remote"/>
    <s v="April"/>
    <s v="April"/>
  </r>
  <r>
    <s v="E1215"/>
    <s v="Isla Roberts"/>
    <n v="30"/>
    <s v="Male"/>
    <x v="2"/>
    <s v="UK"/>
    <x v="2"/>
    <d v="2021-10-19T00:00:00"/>
    <n v="38132"/>
    <n v="1547"/>
    <n v="39679"/>
    <n v="2.64"/>
    <n v="0"/>
    <s v="On-site"/>
    <s v="April"/>
    <s v="October"/>
  </r>
  <r>
    <s v="E1698"/>
    <s v="Amelia Williams"/>
    <n v="37"/>
    <s v="Female"/>
    <x v="6"/>
    <s v="Netherlands"/>
    <x v="6"/>
    <d v="2023-11-18T00:00:00"/>
    <n v="47046"/>
    <n v="781"/>
    <n v="47827"/>
    <n v="2.13"/>
    <n v="0"/>
    <s v="On-site"/>
    <s v="April"/>
    <s v="November"/>
  </r>
  <r>
    <s v="E1428"/>
    <s v="Sophia Anderson"/>
    <n v="37"/>
    <s v="Female"/>
    <x v="3"/>
    <s v="France"/>
    <x v="3"/>
    <d v="2018-08-08T00:00:00"/>
    <n v="31309"/>
    <n v="1885"/>
    <n v="33194"/>
    <n v="3"/>
    <n v="1"/>
    <s v="Remote"/>
    <s v="April"/>
    <s v="August"/>
  </r>
  <r>
    <s v="E2668"/>
    <s v="Ava Rodriguez"/>
    <n v="23"/>
    <s v="Male"/>
    <x v="5"/>
    <s v="USA"/>
    <x v="5"/>
    <d v="2015-09-12T00:00:00"/>
    <n v="27029"/>
    <n v="983"/>
    <n v="28012"/>
    <n v="2.72"/>
    <n v="6"/>
    <s v="On-site"/>
    <s v="April"/>
    <s v="September"/>
  </r>
  <r>
    <s v="E2210"/>
    <s v="Emily Smith"/>
    <n v="31"/>
    <s v="Female"/>
    <x v="0"/>
    <s v="Canada"/>
    <x v="0"/>
    <d v="2017-02-18T00:00:00"/>
    <n v="39937"/>
    <n v="2895"/>
    <n v="42832"/>
    <n v="3.08"/>
    <n v="2"/>
    <s v="Hybrid"/>
    <s v="April"/>
    <s v="February"/>
  </r>
  <r>
    <s v="E2560"/>
    <s v="Emily Walker"/>
    <n v="32"/>
    <s v="Female"/>
    <x v="1"/>
    <s v="France"/>
    <x v="1"/>
    <d v="2019-06-05T00:00:00"/>
    <n v="22653"/>
    <n v="1416"/>
    <n v="24069"/>
    <n v="3.11"/>
    <n v="4"/>
    <s v="Remote"/>
    <s v="April"/>
    <s v="June"/>
  </r>
  <r>
    <s v="E2788"/>
    <s v="Charlie Williams"/>
    <n v="22"/>
    <s v="Female"/>
    <x v="0"/>
    <s v="Germany"/>
    <x v="0"/>
    <d v="2023-02-27T00:00:00"/>
    <n v="36271"/>
    <n v="856"/>
    <n v="37127"/>
    <n v="1.57"/>
    <n v="0"/>
    <s v="On-site"/>
    <s v="April"/>
    <s v="February"/>
  </r>
  <r>
    <s v="E2053"/>
    <s v="George Evans"/>
    <n v="33"/>
    <s v="Male"/>
    <x v="0"/>
    <s v="USA"/>
    <x v="0"/>
    <d v="2020-11-04T00:00:00"/>
    <n v="46387"/>
    <n v="3973"/>
    <n v="50360"/>
    <n v="4.99"/>
    <n v="0"/>
    <s v="Hybrid"/>
    <s v="April"/>
    <s v="November"/>
  </r>
  <r>
    <s v="E2864"/>
    <s v="Oscar Taylor"/>
    <n v="29"/>
    <s v="Male"/>
    <x v="4"/>
    <s v="Spain"/>
    <x v="4"/>
    <d v="2015-06-29T00:00:00"/>
    <n v="35237"/>
    <n v="2323"/>
    <n v="37560"/>
    <n v="3.03"/>
    <n v="6"/>
    <s v="On-site"/>
    <s v="April"/>
    <s v="June"/>
  </r>
  <r>
    <s v="E2558"/>
    <s v="Lily Jones"/>
    <n v="37"/>
    <s v="Male"/>
    <x v="2"/>
    <s v="Spain"/>
    <x v="2"/>
    <d v="2017-08-19T00:00:00"/>
    <n v="30820"/>
    <n v="897"/>
    <n v="31717"/>
    <n v="2.95"/>
    <n v="2"/>
    <s v="On-site"/>
    <s v="April"/>
    <s v="August"/>
  </r>
  <r>
    <s v="E3030"/>
    <s v="Isla Davis"/>
    <n v="28"/>
    <s v="Female"/>
    <x v="4"/>
    <s v="Spain"/>
    <x v="4"/>
    <d v="2019-10-21T00:00:00"/>
    <n v="29529"/>
    <n v="1889"/>
    <n v="31418"/>
    <n v="3.08"/>
    <n v="3"/>
    <s v="Remote"/>
    <s v="April"/>
    <s v="October"/>
  </r>
  <r>
    <s v="E2452"/>
    <s v="Emily Anderson"/>
    <n v="29"/>
    <s v="Female"/>
    <x v="7"/>
    <s v="Canada"/>
    <x v="7"/>
    <d v="2019-12-06T00:00:00"/>
    <n v="40214"/>
    <n v="2702"/>
    <n v="42916"/>
    <n v="3.17"/>
    <n v="6"/>
    <s v="Hybrid"/>
    <s v="April"/>
    <s v="December"/>
  </r>
  <r>
    <s v="E1930"/>
    <s v="Oscar Khan"/>
    <n v="37"/>
    <s v="Female"/>
    <x v="1"/>
    <s v="Spain"/>
    <x v="1"/>
    <d v="2024-03-01T00:00:00"/>
    <n v="31927"/>
    <n v="1886"/>
    <n v="33813"/>
    <n v="3.32"/>
    <n v="0"/>
    <s v="Remote"/>
    <s v="April"/>
    <s v="March"/>
  </r>
  <r>
    <s v="E2343"/>
    <s v="Ava Roberts"/>
    <n v="24"/>
    <s v="Female"/>
    <x v="7"/>
    <s v="India"/>
    <x v="7"/>
    <d v="2015-06-27T00:00:00"/>
    <n v="28951"/>
    <n v="1732"/>
    <n v="30683"/>
    <n v="3.51"/>
    <n v="2"/>
    <s v="Remote"/>
    <s v="April"/>
    <s v="June"/>
  </r>
  <r>
    <s v="E1316"/>
    <s v="Thomas Garcia"/>
    <n v="32"/>
    <s v="Female"/>
    <x v="1"/>
    <s v="Canada"/>
    <x v="1"/>
    <d v="2024-02-28T00:00:00"/>
    <n v="23769"/>
    <n v="731"/>
    <n v="24500"/>
    <n v="2.2999999999999998"/>
    <n v="1"/>
    <s v="On-site"/>
    <s v="April"/>
    <s v="February"/>
  </r>
  <r>
    <s v="E2034"/>
    <s v="Sophia Patel"/>
    <n v="38"/>
    <s v="Male"/>
    <x v="2"/>
    <s v="India"/>
    <x v="2"/>
    <d v="2023-06-22T00:00:00"/>
    <n v="32804"/>
    <n v="1046"/>
    <n v="33850"/>
    <n v="2.4900000000000002"/>
    <n v="2"/>
    <s v="Remote"/>
    <s v="April"/>
    <s v="June"/>
  </r>
  <r>
    <s v="E1217"/>
    <s v="Muhammad Walker"/>
    <n v="37"/>
    <s v="Male"/>
    <x v="4"/>
    <s v="Canada"/>
    <x v="4"/>
    <d v="2022-01-17T00:00:00"/>
    <n v="40952"/>
    <n v="1582"/>
    <n v="42534"/>
    <n v="2.68"/>
    <n v="4"/>
    <s v="On-site"/>
    <s v="April"/>
    <s v="January"/>
  </r>
  <r>
    <s v="E1267"/>
    <s v="Jack Smith"/>
    <n v="21"/>
    <s v="Male"/>
    <x v="5"/>
    <s v="Germany"/>
    <x v="5"/>
    <d v="2019-03-21T00:00:00"/>
    <n v="32133"/>
    <n v="1840"/>
    <n v="33973"/>
    <n v="4.0599999999999996"/>
    <n v="0"/>
    <s v="Remote"/>
    <s v="April"/>
    <s v="March"/>
  </r>
  <r>
    <s v="E1449"/>
    <s v="Isabella Brown"/>
    <n v="37"/>
    <s v="Female"/>
    <x v="2"/>
    <s v="Germany"/>
    <x v="2"/>
    <d v="2021-06-03T00:00:00"/>
    <n v="33089"/>
    <n v="2662"/>
    <n v="35751"/>
    <n v="3.88"/>
    <n v="0"/>
    <s v="On-site"/>
    <s v="April"/>
    <s v="June"/>
  </r>
  <r>
    <s v="E1745"/>
    <s v="Sophia Roberts"/>
    <n v="33"/>
    <s v="Female"/>
    <x v="7"/>
    <s v="UK"/>
    <x v="7"/>
    <d v="2018-10-15T00:00:00"/>
    <n v="34370"/>
    <n v="893"/>
    <n v="35263"/>
    <n v="2.62"/>
    <n v="2"/>
    <s v="Hybrid"/>
    <s v="April"/>
    <s v="October"/>
  </r>
  <r>
    <s v="E2948"/>
    <s v="Oliver Patel"/>
    <n v="31"/>
    <s v="Female"/>
    <x v="0"/>
    <s v="Spain"/>
    <x v="0"/>
    <d v="2016-08-15T00:00:00"/>
    <n v="44097"/>
    <n v="2068"/>
    <n v="46165"/>
    <n v="4.96"/>
    <n v="5"/>
    <s v="On-site"/>
    <s v="April"/>
    <s v="August"/>
  </r>
  <r>
    <s v="E1927"/>
    <s v="Mia Jones"/>
    <n v="41"/>
    <s v="Female"/>
    <x v="2"/>
    <s v="Spain"/>
    <x v="2"/>
    <d v="2016-02-27T00:00:00"/>
    <n v="24774"/>
    <n v="1302"/>
    <n v="26076"/>
    <n v="3.95"/>
    <n v="3"/>
    <s v="Hybrid"/>
    <s v="April"/>
    <s v="February"/>
  </r>
  <r>
    <s v="E2271"/>
    <s v="Thomas Walker"/>
    <n v="38"/>
    <s v="Male"/>
    <x v="2"/>
    <s v="France"/>
    <x v="2"/>
    <d v="2020-06-08T00:00:00"/>
    <n v="29515"/>
    <n v="297"/>
    <n v="29812"/>
    <n v="1.46"/>
    <n v="5"/>
    <s v="On-site"/>
    <s v="April"/>
    <s v="June"/>
  </r>
  <r>
    <s v="E2052"/>
    <s v="Oscar Garcia"/>
    <n v="44"/>
    <s v="Female"/>
    <x v="0"/>
    <s v="Germany"/>
    <x v="0"/>
    <d v="2023-04-10T00:00:00"/>
    <n v="53296"/>
    <n v="3258"/>
    <n v="56554"/>
    <n v="2.63"/>
    <n v="2"/>
    <s v="On-site"/>
    <s v="April"/>
    <s v="April"/>
  </r>
  <r>
    <s v="E1416"/>
    <s v="Charlie Walker"/>
    <n v="29"/>
    <s v="Female"/>
    <x v="0"/>
    <s v="Germany"/>
    <x v="0"/>
    <d v="2017-10-06T00:00:00"/>
    <n v="41938"/>
    <n v="1915"/>
    <n v="43853"/>
    <n v="3.58"/>
    <n v="1"/>
    <s v="On-site"/>
    <s v="April"/>
    <s v="October"/>
  </r>
  <r>
    <s v="E2598"/>
    <s v="Mia Lee"/>
    <n v="34"/>
    <s v="Male"/>
    <x v="4"/>
    <s v="Spain"/>
    <x v="4"/>
    <d v="2017-11-09T00:00:00"/>
    <n v="40274"/>
    <n v="2137"/>
    <n v="42411"/>
    <n v="4.88"/>
    <n v="2"/>
    <s v="Hybrid"/>
    <s v="April"/>
    <s v="November"/>
  </r>
  <r>
    <s v="E2895"/>
    <s v="Oliver Smith"/>
    <n v="27"/>
    <s v="Male"/>
    <x v="7"/>
    <s v="India"/>
    <x v="7"/>
    <d v="2019-07-16T00:00:00"/>
    <n v="33072"/>
    <n v="417"/>
    <n v="33489"/>
    <n v="1.79"/>
    <n v="4"/>
    <s v="Hybrid"/>
    <s v="April"/>
    <s v="July"/>
  </r>
  <r>
    <s v="E2749"/>
    <s v="Freya Walker"/>
    <n v="35"/>
    <s v="Male"/>
    <x v="0"/>
    <s v="USA"/>
    <x v="0"/>
    <d v="2022-01-05T00:00:00"/>
    <n v="52004"/>
    <n v="1196"/>
    <n v="53200"/>
    <n v="3.22"/>
    <n v="3"/>
    <s v="On-site"/>
    <s v="April"/>
    <s v="January"/>
  </r>
  <r>
    <s v="E1141"/>
    <s v="Oscar Rodriguez"/>
    <n v="22"/>
    <s v="Female"/>
    <x v="0"/>
    <s v="Germany"/>
    <x v="0"/>
    <d v="2022-09-29T00:00:00"/>
    <n v="57068"/>
    <n v="4318"/>
    <n v="61386"/>
    <n v="4.2699999999999996"/>
    <n v="5"/>
    <s v="On-site"/>
    <s v="April"/>
    <s v="September"/>
  </r>
  <r>
    <s v="E2940"/>
    <s v="Amelia Thomas"/>
    <n v="30"/>
    <s v="Female"/>
    <x v="5"/>
    <s v="Spain"/>
    <x v="5"/>
    <d v="2019-03-25T00:00:00"/>
    <n v="30917"/>
    <n v="1494"/>
    <n v="32411"/>
    <n v="3.99"/>
    <n v="8"/>
    <s v="On-site"/>
    <s v="April"/>
    <s v="March"/>
  </r>
  <r>
    <s v="E1867"/>
    <s v="Charlie Evans"/>
    <n v="27"/>
    <s v="Female"/>
    <x v="0"/>
    <s v="Germany"/>
    <x v="0"/>
    <d v="2022-02-08T00:00:00"/>
    <n v="48960"/>
    <n v="2352"/>
    <n v="51312"/>
    <n v="2.77"/>
    <n v="2"/>
    <s v="Remote"/>
    <s v="April"/>
    <s v="February"/>
  </r>
  <r>
    <s v="E1337"/>
    <s v="Noah Lee"/>
    <n v="21"/>
    <s v="Female"/>
    <x v="7"/>
    <s v="Canada"/>
    <x v="7"/>
    <d v="2015-07-01T00:00:00"/>
    <n v="33810"/>
    <n v="2279"/>
    <n v="36089"/>
    <n v="3.46"/>
    <n v="1"/>
    <s v="On-site"/>
    <s v="April"/>
    <s v="July"/>
  </r>
  <r>
    <s v="E2406"/>
    <s v="Mia Taylor"/>
    <n v="21"/>
    <s v="Male"/>
    <x v="1"/>
    <s v="Germany"/>
    <x v="1"/>
    <d v="2020-07-01T00:00:00"/>
    <n v="24982"/>
    <n v="1700"/>
    <n v="26682"/>
    <n v="2.88"/>
    <n v="3"/>
    <s v="Hybrid"/>
    <s v="April"/>
    <s v="July"/>
  </r>
  <r>
    <s v="E1630"/>
    <s v="Ava Thomas"/>
    <n v="28"/>
    <s v="Male"/>
    <x v="2"/>
    <s v="Germany"/>
    <x v="2"/>
    <d v="2015-12-20T00:00:00"/>
    <n v="27400"/>
    <n v="1159"/>
    <n v="28559"/>
    <n v="3.64"/>
    <n v="4"/>
    <s v="Remote"/>
    <s v="April"/>
    <s v="December"/>
  </r>
  <r>
    <s v="E2183"/>
    <s v="Thomas Miller"/>
    <n v="27"/>
    <s v="Female"/>
    <x v="7"/>
    <s v="Netherlands"/>
    <x v="7"/>
    <d v="2024-03-13T00:00:00"/>
    <n v="35053"/>
    <n v="1179"/>
    <n v="36232"/>
    <n v="2.38"/>
    <n v="4"/>
    <s v="On-site"/>
    <s v="April"/>
    <s v="March"/>
  </r>
  <r>
    <s v="E2328"/>
    <s v="Noah Roberts"/>
    <n v="23"/>
    <s v="Male"/>
    <x v="6"/>
    <s v="Netherlands"/>
    <x v="6"/>
    <d v="2016-11-19T00:00:00"/>
    <n v="43179"/>
    <n v="1329"/>
    <n v="44508"/>
    <n v="2.98"/>
    <n v="3"/>
    <s v="Remote"/>
    <s v="April"/>
    <s v="November"/>
  </r>
  <r>
    <s v="E1210"/>
    <s v="Mia Johnson"/>
    <n v="30"/>
    <s v="Female"/>
    <x v="6"/>
    <s v="USA"/>
    <x v="6"/>
    <d v="2019-12-15T00:00:00"/>
    <n v="44314"/>
    <n v="3121"/>
    <n v="47435"/>
    <n v="3.62"/>
    <n v="2"/>
    <s v="Remote"/>
    <s v="April"/>
    <s v="December"/>
  </r>
  <r>
    <s v="E3094"/>
    <s v="Noah Garcia"/>
    <n v="37"/>
    <s v="Female"/>
    <x v="1"/>
    <s v="UK"/>
    <x v="1"/>
    <d v="2016-03-26T00:00:00"/>
    <n v="28844"/>
    <n v="786"/>
    <n v="29630"/>
    <n v="2.6"/>
    <n v="4"/>
    <s v="Remote"/>
    <s v="April"/>
    <s v="March"/>
  </r>
  <r>
    <s v="E1945"/>
    <s v="Isla Williams"/>
    <n v="26"/>
    <s v="Male"/>
    <x v="5"/>
    <s v="UK"/>
    <x v="5"/>
    <d v="2017-04-08T00:00:00"/>
    <n v="32194"/>
    <n v="1448"/>
    <n v="33642"/>
    <n v="2.8"/>
    <n v="1"/>
    <s v="On-site"/>
    <s v="April"/>
    <s v="April"/>
  </r>
  <r>
    <s v="E1220"/>
    <s v="Amelia Rodriguez"/>
    <n v="34"/>
    <s v="Female"/>
    <x v="6"/>
    <s v="Germany"/>
    <x v="6"/>
    <d v="2016-06-25T00:00:00"/>
    <n v="38361"/>
    <n v="2512"/>
    <n v="40873"/>
    <n v="3.91"/>
    <n v="1"/>
    <s v="Hybrid"/>
    <s v="April"/>
    <s v="June"/>
  </r>
  <r>
    <s v="E2526"/>
    <s v="Thomas Smith"/>
    <n v="37"/>
    <s v="Male"/>
    <x v="2"/>
    <s v="UK"/>
    <x v="2"/>
    <d v="2022-09-30T00:00:00"/>
    <n v="27927"/>
    <n v="669"/>
    <n v="28596"/>
    <n v="3.78"/>
    <n v="3"/>
    <s v="On-site"/>
    <s v="April"/>
    <s v="September"/>
  </r>
  <r>
    <s v="E1226"/>
    <s v="Charlie Lee"/>
    <n v="41"/>
    <s v="Male"/>
    <x v="1"/>
    <s v="Spain"/>
    <x v="1"/>
    <d v="2016-03-19T00:00:00"/>
    <n v="29094"/>
    <n v="1093"/>
    <n v="30187"/>
    <n v="3.44"/>
    <n v="2"/>
    <s v="Hybrid"/>
    <s v="April"/>
    <s v="March"/>
  </r>
  <r>
    <s v="E3049"/>
    <s v="Ava Smith"/>
    <n v="34"/>
    <s v="Female"/>
    <x v="3"/>
    <s v="USA"/>
    <x v="3"/>
    <d v="2024-09-10T00:00:00"/>
    <n v="34952"/>
    <n v="1767"/>
    <n v="36719"/>
    <n v="3.03"/>
    <n v="3"/>
    <s v="On-site"/>
    <s v="April"/>
    <s v="September"/>
  </r>
  <r>
    <s v="E2886"/>
    <s v="Oscar Johnson"/>
    <n v="38"/>
    <s v="Female"/>
    <x v="4"/>
    <s v="India"/>
    <x v="4"/>
    <d v="2022-02-16T00:00:00"/>
    <n v="39684"/>
    <n v="1659"/>
    <n v="41343"/>
    <n v="2.2200000000000002"/>
    <n v="1"/>
    <s v="Hybrid"/>
    <s v="April"/>
    <s v="February"/>
  </r>
  <r>
    <s v="E2803"/>
    <s v="Emily Khan"/>
    <n v="30"/>
    <s v="Male"/>
    <x v="5"/>
    <s v="France"/>
    <x v="5"/>
    <d v="2017-07-21T00:00:00"/>
    <n v="26977"/>
    <n v="779"/>
    <n v="27756"/>
    <n v="3.21"/>
    <n v="2"/>
    <s v="Remote"/>
    <s v="April"/>
    <s v="July"/>
  </r>
  <r>
    <s v="E1384"/>
    <s v="Amelia Davis"/>
    <n v="24"/>
    <s v="Female"/>
    <x v="1"/>
    <s v="Canada"/>
    <x v="1"/>
    <d v="2023-07-13T00:00:00"/>
    <n v="30184"/>
    <n v="2350"/>
    <n v="32534"/>
    <n v="3.41"/>
    <n v="6"/>
    <s v="Remote"/>
    <s v="April"/>
    <s v="July"/>
  </r>
  <r>
    <s v="E1547"/>
    <s v="Emily Rodriguez"/>
    <n v="42"/>
    <s v="Male"/>
    <x v="2"/>
    <s v="Spain"/>
    <x v="2"/>
    <d v="2022-11-13T00:00:00"/>
    <n v="35406"/>
    <n v="2059"/>
    <n v="37465"/>
    <n v="2.63"/>
    <n v="3"/>
    <s v="On-site"/>
    <s v="April"/>
    <s v="November"/>
  </r>
  <r>
    <s v="E1059"/>
    <s v="Thomas Martinez"/>
    <n v="35"/>
    <s v="Female"/>
    <x v="7"/>
    <s v="USA"/>
    <x v="7"/>
    <d v="2015-02-08T00:00:00"/>
    <n v="37889"/>
    <n v="1614"/>
    <n v="39503"/>
    <n v="2.95"/>
    <n v="1"/>
    <s v="On-site"/>
    <s v="April"/>
    <s v="February"/>
  </r>
  <r>
    <s v="E1976"/>
    <s v="Isabella Smith"/>
    <n v="35"/>
    <s v="Female"/>
    <x v="4"/>
    <s v="Canada"/>
    <x v="4"/>
    <d v="2019-07-26T00:00:00"/>
    <n v="42381"/>
    <n v="2227"/>
    <n v="44608"/>
    <n v="3"/>
    <n v="1"/>
    <s v="Hybrid"/>
    <s v="April"/>
    <s v="July"/>
  </r>
  <r>
    <s v="E2356"/>
    <s v="Freya Wilson"/>
    <n v="31"/>
    <s v="Male"/>
    <x v="3"/>
    <s v="USA"/>
    <x v="3"/>
    <d v="2019-08-14T00:00:00"/>
    <n v="27146"/>
    <n v="1458"/>
    <n v="28604"/>
    <n v="2.54"/>
    <n v="3"/>
    <s v="Remote"/>
    <s v="April"/>
    <s v="August"/>
  </r>
  <r>
    <s v="E2088"/>
    <s v="Ava Brown"/>
    <n v="26"/>
    <s v="Female"/>
    <x v="6"/>
    <s v="Canada"/>
    <x v="6"/>
    <d v="2021-03-02T00:00:00"/>
    <n v="46046"/>
    <n v="2545"/>
    <n v="48591"/>
    <n v="2.37"/>
    <n v="9"/>
    <s v="Remote"/>
    <s v="April"/>
    <s v="March"/>
  </r>
  <r>
    <s v="E2911"/>
    <s v="Noah Taylor"/>
    <n v="21"/>
    <s v="Female"/>
    <x v="1"/>
    <s v="Netherlands"/>
    <x v="1"/>
    <d v="2022-05-04T00:00:00"/>
    <n v="39018"/>
    <n v="3938"/>
    <n v="42956"/>
    <n v="4.3600000000000003"/>
    <n v="2"/>
    <s v="Remote"/>
    <s v="April"/>
    <s v="May"/>
  </r>
  <r>
    <s v="E1721"/>
    <s v="Oliver Rodriguez"/>
    <n v="26"/>
    <s v="Male"/>
    <x v="5"/>
    <s v="France"/>
    <x v="5"/>
    <d v="2024-03-28T00:00:00"/>
    <n v="29513"/>
    <n v="753"/>
    <n v="30266"/>
    <n v="3.22"/>
    <n v="2"/>
    <s v="Remote"/>
    <s v="April"/>
    <s v="March"/>
  </r>
  <r>
    <s v="E1544"/>
    <s v="Ava Anderson"/>
    <n v="28"/>
    <s v="Male"/>
    <x v="6"/>
    <s v="France"/>
    <x v="6"/>
    <d v="2017-09-18T00:00:00"/>
    <n v="42455"/>
    <n v="4384"/>
    <n v="46839"/>
    <n v="4.75"/>
    <n v="3"/>
    <s v="On-site"/>
    <s v="April"/>
    <s v="September"/>
  </r>
  <r>
    <s v="E1243"/>
    <s v="Oscar Lee"/>
    <n v="32"/>
    <s v="Female"/>
    <x v="7"/>
    <s v="UK"/>
    <x v="7"/>
    <d v="2016-12-14T00:00:00"/>
    <n v="31763"/>
    <n v="1735"/>
    <n v="33498"/>
    <n v="3.23"/>
    <n v="1"/>
    <s v="On-site"/>
    <s v="April"/>
    <s v="December"/>
  </r>
  <r>
    <s v="E2128"/>
    <s v="Charlie Davis"/>
    <n v="35"/>
    <s v="Male"/>
    <x v="5"/>
    <s v="UK"/>
    <x v="5"/>
    <d v="2018-04-13T00:00:00"/>
    <n v="30837"/>
    <n v="2113"/>
    <n v="32950"/>
    <n v="4.63"/>
    <n v="0"/>
    <s v="Hybrid"/>
    <s v="April"/>
    <s v="April"/>
  </r>
  <r>
    <s v="E1173"/>
    <s v="Leo Lee"/>
    <n v="32"/>
    <s v="Male"/>
    <x v="1"/>
    <s v="India"/>
    <x v="1"/>
    <d v="2016-01-09T00:00:00"/>
    <n v="31538"/>
    <n v="1384"/>
    <n v="32922"/>
    <n v="3.93"/>
    <n v="0"/>
    <s v="On-site"/>
    <s v="April"/>
    <s v="January"/>
  </r>
  <r>
    <s v="E1726"/>
    <s v="Isla Davis"/>
    <n v="38"/>
    <s v="Male"/>
    <x v="6"/>
    <s v="India"/>
    <x v="6"/>
    <d v="2015-07-02T00:00:00"/>
    <n v="39786"/>
    <n v="1327"/>
    <n v="41113"/>
    <n v="3.7"/>
    <n v="2"/>
    <s v="Remote"/>
    <s v="April"/>
    <s v="July"/>
  </r>
  <r>
    <s v="E1884"/>
    <s v="Emily Martinez"/>
    <n v="34"/>
    <s v="Male"/>
    <x v="0"/>
    <s v="UK"/>
    <x v="0"/>
    <d v="2018-04-29T00:00:00"/>
    <n v="41685"/>
    <n v="2001"/>
    <n v="43686"/>
    <n v="2.4300000000000002"/>
    <n v="2"/>
    <s v="Remote"/>
    <s v="April"/>
    <s v="April"/>
  </r>
  <r>
    <s v="E2945"/>
    <s v="Oliver Johnson"/>
    <n v="42"/>
    <s v="Male"/>
    <x v="2"/>
    <s v="Germany"/>
    <x v="2"/>
    <d v="2024-07-01T00:00:00"/>
    <n v="27475"/>
    <n v="1451"/>
    <n v="28926"/>
    <n v="3.72"/>
    <n v="3"/>
    <s v="On-site"/>
    <s v="April"/>
    <s v="July"/>
  </r>
  <r>
    <s v="E1309"/>
    <s v="Jack Williams"/>
    <n v="31"/>
    <s v="Male"/>
    <x v="5"/>
    <s v="France"/>
    <x v="5"/>
    <d v="2024-06-20T00:00:00"/>
    <n v="31430"/>
    <n v="1739"/>
    <n v="33169"/>
    <n v="3.57"/>
    <n v="3"/>
    <s v="On-site"/>
    <s v="April"/>
    <s v="June"/>
  </r>
  <r>
    <s v="E1813"/>
    <s v="George Brown"/>
    <n v="23"/>
    <s v="Male"/>
    <x v="6"/>
    <s v="UK"/>
    <x v="6"/>
    <d v="2024-07-22T00:00:00"/>
    <n v="44031"/>
    <n v="4763"/>
    <n v="48794"/>
    <n v="4.6399999999999997"/>
    <n v="0"/>
    <s v="Hybrid"/>
    <s v="April"/>
    <s v="July"/>
  </r>
  <r>
    <s v="E2029"/>
    <s v="Mia Williams"/>
    <n v="31"/>
    <s v="Male"/>
    <x v="6"/>
    <s v="India"/>
    <x v="6"/>
    <d v="2022-01-28T00:00:00"/>
    <n v="48374"/>
    <n v="1677"/>
    <n v="50051"/>
    <n v="1.95"/>
    <n v="4"/>
    <s v="Remote"/>
    <s v="April"/>
    <s v="January"/>
  </r>
  <r>
    <s v="E1883"/>
    <s v="Lily Johnson"/>
    <n v="31"/>
    <s v="Female"/>
    <x v="2"/>
    <s v="Spain"/>
    <x v="2"/>
    <d v="2020-10-07T00:00:00"/>
    <n v="32062"/>
    <n v="1392"/>
    <n v="33454"/>
    <n v="3.16"/>
    <n v="5"/>
    <s v="Remote"/>
    <s v="April"/>
    <s v="October"/>
  </r>
  <r>
    <s v="E2041"/>
    <s v="Muhammad Taylor"/>
    <n v="31"/>
    <s v="Male"/>
    <x v="6"/>
    <s v="Canada"/>
    <x v="6"/>
    <d v="2018-04-01T00:00:00"/>
    <n v="38746"/>
    <n v="1471"/>
    <n v="40217"/>
    <n v="4.2699999999999996"/>
    <n v="3"/>
    <s v="Hybrid"/>
    <s v="April"/>
    <s v="April"/>
  </r>
  <r>
    <s v="E1684"/>
    <s v="Oliver Miller"/>
    <n v="49"/>
    <s v="Female"/>
    <x v="3"/>
    <s v="UK"/>
    <x v="3"/>
    <d v="2024-02-03T00:00:00"/>
    <n v="26018"/>
    <n v="1650"/>
    <n v="27668"/>
    <n v="4.33"/>
    <n v="0"/>
    <s v="Hybrid"/>
    <s v="April"/>
    <s v="February"/>
  </r>
  <r>
    <s v="E1109"/>
    <s v="Oscar Garcia"/>
    <n v="36"/>
    <s v="Male"/>
    <x v="6"/>
    <s v="Germany"/>
    <x v="6"/>
    <d v="2015-09-21T00:00:00"/>
    <n v="44227"/>
    <n v="1413"/>
    <n v="45640"/>
    <n v="2.2400000000000002"/>
    <n v="7"/>
    <s v="On-site"/>
    <s v="April"/>
    <s v="September"/>
  </r>
  <r>
    <s v="E1904"/>
    <s v="Isabella Jones"/>
    <n v="29"/>
    <s v="Male"/>
    <x v="0"/>
    <s v="USA"/>
    <x v="0"/>
    <d v="2018-04-05T00:00:00"/>
    <n v="34843"/>
    <n v="965"/>
    <n v="35808"/>
    <n v="3.82"/>
    <n v="2"/>
    <s v="Remote"/>
    <s v="April"/>
    <s v="April"/>
  </r>
  <r>
    <s v="E1559"/>
    <s v="Leo Patel"/>
    <n v="30"/>
    <s v="Male"/>
    <x v="6"/>
    <s v="Spain"/>
    <x v="6"/>
    <d v="2021-04-12T00:00:00"/>
    <n v="42215"/>
    <n v="2572"/>
    <n v="44787"/>
    <n v="4.53"/>
    <n v="4"/>
    <s v="Remote"/>
    <s v="April"/>
    <s v="April"/>
  </r>
  <r>
    <s v="E1758"/>
    <s v="Leo Roberts"/>
    <n v="29"/>
    <s v="Male"/>
    <x v="5"/>
    <s v="France"/>
    <x v="5"/>
    <d v="2015-04-23T00:00:00"/>
    <n v="27408"/>
    <n v="895"/>
    <n v="28303"/>
    <n v="2.42"/>
    <n v="4"/>
    <s v="Remote"/>
    <s v="April"/>
    <s v="April"/>
  </r>
  <r>
    <s v="E1201"/>
    <s v="Sophia Patel"/>
    <n v="38"/>
    <s v="Female"/>
    <x v="2"/>
    <s v="USA"/>
    <x v="2"/>
    <d v="2017-08-19T00:00:00"/>
    <n v="29721"/>
    <n v="1322"/>
    <n v="31043"/>
    <n v="3.87"/>
    <n v="3"/>
    <s v="On-site"/>
    <s v="April"/>
    <s v="August"/>
  </r>
  <r>
    <s v="E1101"/>
    <s v="Emily Martinez"/>
    <n v="33"/>
    <s v="Male"/>
    <x v="2"/>
    <s v="Germany"/>
    <x v="2"/>
    <d v="2024-07-06T00:00:00"/>
    <n v="28984"/>
    <n v="3373"/>
    <n v="32357"/>
    <n v="4.95"/>
    <n v="3"/>
    <s v="Remote"/>
    <s v="April"/>
    <s v="July"/>
  </r>
  <r>
    <s v="E2329"/>
    <s v="Olivia Patel"/>
    <n v="37"/>
    <s v="Male"/>
    <x v="6"/>
    <s v="India"/>
    <x v="6"/>
    <d v="2017-09-24T00:00:00"/>
    <n v="43222"/>
    <n v="1001"/>
    <n v="44223"/>
    <n v="3.01"/>
    <n v="2"/>
    <s v="On-site"/>
    <s v="April"/>
    <s v="September"/>
  </r>
  <r>
    <s v="E1784"/>
    <s v="Leo Miller"/>
    <n v="25"/>
    <s v="Female"/>
    <x v="2"/>
    <s v="UK"/>
    <x v="2"/>
    <d v="2020-01-26T00:00:00"/>
    <n v="29898"/>
    <n v="1824"/>
    <n v="31722"/>
    <n v="4.4000000000000004"/>
    <n v="1"/>
    <s v="On-site"/>
    <s v="April"/>
    <s v="January"/>
  </r>
  <r>
    <s v="E2500"/>
    <s v="Harry Lee"/>
    <n v="32"/>
    <s v="Male"/>
    <x v="0"/>
    <s v="Netherlands"/>
    <x v="0"/>
    <d v="2017-05-09T00:00:00"/>
    <n v="41446"/>
    <n v="2426"/>
    <n v="43872"/>
    <n v="3.32"/>
    <n v="2"/>
    <s v="Remote"/>
    <s v="April"/>
    <s v="May"/>
  </r>
  <r>
    <s v="E1866"/>
    <s v="Ava Miller"/>
    <n v="31"/>
    <s v="Female"/>
    <x v="2"/>
    <s v="UK"/>
    <x v="2"/>
    <d v="2023-05-05T00:00:00"/>
    <n v="34577"/>
    <n v="1861"/>
    <n v="36438"/>
    <n v="3.4"/>
    <n v="2"/>
    <s v="Hybrid"/>
    <s v="April"/>
    <s v="May"/>
  </r>
  <r>
    <s v="E1398"/>
    <s v="Thomas Taylor"/>
    <n v="28"/>
    <s v="Male"/>
    <x v="1"/>
    <s v="India"/>
    <x v="1"/>
    <d v="2023-07-28T00:00:00"/>
    <n v="30262"/>
    <n v="2358"/>
    <n v="32620"/>
    <n v="3.54"/>
    <n v="4"/>
    <s v="On-site"/>
    <s v="April"/>
    <s v="July"/>
  </r>
  <r>
    <s v="E1603"/>
    <s v="Jack Johnson"/>
    <n v="34"/>
    <s v="Male"/>
    <x v="6"/>
    <s v="France"/>
    <x v="6"/>
    <d v="2016-01-18T00:00:00"/>
    <n v="44131"/>
    <n v="1695"/>
    <n v="45826"/>
    <n v="3.29"/>
    <n v="4"/>
    <s v="On-site"/>
    <s v="April"/>
    <s v="January"/>
  </r>
  <r>
    <s v="E1388"/>
    <s v="Freya Rodriguez"/>
    <n v="21"/>
    <s v="Female"/>
    <x v="3"/>
    <s v="Canada"/>
    <x v="3"/>
    <d v="2024-02-15T00:00:00"/>
    <n v="31527"/>
    <n v="2178"/>
    <n v="33705"/>
    <n v="4.0599999999999996"/>
    <n v="1"/>
    <s v="Remote"/>
    <s v="April"/>
    <s v="February"/>
  </r>
  <r>
    <s v="E2890"/>
    <s v="Sophia Smith"/>
    <n v="42"/>
    <s v="Female"/>
    <x v="1"/>
    <s v="Netherlands"/>
    <x v="1"/>
    <d v="2024-07-30T00:00:00"/>
    <n v="30576"/>
    <n v="1335"/>
    <n v="31911"/>
    <n v="2.5"/>
    <n v="3"/>
    <s v="On-site"/>
    <s v="April"/>
    <s v="July"/>
  </r>
  <r>
    <s v="E1362"/>
    <s v="Harry Martinez"/>
    <n v="38"/>
    <s v="Male"/>
    <x v="6"/>
    <s v="India"/>
    <x v="6"/>
    <d v="2015-12-26T00:00:00"/>
    <n v="46618"/>
    <n v="3191"/>
    <n v="49809"/>
    <n v="3.79"/>
    <n v="6"/>
    <s v="On-site"/>
    <s v="April"/>
    <s v="December"/>
  </r>
  <r>
    <s v="E3123"/>
    <s v="Jack Patel"/>
    <n v="25"/>
    <s v="Male"/>
    <x v="1"/>
    <s v="Germany"/>
    <x v="1"/>
    <d v="2017-05-13T00:00:00"/>
    <n v="21883"/>
    <n v="767"/>
    <n v="22650"/>
    <n v="3.85"/>
    <n v="1"/>
    <s v="Hybrid"/>
    <s v="April"/>
    <s v="May"/>
  </r>
  <r>
    <s v="E1566"/>
    <s v="Sophia Khan"/>
    <n v="37"/>
    <s v="Male"/>
    <x v="7"/>
    <s v="Netherlands"/>
    <x v="7"/>
    <d v="2021-11-08T00:00:00"/>
    <n v="28335"/>
    <n v="647"/>
    <n v="28982"/>
    <n v="2.44"/>
    <n v="3"/>
    <s v="On-site"/>
    <s v="April"/>
    <s v="November"/>
  </r>
  <r>
    <s v="E2085"/>
    <s v="Oscar Patel"/>
    <n v="27"/>
    <s v="Female"/>
    <x v="1"/>
    <s v="Germany"/>
    <x v="1"/>
    <d v="2017-03-02T00:00:00"/>
    <n v="27990"/>
    <n v="2510"/>
    <n v="30500"/>
    <n v="4.2300000000000004"/>
    <n v="2"/>
    <s v="On-site"/>
    <s v="April"/>
    <s v="March"/>
  </r>
  <r>
    <s v="E2938"/>
    <s v="Charlie Thomas"/>
    <n v="34"/>
    <s v="Female"/>
    <x v="4"/>
    <s v="India"/>
    <x v="4"/>
    <d v="2022-07-09T00:00:00"/>
    <n v="42033"/>
    <n v="1269"/>
    <n v="43302"/>
    <n v="4.17"/>
    <n v="2"/>
    <s v="Hybrid"/>
    <s v="April"/>
    <s v="July"/>
  </r>
  <r>
    <s v="E2856"/>
    <s v="Muhammad Taylor"/>
    <n v="30"/>
    <s v="Male"/>
    <x v="2"/>
    <s v="Netherlands"/>
    <x v="2"/>
    <d v="2015-04-25T00:00:00"/>
    <n v="30677"/>
    <n v="1347"/>
    <n v="32024"/>
    <n v="3.42"/>
    <n v="2"/>
    <s v="Remote"/>
    <s v="April"/>
    <s v="April"/>
  </r>
  <r>
    <s v="E2063"/>
    <s v="Lily Brown"/>
    <n v="30"/>
    <s v="Female"/>
    <x v="6"/>
    <s v="India"/>
    <x v="6"/>
    <d v="2017-08-11T00:00:00"/>
    <n v="44405"/>
    <n v="3367"/>
    <n v="47772"/>
    <n v="4.01"/>
    <n v="1"/>
    <s v="On-site"/>
    <s v="April"/>
    <s v="August"/>
  </r>
  <r>
    <s v="E3023"/>
    <s v="Emily Jones"/>
    <n v="21"/>
    <s v="Female"/>
    <x v="0"/>
    <s v="India"/>
    <x v="0"/>
    <d v="2015-08-24T00:00:00"/>
    <n v="46879"/>
    <n v="1923"/>
    <n v="48802"/>
    <n v="2.85"/>
    <n v="3"/>
    <s v="Hybrid"/>
    <s v="April"/>
    <s v="August"/>
  </r>
  <r>
    <s v="E1224"/>
    <s v="Lily Davis"/>
    <n v="38"/>
    <s v="Male"/>
    <x v="5"/>
    <s v="Netherlands"/>
    <x v="5"/>
    <d v="2015-02-27T00:00:00"/>
    <n v="32471"/>
    <n v="1976"/>
    <n v="34447"/>
    <n v="2.57"/>
    <n v="4"/>
    <s v="Remote"/>
    <s v="April"/>
    <s v="February"/>
  </r>
  <r>
    <s v="E2396"/>
    <s v="Amelia Davis"/>
    <n v="34"/>
    <s v="Male"/>
    <x v="6"/>
    <s v="Spain"/>
    <x v="6"/>
    <d v="2020-01-11T00:00:00"/>
    <n v="43635"/>
    <n v="860"/>
    <n v="44495"/>
    <n v="3.23"/>
    <n v="3"/>
    <s v="Hybrid"/>
    <s v="April"/>
    <s v="January"/>
  </r>
  <r>
    <s v="E1103"/>
    <s v="Emily Patel"/>
    <n v="28"/>
    <s v="Male"/>
    <x v="7"/>
    <s v="India"/>
    <x v="7"/>
    <d v="2021-11-14T00:00:00"/>
    <n v="33502"/>
    <n v="2137"/>
    <n v="35639"/>
    <n v="2.87"/>
    <n v="3"/>
    <s v="On-site"/>
    <s v="April"/>
    <s v="November"/>
  </r>
  <r>
    <s v="E2930"/>
    <s v="Amelia Martinez"/>
    <n v="31"/>
    <s v="Male"/>
    <x v="3"/>
    <s v="India"/>
    <x v="3"/>
    <d v="2019-06-28T00:00:00"/>
    <n v="29108"/>
    <n v="1733"/>
    <n v="30841"/>
    <n v="2.91"/>
    <n v="10"/>
    <s v="Remote"/>
    <s v="April"/>
    <s v="June"/>
  </r>
  <r>
    <s v="E3190"/>
    <s v="Mia Lee"/>
    <n v="26"/>
    <s v="Male"/>
    <x v="5"/>
    <s v="UK"/>
    <x v="5"/>
    <d v="2017-06-14T00:00:00"/>
    <n v="29386"/>
    <n v="2176"/>
    <n v="31562"/>
    <n v="3.61"/>
    <n v="4"/>
    <s v="On-site"/>
    <s v="April"/>
    <s v="June"/>
  </r>
  <r>
    <s v="E1228"/>
    <s v="Oscar Taylor"/>
    <n v="32"/>
    <s v="Female"/>
    <x v="0"/>
    <s v="France"/>
    <x v="0"/>
    <d v="2022-04-13T00:00:00"/>
    <n v="51929"/>
    <n v="4558"/>
    <n v="56487"/>
    <n v="3.82"/>
    <n v="4"/>
    <s v="On-site"/>
    <s v="April"/>
    <s v="April"/>
  </r>
  <r>
    <s v="E1450"/>
    <s v="Lily Williams"/>
    <n v="28"/>
    <s v="Female"/>
    <x v="6"/>
    <s v="Spain"/>
    <x v="6"/>
    <d v="2024-07-31T00:00:00"/>
    <n v="34809"/>
    <n v="1606"/>
    <n v="36415"/>
    <n v="2.73"/>
    <n v="0"/>
    <s v="On-site"/>
    <s v="April"/>
    <s v="July"/>
  </r>
  <r>
    <s v="E1236"/>
    <s v="Isla Roberts"/>
    <n v="48"/>
    <s v="Female"/>
    <x v="3"/>
    <s v="USA"/>
    <x v="3"/>
    <d v="2024-07-05T00:00:00"/>
    <n v="36730"/>
    <n v="1575"/>
    <n v="38305"/>
    <n v="2.25"/>
    <n v="3"/>
    <s v="Remote"/>
    <s v="April"/>
    <s v="July"/>
  </r>
  <r>
    <s v="E2681"/>
    <s v="Thomas Evans"/>
    <n v="33"/>
    <s v="Female"/>
    <x v="6"/>
    <s v="India"/>
    <x v="6"/>
    <d v="2015-01-09T00:00:00"/>
    <n v="44583"/>
    <n v="1319"/>
    <n v="45902"/>
    <n v="3.34"/>
    <n v="3"/>
    <s v="Hybrid"/>
    <s v="April"/>
    <s v="January"/>
  </r>
  <r>
    <s v="E1074"/>
    <s v="Oscar Brown"/>
    <n v="27"/>
    <s v="Male"/>
    <x v="7"/>
    <s v="Netherlands"/>
    <x v="7"/>
    <d v="2021-12-17T00:00:00"/>
    <n v="35183"/>
    <n v="1316"/>
    <n v="36499"/>
    <n v="2.25"/>
    <n v="1"/>
    <s v="On-site"/>
    <s v="April"/>
    <s v="December"/>
  </r>
  <r>
    <s v="E2179"/>
    <s v="George Lee"/>
    <n v="25"/>
    <s v="Female"/>
    <x v="4"/>
    <s v="Spain"/>
    <x v="4"/>
    <d v="2015-12-26T00:00:00"/>
    <n v="38425"/>
    <n v="700"/>
    <n v="39125"/>
    <n v="2.78"/>
    <n v="1"/>
    <s v="Remote"/>
    <s v="April"/>
    <s v="December"/>
  </r>
  <r>
    <s v="E1546"/>
    <s v="Mia Walker"/>
    <n v="29"/>
    <s v="Male"/>
    <x v="0"/>
    <s v="Netherlands"/>
    <x v="0"/>
    <d v="2020-12-28T00:00:00"/>
    <n v="42533"/>
    <n v="2002"/>
    <n v="44535"/>
    <n v="2.2999999999999998"/>
    <n v="1"/>
    <s v="Hybrid"/>
    <s v="April"/>
    <s v="December"/>
  </r>
  <r>
    <s v="E1489"/>
    <s v="Sophia Miller"/>
    <n v="37"/>
    <s v="Female"/>
    <x v="3"/>
    <s v="Spain"/>
    <x v="3"/>
    <d v="2018-07-05T00:00:00"/>
    <n v="27875"/>
    <n v="1629"/>
    <n v="29504"/>
    <n v="2.87"/>
    <n v="0"/>
    <s v="Hybrid"/>
    <s v="April"/>
    <s v="July"/>
  </r>
  <r>
    <s v="E1135"/>
    <s v="Isabella Roberts"/>
    <n v="26"/>
    <s v="Male"/>
    <x v="7"/>
    <s v="Germany"/>
    <x v="7"/>
    <d v="2024-04-25T00:00:00"/>
    <n v="34106"/>
    <n v="1157"/>
    <n v="35263"/>
    <n v="2.12"/>
    <n v="3"/>
    <s v="Remote"/>
    <s v="April"/>
    <s v="April"/>
  </r>
  <r>
    <s v="E2090"/>
    <s v="Freya Martinez"/>
    <n v="36"/>
    <s v="Female"/>
    <x v="7"/>
    <s v="Spain"/>
    <x v="7"/>
    <d v="2021-03-03T00:00:00"/>
    <n v="43656"/>
    <n v="1159"/>
    <n v="44815"/>
    <n v="4.3"/>
    <n v="5"/>
    <s v="Remote"/>
    <s v="April"/>
    <s v="March"/>
  </r>
  <r>
    <s v="E1207"/>
    <s v="Harry Walker"/>
    <n v="34"/>
    <s v="Male"/>
    <x v="1"/>
    <s v="Germany"/>
    <x v="1"/>
    <d v="2020-07-31T00:00:00"/>
    <n v="31856"/>
    <n v="1074"/>
    <n v="32930"/>
    <n v="2.6"/>
    <n v="4"/>
    <s v="Remote"/>
    <s v="April"/>
    <s v="July"/>
  </r>
  <r>
    <s v="E1565"/>
    <s v="Amelia Evans"/>
    <n v="21"/>
    <s v="Male"/>
    <x v="0"/>
    <s v="USA"/>
    <x v="0"/>
    <d v="2017-12-10T00:00:00"/>
    <n v="43140"/>
    <n v="1400"/>
    <n v="44540"/>
    <n v="2.56"/>
    <n v="2"/>
    <s v="Remote"/>
    <s v="April"/>
    <s v="December"/>
  </r>
  <r>
    <s v="E2836"/>
    <s v="Leo Rodriguez"/>
    <n v="35"/>
    <s v="Male"/>
    <x v="3"/>
    <s v="Canada"/>
    <x v="3"/>
    <d v="2021-12-05T00:00:00"/>
    <n v="33582"/>
    <n v="1789"/>
    <n v="35371"/>
    <n v="2.8"/>
    <n v="2"/>
    <s v="On-site"/>
    <s v="April"/>
    <s v="December"/>
  </r>
  <r>
    <s v="E2725"/>
    <s v="Harry Patel"/>
    <n v="35"/>
    <s v="Male"/>
    <x v="2"/>
    <s v="India"/>
    <x v="2"/>
    <d v="2022-07-16T00:00:00"/>
    <n v="25516"/>
    <n v="1274"/>
    <n v="26790"/>
    <n v="4.7"/>
    <n v="1"/>
    <s v="Hybrid"/>
    <s v="April"/>
    <s v="July"/>
  </r>
  <r>
    <s v="E2433"/>
    <s v="Jack Khan"/>
    <n v="40"/>
    <s v="Male"/>
    <x v="4"/>
    <s v="Spain"/>
    <x v="4"/>
    <d v="2023-09-25T00:00:00"/>
    <n v="39954"/>
    <n v="808"/>
    <n v="40762"/>
    <n v="1.9"/>
    <n v="2"/>
    <s v="Hybrid"/>
    <s v="April"/>
    <s v="September"/>
  </r>
  <r>
    <s v="E2939"/>
    <s v="Noah Williams"/>
    <n v="30"/>
    <s v="Male"/>
    <x v="0"/>
    <s v="USA"/>
    <x v="0"/>
    <d v="2023-12-03T00:00:00"/>
    <n v="43728"/>
    <n v="1212"/>
    <n v="44940"/>
    <n v="2.77"/>
    <n v="7"/>
    <s v="On-site"/>
    <s v="April"/>
    <s v="December"/>
  </r>
  <r>
    <s v="E1829"/>
    <s v="Lily Walker"/>
    <n v="34"/>
    <s v="Female"/>
    <x v="2"/>
    <s v="UK"/>
    <x v="2"/>
    <d v="2022-03-20T00:00:00"/>
    <n v="28522"/>
    <n v="1998"/>
    <n v="30520"/>
    <n v="3.25"/>
    <n v="2"/>
    <s v="Remote"/>
    <s v="April"/>
    <s v="March"/>
  </r>
  <r>
    <s v="E1803"/>
    <s v="Emily Roberts"/>
    <n v="41"/>
    <s v="Male"/>
    <x v="6"/>
    <s v="Netherlands"/>
    <x v="6"/>
    <d v="2024-04-25T00:00:00"/>
    <n v="44040"/>
    <n v="1342"/>
    <n v="45382"/>
    <n v="2.42"/>
    <n v="1"/>
    <s v="Hybrid"/>
    <s v="April"/>
    <s v="April"/>
  </r>
  <r>
    <s v="E3036"/>
    <s v="Muhammad Anderson"/>
    <n v="23"/>
    <s v="Male"/>
    <x v="4"/>
    <s v="USA"/>
    <x v="4"/>
    <d v="2019-09-21T00:00:00"/>
    <n v="36078"/>
    <n v="935"/>
    <n v="37013"/>
    <n v="2.62"/>
    <n v="6"/>
    <s v="Hybrid"/>
    <s v="April"/>
    <s v="September"/>
  </r>
  <r>
    <s v="E1208"/>
    <s v="Isabella Williams"/>
    <n v="30"/>
    <s v="Female"/>
    <x v="3"/>
    <s v="India"/>
    <x v="3"/>
    <d v="2022-02-25T00:00:00"/>
    <n v="34001"/>
    <n v="2285"/>
    <n v="36286"/>
    <n v="3.26"/>
    <n v="3"/>
    <s v="Remote"/>
    <s v="April"/>
    <s v="February"/>
  </r>
  <r>
    <s v="E1451"/>
    <s v="Emily Martinez"/>
    <n v="27"/>
    <s v="Female"/>
    <x v="5"/>
    <s v="Germany"/>
    <x v="5"/>
    <d v="2023-01-15T00:00:00"/>
    <n v="30748"/>
    <n v="2453"/>
    <n v="33201"/>
    <n v="3.73"/>
    <n v="2"/>
    <s v="On-site"/>
    <s v="April"/>
    <s v="January"/>
  </r>
  <r>
    <s v="E2504"/>
    <s v="Oliver Khan"/>
    <n v="31"/>
    <s v="Male"/>
    <x v="6"/>
    <s v="India"/>
    <x v="6"/>
    <d v="2017-05-22T00:00:00"/>
    <n v="49563"/>
    <n v="1167"/>
    <n v="50730"/>
    <n v="2.59"/>
    <n v="3"/>
    <s v="On-site"/>
    <s v="April"/>
    <s v="May"/>
  </r>
  <r>
    <s v="E2417"/>
    <s v="Isla Johnson"/>
    <n v="41"/>
    <s v="Male"/>
    <x v="0"/>
    <s v="UK"/>
    <x v="0"/>
    <d v="2024-03-24T00:00:00"/>
    <n v="49117"/>
    <n v="4990"/>
    <n v="54107"/>
    <n v="5"/>
    <n v="6"/>
    <s v="On-site"/>
    <s v="April"/>
    <s v="March"/>
  </r>
  <r>
    <s v="E1550"/>
    <s v="Isla Miller"/>
    <n v="31"/>
    <s v="Female"/>
    <x v="1"/>
    <s v="USA"/>
    <x v="1"/>
    <d v="2015-02-13T00:00:00"/>
    <n v="23546"/>
    <n v="1238"/>
    <n v="24784"/>
    <n v="3.53"/>
    <n v="2"/>
    <s v="Remote"/>
    <s v="April"/>
    <s v="February"/>
  </r>
  <r>
    <s v="E2015"/>
    <s v="Jack Wilson"/>
    <n v="21"/>
    <s v="Female"/>
    <x v="7"/>
    <s v="Netherlands"/>
    <x v="7"/>
    <d v="2022-01-29T00:00:00"/>
    <n v="31171"/>
    <n v="2057"/>
    <n v="33228"/>
    <n v="3.14"/>
    <n v="2"/>
    <s v="On-site"/>
    <s v="April"/>
    <s v="January"/>
  </r>
  <r>
    <s v="E2935"/>
    <s v="Noah Anderson"/>
    <n v="21"/>
    <s v="Female"/>
    <x v="3"/>
    <s v="Germany"/>
    <x v="3"/>
    <d v="2017-05-16T00:00:00"/>
    <n v="31288"/>
    <n v="2271"/>
    <n v="33559"/>
    <n v="3.9"/>
    <n v="4"/>
    <s v="On-site"/>
    <s v="April"/>
    <s v="May"/>
  </r>
  <r>
    <s v="E2910"/>
    <s v="Thomas Smith"/>
    <n v="32"/>
    <s v="Female"/>
    <x v="6"/>
    <s v="India"/>
    <x v="6"/>
    <d v="2015-01-07T00:00:00"/>
    <n v="49151"/>
    <n v="1636"/>
    <n v="50787"/>
    <n v="2.5299999999999998"/>
    <n v="5"/>
    <s v="On-site"/>
    <s v="April"/>
    <s v="January"/>
  </r>
  <r>
    <s v="E2610"/>
    <s v="Muhammad Smith"/>
    <n v="28"/>
    <s v="Male"/>
    <x v="3"/>
    <s v="India"/>
    <x v="3"/>
    <d v="2022-04-10T00:00:00"/>
    <n v="21948"/>
    <n v="1641"/>
    <n v="23589"/>
    <n v="3.51"/>
    <n v="2"/>
    <s v="Hybrid"/>
    <s v="April"/>
    <s v="April"/>
  </r>
  <r>
    <s v="E1417"/>
    <s v="Charlie Patel"/>
    <n v="42"/>
    <s v="Male"/>
    <x v="4"/>
    <s v="Germany"/>
    <x v="4"/>
    <d v="2018-05-04T00:00:00"/>
    <n v="36031"/>
    <n v="757"/>
    <n v="36788"/>
    <n v="2.97"/>
    <n v="3"/>
    <s v="Hybrid"/>
    <s v="April"/>
    <s v="May"/>
  </r>
  <r>
    <s v="E3155"/>
    <s v="Ava Jones"/>
    <n v="25"/>
    <s v="Male"/>
    <x v="1"/>
    <s v="Germany"/>
    <x v="1"/>
    <d v="2017-05-05T00:00:00"/>
    <n v="30099"/>
    <n v="1323"/>
    <n v="31422"/>
    <n v="3.84"/>
    <n v="5"/>
    <s v="Remote"/>
    <s v="April"/>
    <s v="May"/>
  </r>
  <r>
    <s v="E2793"/>
    <s v="Isla Lee"/>
    <n v="35"/>
    <s v="Female"/>
    <x v="2"/>
    <s v="Germany"/>
    <x v="2"/>
    <d v="2017-06-18T00:00:00"/>
    <n v="37501"/>
    <n v="1640"/>
    <n v="39141"/>
    <n v="3.27"/>
    <n v="8"/>
    <s v="Remote"/>
    <s v="April"/>
    <s v="June"/>
  </r>
  <r>
    <s v="E1590"/>
    <s v="Isabella Roberts"/>
    <n v="33"/>
    <s v="Female"/>
    <x v="5"/>
    <s v="Canada"/>
    <x v="5"/>
    <d v="2023-05-31T00:00:00"/>
    <n v="28210"/>
    <n v="2428"/>
    <n v="30638"/>
    <n v="4.43"/>
    <n v="3"/>
    <s v="On-site"/>
    <s v="April"/>
    <s v="May"/>
  </r>
  <r>
    <s v="E2446"/>
    <s v="Oliver Brown"/>
    <n v="38"/>
    <s v="Female"/>
    <x v="5"/>
    <s v="Germany"/>
    <x v="5"/>
    <d v="2021-08-03T00:00:00"/>
    <n v="28511"/>
    <n v="2184"/>
    <n v="30695"/>
    <n v="5"/>
    <n v="3"/>
    <s v="Remote"/>
    <s v="April"/>
    <s v="August"/>
  </r>
  <r>
    <s v="E3019"/>
    <s v="Sophia Garcia"/>
    <n v="32"/>
    <s v="Male"/>
    <x v="6"/>
    <s v="Spain"/>
    <x v="6"/>
    <d v="2016-04-08T00:00:00"/>
    <n v="43020"/>
    <n v="2127"/>
    <n v="45147"/>
    <n v="3.22"/>
    <n v="2"/>
    <s v="On-site"/>
    <s v="April"/>
    <s v="April"/>
  </r>
  <r>
    <s v="E2623"/>
    <s v="Olivia Martinez"/>
    <n v="35"/>
    <s v="Male"/>
    <x v="1"/>
    <s v="UK"/>
    <x v="1"/>
    <d v="2016-10-22T00:00:00"/>
    <n v="28826"/>
    <n v="1590"/>
    <n v="30416"/>
    <n v="3.15"/>
    <n v="5"/>
    <s v="Remote"/>
    <s v="April"/>
    <s v="October"/>
  </r>
  <r>
    <s v="E2503"/>
    <s v="Charlie Walker"/>
    <n v="25"/>
    <s v="Male"/>
    <x v="0"/>
    <s v="Canada"/>
    <x v="0"/>
    <d v="2024-11-17T00:00:00"/>
    <n v="43154"/>
    <n v="2145"/>
    <n v="45299"/>
    <n v="3.63"/>
    <n v="4"/>
    <s v="On-site"/>
    <s v="April"/>
    <s v="November"/>
  </r>
  <r>
    <s v="E1007"/>
    <s v="Muhammad Miller"/>
    <n v="33"/>
    <s v="Female"/>
    <x v="5"/>
    <s v="USA"/>
    <x v="5"/>
    <d v="2019-04-06T00:00:00"/>
    <n v="32990"/>
    <n v="2503"/>
    <n v="35493"/>
    <n v="3.38"/>
    <n v="2"/>
    <s v="Remote"/>
    <s v="April"/>
    <s v="April"/>
  </r>
  <r>
    <s v="E1194"/>
    <s v="Ava Jones"/>
    <n v="24"/>
    <s v="Male"/>
    <x v="7"/>
    <s v="India"/>
    <x v="7"/>
    <d v="2022-11-28T00:00:00"/>
    <n v="37482"/>
    <n v="1230"/>
    <n v="38712"/>
    <n v="3.49"/>
    <n v="4"/>
    <s v="On-site"/>
    <s v="April"/>
    <s v="November"/>
  </r>
  <r>
    <s v="E1380"/>
    <s v="Lily Johnson"/>
    <n v="37"/>
    <s v="Female"/>
    <x v="4"/>
    <s v="India"/>
    <x v="4"/>
    <d v="2017-09-30T00:00:00"/>
    <n v="46653"/>
    <n v="1802"/>
    <n v="48455"/>
    <n v="2.99"/>
    <n v="0"/>
    <s v="On-site"/>
    <s v="April"/>
    <s v="September"/>
  </r>
  <r>
    <s v="E2031"/>
    <s v="Lily Thomas"/>
    <n v="40"/>
    <s v="Female"/>
    <x v="5"/>
    <s v="India"/>
    <x v="5"/>
    <d v="2018-06-15T00:00:00"/>
    <n v="27165"/>
    <n v="1022"/>
    <n v="28187"/>
    <n v="4.03"/>
    <n v="3"/>
    <s v="On-site"/>
    <s v="April"/>
    <s v="June"/>
  </r>
  <r>
    <s v="E2435"/>
    <s v="Muhammad Williams"/>
    <n v="26"/>
    <s v="Male"/>
    <x v="3"/>
    <s v="Germany"/>
    <x v="3"/>
    <d v="2023-12-01T00:00:00"/>
    <n v="30720"/>
    <n v="1555"/>
    <n v="32275"/>
    <n v="4.05"/>
    <n v="3"/>
    <s v="Remote"/>
    <s v="April"/>
    <s v="December"/>
  </r>
  <r>
    <s v="E2275"/>
    <s v="Jack Martinez"/>
    <n v="38"/>
    <s v="Female"/>
    <x v="7"/>
    <s v="Canada"/>
    <x v="7"/>
    <d v="2017-12-06T00:00:00"/>
    <n v="36309"/>
    <n v="1696"/>
    <n v="38005"/>
    <n v="4.41"/>
    <n v="3"/>
    <s v="Hybrid"/>
    <s v="April"/>
    <s v="December"/>
  </r>
  <r>
    <s v="E1977"/>
    <s v="Emily Brown"/>
    <n v="30"/>
    <s v="Female"/>
    <x v="5"/>
    <s v="France"/>
    <x v="5"/>
    <d v="2018-10-24T00:00:00"/>
    <n v="31540"/>
    <n v="1573"/>
    <n v="33113"/>
    <n v="3.09"/>
    <n v="2"/>
    <s v="On-site"/>
    <s v="April"/>
    <s v="October"/>
  </r>
  <r>
    <s v="E2514"/>
    <s v="Charlie Patel"/>
    <n v="31"/>
    <s v="Male"/>
    <x v="6"/>
    <s v="UK"/>
    <x v="6"/>
    <d v="2023-02-07T00:00:00"/>
    <n v="38038"/>
    <n v="1034"/>
    <n v="39072"/>
    <n v="3.51"/>
    <n v="4"/>
    <s v="Remote"/>
    <s v="April"/>
    <s v="February"/>
  </r>
  <r>
    <s v="E1626"/>
    <s v="Emily Rodriguez"/>
    <n v="30"/>
    <s v="Male"/>
    <x v="1"/>
    <s v="Netherlands"/>
    <x v="1"/>
    <d v="2015-12-04T00:00:00"/>
    <n v="28386"/>
    <n v="1485"/>
    <n v="29871"/>
    <n v="3.21"/>
    <n v="5"/>
    <s v="On-site"/>
    <s v="April"/>
    <s v="December"/>
  </r>
  <r>
    <s v="E2813"/>
    <s v="Ava Evans"/>
    <n v="32"/>
    <s v="Female"/>
    <x v="0"/>
    <s v="India"/>
    <x v="0"/>
    <d v="2024-07-25T00:00:00"/>
    <n v="49065"/>
    <n v="1560"/>
    <n v="50625"/>
    <n v="2.52"/>
    <n v="9"/>
    <s v="On-site"/>
    <s v="April"/>
    <s v="July"/>
  </r>
  <r>
    <s v="E2647"/>
    <s v="Ava Rodriguez"/>
    <n v="31"/>
    <s v="Female"/>
    <x v="1"/>
    <s v="India"/>
    <x v="1"/>
    <d v="2024-07-23T00:00:00"/>
    <n v="30597"/>
    <n v="1259"/>
    <n v="31856"/>
    <n v="2.4300000000000002"/>
    <n v="0"/>
    <s v="On-site"/>
    <s v="April"/>
    <s v="July"/>
  </r>
  <r>
    <s v="E2806"/>
    <s v="Amelia Roberts"/>
    <n v="28"/>
    <s v="Female"/>
    <x v="4"/>
    <s v="France"/>
    <x v="4"/>
    <d v="2017-02-19T00:00:00"/>
    <n v="35825"/>
    <n v="1888"/>
    <n v="37713"/>
    <n v="2.87"/>
    <n v="5"/>
    <s v="On-site"/>
    <s v="April"/>
    <s v="February"/>
  </r>
  <r>
    <s v="E1646"/>
    <s v="Harry Martinez"/>
    <n v="35"/>
    <s v="Female"/>
    <x v="4"/>
    <s v="France"/>
    <x v="4"/>
    <d v="2018-09-02T00:00:00"/>
    <n v="45293"/>
    <n v="1863"/>
    <n v="47156"/>
    <n v="3.53"/>
    <n v="4"/>
    <s v="Hybrid"/>
    <s v="April"/>
    <s v="September"/>
  </r>
  <r>
    <s v="E2658"/>
    <s v="Lily Johnson"/>
    <n v="32"/>
    <s v="Male"/>
    <x v="3"/>
    <s v="USA"/>
    <x v="3"/>
    <d v="2020-09-26T00:00:00"/>
    <n v="29952"/>
    <n v="2333"/>
    <n v="32285"/>
    <n v="4.67"/>
    <n v="3"/>
    <s v="Remote"/>
    <s v="April"/>
    <s v="September"/>
  </r>
  <r>
    <s v="E2880"/>
    <s v="Oscar Walker"/>
    <n v="33"/>
    <s v="Female"/>
    <x v="1"/>
    <s v="Spain"/>
    <x v="1"/>
    <d v="2017-01-21T00:00:00"/>
    <n v="28143"/>
    <n v="951"/>
    <n v="29094"/>
    <n v="3.94"/>
    <n v="3"/>
    <s v="Remote"/>
    <s v="April"/>
    <s v="January"/>
  </r>
  <r>
    <s v="E3060"/>
    <s v="Olivia Lee"/>
    <n v="35"/>
    <s v="Female"/>
    <x v="7"/>
    <s v="Germany"/>
    <x v="7"/>
    <d v="2022-04-17T00:00:00"/>
    <n v="34053"/>
    <n v="2385"/>
    <n v="36438"/>
    <n v="2.92"/>
    <n v="5"/>
    <s v="On-site"/>
    <s v="April"/>
    <s v="April"/>
  </r>
  <r>
    <s v="E2702"/>
    <s v="George Johnson"/>
    <n v="27"/>
    <s v="Female"/>
    <x v="1"/>
    <s v="USA"/>
    <x v="1"/>
    <d v="2018-08-03T00:00:00"/>
    <n v="28576"/>
    <n v="1127"/>
    <n v="29703"/>
    <n v="2.27"/>
    <n v="2"/>
    <s v="On-site"/>
    <s v="April"/>
    <s v="August"/>
  </r>
  <r>
    <s v="E1681"/>
    <s v="Emily Thomas"/>
    <n v="35"/>
    <s v="Male"/>
    <x v="2"/>
    <s v="Netherlands"/>
    <x v="2"/>
    <d v="2023-10-08T00:00:00"/>
    <n v="29851"/>
    <n v="1215"/>
    <n v="31066"/>
    <n v="3.78"/>
    <n v="3"/>
    <s v="Remote"/>
    <s v="April"/>
    <s v="October"/>
  </r>
  <r>
    <s v="E1933"/>
    <s v="Emily Roberts"/>
    <n v="39"/>
    <s v="Male"/>
    <x v="3"/>
    <s v="Canada"/>
    <x v="3"/>
    <d v="2017-02-04T00:00:00"/>
    <n v="30041"/>
    <n v="1833"/>
    <n v="31874"/>
    <n v="3.87"/>
    <n v="0"/>
    <s v="On-site"/>
    <s v="April"/>
    <s v="February"/>
  </r>
  <r>
    <s v="E1291"/>
    <s v="Amelia Williams"/>
    <n v="32"/>
    <s v="Male"/>
    <x v="0"/>
    <s v="USA"/>
    <x v="0"/>
    <d v="2020-04-04T00:00:00"/>
    <n v="45304"/>
    <n v="3141"/>
    <n v="48445"/>
    <n v="4.75"/>
    <n v="2"/>
    <s v="Hybrid"/>
    <s v="April"/>
    <s v="April"/>
  </r>
  <r>
    <s v="E2755"/>
    <s v="Isla Garcia"/>
    <n v="35"/>
    <s v="Female"/>
    <x v="5"/>
    <s v="Netherlands"/>
    <x v="5"/>
    <d v="2017-08-12T00:00:00"/>
    <n v="29459"/>
    <n v="2241"/>
    <n v="31700"/>
    <n v="3.27"/>
    <n v="1"/>
    <s v="On-site"/>
    <s v="April"/>
    <s v="August"/>
  </r>
  <r>
    <s v="E2365"/>
    <s v="Oscar Taylor"/>
    <n v="26"/>
    <s v="Male"/>
    <x v="2"/>
    <s v="India"/>
    <x v="2"/>
    <d v="2022-07-03T00:00:00"/>
    <n v="32252"/>
    <n v="1648"/>
    <n v="33900"/>
    <n v="3.41"/>
    <n v="2"/>
    <s v="On-site"/>
    <s v="April"/>
    <s v="July"/>
  </r>
  <r>
    <s v="E1972"/>
    <s v="Harry Roberts"/>
    <n v="32"/>
    <s v="Male"/>
    <x v="1"/>
    <s v="Spain"/>
    <x v="1"/>
    <d v="2022-07-05T00:00:00"/>
    <n v="27849"/>
    <n v="1969"/>
    <n v="29818"/>
    <n v="3.01"/>
    <n v="4"/>
    <s v="Hybrid"/>
    <s v="April"/>
    <s v="July"/>
  </r>
  <r>
    <s v="E1877"/>
    <s v="Harry Khan"/>
    <n v="38"/>
    <s v="Male"/>
    <x v="6"/>
    <s v="Netherlands"/>
    <x v="6"/>
    <d v="2021-02-02T00:00:00"/>
    <n v="53637"/>
    <n v="3325"/>
    <n v="56962"/>
    <n v="3.16"/>
    <n v="5"/>
    <s v="Remote"/>
    <s v="April"/>
    <s v="February"/>
  </r>
  <r>
    <s v="E1685"/>
    <s v="Charlie Jones"/>
    <n v="27"/>
    <s v="Male"/>
    <x v="0"/>
    <s v="Spain"/>
    <x v="0"/>
    <d v="2023-08-07T00:00:00"/>
    <n v="39633"/>
    <n v="2406"/>
    <n v="42039"/>
    <n v="2.6"/>
    <n v="4"/>
    <s v="On-site"/>
    <s v="April"/>
    <s v="August"/>
  </r>
  <r>
    <s v="E1043"/>
    <s v="George Brown"/>
    <n v="29"/>
    <s v="Female"/>
    <x v="2"/>
    <s v="Netherlands"/>
    <x v="2"/>
    <d v="2023-03-02T00:00:00"/>
    <n v="32415"/>
    <n v="2551"/>
    <n v="34966"/>
    <n v="4.1399999999999997"/>
    <n v="3"/>
    <s v="Hybrid"/>
    <s v="April"/>
    <s v="March"/>
  </r>
  <r>
    <s v="E1364"/>
    <s v="Thomas Wilson"/>
    <n v="32"/>
    <s v="Male"/>
    <x v="6"/>
    <s v="Spain"/>
    <x v="6"/>
    <d v="2020-09-14T00:00:00"/>
    <n v="41046"/>
    <n v="1331"/>
    <n v="42377"/>
    <n v="2.66"/>
    <n v="0"/>
    <s v="Remote"/>
    <s v="April"/>
    <s v="September"/>
  </r>
  <r>
    <s v="E2775"/>
    <s v="Leo Smith"/>
    <n v="32"/>
    <s v="Male"/>
    <x v="7"/>
    <s v="UK"/>
    <x v="7"/>
    <d v="2015-10-30T00:00:00"/>
    <n v="31252"/>
    <n v="2235"/>
    <n v="33487"/>
    <n v="3.3"/>
    <n v="2"/>
    <s v="On-site"/>
    <s v="April"/>
    <s v="October"/>
  </r>
  <r>
    <s v="E1158"/>
    <s v="Mia Johnson"/>
    <n v="30"/>
    <s v="Female"/>
    <x v="1"/>
    <s v="France"/>
    <x v="1"/>
    <d v="2021-05-18T00:00:00"/>
    <n v="23495"/>
    <n v="2145"/>
    <n v="25640"/>
    <n v="3.86"/>
    <n v="2"/>
    <s v="Remote"/>
    <s v="April"/>
    <s v="May"/>
  </r>
  <r>
    <s v="E1350"/>
    <s v="Freya Rodriguez"/>
    <n v="26"/>
    <s v="Female"/>
    <x v="6"/>
    <s v="India"/>
    <x v="6"/>
    <d v="2018-12-10T00:00:00"/>
    <n v="45827"/>
    <n v="1497"/>
    <n v="47324"/>
    <n v="3.75"/>
    <n v="0"/>
    <s v="On-site"/>
    <s v="April"/>
    <s v="December"/>
  </r>
  <r>
    <s v="E2392"/>
    <s v="Leo Walker"/>
    <n v="48"/>
    <s v="Female"/>
    <x v="6"/>
    <s v="France"/>
    <x v="6"/>
    <d v="2017-01-16T00:00:00"/>
    <n v="36846"/>
    <n v="2407"/>
    <n v="39253"/>
    <n v="4.57"/>
    <n v="2"/>
    <s v="On-site"/>
    <s v="April"/>
    <s v="January"/>
  </r>
  <r>
    <s v="E2738"/>
    <s v="Ava Jones"/>
    <n v="23"/>
    <s v="Male"/>
    <x v="7"/>
    <s v="Netherlands"/>
    <x v="7"/>
    <d v="2024-06-20T00:00:00"/>
    <n v="33229"/>
    <n v="2205"/>
    <n v="35434"/>
    <n v="3.69"/>
    <n v="1"/>
    <s v="Remote"/>
    <s v="April"/>
    <s v="June"/>
  </r>
  <r>
    <s v="E2997"/>
    <s v="Oscar Roberts"/>
    <n v="48"/>
    <s v="Female"/>
    <x v="2"/>
    <s v="USA"/>
    <x v="2"/>
    <d v="2019-03-25T00:00:00"/>
    <n v="31881"/>
    <n v="984"/>
    <n v="32865"/>
    <n v="2.2000000000000002"/>
    <n v="1"/>
    <s v="On-site"/>
    <s v="April"/>
    <s v="March"/>
  </r>
  <r>
    <s v="E3191"/>
    <s v="Muhammad Rodriguez"/>
    <n v="22"/>
    <s v="Male"/>
    <x v="6"/>
    <s v="Netherlands"/>
    <x v="6"/>
    <d v="2017-06-04T00:00:00"/>
    <n v="31981"/>
    <n v="1300"/>
    <n v="33281"/>
    <n v="4.12"/>
    <n v="4"/>
    <s v="Remote"/>
    <s v="April"/>
    <s v="June"/>
  </r>
  <r>
    <s v="E2984"/>
    <s v="Thomas Patel"/>
    <n v="30"/>
    <s v="Female"/>
    <x v="0"/>
    <s v="Canada"/>
    <x v="0"/>
    <d v="2021-06-21T00:00:00"/>
    <n v="44452"/>
    <n v="4766"/>
    <n v="49218"/>
    <n v="4.87"/>
    <n v="3"/>
    <s v="Remote"/>
    <s v="April"/>
    <s v="June"/>
  </r>
  <r>
    <s v="E1971"/>
    <s v="George Davis"/>
    <n v="31"/>
    <s v="Female"/>
    <x v="3"/>
    <s v="UK"/>
    <x v="3"/>
    <d v="2016-10-06T00:00:00"/>
    <n v="23172"/>
    <n v="1213"/>
    <n v="24385"/>
    <n v="4.91"/>
    <n v="0"/>
    <s v="On-site"/>
    <s v="April"/>
    <s v="October"/>
  </r>
  <r>
    <s v="E2804"/>
    <s v="Noah Brown"/>
    <n v="35"/>
    <s v="Male"/>
    <x v="5"/>
    <s v="Spain"/>
    <x v="5"/>
    <d v="2015-06-06T00:00:00"/>
    <n v="26877"/>
    <n v="1271"/>
    <n v="28148"/>
    <n v="3.65"/>
    <n v="5"/>
    <s v="Hybrid"/>
    <s v="April"/>
    <s v="June"/>
  </r>
  <r>
    <s v="E1003"/>
    <s v="Oliver Taylor"/>
    <n v="36"/>
    <s v="Male"/>
    <x v="3"/>
    <s v="Germany"/>
    <x v="3"/>
    <d v="2020-08-31T00:00:00"/>
    <n v="22635"/>
    <n v="644"/>
    <n v="23279"/>
    <n v="2.2999999999999998"/>
    <n v="2"/>
    <s v="On-site"/>
    <s v="April"/>
    <s v="August"/>
  </r>
  <r>
    <s v="E2001"/>
    <s v="Ava Evans"/>
    <n v="39"/>
    <s v="Male"/>
    <x v="1"/>
    <s v="Spain"/>
    <x v="1"/>
    <d v="2019-02-04T00:00:00"/>
    <n v="27903"/>
    <n v="1798"/>
    <n v="29701"/>
    <n v="3.6"/>
    <n v="1"/>
    <s v="On-site"/>
    <s v="April"/>
    <s v="February"/>
  </r>
  <r>
    <s v="E1507"/>
    <s v="Harry Jones"/>
    <n v="35"/>
    <s v="Male"/>
    <x v="5"/>
    <s v="Netherlands"/>
    <x v="5"/>
    <d v="2019-04-03T00:00:00"/>
    <n v="29298"/>
    <n v="2000"/>
    <n v="31298"/>
    <n v="2.86"/>
    <n v="5"/>
    <s v="Remote"/>
    <s v="April"/>
    <s v="April"/>
  </r>
  <r>
    <s v="E1968"/>
    <s v="Leo Anderson"/>
    <n v="32"/>
    <s v="Male"/>
    <x v="0"/>
    <s v="UK"/>
    <x v="0"/>
    <d v="2017-04-06T00:00:00"/>
    <n v="43699"/>
    <n v="2288"/>
    <n v="45987"/>
    <n v="2.63"/>
    <n v="3"/>
    <s v="On-site"/>
    <s v="April"/>
    <s v="April"/>
  </r>
  <r>
    <s v="E1225"/>
    <s v="Charlie Patel"/>
    <n v="28"/>
    <s v="Female"/>
    <x v="5"/>
    <s v="India"/>
    <x v="5"/>
    <d v="2019-02-18T00:00:00"/>
    <n v="23347"/>
    <n v="1656"/>
    <n v="25003"/>
    <n v="4.3499999999999996"/>
    <n v="5"/>
    <s v="On-site"/>
    <s v="April"/>
    <s v="February"/>
  </r>
  <r>
    <s v="E1093"/>
    <s v="Isabella Walker"/>
    <n v="31"/>
    <s v="Male"/>
    <x v="7"/>
    <s v="India"/>
    <x v="7"/>
    <d v="2019-12-15T00:00:00"/>
    <n v="36716"/>
    <n v="1407"/>
    <n v="38123"/>
    <n v="2.2200000000000002"/>
    <n v="0"/>
    <s v="Remote"/>
    <s v="April"/>
    <s v="December"/>
  </r>
  <r>
    <s v="E1036"/>
    <s v="Mia Brown"/>
    <n v="41"/>
    <s v="Male"/>
    <x v="3"/>
    <s v="Germany"/>
    <x v="3"/>
    <d v="2015-09-20T00:00:00"/>
    <n v="28843"/>
    <n v="861"/>
    <n v="29704"/>
    <n v="4.5999999999999996"/>
    <n v="0"/>
    <s v="On-site"/>
    <s v="April"/>
    <s v="September"/>
  </r>
  <r>
    <s v="E3008"/>
    <s v="Ava Khan"/>
    <n v="37"/>
    <s v="Male"/>
    <x v="3"/>
    <s v="France"/>
    <x v="3"/>
    <d v="2022-02-16T00:00:00"/>
    <n v="36413"/>
    <n v="1902"/>
    <n v="38315"/>
    <n v="2.35"/>
    <n v="2"/>
    <s v="Hybrid"/>
    <s v="April"/>
    <s v="February"/>
  </r>
  <r>
    <s v="E2393"/>
    <s v="Leo Williams"/>
    <n v="31"/>
    <s v="Female"/>
    <x v="6"/>
    <s v="Germany"/>
    <x v="6"/>
    <d v="2016-04-23T00:00:00"/>
    <n v="41885"/>
    <n v="2416"/>
    <n v="44301"/>
    <n v="2.79"/>
    <n v="0"/>
    <s v="Remote"/>
    <s v="April"/>
    <s v="April"/>
  </r>
  <r>
    <s v="E1596"/>
    <s v="Sophia Miller"/>
    <n v="26"/>
    <s v="Female"/>
    <x v="2"/>
    <s v="USA"/>
    <x v="2"/>
    <d v="2023-03-13T00:00:00"/>
    <n v="30370"/>
    <n v="958"/>
    <n v="31328"/>
    <n v="4.01"/>
    <n v="4"/>
    <s v="On-site"/>
    <s v="April"/>
    <s v="March"/>
  </r>
  <r>
    <s v="E1468"/>
    <s v="George Thomas"/>
    <n v="41"/>
    <s v="Male"/>
    <x v="2"/>
    <s v="Netherlands"/>
    <x v="2"/>
    <d v="2019-12-03T00:00:00"/>
    <n v="36471"/>
    <n v="666"/>
    <n v="37137"/>
    <n v="1.62"/>
    <n v="4"/>
    <s v="On-site"/>
    <s v="April"/>
    <s v="December"/>
  </r>
  <r>
    <s v="E2076"/>
    <s v="Harry Jones"/>
    <n v="31"/>
    <s v="Male"/>
    <x v="6"/>
    <s v="Canada"/>
    <x v="6"/>
    <d v="2024-10-17T00:00:00"/>
    <n v="38774"/>
    <n v="1264"/>
    <n v="40038"/>
    <n v="2.57"/>
    <n v="2"/>
    <s v="Remote"/>
    <s v="April"/>
    <s v="October"/>
  </r>
  <r>
    <s v="E2615"/>
    <s v="Mia Lee"/>
    <n v="38"/>
    <s v="Female"/>
    <x v="3"/>
    <s v="Germany"/>
    <x v="3"/>
    <d v="2018-04-22T00:00:00"/>
    <n v="33118"/>
    <n v="2812"/>
    <n v="35930"/>
    <n v="4.51"/>
    <n v="2"/>
    <s v="On-site"/>
    <s v="April"/>
    <s v="April"/>
  </r>
  <r>
    <s v="E3000"/>
    <s v="Olivia Lee"/>
    <n v="29"/>
    <s v="Male"/>
    <x v="4"/>
    <s v="France"/>
    <x v="4"/>
    <d v="2021-10-24T00:00:00"/>
    <n v="42122"/>
    <n v="2621"/>
    <n v="44743"/>
    <n v="3.13"/>
    <n v="0"/>
    <s v="On-site"/>
    <s v="April"/>
    <s v="October"/>
  </r>
  <r>
    <s v="E2547"/>
    <s v="Olivia Wilson"/>
    <n v="21"/>
    <s v="Male"/>
    <x v="5"/>
    <s v="UK"/>
    <x v="5"/>
    <d v="2023-01-22T00:00:00"/>
    <n v="22482"/>
    <n v="1023"/>
    <n v="23505"/>
    <n v="2.4"/>
    <n v="7"/>
    <s v="On-site"/>
    <s v="April"/>
    <s v="January"/>
  </r>
  <r>
    <s v="E1301"/>
    <s v="Amelia Walker"/>
    <n v="21"/>
    <s v="Male"/>
    <x v="2"/>
    <s v="Spain"/>
    <x v="2"/>
    <d v="2015-09-27T00:00:00"/>
    <n v="32721"/>
    <n v="1653"/>
    <n v="34374"/>
    <n v="3.82"/>
    <n v="2"/>
    <s v="On-site"/>
    <s v="April"/>
    <s v="September"/>
  </r>
  <r>
    <s v="E1193"/>
    <s v="Muhammad Thomas"/>
    <n v="37"/>
    <s v="Female"/>
    <x v="1"/>
    <s v="Germany"/>
    <x v="1"/>
    <d v="2024-08-07T00:00:00"/>
    <n v="34339"/>
    <n v="911"/>
    <n v="35250"/>
    <n v="3.55"/>
    <n v="1"/>
    <s v="Remote"/>
    <s v="April"/>
    <s v="August"/>
  </r>
  <r>
    <s v="E1205"/>
    <s v="Olivia Rodriguez"/>
    <n v="29"/>
    <s v="Female"/>
    <x v="6"/>
    <s v="Germany"/>
    <x v="6"/>
    <d v="2020-12-15T00:00:00"/>
    <n v="44466"/>
    <n v="2501"/>
    <n v="46967"/>
    <n v="2.35"/>
    <n v="0"/>
    <s v="On-site"/>
    <s v="April"/>
    <s v="December"/>
  </r>
  <r>
    <s v="E2817"/>
    <s v="Isla Patel"/>
    <n v="32"/>
    <s v="Male"/>
    <x v="4"/>
    <s v="Spain"/>
    <x v="4"/>
    <d v="2021-08-01T00:00:00"/>
    <n v="33933"/>
    <n v="1530"/>
    <n v="35463"/>
    <n v="2.62"/>
    <n v="2"/>
    <s v="Hybrid"/>
    <s v="April"/>
    <s v="August"/>
  </r>
  <r>
    <s v="E2508"/>
    <s v="Harry Evans"/>
    <n v="31"/>
    <s v="Male"/>
    <x v="1"/>
    <s v="France"/>
    <x v="1"/>
    <d v="2024-03-27T00:00:00"/>
    <n v="35923"/>
    <n v="2208"/>
    <n v="38131"/>
    <n v="3.59"/>
    <n v="5"/>
    <s v="On-site"/>
    <s v="April"/>
    <s v="March"/>
  </r>
  <r>
    <s v="E1688"/>
    <s v="Isla Davis"/>
    <n v="21"/>
    <s v="Female"/>
    <x v="6"/>
    <s v="Canada"/>
    <x v="6"/>
    <d v="2017-08-26T00:00:00"/>
    <n v="32837"/>
    <n v="775"/>
    <n v="33612"/>
    <n v="2.94"/>
    <n v="4"/>
    <s v="Remote"/>
    <s v="April"/>
    <s v="August"/>
  </r>
  <r>
    <s v="E2726"/>
    <s v="Noah Davis"/>
    <n v="31"/>
    <s v="Female"/>
    <x v="1"/>
    <s v="Spain"/>
    <x v="1"/>
    <d v="2019-05-04T00:00:00"/>
    <n v="29277"/>
    <n v="2165"/>
    <n v="31442"/>
    <n v="4.91"/>
    <n v="2"/>
    <s v="Remote"/>
    <s v="April"/>
    <s v="May"/>
  </r>
  <r>
    <s v="E3121"/>
    <s v="Lily Anderson"/>
    <n v="44"/>
    <s v="Male"/>
    <x v="6"/>
    <s v="USA"/>
    <x v="6"/>
    <d v="2015-09-02T00:00:00"/>
    <n v="42980"/>
    <n v="1392"/>
    <n v="44372"/>
    <n v="3"/>
    <n v="7"/>
    <s v="On-site"/>
    <s v="April"/>
    <s v="September"/>
  </r>
  <r>
    <s v="E2505"/>
    <s v="Mia Roberts"/>
    <n v="28"/>
    <s v="Female"/>
    <x v="1"/>
    <s v="UK"/>
    <x v="1"/>
    <d v="2020-11-09T00:00:00"/>
    <n v="33123"/>
    <n v="2743"/>
    <n v="35866"/>
    <n v="3.82"/>
    <n v="2"/>
    <s v="Remote"/>
    <s v="April"/>
    <s v="November"/>
  </r>
  <r>
    <s v="E1719"/>
    <s v="Oscar Brown"/>
    <n v="30"/>
    <s v="Male"/>
    <x v="2"/>
    <s v="Netherlands"/>
    <x v="2"/>
    <d v="2021-05-30T00:00:00"/>
    <n v="34775"/>
    <n v="1404"/>
    <n v="36179"/>
    <n v="1.72"/>
    <n v="0"/>
    <s v="On-site"/>
    <s v="April"/>
    <s v="May"/>
  </r>
  <r>
    <s v="E2118"/>
    <s v="Olivia Walker"/>
    <n v="40"/>
    <s v="Male"/>
    <x v="0"/>
    <s v="Canada"/>
    <x v="0"/>
    <d v="2019-12-10T00:00:00"/>
    <n v="47736"/>
    <n v="1387"/>
    <n v="49123"/>
    <n v="2.2599999999999998"/>
    <n v="5"/>
    <s v="Hybrid"/>
    <s v="April"/>
    <s v="December"/>
  </r>
  <r>
    <s v="E3157"/>
    <s v="Sophia Brown"/>
    <n v="36"/>
    <s v="Male"/>
    <x v="2"/>
    <s v="Canada"/>
    <x v="2"/>
    <d v="2023-08-05T00:00:00"/>
    <n v="32360"/>
    <n v="1330"/>
    <n v="33690"/>
    <n v="2.9"/>
    <n v="5"/>
    <s v="Remote"/>
    <s v="April"/>
    <s v="August"/>
  </r>
  <r>
    <s v="E2359"/>
    <s v="Oscar Thomas"/>
    <n v="28"/>
    <s v="Female"/>
    <x v="7"/>
    <s v="Netherlands"/>
    <x v="7"/>
    <d v="2021-07-01T00:00:00"/>
    <n v="36680"/>
    <n v="1041"/>
    <n v="37721"/>
    <n v="2.66"/>
    <n v="6"/>
    <s v="On-site"/>
    <s v="April"/>
    <s v="July"/>
  </r>
  <r>
    <s v="E1997"/>
    <s v="Oliver Smith"/>
    <n v="31"/>
    <s v="Female"/>
    <x v="3"/>
    <s v="Netherlands"/>
    <x v="3"/>
    <d v="2021-07-07T00:00:00"/>
    <n v="27392"/>
    <n v="1508"/>
    <n v="28900"/>
    <n v="3.66"/>
    <n v="3"/>
    <s v="On-site"/>
    <s v="April"/>
    <s v="July"/>
  </r>
  <r>
    <s v="E1520"/>
    <s v="Lily Garcia"/>
    <n v="26"/>
    <s v="Female"/>
    <x v="1"/>
    <s v="Canada"/>
    <x v="1"/>
    <d v="2022-08-16T00:00:00"/>
    <n v="38819"/>
    <n v="1793"/>
    <n v="40612"/>
    <n v="3.07"/>
    <n v="1"/>
    <s v="Remote"/>
    <s v="April"/>
    <s v="August"/>
  </r>
  <r>
    <s v="E1747"/>
    <s v="Noah Thomas"/>
    <n v="42"/>
    <s v="Female"/>
    <x v="6"/>
    <s v="France"/>
    <x v="6"/>
    <d v="2023-05-05T00:00:00"/>
    <n v="36413"/>
    <n v="1553"/>
    <n v="37966"/>
    <n v="3.26"/>
    <n v="5"/>
    <s v="On-site"/>
    <s v="April"/>
    <s v="May"/>
  </r>
  <r>
    <s v="E1940"/>
    <s v="Thomas Taylor"/>
    <n v="21"/>
    <s v="Female"/>
    <x v="3"/>
    <s v="India"/>
    <x v="3"/>
    <d v="2021-10-20T00:00:00"/>
    <n v="28162"/>
    <n v="1682"/>
    <n v="29844"/>
    <n v="3.13"/>
    <n v="7"/>
    <s v="Remote"/>
    <s v="April"/>
    <s v="October"/>
  </r>
  <r>
    <s v="E1028"/>
    <s v="Thomas Khan"/>
    <n v="36"/>
    <s v="Female"/>
    <x v="3"/>
    <s v="Canada"/>
    <x v="3"/>
    <d v="2019-03-12T00:00:00"/>
    <n v="29838"/>
    <n v="2338"/>
    <n v="32176"/>
    <n v="3.35"/>
    <n v="2"/>
    <s v="Hybrid"/>
    <s v="April"/>
    <s v="March"/>
  </r>
  <r>
    <s v="E2770"/>
    <s v="Isabella Lee"/>
    <n v="26"/>
    <s v="Female"/>
    <x v="7"/>
    <s v="France"/>
    <x v="7"/>
    <d v="2019-09-11T00:00:00"/>
    <n v="34022"/>
    <n v="1430"/>
    <n v="35452"/>
    <n v="3.48"/>
    <n v="8"/>
    <s v="Remote"/>
    <s v="April"/>
    <s v="September"/>
  </r>
  <r>
    <s v="E2873"/>
    <s v="Oscar Walker"/>
    <n v="42"/>
    <s v="Male"/>
    <x v="5"/>
    <s v="UK"/>
    <x v="5"/>
    <d v="2016-07-17T00:00:00"/>
    <n v="28212"/>
    <n v="2183"/>
    <n v="30395"/>
    <n v="4.28"/>
    <n v="7"/>
    <s v="Remote"/>
    <s v="April"/>
    <s v="July"/>
  </r>
  <r>
    <s v="E2455"/>
    <s v="Amelia Brown"/>
    <n v="25"/>
    <s v="Male"/>
    <x v="0"/>
    <s v="USA"/>
    <x v="0"/>
    <d v="2020-10-29T00:00:00"/>
    <n v="45729"/>
    <n v="3366"/>
    <n v="49095"/>
    <n v="3.35"/>
    <n v="3"/>
    <s v="On-site"/>
    <s v="April"/>
    <s v="October"/>
  </r>
  <r>
    <s v="E2682"/>
    <s v="Noah Patel"/>
    <n v="28"/>
    <s v="Female"/>
    <x v="7"/>
    <s v="USA"/>
    <x v="7"/>
    <d v="2024-10-05T00:00:00"/>
    <n v="29086"/>
    <n v="1139"/>
    <n v="30225"/>
    <n v="2.8"/>
    <n v="2"/>
    <s v="Remote"/>
    <s v="April"/>
    <s v="October"/>
  </r>
  <r>
    <s v="E2061"/>
    <s v="Leo Anderson"/>
    <n v="29"/>
    <s v="Female"/>
    <x v="5"/>
    <s v="Spain"/>
    <x v="5"/>
    <d v="2023-07-09T00:00:00"/>
    <n v="34574"/>
    <n v="2632"/>
    <n v="37206"/>
    <n v="3.4"/>
    <n v="2"/>
    <s v="On-site"/>
    <s v="April"/>
    <s v="July"/>
  </r>
  <r>
    <s v="E2360"/>
    <s v="Oscar Lee"/>
    <n v="28"/>
    <s v="Female"/>
    <x v="6"/>
    <s v="UK"/>
    <x v="6"/>
    <d v="2019-09-08T00:00:00"/>
    <n v="43393"/>
    <n v="1378"/>
    <n v="44771"/>
    <n v="1.71"/>
    <n v="9"/>
    <s v="On-site"/>
    <s v="April"/>
    <s v="September"/>
  </r>
  <r>
    <s v="E2221"/>
    <s v="Thomas Lee"/>
    <n v="31"/>
    <s v="Male"/>
    <x v="3"/>
    <s v="Canada"/>
    <x v="3"/>
    <d v="2015-10-19T00:00:00"/>
    <n v="29856"/>
    <n v="1915"/>
    <n v="31771"/>
    <n v="3.47"/>
    <n v="4"/>
    <s v="Hybrid"/>
    <s v="April"/>
    <s v="October"/>
  </r>
  <r>
    <s v="E1992"/>
    <s v="Freya Miller"/>
    <n v="30"/>
    <s v="Male"/>
    <x v="0"/>
    <s v="France"/>
    <x v="0"/>
    <d v="2020-07-03T00:00:00"/>
    <n v="39149"/>
    <n v="1977"/>
    <n v="41126"/>
    <n v="2.89"/>
    <n v="2"/>
    <s v="On-site"/>
    <s v="April"/>
    <s v="July"/>
  </r>
  <r>
    <s v="E1231"/>
    <s v="Lily Williams"/>
    <n v="26"/>
    <s v="Female"/>
    <x v="1"/>
    <s v="India"/>
    <x v="1"/>
    <d v="2019-02-28T00:00:00"/>
    <n v="33969"/>
    <n v="2886"/>
    <n v="36855"/>
    <n v="3.67"/>
    <n v="1"/>
    <s v="Remote"/>
    <s v="April"/>
    <s v="February"/>
  </r>
  <r>
    <s v="E2808"/>
    <s v="Thomas Johnson"/>
    <n v="44"/>
    <s v="Male"/>
    <x v="7"/>
    <s v="Netherlands"/>
    <x v="7"/>
    <d v="2019-07-20T00:00:00"/>
    <n v="40536"/>
    <n v="2506"/>
    <n v="43042"/>
    <n v="4.0599999999999996"/>
    <n v="3"/>
    <s v="On-site"/>
    <s v="April"/>
    <s v="July"/>
  </r>
  <r>
    <s v="E3182"/>
    <s v="Charlie Wilson"/>
    <n v="30"/>
    <s v="Female"/>
    <x v="2"/>
    <s v="USA"/>
    <x v="2"/>
    <d v="2019-10-22T00:00:00"/>
    <n v="38180"/>
    <n v="1197"/>
    <n v="39377"/>
    <n v="1.62"/>
    <n v="2"/>
    <s v="On-site"/>
    <s v="April"/>
    <s v="October"/>
  </r>
  <r>
    <s v="E2064"/>
    <s v="Amelia Patel"/>
    <n v="36"/>
    <s v="Male"/>
    <x v="7"/>
    <s v="India"/>
    <x v="7"/>
    <d v="2023-03-23T00:00:00"/>
    <n v="28736"/>
    <n v="889"/>
    <n v="29625"/>
    <n v="2.38"/>
    <n v="3"/>
    <s v="Hybrid"/>
    <s v="April"/>
    <s v="March"/>
  </r>
  <r>
    <s v="E2492"/>
    <s v="Sophia Lee"/>
    <n v="32"/>
    <s v="Female"/>
    <x v="2"/>
    <s v="Spain"/>
    <x v="2"/>
    <d v="2019-03-28T00:00:00"/>
    <n v="39428"/>
    <n v="723"/>
    <n v="40151"/>
    <n v="1.45"/>
    <n v="4"/>
    <s v="On-site"/>
    <s v="April"/>
    <s v="March"/>
  </r>
  <r>
    <s v="E2311"/>
    <s v="Thomas Evans"/>
    <n v="21"/>
    <s v="Male"/>
    <x v="6"/>
    <s v="UK"/>
    <x v="6"/>
    <d v="2019-04-23T00:00:00"/>
    <n v="48735"/>
    <n v="1204"/>
    <n v="49939"/>
    <n v="1.06"/>
    <n v="6"/>
    <s v="Remote"/>
    <s v="April"/>
    <s v="April"/>
  </r>
  <r>
    <s v="E2593"/>
    <s v="Oscar Williams"/>
    <n v="37"/>
    <s v="Male"/>
    <x v="0"/>
    <s v="USA"/>
    <x v="0"/>
    <d v="2018-04-05T00:00:00"/>
    <n v="40806"/>
    <n v="1432"/>
    <n v="42238"/>
    <n v="2.38"/>
    <n v="6"/>
    <s v="On-site"/>
    <s v="April"/>
    <s v="April"/>
  </r>
  <r>
    <s v="E1303"/>
    <s v="Freya Williams"/>
    <n v="29"/>
    <s v="Male"/>
    <x v="7"/>
    <s v="USA"/>
    <x v="7"/>
    <d v="2021-07-14T00:00:00"/>
    <n v="36752"/>
    <n v="2010"/>
    <n v="38762"/>
    <n v="4.41"/>
    <n v="1"/>
    <s v="On-site"/>
    <s v="April"/>
    <s v="July"/>
  </r>
  <r>
    <s v="E1841"/>
    <s v="Olivia Martinez"/>
    <n v="44"/>
    <s v="Male"/>
    <x v="5"/>
    <s v="USA"/>
    <x v="5"/>
    <d v="2023-07-08T00:00:00"/>
    <n v="32178"/>
    <n v="718"/>
    <n v="32896"/>
    <n v="1.49"/>
    <n v="5"/>
    <s v="On-site"/>
    <s v="April"/>
    <s v="July"/>
  </r>
  <r>
    <s v="E1452"/>
    <s v="Isabella Anderson"/>
    <n v="40"/>
    <s v="Female"/>
    <x v="5"/>
    <s v="India"/>
    <x v="5"/>
    <d v="2024-01-26T00:00:00"/>
    <n v="27711"/>
    <n v="752"/>
    <n v="28463"/>
    <n v="4.13"/>
    <n v="5"/>
    <s v="On-site"/>
    <s v="April"/>
    <s v="January"/>
  </r>
  <r>
    <s v="E2799"/>
    <s v="Mia Martinez"/>
    <n v="21"/>
    <s v="Male"/>
    <x v="1"/>
    <s v="Netherlands"/>
    <x v="1"/>
    <d v="2019-02-14T00:00:00"/>
    <n v="34310"/>
    <n v="801"/>
    <n v="35111"/>
    <n v="3.78"/>
    <n v="3"/>
    <s v="Remote"/>
    <s v="April"/>
    <s v="February"/>
  </r>
  <r>
    <s v="E2599"/>
    <s v="Isabella Taylor"/>
    <n v="36"/>
    <s v="Female"/>
    <x v="2"/>
    <s v="USA"/>
    <x v="2"/>
    <d v="2023-04-22T00:00:00"/>
    <n v="34019"/>
    <n v="804"/>
    <n v="34823"/>
    <n v="3.4"/>
    <n v="1"/>
    <s v="On-site"/>
    <s v="April"/>
    <s v="April"/>
  </r>
  <r>
    <s v="E3082"/>
    <s v="Thomas Miller"/>
    <n v="36"/>
    <s v="Male"/>
    <x v="2"/>
    <s v="UK"/>
    <x v="2"/>
    <d v="2024-03-28T00:00:00"/>
    <n v="36078"/>
    <n v="1079"/>
    <n v="37157"/>
    <n v="2.34"/>
    <n v="4"/>
    <s v="Hybrid"/>
    <s v="April"/>
    <s v="March"/>
  </r>
  <r>
    <s v="E2020"/>
    <s v="Leo Smith"/>
    <n v="31"/>
    <s v="Male"/>
    <x v="6"/>
    <s v="Germany"/>
    <x v="6"/>
    <d v="2022-06-04T00:00:00"/>
    <n v="46085"/>
    <n v="3616"/>
    <n v="49701"/>
    <n v="3.58"/>
    <n v="5"/>
    <s v="On-site"/>
    <s v="April"/>
    <s v="June"/>
  </r>
  <r>
    <s v="E3172"/>
    <s v="Leo Brown"/>
    <n v="44"/>
    <s v="Male"/>
    <x v="1"/>
    <s v="Netherlands"/>
    <x v="1"/>
    <d v="2017-03-28T00:00:00"/>
    <n v="36096"/>
    <n v="2245"/>
    <n v="38341"/>
    <n v="2.7"/>
    <n v="4"/>
    <s v="On-site"/>
    <s v="April"/>
    <s v="March"/>
  </r>
  <r>
    <s v="E1501"/>
    <s v="Lily Patel"/>
    <n v="31"/>
    <s v="Male"/>
    <x v="1"/>
    <s v="UK"/>
    <x v="1"/>
    <d v="2015-03-10T00:00:00"/>
    <n v="34501"/>
    <n v="2226"/>
    <n v="36727"/>
    <n v="2.79"/>
    <n v="1"/>
    <s v="Hybrid"/>
    <s v="April"/>
    <s v="March"/>
  </r>
  <r>
    <s v="E2713"/>
    <s v="Mia Jones"/>
    <n v="34"/>
    <s v="Female"/>
    <x v="2"/>
    <s v="India"/>
    <x v="2"/>
    <d v="2024-04-20T00:00:00"/>
    <n v="40425"/>
    <n v="2822"/>
    <n v="43247"/>
    <n v="3.25"/>
    <n v="1"/>
    <s v="Remote"/>
    <s v="April"/>
    <s v="April"/>
  </r>
  <r>
    <s v="E2518"/>
    <s v="Isabella Khan"/>
    <n v="32"/>
    <s v="Male"/>
    <x v="5"/>
    <s v="France"/>
    <x v="5"/>
    <d v="2020-07-26T00:00:00"/>
    <n v="33635"/>
    <n v="2362"/>
    <n v="35997"/>
    <n v="3.04"/>
    <n v="1"/>
    <s v="Remote"/>
    <s v="April"/>
    <s v="July"/>
  </r>
  <r>
    <s v="E2426"/>
    <s v="Isabella Jones"/>
    <n v="35"/>
    <s v="Female"/>
    <x v="6"/>
    <s v="Spain"/>
    <x v="6"/>
    <d v="2020-03-03T00:00:00"/>
    <n v="38040"/>
    <n v="2083"/>
    <n v="40123"/>
    <n v="3.53"/>
    <n v="7"/>
    <s v="Remote"/>
    <s v="April"/>
    <s v="March"/>
  </r>
  <r>
    <s v="E2684"/>
    <s v="Mia Miller"/>
    <n v="36"/>
    <s v="Male"/>
    <x v="1"/>
    <s v="India"/>
    <x v="1"/>
    <d v="2024-05-10T00:00:00"/>
    <n v="26243"/>
    <n v="2080"/>
    <n v="28323"/>
    <n v="4.4000000000000004"/>
    <n v="3"/>
    <s v="Remote"/>
    <s v="April"/>
    <s v="May"/>
  </r>
  <r>
    <s v="E3085"/>
    <s v="Charlie Walker"/>
    <n v="25"/>
    <s v="Female"/>
    <x v="3"/>
    <s v="India"/>
    <x v="3"/>
    <d v="2017-06-22T00:00:00"/>
    <n v="25187"/>
    <n v="959"/>
    <n v="26146"/>
    <n v="2.0099999999999998"/>
    <n v="4"/>
    <s v="Hybrid"/>
    <s v="April"/>
    <s v="June"/>
  </r>
  <r>
    <s v="E1423"/>
    <s v="Sophia Evans"/>
    <n v="29"/>
    <s v="Female"/>
    <x v="3"/>
    <s v="France"/>
    <x v="3"/>
    <d v="2021-04-21T00:00:00"/>
    <n v="31503"/>
    <n v="934"/>
    <n v="32437"/>
    <n v="4.32"/>
    <n v="3"/>
    <s v="Hybrid"/>
    <s v="April"/>
    <s v="April"/>
  </r>
  <r>
    <s v="E1183"/>
    <s v="Lily Smith"/>
    <n v="29"/>
    <s v="Female"/>
    <x v="1"/>
    <s v="USA"/>
    <x v="1"/>
    <d v="2017-07-09T00:00:00"/>
    <n v="27770"/>
    <n v="898"/>
    <n v="28668"/>
    <n v="1.7"/>
    <n v="7"/>
    <s v="On-site"/>
    <s v="April"/>
    <s v="July"/>
  </r>
  <r>
    <s v="E1397"/>
    <s v="George Lee"/>
    <n v="31"/>
    <s v="Male"/>
    <x v="3"/>
    <s v="Spain"/>
    <x v="3"/>
    <d v="2021-03-16T00:00:00"/>
    <n v="32170"/>
    <n v="2006"/>
    <n v="34176"/>
    <n v="4.03"/>
    <n v="3"/>
    <s v="On-site"/>
    <s v="April"/>
    <s v="March"/>
  </r>
  <r>
    <s v="E1774"/>
    <s v="Thomas Wilson"/>
    <n v="34"/>
    <s v="Male"/>
    <x v="6"/>
    <s v="France"/>
    <x v="6"/>
    <d v="2016-02-04T00:00:00"/>
    <n v="38250"/>
    <n v="4058"/>
    <n v="42308"/>
    <n v="4.5"/>
    <n v="2"/>
    <s v="On-site"/>
    <s v="April"/>
    <s v="February"/>
  </r>
  <r>
    <s v="E2309"/>
    <s v="Thomas Garcia"/>
    <n v="38"/>
    <s v="Male"/>
    <x v="2"/>
    <s v="USA"/>
    <x v="2"/>
    <d v="2019-02-05T00:00:00"/>
    <n v="38703"/>
    <n v="1980"/>
    <n v="40683"/>
    <n v="3.8"/>
    <n v="5"/>
    <s v="Hybrid"/>
    <s v="April"/>
    <s v="February"/>
  </r>
  <r>
    <s v="E1222"/>
    <s v="Sophia Johnson"/>
    <n v="31"/>
    <s v="Male"/>
    <x v="7"/>
    <s v="USA"/>
    <x v="7"/>
    <d v="2020-04-02T00:00:00"/>
    <n v="39893"/>
    <n v="3946"/>
    <n v="43839"/>
    <n v="4.8600000000000003"/>
    <n v="3"/>
    <s v="Remote"/>
    <s v="April"/>
    <s v="April"/>
  </r>
  <r>
    <s v="E1561"/>
    <s v="Leo Wilson"/>
    <n v="22"/>
    <s v="Female"/>
    <x v="1"/>
    <s v="Netherlands"/>
    <x v="1"/>
    <d v="2015-04-30T00:00:00"/>
    <n v="35205"/>
    <n v="1623"/>
    <n v="36828"/>
    <n v="2.98"/>
    <n v="3"/>
    <s v="On-site"/>
    <s v="April"/>
    <s v="April"/>
  </r>
  <r>
    <s v="E2284"/>
    <s v="Mia Garcia"/>
    <n v="24"/>
    <s v="Male"/>
    <x v="7"/>
    <s v="UK"/>
    <x v="7"/>
    <d v="2016-02-03T00:00:00"/>
    <n v="30939"/>
    <n v="1926"/>
    <n v="32865"/>
    <n v="3.43"/>
    <n v="3"/>
    <s v="On-site"/>
    <s v="April"/>
    <s v="February"/>
  </r>
  <r>
    <s v="E2391"/>
    <s v="George Williams"/>
    <n v="25"/>
    <s v="Female"/>
    <x v="7"/>
    <s v="France"/>
    <x v="7"/>
    <d v="2020-02-11T00:00:00"/>
    <n v="30832"/>
    <n v="582"/>
    <n v="31414"/>
    <n v="2.38"/>
    <n v="1"/>
    <s v="Remote"/>
    <s v="April"/>
    <s v="February"/>
  </r>
  <r>
    <s v="E2116"/>
    <s v="Ava Rodriguez"/>
    <n v="28"/>
    <s v="Female"/>
    <x v="7"/>
    <s v="Spain"/>
    <x v="7"/>
    <d v="2017-02-19T00:00:00"/>
    <n v="34849"/>
    <n v="1556"/>
    <n v="36405"/>
    <n v="1.94"/>
    <n v="3"/>
    <s v="Remote"/>
    <s v="April"/>
    <s v="February"/>
  </r>
  <r>
    <s v="E3001"/>
    <s v="Noah Jones"/>
    <n v="41"/>
    <s v="Male"/>
    <x v="6"/>
    <s v="Spain"/>
    <x v="6"/>
    <d v="2023-06-07T00:00:00"/>
    <n v="41274"/>
    <n v="3452"/>
    <n v="44726"/>
    <n v="3.55"/>
    <n v="3"/>
    <s v="Remote"/>
    <s v="April"/>
    <s v="June"/>
  </r>
  <r>
    <s v="E2944"/>
    <s v="Olivia Williams"/>
    <n v="28"/>
    <s v="Male"/>
    <x v="7"/>
    <s v="Netherlands"/>
    <x v="7"/>
    <d v="2021-06-21T00:00:00"/>
    <n v="33510"/>
    <n v="1133"/>
    <n v="34643"/>
    <n v="3.16"/>
    <n v="1"/>
    <s v="Hybrid"/>
    <s v="April"/>
    <s v="June"/>
  </r>
  <r>
    <s v="E1359"/>
    <s v="Leo Anderson"/>
    <n v="24"/>
    <s v="Female"/>
    <x v="1"/>
    <s v="USA"/>
    <x v="1"/>
    <d v="2017-12-08T00:00:00"/>
    <n v="32966"/>
    <n v="2356"/>
    <n v="35322"/>
    <n v="4.76"/>
    <n v="3"/>
    <s v="Hybrid"/>
    <s v="April"/>
    <s v="December"/>
  </r>
  <r>
    <s v="E2990"/>
    <s v="Isla Wilson"/>
    <n v="32"/>
    <s v="Female"/>
    <x v="1"/>
    <s v="India"/>
    <x v="1"/>
    <d v="2015-12-08T00:00:00"/>
    <n v="33235"/>
    <n v="2733"/>
    <n v="35968"/>
    <n v="3.5"/>
    <n v="5"/>
    <s v="Hybrid"/>
    <s v="April"/>
    <s v="December"/>
  </r>
  <r>
    <s v="E2511"/>
    <s v="Oscar Johnson"/>
    <n v="27"/>
    <s v="Female"/>
    <x v="0"/>
    <s v="India"/>
    <x v="0"/>
    <d v="2021-04-12T00:00:00"/>
    <n v="59586"/>
    <n v="1710"/>
    <n v="61296"/>
    <n v="2.77"/>
    <n v="1"/>
    <s v="Hybrid"/>
    <s v="April"/>
    <s v="April"/>
  </r>
  <r>
    <s v="E1715"/>
    <s v="Freya Walker"/>
    <n v="23"/>
    <s v="Female"/>
    <x v="0"/>
    <s v="UK"/>
    <x v="0"/>
    <d v="2019-11-02T00:00:00"/>
    <n v="48860"/>
    <n v="2463"/>
    <n v="51323"/>
    <n v="2.52"/>
    <n v="3"/>
    <s v="On-site"/>
    <s v="April"/>
    <s v="November"/>
  </r>
  <r>
    <s v="E1679"/>
    <s v="Ava Patel"/>
    <n v="30"/>
    <s v="Male"/>
    <x v="0"/>
    <s v="UK"/>
    <x v="0"/>
    <d v="2015-12-26T00:00:00"/>
    <n v="44155"/>
    <n v="3890"/>
    <n v="48045"/>
    <n v="3.88"/>
    <n v="4"/>
    <s v="Hybrid"/>
    <s v="April"/>
    <s v="December"/>
  </r>
  <r>
    <s v="E1801"/>
    <s v="Lily Roberts"/>
    <n v="26"/>
    <s v="Male"/>
    <x v="0"/>
    <s v="Canada"/>
    <x v="0"/>
    <d v="2017-04-21T00:00:00"/>
    <n v="51872"/>
    <n v="2070"/>
    <n v="53942"/>
    <n v="3.54"/>
    <n v="4"/>
    <s v="Remote"/>
    <s v="April"/>
    <s v="April"/>
  </r>
  <r>
    <s v="E2207"/>
    <s v="Harry Anderson"/>
    <n v="33"/>
    <s v="Male"/>
    <x v="3"/>
    <s v="Spain"/>
    <x v="3"/>
    <d v="2020-01-26T00:00:00"/>
    <n v="28707"/>
    <n v="508"/>
    <n v="29215"/>
    <n v="2.68"/>
    <n v="2"/>
    <s v="On-site"/>
    <s v="April"/>
    <s v="January"/>
  </r>
  <r>
    <s v="E1855"/>
    <s v="Freya Khan"/>
    <n v="22"/>
    <s v="Female"/>
    <x v="4"/>
    <s v="Spain"/>
    <x v="4"/>
    <d v="2022-12-25T00:00:00"/>
    <n v="35594"/>
    <n v="1420"/>
    <n v="37014"/>
    <n v="3.44"/>
    <n v="1"/>
    <s v="On-site"/>
    <s v="April"/>
    <s v="December"/>
  </r>
  <r>
    <s v="E2665"/>
    <s v="Thomas Lee"/>
    <n v="30"/>
    <s v="Female"/>
    <x v="6"/>
    <s v="Netherlands"/>
    <x v="6"/>
    <d v="2020-10-29T00:00:00"/>
    <n v="31662"/>
    <n v="1944"/>
    <n v="33606"/>
    <n v="2.63"/>
    <n v="5"/>
    <s v="Remote"/>
    <s v="April"/>
    <s v="October"/>
  </r>
  <r>
    <s v="E1634"/>
    <s v="Emily Roberts"/>
    <n v="30"/>
    <s v="Male"/>
    <x v="6"/>
    <s v="Spain"/>
    <x v="6"/>
    <d v="2016-06-03T00:00:00"/>
    <n v="41215"/>
    <n v="2068"/>
    <n v="43283"/>
    <n v="3.31"/>
    <n v="3"/>
    <s v="Hybrid"/>
    <s v="April"/>
    <s v="June"/>
  </r>
  <r>
    <s v="E1391"/>
    <s v="Thomas Anderson"/>
    <n v="21"/>
    <s v="Female"/>
    <x v="2"/>
    <s v="USA"/>
    <x v="2"/>
    <d v="2019-05-30T00:00:00"/>
    <n v="30762"/>
    <n v="408"/>
    <n v="31170"/>
    <n v="2.17"/>
    <n v="2"/>
    <s v="On-site"/>
    <s v="April"/>
    <s v="May"/>
  </r>
  <r>
    <s v="E1085"/>
    <s v="Freya Khan"/>
    <n v="32"/>
    <s v="Female"/>
    <x v="5"/>
    <s v="Netherlands"/>
    <x v="5"/>
    <d v="2021-06-19T00:00:00"/>
    <n v="33436"/>
    <n v="1315"/>
    <n v="34751"/>
    <n v="3.56"/>
    <n v="3"/>
    <s v="On-site"/>
    <s v="April"/>
    <s v="June"/>
  </r>
  <r>
    <s v="E2187"/>
    <s v="George Brown"/>
    <n v="41"/>
    <s v="Female"/>
    <x v="5"/>
    <s v="India"/>
    <x v="5"/>
    <d v="2023-02-13T00:00:00"/>
    <n v="28966"/>
    <n v="1038"/>
    <n v="30004"/>
    <n v="2.12"/>
    <n v="0"/>
    <s v="Hybrid"/>
    <s v="April"/>
    <s v="February"/>
  </r>
  <r>
    <s v="E3143"/>
    <s v="Muhammad Walker"/>
    <n v="24"/>
    <s v="Female"/>
    <x v="2"/>
    <s v="France"/>
    <x v="2"/>
    <d v="2017-02-07T00:00:00"/>
    <n v="33253"/>
    <n v="909"/>
    <n v="34162"/>
    <n v="2.8"/>
    <n v="2"/>
    <s v="On-site"/>
    <s v="April"/>
    <s v="February"/>
  </r>
  <r>
    <s v="E2438"/>
    <s v="Olivia Johnson"/>
    <n v="30"/>
    <s v="Female"/>
    <x v="7"/>
    <s v="Canada"/>
    <x v="7"/>
    <d v="2024-02-29T00:00:00"/>
    <n v="37511"/>
    <n v="1802"/>
    <n v="39313"/>
    <n v="3.36"/>
    <n v="2"/>
    <s v="On-site"/>
    <s v="April"/>
    <s v="February"/>
  </r>
  <r>
    <s v="E1704"/>
    <s v="Jack Miller"/>
    <n v="30"/>
    <s v="Male"/>
    <x v="5"/>
    <s v="Germany"/>
    <x v="5"/>
    <d v="2018-11-21T00:00:00"/>
    <n v="33603"/>
    <n v="2003"/>
    <n v="35606"/>
    <n v="3.49"/>
    <n v="4"/>
    <s v="Hybrid"/>
    <s v="April"/>
    <s v="November"/>
  </r>
  <r>
    <s v="E2812"/>
    <s v="Harry Miller"/>
    <n v="40"/>
    <s v="Male"/>
    <x v="3"/>
    <s v="Netherlands"/>
    <x v="3"/>
    <d v="2023-08-21T00:00:00"/>
    <n v="30161"/>
    <n v="1924"/>
    <n v="32085"/>
    <n v="3.41"/>
    <n v="3"/>
    <s v="On-site"/>
    <s v="April"/>
    <s v="August"/>
  </r>
  <r>
    <s v="E1252"/>
    <s v="Emily Johnson"/>
    <n v="28"/>
    <s v="Male"/>
    <x v="0"/>
    <s v="Netherlands"/>
    <x v="0"/>
    <d v="2016-02-11T00:00:00"/>
    <n v="47831"/>
    <n v="1151"/>
    <n v="48982"/>
    <n v="3.06"/>
    <n v="1"/>
    <s v="Remote"/>
    <s v="April"/>
    <s v="February"/>
  </r>
  <r>
    <s v="E2660"/>
    <s v="Oliver Patel"/>
    <n v="25"/>
    <s v="Male"/>
    <x v="4"/>
    <s v="Germany"/>
    <x v="4"/>
    <d v="2024-05-01T00:00:00"/>
    <n v="39676"/>
    <n v="1545"/>
    <n v="41221"/>
    <n v="2.68"/>
    <n v="2"/>
    <s v="Remote"/>
    <s v="April"/>
    <s v="May"/>
  </r>
  <r>
    <s v="E1932"/>
    <s v="Jack Martinez"/>
    <n v="35"/>
    <s v="Female"/>
    <x v="6"/>
    <s v="Germany"/>
    <x v="6"/>
    <d v="2015-11-12T00:00:00"/>
    <n v="43955"/>
    <n v="2938"/>
    <n v="46893"/>
    <n v="3.44"/>
    <n v="0"/>
    <s v="On-site"/>
    <s v="April"/>
    <s v="November"/>
  </r>
  <r>
    <s v="E2161"/>
    <s v="Leo Rodriguez"/>
    <n v="35"/>
    <s v="Male"/>
    <x v="4"/>
    <s v="UK"/>
    <x v="4"/>
    <d v="2022-09-27T00:00:00"/>
    <n v="49134"/>
    <n v="2675"/>
    <n v="51809"/>
    <n v="3.88"/>
    <n v="7"/>
    <s v="On-site"/>
    <s v="April"/>
    <s v="September"/>
  </r>
  <r>
    <s v="E1711"/>
    <s v="Sophia Lee"/>
    <n v="25"/>
    <s v="Male"/>
    <x v="3"/>
    <s v="Canada"/>
    <x v="3"/>
    <d v="2020-01-23T00:00:00"/>
    <n v="28837"/>
    <n v="1920"/>
    <n v="30757"/>
    <n v="3.24"/>
    <n v="5"/>
    <s v="Remote"/>
    <s v="April"/>
    <s v="January"/>
  </r>
  <r>
    <s v="E1591"/>
    <s v="Ava Jones"/>
    <n v="39"/>
    <s v="Female"/>
    <x v="4"/>
    <s v="Canada"/>
    <x v="4"/>
    <d v="2022-11-13T00:00:00"/>
    <n v="48260"/>
    <n v="1845"/>
    <n v="50105"/>
    <n v="2.1"/>
    <n v="0"/>
    <s v="Remote"/>
    <s v="April"/>
    <s v="November"/>
  </r>
  <r>
    <s v="E2706"/>
    <s v="Emily Garcia"/>
    <n v="43"/>
    <s v="Male"/>
    <x v="5"/>
    <s v="France"/>
    <x v="5"/>
    <d v="2015-09-06T00:00:00"/>
    <n v="29137"/>
    <n v="1991"/>
    <n v="31128"/>
    <n v="3.75"/>
    <n v="8"/>
    <s v="Remote"/>
    <s v="April"/>
    <s v="September"/>
  </r>
  <r>
    <s v="E3175"/>
    <s v="Charlie Martinez"/>
    <n v="43"/>
    <s v="Female"/>
    <x v="2"/>
    <s v="Canada"/>
    <x v="2"/>
    <d v="2020-04-08T00:00:00"/>
    <n v="36009"/>
    <n v="1594"/>
    <n v="37603"/>
    <n v="4.4400000000000004"/>
    <n v="6"/>
    <s v="On-site"/>
    <s v="April"/>
    <s v="April"/>
  </r>
  <r>
    <s v="E2917"/>
    <s v="Thomas Taylor"/>
    <n v="34"/>
    <s v="Male"/>
    <x v="1"/>
    <s v="USA"/>
    <x v="1"/>
    <d v="2018-02-07T00:00:00"/>
    <n v="29334"/>
    <n v="2219"/>
    <n v="31553"/>
    <n v="3.92"/>
    <n v="3"/>
    <s v="On-site"/>
    <s v="April"/>
    <s v="February"/>
  </r>
  <r>
    <s v="E2404"/>
    <s v="Amelia Jones"/>
    <n v="36"/>
    <s v="Male"/>
    <x v="3"/>
    <s v="Germany"/>
    <x v="3"/>
    <d v="2023-10-06T00:00:00"/>
    <n v="32476"/>
    <n v="1734"/>
    <n v="34210"/>
    <n v="3.25"/>
    <n v="2"/>
    <s v="Remote"/>
    <s v="April"/>
    <s v="October"/>
  </r>
  <r>
    <s v="E2710"/>
    <s v="Lily Williams"/>
    <n v="29"/>
    <s v="Male"/>
    <x v="4"/>
    <s v="Netherlands"/>
    <x v="4"/>
    <d v="2020-01-01T00:00:00"/>
    <n v="37932"/>
    <n v="2126"/>
    <n v="40058"/>
    <n v="2.36"/>
    <n v="5"/>
    <s v="Hybrid"/>
    <s v="April"/>
    <s v="January"/>
  </r>
  <r>
    <s v="E1956"/>
    <s v="Jack Rodriguez"/>
    <n v="35"/>
    <s v="Female"/>
    <x v="4"/>
    <s v="France"/>
    <x v="4"/>
    <d v="2024-08-02T00:00:00"/>
    <n v="47151"/>
    <n v="2362"/>
    <n v="49513"/>
    <n v="3.11"/>
    <n v="3"/>
    <s v="On-site"/>
    <s v="April"/>
    <s v="August"/>
  </r>
  <r>
    <s v="E2395"/>
    <s v="Olivia Wilson"/>
    <n v="26"/>
    <s v="Male"/>
    <x v="3"/>
    <s v="UK"/>
    <x v="3"/>
    <d v="2022-06-19T00:00:00"/>
    <n v="25952"/>
    <n v="1680"/>
    <n v="27632"/>
    <n v="3.03"/>
    <n v="4"/>
    <s v="On-site"/>
    <s v="April"/>
    <s v="June"/>
  </r>
  <r>
    <s v="E1308"/>
    <s v="Muhammad Miller"/>
    <n v="32"/>
    <s v="Female"/>
    <x v="0"/>
    <s v="Germany"/>
    <x v="0"/>
    <d v="2017-07-16T00:00:00"/>
    <n v="43023"/>
    <n v="2678"/>
    <n v="45701"/>
    <n v="2.67"/>
    <n v="0"/>
    <s v="On-site"/>
    <s v="April"/>
    <s v="July"/>
  </r>
  <r>
    <s v="E2072"/>
    <s v="Leo Smith"/>
    <n v="21"/>
    <s v="Male"/>
    <x v="7"/>
    <s v="Germany"/>
    <x v="7"/>
    <d v="2018-08-06T00:00:00"/>
    <n v="36229"/>
    <n v="1104"/>
    <n v="37333"/>
    <n v="2.25"/>
    <n v="4"/>
    <s v="On-site"/>
    <s v="April"/>
    <s v="August"/>
  </r>
  <r>
    <s v="E1594"/>
    <s v="Charlie Rodriguez"/>
    <n v="36"/>
    <s v="Male"/>
    <x v="1"/>
    <s v="India"/>
    <x v="1"/>
    <d v="2015-11-06T00:00:00"/>
    <n v="28078"/>
    <n v="1872"/>
    <n v="29950"/>
    <n v="3.56"/>
    <n v="2"/>
    <s v="Remote"/>
    <s v="April"/>
    <s v="November"/>
  </r>
  <r>
    <s v="E2278"/>
    <s v="Ava Garcia"/>
    <n v="39"/>
    <s v="Female"/>
    <x v="3"/>
    <s v="India"/>
    <x v="3"/>
    <d v="2023-02-21T00:00:00"/>
    <n v="28790"/>
    <n v="355"/>
    <n v="29145"/>
    <n v="1.87"/>
    <n v="4"/>
    <s v="Remote"/>
    <s v="April"/>
    <s v="February"/>
  </r>
  <r>
    <s v="E2769"/>
    <s v="Muhammad Anderson"/>
    <n v="31"/>
    <s v="Female"/>
    <x v="0"/>
    <s v="Spain"/>
    <x v="0"/>
    <d v="2024-07-21T00:00:00"/>
    <n v="54504"/>
    <n v="1306"/>
    <n v="55810"/>
    <n v="2.4500000000000002"/>
    <n v="5"/>
    <s v="Remote"/>
    <s v="April"/>
    <s v="July"/>
  </r>
  <r>
    <s v="E2361"/>
    <s v="George Jones"/>
    <n v="25"/>
    <s v="Male"/>
    <x v="0"/>
    <s v="UK"/>
    <x v="0"/>
    <d v="2019-10-10T00:00:00"/>
    <n v="49086"/>
    <n v="2731"/>
    <n v="51817"/>
    <n v="3.24"/>
    <n v="3"/>
    <s v="Remote"/>
    <s v="April"/>
    <s v="October"/>
  </r>
  <r>
    <s v="E1334"/>
    <s v="Lily Khan"/>
    <n v="26"/>
    <s v="Male"/>
    <x v="2"/>
    <s v="Netherlands"/>
    <x v="2"/>
    <d v="2024-10-17T00:00:00"/>
    <n v="30859"/>
    <n v="2622"/>
    <n v="33481"/>
    <n v="4.33"/>
    <n v="0"/>
    <s v="Remote"/>
    <s v="April"/>
    <s v="October"/>
  </r>
  <r>
    <s v="E1622"/>
    <s v="Amelia Williams"/>
    <n v="24"/>
    <s v="Female"/>
    <x v="1"/>
    <s v="Netherlands"/>
    <x v="1"/>
    <d v="2019-02-05T00:00:00"/>
    <n v="30013"/>
    <n v="977"/>
    <n v="30990"/>
    <n v="2.84"/>
    <n v="2"/>
    <s v="On-site"/>
    <s v="April"/>
    <s v="February"/>
  </r>
  <r>
    <s v="E1998"/>
    <s v="Noah Miller"/>
    <n v="40"/>
    <s v="Female"/>
    <x v="7"/>
    <s v="France"/>
    <x v="7"/>
    <d v="2017-02-05T00:00:00"/>
    <n v="34759"/>
    <n v="1921"/>
    <n v="36680"/>
    <n v="4.3600000000000003"/>
    <n v="4"/>
    <s v="Hybrid"/>
    <s v="April"/>
    <s v="February"/>
  </r>
  <r>
    <s v="E2485"/>
    <s v="Isabella Smith"/>
    <n v="30"/>
    <s v="Male"/>
    <x v="7"/>
    <s v="Netherlands"/>
    <x v="7"/>
    <d v="2016-02-03T00:00:00"/>
    <n v="32706"/>
    <n v="696"/>
    <n v="33402"/>
    <n v="3.49"/>
    <n v="6"/>
    <s v="Remote"/>
    <s v="April"/>
    <s v="February"/>
  </r>
  <r>
    <s v="E1133"/>
    <s v="Mia Williams"/>
    <n v="28"/>
    <s v="Male"/>
    <x v="1"/>
    <s v="Canada"/>
    <x v="1"/>
    <d v="2023-03-25T00:00:00"/>
    <n v="33759"/>
    <n v="657"/>
    <n v="34416"/>
    <n v="2.93"/>
    <n v="6"/>
    <s v="On-site"/>
    <s v="April"/>
    <s v="March"/>
  </r>
  <r>
    <s v="E1604"/>
    <s v="Olivia Roberts"/>
    <n v="30"/>
    <s v="Female"/>
    <x v="5"/>
    <s v="Spain"/>
    <x v="5"/>
    <d v="2022-06-14T00:00:00"/>
    <n v="31585"/>
    <n v="922"/>
    <n v="32507"/>
    <n v="3.17"/>
    <n v="3"/>
    <s v="Remote"/>
    <s v="April"/>
    <s v="June"/>
  </r>
  <r>
    <s v="E3185"/>
    <s v="Ava Davis"/>
    <n v="38"/>
    <s v="Male"/>
    <x v="1"/>
    <s v="UK"/>
    <x v="1"/>
    <d v="2021-04-16T00:00:00"/>
    <n v="30242"/>
    <n v="895"/>
    <n v="31137"/>
    <n v="3.84"/>
    <n v="3"/>
    <s v="Remote"/>
    <s v="April"/>
    <s v="April"/>
  </r>
  <r>
    <s v="E2735"/>
    <s v="Jack Taylor"/>
    <n v="26"/>
    <s v="Male"/>
    <x v="6"/>
    <s v="France"/>
    <x v="6"/>
    <d v="2021-05-23T00:00:00"/>
    <n v="40139"/>
    <n v="2564"/>
    <n v="42703"/>
    <n v="2.98"/>
    <n v="7"/>
    <s v="On-site"/>
    <s v="April"/>
    <s v="May"/>
  </r>
  <r>
    <s v="E1084"/>
    <s v="Freya Rodriguez"/>
    <n v="33"/>
    <s v="Male"/>
    <x v="7"/>
    <s v="Spain"/>
    <x v="7"/>
    <d v="2019-11-23T00:00:00"/>
    <n v="35833"/>
    <n v="1341"/>
    <n v="37174"/>
    <n v="4.92"/>
    <n v="1"/>
    <s v="Hybrid"/>
    <s v="April"/>
    <s v="November"/>
  </r>
  <r>
    <s v="E2943"/>
    <s v="Harry Miller"/>
    <n v="35"/>
    <s v="Male"/>
    <x v="3"/>
    <s v="USA"/>
    <x v="3"/>
    <d v="2021-06-04T00:00:00"/>
    <n v="23002"/>
    <n v="1958"/>
    <n v="24960"/>
    <n v="3.73"/>
    <n v="1"/>
    <s v="Hybrid"/>
    <s v="April"/>
    <s v="June"/>
  </r>
  <r>
    <s v="E1580"/>
    <s v="Oscar Patel"/>
    <n v="27"/>
    <s v="Male"/>
    <x v="4"/>
    <s v="Canada"/>
    <x v="4"/>
    <d v="2023-10-03T00:00:00"/>
    <n v="38601"/>
    <n v="1490"/>
    <n v="40091"/>
    <n v="2.73"/>
    <n v="3"/>
    <s v="On-site"/>
    <s v="April"/>
    <s v="October"/>
  </r>
  <r>
    <s v="E2215"/>
    <s v="George Brown"/>
    <n v="29"/>
    <s v="Male"/>
    <x v="4"/>
    <s v="UK"/>
    <x v="4"/>
    <d v="2021-06-23T00:00:00"/>
    <n v="51246"/>
    <n v="1796"/>
    <n v="53042"/>
    <n v="4.78"/>
    <n v="1"/>
    <s v="On-site"/>
    <s v="April"/>
    <s v="June"/>
  </r>
  <r>
    <s v="E1253"/>
    <s v="Noah Patel"/>
    <n v="25"/>
    <s v="Male"/>
    <x v="3"/>
    <s v="Netherlands"/>
    <x v="3"/>
    <d v="2020-01-24T00:00:00"/>
    <n v="28357"/>
    <n v="1449"/>
    <n v="29806"/>
    <n v="2.83"/>
    <n v="2"/>
    <s v="Remote"/>
    <s v="April"/>
    <s v="January"/>
  </r>
  <r>
    <s v="E2651"/>
    <s v="Isla Jones"/>
    <n v="34"/>
    <s v="Male"/>
    <x v="6"/>
    <s v="UK"/>
    <x v="6"/>
    <d v="2022-01-31T00:00:00"/>
    <n v="47508"/>
    <n v="2259"/>
    <n v="49767"/>
    <n v="2.4500000000000002"/>
    <n v="4"/>
    <s v="Hybrid"/>
    <s v="April"/>
    <s v="January"/>
  </r>
  <r>
    <s v="E2580"/>
    <s v="Mia Anderson"/>
    <n v="37"/>
    <s v="Male"/>
    <x v="0"/>
    <s v="France"/>
    <x v="0"/>
    <d v="2021-08-30T00:00:00"/>
    <n v="35102"/>
    <n v="2384"/>
    <n v="37486"/>
    <n v="4.01"/>
    <n v="4"/>
    <s v="On-site"/>
    <s v="April"/>
    <s v="August"/>
  </r>
  <r>
    <s v="E3134"/>
    <s v="Mia Patel"/>
    <n v="29"/>
    <s v="Male"/>
    <x v="4"/>
    <s v="France"/>
    <x v="4"/>
    <d v="2022-12-15T00:00:00"/>
    <n v="36729"/>
    <n v="3241"/>
    <n v="39970"/>
    <n v="4.32"/>
    <n v="2"/>
    <s v="Hybrid"/>
    <s v="April"/>
    <s v="December"/>
  </r>
  <r>
    <s v="E2827"/>
    <s v="Ava Garcia"/>
    <n v="35"/>
    <s v="Female"/>
    <x v="6"/>
    <s v="USA"/>
    <x v="6"/>
    <d v="2016-06-12T00:00:00"/>
    <n v="47691"/>
    <n v="2684"/>
    <n v="50375"/>
    <n v="2.62"/>
    <n v="4"/>
    <s v="Hybrid"/>
    <s v="April"/>
    <s v="June"/>
  </r>
  <r>
    <s v="E1882"/>
    <s v="Amelia Garcia"/>
    <n v="42"/>
    <s v="Female"/>
    <x v="5"/>
    <s v="Netherlands"/>
    <x v="5"/>
    <d v="2017-11-16T00:00:00"/>
    <n v="31590"/>
    <n v="673"/>
    <n v="32263"/>
    <n v="2.6"/>
    <n v="3"/>
    <s v="On-site"/>
    <s v="April"/>
    <s v="November"/>
  </r>
  <r>
    <s v="E2584"/>
    <s v="Freya Garcia"/>
    <n v="35"/>
    <s v="Female"/>
    <x v="5"/>
    <s v="Netherlands"/>
    <x v="5"/>
    <d v="2017-11-11T00:00:00"/>
    <n v="30933"/>
    <n v="1151"/>
    <n v="32084"/>
    <n v="4.75"/>
    <n v="3"/>
    <s v="Hybrid"/>
    <s v="April"/>
    <s v="November"/>
  </r>
  <r>
    <s v="E2353"/>
    <s v="Jack Jones"/>
    <n v="32"/>
    <s v="Female"/>
    <x v="2"/>
    <s v="France"/>
    <x v="2"/>
    <d v="2016-07-13T00:00:00"/>
    <n v="33567"/>
    <n v="1767"/>
    <n v="35334"/>
    <n v="3.43"/>
    <n v="2"/>
    <s v="Hybrid"/>
    <s v="April"/>
    <s v="July"/>
  </r>
  <r>
    <s v="E1002"/>
    <s v="Jack Brown"/>
    <n v="33"/>
    <s v="Female"/>
    <x v="5"/>
    <s v="Netherlands"/>
    <x v="5"/>
    <d v="2015-05-11T00:00:00"/>
    <n v="27415"/>
    <n v="765"/>
    <n v="28180"/>
    <n v="2.85"/>
    <n v="1"/>
    <s v="On-site"/>
    <s v="April"/>
    <s v="May"/>
  </r>
  <r>
    <s v="E2979"/>
    <s v="Mia Miller"/>
    <n v="24"/>
    <s v="Male"/>
    <x v="5"/>
    <s v="UK"/>
    <x v="5"/>
    <d v="2016-06-11T00:00:00"/>
    <n v="32888"/>
    <n v="2251"/>
    <n v="35139"/>
    <n v="4.29"/>
    <n v="0"/>
    <s v="Hybrid"/>
    <s v="April"/>
    <s v="June"/>
  </r>
  <r>
    <s v="E1515"/>
    <s v="Oscar Lee"/>
    <n v="25"/>
    <s v="Female"/>
    <x v="1"/>
    <s v="Spain"/>
    <x v="1"/>
    <d v="2019-04-22T00:00:00"/>
    <n v="25506"/>
    <n v="1162"/>
    <n v="26668"/>
    <n v="3.85"/>
    <n v="4"/>
    <s v="Remote"/>
    <s v="April"/>
    <s v="April"/>
  </r>
  <r>
    <s v="E2805"/>
    <s v="Lily Evans"/>
    <n v="39"/>
    <s v="Male"/>
    <x v="7"/>
    <s v="Germany"/>
    <x v="7"/>
    <d v="2022-07-28T00:00:00"/>
    <n v="31580"/>
    <n v="434"/>
    <n v="32014"/>
    <n v="1.17"/>
    <n v="0"/>
    <s v="On-site"/>
    <s v="April"/>
    <s v="July"/>
  </r>
  <r>
    <s v="E1718"/>
    <s v="Lily Patel"/>
    <n v="28"/>
    <s v="Male"/>
    <x v="4"/>
    <s v="France"/>
    <x v="4"/>
    <d v="2018-05-03T00:00:00"/>
    <n v="36087"/>
    <n v="1147"/>
    <n v="37234"/>
    <n v="2.27"/>
    <n v="1"/>
    <s v="Hybrid"/>
    <s v="April"/>
    <s v="May"/>
  </r>
  <r>
    <s v="E2987"/>
    <s v="Jack Johnson"/>
    <n v="37"/>
    <s v="Female"/>
    <x v="3"/>
    <s v="Canada"/>
    <x v="3"/>
    <d v="2021-10-02T00:00:00"/>
    <n v="27857"/>
    <n v="2113"/>
    <n v="29970"/>
    <n v="4.2699999999999996"/>
    <n v="1"/>
    <s v="Hybrid"/>
    <s v="April"/>
    <s v="October"/>
  </r>
  <r>
    <s v="E2685"/>
    <s v="Freya Williams"/>
    <n v="24"/>
    <s v="Female"/>
    <x v="6"/>
    <s v="India"/>
    <x v="6"/>
    <d v="2023-07-17T00:00:00"/>
    <n v="32830"/>
    <n v="587"/>
    <n v="33417"/>
    <n v="2.4900000000000002"/>
    <n v="4"/>
    <s v="On-site"/>
    <s v="April"/>
    <s v="July"/>
  </r>
  <r>
    <s v="E2363"/>
    <s v="Sophia Thomas"/>
    <n v="37"/>
    <s v="Male"/>
    <x v="5"/>
    <s v="UK"/>
    <x v="5"/>
    <d v="2022-10-10T00:00:00"/>
    <n v="35151"/>
    <n v="1784"/>
    <n v="36935"/>
    <n v="2.81"/>
    <n v="2"/>
    <s v="On-site"/>
    <s v="April"/>
    <s v="October"/>
  </r>
  <r>
    <s v="E2941"/>
    <s v="Isla Patel"/>
    <n v="32"/>
    <s v="Female"/>
    <x v="1"/>
    <s v="Germany"/>
    <x v="1"/>
    <d v="2017-07-04T00:00:00"/>
    <n v="34465"/>
    <n v="1562"/>
    <n v="36027"/>
    <n v="3.4"/>
    <n v="6"/>
    <s v="Remote"/>
    <s v="April"/>
    <s v="July"/>
  </r>
  <r>
    <s v="E1318"/>
    <s v="Sophia Davis"/>
    <n v="34"/>
    <s v="Male"/>
    <x v="5"/>
    <s v="USA"/>
    <x v="5"/>
    <d v="2018-03-13T00:00:00"/>
    <n v="30782"/>
    <n v="749"/>
    <n v="31531"/>
    <n v="2.8"/>
    <n v="3"/>
    <s v="Hybrid"/>
    <s v="April"/>
    <s v="March"/>
  </r>
  <r>
    <s v="E1177"/>
    <s v="Harry Miller"/>
    <n v="24"/>
    <s v="Female"/>
    <x v="4"/>
    <s v="Spain"/>
    <x v="4"/>
    <d v="2016-04-19T00:00:00"/>
    <n v="44403"/>
    <n v="1338"/>
    <n v="45741"/>
    <n v="2.82"/>
    <n v="3"/>
    <s v="On-site"/>
    <s v="April"/>
    <s v="April"/>
  </r>
  <r>
    <s v="E1555"/>
    <s v="Amelia Martinez"/>
    <n v="30"/>
    <s v="Female"/>
    <x v="3"/>
    <s v="India"/>
    <x v="3"/>
    <d v="2018-11-27T00:00:00"/>
    <n v="32164"/>
    <n v="411"/>
    <n v="32575"/>
    <n v="1.2"/>
    <n v="1"/>
    <s v="On-site"/>
    <s v="April"/>
    <s v="November"/>
  </r>
  <r>
    <s v="E1293"/>
    <s v="Emily Taylor"/>
    <n v="40"/>
    <s v="Male"/>
    <x v="4"/>
    <s v="India"/>
    <x v="4"/>
    <d v="2020-01-26T00:00:00"/>
    <n v="45515"/>
    <n v="2268"/>
    <n v="47783"/>
    <n v="4.3899999999999997"/>
    <n v="1"/>
    <s v="Remote"/>
    <s v="April"/>
    <s v="January"/>
  </r>
  <r>
    <s v="E1403"/>
    <s v="Mia Williams"/>
    <n v="29"/>
    <s v="Female"/>
    <x v="6"/>
    <s v="Spain"/>
    <x v="6"/>
    <d v="2021-11-16T00:00:00"/>
    <n v="40355"/>
    <n v="2211"/>
    <n v="42566"/>
    <n v="2.86"/>
    <n v="4"/>
    <s v="On-site"/>
    <s v="April"/>
    <s v="November"/>
  </r>
  <r>
    <s v="E1885"/>
    <s v="Muhammad Miller"/>
    <n v="39"/>
    <s v="Female"/>
    <x v="5"/>
    <s v="USA"/>
    <x v="5"/>
    <d v="2016-11-16T00:00:00"/>
    <n v="33957"/>
    <n v="1126"/>
    <n v="35083"/>
    <n v="3.84"/>
    <n v="2"/>
    <s v="Hybrid"/>
    <s v="April"/>
    <s v="November"/>
  </r>
  <r>
    <s v="E2199"/>
    <s v="Sophia Anderson"/>
    <n v="40"/>
    <s v="Male"/>
    <x v="2"/>
    <s v="Canada"/>
    <x v="2"/>
    <d v="2020-05-26T00:00:00"/>
    <n v="30039"/>
    <n v="1291"/>
    <n v="31330"/>
    <n v="2.83"/>
    <n v="3"/>
    <s v="Hybrid"/>
    <s v="April"/>
    <s v="May"/>
  </r>
  <r>
    <s v="E1166"/>
    <s v="Jack Taylor"/>
    <n v="28"/>
    <s v="Female"/>
    <x v="2"/>
    <s v="Canada"/>
    <x v="2"/>
    <d v="2023-11-21T00:00:00"/>
    <n v="30916"/>
    <n v="1945"/>
    <n v="32861"/>
    <n v="3.05"/>
    <n v="2"/>
    <s v="On-site"/>
    <s v="April"/>
    <s v="November"/>
  </r>
  <r>
    <s v="E2572"/>
    <s v="George Martinez"/>
    <n v="32"/>
    <s v="Male"/>
    <x v="7"/>
    <s v="India"/>
    <x v="7"/>
    <d v="2020-02-18T00:00:00"/>
    <n v="38608"/>
    <n v="1654"/>
    <n v="40262"/>
    <n v="2.44"/>
    <n v="6"/>
    <s v="On-site"/>
    <s v="April"/>
    <s v="February"/>
  </r>
  <r>
    <s v="E2729"/>
    <s v="Oliver Roberts"/>
    <n v="33"/>
    <s v="Female"/>
    <x v="7"/>
    <s v="Germany"/>
    <x v="7"/>
    <d v="2016-01-04T00:00:00"/>
    <n v="40111"/>
    <n v="2414"/>
    <n v="42525"/>
    <n v="4.25"/>
    <n v="7"/>
    <s v="Hybrid"/>
    <s v="April"/>
    <s v="January"/>
  </r>
  <r>
    <s v="E1066"/>
    <s v="Freya Evans"/>
    <n v="28"/>
    <s v="Male"/>
    <x v="7"/>
    <s v="Germany"/>
    <x v="7"/>
    <d v="2022-09-16T00:00:00"/>
    <n v="28148"/>
    <n v="2743"/>
    <n v="30891"/>
    <n v="4.4800000000000004"/>
    <n v="3"/>
    <s v="Remote"/>
    <s v="April"/>
    <s v="September"/>
  </r>
  <r>
    <s v="E1970"/>
    <s v="Freya Khan"/>
    <n v="31"/>
    <s v="Female"/>
    <x v="3"/>
    <s v="Canada"/>
    <x v="3"/>
    <d v="2022-07-23T00:00:00"/>
    <n v="24094"/>
    <n v="491"/>
    <n v="24585"/>
    <n v="2.59"/>
    <n v="8"/>
    <s v="Remote"/>
    <s v="April"/>
    <s v="July"/>
  </r>
  <r>
    <s v="E1727"/>
    <s v="Charlie Martinez"/>
    <n v="39"/>
    <s v="Male"/>
    <x v="0"/>
    <s v="France"/>
    <x v="0"/>
    <d v="2017-07-15T00:00:00"/>
    <n v="32975"/>
    <n v="1634"/>
    <n v="34609"/>
    <n v="3.44"/>
    <n v="1"/>
    <s v="Remote"/>
    <s v="April"/>
    <s v="July"/>
  </r>
  <r>
    <s v="E2655"/>
    <s v="Muhammad Patel"/>
    <n v="29"/>
    <s v="Female"/>
    <x v="0"/>
    <s v="Spain"/>
    <x v="0"/>
    <d v="2024-12-14T00:00:00"/>
    <n v="46388"/>
    <n v="2935"/>
    <n v="49323"/>
    <n v="3.06"/>
    <n v="0"/>
    <s v="On-site"/>
    <s v="April"/>
    <s v="December"/>
  </r>
  <r>
    <s v="E2390"/>
    <s v="Charlie Thomas"/>
    <n v="33"/>
    <s v="Male"/>
    <x v="0"/>
    <s v="Spain"/>
    <x v="0"/>
    <d v="2018-03-26T00:00:00"/>
    <n v="35252"/>
    <n v="2280"/>
    <n v="37532"/>
    <n v="2.74"/>
    <n v="3"/>
    <s v="Remote"/>
    <s v="April"/>
    <s v="March"/>
  </r>
  <r>
    <s v="E2624"/>
    <s v="Thomas Evans"/>
    <n v="29"/>
    <s v="Male"/>
    <x v="0"/>
    <s v="Spain"/>
    <x v="0"/>
    <d v="2019-11-30T00:00:00"/>
    <n v="34475"/>
    <n v="710"/>
    <n v="35185"/>
    <n v="1.73"/>
    <n v="0"/>
    <s v="On-site"/>
    <s v="April"/>
    <s v="November"/>
  </r>
  <r>
    <s v="E1792"/>
    <s v="George Johnson"/>
    <n v="42"/>
    <s v="Female"/>
    <x v="4"/>
    <s v="India"/>
    <x v="4"/>
    <d v="2023-03-01T00:00:00"/>
    <n v="45617"/>
    <n v="1455"/>
    <n v="47072"/>
    <n v="2.13"/>
    <n v="4"/>
    <s v="On-site"/>
    <s v="April"/>
    <s v="March"/>
  </r>
  <r>
    <s v="E2931"/>
    <s v="Freya Taylor"/>
    <n v="30"/>
    <s v="Male"/>
    <x v="7"/>
    <s v="Netherlands"/>
    <x v="7"/>
    <d v="2020-05-04T00:00:00"/>
    <n v="37665"/>
    <n v="2311"/>
    <n v="39976"/>
    <n v="3.92"/>
    <n v="2"/>
    <s v="Hybrid"/>
    <s v="April"/>
    <s v="May"/>
  </r>
  <r>
    <s v="E1818"/>
    <s v="Amelia Wilson"/>
    <n v="24"/>
    <s v="Male"/>
    <x v="5"/>
    <s v="Netherlands"/>
    <x v="5"/>
    <d v="2019-06-28T00:00:00"/>
    <n v="30187"/>
    <n v="2039"/>
    <n v="32226"/>
    <n v="4.3099999999999996"/>
    <n v="2"/>
    <s v="Remote"/>
    <s v="April"/>
    <s v="June"/>
  </r>
  <r>
    <s v="E2751"/>
    <s v="George Garcia"/>
    <n v="34"/>
    <s v="Male"/>
    <x v="7"/>
    <s v="USA"/>
    <x v="7"/>
    <d v="2023-10-11T00:00:00"/>
    <n v="32488"/>
    <n v="1260"/>
    <n v="33748"/>
    <n v="3.15"/>
    <n v="2"/>
    <s v="Hybrid"/>
    <s v="April"/>
    <s v="October"/>
  </r>
  <r>
    <s v="E1536"/>
    <s v="Freya Garcia"/>
    <n v="27"/>
    <s v="Female"/>
    <x v="7"/>
    <s v="India"/>
    <x v="7"/>
    <d v="2018-10-03T00:00:00"/>
    <n v="30140"/>
    <n v="1211"/>
    <n v="31351"/>
    <n v="3.16"/>
    <n v="0"/>
    <s v="Hybrid"/>
    <s v="April"/>
    <s v="October"/>
  </r>
  <r>
    <s v="E1619"/>
    <s v="Thomas Evans"/>
    <n v="36"/>
    <s v="Female"/>
    <x v="3"/>
    <s v="Netherlands"/>
    <x v="3"/>
    <d v="2018-04-25T00:00:00"/>
    <n v="24896"/>
    <n v="1929"/>
    <n v="26825"/>
    <n v="3.84"/>
    <n v="1"/>
    <s v="Remote"/>
    <s v="April"/>
    <s v="April"/>
  </r>
  <r>
    <s v="E2223"/>
    <s v="Jack Smith"/>
    <n v="24"/>
    <s v="Male"/>
    <x v="0"/>
    <s v="UK"/>
    <x v="0"/>
    <d v="2016-03-09T00:00:00"/>
    <n v="42489"/>
    <n v="3276"/>
    <n v="45765"/>
    <n v="3.23"/>
    <n v="2"/>
    <s v="Hybrid"/>
    <s v="April"/>
    <s v="March"/>
  </r>
  <r>
    <s v="E1637"/>
    <s v="Isabella Taylor"/>
    <n v="33"/>
    <s v="Male"/>
    <x v="0"/>
    <s v="India"/>
    <x v="0"/>
    <d v="2020-09-23T00:00:00"/>
    <n v="43211"/>
    <n v="826"/>
    <n v="44037"/>
    <n v="2.3199999999999998"/>
    <n v="3"/>
    <s v="On-site"/>
    <s v="April"/>
    <s v="September"/>
  </r>
  <r>
    <s v="E3044"/>
    <s v="Charlie Brown"/>
    <n v="21"/>
    <s v="Male"/>
    <x v="4"/>
    <s v="Germany"/>
    <x v="4"/>
    <d v="2022-06-22T00:00:00"/>
    <n v="40822"/>
    <n v="1242"/>
    <n v="42064"/>
    <n v="2.86"/>
    <n v="2"/>
    <s v="Remote"/>
    <s v="April"/>
    <s v="June"/>
  </r>
  <r>
    <s v="E2155"/>
    <s v="Oscar Rodriguez"/>
    <n v="33"/>
    <s v="Male"/>
    <x v="1"/>
    <s v="UK"/>
    <x v="1"/>
    <d v="2021-10-26T00:00:00"/>
    <n v="23667"/>
    <n v="1126"/>
    <n v="24793"/>
    <n v="2.78"/>
    <n v="5"/>
    <s v="On-site"/>
    <s v="April"/>
    <s v="October"/>
  </r>
  <r>
    <s v="E2837"/>
    <s v="Ava Martinez"/>
    <n v="28"/>
    <s v="Female"/>
    <x v="1"/>
    <s v="Canada"/>
    <x v="1"/>
    <d v="2022-11-01T00:00:00"/>
    <n v="30599"/>
    <n v="1057"/>
    <n v="31656"/>
    <n v="2.15"/>
    <n v="4"/>
    <s v="On-site"/>
    <s v="April"/>
    <s v="November"/>
  </r>
  <r>
    <s v="E2865"/>
    <s v="Harry Evans"/>
    <n v="34"/>
    <s v="Male"/>
    <x v="1"/>
    <s v="France"/>
    <x v="1"/>
    <d v="2023-08-10T00:00:00"/>
    <n v="35707"/>
    <n v="1097"/>
    <n v="36804"/>
    <n v="3.35"/>
    <n v="5"/>
    <s v="On-site"/>
    <s v="April"/>
    <s v="August"/>
  </r>
  <r>
    <s v="E2978"/>
    <s v="Noah Wilson"/>
    <n v="33"/>
    <s v="Male"/>
    <x v="6"/>
    <s v="UK"/>
    <x v="6"/>
    <d v="2021-03-22T00:00:00"/>
    <n v="50188"/>
    <n v="1945"/>
    <n v="52133"/>
    <n v="3.06"/>
    <n v="3"/>
    <s v="On-site"/>
    <s v="April"/>
    <s v="March"/>
  </r>
  <r>
    <s v="E2185"/>
    <s v="Jack Brown"/>
    <n v="36"/>
    <s v="Female"/>
    <x v="4"/>
    <s v="Spain"/>
    <x v="4"/>
    <d v="2020-11-28T00:00:00"/>
    <n v="33005"/>
    <n v="1488"/>
    <n v="34493"/>
    <n v="3.61"/>
    <n v="5"/>
    <s v="On-site"/>
    <s v="April"/>
    <s v="November"/>
  </r>
  <r>
    <s v="E1286"/>
    <s v="Leo Taylor"/>
    <n v="31"/>
    <s v="Male"/>
    <x v="5"/>
    <s v="Germany"/>
    <x v="5"/>
    <d v="2023-09-15T00:00:00"/>
    <n v="28414"/>
    <n v="1840"/>
    <n v="30254"/>
    <n v="2.89"/>
    <n v="3"/>
    <s v="Hybrid"/>
    <s v="April"/>
    <s v="September"/>
  </r>
  <r>
    <s v="E2400"/>
    <s v="Thomas Lee"/>
    <n v="21"/>
    <s v="Female"/>
    <x v="6"/>
    <s v="India"/>
    <x v="6"/>
    <d v="2018-10-19T00:00:00"/>
    <n v="47774"/>
    <n v="1421"/>
    <n v="49195"/>
    <n v="3"/>
    <n v="2"/>
    <s v="On-site"/>
    <s v="April"/>
    <s v="October"/>
  </r>
  <r>
    <s v="E1409"/>
    <s v="Sophia Wilson"/>
    <n v="21"/>
    <s v="Male"/>
    <x v="1"/>
    <s v="Canada"/>
    <x v="1"/>
    <d v="2024-03-19T00:00:00"/>
    <n v="35638"/>
    <n v="2073"/>
    <n v="37711"/>
    <n v="3.26"/>
    <n v="3"/>
    <s v="Remote"/>
    <s v="April"/>
    <s v="March"/>
  </r>
  <r>
    <s v="E3045"/>
    <s v="Ava Evans"/>
    <n v="26"/>
    <s v="Male"/>
    <x v="0"/>
    <s v="USA"/>
    <x v="0"/>
    <d v="2022-11-11T00:00:00"/>
    <n v="36381"/>
    <n v="1587"/>
    <n v="37968"/>
    <n v="3.34"/>
    <n v="2"/>
    <s v="Hybrid"/>
    <s v="April"/>
    <s v="November"/>
  </r>
  <r>
    <s v="E1278"/>
    <s v="Oscar Khan"/>
    <n v="30"/>
    <s v="Female"/>
    <x v="7"/>
    <s v="USA"/>
    <x v="7"/>
    <d v="2019-06-15T00:00:00"/>
    <n v="27796"/>
    <n v="1445"/>
    <n v="29241"/>
    <n v="4.13"/>
    <n v="3"/>
    <s v="On-site"/>
    <s v="April"/>
    <s v="June"/>
  </r>
  <r>
    <s v="E1853"/>
    <s v="Freya Thomas"/>
    <n v="21"/>
    <s v="Female"/>
    <x v="4"/>
    <s v="Netherlands"/>
    <x v="4"/>
    <d v="2018-11-05T00:00:00"/>
    <n v="40588"/>
    <n v="1038"/>
    <n v="41626"/>
    <n v="2.21"/>
    <n v="0"/>
    <s v="Remote"/>
    <s v="April"/>
    <s v="November"/>
  </r>
  <r>
    <s v="E2136"/>
    <s v="Jack Miller"/>
    <n v="28"/>
    <s v="Male"/>
    <x v="1"/>
    <s v="Canada"/>
    <x v="1"/>
    <d v="2015-12-26T00:00:00"/>
    <n v="27448"/>
    <n v="1482"/>
    <n v="28930"/>
    <n v="3.61"/>
    <n v="1"/>
    <s v="Remote"/>
    <s v="April"/>
    <s v="December"/>
  </r>
  <r>
    <s v="E2826"/>
    <s v="Olivia Khan"/>
    <n v="34"/>
    <s v="Male"/>
    <x v="2"/>
    <s v="Canada"/>
    <x v="2"/>
    <d v="2018-08-31T00:00:00"/>
    <n v="29528"/>
    <n v="2725"/>
    <n v="32253"/>
    <n v="3.86"/>
    <n v="0"/>
    <s v="Remote"/>
    <s v="April"/>
    <s v="August"/>
  </r>
  <r>
    <s v="E3131"/>
    <s v="Amelia Martinez"/>
    <n v="37"/>
    <s v="Male"/>
    <x v="2"/>
    <s v="France"/>
    <x v="2"/>
    <d v="2016-03-31T00:00:00"/>
    <n v="30735"/>
    <n v="2021"/>
    <n v="32756"/>
    <n v="3.58"/>
    <n v="5"/>
    <s v="Hybrid"/>
    <s v="April"/>
    <s v="March"/>
  </r>
  <r>
    <s v="E3069"/>
    <s v="Charlie Williams"/>
    <n v="24"/>
    <s v="Male"/>
    <x v="4"/>
    <s v="UK"/>
    <x v="4"/>
    <d v="2021-05-08T00:00:00"/>
    <n v="40642"/>
    <n v="1469"/>
    <n v="42111"/>
    <n v="2.76"/>
    <n v="4"/>
    <s v="On-site"/>
    <s v="April"/>
    <s v="May"/>
  </r>
  <r>
    <s v="E1176"/>
    <s v="Sophia Johnson"/>
    <n v="30"/>
    <s v="Male"/>
    <x v="1"/>
    <s v="UK"/>
    <x v="1"/>
    <d v="2020-02-06T00:00:00"/>
    <n v="31557"/>
    <n v="1375"/>
    <n v="32932"/>
    <n v="4.0199999999999996"/>
    <n v="4"/>
    <s v="Remote"/>
    <s v="April"/>
    <s v="February"/>
  </r>
  <r>
    <s v="E1609"/>
    <s v="Amelia Brown"/>
    <n v="28"/>
    <s v="Male"/>
    <x v="1"/>
    <s v="Canada"/>
    <x v="1"/>
    <d v="2020-05-10T00:00:00"/>
    <n v="30941"/>
    <n v="2039"/>
    <n v="32980"/>
    <n v="3.37"/>
    <n v="5"/>
    <s v="On-site"/>
    <s v="April"/>
    <s v="May"/>
  </r>
  <r>
    <s v="E2487"/>
    <s v="George Thomas"/>
    <n v="26"/>
    <s v="Male"/>
    <x v="3"/>
    <s v="Germany"/>
    <x v="3"/>
    <d v="2022-04-08T00:00:00"/>
    <n v="24456"/>
    <n v="1333"/>
    <n v="25789"/>
    <n v="3"/>
    <n v="7"/>
    <s v="On-site"/>
    <s v="April"/>
    <s v="April"/>
  </r>
  <r>
    <s v="E2287"/>
    <s v="Isabella Garcia"/>
    <n v="33"/>
    <s v="Male"/>
    <x v="0"/>
    <s v="Germany"/>
    <x v="0"/>
    <d v="2023-03-27T00:00:00"/>
    <n v="43042"/>
    <n v="3198"/>
    <n v="46240"/>
    <n v="3.78"/>
    <n v="1"/>
    <s v="On-site"/>
    <s v="April"/>
    <s v="March"/>
  </r>
  <r>
    <s v="E2709"/>
    <s v="Lily Lee"/>
    <n v="40"/>
    <s v="Female"/>
    <x v="5"/>
    <s v="Germany"/>
    <x v="5"/>
    <d v="2023-07-23T00:00:00"/>
    <n v="25079"/>
    <n v="1191"/>
    <n v="26270"/>
    <n v="3.04"/>
    <n v="5"/>
    <s v="On-site"/>
    <s v="April"/>
    <s v="July"/>
  </r>
  <r>
    <s v="E2556"/>
    <s v="Amelia Garcia"/>
    <n v="21"/>
    <s v="Female"/>
    <x v="3"/>
    <s v="Netherlands"/>
    <x v="3"/>
    <d v="2022-12-11T00:00:00"/>
    <n v="32311"/>
    <n v="2459"/>
    <n v="34770"/>
    <n v="4.53"/>
    <n v="1"/>
    <s v="On-site"/>
    <s v="April"/>
    <s v="December"/>
  </r>
  <r>
    <s v="E1376"/>
    <s v="Lily Taylor"/>
    <n v="36"/>
    <s v="Male"/>
    <x v="6"/>
    <s v="Canada"/>
    <x v="6"/>
    <d v="2016-12-02T00:00:00"/>
    <n v="43628"/>
    <n v="2124"/>
    <n v="45752"/>
    <n v="3.09"/>
    <n v="3"/>
    <s v="On-site"/>
    <s v="April"/>
    <s v="December"/>
  </r>
  <r>
    <s v="E1770"/>
    <s v="Freya Garcia"/>
    <n v="26"/>
    <s v="Female"/>
    <x v="7"/>
    <s v="Canada"/>
    <x v="7"/>
    <d v="2023-02-02T00:00:00"/>
    <n v="32615"/>
    <n v="534"/>
    <n v="33149"/>
    <n v="1.25"/>
    <n v="2"/>
    <s v="Hybrid"/>
    <s v="April"/>
    <s v="February"/>
  </r>
  <r>
    <s v="E1895"/>
    <s v="Thomas Walker"/>
    <n v="35"/>
    <s v="Male"/>
    <x v="5"/>
    <s v="France"/>
    <x v="5"/>
    <d v="2023-08-01T00:00:00"/>
    <n v="28422"/>
    <n v="574"/>
    <n v="28996"/>
    <n v="2.31"/>
    <n v="0"/>
    <s v="Remote"/>
    <s v="April"/>
    <s v="August"/>
  </r>
  <r>
    <s v="E1197"/>
    <s v="Mia Brown"/>
    <n v="39"/>
    <s v="Female"/>
    <x v="0"/>
    <s v="UK"/>
    <x v="0"/>
    <d v="2023-02-07T00:00:00"/>
    <n v="42205"/>
    <n v="2322"/>
    <n v="44527"/>
    <n v="2.37"/>
    <n v="0"/>
    <s v="Hybrid"/>
    <s v="April"/>
    <s v="February"/>
  </r>
  <r>
    <s v="E1284"/>
    <s v="Isla Khan"/>
    <n v="27"/>
    <s v="Female"/>
    <x v="5"/>
    <s v="Netherlands"/>
    <x v="5"/>
    <d v="2024-10-05T00:00:00"/>
    <n v="32852"/>
    <n v="2565"/>
    <n v="35417"/>
    <n v="3.74"/>
    <n v="3"/>
    <s v="Remote"/>
    <s v="April"/>
    <s v="October"/>
  </r>
  <r>
    <s v="E2079"/>
    <s v="Freya Lee"/>
    <n v="28"/>
    <s v="Female"/>
    <x v="4"/>
    <s v="UK"/>
    <x v="4"/>
    <d v="2019-02-09T00:00:00"/>
    <n v="41178"/>
    <n v="1857"/>
    <n v="43035"/>
    <n v="2.9"/>
    <n v="3"/>
    <s v="On-site"/>
    <s v="April"/>
    <s v="February"/>
  </r>
  <r>
    <s v="E1906"/>
    <s v="Isabella Anderson"/>
    <n v="28"/>
    <s v="Female"/>
    <x v="7"/>
    <s v="Spain"/>
    <x v="7"/>
    <d v="2016-06-09T00:00:00"/>
    <n v="27739"/>
    <n v="1279"/>
    <n v="29018"/>
    <n v="3.24"/>
    <n v="1"/>
    <s v="Remote"/>
    <s v="April"/>
    <s v="June"/>
  </r>
  <r>
    <s v="E2855"/>
    <s v="Isla Evans"/>
    <n v="33"/>
    <s v="Male"/>
    <x v="3"/>
    <s v="Spain"/>
    <x v="3"/>
    <d v="2017-09-04T00:00:00"/>
    <n v="30327"/>
    <n v="1268"/>
    <n v="31595"/>
    <n v="3.09"/>
    <n v="5"/>
    <s v="Remote"/>
    <s v="April"/>
    <s v="September"/>
  </r>
  <r>
    <s v="E2032"/>
    <s v="Olivia Rodriguez"/>
    <n v="21"/>
    <s v="Female"/>
    <x v="4"/>
    <s v="Canada"/>
    <x v="4"/>
    <d v="2018-05-28T00:00:00"/>
    <n v="38934"/>
    <n v="887"/>
    <n v="39821"/>
    <n v="3.65"/>
    <n v="2"/>
    <s v="Hybrid"/>
    <s v="April"/>
    <s v="May"/>
  </r>
  <r>
    <s v="E2974"/>
    <s v="Ava Johnson"/>
    <n v="28"/>
    <s v="Male"/>
    <x v="6"/>
    <s v="USA"/>
    <x v="6"/>
    <d v="2018-08-25T00:00:00"/>
    <n v="38542"/>
    <n v="2194"/>
    <n v="40736"/>
    <n v="4.66"/>
    <n v="3"/>
    <s v="Remote"/>
    <s v="April"/>
    <s v="August"/>
  </r>
  <r>
    <s v="E1960"/>
    <s v="Isabella Davis"/>
    <n v="28"/>
    <s v="Male"/>
    <x v="1"/>
    <s v="Canada"/>
    <x v="1"/>
    <d v="2024-08-03T00:00:00"/>
    <n v="31827"/>
    <n v="1789"/>
    <n v="33616"/>
    <n v="2.7"/>
    <n v="4"/>
    <s v="Hybrid"/>
    <s v="April"/>
    <s v="August"/>
  </r>
  <r>
    <s v="E2690"/>
    <s v="Thomas Patel"/>
    <n v="35"/>
    <s v="Female"/>
    <x v="5"/>
    <s v="USA"/>
    <x v="5"/>
    <d v="2017-02-27T00:00:00"/>
    <n v="24819"/>
    <n v="627"/>
    <n v="25446"/>
    <n v="2.68"/>
    <n v="4"/>
    <s v="On-site"/>
    <s v="April"/>
    <s v="February"/>
  </r>
  <r>
    <s v="E1876"/>
    <s v="Amelia Khan"/>
    <n v="26"/>
    <s v="Male"/>
    <x v="3"/>
    <s v="Canada"/>
    <x v="3"/>
    <d v="2020-11-02T00:00:00"/>
    <n v="26409"/>
    <n v="1407"/>
    <n v="27816"/>
    <n v="3.36"/>
    <n v="9"/>
    <s v="Hybrid"/>
    <s v="April"/>
    <s v="November"/>
  </r>
  <r>
    <s v="E3102"/>
    <s v="Ava Williams"/>
    <n v="38"/>
    <s v="Female"/>
    <x v="2"/>
    <s v="Germany"/>
    <x v="2"/>
    <d v="2015-04-09T00:00:00"/>
    <n v="29720"/>
    <n v="999"/>
    <n v="30719"/>
    <n v="4.3499999999999996"/>
    <n v="3"/>
    <s v="Hybrid"/>
    <s v="April"/>
    <s v="April"/>
  </r>
  <r>
    <s v="E3091"/>
    <s v="Leo Garcia"/>
    <n v="38"/>
    <s v="Male"/>
    <x v="3"/>
    <s v="USA"/>
    <x v="3"/>
    <d v="2016-08-10T00:00:00"/>
    <n v="29723"/>
    <n v="836"/>
    <n v="30559"/>
    <n v="2.82"/>
    <n v="1"/>
    <s v="On-site"/>
    <s v="April"/>
    <s v="August"/>
  </r>
  <r>
    <s v="E2532"/>
    <s v="Harry Anderson"/>
    <n v="35"/>
    <s v="Female"/>
    <x v="0"/>
    <s v="Netherlands"/>
    <x v="0"/>
    <d v="2024-06-07T00:00:00"/>
    <n v="47140"/>
    <n v="1923"/>
    <n v="49063"/>
    <n v="2.78"/>
    <n v="3"/>
    <s v="On-site"/>
    <s v="April"/>
    <s v="June"/>
  </r>
  <r>
    <s v="E2928"/>
    <s v="Freya Anderson"/>
    <n v="29"/>
    <s v="Male"/>
    <x v="1"/>
    <s v="Germany"/>
    <x v="1"/>
    <d v="2015-01-13T00:00:00"/>
    <n v="34922"/>
    <n v="974"/>
    <n v="35896"/>
    <n v="3.07"/>
    <n v="4"/>
    <s v="Hybrid"/>
    <s v="April"/>
    <s v="January"/>
  </r>
  <r>
    <s v="E1057"/>
    <s v="Harry Rodriguez"/>
    <n v="23"/>
    <s v="Female"/>
    <x v="7"/>
    <s v="France"/>
    <x v="7"/>
    <d v="2017-04-16T00:00:00"/>
    <n v="36751"/>
    <n v="1449"/>
    <n v="38200"/>
    <n v="2.0499999999999998"/>
    <n v="2"/>
    <s v="Hybrid"/>
    <s v="April"/>
    <s v="April"/>
  </r>
  <r>
    <s v="E2145"/>
    <s v="Thomas Martinez"/>
    <n v="45"/>
    <s v="Female"/>
    <x v="4"/>
    <s v="Canada"/>
    <x v="4"/>
    <d v="2023-09-27T00:00:00"/>
    <n v="34538"/>
    <n v="2228"/>
    <n v="36766"/>
    <n v="3.91"/>
    <n v="1"/>
    <s v="Remote"/>
    <s v="April"/>
    <s v="September"/>
  </r>
  <r>
    <s v="E1055"/>
    <s v="Leo Taylor"/>
    <n v="39"/>
    <s v="Female"/>
    <x v="5"/>
    <s v="Germany"/>
    <x v="5"/>
    <d v="2019-07-12T00:00:00"/>
    <n v="27727"/>
    <n v="938"/>
    <n v="28665"/>
    <n v="3.16"/>
    <n v="5"/>
    <s v="Remote"/>
    <s v="April"/>
    <s v="July"/>
  </r>
  <r>
    <s v="E3051"/>
    <s v="Oscar Thomas"/>
    <n v="31"/>
    <s v="Male"/>
    <x v="7"/>
    <s v="Netherlands"/>
    <x v="7"/>
    <d v="2020-05-16T00:00:00"/>
    <n v="31459"/>
    <n v="2302"/>
    <n v="33761"/>
    <n v="3.78"/>
    <n v="3"/>
    <s v="On-site"/>
    <s v="April"/>
    <s v="May"/>
  </r>
  <r>
    <s v="E1182"/>
    <s v="Oliver Walker"/>
    <n v="34"/>
    <s v="Female"/>
    <x v="3"/>
    <s v="Canada"/>
    <x v="3"/>
    <d v="2018-06-26T00:00:00"/>
    <n v="25422"/>
    <n v="1816"/>
    <n v="27238"/>
    <n v="3.14"/>
    <n v="2"/>
    <s v="On-site"/>
    <s v="April"/>
    <s v="June"/>
  </r>
  <r>
    <s v="E1288"/>
    <s v="Jack Roberts"/>
    <n v="24"/>
    <s v="Male"/>
    <x v="3"/>
    <s v="Canada"/>
    <x v="3"/>
    <d v="2021-10-03T00:00:00"/>
    <n v="25855"/>
    <n v="2983"/>
    <n v="28838"/>
    <n v="5"/>
    <n v="3"/>
    <s v="On-site"/>
    <s v="April"/>
    <s v="October"/>
  </r>
  <r>
    <s v="E3178"/>
    <s v="Muhammad Jones"/>
    <n v="35"/>
    <s v="Female"/>
    <x v="3"/>
    <s v="UK"/>
    <x v="3"/>
    <d v="2023-07-05T00:00:00"/>
    <n v="28867"/>
    <n v="1342"/>
    <n v="30209"/>
    <n v="2.78"/>
    <n v="5"/>
    <s v="Hybrid"/>
    <s v="April"/>
    <s v="July"/>
  </r>
  <r>
    <s v="E1620"/>
    <s v="George Thomas"/>
    <n v="41"/>
    <s v="Female"/>
    <x v="0"/>
    <s v="Netherlands"/>
    <x v="0"/>
    <d v="2016-04-06T00:00:00"/>
    <n v="51070"/>
    <n v="1135"/>
    <n v="52205"/>
    <n v="2.35"/>
    <n v="4"/>
    <s v="Remote"/>
    <s v="April"/>
    <s v="April"/>
  </r>
  <r>
    <s v="E2767"/>
    <s v="Emily Patel"/>
    <n v="34"/>
    <s v="Male"/>
    <x v="2"/>
    <s v="Netherlands"/>
    <x v="2"/>
    <d v="2018-11-09T00:00:00"/>
    <n v="35311"/>
    <n v="2104"/>
    <n v="37415"/>
    <n v="2.84"/>
    <n v="7"/>
    <s v="On-site"/>
    <s v="April"/>
    <s v="November"/>
  </r>
  <r>
    <s v="E2189"/>
    <s v="Emily Lee"/>
    <n v="25"/>
    <s v="Male"/>
    <x v="7"/>
    <s v="Canada"/>
    <x v="7"/>
    <d v="2021-11-21T00:00:00"/>
    <n v="39354"/>
    <n v="2231"/>
    <n v="41585"/>
    <n v="3.05"/>
    <n v="5"/>
    <s v="On-site"/>
    <s v="April"/>
    <s v="November"/>
  </r>
  <r>
    <s v="E2049"/>
    <s v="Harry Williams"/>
    <n v="37"/>
    <s v="Male"/>
    <x v="2"/>
    <s v="France"/>
    <x v="2"/>
    <d v="2023-09-13T00:00:00"/>
    <n v="31787"/>
    <n v="429"/>
    <n v="32216"/>
    <n v="1.07"/>
    <n v="4"/>
    <s v="Remote"/>
    <s v="April"/>
    <s v="September"/>
  </r>
  <r>
    <s v="E3168"/>
    <s v="Lily Smith"/>
    <n v="24"/>
    <s v="Female"/>
    <x v="6"/>
    <s v="USA"/>
    <x v="6"/>
    <d v="2018-04-05T00:00:00"/>
    <n v="45619"/>
    <n v="1159"/>
    <n v="46778"/>
    <n v="2.95"/>
    <n v="2"/>
    <s v="Hybrid"/>
    <s v="April"/>
    <s v="April"/>
  </r>
  <r>
    <s v="E2744"/>
    <s v="Oscar Evans"/>
    <n v="26"/>
    <s v="Female"/>
    <x v="6"/>
    <s v="Spain"/>
    <x v="6"/>
    <d v="2018-06-27T00:00:00"/>
    <n v="48162"/>
    <n v="3665"/>
    <n v="51827"/>
    <n v="5"/>
    <n v="3"/>
    <s v="On-site"/>
    <s v="May"/>
    <s v="June"/>
  </r>
  <r>
    <s v="E2539"/>
    <s v="Oscar Khan"/>
    <n v="26"/>
    <s v="Male"/>
    <x v="6"/>
    <s v="Netherlands"/>
    <x v="6"/>
    <d v="2023-11-21T00:00:00"/>
    <n v="40807"/>
    <n v="1295"/>
    <n v="42102"/>
    <n v="2.5"/>
    <n v="6"/>
    <s v="Hybrid"/>
    <s v="May"/>
    <s v="November"/>
  </r>
  <r>
    <s v="E1522"/>
    <s v="Oscar Taylor"/>
    <n v="27"/>
    <s v="Female"/>
    <x v="5"/>
    <s v="France"/>
    <x v="5"/>
    <d v="2016-09-23T00:00:00"/>
    <n v="28841"/>
    <n v="1416"/>
    <n v="30257"/>
    <n v="2.36"/>
    <n v="4"/>
    <s v="Hybrid"/>
    <s v="May"/>
    <s v="September"/>
  </r>
  <r>
    <s v="E1056"/>
    <s v="Noah Lee"/>
    <n v="25"/>
    <s v="Female"/>
    <x v="3"/>
    <s v="UK"/>
    <x v="3"/>
    <d v="2021-12-11T00:00:00"/>
    <n v="29008"/>
    <n v="1161"/>
    <n v="30169"/>
    <n v="3.08"/>
    <n v="4"/>
    <s v="Hybrid"/>
    <s v="May"/>
    <s v="December"/>
  </r>
  <r>
    <s v="E1664"/>
    <s v="Mia Roberts"/>
    <n v="30"/>
    <s v="Female"/>
    <x v="5"/>
    <s v="USA"/>
    <x v="5"/>
    <d v="2016-10-07T00:00:00"/>
    <n v="30065"/>
    <n v="1896"/>
    <n v="31961"/>
    <n v="3.45"/>
    <n v="3"/>
    <s v="On-site"/>
    <s v="May"/>
    <s v="October"/>
  </r>
  <r>
    <s v="E3130"/>
    <s v="Jack Khan"/>
    <n v="33"/>
    <s v="Male"/>
    <x v="4"/>
    <s v="India"/>
    <x v="4"/>
    <d v="2019-08-13T00:00:00"/>
    <n v="38685"/>
    <n v="972"/>
    <n v="39657"/>
    <n v="2.4"/>
    <n v="3"/>
    <s v="On-site"/>
    <s v="May"/>
    <s v="August"/>
  </r>
  <r>
    <s v="E1498"/>
    <s v="Oscar Taylor"/>
    <n v="28"/>
    <s v="Male"/>
    <x v="6"/>
    <s v="UK"/>
    <x v="6"/>
    <d v="2017-06-14T00:00:00"/>
    <n v="43712"/>
    <n v="1220"/>
    <n v="44932"/>
    <n v="3.01"/>
    <n v="5"/>
    <s v="On-site"/>
    <s v="May"/>
    <s v="June"/>
  </r>
  <r>
    <s v="E1809"/>
    <s v="Oliver Smith"/>
    <n v="31"/>
    <s v="Female"/>
    <x v="5"/>
    <s v="USA"/>
    <x v="5"/>
    <d v="2024-05-14T00:00:00"/>
    <n v="31223"/>
    <n v="1674"/>
    <n v="32897"/>
    <n v="3.11"/>
    <n v="4"/>
    <s v="Remote"/>
    <s v="May"/>
    <s v="May"/>
  </r>
  <r>
    <s v="E1466"/>
    <s v="Ava Walker"/>
    <n v="47"/>
    <s v="Female"/>
    <x v="2"/>
    <s v="Germany"/>
    <x v="2"/>
    <d v="2017-04-24T00:00:00"/>
    <n v="32594"/>
    <n v="1382"/>
    <n v="33976"/>
    <n v="3.29"/>
    <n v="1"/>
    <s v="Hybrid"/>
    <s v="May"/>
    <s v="April"/>
  </r>
  <r>
    <s v="E3029"/>
    <s v="Oliver Williams"/>
    <n v="38"/>
    <s v="Male"/>
    <x v="4"/>
    <s v="Germany"/>
    <x v="4"/>
    <d v="2020-04-11T00:00:00"/>
    <n v="39231"/>
    <n v="1613"/>
    <n v="40844"/>
    <n v="3.12"/>
    <n v="3"/>
    <s v="On-site"/>
    <s v="May"/>
    <s v="April"/>
  </r>
  <r>
    <s v="E1700"/>
    <s v="Isabella Wilson"/>
    <n v="35"/>
    <s v="Female"/>
    <x v="1"/>
    <s v="France"/>
    <x v="1"/>
    <d v="2023-03-26T00:00:00"/>
    <n v="29088"/>
    <n v="1828"/>
    <n v="30916"/>
    <n v="4.2"/>
    <n v="4"/>
    <s v="Hybrid"/>
    <s v="May"/>
    <s v="March"/>
  </r>
  <r>
    <s v="E3149"/>
    <s v="Ava Khan"/>
    <n v="30"/>
    <s v="Female"/>
    <x v="5"/>
    <s v="Canada"/>
    <x v="5"/>
    <d v="2015-04-08T00:00:00"/>
    <n v="30965"/>
    <n v="485"/>
    <n v="31450"/>
    <n v="2.57"/>
    <n v="3"/>
    <s v="Hybrid"/>
    <s v="May"/>
    <s v="April"/>
  </r>
  <r>
    <s v="E2996"/>
    <s v="Harry Davis"/>
    <n v="32"/>
    <s v="Female"/>
    <x v="7"/>
    <s v="France"/>
    <x v="7"/>
    <d v="2016-08-22T00:00:00"/>
    <n v="36422"/>
    <n v="1992"/>
    <n v="38414"/>
    <n v="2.62"/>
    <n v="6"/>
    <s v="On-site"/>
    <s v="May"/>
    <s v="August"/>
  </r>
  <r>
    <s v="E1573"/>
    <s v="Sophia Patel"/>
    <n v="37"/>
    <s v="Female"/>
    <x v="6"/>
    <s v="Canada"/>
    <x v="6"/>
    <d v="2020-06-28T00:00:00"/>
    <n v="47629"/>
    <n v="1630"/>
    <n v="49259"/>
    <n v="3.49"/>
    <n v="3"/>
    <s v="Remote"/>
    <s v="May"/>
    <s v="June"/>
  </r>
  <r>
    <s v="E2636"/>
    <s v="Olivia Jones"/>
    <n v="34"/>
    <s v="Male"/>
    <x v="4"/>
    <s v="Canada"/>
    <x v="4"/>
    <d v="2024-07-27T00:00:00"/>
    <n v="32496"/>
    <n v="2232"/>
    <n v="34728"/>
    <n v="3.38"/>
    <n v="1"/>
    <s v="On-site"/>
    <s v="May"/>
    <s v="July"/>
  </r>
  <r>
    <s v="E1038"/>
    <s v="Harry Jones"/>
    <n v="39"/>
    <s v="Female"/>
    <x v="3"/>
    <s v="USA"/>
    <x v="3"/>
    <d v="2015-05-09T00:00:00"/>
    <n v="33999"/>
    <n v="1055"/>
    <n v="35054"/>
    <n v="3.1"/>
    <n v="1"/>
    <s v="On-site"/>
    <s v="May"/>
    <s v="May"/>
  </r>
  <r>
    <s v="E2216"/>
    <s v="Thomas Evans"/>
    <n v="29"/>
    <s v="Male"/>
    <x v="7"/>
    <s v="Germany"/>
    <x v="7"/>
    <d v="2017-02-27T00:00:00"/>
    <n v="40184"/>
    <n v="1167"/>
    <n v="41351"/>
    <n v="1.73"/>
    <n v="1"/>
    <s v="Hybrid"/>
    <s v="May"/>
    <s v="February"/>
  </r>
  <r>
    <s v="E1482"/>
    <s v="Freya Walker"/>
    <n v="23"/>
    <s v="Male"/>
    <x v="2"/>
    <s v="USA"/>
    <x v="2"/>
    <d v="2017-02-09T00:00:00"/>
    <n v="33427"/>
    <n v="1702"/>
    <n v="35129"/>
    <n v="2.59"/>
    <n v="5"/>
    <s v="Hybrid"/>
    <s v="May"/>
    <s v="February"/>
  </r>
  <r>
    <s v="E2784"/>
    <s v="Jack Williams"/>
    <n v="31"/>
    <s v="Male"/>
    <x v="3"/>
    <s v="Germany"/>
    <x v="3"/>
    <d v="2020-12-21T00:00:00"/>
    <n v="27148"/>
    <n v="722"/>
    <n v="27870"/>
    <n v="3.38"/>
    <n v="1"/>
    <s v="On-site"/>
    <s v="May"/>
    <s v="December"/>
  </r>
  <r>
    <s v="E2111"/>
    <s v="Isla Roberts"/>
    <n v="33"/>
    <s v="Male"/>
    <x v="5"/>
    <s v="Netherlands"/>
    <x v="5"/>
    <d v="2020-08-17T00:00:00"/>
    <n v="33319"/>
    <n v="930"/>
    <n v="34249"/>
    <n v="2.95"/>
    <n v="4"/>
    <s v="On-site"/>
    <s v="May"/>
    <s v="August"/>
  </r>
  <r>
    <s v="E2523"/>
    <s v="Lily Davis"/>
    <n v="32"/>
    <s v="Male"/>
    <x v="5"/>
    <s v="Spain"/>
    <x v="5"/>
    <d v="2021-02-13T00:00:00"/>
    <n v="27710"/>
    <n v="925"/>
    <n v="28635"/>
    <n v="2.41"/>
    <n v="3"/>
    <s v="Remote"/>
    <s v="May"/>
    <s v="February"/>
  </r>
  <r>
    <s v="E1680"/>
    <s v="Charlie Garcia"/>
    <n v="36"/>
    <s v="Female"/>
    <x v="6"/>
    <s v="Netherlands"/>
    <x v="6"/>
    <d v="2017-03-27T00:00:00"/>
    <n v="42915"/>
    <n v="2349"/>
    <n v="45264"/>
    <n v="4.1100000000000003"/>
    <n v="5"/>
    <s v="Remote"/>
    <s v="May"/>
    <s v="March"/>
  </r>
  <r>
    <s v="E3144"/>
    <s v="Lily Evans"/>
    <n v="45"/>
    <s v="Male"/>
    <x v="2"/>
    <s v="Germany"/>
    <x v="2"/>
    <d v="2018-01-07T00:00:00"/>
    <n v="31283"/>
    <n v="2749"/>
    <n v="34032"/>
    <n v="5"/>
    <n v="4"/>
    <s v="Hybrid"/>
    <s v="May"/>
    <s v="January"/>
  </r>
  <r>
    <s v="E1838"/>
    <s v="Freya Walker"/>
    <n v="29"/>
    <s v="Male"/>
    <x v="4"/>
    <s v="Germany"/>
    <x v="4"/>
    <d v="2022-05-05T00:00:00"/>
    <n v="41337"/>
    <n v="2294"/>
    <n v="43631"/>
    <n v="3.27"/>
    <n v="1"/>
    <s v="Hybrid"/>
    <s v="May"/>
    <s v="May"/>
  </r>
  <r>
    <s v="E2521"/>
    <s v="Jack Brown"/>
    <n v="25"/>
    <s v="Male"/>
    <x v="6"/>
    <s v="Germany"/>
    <x v="6"/>
    <d v="2018-01-29T00:00:00"/>
    <n v="45095"/>
    <n v="2244"/>
    <n v="47339"/>
    <n v="2.5499999999999998"/>
    <n v="3"/>
    <s v="On-site"/>
    <s v="May"/>
    <s v="January"/>
  </r>
  <r>
    <s v="E3128"/>
    <s v="Jack Taylor"/>
    <n v="26"/>
    <s v="Female"/>
    <x v="3"/>
    <s v="USA"/>
    <x v="3"/>
    <d v="2015-02-21T00:00:00"/>
    <n v="25016"/>
    <n v="1623"/>
    <n v="26639"/>
    <n v="3.12"/>
    <n v="5"/>
    <s v="Remote"/>
    <s v="May"/>
    <s v="February"/>
  </r>
  <r>
    <s v="E2030"/>
    <s v="Isabella Rodriguez"/>
    <n v="36"/>
    <s v="Male"/>
    <x v="4"/>
    <s v="Spain"/>
    <x v="4"/>
    <d v="2020-05-26T00:00:00"/>
    <n v="38296"/>
    <n v="1453"/>
    <n v="39749"/>
    <n v="2.7"/>
    <n v="1"/>
    <s v="On-site"/>
    <s v="May"/>
    <s v="May"/>
  </r>
  <r>
    <s v="E2934"/>
    <s v="Harry Johnson"/>
    <n v="27"/>
    <s v="Male"/>
    <x v="0"/>
    <s v="Canada"/>
    <x v="0"/>
    <d v="2020-01-02T00:00:00"/>
    <n v="48271"/>
    <n v="1500"/>
    <n v="49771"/>
    <n v="2.58"/>
    <n v="6"/>
    <s v="On-site"/>
    <s v="May"/>
    <s v="January"/>
  </r>
  <r>
    <s v="E2896"/>
    <s v="Ava Garcia"/>
    <n v="24"/>
    <s v="Female"/>
    <x v="7"/>
    <s v="Netherlands"/>
    <x v="7"/>
    <d v="2020-06-28T00:00:00"/>
    <n v="40896"/>
    <n v="3161"/>
    <n v="44057"/>
    <n v="4.3099999999999996"/>
    <n v="1"/>
    <s v="Remote"/>
    <s v="May"/>
    <s v="June"/>
  </r>
  <r>
    <s v="E1673"/>
    <s v="Harry Evans"/>
    <n v="32"/>
    <s v="Male"/>
    <x v="0"/>
    <s v="Canada"/>
    <x v="0"/>
    <d v="2016-01-12T00:00:00"/>
    <n v="42495"/>
    <n v="2434"/>
    <n v="44929"/>
    <n v="3.16"/>
    <n v="2"/>
    <s v="Hybrid"/>
    <s v="May"/>
    <s v="January"/>
  </r>
  <r>
    <s v="E3148"/>
    <s v="Isla Davis"/>
    <n v="36"/>
    <s v="Male"/>
    <x v="6"/>
    <s v="USA"/>
    <x v="6"/>
    <d v="2018-09-19T00:00:00"/>
    <n v="53118"/>
    <n v="1764"/>
    <n v="54882"/>
    <n v="3.31"/>
    <n v="1"/>
    <s v="On-site"/>
    <s v="May"/>
    <s v="September"/>
  </r>
  <r>
    <s v="E1041"/>
    <s v="Sophia Rodriguez"/>
    <n v="28"/>
    <s v="Female"/>
    <x v="3"/>
    <s v="USA"/>
    <x v="3"/>
    <d v="2016-02-02T00:00:00"/>
    <n v="27366"/>
    <n v="1585"/>
    <n v="28951"/>
    <n v="3.69"/>
    <n v="2"/>
    <s v="Hybrid"/>
    <s v="May"/>
    <s v="February"/>
  </r>
  <r>
    <s v="E2302"/>
    <s v="Freya Brown"/>
    <n v="28"/>
    <s v="Female"/>
    <x v="0"/>
    <s v="France"/>
    <x v="0"/>
    <d v="2016-02-28T00:00:00"/>
    <n v="47981"/>
    <n v="1821"/>
    <n v="49802"/>
    <n v="4.67"/>
    <n v="3"/>
    <s v="Remote"/>
    <s v="May"/>
    <s v="February"/>
  </r>
  <r>
    <s v="E1735"/>
    <s v="Muhammad Williams"/>
    <n v="38"/>
    <s v="Male"/>
    <x v="2"/>
    <s v="Netherlands"/>
    <x v="2"/>
    <d v="2015-11-17T00:00:00"/>
    <n v="30973"/>
    <n v="2075"/>
    <n v="33048"/>
    <n v="3.03"/>
    <n v="1"/>
    <s v="Remote"/>
    <s v="May"/>
    <s v="November"/>
  </r>
  <r>
    <s v="E1616"/>
    <s v="Noah Lee"/>
    <n v="29"/>
    <s v="Female"/>
    <x v="1"/>
    <s v="Spain"/>
    <x v="1"/>
    <d v="2019-10-25T00:00:00"/>
    <n v="31560"/>
    <n v="2055"/>
    <n v="33615"/>
    <n v="3.2"/>
    <n v="3"/>
    <s v="On-site"/>
    <s v="May"/>
    <s v="October"/>
  </r>
  <r>
    <s v="E1275"/>
    <s v="Thomas Evans"/>
    <n v="21"/>
    <s v="Female"/>
    <x v="6"/>
    <s v="France"/>
    <x v="6"/>
    <d v="2018-03-31T00:00:00"/>
    <n v="41729"/>
    <n v="2093"/>
    <n v="43822"/>
    <n v="3.47"/>
    <n v="7"/>
    <s v="Hybrid"/>
    <s v="May"/>
    <s v="March"/>
  </r>
  <r>
    <s v="E1769"/>
    <s v="Jack Khan"/>
    <n v="21"/>
    <s v="Female"/>
    <x v="3"/>
    <s v="UK"/>
    <x v="3"/>
    <d v="2024-01-13T00:00:00"/>
    <n v="30478"/>
    <n v="1817"/>
    <n v="32295"/>
    <n v="3.29"/>
    <n v="4"/>
    <s v="Remote"/>
    <s v="May"/>
    <s v="January"/>
  </r>
  <r>
    <s v="E2879"/>
    <s v="Muhammad Patel"/>
    <n v="40"/>
    <s v="Female"/>
    <x v="2"/>
    <s v="Germany"/>
    <x v="2"/>
    <d v="2023-12-27T00:00:00"/>
    <n v="26446"/>
    <n v="936"/>
    <n v="27382"/>
    <n v="3.13"/>
    <n v="3"/>
    <s v="Remote"/>
    <s v="May"/>
    <s v="December"/>
  </r>
  <r>
    <s v="E2920"/>
    <s v="Oliver Lee"/>
    <n v="24"/>
    <s v="Female"/>
    <x v="2"/>
    <s v="USA"/>
    <x v="2"/>
    <d v="2017-05-14T00:00:00"/>
    <n v="31628"/>
    <n v="1644"/>
    <n v="33272"/>
    <n v="3.99"/>
    <n v="6"/>
    <s v="Hybrid"/>
    <s v="May"/>
    <s v="May"/>
  </r>
  <r>
    <s v="E1641"/>
    <s v="George Anderson"/>
    <n v="28"/>
    <s v="Male"/>
    <x v="7"/>
    <s v="Netherlands"/>
    <x v="7"/>
    <d v="2016-09-06T00:00:00"/>
    <n v="35115"/>
    <n v="2270"/>
    <n v="37385"/>
    <n v="4.7"/>
    <n v="4"/>
    <s v="Remote"/>
    <s v="May"/>
    <s v="September"/>
  </r>
  <r>
    <s v="E1274"/>
    <s v="Oscar Garcia"/>
    <n v="38"/>
    <s v="Female"/>
    <x v="2"/>
    <s v="UK"/>
    <x v="2"/>
    <d v="2017-04-17T00:00:00"/>
    <n v="36831"/>
    <n v="1992"/>
    <n v="38823"/>
    <n v="2.54"/>
    <n v="4"/>
    <s v="On-site"/>
    <s v="May"/>
    <s v="April"/>
  </r>
  <r>
    <s v="E2436"/>
    <s v="Lily Walker"/>
    <n v="22"/>
    <s v="Male"/>
    <x v="5"/>
    <s v="Netherlands"/>
    <x v="5"/>
    <d v="2020-03-01T00:00:00"/>
    <n v="26939"/>
    <n v="568"/>
    <n v="27507"/>
    <n v="2.84"/>
    <n v="6"/>
    <s v="Remote"/>
    <s v="May"/>
    <s v="March"/>
  </r>
  <r>
    <s v="E1926"/>
    <s v="Muhammad Khan"/>
    <n v="31"/>
    <s v="Male"/>
    <x v="7"/>
    <s v="Netherlands"/>
    <x v="7"/>
    <d v="2020-04-07T00:00:00"/>
    <n v="40897"/>
    <n v="1542"/>
    <n v="42439"/>
    <n v="4.08"/>
    <n v="4"/>
    <s v="On-site"/>
    <s v="May"/>
    <s v="April"/>
  </r>
  <r>
    <s v="E2413"/>
    <s v="Muhammad Johnson"/>
    <n v="41"/>
    <s v="Male"/>
    <x v="0"/>
    <s v="Spain"/>
    <x v="0"/>
    <d v="2015-09-28T00:00:00"/>
    <n v="39997"/>
    <n v="2299"/>
    <n v="42296"/>
    <n v="4.83"/>
    <n v="1"/>
    <s v="On-site"/>
    <s v="May"/>
    <s v="September"/>
  </r>
  <r>
    <s v="E1058"/>
    <s v="Amelia Thomas"/>
    <n v="39"/>
    <s v="Male"/>
    <x v="4"/>
    <s v="Netherlands"/>
    <x v="4"/>
    <d v="2016-06-20T00:00:00"/>
    <n v="40580"/>
    <n v="1380"/>
    <n v="41960"/>
    <n v="3.7"/>
    <n v="3"/>
    <s v="Remote"/>
    <s v="May"/>
    <s v="June"/>
  </r>
  <r>
    <s v="E2125"/>
    <s v="Oliver Garcia"/>
    <n v="26"/>
    <s v="Male"/>
    <x v="2"/>
    <s v="France"/>
    <x v="2"/>
    <d v="2016-11-28T00:00:00"/>
    <n v="25550"/>
    <n v="1076"/>
    <n v="26626"/>
    <n v="2.41"/>
    <n v="2"/>
    <s v="Hybrid"/>
    <s v="May"/>
    <s v="November"/>
  </r>
  <r>
    <s v="E2165"/>
    <s v="Mia Lee"/>
    <n v="26"/>
    <s v="Female"/>
    <x v="3"/>
    <s v="India"/>
    <x v="3"/>
    <d v="2016-01-05T00:00:00"/>
    <n v="28989"/>
    <n v="1046"/>
    <n v="30035"/>
    <n v="2.61"/>
    <n v="7"/>
    <s v="On-site"/>
    <s v="May"/>
    <s v="January"/>
  </r>
  <r>
    <s v="E2746"/>
    <s v="Oliver Lee"/>
    <n v="39"/>
    <s v="Female"/>
    <x v="7"/>
    <s v="France"/>
    <x v="7"/>
    <d v="2017-10-09T00:00:00"/>
    <n v="31388"/>
    <n v="1765"/>
    <n v="33153"/>
    <n v="3.2"/>
    <n v="4"/>
    <s v="Remote"/>
    <s v="May"/>
    <s v="October"/>
  </r>
  <r>
    <s v="E2253"/>
    <s v="Jack Evans"/>
    <n v="27"/>
    <s v="Female"/>
    <x v="1"/>
    <s v="Spain"/>
    <x v="1"/>
    <d v="2024-06-02T00:00:00"/>
    <n v="30270"/>
    <n v="422"/>
    <n v="30692"/>
    <n v="1.8"/>
    <n v="3"/>
    <s v="On-site"/>
    <s v="May"/>
    <s v="June"/>
  </r>
  <r>
    <s v="E2044"/>
    <s v="Jack Jones"/>
    <n v="32"/>
    <s v="Male"/>
    <x v="2"/>
    <s v="Canada"/>
    <x v="2"/>
    <d v="2016-02-23T00:00:00"/>
    <n v="28595"/>
    <n v="1090"/>
    <n v="29685"/>
    <n v="4.91"/>
    <n v="0"/>
    <s v="On-site"/>
    <s v="May"/>
    <s v="February"/>
  </r>
  <r>
    <s v="E1830"/>
    <s v="Leo Khan"/>
    <n v="33"/>
    <s v="Female"/>
    <x v="0"/>
    <s v="India"/>
    <x v="0"/>
    <d v="2024-10-01T00:00:00"/>
    <n v="57620"/>
    <n v="3183"/>
    <n v="60803"/>
    <n v="3.59"/>
    <n v="4"/>
    <s v="Hybrid"/>
    <s v="May"/>
    <s v="October"/>
  </r>
  <r>
    <s v="E3199"/>
    <s v="Noah Taylor"/>
    <n v="32"/>
    <s v="Female"/>
    <x v="2"/>
    <s v="Netherlands"/>
    <x v="2"/>
    <d v="2016-02-29T00:00:00"/>
    <n v="29714"/>
    <n v="2632"/>
    <n v="32346"/>
    <n v="3.81"/>
    <n v="1"/>
    <s v="On-site"/>
    <s v="May"/>
    <s v="February"/>
  </r>
  <r>
    <s v="E1887"/>
    <s v="Muhammad Rodriguez"/>
    <n v="27"/>
    <s v="Male"/>
    <x v="5"/>
    <s v="Germany"/>
    <x v="5"/>
    <d v="2021-01-11T00:00:00"/>
    <n v="23872"/>
    <n v="1153"/>
    <n v="25025"/>
    <n v="3.31"/>
    <n v="0"/>
    <s v="On-site"/>
    <s v="May"/>
    <s v="January"/>
  </r>
  <r>
    <s v="E2147"/>
    <s v="Freya Walker"/>
    <n v="34"/>
    <s v="Male"/>
    <x v="4"/>
    <s v="Germany"/>
    <x v="4"/>
    <d v="2021-09-08T00:00:00"/>
    <n v="32440"/>
    <n v="1185"/>
    <n v="33625"/>
    <n v="3.43"/>
    <n v="0"/>
    <s v="Hybrid"/>
    <s v="May"/>
    <s v="September"/>
  </r>
  <r>
    <s v="E1731"/>
    <s v="Emily Rodriguez"/>
    <n v="27"/>
    <s v="Female"/>
    <x v="0"/>
    <s v="Germany"/>
    <x v="0"/>
    <d v="2020-05-04T00:00:00"/>
    <n v="40376"/>
    <n v="1839"/>
    <n v="42215"/>
    <n v="2.1"/>
    <n v="3"/>
    <s v="On-site"/>
    <s v="May"/>
    <s v="May"/>
  </r>
  <r>
    <s v="E2077"/>
    <s v="George Evans"/>
    <n v="35"/>
    <s v="Male"/>
    <x v="5"/>
    <s v="India"/>
    <x v="5"/>
    <d v="2017-02-23T00:00:00"/>
    <n v="36363"/>
    <n v="959"/>
    <n v="37322"/>
    <n v="2.61"/>
    <n v="4"/>
    <s v="Hybrid"/>
    <s v="May"/>
    <s v="February"/>
  </r>
  <r>
    <s v="E1420"/>
    <s v="Isabella Patel"/>
    <n v="25"/>
    <s v="Male"/>
    <x v="1"/>
    <s v="Netherlands"/>
    <x v="1"/>
    <d v="2024-03-06T00:00:00"/>
    <n v="32991"/>
    <n v="1431"/>
    <n v="34422"/>
    <n v="4.17"/>
    <n v="4"/>
    <s v="On-site"/>
    <s v="May"/>
    <s v="March"/>
  </r>
  <r>
    <s v="E2569"/>
    <s v="Mia Jones"/>
    <n v="40"/>
    <s v="Male"/>
    <x v="3"/>
    <s v="Canada"/>
    <x v="3"/>
    <d v="2015-08-12T00:00:00"/>
    <n v="30111"/>
    <n v="1703"/>
    <n v="31814"/>
    <n v="3.38"/>
    <n v="5"/>
    <s v="On-site"/>
    <s v="May"/>
    <s v="August"/>
  </r>
  <r>
    <s v="E1858"/>
    <s v="Lily Miller"/>
    <n v="37"/>
    <s v="Female"/>
    <x v="5"/>
    <s v="Spain"/>
    <x v="5"/>
    <d v="2021-04-22T00:00:00"/>
    <n v="28200"/>
    <n v="2021"/>
    <n v="30221"/>
    <n v="3.97"/>
    <n v="1"/>
    <s v="On-site"/>
    <s v="May"/>
    <s v="April"/>
  </r>
  <r>
    <s v="E1689"/>
    <s v="Isabella Miller"/>
    <n v="32"/>
    <s v="Male"/>
    <x v="7"/>
    <s v="UK"/>
    <x v="7"/>
    <d v="2022-11-21T00:00:00"/>
    <n v="37930"/>
    <n v="1924"/>
    <n v="39854"/>
    <n v="2.16"/>
    <n v="2"/>
    <s v="Remote"/>
    <s v="May"/>
    <s v="November"/>
  </r>
  <r>
    <s v="E1950"/>
    <s v="Ava Davis"/>
    <n v="33"/>
    <s v="Male"/>
    <x v="2"/>
    <s v="Netherlands"/>
    <x v="2"/>
    <d v="2017-07-28T00:00:00"/>
    <n v="29288"/>
    <n v="2547"/>
    <n v="31835"/>
    <n v="3.88"/>
    <n v="3"/>
    <s v="On-site"/>
    <s v="May"/>
    <s v="July"/>
  </r>
  <r>
    <s v="E1375"/>
    <s v="Lily Roberts"/>
    <n v="34"/>
    <s v="Male"/>
    <x v="6"/>
    <s v="France"/>
    <x v="6"/>
    <d v="2021-11-21T00:00:00"/>
    <n v="44375"/>
    <n v="2143"/>
    <n v="46518"/>
    <n v="2.12"/>
    <n v="1"/>
    <s v="Remote"/>
    <s v="May"/>
    <s v="November"/>
  </r>
  <r>
    <s v="E1601"/>
    <s v="Mia Smith"/>
    <n v="37"/>
    <s v="Female"/>
    <x v="5"/>
    <s v="Canada"/>
    <x v="5"/>
    <d v="2019-12-13T00:00:00"/>
    <n v="30421"/>
    <n v="1981"/>
    <n v="32402"/>
    <n v="3.39"/>
    <n v="6"/>
    <s v="Hybrid"/>
    <s v="May"/>
    <s v="December"/>
  </r>
  <r>
    <s v="E1588"/>
    <s v="George Lee"/>
    <n v="22"/>
    <s v="Female"/>
    <x v="7"/>
    <s v="France"/>
    <x v="7"/>
    <d v="2021-09-10T00:00:00"/>
    <n v="31334"/>
    <n v="3179"/>
    <n v="34513"/>
    <n v="4.47"/>
    <n v="3"/>
    <s v="Hybrid"/>
    <s v="May"/>
    <s v="September"/>
  </r>
  <r>
    <s v="E1676"/>
    <s v="Oliver Garcia"/>
    <n v="32"/>
    <s v="Male"/>
    <x v="1"/>
    <s v="Canada"/>
    <x v="1"/>
    <d v="2018-12-20T00:00:00"/>
    <n v="29171"/>
    <n v="936"/>
    <n v="30107"/>
    <n v="5"/>
    <n v="0"/>
    <s v="Remote"/>
    <s v="May"/>
    <s v="December"/>
  </r>
  <r>
    <s v="E2325"/>
    <s v="Muhammad Rodriguez"/>
    <n v="32"/>
    <s v="Female"/>
    <x v="7"/>
    <s v="Netherlands"/>
    <x v="7"/>
    <d v="2018-08-21T00:00:00"/>
    <n v="33659"/>
    <n v="1554"/>
    <n v="35213"/>
    <n v="3.43"/>
    <n v="3"/>
    <s v="Hybrid"/>
    <s v="May"/>
    <s v="August"/>
  </r>
  <r>
    <s v="E1319"/>
    <s v="Harry Wilson"/>
    <n v="36"/>
    <s v="Female"/>
    <x v="4"/>
    <s v="India"/>
    <x v="4"/>
    <d v="2020-10-03T00:00:00"/>
    <n v="34141"/>
    <n v="1729"/>
    <n v="35870"/>
    <n v="2.14"/>
    <n v="3"/>
    <s v="Remote"/>
    <s v="May"/>
    <s v="October"/>
  </r>
  <r>
    <s v="E1214"/>
    <s v="Olivia Lee"/>
    <n v="32"/>
    <s v="Female"/>
    <x v="4"/>
    <s v="France"/>
    <x v="4"/>
    <d v="2015-03-31T00:00:00"/>
    <n v="37845"/>
    <n v="3705"/>
    <n v="41550"/>
    <n v="4.96"/>
    <n v="3"/>
    <s v="On-site"/>
    <s v="May"/>
    <s v="March"/>
  </r>
  <r>
    <s v="E1562"/>
    <s v="Freya Evans"/>
    <n v="25"/>
    <s v="Male"/>
    <x v="0"/>
    <s v="Netherlands"/>
    <x v="0"/>
    <d v="2019-05-12T00:00:00"/>
    <n v="41620"/>
    <n v="1162"/>
    <n v="42782"/>
    <n v="3.58"/>
    <n v="2"/>
    <s v="Remote"/>
    <s v="May"/>
    <s v="May"/>
  </r>
  <r>
    <s v="E2801"/>
    <s v="Leo Martinez"/>
    <n v="21"/>
    <s v="Female"/>
    <x v="3"/>
    <s v="France"/>
    <x v="3"/>
    <d v="2022-03-28T00:00:00"/>
    <n v="27913"/>
    <n v="2426"/>
    <n v="30339"/>
    <n v="3.91"/>
    <n v="2"/>
    <s v="Remote"/>
    <s v="May"/>
    <s v="March"/>
  </r>
  <r>
    <s v="E2743"/>
    <s v="Isabella Smith"/>
    <n v="32"/>
    <s v="Female"/>
    <x v="3"/>
    <s v="Netherlands"/>
    <x v="3"/>
    <d v="2015-11-01T00:00:00"/>
    <n v="33182"/>
    <n v="2001"/>
    <n v="35183"/>
    <n v="3.13"/>
    <n v="2"/>
    <s v="Hybrid"/>
    <s v="May"/>
    <s v="November"/>
  </r>
  <r>
    <s v="E2340"/>
    <s v="Muhammad Roberts"/>
    <n v="38"/>
    <s v="Male"/>
    <x v="2"/>
    <s v="Germany"/>
    <x v="2"/>
    <d v="2016-04-06T00:00:00"/>
    <n v="33208"/>
    <n v="2560"/>
    <n v="35768"/>
    <n v="3.3"/>
    <n v="5"/>
    <s v="Remote"/>
    <s v="May"/>
    <s v="April"/>
  </r>
  <r>
    <s v="E2240"/>
    <s v="Freya Martinez"/>
    <n v="29"/>
    <s v="Male"/>
    <x v="7"/>
    <s v="USA"/>
    <x v="7"/>
    <d v="2024-03-21T00:00:00"/>
    <n v="24942"/>
    <n v="923"/>
    <n v="25865"/>
    <n v="3.26"/>
    <n v="2"/>
    <s v="Hybrid"/>
    <s v="May"/>
    <s v="March"/>
  </r>
  <r>
    <s v="E3050"/>
    <s v="George Garcia"/>
    <n v="33"/>
    <s v="Female"/>
    <x v="1"/>
    <s v="France"/>
    <x v="1"/>
    <d v="2022-11-07T00:00:00"/>
    <n v="28579"/>
    <n v="625"/>
    <n v="29204"/>
    <n v="2.95"/>
    <n v="1"/>
    <s v="Remote"/>
    <s v="May"/>
    <s v="November"/>
  </r>
  <r>
    <s v="E1987"/>
    <s v="Muhammad Anderson"/>
    <n v="29"/>
    <s v="Male"/>
    <x v="3"/>
    <s v="Germany"/>
    <x v="3"/>
    <d v="2023-04-01T00:00:00"/>
    <n v="30512"/>
    <n v="2252"/>
    <n v="32764"/>
    <n v="3.39"/>
    <n v="2"/>
    <s v="On-site"/>
    <s v="May"/>
    <s v="April"/>
  </r>
  <r>
    <s v="E2611"/>
    <s v="Jack Thomas"/>
    <n v="29"/>
    <s v="Female"/>
    <x v="1"/>
    <s v="Germany"/>
    <x v="1"/>
    <d v="2015-12-19T00:00:00"/>
    <n v="29747"/>
    <n v="2456"/>
    <n v="32203"/>
    <n v="4.5999999999999996"/>
    <n v="6"/>
    <s v="On-site"/>
    <s v="May"/>
    <s v="December"/>
  </r>
  <r>
    <s v="E2546"/>
    <s v="Freya Rodriguez"/>
    <n v="36"/>
    <s v="Female"/>
    <x v="4"/>
    <s v="Canada"/>
    <x v="4"/>
    <d v="2015-12-31T00:00:00"/>
    <n v="33435"/>
    <n v="1293"/>
    <n v="34728"/>
    <n v="2.58"/>
    <n v="3"/>
    <s v="Remote"/>
    <s v="May"/>
    <s v="December"/>
  </r>
  <r>
    <s v="E2277"/>
    <s v="Harry Williams"/>
    <n v="26"/>
    <s v="Female"/>
    <x v="6"/>
    <s v="India"/>
    <x v="6"/>
    <d v="2023-06-11T00:00:00"/>
    <n v="45021"/>
    <n v="1628"/>
    <n v="46649"/>
    <n v="2.67"/>
    <n v="5"/>
    <s v="On-site"/>
    <s v="May"/>
    <s v="June"/>
  </r>
  <r>
    <s v="E2299"/>
    <s v="Charlie Roberts"/>
    <n v="41"/>
    <s v="Female"/>
    <x v="6"/>
    <s v="India"/>
    <x v="6"/>
    <d v="2015-10-12T00:00:00"/>
    <n v="45270"/>
    <n v="666"/>
    <n v="45936"/>
    <n v="2.4"/>
    <n v="2"/>
    <s v="On-site"/>
    <s v="May"/>
    <s v="October"/>
  </r>
  <r>
    <s v="E1321"/>
    <s v="Mia Davis"/>
    <n v="22"/>
    <s v="Male"/>
    <x v="2"/>
    <s v="Netherlands"/>
    <x v="2"/>
    <d v="2015-08-07T00:00:00"/>
    <n v="33966"/>
    <n v="2141"/>
    <n v="36107"/>
    <n v="3.14"/>
    <n v="4"/>
    <s v="Remote"/>
    <s v="May"/>
    <s v="August"/>
  </r>
  <r>
    <s v="E3192"/>
    <s v="Olivia Evans"/>
    <n v="32"/>
    <s v="Female"/>
    <x v="3"/>
    <s v="UK"/>
    <x v="3"/>
    <d v="2019-02-25T00:00:00"/>
    <n v="30718"/>
    <n v="2117"/>
    <n v="32835"/>
    <n v="4.2"/>
    <n v="5"/>
    <s v="Hybrid"/>
    <s v="May"/>
    <s v="February"/>
  </r>
  <r>
    <s v="E2138"/>
    <s v="Isabella Williams"/>
    <n v="38"/>
    <s v="Male"/>
    <x v="1"/>
    <s v="France"/>
    <x v="1"/>
    <d v="2021-10-15T00:00:00"/>
    <n v="31919"/>
    <n v="980"/>
    <n v="32899"/>
    <n v="2.91"/>
    <n v="1"/>
    <s v="On-site"/>
    <s v="May"/>
    <s v="October"/>
  </r>
  <r>
    <s v="E1586"/>
    <s v="Oscar Evans"/>
    <n v="39"/>
    <s v="Male"/>
    <x v="7"/>
    <s v="Netherlands"/>
    <x v="7"/>
    <d v="2016-11-10T00:00:00"/>
    <n v="37385"/>
    <n v="849"/>
    <n v="38234"/>
    <n v="3.58"/>
    <n v="3"/>
    <s v="On-site"/>
    <s v="May"/>
    <s v="November"/>
  </r>
  <r>
    <s v="E2791"/>
    <s v="Mia Wilson"/>
    <n v="37"/>
    <s v="Male"/>
    <x v="7"/>
    <s v="Spain"/>
    <x v="7"/>
    <d v="2020-11-22T00:00:00"/>
    <n v="36449"/>
    <n v="2827"/>
    <n v="39276"/>
    <n v="4.3"/>
    <n v="4"/>
    <s v="Hybrid"/>
    <s v="May"/>
    <s v="November"/>
  </r>
  <r>
    <s v="E2027"/>
    <s v="Leo Smith"/>
    <n v="36"/>
    <s v="Male"/>
    <x v="2"/>
    <s v="Spain"/>
    <x v="2"/>
    <d v="2024-08-25T00:00:00"/>
    <n v="37233"/>
    <n v="2117"/>
    <n v="39350"/>
    <n v="3.71"/>
    <n v="5"/>
    <s v="On-site"/>
    <s v="May"/>
    <s v="August"/>
  </r>
  <r>
    <s v="E3176"/>
    <s v="Jack Evans"/>
    <n v="28"/>
    <s v="Female"/>
    <x v="7"/>
    <s v="UK"/>
    <x v="7"/>
    <d v="2021-09-28T00:00:00"/>
    <n v="35143"/>
    <n v="2028"/>
    <n v="37171"/>
    <n v="3.27"/>
    <n v="3"/>
    <s v="On-site"/>
    <s v="May"/>
    <s v="September"/>
  </r>
  <r>
    <s v="E1730"/>
    <s v="Isabella Thomas"/>
    <n v="37"/>
    <s v="Female"/>
    <x v="2"/>
    <s v="Netherlands"/>
    <x v="2"/>
    <d v="2024-03-06T00:00:00"/>
    <n v="30411"/>
    <n v="1794"/>
    <n v="32205"/>
    <n v="4.18"/>
    <n v="2"/>
    <s v="Remote"/>
    <s v="May"/>
    <s v="March"/>
  </r>
  <r>
    <s v="E2498"/>
    <s v="Thomas Lee"/>
    <n v="31"/>
    <s v="Male"/>
    <x v="1"/>
    <s v="Germany"/>
    <x v="1"/>
    <d v="2022-01-02T00:00:00"/>
    <n v="33928"/>
    <n v="1167"/>
    <n v="35095"/>
    <n v="2.69"/>
    <n v="6"/>
    <s v="Hybrid"/>
    <s v="May"/>
    <s v="January"/>
  </r>
  <r>
    <s v="E2418"/>
    <s v="Thomas Lee"/>
    <n v="29"/>
    <s v="Male"/>
    <x v="4"/>
    <s v="India"/>
    <x v="4"/>
    <d v="2021-04-09T00:00:00"/>
    <n v="42886"/>
    <n v="2110"/>
    <n v="44996"/>
    <n v="2.76"/>
    <n v="1"/>
    <s v="Remote"/>
    <s v="May"/>
    <s v="April"/>
  </r>
  <r>
    <s v="E3187"/>
    <s v="Amelia Smith"/>
    <n v="34"/>
    <s v="Male"/>
    <x v="6"/>
    <s v="India"/>
    <x v="6"/>
    <d v="2016-08-27T00:00:00"/>
    <n v="42658"/>
    <n v="2837"/>
    <n v="45495"/>
    <n v="3.75"/>
    <n v="2"/>
    <s v="On-site"/>
    <s v="May"/>
    <s v="August"/>
  </r>
  <r>
    <s v="E1783"/>
    <s v="Amelia Wilson"/>
    <n v="35"/>
    <s v="Male"/>
    <x v="5"/>
    <s v="India"/>
    <x v="5"/>
    <d v="2018-09-24T00:00:00"/>
    <n v="27139"/>
    <n v="1244"/>
    <n v="28383"/>
    <n v="2.97"/>
    <n v="7"/>
    <s v="Remote"/>
    <s v="May"/>
    <s v="September"/>
  </r>
  <r>
    <s v="E2533"/>
    <s v="Amelia Rodriguez"/>
    <n v="22"/>
    <s v="Female"/>
    <x v="5"/>
    <s v="Canada"/>
    <x v="5"/>
    <d v="2022-10-31T00:00:00"/>
    <n v="30846"/>
    <n v="792"/>
    <n v="31638"/>
    <n v="1.45"/>
    <n v="0"/>
    <s v="On-site"/>
    <s v="May"/>
    <s v="October"/>
  </r>
  <r>
    <s v="E1734"/>
    <s v="Mia Wilson"/>
    <n v="22"/>
    <s v="Female"/>
    <x v="6"/>
    <s v="Germany"/>
    <x v="6"/>
    <d v="2024-01-25T00:00:00"/>
    <n v="38838"/>
    <n v="1769"/>
    <n v="40607"/>
    <n v="4.32"/>
    <n v="3"/>
    <s v="On-site"/>
    <s v="May"/>
    <s v="January"/>
  </r>
  <r>
    <s v="E2811"/>
    <s v="Oscar Khan"/>
    <n v="31"/>
    <s v="Male"/>
    <x v="0"/>
    <s v="India"/>
    <x v="0"/>
    <d v="2018-10-27T00:00:00"/>
    <n v="48398"/>
    <n v="1069"/>
    <n v="49467"/>
    <n v="3.31"/>
    <n v="7"/>
    <s v="Remote"/>
    <s v="May"/>
    <s v="October"/>
  </r>
  <r>
    <s v="E1799"/>
    <s v="George Brown"/>
    <n v="32"/>
    <s v="Male"/>
    <x v="2"/>
    <s v="UK"/>
    <x v="2"/>
    <d v="2022-09-26T00:00:00"/>
    <n v="38728"/>
    <n v="1041"/>
    <n v="39769"/>
    <n v="3.9"/>
    <n v="6"/>
    <s v="On-site"/>
    <s v="May"/>
    <s v="September"/>
  </r>
  <r>
    <s v="E3147"/>
    <s v="Olivia Johnson"/>
    <n v="27"/>
    <s v="Female"/>
    <x v="1"/>
    <s v="Germany"/>
    <x v="1"/>
    <d v="2018-07-12T00:00:00"/>
    <n v="28857"/>
    <n v="1560"/>
    <n v="30417"/>
    <n v="2.7"/>
    <n v="4"/>
    <s v="On-site"/>
    <s v="May"/>
    <s v="July"/>
  </r>
  <r>
    <s v="E2272"/>
    <s v="Harry Williams"/>
    <n v="38"/>
    <s v="Male"/>
    <x v="5"/>
    <s v="France"/>
    <x v="5"/>
    <d v="2017-10-29T00:00:00"/>
    <n v="28579"/>
    <n v="1920"/>
    <n v="30499"/>
    <n v="3.35"/>
    <n v="0"/>
    <s v="Remote"/>
    <s v="May"/>
    <s v="October"/>
  </r>
  <r>
    <s v="E1386"/>
    <s v="Mia Brown"/>
    <n v="30"/>
    <s v="Female"/>
    <x v="4"/>
    <s v="India"/>
    <x v="4"/>
    <d v="2017-10-12T00:00:00"/>
    <n v="39288"/>
    <n v="791"/>
    <n v="40079"/>
    <n v="2.06"/>
    <n v="1"/>
    <s v="Remote"/>
    <s v="May"/>
    <s v="October"/>
  </r>
  <r>
    <s v="E2866"/>
    <s v="Freya Anderson"/>
    <n v="29"/>
    <s v="Male"/>
    <x v="5"/>
    <s v="Canada"/>
    <x v="5"/>
    <d v="2017-10-28T00:00:00"/>
    <n v="27405"/>
    <n v="1067"/>
    <n v="28472"/>
    <n v="3.28"/>
    <n v="4"/>
    <s v="On-site"/>
    <s v="May"/>
    <s v="October"/>
  </r>
  <r>
    <s v="E2876"/>
    <s v="Freya Martinez"/>
    <n v="25"/>
    <s v="Female"/>
    <x v="7"/>
    <s v="Canada"/>
    <x v="7"/>
    <d v="2018-02-13T00:00:00"/>
    <n v="38227"/>
    <n v="2089"/>
    <n v="40316"/>
    <n v="4.2"/>
    <n v="4"/>
    <s v="On-site"/>
    <s v="May"/>
    <s v="February"/>
  </r>
  <r>
    <s v="E3163"/>
    <s v="Sophia Jones"/>
    <n v="37"/>
    <s v="Male"/>
    <x v="7"/>
    <s v="France"/>
    <x v="7"/>
    <d v="2019-07-01T00:00:00"/>
    <n v="33032"/>
    <n v="990"/>
    <n v="34022"/>
    <n v="3.59"/>
    <n v="1"/>
    <s v="On-site"/>
    <s v="May"/>
    <s v="July"/>
  </r>
  <r>
    <s v="E2243"/>
    <s v="George Taylor"/>
    <n v="36"/>
    <s v="Male"/>
    <x v="3"/>
    <s v="Canada"/>
    <x v="3"/>
    <d v="2024-12-13T00:00:00"/>
    <n v="27568"/>
    <n v="655"/>
    <n v="28223"/>
    <n v="3.21"/>
    <n v="2"/>
    <s v="Remote"/>
    <s v="May"/>
    <s v="December"/>
  </r>
  <r>
    <s v="E1560"/>
    <s v="Ava Martinez"/>
    <n v="29"/>
    <s v="Female"/>
    <x v="3"/>
    <s v="Netherlands"/>
    <x v="3"/>
    <d v="2022-01-23T00:00:00"/>
    <n v="28754"/>
    <n v="1289"/>
    <n v="30043"/>
    <n v="4.4400000000000004"/>
    <n v="4"/>
    <s v="Hybrid"/>
    <s v="May"/>
    <s v="January"/>
  </r>
  <r>
    <s v="E1069"/>
    <s v="Oliver Miller"/>
    <n v="42"/>
    <s v="Female"/>
    <x v="6"/>
    <s v="France"/>
    <x v="6"/>
    <d v="2016-10-23T00:00:00"/>
    <n v="46284"/>
    <n v="1169"/>
    <n v="47453"/>
    <n v="2.11"/>
    <n v="4"/>
    <s v="Remote"/>
    <s v="May"/>
    <s v="October"/>
  </r>
  <r>
    <s v="E1564"/>
    <s v="Harry Lee"/>
    <n v="34"/>
    <s v="Male"/>
    <x v="5"/>
    <s v="Canada"/>
    <x v="5"/>
    <d v="2019-02-07T00:00:00"/>
    <n v="30674"/>
    <n v="1250"/>
    <n v="31924"/>
    <n v="2.56"/>
    <n v="4"/>
    <s v="On-site"/>
    <s v="May"/>
    <s v="February"/>
  </r>
  <r>
    <s v="E2315"/>
    <s v="Isabella Thomas"/>
    <n v="34"/>
    <s v="Female"/>
    <x v="0"/>
    <s v="Netherlands"/>
    <x v="0"/>
    <d v="2015-09-16T00:00:00"/>
    <n v="40077"/>
    <n v="2388"/>
    <n v="42465"/>
    <n v="2.87"/>
    <n v="2"/>
    <s v="On-site"/>
    <s v="May"/>
    <s v="September"/>
  </r>
  <r>
    <s v="E1981"/>
    <s v="Noah Roberts"/>
    <n v="31"/>
    <s v="Male"/>
    <x v="5"/>
    <s v="Netherlands"/>
    <x v="5"/>
    <d v="2022-02-08T00:00:00"/>
    <n v="28710"/>
    <n v="1457"/>
    <n v="30167"/>
    <n v="3.35"/>
    <n v="1"/>
    <s v="Remote"/>
    <s v="May"/>
    <s v="February"/>
  </r>
  <r>
    <s v="E2425"/>
    <s v="Emily Lee"/>
    <n v="41"/>
    <s v="Male"/>
    <x v="2"/>
    <s v="France"/>
    <x v="2"/>
    <d v="2016-10-29T00:00:00"/>
    <n v="31135"/>
    <n v="928"/>
    <n v="32063"/>
    <n v="2.84"/>
    <n v="1"/>
    <s v="Remote"/>
    <s v="May"/>
    <s v="October"/>
  </r>
  <r>
    <s v="E2443"/>
    <s v="Oliver Anderson"/>
    <n v="29"/>
    <s v="Female"/>
    <x v="1"/>
    <s v="UK"/>
    <x v="1"/>
    <d v="2017-03-15T00:00:00"/>
    <n v="28753"/>
    <n v="1073"/>
    <n v="29826"/>
    <n v="4.24"/>
    <n v="3"/>
    <s v="Hybrid"/>
    <s v="May"/>
    <s v="March"/>
  </r>
  <r>
    <s v="E3095"/>
    <s v="Oliver Jones"/>
    <n v="39"/>
    <s v="Male"/>
    <x v="6"/>
    <s v="Germany"/>
    <x v="6"/>
    <d v="2023-08-21T00:00:00"/>
    <n v="44308"/>
    <n v="2787"/>
    <n v="47095"/>
    <n v="2.68"/>
    <n v="1"/>
    <s v="On-site"/>
    <s v="May"/>
    <s v="August"/>
  </r>
  <r>
    <s v="E2281"/>
    <s v="Isla Anderson"/>
    <n v="41"/>
    <s v="Male"/>
    <x v="4"/>
    <s v="India"/>
    <x v="4"/>
    <d v="2023-05-15T00:00:00"/>
    <n v="43466"/>
    <n v="1662"/>
    <n v="45128"/>
    <n v="3.88"/>
    <n v="3"/>
    <s v="Remote"/>
    <s v="May"/>
    <s v="May"/>
  </r>
  <r>
    <s v="E1118"/>
    <s v="Isabella Smith"/>
    <n v="29"/>
    <s v="Female"/>
    <x v="5"/>
    <s v="Netherlands"/>
    <x v="5"/>
    <d v="2016-07-09T00:00:00"/>
    <n v="28623"/>
    <n v="759"/>
    <n v="29382"/>
    <n v="2.72"/>
    <n v="7"/>
    <s v="On-site"/>
    <s v="May"/>
    <s v="July"/>
  </r>
  <r>
    <s v="E2989"/>
    <s v="Freya Rodriguez"/>
    <n v="35"/>
    <s v="Male"/>
    <x v="5"/>
    <s v="France"/>
    <x v="5"/>
    <d v="2017-12-03T00:00:00"/>
    <n v="30671"/>
    <n v="2028"/>
    <n v="32699"/>
    <n v="2.83"/>
    <n v="0"/>
    <s v="Hybrid"/>
    <s v="May"/>
    <s v="December"/>
  </r>
  <r>
    <s v="E2172"/>
    <s v="Mia Johnson"/>
    <n v="28"/>
    <s v="Male"/>
    <x v="6"/>
    <s v="USA"/>
    <x v="6"/>
    <d v="2016-06-22T00:00:00"/>
    <n v="58051"/>
    <n v="4187"/>
    <n v="62238"/>
    <n v="4.07"/>
    <n v="2"/>
    <s v="Hybrid"/>
    <s v="May"/>
    <s v="June"/>
  </r>
  <r>
    <s v="E2687"/>
    <s v="Freya Walker"/>
    <n v="33"/>
    <s v="Male"/>
    <x v="1"/>
    <s v="Netherlands"/>
    <x v="1"/>
    <d v="2017-08-11T00:00:00"/>
    <n v="31997"/>
    <n v="941"/>
    <n v="32938"/>
    <n v="4.51"/>
    <n v="7"/>
    <s v="On-site"/>
    <s v="May"/>
    <s v="August"/>
  </r>
  <r>
    <s v="E1063"/>
    <s v="Mia Patel"/>
    <n v="29"/>
    <s v="Male"/>
    <x v="4"/>
    <s v="UK"/>
    <x v="4"/>
    <d v="2022-06-28T00:00:00"/>
    <n v="38233"/>
    <n v="1445"/>
    <n v="39678"/>
    <n v="2.95"/>
    <n v="0"/>
    <s v="Remote"/>
    <s v="May"/>
    <s v="June"/>
  </r>
  <r>
    <s v="E2768"/>
    <s v="Muhammad Evans"/>
    <n v="30"/>
    <s v="Male"/>
    <x v="3"/>
    <s v="USA"/>
    <x v="3"/>
    <d v="2018-10-30T00:00:00"/>
    <n v="31135"/>
    <n v="571"/>
    <n v="31706"/>
    <n v="1.74"/>
    <n v="1"/>
    <s v="Remote"/>
    <s v="May"/>
    <s v="October"/>
  </r>
  <r>
    <s v="E2471"/>
    <s v="Harry Anderson"/>
    <n v="36"/>
    <s v="Female"/>
    <x v="2"/>
    <s v="Canada"/>
    <x v="2"/>
    <d v="2019-04-17T00:00:00"/>
    <n v="35538"/>
    <n v="2229"/>
    <n v="37767"/>
    <n v="4.1399999999999997"/>
    <n v="6"/>
    <s v="Remote"/>
    <s v="May"/>
    <s v="April"/>
  </r>
  <r>
    <s v="E2900"/>
    <s v="Olivia Jones"/>
    <n v="32"/>
    <s v="Male"/>
    <x v="1"/>
    <s v="Netherlands"/>
    <x v="1"/>
    <d v="2023-04-02T00:00:00"/>
    <n v="30516"/>
    <n v="3454"/>
    <n v="33970"/>
    <n v="5"/>
    <n v="10"/>
    <s v="On-site"/>
    <s v="May"/>
    <s v="April"/>
  </r>
  <r>
    <s v="E1965"/>
    <s v="Ava Taylor"/>
    <n v="43"/>
    <s v="Male"/>
    <x v="5"/>
    <s v="France"/>
    <x v="5"/>
    <d v="2017-06-27T00:00:00"/>
    <n v="29928"/>
    <n v="1814"/>
    <n v="31742"/>
    <n v="3.58"/>
    <n v="5"/>
    <s v="On-site"/>
    <s v="May"/>
    <s v="June"/>
  </r>
  <r>
    <s v="E2295"/>
    <s v="Leo Roberts"/>
    <n v="22"/>
    <s v="Female"/>
    <x v="4"/>
    <s v="India"/>
    <x v="4"/>
    <d v="2022-05-29T00:00:00"/>
    <n v="43461"/>
    <n v="440"/>
    <n v="43901"/>
    <n v="1.28"/>
    <n v="1"/>
    <s v="Hybrid"/>
    <s v="May"/>
    <s v="May"/>
  </r>
  <r>
    <s v="E1356"/>
    <s v="Mia Davis"/>
    <n v="38"/>
    <s v="Male"/>
    <x v="7"/>
    <s v="India"/>
    <x v="7"/>
    <d v="2023-07-23T00:00:00"/>
    <n v="37199"/>
    <n v="1617"/>
    <n v="38816"/>
    <n v="1.95"/>
    <n v="4"/>
    <s v="Hybrid"/>
    <s v="May"/>
    <s v="July"/>
  </r>
  <r>
    <s v="E2536"/>
    <s v="Oliver Jones"/>
    <n v="39"/>
    <s v="Male"/>
    <x v="6"/>
    <s v="India"/>
    <x v="6"/>
    <d v="2023-11-15T00:00:00"/>
    <n v="35642"/>
    <n v="1205"/>
    <n v="36847"/>
    <n v="2.36"/>
    <n v="6"/>
    <s v="Hybrid"/>
    <s v="May"/>
    <s v="November"/>
  </r>
  <r>
    <s v="E2327"/>
    <s v="Muhammad Jones"/>
    <n v="28"/>
    <s v="Male"/>
    <x v="6"/>
    <s v="Spain"/>
    <x v="6"/>
    <d v="2015-09-16T00:00:00"/>
    <n v="39441"/>
    <n v="1866"/>
    <n v="41307"/>
    <n v="3.19"/>
    <n v="6"/>
    <s v="Hybrid"/>
    <s v="May"/>
    <s v="September"/>
  </r>
  <r>
    <s v="E1213"/>
    <s v="Sophia Brown"/>
    <n v="30"/>
    <s v="Female"/>
    <x v="3"/>
    <s v="Netherlands"/>
    <x v="3"/>
    <d v="2021-05-31T00:00:00"/>
    <n v="29426"/>
    <n v="820"/>
    <n v="30246"/>
    <n v="2.62"/>
    <n v="6"/>
    <s v="Hybrid"/>
    <s v="May"/>
    <s v="May"/>
  </r>
  <r>
    <s v="E1079"/>
    <s v="Muhammad Martinez"/>
    <n v="38"/>
    <s v="Male"/>
    <x v="7"/>
    <s v="France"/>
    <x v="7"/>
    <d v="2024-03-14T00:00:00"/>
    <n v="28992"/>
    <n v="1234"/>
    <n v="30226"/>
    <n v="3.67"/>
    <n v="5"/>
    <s v="Hybrid"/>
    <s v="May"/>
    <s v="March"/>
  </r>
  <r>
    <s v="E1757"/>
    <s v="Mia Wilson"/>
    <n v="35"/>
    <s v="Male"/>
    <x v="0"/>
    <s v="Spain"/>
    <x v="0"/>
    <d v="2018-11-11T00:00:00"/>
    <n v="34255"/>
    <n v="1287"/>
    <n v="35542"/>
    <n v="1.71"/>
    <n v="2"/>
    <s v="Hybrid"/>
    <s v="May"/>
    <s v="November"/>
  </r>
  <r>
    <s v="E2256"/>
    <s v="Sophia Rodriguez"/>
    <n v="31"/>
    <s v="Female"/>
    <x v="6"/>
    <s v="USA"/>
    <x v="6"/>
    <d v="2016-07-16T00:00:00"/>
    <n v="46147"/>
    <n v="3993"/>
    <n v="50140"/>
    <n v="4.03"/>
    <n v="5"/>
    <s v="On-site"/>
    <s v="May"/>
    <s v="July"/>
  </r>
  <r>
    <s v="E2832"/>
    <s v="Mia Taylor"/>
    <n v="21"/>
    <s v="Female"/>
    <x v="1"/>
    <s v="Germany"/>
    <x v="1"/>
    <d v="2020-11-23T00:00:00"/>
    <n v="29327"/>
    <n v="1656"/>
    <n v="30983"/>
    <n v="2.85"/>
    <n v="1"/>
    <s v="On-site"/>
    <s v="May"/>
    <s v="November"/>
  </r>
  <r>
    <s v="E2461"/>
    <s v="Olivia Wilson"/>
    <n v="27"/>
    <s v="Female"/>
    <x v="2"/>
    <s v="India"/>
    <x v="2"/>
    <d v="2022-07-15T00:00:00"/>
    <n v="37837"/>
    <n v="2272"/>
    <n v="40109"/>
    <n v="3.56"/>
    <n v="5"/>
    <s v="On-site"/>
    <s v="May"/>
    <s v="July"/>
  </r>
  <r>
    <s v="E1314"/>
    <s v="Thomas Martinez"/>
    <n v="21"/>
    <s v="Female"/>
    <x v="3"/>
    <s v="Germany"/>
    <x v="3"/>
    <d v="2018-06-21T00:00:00"/>
    <n v="33646"/>
    <n v="1415"/>
    <n v="35061"/>
    <n v="4.3"/>
    <n v="5"/>
    <s v="Remote"/>
    <s v="May"/>
    <s v="June"/>
  </r>
  <r>
    <s v="E1363"/>
    <s v="Amelia Davis"/>
    <n v="37"/>
    <s v="Female"/>
    <x v="5"/>
    <s v="France"/>
    <x v="5"/>
    <d v="2024-12-29T00:00:00"/>
    <n v="27514"/>
    <n v="804"/>
    <n v="28318"/>
    <n v="3.48"/>
    <n v="2"/>
    <s v="On-site"/>
    <s v="May"/>
    <s v="December"/>
  </r>
  <r>
    <s v="E3093"/>
    <s v="Isla Brown"/>
    <n v="31"/>
    <s v="Male"/>
    <x v="6"/>
    <s v="UK"/>
    <x v="6"/>
    <d v="2021-10-07T00:00:00"/>
    <n v="46036"/>
    <n v="1853"/>
    <n v="47889"/>
    <n v="3.5"/>
    <n v="2"/>
    <s v="On-site"/>
    <s v="May"/>
    <s v="October"/>
  </r>
  <r>
    <s v="E1270"/>
    <s v="Leo Walker"/>
    <n v="39"/>
    <s v="Female"/>
    <x v="2"/>
    <s v="USA"/>
    <x v="2"/>
    <d v="2018-01-19T00:00:00"/>
    <n v="29734"/>
    <n v="1553"/>
    <n v="31287"/>
    <n v="3.74"/>
    <n v="5"/>
    <s v="On-site"/>
    <s v="May"/>
    <s v="January"/>
  </r>
  <r>
    <s v="E1860"/>
    <s v="Ava Smith"/>
    <n v="39"/>
    <s v="Female"/>
    <x v="5"/>
    <s v="UK"/>
    <x v="5"/>
    <d v="2019-04-10T00:00:00"/>
    <n v="31906"/>
    <n v="835"/>
    <n v="32741"/>
    <n v="2.38"/>
    <n v="3"/>
    <s v="On-site"/>
    <s v="May"/>
    <s v="April"/>
  </r>
  <r>
    <s v="E1115"/>
    <s v="Charlie Rodriguez"/>
    <n v="45"/>
    <s v="Male"/>
    <x v="0"/>
    <s v="UK"/>
    <x v="0"/>
    <d v="2019-05-12T00:00:00"/>
    <n v="42220"/>
    <n v="1141"/>
    <n v="43361"/>
    <n v="3.38"/>
    <n v="4"/>
    <s v="Remote"/>
    <s v="May"/>
    <s v="May"/>
  </r>
  <r>
    <s v="E2306"/>
    <s v="Amelia Garcia"/>
    <n v="32"/>
    <s v="Male"/>
    <x v="2"/>
    <s v="India"/>
    <x v="2"/>
    <d v="2020-05-12T00:00:00"/>
    <n v="34575"/>
    <n v="1064"/>
    <n v="35639"/>
    <n v="2.57"/>
    <n v="2"/>
    <s v="Remote"/>
    <s v="May"/>
    <s v="May"/>
  </r>
  <r>
    <s v="E2456"/>
    <s v="Jack Anderson"/>
    <n v="25"/>
    <s v="Male"/>
    <x v="7"/>
    <s v="France"/>
    <x v="7"/>
    <d v="2021-04-01T00:00:00"/>
    <n v="42459"/>
    <n v="854"/>
    <n v="43313"/>
    <n v="2.37"/>
    <n v="3"/>
    <s v="On-site"/>
    <s v="May"/>
    <s v="April"/>
  </r>
  <r>
    <s v="E1128"/>
    <s v="Isabella Garcia"/>
    <n v="43"/>
    <s v="Female"/>
    <x v="1"/>
    <s v="Germany"/>
    <x v="1"/>
    <d v="2015-11-08T00:00:00"/>
    <n v="35060"/>
    <n v="1250"/>
    <n v="36310"/>
    <n v="4.24"/>
    <n v="1"/>
    <s v="On-site"/>
    <s v="May"/>
    <s v="November"/>
  </r>
  <r>
    <s v="E1200"/>
    <s v="Amelia Patel"/>
    <n v="26"/>
    <s v="Female"/>
    <x v="1"/>
    <s v="Spain"/>
    <x v="1"/>
    <d v="2022-01-11T00:00:00"/>
    <n v="39080"/>
    <n v="3675"/>
    <n v="42755"/>
    <n v="3.92"/>
    <n v="4"/>
    <s v="Remote"/>
    <s v="May"/>
    <s v="January"/>
  </r>
  <r>
    <s v="E2757"/>
    <s v="Mia Rodriguez"/>
    <n v="30"/>
    <s v="Male"/>
    <x v="5"/>
    <s v="Spain"/>
    <x v="5"/>
    <d v="2022-04-20T00:00:00"/>
    <n v="35013"/>
    <n v="744"/>
    <n v="35757"/>
    <n v="3.23"/>
    <n v="4"/>
    <s v="Hybrid"/>
    <s v="May"/>
    <s v="April"/>
  </r>
  <r>
    <s v="E2115"/>
    <s v="Charlie Rodriguez"/>
    <n v="33"/>
    <s v="Female"/>
    <x v="7"/>
    <s v="USA"/>
    <x v="7"/>
    <d v="2016-04-05T00:00:00"/>
    <n v="33225"/>
    <n v="1758"/>
    <n v="34983"/>
    <n v="2.37"/>
    <n v="0"/>
    <s v="Remote"/>
    <s v="May"/>
    <s v="April"/>
  </r>
  <r>
    <s v="E1569"/>
    <s v="Isabella Taylor"/>
    <n v="23"/>
    <s v="Male"/>
    <x v="6"/>
    <s v="Spain"/>
    <x v="6"/>
    <d v="2016-04-27T00:00:00"/>
    <n v="41233"/>
    <n v="1321"/>
    <n v="42554"/>
    <n v="2.62"/>
    <n v="2"/>
    <s v="Remote"/>
    <s v="May"/>
    <s v="April"/>
  </r>
  <r>
    <s v="E2747"/>
    <s v="Noah Anderson"/>
    <n v="32"/>
    <s v="Female"/>
    <x v="3"/>
    <s v="Spain"/>
    <x v="3"/>
    <d v="2024-05-02T00:00:00"/>
    <n v="30774"/>
    <n v="529"/>
    <n v="31303"/>
    <n v="1.37"/>
    <n v="3"/>
    <s v="On-site"/>
    <s v="May"/>
    <s v="May"/>
  </r>
  <r>
    <s v="E2258"/>
    <s v="Emily Rodriguez"/>
    <n v="27"/>
    <s v="Male"/>
    <x v="0"/>
    <s v="Netherlands"/>
    <x v="0"/>
    <d v="2018-12-26T00:00:00"/>
    <n v="43778"/>
    <n v="1720"/>
    <n v="45498"/>
    <n v="3.36"/>
    <n v="2"/>
    <s v="Hybrid"/>
    <s v="May"/>
    <s v="December"/>
  </r>
  <r>
    <s v="E1035"/>
    <s v="Thomas Garcia"/>
    <n v="42"/>
    <s v="Female"/>
    <x v="7"/>
    <s v="India"/>
    <x v="7"/>
    <d v="2020-10-20T00:00:00"/>
    <n v="36518"/>
    <n v="967"/>
    <n v="37485"/>
    <n v="3.56"/>
    <n v="5"/>
    <s v="Hybrid"/>
    <s v="May"/>
    <s v="October"/>
  </r>
  <r>
    <s v="E1682"/>
    <s v="Olivia Anderson"/>
    <n v="29"/>
    <s v="Male"/>
    <x v="0"/>
    <s v="Spain"/>
    <x v="0"/>
    <d v="2021-05-05T00:00:00"/>
    <n v="50220"/>
    <n v="2996"/>
    <n v="53216"/>
    <n v="3.19"/>
    <n v="4"/>
    <s v="Hybrid"/>
    <s v="May"/>
    <s v="May"/>
  </r>
  <r>
    <s v="E2715"/>
    <s v="Sophia Roberts"/>
    <n v="40"/>
    <s v="Female"/>
    <x v="4"/>
    <s v="Netherlands"/>
    <x v="4"/>
    <d v="2018-12-10T00:00:00"/>
    <n v="46809"/>
    <n v="4609"/>
    <n v="51418"/>
    <n v="4.25"/>
    <n v="7"/>
    <s v="Hybrid"/>
    <s v="May"/>
    <s v="December"/>
  </r>
  <r>
    <s v="E2377"/>
    <s v="Harry Davis"/>
    <n v="30"/>
    <s v="Male"/>
    <x v="7"/>
    <s v="India"/>
    <x v="7"/>
    <d v="2020-06-14T00:00:00"/>
    <n v="31409"/>
    <n v="1394"/>
    <n v="32803"/>
    <n v="3.82"/>
    <n v="6"/>
    <s v="On-site"/>
    <s v="May"/>
    <s v="June"/>
  </r>
  <r>
    <s v="E3062"/>
    <s v="Noah Williams"/>
    <n v="36"/>
    <s v="Male"/>
    <x v="5"/>
    <s v="UK"/>
    <x v="5"/>
    <d v="2021-07-30T00:00:00"/>
    <n v="32554"/>
    <n v="1917"/>
    <n v="34471"/>
    <n v="3.17"/>
    <n v="3"/>
    <s v="On-site"/>
    <s v="May"/>
    <s v="July"/>
  </r>
  <r>
    <s v="E2843"/>
    <s v="Oliver Taylor"/>
    <n v="30"/>
    <s v="Male"/>
    <x v="0"/>
    <s v="Netherlands"/>
    <x v="0"/>
    <d v="2018-11-08T00:00:00"/>
    <n v="37198"/>
    <n v="1313"/>
    <n v="38511"/>
    <n v="4"/>
    <n v="4"/>
    <s v="Hybrid"/>
    <s v="May"/>
    <s v="November"/>
  </r>
  <r>
    <s v="E2453"/>
    <s v="Noah Wilson"/>
    <n v="26"/>
    <s v="Female"/>
    <x v="7"/>
    <s v="Netherlands"/>
    <x v="7"/>
    <d v="2019-10-04T00:00:00"/>
    <n v="31363"/>
    <n v="2203"/>
    <n v="33566"/>
    <n v="3.11"/>
    <n v="3"/>
    <s v="On-site"/>
    <s v="May"/>
    <s v="October"/>
  </r>
  <r>
    <s v="E1347"/>
    <s v="Harry Rodriguez"/>
    <n v="26"/>
    <s v="Male"/>
    <x v="5"/>
    <s v="Netherlands"/>
    <x v="5"/>
    <d v="2021-10-03T00:00:00"/>
    <n v="33129"/>
    <n v="1106"/>
    <n v="34235"/>
    <n v="2.14"/>
    <n v="2"/>
    <s v="Remote"/>
    <s v="May"/>
    <s v="October"/>
  </r>
  <r>
    <s v="E3053"/>
    <s v="Noah Roberts"/>
    <n v="35"/>
    <s v="Male"/>
    <x v="7"/>
    <s v="France"/>
    <x v="7"/>
    <d v="2018-12-08T00:00:00"/>
    <n v="33782"/>
    <n v="1259"/>
    <n v="35041"/>
    <n v="4.32"/>
    <n v="2"/>
    <s v="On-site"/>
    <s v="May"/>
    <s v="December"/>
  </r>
  <r>
    <s v="E3162"/>
    <s v="Charlie Martinez"/>
    <n v="23"/>
    <s v="Male"/>
    <x v="6"/>
    <s v="USA"/>
    <x v="6"/>
    <d v="2021-05-18T00:00:00"/>
    <n v="45138"/>
    <n v="3408"/>
    <n v="48546"/>
    <n v="3.29"/>
    <n v="4"/>
    <s v="On-site"/>
    <s v="May"/>
    <s v="May"/>
  </r>
  <r>
    <s v="E1751"/>
    <s v="Leo Taylor"/>
    <n v="31"/>
    <s v="Male"/>
    <x v="4"/>
    <s v="Netherlands"/>
    <x v="4"/>
    <d v="2016-07-09T00:00:00"/>
    <n v="41740"/>
    <n v="1364"/>
    <n v="43104"/>
    <n v="2.46"/>
    <n v="1"/>
    <s v="On-site"/>
    <s v="May"/>
    <s v="July"/>
  </r>
  <r>
    <s v="E2058"/>
    <s v="Oliver Wilson"/>
    <n v="26"/>
    <s v="Female"/>
    <x v="4"/>
    <s v="USA"/>
    <x v="4"/>
    <d v="2019-06-10T00:00:00"/>
    <n v="49171"/>
    <n v="1278"/>
    <n v="50449"/>
    <n v="2.0299999999999998"/>
    <n v="7"/>
    <s v="Remote"/>
    <s v="May"/>
    <s v="June"/>
  </r>
  <r>
    <s v="E1030"/>
    <s v="Oliver Brown"/>
    <n v="38"/>
    <s v="Female"/>
    <x v="7"/>
    <s v="France"/>
    <x v="7"/>
    <d v="2017-09-07T00:00:00"/>
    <n v="36369"/>
    <n v="1263"/>
    <n v="37632"/>
    <n v="4.9800000000000004"/>
    <n v="7"/>
    <s v="Remote"/>
    <s v="May"/>
    <s v="September"/>
  </r>
  <r>
    <s v="E2927"/>
    <s v="Emily Roberts"/>
    <n v="33"/>
    <s v="Male"/>
    <x v="3"/>
    <s v="Spain"/>
    <x v="3"/>
    <d v="2020-01-26T00:00:00"/>
    <n v="26981"/>
    <n v="638"/>
    <n v="27619"/>
    <n v="1.0900000000000001"/>
    <n v="6"/>
    <s v="Hybrid"/>
    <s v="May"/>
    <s v="January"/>
  </r>
  <r>
    <s v="E1826"/>
    <s v="Emily Lee"/>
    <n v="31"/>
    <s v="Male"/>
    <x v="3"/>
    <s v="Spain"/>
    <x v="3"/>
    <d v="2020-10-27T00:00:00"/>
    <n v="26933"/>
    <n v="1434"/>
    <n v="28367"/>
    <n v="3.44"/>
    <n v="1"/>
    <s v="On-site"/>
    <s v="May"/>
    <s v="October"/>
  </r>
  <r>
    <s v="E2716"/>
    <s v="Muhammad Lee"/>
    <n v="27"/>
    <s v="Male"/>
    <x v="4"/>
    <s v="UK"/>
    <x v="4"/>
    <d v="2016-10-23T00:00:00"/>
    <n v="29859"/>
    <n v="1665"/>
    <n v="31524"/>
    <n v="3.42"/>
    <n v="1"/>
    <s v="On-site"/>
    <s v="May"/>
    <s v="October"/>
  </r>
  <r>
    <s v="E2368"/>
    <s v="Olivia Martinez"/>
    <n v="31"/>
    <s v="Male"/>
    <x v="2"/>
    <s v="USA"/>
    <x v="2"/>
    <d v="2019-04-26T00:00:00"/>
    <n v="31180"/>
    <n v="2313"/>
    <n v="33493"/>
    <n v="3.69"/>
    <n v="1"/>
    <s v="On-site"/>
    <s v="May"/>
    <s v="April"/>
  </r>
  <r>
    <s v="E2372"/>
    <s v="Isla Davis"/>
    <n v="33"/>
    <s v="Female"/>
    <x v="0"/>
    <s v="UK"/>
    <x v="0"/>
    <d v="2019-02-06T00:00:00"/>
    <n v="45427"/>
    <n v="2665"/>
    <n v="48092"/>
    <n v="4.63"/>
    <n v="5"/>
    <s v="Remote"/>
    <s v="May"/>
    <s v="February"/>
  </r>
  <r>
    <s v="E1126"/>
    <s v="Charlie Davis"/>
    <n v="37"/>
    <s v="Female"/>
    <x v="6"/>
    <s v="USA"/>
    <x v="6"/>
    <d v="2023-09-21T00:00:00"/>
    <n v="42359"/>
    <n v="1897"/>
    <n v="44256"/>
    <n v="2.89"/>
    <n v="0"/>
    <s v="On-site"/>
    <s v="May"/>
    <s v="September"/>
  </r>
  <r>
    <s v="E2028"/>
    <s v="Amelia Anderson"/>
    <n v="26"/>
    <s v="Female"/>
    <x v="0"/>
    <s v="France"/>
    <x v="0"/>
    <d v="2021-02-24T00:00:00"/>
    <n v="51447"/>
    <n v="1739"/>
    <n v="53186"/>
    <n v="1.62"/>
    <n v="3"/>
    <s v="On-site"/>
    <s v="May"/>
    <s v="February"/>
  </r>
  <r>
    <s v="E2493"/>
    <s v="Isabella Garcia"/>
    <n v="34"/>
    <s v="Male"/>
    <x v="7"/>
    <s v="USA"/>
    <x v="7"/>
    <d v="2024-01-24T00:00:00"/>
    <n v="34255"/>
    <n v="907"/>
    <n v="35162"/>
    <n v="3.44"/>
    <n v="1"/>
    <s v="Hybrid"/>
    <s v="May"/>
    <s v="January"/>
  </r>
  <r>
    <s v="E1172"/>
    <s v="George Wilson"/>
    <n v="26"/>
    <s v="Female"/>
    <x v="0"/>
    <s v="India"/>
    <x v="0"/>
    <d v="2018-02-13T00:00:00"/>
    <n v="41649"/>
    <n v="1159"/>
    <n v="42808"/>
    <n v="2.21"/>
    <n v="8"/>
    <s v="On-site"/>
    <s v="May"/>
    <s v="February"/>
  </r>
  <r>
    <s v="E1354"/>
    <s v="Jack Taylor"/>
    <n v="28"/>
    <s v="Female"/>
    <x v="3"/>
    <s v="Spain"/>
    <x v="3"/>
    <d v="2019-01-23T00:00:00"/>
    <n v="22509"/>
    <n v="879"/>
    <n v="23388"/>
    <n v="4.12"/>
    <n v="3"/>
    <s v="Hybrid"/>
    <s v="May"/>
    <s v="January"/>
  </r>
  <r>
    <s v="E2985"/>
    <s v="Sophia Miller"/>
    <n v="25"/>
    <s v="Female"/>
    <x v="7"/>
    <s v="Germany"/>
    <x v="7"/>
    <d v="2022-09-18T00:00:00"/>
    <n v="25173"/>
    <n v="1161"/>
    <n v="26334"/>
    <n v="2.67"/>
    <n v="6"/>
    <s v="Hybrid"/>
    <s v="May"/>
    <s v="September"/>
  </r>
  <r>
    <s v="E1092"/>
    <s v="Oliver Johnson"/>
    <n v="25"/>
    <s v="Male"/>
    <x v="4"/>
    <s v="Germany"/>
    <x v="4"/>
    <d v="2019-10-27T00:00:00"/>
    <n v="46336"/>
    <n v="1489"/>
    <n v="47825"/>
    <n v="1.89"/>
    <n v="2"/>
    <s v="Hybrid"/>
    <s v="May"/>
    <s v="October"/>
  </r>
  <r>
    <s v="E2247"/>
    <s v="Olivia Taylor"/>
    <n v="38"/>
    <s v="Male"/>
    <x v="2"/>
    <s v="Netherlands"/>
    <x v="2"/>
    <d v="2024-07-03T00:00:00"/>
    <n v="31462"/>
    <n v="797"/>
    <n v="32259"/>
    <n v="4.07"/>
    <n v="1"/>
    <s v="On-site"/>
    <s v="May"/>
    <s v="July"/>
  </r>
  <r>
    <s v="E1407"/>
    <s v="Isabella Johnson"/>
    <n v="31"/>
    <s v="Female"/>
    <x v="2"/>
    <s v="India"/>
    <x v="2"/>
    <d v="2017-12-23T00:00:00"/>
    <n v="33842"/>
    <n v="2816"/>
    <n v="36658"/>
    <n v="4.01"/>
    <n v="6"/>
    <s v="On-site"/>
    <s v="May"/>
    <s v="December"/>
  </r>
  <r>
    <s v="E2411"/>
    <s v="Mia Rodriguez"/>
    <n v="30"/>
    <s v="Female"/>
    <x v="0"/>
    <s v="France"/>
    <x v="0"/>
    <d v="2016-11-01T00:00:00"/>
    <n v="43671"/>
    <n v="838"/>
    <n v="44509"/>
    <n v="2.79"/>
    <n v="5"/>
    <s v="Remote"/>
    <s v="May"/>
    <s v="November"/>
  </r>
  <r>
    <s v="E2036"/>
    <s v="Thomas Walker"/>
    <n v="29"/>
    <s v="Male"/>
    <x v="3"/>
    <s v="UK"/>
    <x v="3"/>
    <d v="2021-02-23T00:00:00"/>
    <n v="29111"/>
    <n v="2298"/>
    <n v="31409"/>
    <n v="3.59"/>
    <n v="1"/>
    <s v="On-site"/>
    <s v="May"/>
    <s v="February"/>
  </r>
  <r>
    <s v="E1839"/>
    <s v="Mia Miller"/>
    <n v="32"/>
    <s v="Female"/>
    <x v="7"/>
    <s v="UK"/>
    <x v="7"/>
    <d v="2024-02-27T00:00:00"/>
    <n v="33369"/>
    <n v="2273"/>
    <n v="35642"/>
    <n v="2.94"/>
    <n v="3"/>
    <s v="Hybrid"/>
    <s v="May"/>
    <s v="February"/>
  </r>
  <r>
    <s v="E3153"/>
    <s v="Leo Khan"/>
    <n v="35"/>
    <s v="Female"/>
    <x v="7"/>
    <s v="India"/>
    <x v="7"/>
    <d v="2023-10-22T00:00:00"/>
    <n v="33103"/>
    <n v="1253"/>
    <n v="34356"/>
    <n v="2.95"/>
    <n v="0"/>
    <s v="Remote"/>
    <s v="May"/>
    <s v="October"/>
  </r>
  <r>
    <s v="E2530"/>
    <s v="Oscar Johnson"/>
    <n v="37"/>
    <s v="Female"/>
    <x v="3"/>
    <s v="Canada"/>
    <x v="3"/>
    <d v="2019-12-03T00:00:00"/>
    <n v="29773"/>
    <n v="2038"/>
    <n v="31811"/>
    <n v="4.4400000000000004"/>
    <n v="3"/>
    <s v="Hybrid"/>
    <s v="May"/>
    <s v="December"/>
  </r>
  <r>
    <s v="E2950"/>
    <s v="Freya Johnson"/>
    <n v="30"/>
    <s v="Female"/>
    <x v="6"/>
    <s v="UK"/>
    <x v="6"/>
    <d v="2021-09-19T00:00:00"/>
    <n v="52638"/>
    <n v="859"/>
    <n v="53497"/>
    <n v="2.57"/>
    <n v="1"/>
    <s v="Hybrid"/>
    <s v="May"/>
    <s v="September"/>
  </r>
  <r>
    <s v="E1638"/>
    <s v="Olivia Jones"/>
    <n v="38"/>
    <s v="Male"/>
    <x v="0"/>
    <s v="Canada"/>
    <x v="0"/>
    <d v="2019-02-15T00:00:00"/>
    <n v="45381"/>
    <n v="2951"/>
    <n v="48332"/>
    <n v="3.06"/>
    <n v="6"/>
    <s v="On-site"/>
    <s v="May"/>
    <s v="February"/>
  </r>
  <r>
    <s v="E1242"/>
    <s v="Oliver Williams"/>
    <n v="32"/>
    <s v="Male"/>
    <x v="2"/>
    <s v="Spain"/>
    <x v="2"/>
    <d v="2023-11-10T00:00:00"/>
    <n v="25105"/>
    <n v="945"/>
    <n v="26050"/>
    <n v="2.04"/>
    <n v="11"/>
    <s v="On-site"/>
    <s v="May"/>
    <s v="November"/>
  </r>
  <r>
    <s v="E1955"/>
    <s v="Muhammad Miller"/>
    <n v="21"/>
    <s v="Female"/>
    <x v="1"/>
    <s v="Spain"/>
    <x v="1"/>
    <d v="2016-03-12T00:00:00"/>
    <n v="30862"/>
    <n v="913"/>
    <n v="31775"/>
    <n v="4.66"/>
    <n v="2"/>
    <s v="Remote"/>
    <s v="May"/>
    <s v="March"/>
  </r>
  <r>
    <s v="E2164"/>
    <s v="Ava Miller"/>
    <n v="31"/>
    <s v="Female"/>
    <x v="0"/>
    <s v="UK"/>
    <x v="0"/>
    <d v="2017-01-02T00:00:00"/>
    <n v="41599"/>
    <n v="1339"/>
    <n v="42938"/>
    <n v="4.1900000000000004"/>
    <n v="2"/>
    <s v="Remote"/>
    <s v="May"/>
    <s v="January"/>
  </r>
  <r>
    <s v="E3068"/>
    <s v="Ava Khan"/>
    <n v="43"/>
    <s v="Male"/>
    <x v="2"/>
    <s v="Canada"/>
    <x v="2"/>
    <d v="2021-09-20T00:00:00"/>
    <n v="25756"/>
    <n v="1079"/>
    <n v="26835"/>
    <n v="4.47"/>
    <n v="1"/>
    <s v="Hybrid"/>
    <s v="May"/>
    <s v="September"/>
  </r>
  <r>
    <s v="E2160"/>
    <s v="Mia Garcia"/>
    <n v="33"/>
    <s v="Male"/>
    <x v="4"/>
    <s v="France"/>
    <x v="4"/>
    <d v="2020-03-04T00:00:00"/>
    <n v="42356"/>
    <n v="2165"/>
    <n v="44521"/>
    <n v="3.78"/>
    <n v="4"/>
    <s v="On-site"/>
    <s v="May"/>
    <s v="March"/>
  </r>
  <r>
    <s v="E2906"/>
    <s v="Muhammad Rodriguez"/>
    <n v="21"/>
    <s v="Female"/>
    <x v="6"/>
    <s v="Netherlands"/>
    <x v="6"/>
    <d v="2017-11-01T00:00:00"/>
    <n v="36903"/>
    <n v="986"/>
    <n v="37889"/>
    <n v="3.22"/>
    <n v="2"/>
    <s v="Hybrid"/>
    <s v="May"/>
    <s v="November"/>
  </r>
  <r>
    <s v="E1949"/>
    <s v="Jack Walker"/>
    <n v="33"/>
    <s v="Male"/>
    <x v="2"/>
    <s v="Netherlands"/>
    <x v="2"/>
    <d v="2020-11-08T00:00:00"/>
    <n v="35163"/>
    <n v="340"/>
    <n v="35503"/>
    <n v="1.41"/>
    <n v="4"/>
    <s v="On-site"/>
    <s v="May"/>
    <s v="November"/>
  </r>
  <r>
    <s v="E1239"/>
    <s v="Lily Evans"/>
    <n v="30"/>
    <s v="Male"/>
    <x v="3"/>
    <s v="Germany"/>
    <x v="3"/>
    <d v="2018-09-07T00:00:00"/>
    <n v="21624"/>
    <n v="439"/>
    <n v="22063"/>
    <n v="1.91"/>
    <n v="2"/>
    <s v="Remote"/>
    <s v="May"/>
    <s v="September"/>
  </r>
  <r>
    <s v="E1186"/>
    <s v="Sophia Anderson"/>
    <n v="36"/>
    <s v="Male"/>
    <x v="3"/>
    <s v="India"/>
    <x v="3"/>
    <d v="2021-03-07T00:00:00"/>
    <n v="30483"/>
    <n v="956"/>
    <n v="31439"/>
    <n v="4.45"/>
    <n v="0"/>
    <s v="Remote"/>
    <s v="May"/>
    <s v="March"/>
  </r>
  <r>
    <s v="E1374"/>
    <s v="Emily Johnson"/>
    <n v="33"/>
    <s v="Male"/>
    <x v="5"/>
    <s v="France"/>
    <x v="5"/>
    <d v="2017-03-15T00:00:00"/>
    <n v="25537"/>
    <n v="1894"/>
    <n v="27431"/>
    <n v="3.25"/>
    <n v="3"/>
    <s v="On-site"/>
    <s v="May"/>
    <s v="March"/>
  </r>
  <r>
    <s v="E2912"/>
    <s v="Thomas Rodriguez"/>
    <n v="27"/>
    <s v="Male"/>
    <x v="6"/>
    <s v="Canada"/>
    <x v="6"/>
    <d v="2019-03-15T00:00:00"/>
    <n v="44806"/>
    <n v="1564"/>
    <n v="46370"/>
    <n v="3.2"/>
    <n v="2"/>
    <s v="On-site"/>
    <s v="May"/>
    <s v="March"/>
  </r>
  <r>
    <s v="E2571"/>
    <s v="Leo Martinez"/>
    <n v="34"/>
    <s v="Male"/>
    <x v="1"/>
    <s v="USA"/>
    <x v="1"/>
    <d v="2020-07-20T00:00:00"/>
    <n v="20722"/>
    <n v="1616"/>
    <n v="22338"/>
    <n v="3.42"/>
    <n v="1"/>
    <s v="Remote"/>
    <s v="May"/>
    <s v="July"/>
  </r>
  <r>
    <s v="E2962"/>
    <s v="Sophia Johnson"/>
    <n v="39"/>
    <s v="Male"/>
    <x v="6"/>
    <s v="Germany"/>
    <x v="6"/>
    <d v="2017-06-12T00:00:00"/>
    <n v="33479"/>
    <n v="1865"/>
    <n v="35344"/>
    <n v="2.37"/>
    <n v="1"/>
    <s v="Remote"/>
    <s v="May"/>
    <s v="June"/>
  </r>
  <r>
    <s v="E2616"/>
    <s v="Isabella Garcia"/>
    <n v="34"/>
    <s v="Female"/>
    <x v="2"/>
    <s v="Spain"/>
    <x v="2"/>
    <d v="2015-02-02T00:00:00"/>
    <n v="36584"/>
    <n v="1182"/>
    <n v="37766"/>
    <n v="3.45"/>
    <n v="6"/>
    <s v="Hybrid"/>
    <s v="May"/>
    <s v="February"/>
  </r>
  <r>
    <s v="E2307"/>
    <s v="Ava Garcia"/>
    <n v="42"/>
    <s v="Female"/>
    <x v="5"/>
    <s v="Germany"/>
    <x v="5"/>
    <d v="2015-01-14T00:00:00"/>
    <n v="34924"/>
    <n v="1409"/>
    <n v="36333"/>
    <n v="3.04"/>
    <n v="0"/>
    <s v="Hybrid"/>
    <s v="May"/>
    <s v="January"/>
  </r>
  <r>
    <s v="E1768"/>
    <s v="Amelia Roberts"/>
    <n v="30"/>
    <s v="Female"/>
    <x v="4"/>
    <s v="France"/>
    <x v="4"/>
    <d v="2017-02-10T00:00:00"/>
    <n v="44956"/>
    <n v="3867"/>
    <n v="48823"/>
    <n v="4.1399999999999997"/>
    <n v="1"/>
    <s v="Remote"/>
    <s v="May"/>
    <s v="February"/>
  </r>
  <r>
    <s v="E1943"/>
    <s v="Emily Roberts"/>
    <n v="30"/>
    <s v="Male"/>
    <x v="6"/>
    <s v="Spain"/>
    <x v="6"/>
    <d v="2020-02-01T00:00:00"/>
    <n v="42129"/>
    <n v="1231"/>
    <n v="43360"/>
    <n v="2.46"/>
    <n v="4"/>
    <s v="On-site"/>
    <s v="May"/>
    <s v="February"/>
  </r>
  <r>
    <s v="E1167"/>
    <s v="Thomas Walker"/>
    <n v="28"/>
    <s v="Male"/>
    <x v="4"/>
    <s v="India"/>
    <x v="4"/>
    <d v="2016-05-24T00:00:00"/>
    <n v="34977"/>
    <n v="1923"/>
    <n v="36900"/>
    <n v="2.64"/>
    <n v="4"/>
    <s v="On-site"/>
    <s v="May"/>
    <s v="May"/>
  </r>
  <r>
    <s v="E1506"/>
    <s v="Isla Martinez"/>
    <n v="21"/>
    <s v="Male"/>
    <x v="3"/>
    <s v="Germany"/>
    <x v="3"/>
    <d v="2018-05-13T00:00:00"/>
    <n v="28605"/>
    <n v="1185"/>
    <n v="29790"/>
    <n v="3.09"/>
    <n v="3"/>
    <s v="Remote"/>
    <s v="May"/>
    <s v="May"/>
  </r>
  <r>
    <s v="E1631"/>
    <s v="Ava Brown"/>
    <n v="24"/>
    <s v="Female"/>
    <x v="0"/>
    <s v="UK"/>
    <x v="0"/>
    <d v="2018-06-20T00:00:00"/>
    <n v="44467"/>
    <n v="2224"/>
    <n v="46691"/>
    <n v="2.7"/>
    <n v="5"/>
    <s v="Hybrid"/>
    <s v="May"/>
    <s v="June"/>
  </r>
  <r>
    <s v="E2316"/>
    <s v="Lily Johnson"/>
    <n v="26"/>
    <s v="Male"/>
    <x v="0"/>
    <s v="India"/>
    <x v="0"/>
    <d v="2015-03-09T00:00:00"/>
    <n v="53831"/>
    <n v="4348"/>
    <n v="58179"/>
    <n v="3.92"/>
    <n v="6"/>
    <s v="On-site"/>
    <s v="May"/>
    <s v="March"/>
  </r>
  <r>
    <s v="E2771"/>
    <s v="Amelia Wilson"/>
    <n v="25"/>
    <s v="Male"/>
    <x v="5"/>
    <s v="India"/>
    <x v="5"/>
    <d v="2024-10-28T00:00:00"/>
    <n v="28991"/>
    <n v="1882"/>
    <n v="30873"/>
    <n v="3.12"/>
    <n v="8"/>
    <s v="On-site"/>
    <s v="May"/>
    <s v="October"/>
  </r>
  <r>
    <s v="E2548"/>
    <s v="Emily Rodriguez"/>
    <n v="33"/>
    <s v="Female"/>
    <x v="0"/>
    <s v="India"/>
    <x v="0"/>
    <d v="2016-04-30T00:00:00"/>
    <n v="54034"/>
    <n v="3163"/>
    <n v="57197"/>
    <n v="2.72"/>
    <n v="3"/>
    <s v="Hybrid"/>
    <s v="May"/>
    <s v="April"/>
  </r>
  <r>
    <s v="E2512"/>
    <s v="Ava Rodriguez"/>
    <n v="28"/>
    <s v="Female"/>
    <x v="2"/>
    <s v="Germany"/>
    <x v="2"/>
    <d v="2016-10-14T00:00:00"/>
    <n v="33809"/>
    <n v="1056"/>
    <n v="34865"/>
    <n v="4.46"/>
    <n v="7"/>
    <s v="Hybrid"/>
    <s v="May"/>
    <s v="October"/>
  </r>
  <r>
    <s v="E1272"/>
    <s v="Charlie Evans"/>
    <n v="31"/>
    <s v="Male"/>
    <x v="5"/>
    <s v="Spain"/>
    <x v="5"/>
    <d v="2019-10-27T00:00:00"/>
    <n v="29506"/>
    <n v="2067"/>
    <n v="31573"/>
    <n v="3.28"/>
    <n v="2"/>
    <s v="Remote"/>
    <s v="May"/>
    <s v="October"/>
  </r>
  <r>
    <s v="E1636"/>
    <s v="Ava Roberts"/>
    <n v="30"/>
    <s v="Female"/>
    <x v="5"/>
    <s v="France"/>
    <x v="5"/>
    <d v="2022-12-27T00:00:00"/>
    <n v="32750"/>
    <n v="743"/>
    <n v="33493"/>
    <n v="1.59"/>
    <n v="4"/>
    <s v="Hybrid"/>
    <s v="May"/>
    <s v="December"/>
  </r>
  <r>
    <s v="E1110"/>
    <s v="Ava Rodriguez"/>
    <n v="38"/>
    <s v="Male"/>
    <x v="7"/>
    <s v="India"/>
    <x v="7"/>
    <d v="2019-08-31T00:00:00"/>
    <n v="30661"/>
    <n v="1005"/>
    <n v="31666"/>
    <n v="3.94"/>
    <n v="2"/>
    <s v="On-site"/>
    <s v="May"/>
    <s v="August"/>
  </r>
  <r>
    <s v="E1777"/>
    <s v="Thomas Rodriguez"/>
    <n v="23"/>
    <s v="Female"/>
    <x v="7"/>
    <s v="Spain"/>
    <x v="7"/>
    <d v="2017-12-03T00:00:00"/>
    <n v="38595"/>
    <n v="1437"/>
    <n v="40032"/>
    <n v="2.02"/>
    <n v="1"/>
    <s v="On-site"/>
    <s v="May"/>
    <s v="December"/>
  </r>
  <r>
    <s v="E1365"/>
    <s v="Oscar Brown"/>
    <n v="21"/>
    <s v="Male"/>
    <x v="3"/>
    <s v="Canada"/>
    <x v="3"/>
    <d v="2017-08-27T00:00:00"/>
    <n v="28612"/>
    <n v="1528"/>
    <n v="30140"/>
    <n v="3.13"/>
    <n v="6"/>
    <s v="Remote"/>
    <s v="May"/>
    <s v="August"/>
  </r>
  <r>
    <s v="E1572"/>
    <s v="Jack Lee"/>
    <n v="34"/>
    <s v="Male"/>
    <x v="1"/>
    <s v="Netherlands"/>
    <x v="1"/>
    <d v="2017-01-30T00:00:00"/>
    <n v="24316"/>
    <n v="724"/>
    <n v="25040"/>
    <n v="2.02"/>
    <n v="4"/>
    <s v="Hybrid"/>
    <s v="May"/>
    <s v="January"/>
  </r>
  <r>
    <s v="E2158"/>
    <s v="Oscar Khan"/>
    <n v="36"/>
    <s v="Female"/>
    <x v="1"/>
    <s v="UK"/>
    <x v="1"/>
    <d v="2021-04-03T00:00:00"/>
    <n v="24378"/>
    <n v="766"/>
    <n v="25144"/>
    <n v="3.12"/>
    <n v="5"/>
    <s v="On-site"/>
    <s v="May"/>
    <s v="April"/>
  </r>
  <r>
    <s v="E1647"/>
    <s v="Harry Patel"/>
    <n v="27"/>
    <s v="Female"/>
    <x v="0"/>
    <s v="UK"/>
    <x v="0"/>
    <d v="2019-02-20T00:00:00"/>
    <n v="53531"/>
    <n v="1551"/>
    <n v="55082"/>
    <n v="2.6"/>
    <n v="2"/>
    <s v="Remote"/>
    <s v="May"/>
    <s v="February"/>
  </r>
  <r>
    <s v="E1848"/>
    <s v="Isabella Brown"/>
    <n v="37"/>
    <s v="Female"/>
    <x v="0"/>
    <s v="India"/>
    <x v="0"/>
    <d v="2022-05-21T00:00:00"/>
    <n v="44850"/>
    <n v="3152"/>
    <n v="48002"/>
    <n v="3.6"/>
    <n v="4"/>
    <s v="On-site"/>
    <s v="May"/>
    <s v="May"/>
  </r>
  <r>
    <s v="E2711"/>
    <s v="Harry Khan"/>
    <n v="40"/>
    <s v="Female"/>
    <x v="3"/>
    <s v="Canada"/>
    <x v="3"/>
    <d v="2019-03-10T00:00:00"/>
    <n v="30207"/>
    <n v="1918"/>
    <n v="32125"/>
    <n v="2.9"/>
    <n v="6"/>
    <s v="Remote"/>
    <s v="May"/>
    <s v="March"/>
  </r>
  <r>
    <s v="E3048"/>
    <s v="Isla Jones"/>
    <n v="28"/>
    <s v="Male"/>
    <x v="4"/>
    <s v="Germany"/>
    <x v="4"/>
    <d v="2016-08-21T00:00:00"/>
    <n v="36399"/>
    <n v="890"/>
    <n v="37289"/>
    <n v="3.09"/>
    <n v="4"/>
    <s v="Hybrid"/>
    <s v="May"/>
    <s v="August"/>
  </r>
  <r>
    <s v="E2995"/>
    <s v="Lily Brown"/>
    <n v="30"/>
    <s v="Female"/>
    <x v="1"/>
    <s v="USA"/>
    <x v="1"/>
    <d v="2018-09-11T00:00:00"/>
    <n v="30149"/>
    <n v="2578"/>
    <n v="32727"/>
    <n v="3.76"/>
    <n v="3"/>
    <s v="Hybrid"/>
    <s v="May"/>
    <s v="September"/>
  </r>
  <r>
    <s v="E1605"/>
    <s v="Leo Jones"/>
    <n v="36"/>
    <s v="Female"/>
    <x v="1"/>
    <s v="France"/>
    <x v="1"/>
    <d v="2023-02-21T00:00:00"/>
    <n v="28237"/>
    <n v="1138"/>
    <n v="29375"/>
    <n v="2.62"/>
    <n v="5"/>
    <s v="Hybrid"/>
    <s v="May"/>
    <s v="February"/>
  </r>
  <r>
    <s v="E2429"/>
    <s v="Thomas Khan"/>
    <n v="31"/>
    <s v="Male"/>
    <x v="5"/>
    <s v="Germany"/>
    <x v="5"/>
    <d v="2023-08-06T00:00:00"/>
    <n v="29876"/>
    <n v="1053"/>
    <n v="30929"/>
    <n v="2.69"/>
    <n v="2"/>
    <s v="Hybrid"/>
    <s v="May"/>
    <s v="August"/>
  </r>
  <r>
    <s v="E1542"/>
    <s v="Lily Wilson"/>
    <n v="32"/>
    <s v="Female"/>
    <x v="2"/>
    <s v="India"/>
    <x v="2"/>
    <d v="2022-12-11T00:00:00"/>
    <n v="32997"/>
    <n v="1516"/>
    <n v="34513"/>
    <n v="3"/>
    <n v="2"/>
    <s v="On-site"/>
    <s v="May"/>
    <s v="December"/>
  </r>
  <r>
    <s v="E1190"/>
    <s v="Thomas Lee"/>
    <n v="30"/>
    <s v="Female"/>
    <x v="0"/>
    <s v="Canada"/>
    <x v="0"/>
    <d v="2020-01-04T00:00:00"/>
    <n v="52359"/>
    <n v="4211"/>
    <n v="56570"/>
    <n v="4.8899999999999997"/>
    <n v="3"/>
    <s v="Hybrid"/>
    <s v="May"/>
    <s v="January"/>
  </r>
  <r>
    <s v="E1728"/>
    <s v="Charlie Lee"/>
    <n v="35"/>
    <s v="Male"/>
    <x v="2"/>
    <s v="Canada"/>
    <x v="2"/>
    <d v="2023-06-09T00:00:00"/>
    <n v="30276"/>
    <n v="1056"/>
    <n v="31332"/>
    <n v="3.75"/>
    <n v="2"/>
    <s v="Remote"/>
    <s v="May"/>
    <s v="June"/>
  </r>
  <r>
    <s v="E2186"/>
    <s v="Ava Khan"/>
    <n v="33"/>
    <s v="Male"/>
    <x v="3"/>
    <s v="Germany"/>
    <x v="3"/>
    <d v="2021-11-11T00:00:00"/>
    <n v="31974"/>
    <n v="1350"/>
    <n v="33324"/>
    <n v="2.72"/>
    <n v="7"/>
    <s v="Hybrid"/>
    <s v="May"/>
    <s v="November"/>
  </r>
  <r>
    <s v="E2582"/>
    <s v="Isabella Williams"/>
    <n v="33"/>
    <s v="Female"/>
    <x v="3"/>
    <s v="UK"/>
    <x v="3"/>
    <d v="2023-12-28T00:00:00"/>
    <n v="31022"/>
    <n v="1602"/>
    <n v="32624"/>
    <n v="2.5"/>
    <n v="2"/>
    <s v="On-site"/>
    <s v="May"/>
    <s v="December"/>
  </r>
  <r>
    <s v="E2293"/>
    <s v="Muhammad Walker"/>
    <n v="40"/>
    <s v="Male"/>
    <x v="5"/>
    <s v="USA"/>
    <x v="5"/>
    <d v="2015-12-20T00:00:00"/>
    <n v="31194"/>
    <n v="1622"/>
    <n v="32816"/>
    <n v="2.88"/>
    <n v="4"/>
    <s v="Hybrid"/>
    <s v="May"/>
    <s v="December"/>
  </r>
  <r>
    <s v="E2704"/>
    <s v="Noah Jones"/>
    <n v="25"/>
    <s v="Male"/>
    <x v="3"/>
    <s v="Germany"/>
    <x v="3"/>
    <d v="2023-06-08T00:00:00"/>
    <n v="27419"/>
    <n v="1004"/>
    <n v="28423"/>
    <n v="2.94"/>
    <n v="3"/>
    <s v="Remote"/>
    <s v="May"/>
    <s v="June"/>
  </r>
  <r>
    <s v="E3097"/>
    <s v="Oliver Brown"/>
    <n v="21"/>
    <s v="Male"/>
    <x v="7"/>
    <s v="USA"/>
    <x v="7"/>
    <d v="2017-04-08T00:00:00"/>
    <n v="36024"/>
    <n v="1062"/>
    <n v="37086"/>
    <n v="3.83"/>
    <n v="5"/>
    <s v="Hybrid"/>
    <s v="May"/>
    <s v="April"/>
  </r>
  <r>
    <s v="E2102"/>
    <s v="Isabella Brown"/>
    <n v="33"/>
    <s v="Female"/>
    <x v="4"/>
    <s v="UK"/>
    <x v="4"/>
    <d v="2023-03-13T00:00:00"/>
    <n v="42121"/>
    <n v="1082"/>
    <n v="43203"/>
    <n v="2.5499999999999998"/>
    <n v="4"/>
    <s v="On-site"/>
    <s v="May"/>
    <s v="March"/>
  </r>
  <r>
    <s v="E3129"/>
    <s v="Isabella Rodriguez"/>
    <n v="41"/>
    <s v="Male"/>
    <x v="6"/>
    <s v="Canada"/>
    <x v="6"/>
    <d v="2020-04-08T00:00:00"/>
    <n v="33873"/>
    <n v="1591"/>
    <n v="35464"/>
    <n v="2.83"/>
    <n v="1"/>
    <s v="On-site"/>
    <s v="May"/>
    <s v="April"/>
  </r>
  <r>
    <s v="E1432"/>
    <s v="George Smith"/>
    <n v="29"/>
    <s v="Male"/>
    <x v="4"/>
    <s v="USA"/>
    <x v="4"/>
    <d v="2018-10-04T00:00:00"/>
    <n v="45881"/>
    <n v="2679"/>
    <n v="48560"/>
    <n v="3.78"/>
    <n v="0"/>
    <s v="On-site"/>
    <s v="May"/>
    <s v="October"/>
  </r>
  <r>
    <s v="E2439"/>
    <s v="Mia Walker"/>
    <n v="25"/>
    <s v="Male"/>
    <x v="7"/>
    <s v="Canada"/>
    <x v="7"/>
    <d v="2022-12-17T00:00:00"/>
    <n v="29509"/>
    <n v="2395"/>
    <n v="31904"/>
    <n v="3.41"/>
    <n v="3"/>
    <s v="Hybrid"/>
    <s v="May"/>
    <s v="December"/>
  </r>
  <r>
    <s v="E2661"/>
    <s v="Thomas Rodriguez"/>
    <n v="32"/>
    <s v="Male"/>
    <x v="5"/>
    <s v="UK"/>
    <x v="5"/>
    <d v="2024-06-09T00:00:00"/>
    <n v="27981"/>
    <n v="895"/>
    <n v="28876"/>
    <n v="3.2"/>
    <n v="5"/>
    <s v="Remote"/>
    <s v="May"/>
    <s v="June"/>
  </r>
  <r>
    <s v="E2397"/>
    <s v="Lily Wilson"/>
    <n v="35"/>
    <s v="Female"/>
    <x v="4"/>
    <s v="USA"/>
    <x v="4"/>
    <d v="2015-04-13T00:00:00"/>
    <n v="37346"/>
    <n v="1879"/>
    <n v="39225"/>
    <n v="3.88"/>
    <n v="0"/>
    <s v="Remote"/>
    <s v="May"/>
    <s v="April"/>
  </r>
  <r>
    <s v="E2631"/>
    <s v="Lily Jones"/>
    <n v="33"/>
    <s v="Male"/>
    <x v="2"/>
    <s v="Spain"/>
    <x v="2"/>
    <d v="2024-11-17T00:00:00"/>
    <n v="29037"/>
    <n v="1928"/>
    <n v="30965"/>
    <n v="4.99"/>
    <n v="1"/>
    <s v="On-site"/>
    <s v="May"/>
    <s v="November"/>
  </r>
  <r>
    <s v="E1592"/>
    <s v="Jack Thomas"/>
    <n v="35"/>
    <s v="Female"/>
    <x v="6"/>
    <s v="Spain"/>
    <x v="6"/>
    <d v="2024-04-16T00:00:00"/>
    <n v="37272"/>
    <n v="2819"/>
    <n v="40091"/>
    <n v="3.28"/>
    <n v="2"/>
    <s v="On-site"/>
    <s v="May"/>
    <s v="April"/>
  </r>
  <r>
    <s v="E1425"/>
    <s v="George Khan"/>
    <n v="38"/>
    <s v="Male"/>
    <x v="3"/>
    <s v="Germany"/>
    <x v="3"/>
    <d v="2015-08-04T00:00:00"/>
    <n v="30418"/>
    <n v="1384"/>
    <n v="31802"/>
    <n v="2.4900000000000002"/>
    <n v="4"/>
    <s v="Remote"/>
    <s v="May"/>
    <s v="August"/>
  </r>
  <r>
    <s v="E1701"/>
    <s v="Thomas Williams"/>
    <n v="30"/>
    <s v="Female"/>
    <x v="6"/>
    <s v="UK"/>
    <x v="6"/>
    <d v="2022-11-15T00:00:00"/>
    <n v="41015"/>
    <n v="1648"/>
    <n v="42663"/>
    <n v="3.62"/>
    <n v="1"/>
    <s v="On-site"/>
    <s v="May"/>
    <s v="November"/>
  </r>
  <r>
    <s v="E2130"/>
    <s v="Sophia Walker"/>
    <n v="26"/>
    <s v="Female"/>
    <x v="5"/>
    <s v="Canada"/>
    <x v="5"/>
    <d v="2017-03-25T00:00:00"/>
    <n v="33185"/>
    <n v="860"/>
    <n v="34045"/>
    <n v="3.28"/>
    <n v="0"/>
    <s v="Hybrid"/>
    <s v="May"/>
    <s v="March"/>
  </r>
  <r>
    <s v="E2522"/>
    <s v="Mia Rodriguez"/>
    <n v="26"/>
    <s v="Female"/>
    <x v="4"/>
    <s v="UK"/>
    <x v="4"/>
    <d v="2020-07-01T00:00:00"/>
    <n v="39928"/>
    <n v="3563"/>
    <n v="43491"/>
    <n v="3.97"/>
    <n v="3"/>
    <s v="On-site"/>
    <s v="May"/>
    <s v="July"/>
  </r>
  <r>
    <s v="E1551"/>
    <s v="Noah Roberts"/>
    <n v="37"/>
    <s v="Male"/>
    <x v="3"/>
    <s v="Germany"/>
    <x v="3"/>
    <d v="2019-12-31T00:00:00"/>
    <n v="26815"/>
    <n v="713"/>
    <n v="27528"/>
    <n v="2.59"/>
    <n v="4"/>
    <s v="Hybrid"/>
    <s v="May"/>
    <s v="December"/>
  </r>
  <r>
    <s v="E2905"/>
    <s v="Harry Garcia"/>
    <n v="28"/>
    <s v="Female"/>
    <x v="1"/>
    <s v="USA"/>
    <x v="1"/>
    <d v="2020-10-24T00:00:00"/>
    <n v="29578"/>
    <n v="1027"/>
    <n v="30605"/>
    <n v="3.15"/>
    <n v="2"/>
    <s v="On-site"/>
    <s v="May"/>
    <s v="October"/>
  </r>
  <r>
    <s v="E2828"/>
    <s v="Lily Rodriguez"/>
    <n v="33"/>
    <s v="Male"/>
    <x v="0"/>
    <s v="USA"/>
    <x v="0"/>
    <d v="2019-05-13T00:00:00"/>
    <n v="48424"/>
    <n v="1384"/>
    <n v="49808"/>
    <n v="2.8"/>
    <n v="2"/>
    <s v="On-site"/>
    <s v="May"/>
    <s v="May"/>
  </r>
  <r>
    <s v="E1529"/>
    <s v="Ava Garcia"/>
    <n v="31"/>
    <s v="Male"/>
    <x v="5"/>
    <s v="Germany"/>
    <x v="5"/>
    <d v="2021-05-31T00:00:00"/>
    <n v="28158"/>
    <n v="2793"/>
    <n v="30951"/>
    <n v="4.47"/>
    <n v="1"/>
    <s v="Hybrid"/>
    <s v="May"/>
    <s v="May"/>
  </r>
  <r>
    <s v="E1447"/>
    <s v="Lily Anderson"/>
    <n v="33"/>
    <s v="Female"/>
    <x v="3"/>
    <s v="Germany"/>
    <x v="3"/>
    <d v="2022-08-18T00:00:00"/>
    <n v="30679"/>
    <n v="1729"/>
    <n v="32408"/>
    <n v="2.81"/>
    <n v="3"/>
    <s v="Remote"/>
    <s v="May"/>
    <s v="August"/>
  </r>
  <r>
    <s v="E1958"/>
    <s v="Isla Evans"/>
    <n v="31"/>
    <s v="Female"/>
    <x v="1"/>
    <s v="India"/>
    <x v="1"/>
    <d v="2017-01-02T00:00:00"/>
    <n v="35269"/>
    <n v="1941"/>
    <n v="37210"/>
    <n v="3.77"/>
    <n v="4"/>
    <s v="Remote"/>
    <s v="May"/>
    <s v="January"/>
  </r>
  <r>
    <s v="E1065"/>
    <s v="Noah Brown"/>
    <n v="27"/>
    <s v="Female"/>
    <x v="6"/>
    <s v="France"/>
    <x v="6"/>
    <d v="2018-02-28T00:00:00"/>
    <n v="43010"/>
    <n v="2723"/>
    <n v="45733"/>
    <n v="4.1399999999999997"/>
    <n v="1"/>
    <s v="On-site"/>
    <s v="May"/>
    <s v="February"/>
  </r>
  <r>
    <s v="E1237"/>
    <s v="Mia Taylor"/>
    <n v="30"/>
    <s v="Female"/>
    <x v="3"/>
    <s v="UK"/>
    <x v="3"/>
    <d v="2015-07-27T00:00:00"/>
    <n v="20460"/>
    <n v="1482"/>
    <n v="21942"/>
    <n v="3.5"/>
    <n v="2"/>
    <s v="Remote"/>
    <s v="May"/>
    <s v="July"/>
  </r>
  <r>
    <s v="E2059"/>
    <s v="Oscar Smith"/>
    <n v="23"/>
    <s v="Male"/>
    <x v="2"/>
    <s v="India"/>
    <x v="2"/>
    <d v="2022-09-20T00:00:00"/>
    <n v="30431"/>
    <n v="2268"/>
    <n v="32699"/>
    <n v="4.9000000000000004"/>
    <n v="2"/>
    <s v="On-site"/>
    <s v="May"/>
    <s v="September"/>
  </r>
  <r>
    <s v="E2349"/>
    <s v="Oscar Taylor"/>
    <n v="34"/>
    <s v="Male"/>
    <x v="0"/>
    <s v="India"/>
    <x v="0"/>
    <d v="2015-08-11T00:00:00"/>
    <n v="49764"/>
    <n v="3124"/>
    <n v="52888"/>
    <n v="4.57"/>
    <n v="4"/>
    <s v="Remote"/>
    <s v="May"/>
    <s v="August"/>
  </r>
  <r>
    <s v="E1974"/>
    <s v="Harry Taylor"/>
    <n v="30"/>
    <s v="Female"/>
    <x v="4"/>
    <s v="Spain"/>
    <x v="4"/>
    <d v="2018-11-24T00:00:00"/>
    <n v="35705"/>
    <n v="1211"/>
    <n v="36916"/>
    <n v="2.84"/>
    <n v="6"/>
    <s v="On-site"/>
    <s v="May"/>
    <s v="November"/>
  </r>
  <r>
    <s v="E1287"/>
    <s v="Olivia Davis"/>
    <n v="24"/>
    <s v="Female"/>
    <x v="6"/>
    <s v="Germany"/>
    <x v="6"/>
    <d v="2016-02-26T00:00:00"/>
    <n v="49590"/>
    <n v="3071"/>
    <n v="52661"/>
    <n v="2.87"/>
    <n v="4"/>
    <s v="Remote"/>
    <s v="May"/>
    <s v="February"/>
  </r>
  <r>
    <s v="E1957"/>
    <s v="Lily Rodriguez"/>
    <n v="30"/>
    <s v="Male"/>
    <x v="7"/>
    <s v="France"/>
    <x v="7"/>
    <d v="2022-08-19T00:00:00"/>
    <n v="45557"/>
    <n v="2056"/>
    <n v="47613"/>
    <n v="1.89"/>
    <n v="3"/>
    <s v="On-site"/>
    <s v="May"/>
    <s v="August"/>
  </r>
  <r>
    <s v="E2960"/>
    <s v="Isabella Jones"/>
    <n v="37"/>
    <s v="Male"/>
    <x v="4"/>
    <s v="India"/>
    <x v="4"/>
    <d v="2022-05-05T00:00:00"/>
    <n v="44431"/>
    <n v="1494"/>
    <n v="45925"/>
    <n v="3.83"/>
    <n v="1"/>
    <s v="On-site"/>
    <s v="May"/>
    <s v="May"/>
  </r>
  <r>
    <s v="E1763"/>
    <s v="Freya Johnson"/>
    <n v="21"/>
    <s v="Male"/>
    <x v="4"/>
    <s v="Netherlands"/>
    <x v="4"/>
    <d v="2019-03-23T00:00:00"/>
    <n v="41510"/>
    <n v="1424"/>
    <n v="42934"/>
    <n v="2.85"/>
    <n v="4"/>
    <s v="On-site"/>
    <s v="May"/>
    <s v="March"/>
  </r>
  <r>
    <s v="E2290"/>
    <s v="Ava Brown"/>
    <n v="33"/>
    <s v="Male"/>
    <x v="5"/>
    <s v="India"/>
    <x v="5"/>
    <d v="2018-12-10T00:00:00"/>
    <n v="31177"/>
    <n v="800"/>
    <n v="31977"/>
    <n v="2.98"/>
    <n v="4"/>
    <s v="On-site"/>
    <s v="May"/>
    <s v="December"/>
  </r>
  <r>
    <s v="E1017"/>
    <s v="Amelia Garcia"/>
    <n v="28"/>
    <s v="Male"/>
    <x v="4"/>
    <s v="USA"/>
    <x v="4"/>
    <d v="2017-05-14T00:00:00"/>
    <n v="39914"/>
    <n v="2239"/>
    <n v="42153"/>
    <n v="3.03"/>
    <n v="3"/>
    <s v="On-site"/>
    <s v="May"/>
    <s v="May"/>
  </r>
  <r>
    <s v="E1326"/>
    <s v="Freya Smith"/>
    <n v="34"/>
    <s v="Male"/>
    <x v="5"/>
    <s v="UK"/>
    <x v="5"/>
    <d v="2017-11-14T00:00:00"/>
    <n v="30409"/>
    <n v="1220"/>
    <n v="31629"/>
    <n v="3.13"/>
    <n v="4"/>
    <s v="Hybrid"/>
    <s v="May"/>
    <s v="November"/>
  </r>
  <r>
    <s v="E2796"/>
    <s v="Olivia Roberts"/>
    <n v="28"/>
    <s v="Female"/>
    <x v="5"/>
    <s v="Canada"/>
    <x v="5"/>
    <d v="2023-06-06T00:00:00"/>
    <n v="28847"/>
    <n v="983"/>
    <n v="29830"/>
    <n v="4.33"/>
    <n v="2"/>
    <s v="Hybrid"/>
    <s v="May"/>
    <s v="June"/>
  </r>
  <r>
    <s v="E1686"/>
    <s v="Isabella Thomas"/>
    <n v="33"/>
    <s v="Male"/>
    <x v="6"/>
    <s v="USA"/>
    <x v="6"/>
    <d v="2017-10-12T00:00:00"/>
    <n v="43414"/>
    <n v="2665"/>
    <n v="46079"/>
    <n v="2.81"/>
    <n v="4"/>
    <s v="Hybrid"/>
    <s v="May"/>
    <s v="October"/>
  </r>
  <r>
    <s v="E1690"/>
    <s v="Olivia Lee"/>
    <n v="39"/>
    <s v="Male"/>
    <x v="6"/>
    <s v="Germany"/>
    <x v="6"/>
    <d v="2024-05-20T00:00:00"/>
    <n v="41518"/>
    <n v="2052"/>
    <n v="43570"/>
    <n v="3.27"/>
    <n v="3"/>
    <s v="Remote"/>
    <s v="May"/>
    <s v="May"/>
  </r>
  <r>
    <s v="E3009"/>
    <s v="Harry Johnson"/>
    <n v="34"/>
    <s v="Male"/>
    <x v="1"/>
    <s v="Spain"/>
    <x v="1"/>
    <d v="2024-06-24T00:00:00"/>
    <n v="37459"/>
    <n v="2615"/>
    <n v="40074"/>
    <n v="4.1100000000000003"/>
    <n v="2"/>
    <s v="Remote"/>
    <s v="May"/>
    <s v="June"/>
  </r>
  <r>
    <s v="E1206"/>
    <s v="Ava Lee"/>
    <n v="21"/>
    <s v="Male"/>
    <x v="6"/>
    <s v="Canada"/>
    <x v="6"/>
    <d v="2016-12-18T00:00:00"/>
    <n v="49115"/>
    <n v="2924"/>
    <n v="52039"/>
    <n v="2.67"/>
    <n v="2"/>
    <s v="Hybrid"/>
    <s v="May"/>
    <s v="December"/>
  </r>
  <r>
    <s v="E3057"/>
    <s v="Leo Roberts"/>
    <n v="26"/>
    <s v="Female"/>
    <x v="0"/>
    <s v="Spain"/>
    <x v="0"/>
    <d v="2018-10-01T00:00:00"/>
    <n v="49862"/>
    <n v="1289"/>
    <n v="51151"/>
    <n v="2.4700000000000002"/>
    <n v="4"/>
    <s v="Remote"/>
    <s v="May"/>
    <s v="October"/>
  </r>
  <r>
    <s v="E1628"/>
    <s v="Thomas Taylor"/>
    <n v="32"/>
    <s v="Male"/>
    <x v="3"/>
    <s v="Canada"/>
    <x v="3"/>
    <d v="2021-01-06T00:00:00"/>
    <n v="37332"/>
    <n v="4326"/>
    <n v="41658"/>
    <n v="5"/>
    <n v="0"/>
    <s v="Hybrid"/>
    <s v="May"/>
    <s v="January"/>
  </r>
  <r>
    <s v="E2794"/>
    <s v="Muhammad Martinez"/>
    <n v="31"/>
    <s v="Male"/>
    <x v="3"/>
    <s v="Netherlands"/>
    <x v="3"/>
    <d v="2017-06-14T00:00:00"/>
    <n v="31371"/>
    <n v="959"/>
    <n v="32330"/>
    <n v="2.5499999999999998"/>
    <n v="2"/>
    <s v="On-site"/>
    <s v="May"/>
    <s v="June"/>
  </r>
  <r>
    <s v="E2120"/>
    <s v="Harry Brown"/>
    <n v="24"/>
    <s v="Female"/>
    <x v="2"/>
    <s v="Germany"/>
    <x v="2"/>
    <d v="2021-12-18T00:00:00"/>
    <n v="37138"/>
    <n v="2284"/>
    <n v="39422"/>
    <n v="2.6"/>
    <n v="0"/>
    <s v="On-site"/>
    <s v="May"/>
    <s v="December"/>
  </r>
  <r>
    <s v="E2887"/>
    <s v="Muhammad Roberts"/>
    <n v="30"/>
    <s v="Female"/>
    <x v="0"/>
    <s v="USA"/>
    <x v="0"/>
    <d v="2019-01-12T00:00:00"/>
    <n v="46548"/>
    <n v="1168"/>
    <n v="47716"/>
    <n v="1.48"/>
    <n v="2"/>
    <s v="Hybrid"/>
    <s v="May"/>
    <s v="January"/>
  </r>
  <r>
    <s v="E2541"/>
    <s v="Leo Lee"/>
    <n v="33"/>
    <s v="Male"/>
    <x v="7"/>
    <s v="France"/>
    <x v="7"/>
    <d v="2017-03-24T00:00:00"/>
    <n v="35634"/>
    <n v="1027"/>
    <n v="36661"/>
    <n v="2.38"/>
    <n v="0"/>
    <s v="On-site"/>
    <s v="May"/>
    <s v="March"/>
  </r>
  <r>
    <s v="E1045"/>
    <s v="Lily Martinez"/>
    <n v="38"/>
    <s v="Female"/>
    <x v="6"/>
    <s v="Netherlands"/>
    <x v="6"/>
    <d v="2017-01-21T00:00:00"/>
    <n v="45888"/>
    <n v="974"/>
    <n v="46862"/>
    <n v="2.81"/>
    <n v="3"/>
    <s v="Remote"/>
    <s v="May"/>
    <s v="January"/>
  </r>
  <r>
    <s v="E1900"/>
    <s v="Oliver Lee"/>
    <n v="29"/>
    <s v="Female"/>
    <x v="1"/>
    <s v="USA"/>
    <x v="1"/>
    <d v="2018-06-02T00:00:00"/>
    <n v="31304"/>
    <n v="577"/>
    <n v="31881"/>
    <n v="2.14"/>
    <n v="0"/>
    <s v="On-site"/>
    <s v="May"/>
    <s v="June"/>
  </r>
  <r>
    <s v="E2263"/>
    <s v="Harry Williams"/>
    <n v="35"/>
    <s v="Male"/>
    <x v="4"/>
    <s v="India"/>
    <x v="4"/>
    <d v="2020-10-18T00:00:00"/>
    <n v="37730"/>
    <n v="4087"/>
    <n v="41817"/>
    <n v="4.82"/>
    <n v="1"/>
    <s v="Remote"/>
    <s v="May"/>
    <s v="October"/>
  </r>
  <r>
    <s v="E1935"/>
    <s v="Amelia Brown"/>
    <n v="23"/>
    <s v="Male"/>
    <x v="0"/>
    <s v="India"/>
    <x v="0"/>
    <d v="2020-05-16T00:00:00"/>
    <n v="42918"/>
    <n v="3508"/>
    <n v="46426"/>
    <n v="3.89"/>
    <n v="2"/>
    <s v="On-site"/>
    <s v="May"/>
    <s v="May"/>
  </r>
  <r>
    <s v="E2423"/>
    <s v="Harry Walker"/>
    <n v="37"/>
    <s v="Male"/>
    <x v="7"/>
    <s v="India"/>
    <x v="7"/>
    <d v="2021-05-05T00:00:00"/>
    <n v="37429"/>
    <n v="1239"/>
    <n v="38668"/>
    <n v="1.88"/>
    <n v="4"/>
    <s v="Remote"/>
    <s v="May"/>
    <s v="May"/>
  </r>
  <r>
    <s v="E1891"/>
    <s v="Ava Garcia"/>
    <n v="33"/>
    <s v="Male"/>
    <x v="0"/>
    <s v="Netherlands"/>
    <x v="0"/>
    <d v="2019-11-09T00:00:00"/>
    <n v="51267"/>
    <n v="4253"/>
    <n v="55520"/>
    <n v="4.3899999999999997"/>
    <n v="4"/>
    <s v="Hybrid"/>
    <s v="May"/>
    <s v="November"/>
  </r>
  <r>
    <s v="E2231"/>
    <s v="Oliver Taylor"/>
    <n v="29"/>
    <s v="Male"/>
    <x v="0"/>
    <s v="USA"/>
    <x v="0"/>
    <d v="2018-12-10T00:00:00"/>
    <n v="39155"/>
    <n v="2171"/>
    <n v="41326"/>
    <n v="3.14"/>
    <n v="1"/>
    <s v="Remote"/>
    <s v="May"/>
    <s v="December"/>
  </r>
  <r>
    <s v="E1692"/>
    <s v="George Taylor"/>
    <n v="32"/>
    <s v="Male"/>
    <x v="2"/>
    <s v="Germany"/>
    <x v="2"/>
    <d v="2021-09-30T00:00:00"/>
    <n v="30220"/>
    <n v="1994"/>
    <n v="32214"/>
    <n v="3.33"/>
    <n v="5"/>
    <s v="On-site"/>
    <s v="May"/>
    <s v="September"/>
  </r>
  <r>
    <s v="E1822"/>
    <s v="Sophia Lee"/>
    <n v="41"/>
    <s v="Male"/>
    <x v="0"/>
    <s v="Canada"/>
    <x v="0"/>
    <d v="2021-11-08T00:00:00"/>
    <n v="49439"/>
    <n v="1308"/>
    <n v="50747"/>
    <n v="3.37"/>
    <n v="2"/>
    <s v="On-site"/>
    <s v="May"/>
    <s v="November"/>
  </r>
  <r>
    <s v="E1615"/>
    <s v="Mia Evans"/>
    <n v="21"/>
    <s v="Female"/>
    <x v="5"/>
    <s v="USA"/>
    <x v="5"/>
    <d v="2016-07-27T00:00:00"/>
    <n v="19740"/>
    <n v="863"/>
    <n v="20603"/>
    <n v="4.53"/>
    <n v="2"/>
    <s v="Remote"/>
    <s v="May"/>
    <s v="July"/>
  </r>
  <r>
    <s v="E1083"/>
    <s v="Charlie Wilson"/>
    <n v="37"/>
    <s v="Female"/>
    <x v="4"/>
    <s v="UK"/>
    <x v="4"/>
    <d v="2016-03-20T00:00:00"/>
    <n v="44463"/>
    <n v="1922"/>
    <n v="46385"/>
    <n v="1.87"/>
    <n v="3"/>
    <s v="On-site"/>
    <s v="May"/>
    <s v="March"/>
  </r>
  <r>
    <s v="E1480"/>
    <s v="Harry Martinez"/>
    <n v="32"/>
    <s v="Male"/>
    <x v="7"/>
    <s v="USA"/>
    <x v="7"/>
    <d v="2021-01-02T00:00:00"/>
    <n v="33681"/>
    <n v="1559"/>
    <n v="35240"/>
    <n v="3.09"/>
    <n v="5"/>
    <s v="Remote"/>
    <s v="May"/>
    <s v="January"/>
  </r>
  <r>
    <s v="E2563"/>
    <s v="Mia Williams"/>
    <n v="25"/>
    <s v="Female"/>
    <x v="5"/>
    <s v="Spain"/>
    <x v="5"/>
    <d v="2022-12-19T00:00:00"/>
    <n v="32369"/>
    <n v="2317"/>
    <n v="34686"/>
    <n v="3.58"/>
    <n v="0"/>
    <s v="Remote"/>
    <s v="May"/>
    <s v="December"/>
  </r>
  <r>
    <s v="E2039"/>
    <s v="Charlie Taylor"/>
    <n v="44"/>
    <s v="Male"/>
    <x v="1"/>
    <s v="Germany"/>
    <x v="1"/>
    <d v="2020-10-17T00:00:00"/>
    <n v="31778"/>
    <n v="731"/>
    <n v="32509"/>
    <n v="2.4"/>
    <n v="3"/>
    <s v="On-site"/>
    <s v="May"/>
    <s v="October"/>
  </r>
  <r>
    <s v="E3160"/>
    <s v="Harry Roberts"/>
    <n v="31"/>
    <s v="Female"/>
    <x v="7"/>
    <s v="Spain"/>
    <x v="7"/>
    <d v="2016-01-01T00:00:00"/>
    <n v="36823"/>
    <n v="1835"/>
    <n v="38658"/>
    <n v="3.09"/>
    <n v="1"/>
    <s v="Remote"/>
    <s v="May"/>
    <s v="January"/>
  </r>
  <r>
    <s v="E1873"/>
    <s v="Jack Jones"/>
    <n v="30"/>
    <s v="Male"/>
    <x v="6"/>
    <s v="Spain"/>
    <x v="6"/>
    <d v="2021-09-10T00:00:00"/>
    <n v="41477"/>
    <n v="1793"/>
    <n v="43270"/>
    <n v="3.97"/>
    <n v="4"/>
    <s v="Remote"/>
    <s v="May"/>
    <s v="September"/>
  </r>
  <r>
    <s v="E2586"/>
    <s v="Muhammad Wilson"/>
    <n v="31"/>
    <s v="Male"/>
    <x v="1"/>
    <s v="Netherlands"/>
    <x v="1"/>
    <d v="2018-03-13T00:00:00"/>
    <n v="32123"/>
    <n v="2006"/>
    <n v="34129"/>
    <n v="3.12"/>
    <n v="3"/>
    <s v="Hybrid"/>
    <s v="May"/>
    <s v="March"/>
  </r>
  <r>
    <s v="E1552"/>
    <s v="Olivia Garcia"/>
    <n v="29"/>
    <s v="Male"/>
    <x v="0"/>
    <s v="Canada"/>
    <x v="0"/>
    <d v="2018-11-13T00:00:00"/>
    <n v="39697"/>
    <n v="2541"/>
    <n v="42238"/>
    <n v="3.92"/>
    <n v="0"/>
    <s v="Remote"/>
    <s v="May"/>
    <s v="November"/>
  </r>
  <r>
    <s v="E1821"/>
    <s v="George Wilson"/>
    <n v="32"/>
    <s v="Male"/>
    <x v="5"/>
    <s v="Netherlands"/>
    <x v="5"/>
    <d v="2021-08-16T00:00:00"/>
    <n v="34040"/>
    <n v="1073"/>
    <n v="35113"/>
    <n v="1.99"/>
    <n v="2"/>
    <s v="Remote"/>
    <s v="May"/>
    <s v="August"/>
  </r>
  <r>
    <s v="E1336"/>
    <s v="Oliver Davis"/>
    <n v="22"/>
    <s v="Male"/>
    <x v="5"/>
    <s v="Spain"/>
    <x v="5"/>
    <d v="2017-09-14T00:00:00"/>
    <n v="33102"/>
    <n v="2921"/>
    <n v="36023"/>
    <n v="5"/>
    <n v="4"/>
    <s v="Remote"/>
    <s v="May"/>
    <s v="September"/>
  </r>
  <r>
    <s v="E1341"/>
    <s v="Muhammad Jones"/>
    <n v="27"/>
    <s v="Male"/>
    <x v="7"/>
    <s v="France"/>
    <x v="7"/>
    <d v="2020-10-12T00:00:00"/>
    <n v="33877"/>
    <n v="1022"/>
    <n v="34899"/>
    <n v="3.3"/>
    <n v="1"/>
    <s v="On-site"/>
    <s v="May"/>
    <s v="October"/>
  </r>
  <r>
    <s v="E2853"/>
    <s v="George Khan"/>
    <n v="35"/>
    <s v="Female"/>
    <x v="5"/>
    <s v="Netherlands"/>
    <x v="5"/>
    <d v="2022-09-28T00:00:00"/>
    <n v="30263"/>
    <n v="505"/>
    <n v="30768"/>
    <n v="2.54"/>
    <n v="4"/>
    <s v="On-site"/>
    <s v="May"/>
    <s v="September"/>
  </r>
  <r>
    <s v="E2932"/>
    <s v="Noah Garcia"/>
    <n v="24"/>
    <s v="Male"/>
    <x v="4"/>
    <s v="Germany"/>
    <x v="4"/>
    <d v="2022-12-26T00:00:00"/>
    <n v="34841"/>
    <n v="2226"/>
    <n v="37067"/>
    <n v="3.14"/>
    <n v="1"/>
    <s v="On-site"/>
    <s v="May"/>
    <s v="December"/>
  </r>
  <r>
    <s v="E2540"/>
    <s v="Amelia Martinez"/>
    <n v="24"/>
    <s v="Female"/>
    <x v="0"/>
    <s v="Canada"/>
    <x v="0"/>
    <d v="2017-12-03T00:00:00"/>
    <n v="48460"/>
    <n v="2548"/>
    <n v="51008"/>
    <n v="2.37"/>
    <n v="3"/>
    <s v="Hybrid"/>
    <s v="May"/>
    <s v="December"/>
  </r>
  <r>
    <s v="E1683"/>
    <s v="Emily Miller"/>
    <n v="31"/>
    <s v="Male"/>
    <x v="1"/>
    <s v="France"/>
    <x v="1"/>
    <d v="2017-01-06T00:00:00"/>
    <n v="24367"/>
    <n v="1904"/>
    <n v="26271"/>
    <n v="3.7"/>
    <n v="3"/>
    <s v="On-site"/>
    <s v="May"/>
    <s v="January"/>
  </r>
  <r>
    <s v="E1111"/>
    <s v="George Evans"/>
    <n v="40"/>
    <s v="Male"/>
    <x v="1"/>
    <s v="Netherlands"/>
    <x v="1"/>
    <d v="2023-08-20T00:00:00"/>
    <n v="31847"/>
    <n v="2136"/>
    <n v="33983"/>
    <n v="3.9"/>
    <n v="2"/>
    <s v="Hybrid"/>
    <s v="May"/>
    <s v="August"/>
  </r>
  <r>
    <s v="E2858"/>
    <s v="Noah Wilson"/>
    <n v="27"/>
    <s v="Female"/>
    <x v="6"/>
    <s v="UK"/>
    <x v="6"/>
    <d v="2019-08-30T00:00:00"/>
    <n v="51291"/>
    <n v="2767"/>
    <n v="54058"/>
    <n v="3.58"/>
    <n v="6"/>
    <s v="On-site"/>
    <s v="May"/>
    <s v="August"/>
  </r>
  <r>
    <s v="E3113"/>
    <s v="Harry Brown"/>
    <n v="35"/>
    <s v="Female"/>
    <x v="1"/>
    <s v="France"/>
    <x v="1"/>
    <d v="2016-08-15T00:00:00"/>
    <n v="27347"/>
    <n v="1360"/>
    <n v="28707"/>
    <n v="3.79"/>
    <n v="5"/>
    <s v="Hybrid"/>
    <s v="May"/>
    <s v="August"/>
  </r>
  <r>
    <s v="E1290"/>
    <s v="Isabella Lee"/>
    <n v="40"/>
    <s v="Male"/>
    <x v="0"/>
    <s v="Spain"/>
    <x v="0"/>
    <d v="2024-09-09T00:00:00"/>
    <n v="46763"/>
    <n v="2531"/>
    <n v="49294"/>
    <n v="3.61"/>
    <n v="2"/>
    <s v="Hybrid"/>
    <s v="May"/>
    <s v="September"/>
  </r>
  <r>
    <s v="E2642"/>
    <s v="Olivia Miller"/>
    <n v="43"/>
    <s v="Male"/>
    <x v="6"/>
    <s v="USA"/>
    <x v="6"/>
    <d v="2024-07-07T00:00:00"/>
    <n v="41802"/>
    <n v="1047"/>
    <n v="42849"/>
    <n v="2.5499999999999998"/>
    <n v="1"/>
    <s v="Remote"/>
    <s v="May"/>
    <s v="July"/>
  </r>
  <r>
    <s v="E1811"/>
    <s v="Emily Taylor"/>
    <n v="38"/>
    <s v="Female"/>
    <x v="5"/>
    <s v="France"/>
    <x v="5"/>
    <d v="2022-03-24T00:00:00"/>
    <n v="27616"/>
    <n v="661"/>
    <n v="28277"/>
    <n v="1.33"/>
    <n v="0"/>
    <s v="Hybrid"/>
    <s v="May"/>
    <s v="March"/>
  </r>
  <r>
    <s v="E1339"/>
    <s v="Mia Anderson"/>
    <n v="31"/>
    <s v="Female"/>
    <x v="6"/>
    <s v="Canada"/>
    <x v="6"/>
    <d v="2015-09-16T00:00:00"/>
    <n v="38192"/>
    <n v="1768"/>
    <n v="39960"/>
    <n v="4.12"/>
    <n v="2"/>
    <s v="On-site"/>
    <s v="May"/>
    <s v="September"/>
  </r>
  <r>
    <s v="E3099"/>
    <s v="Amelia Anderson"/>
    <n v="30"/>
    <s v="Female"/>
    <x v="6"/>
    <s v="Germany"/>
    <x v="6"/>
    <d v="2015-08-17T00:00:00"/>
    <n v="37184"/>
    <n v="701"/>
    <n v="37885"/>
    <n v="1.53"/>
    <n v="4"/>
    <s v="On-site"/>
    <s v="May"/>
    <s v="August"/>
  </r>
  <r>
    <s v="E1411"/>
    <s v="Mia Miller"/>
    <n v="29"/>
    <s v="Female"/>
    <x v="1"/>
    <s v="Canada"/>
    <x v="1"/>
    <d v="2019-08-19T00:00:00"/>
    <n v="29389"/>
    <n v="1120"/>
    <n v="30509"/>
    <n v="2.91"/>
    <n v="0"/>
    <s v="On-site"/>
    <s v="May"/>
    <s v="August"/>
  </r>
  <r>
    <s v="E1353"/>
    <s v="Leo Smith"/>
    <n v="36"/>
    <s v="Female"/>
    <x v="6"/>
    <s v="India"/>
    <x v="6"/>
    <d v="2015-05-23T00:00:00"/>
    <n v="45451"/>
    <n v="1488"/>
    <n v="46939"/>
    <n v="2.87"/>
    <n v="2"/>
    <s v="On-site"/>
    <s v="May"/>
    <s v="May"/>
  </r>
  <r>
    <s v="E1618"/>
    <s v="Harry Thomas"/>
    <n v="36"/>
    <s v="Male"/>
    <x v="4"/>
    <s v="UK"/>
    <x v="4"/>
    <d v="2024-07-04T00:00:00"/>
    <n v="33335"/>
    <n v="2055"/>
    <n v="35390"/>
    <n v="4.1399999999999997"/>
    <n v="3"/>
    <s v="On-site"/>
    <s v="May"/>
    <s v="July"/>
  </r>
  <r>
    <s v="E1165"/>
    <s v="Lily Thomas"/>
    <n v="34"/>
    <s v="Male"/>
    <x v="6"/>
    <s v="France"/>
    <x v="6"/>
    <d v="2024-04-08T00:00:00"/>
    <n v="37863"/>
    <n v="1965"/>
    <n v="39828"/>
    <n v="4.33"/>
    <n v="3"/>
    <s v="On-site"/>
    <s v="May"/>
    <s v="April"/>
  </r>
  <r>
    <s v="E1379"/>
    <s v="Muhammad Lee"/>
    <n v="32"/>
    <s v="Female"/>
    <x v="1"/>
    <s v="UK"/>
    <x v="1"/>
    <d v="2020-08-01T00:00:00"/>
    <n v="22925"/>
    <n v="764"/>
    <n v="23689"/>
    <n v="3.14"/>
    <n v="2"/>
    <s v="Remote"/>
    <s v="May"/>
    <s v="August"/>
  </r>
  <r>
    <s v="E1484"/>
    <s v="Amelia Johnson"/>
    <n v="31"/>
    <s v="Female"/>
    <x v="2"/>
    <s v="Germany"/>
    <x v="2"/>
    <d v="2017-02-17T00:00:00"/>
    <n v="30138"/>
    <n v="2135"/>
    <n v="32273"/>
    <n v="3.62"/>
    <n v="6"/>
    <s v="On-site"/>
    <s v="May"/>
    <s v="February"/>
  </r>
  <r>
    <s v="E1185"/>
    <s v="Thomas Khan"/>
    <n v="44"/>
    <s v="Female"/>
    <x v="4"/>
    <s v="Netherlands"/>
    <x v="4"/>
    <d v="2024-05-12T00:00:00"/>
    <n v="37247"/>
    <n v="1663"/>
    <n v="38910"/>
    <n v="3.27"/>
    <n v="0"/>
    <s v="On-site"/>
    <s v="May"/>
    <s v="May"/>
  </r>
  <r>
    <s v="E1502"/>
    <s v="Emily Roberts"/>
    <n v="30"/>
    <s v="Male"/>
    <x v="4"/>
    <s v="UK"/>
    <x v="4"/>
    <d v="2020-08-19T00:00:00"/>
    <n v="36153"/>
    <n v="2487"/>
    <n v="38640"/>
    <n v="3.54"/>
    <n v="1"/>
    <s v="On-site"/>
    <s v="May"/>
    <s v="August"/>
  </r>
  <r>
    <s v="E2403"/>
    <s v="Freya Thomas"/>
    <n v="36"/>
    <s v="Male"/>
    <x v="0"/>
    <s v="Spain"/>
    <x v="0"/>
    <d v="2016-01-14T00:00:00"/>
    <n v="39162"/>
    <n v="1419"/>
    <n v="40581"/>
    <n v="2.9"/>
    <n v="7"/>
    <s v="Remote"/>
    <s v="May"/>
    <s v="January"/>
  </r>
  <r>
    <s v="E3076"/>
    <s v="Charlie Patel"/>
    <n v="28"/>
    <s v="Female"/>
    <x v="5"/>
    <s v="Canada"/>
    <x v="5"/>
    <d v="2017-07-06T00:00:00"/>
    <n v="29906"/>
    <n v="1113"/>
    <n v="31019"/>
    <n v="1.88"/>
    <n v="2"/>
    <s v="Remote"/>
    <s v="May"/>
    <s v="July"/>
  </r>
  <r>
    <s v="E2589"/>
    <s v="Noah Davis"/>
    <n v="31"/>
    <s v="Male"/>
    <x v="3"/>
    <s v="India"/>
    <x v="3"/>
    <d v="2019-12-30T00:00:00"/>
    <n v="34469"/>
    <n v="521"/>
    <n v="34990"/>
    <n v="2.2200000000000002"/>
    <n v="2"/>
    <s v="On-site"/>
    <s v="May"/>
    <s v="December"/>
  </r>
  <r>
    <s v="E1767"/>
    <s v="Noah Anderson"/>
    <n v="24"/>
    <s v="Female"/>
    <x v="5"/>
    <s v="Spain"/>
    <x v="5"/>
    <d v="2018-02-06T00:00:00"/>
    <n v="30815"/>
    <n v="773"/>
    <n v="31588"/>
    <n v="3.78"/>
    <n v="4"/>
    <s v="On-site"/>
    <s v="May"/>
    <s v="February"/>
  </r>
  <r>
    <s v="E3107"/>
    <s v="Harry Jones"/>
    <n v="38"/>
    <s v="Male"/>
    <x v="6"/>
    <s v="Canada"/>
    <x v="6"/>
    <d v="2019-10-22T00:00:00"/>
    <n v="28013"/>
    <n v="1686"/>
    <n v="29699"/>
    <n v="2.88"/>
    <n v="2"/>
    <s v="Hybrid"/>
    <s v="May"/>
    <s v="October"/>
  </r>
  <r>
    <s v="E1978"/>
    <s v="Noah Khan"/>
    <n v="43"/>
    <s v="Male"/>
    <x v="4"/>
    <s v="France"/>
    <x v="4"/>
    <d v="2022-10-14T00:00:00"/>
    <n v="42770"/>
    <n v="1693"/>
    <n v="44463"/>
    <n v="3.87"/>
    <n v="4"/>
    <s v="Hybrid"/>
    <s v="May"/>
    <s v="October"/>
  </r>
  <r>
    <s v="E1327"/>
    <s v="Muhammad Williams"/>
    <n v="38"/>
    <s v="Male"/>
    <x v="1"/>
    <s v="USA"/>
    <x v="1"/>
    <d v="2023-09-15T00:00:00"/>
    <n v="32828"/>
    <n v="631"/>
    <n v="33459"/>
    <n v="1.71"/>
    <n v="6"/>
    <s v="Hybrid"/>
    <s v="May"/>
    <s v="September"/>
  </r>
  <r>
    <s v="E1706"/>
    <s v="Oliver Roberts"/>
    <n v="30"/>
    <s v="Female"/>
    <x v="3"/>
    <s v="Germany"/>
    <x v="3"/>
    <d v="2022-10-10T00:00:00"/>
    <n v="24782"/>
    <n v="581"/>
    <n v="25363"/>
    <n v="2.11"/>
    <n v="0"/>
    <s v="Remote"/>
    <s v="May"/>
    <s v="October"/>
  </r>
  <r>
    <s v="E3018"/>
    <s v="Jack Khan"/>
    <n v="41"/>
    <s v="Female"/>
    <x v="7"/>
    <s v="UK"/>
    <x v="7"/>
    <d v="2019-09-28T00:00:00"/>
    <n v="32416"/>
    <n v="1080"/>
    <n v="33496"/>
    <n v="4"/>
    <n v="2"/>
    <s v="On-site"/>
    <s v="May"/>
    <s v="September"/>
  </r>
  <r>
    <s v="E2407"/>
    <s v="Amelia Walker"/>
    <n v="36"/>
    <s v="Female"/>
    <x v="2"/>
    <s v="Spain"/>
    <x v="2"/>
    <d v="2019-06-17T00:00:00"/>
    <n v="27869"/>
    <n v="2573"/>
    <n v="30442"/>
    <n v="4.2"/>
    <n v="0"/>
    <s v="On-site"/>
    <s v="May"/>
    <s v="June"/>
  </r>
  <r>
    <s v="E1808"/>
    <s v="Sophia Evans"/>
    <n v="26"/>
    <s v="Male"/>
    <x v="0"/>
    <s v="Spain"/>
    <x v="0"/>
    <d v="2017-08-18T00:00:00"/>
    <n v="42389"/>
    <n v="2533"/>
    <n v="44922"/>
    <n v="3.41"/>
    <n v="3"/>
    <s v="Hybrid"/>
    <s v="May"/>
    <s v="August"/>
  </r>
  <r>
    <s v="E2432"/>
    <s v="Lily Lee"/>
    <n v="33"/>
    <s v="Female"/>
    <x v="7"/>
    <s v="Canada"/>
    <x v="7"/>
    <d v="2015-02-22T00:00:00"/>
    <n v="33326"/>
    <n v="2157"/>
    <n v="35483"/>
    <n v="3.67"/>
    <n v="2"/>
    <s v="Hybrid"/>
    <s v="May"/>
    <s v="February"/>
  </r>
  <r>
    <s v="E1771"/>
    <s v="Oliver Anderson"/>
    <n v="21"/>
    <s v="Male"/>
    <x v="4"/>
    <s v="France"/>
    <x v="4"/>
    <d v="2019-09-11T00:00:00"/>
    <n v="41428"/>
    <n v="1617"/>
    <n v="43045"/>
    <n v="2.29"/>
    <n v="1"/>
    <s v="On-site"/>
    <s v="May"/>
    <s v="September"/>
  </r>
  <r>
    <s v="E3106"/>
    <s v="Olivia Taylor"/>
    <n v="36"/>
    <s v="Female"/>
    <x v="7"/>
    <s v="USA"/>
    <x v="7"/>
    <d v="2019-01-16T00:00:00"/>
    <n v="40743"/>
    <n v="3308"/>
    <n v="44051"/>
    <n v="4.16"/>
    <n v="4"/>
    <s v="On-site"/>
    <s v="May"/>
    <s v="January"/>
  </r>
  <r>
    <s v="E2447"/>
    <s v="Muhammad Wilson"/>
    <n v="27"/>
    <s v="Female"/>
    <x v="7"/>
    <s v="UK"/>
    <x v="7"/>
    <d v="2016-01-07T00:00:00"/>
    <n v="30969"/>
    <n v="1484"/>
    <n v="32453"/>
    <n v="2.81"/>
    <n v="7"/>
    <s v="On-site"/>
    <s v="May"/>
    <s v="January"/>
  </r>
  <r>
    <s v="E3193"/>
    <s v="Olivia Smith"/>
    <n v="26"/>
    <s v="Male"/>
    <x v="4"/>
    <s v="France"/>
    <x v="4"/>
    <d v="2020-08-18T00:00:00"/>
    <n v="38734"/>
    <n v="2219"/>
    <n v="40953"/>
    <n v="3.89"/>
    <n v="7"/>
    <s v="Remote"/>
    <s v="May"/>
    <s v="August"/>
  </r>
  <r>
    <s v="E1264"/>
    <s v="Oscar Rodriguez"/>
    <n v="27"/>
    <s v="Male"/>
    <x v="2"/>
    <s v="France"/>
    <x v="2"/>
    <d v="2015-04-29T00:00:00"/>
    <n v="30673"/>
    <n v="2368"/>
    <n v="33041"/>
    <n v="4.1500000000000004"/>
    <n v="0"/>
    <s v="On-site"/>
    <s v="May"/>
    <s v="April"/>
  </r>
  <r>
    <s v="E3136"/>
    <s v="Emily Garcia"/>
    <n v="32"/>
    <s v="Male"/>
    <x v="6"/>
    <s v="Germany"/>
    <x v="6"/>
    <d v="2019-06-29T00:00:00"/>
    <n v="45806"/>
    <n v="3393"/>
    <n v="49199"/>
    <n v="3.32"/>
    <n v="6"/>
    <s v="On-site"/>
    <s v="May"/>
    <s v="June"/>
  </r>
  <r>
    <s v="E1819"/>
    <s v="Mia Roberts"/>
    <n v="38"/>
    <s v="Female"/>
    <x v="1"/>
    <s v="India"/>
    <x v="1"/>
    <d v="2023-12-21T00:00:00"/>
    <n v="27471"/>
    <n v="2179"/>
    <n v="29650"/>
    <n v="3.31"/>
    <n v="2"/>
    <s v="Remote"/>
    <s v="May"/>
    <s v="December"/>
  </r>
  <r>
    <s v="E3169"/>
    <s v="Isla Wilson"/>
    <n v="31"/>
    <s v="Female"/>
    <x v="1"/>
    <s v="USA"/>
    <x v="1"/>
    <d v="2017-07-02T00:00:00"/>
    <n v="35028"/>
    <n v="1921"/>
    <n v="36949"/>
    <n v="2.42"/>
    <n v="2"/>
    <s v="Hybrid"/>
    <s v="May"/>
    <s v="July"/>
  </r>
  <r>
    <s v="E2382"/>
    <s v="Noah Wilson"/>
    <n v="32"/>
    <s v="Male"/>
    <x v="4"/>
    <s v="USA"/>
    <x v="4"/>
    <d v="2022-10-26T00:00:00"/>
    <n v="42374"/>
    <n v="855"/>
    <n v="43229"/>
    <n v="2.15"/>
    <n v="2"/>
    <s v="On-site"/>
    <s v="May"/>
    <s v="October"/>
  </r>
  <r>
    <s v="E2496"/>
    <s v="Ava Evans"/>
    <n v="27"/>
    <s v="Female"/>
    <x v="0"/>
    <s v="USA"/>
    <x v="0"/>
    <d v="2024-06-04T00:00:00"/>
    <n v="40862"/>
    <n v="935"/>
    <n v="41797"/>
    <n v="1.82"/>
    <n v="4"/>
    <s v="On-site"/>
    <s v="May"/>
    <s v="June"/>
  </r>
  <r>
    <s v="E1870"/>
    <s v="Emily Brown"/>
    <n v="32"/>
    <s v="Female"/>
    <x v="1"/>
    <s v="UK"/>
    <x v="1"/>
    <d v="2019-10-22T00:00:00"/>
    <n v="19942"/>
    <n v="744"/>
    <n v="20686"/>
    <n v="2.14"/>
    <n v="3"/>
    <s v="Hybrid"/>
    <s v="May"/>
    <s v="October"/>
  </r>
  <r>
    <s v="E1807"/>
    <s v="Ava Johnson"/>
    <n v="35"/>
    <s v="Male"/>
    <x v="6"/>
    <s v="UK"/>
    <x v="6"/>
    <d v="2021-02-23T00:00:00"/>
    <n v="37939"/>
    <n v="1971"/>
    <n v="39910"/>
    <n v="5"/>
    <n v="3"/>
    <s v="On-site"/>
    <s v="May"/>
    <s v="February"/>
  </r>
  <r>
    <s v="E2094"/>
    <s v="Isla Smith"/>
    <n v="36"/>
    <s v="Male"/>
    <x v="2"/>
    <s v="France"/>
    <x v="2"/>
    <d v="2021-09-06T00:00:00"/>
    <n v="29044"/>
    <n v="1527"/>
    <n v="30571"/>
    <n v="4.3"/>
    <n v="5"/>
    <s v="Remote"/>
    <s v="May"/>
    <s v="September"/>
  </r>
  <r>
    <s v="E1147"/>
    <s v="Muhammad Miller"/>
    <n v="32"/>
    <s v="Female"/>
    <x v="5"/>
    <s v="Canada"/>
    <x v="5"/>
    <d v="2017-02-23T00:00:00"/>
    <n v="27575"/>
    <n v="1675"/>
    <n v="29250"/>
    <n v="3.42"/>
    <n v="2"/>
    <s v="Remote"/>
    <s v="May"/>
    <s v="February"/>
  </r>
  <r>
    <s v="E2825"/>
    <s v="Thomas Khan"/>
    <n v="32"/>
    <s v="Female"/>
    <x v="5"/>
    <s v="India"/>
    <x v="5"/>
    <d v="2015-08-24T00:00:00"/>
    <n v="22932"/>
    <n v="835"/>
    <n v="23767"/>
    <n v="2.72"/>
    <n v="6"/>
    <s v="Remote"/>
    <s v="May"/>
    <s v="August"/>
  </r>
  <r>
    <s v="E3100"/>
    <s v="Lily Roberts"/>
    <n v="21"/>
    <s v="Male"/>
    <x v="5"/>
    <s v="UK"/>
    <x v="5"/>
    <d v="2024-04-01T00:00:00"/>
    <n v="34106"/>
    <n v="1083"/>
    <n v="35189"/>
    <n v="1.84"/>
    <n v="3"/>
    <s v="On-site"/>
    <s v="May"/>
    <s v="April"/>
  </r>
  <r>
    <s v="E2517"/>
    <s v="Harry Garcia"/>
    <n v="34"/>
    <s v="Male"/>
    <x v="6"/>
    <s v="Germany"/>
    <x v="6"/>
    <d v="2016-04-03T00:00:00"/>
    <n v="44290"/>
    <n v="1694"/>
    <n v="45984"/>
    <n v="2.09"/>
    <n v="3"/>
    <s v="On-site"/>
    <s v="May"/>
    <s v="April"/>
  </r>
  <r>
    <s v="E3196"/>
    <s v="Leo Martinez"/>
    <n v="39"/>
    <s v="Female"/>
    <x v="1"/>
    <s v="Spain"/>
    <x v="1"/>
    <d v="2016-12-25T00:00:00"/>
    <n v="27818"/>
    <n v="902"/>
    <n v="28720"/>
    <n v="2.48"/>
    <n v="2"/>
    <s v="Remote"/>
    <s v="May"/>
    <s v="December"/>
  </r>
  <r>
    <s v="E3092"/>
    <s v="Harry Rodriguez"/>
    <n v="36"/>
    <s v="Female"/>
    <x v="3"/>
    <s v="India"/>
    <x v="3"/>
    <d v="2022-03-27T00:00:00"/>
    <n v="24388"/>
    <n v="908"/>
    <n v="25296"/>
    <n v="2.66"/>
    <n v="4"/>
    <s v="Remote"/>
    <s v="May"/>
    <s v="March"/>
  </r>
  <r>
    <s v="E2573"/>
    <s v="Sophia Brown"/>
    <n v="31"/>
    <s v="Male"/>
    <x v="6"/>
    <s v="USA"/>
    <x v="6"/>
    <d v="2018-12-02T00:00:00"/>
    <n v="35548"/>
    <n v="1148"/>
    <n v="36696"/>
    <n v="3.64"/>
    <n v="0"/>
    <s v="Remote"/>
    <s v="May"/>
    <s v="December"/>
  </r>
  <r>
    <s v="E3046"/>
    <s v="Emily Walker"/>
    <n v="27"/>
    <s v="Female"/>
    <x v="6"/>
    <s v="Germany"/>
    <x v="6"/>
    <d v="2024-08-02T00:00:00"/>
    <n v="45928"/>
    <n v="2675"/>
    <n v="48603"/>
    <n v="3.94"/>
    <n v="7"/>
    <s v="On-site"/>
    <s v="May"/>
    <s v="August"/>
  </r>
  <r>
    <s v="E1742"/>
    <s v="Isla Anderson"/>
    <n v="33"/>
    <s v="Female"/>
    <x v="0"/>
    <s v="UK"/>
    <x v="0"/>
    <d v="2016-12-06T00:00:00"/>
    <n v="46251"/>
    <n v="2466"/>
    <n v="48717"/>
    <n v="3.15"/>
    <n v="3"/>
    <s v="Hybrid"/>
    <s v="May"/>
    <s v="December"/>
  </r>
  <r>
    <s v="E1697"/>
    <s v="Olivia Garcia"/>
    <n v="38"/>
    <s v="Male"/>
    <x v="5"/>
    <s v="Spain"/>
    <x v="5"/>
    <d v="2018-05-21T00:00:00"/>
    <n v="28050"/>
    <n v="1614"/>
    <n v="29664"/>
    <n v="3.34"/>
    <n v="2"/>
    <s v="Remote"/>
    <s v="May"/>
    <s v="May"/>
  </r>
  <r>
    <s v="E3071"/>
    <s v="Lily Khan"/>
    <n v="42"/>
    <s v="Female"/>
    <x v="5"/>
    <s v="Canada"/>
    <x v="5"/>
    <d v="2019-11-29T00:00:00"/>
    <n v="24573"/>
    <n v="469"/>
    <n v="25042"/>
    <n v="2.9"/>
    <n v="2"/>
    <s v="Hybrid"/>
    <s v="May"/>
    <s v="November"/>
  </r>
  <r>
    <s v="E1004"/>
    <s v="Freya Smith"/>
    <n v="23"/>
    <s v="Male"/>
    <x v="3"/>
    <s v="Netherlands"/>
    <x v="3"/>
    <d v="2017-06-21T00:00:00"/>
    <n v="25308"/>
    <n v="1779"/>
    <n v="27087"/>
    <n v="3.32"/>
    <n v="2"/>
    <s v="On-site"/>
    <s v="May"/>
    <s v="June"/>
  </r>
  <r>
    <s v="E2251"/>
    <s v="Isabella Garcia"/>
    <n v="32"/>
    <s v="Female"/>
    <x v="7"/>
    <s v="Netherlands"/>
    <x v="7"/>
    <d v="2019-07-22T00:00:00"/>
    <n v="40961"/>
    <n v="1792"/>
    <n v="42753"/>
    <n v="4"/>
    <n v="5"/>
    <s v="On-site"/>
    <s v="May"/>
    <s v="July"/>
  </r>
  <r>
    <s v="E2228"/>
    <s v="Thomas Martinez"/>
    <n v="34"/>
    <s v="Male"/>
    <x v="0"/>
    <s v="Germany"/>
    <x v="0"/>
    <d v="2017-07-05T00:00:00"/>
    <n v="41458"/>
    <n v="2475"/>
    <n v="43933"/>
    <n v="2.86"/>
    <n v="1"/>
    <s v="On-site"/>
    <s v="May"/>
    <s v="July"/>
  </r>
  <r>
    <s v="E2719"/>
    <s v="Ava Evans"/>
    <n v="39"/>
    <s v="Male"/>
    <x v="7"/>
    <s v="Spain"/>
    <x v="7"/>
    <d v="2022-02-14T00:00:00"/>
    <n v="35494"/>
    <n v="2879"/>
    <n v="38373"/>
    <n v="3.73"/>
    <n v="5"/>
    <s v="Hybrid"/>
    <s v="May"/>
    <s v="February"/>
  </r>
  <r>
    <s v="E3033"/>
    <s v="Ava Smith"/>
    <n v="31"/>
    <s v="Male"/>
    <x v="7"/>
    <s v="Germany"/>
    <x v="7"/>
    <d v="2016-03-29T00:00:00"/>
    <n v="44655"/>
    <n v="1061"/>
    <n v="45716"/>
    <n v="1.0900000000000001"/>
    <n v="5"/>
    <s v="On-site"/>
    <s v="May"/>
    <s v="March"/>
  </r>
  <r>
    <s v="E1159"/>
    <s v="Freya Jones"/>
    <n v="35"/>
    <s v="Male"/>
    <x v="5"/>
    <s v="Germany"/>
    <x v="5"/>
    <d v="2022-01-06T00:00:00"/>
    <n v="26442"/>
    <n v="1853"/>
    <n v="28295"/>
    <n v="4.6900000000000004"/>
    <n v="1"/>
    <s v="Hybrid"/>
    <s v="May"/>
    <s v="January"/>
  </r>
  <r>
    <s v="E2323"/>
    <s v="Freya Wilson"/>
    <n v="31"/>
    <s v="Male"/>
    <x v="5"/>
    <s v="USA"/>
    <x v="5"/>
    <d v="2016-04-12T00:00:00"/>
    <n v="26399"/>
    <n v="2258"/>
    <n v="28657"/>
    <n v="3.85"/>
    <n v="3"/>
    <s v="Hybrid"/>
    <s v="May"/>
    <s v="April"/>
  </r>
  <r>
    <s v="E1472"/>
    <s v="Jack Khan"/>
    <n v="25"/>
    <s v="Male"/>
    <x v="3"/>
    <s v="Netherlands"/>
    <x v="3"/>
    <d v="2018-05-15T00:00:00"/>
    <n v="29915"/>
    <n v="2978"/>
    <n v="32893"/>
    <n v="4.9400000000000004"/>
    <n v="0"/>
    <s v="On-site"/>
    <s v="May"/>
    <s v="May"/>
  </r>
  <r>
    <s v="E2024"/>
    <s v="Charlie Walker"/>
    <n v="32"/>
    <s v="Female"/>
    <x v="6"/>
    <s v="USA"/>
    <x v="6"/>
    <d v="2022-05-06T00:00:00"/>
    <n v="38242"/>
    <n v="1017"/>
    <n v="39259"/>
    <n v="3.61"/>
    <n v="2"/>
    <s v="Hybrid"/>
    <s v="May"/>
    <s v="May"/>
  </r>
  <r>
    <s v="E1091"/>
    <s v="Isla Wilson"/>
    <n v="33"/>
    <s v="Male"/>
    <x v="4"/>
    <s v="Netherlands"/>
    <x v="4"/>
    <d v="2021-02-22T00:00:00"/>
    <n v="41110"/>
    <n v="3541"/>
    <n v="44651"/>
    <n v="4.91"/>
    <n v="1"/>
    <s v="On-site"/>
    <s v="May"/>
    <s v="February"/>
  </r>
  <r>
    <s v="E1433"/>
    <s v="Thomas Martinez"/>
    <n v="24"/>
    <s v="Male"/>
    <x v="0"/>
    <s v="Canada"/>
    <x v="0"/>
    <d v="2024-07-17T00:00:00"/>
    <n v="40110"/>
    <n v="2633"/>
    <n v="42743"/>
    <n v="4.57"/>
    <n v="3"/>
    <s v="On-site"/>
    <s v="May"/>
    <s v="July"/>
  </r>
  <r>
    <s v="E1191"/>
    <s v="Lily Anderson"/>
    <n v="28"/>
    <s v="Male"/>
    <x v="7"/>
    <s v="Spain"/>
    <x v="7"/>
    <d v="2021-03-10T00:00:00"/>
    <n v="28857"/>
    <n v="3133"/>
    <n v="31990"/>
    <n v="4.67"/>
    <n v="4"/>
    <s v="Remote"/>
    <s v="May"/>
    <s v="March"/>
  </r>
  <r>
    <s v="E1696"/>
    <s v="Isabella Williams"/>
    <n v="28"/>
    <s v="Female"/>
    <x v="5"/>
    <s v="Spain"/>
    <x v="5"/>
    <d v="2015-10-25T00:00:00"/>
    <n v="23500"/>
    <n v="456"/>
    <n v="23956"/>
    <n v="2.2999999999999998"/>
    <n v="4"/>
    <s v="Remote"/>
    <s v="May"/>
    <s v="October"/>
  </r>
  <r>
    <s v="E1787"/>
    <s v="Ava Anderson"/>
    <n v="32"/>
    <s v="Female"/>
    <x v="1"/>
    <s v="UK"/>
    <x v="1"/>
    <d v="2015-06-04T00:00:00"/>
    <n v="28709"/>
    <n v="689"/>
    <n v="29398"/>
    <n v="2.46"/>
    <n v="5"/>
    <s v="On-site"/>
    <s v="May"/>
    <s v="June"/>
  </r>
  <r>
    <s v="E1872"/>
    <s v="Isabella Roberts"/>
    <n v="29"/>
    <s v="Male"/>
    <x v="2"/>
    <s v="Spain"/>
    <x v="2"/>
    <d v="2020-03-25T00:00:00"/>
    <n v="28353"/>
    <n v="1033"/>
    <n v="29386"/>
    <n v="2.4900000000000002"/>
    <n v="1"/>
    <s v="Remote"/>
    <s v="May"/>
    <s v="March"/>
  </r>
  <r>
    <s v="E2922"/>
    <s v="Sophia Miller"/>
    <n v="28"/>
    <s v="Female"/>
    <x v="1"/>
    <s v="Spain"/>
    <x v="1"/>
    <d v="2019-02-27T00:00:00"/>
    <n v="31804"/>
    <n v="2657"/>
    <n v="34461"/>
    <n v="3.74"/>
    <n v="2"/>
    <s v="On-site"/>
    <s v="May"/>
    <s v="February"/>
  </r>
  <r>
    <s v="E1793"/>
    <s v="Emily Walker"/>
    <n v="34"/>
    <s v="Male"/>
    <x v="7"/>
    <s v="Netherlands"/>
    <x v="7"/>
    <d v="2024-12-16T00:00:00"/>
    <n v="28825"/>
    <n v="1530"/>
    <n v="30355"/>
    <n v="2.85"/>
    <n v="3"/>
    <s v="On-site"/>
    <s v="May"/>
    <s v="December"/>
  </r>
  <r>
    <s v="E2383"/>
    <s v="Jack Anderson"/>
    <n v="32"/>
    <s v="Female"/>
    <x v="6"/>
    <s v="Germany"/>
    <x v="6"/>
    <d v="2020-11-02T00:00:00"/>
    <n v="46510"/>
    <n v="2837"/>
    <n v="49347"/>
    <n v="4.0999999999999996"/>
    <n v="3"/>
    <s v="On-site"/>
    <s v="May"/>
    <s v="November"/>
  </r>
  <r>
    <s v="E1985"/>
    <s v="Lily Wilson"/>
    <n v="38"/>
    <s v="Male"/>
    <x v="0"/>
    <s v="Spain"/>
    <x v="0"/>
    <d v="2018-12-19T00:00:00"/>
    <n v="40118"/>
    <n v="877"/>
    <n v="40995"/>
    <n v="2.65"/>
    <n v="1"/>
    <s v="Hybrid"/>
    <s v="May"/>
    <s v="December"/>
  </r>
  <r>
    <s v="E1072"/>
    <s v="Lily Williams"/>
    <n v="28"/>
    <s v="Female"/>
    <x v="1"/>
    <s v="Canada"/>
    <x v="1"/>
    <d v="2015-06-21T00:00:00"/>
    <n v="30949"/>
    <n v="1487"/>
    <n v="32436"/>
    <n v="2.81"/>
    <n v="3"/>
    <s v="On-site"/>
    <s v="May"/>
    <s v="June"/>
  </r>
  <r>
    <s v="E1368"/>
    <s v="Isla Anderson"/>
    <n v="26"/>
    <s v="Male"/>
    <x v="1"/>
    <s v="Netherlands"/>
    <x v="1"/>
    <d v="2024-03-26T00:00:00"/>
    <n v="32573"/>
    <n v="1513"/>
    <n v="34086"/>
    <n v="2.25"/>
    <n v="2"/>
    <s v="On-site"/>
    <s v="May"/>
    <s v="March"/>
  </r>
  <r>
    <s v="E1335"/>
    <s v="Sophia Jones"/>
    <n v="27"/>
    <s v="Male"/>
    <x v="1"/>
    <s v="Spain"/>
    <x v="1"/>
    <d v="2017-11-04T00:00:00"/>
    <n v="25950"/>
    <n v="596"/>
    <n v="26546"/>
    <n v="3.72"/>
    <n v="2"/>
    <s v="On-site"/>
    <s v="May"/>
    <s v="November"/>
  </r>
  <r>
    <s v="E2060"/>
    <s v="Freya Williams"/>
    <n v="37"/>
    <s v="Male"/>
    <x v="7"/>
    <s v="USA"/>
    <x v="7"/>
    <d v="2017-10-15T00:00:00"/>
    <n v="22233"/>
    <n v="1121"/>
    <n v="23354"/>
    <n v="3.12"/>
    <n v="1"/>
    <s v="Remote"/>
    <s v="May"/>
    <s v="October"/>
  </r>
  <r>
    <s v="E1218"/>
    <s v="Noah Jones"/>
    <n v="31"/>
    <s v="Male"/>
    <x v="4"/>
    <s v="India"/>
    <x v="4"/>
    <d v="2015-05-17T00:00:00"/>
    <n v="41755"/>
    <n v="2278"/>
    <n v="44033"/>
    <n v="4.3099999999999996"/>
    <n v="5"/>
    <s v="On-site"/>
    <s v="May"/>
    <s v="May"/>
  </r>
  <r>
    <s v="E1953"/>
    <s v="Harry Johnson"/>
    <n v="33"/>
    <s v="Male"/>
    <x v="1"/>
    <s v="France"/>
    <x v="1"/>
    <d v="2017-02-13T00:00:00"/>
    <n v="31098"/>
    <n v="2073"/>
    <n v="33171"/>
    <n v="3.39"/>
    <n v="2"/>
    <s v="On-site"/>
    <s v="May"/>
    <s v="February"/>
  </r>
  <r>
    <s v="E2991"/>
    <s v="Charlie Rodriguez"/>
    <n v="28"/>
    <s v="Female"/>
    <x v="6"/>
    <s v="Germany"/>
    <x v="6"/>
    <d v="2015-10-17T00:00:00"/>
    <n v="43883"/>
    <n v="2369"/>
    <n v="46252"/>
    <n v="3.31"/>
    <n v="3"/>
    <s v="Remote"/>
    <s v="May"/>
    <s v="October"/>
  </r>
  <r>
    <s v="E1710"/>
    <s v="Isla Davis"/>
    <n v="30"/>
    <s v="Male"/>
    <x v="1"/>
    <s v="USA"/>
    <x v="1"/>
    <d v="2024-04-17T00:00:00"/>
    <n v="29522"/>
    <n v="836"/>
    <n v="30358"/>
    <n v="2.54"/>
    <n v="5"/>
    <s v="On-site"/>
    <s v="May"/>
    <s v="April"/>
  </r>
  <r>
    <s v="E2501"/>
    <s v="Olivia Taylor"/>
    <n v="27"/>
    <s v="Female"/>
    <x v="4"/>
    <s v="France"/>
    <x v="4"/>
    <d v="2019-11-09T00:00:00"/>
    <n v="48521"/>
    <n v="1739"/>
    <n v="50260"/>
    <n v="2.0299999999999998"/>
    <n v="4"/>
    <s v="On-site"/>
    <s v="May"/>
    <s v="November"/>
  </r>
  <r>
    <s v="E2344"/>
    <s v="Noah Jones"/>
    <n v="38"/>
    <s v="Male"/>
    <x v="6"/>
    <s v="Canada"/>
    <x v="6"/>
    <d v="2023-10-23T00:00:00"/>
    <n v="49747"/>
    <n v="4403"/>
    <n v="54150"/>
    <n v="4.58"/>
    <n v="5"/>
    <s v="Hybrid"/>
    <s v="May"/>
    <s v="October"/>
  </r>
  <r>
    <s v="E1026"/>
    <s v="Thomas Rodriguez"/>
    <n v="43"/>
    <s v="Male"/>
    <x v="6"/>
    <s v="India"/>
    <x v="6"/>
    <d v="2015-01-14T00:00:00"/>
    <n v="41086"/>
    <n v="2734"/>
    <n v="43820"/>
    <n v="3.43"/>
    <n v="6"/>
    <s v="On-site"/>
    <s v="May"/>
    <s v="January"/>
  </r>
  <r>
    <s v="E1330"/>
    <s v="Sophia Walker"/>
    <n v="29"/>
    <s v="Female"/>
    <x v="2"/>
    <s v="Germany"/>
    <x v="2"/>
    <d v="2023-01-22T00:00:00"/>
    <n v="32403"/>
    <n v="1411"/>
    <n v="33814"/>
    <n v="3.36"/>
    <n v="1"/>
    <s v="On-site"/>
    <s v="May"/>
    <s v="January"/>
  </r>
  <r>
    <s v="E2823"/>
    <s v="Freya Anderson"/>
    <n v="26"/>
    <s v="Male"/>
    <x v="2"/>
    <s v="Canada"/>
    <x v="2"/>
    <d v="2017-03-26T00:00:00"/>
    <n v="33328"/>
    <n v="2006"/>
    <n v="35334"/>
    <n v="5"/>
    <n v="2"/>
    <s v="On-site"/>
    <s v="May"/>
    <s v="March"/>
  </r>
  <r>
    <s v="E2177"/>
    <s v="Lily Roberts"/>
    <n v="39"/>
    <s v="Female"/>
    <x v="3"/>
    <s v="UK"/>
    <x v="3"/>
    <d v="2017-01-27T00:00:00"/>
    <n v="30065"/>
    <n v="784"/>
    <n v="30849"/>
    <n v="2.23"/>
    <n v="1"/>
    <s v="On-site"/>
    <s v="May"/>
    <s v="January"/>
  </r>
  <r>
    <s v="E2967"/>
    <s v="Isla Thomas"/>
    <n v="29"/>
    <s v="Male"/>
    <x v="2"/>
    <s v="USA"/>
    <x v="2"/>
    <d v="2017-09-13T00:00:00"/>
    <n v="31883"/>
    <n v="366"/>
    <n v="32249"/>
    <n v="1.57"/>
    <n v="2"/>
    <s v="On-site"/>
    <s v="May"/>
    <s v="September"/>
  </r>
  <r>
    <s v="E2614"/>
    <s v="Mia Anderson"/>
    <n v="33"/>
    <s v="Female"/>
    <x v="0"/>
    <s v="UK"/>
    <x v="0"/>
    <d v="2024-08-22T00:00:00"/>
    <n v="42051"/>
    <n v="2084"/>
    <n v="44135"/>
    <n v="2.13"/>
    <n v="5"/>
    <s v="Hybrid"/>
    <s v="May"/>
    <s v="August"/>
  </r>
  <r>
    <s v="E2592"/>
    <s v="Ava Taylor"/>
    <n v="22"/>
    <s v="Female"/>
    <x v="2"/>
    <s v="Spain"/>
    <x v="2"/>
    <d v="2020-03-13T00:00:00"/>
    <n v="24588"/>
    <n v="290"/>
    <n v="24878"/>
    <n v="1.95"/>
    <n v="3"/>
    <s v="Hybrid"/>
    <s v="May"/>
    <s v="March"/>
  </r>
  <r>
    <s v="E1024"/>
    <s v="Freya Martinez"/>
    <n v="27"/>
    <s v="Male"/>
    <x v="4"/>
    <s v="UK"/>
    <x v="4"/>
    <d v="2022-08-18T00:00:00"/>
    <n v="46359"/>
    <n v="4081"/>
    <n v="50440"/>
    <n v="3.94"/>
    <n v="1"/>
    <s v="Remote"/>
    <s v="May"/>
    <s v="August"/>
  </r>
  <r>
    <s v="E1996"/>
    <s v="Leo Martinez"/>
    <n v="21"/>
    <s v="Male"/>
    <x v="5"/>
    <s v="India"/>
    <x v="5"/>
    <d v="2018-07-16T00:00:00"/>
    <n v="26518"/>
    <n v="1556"/>
    <n v="28074"/>
    <n v="2.7"/>
    <n v="1"/>
    <s v="Remote"/>
    <s v="May"/>
    <s v="July"/>
  </r>
  <r>
    <s v="E2613"/>
    <s v="Oliver Brown"/>
    <n v="38"/>
    <s v="Female"/>
    <x v="6"/>
    <s v="Canada"/>
    <x v="6"/>
    <d v="2023-04-15T00:00:00"/>
    <n v="49052"/>
    <n v="780"/>
    <n v="49832"/>
    <n v="2.4900000000000002"/>
    <n v="0"/>
    <s v="Hybrid"/>
    <s v="May"/>
    <s v="April"/>
  </r>
  <r>
    <s v="E1823"/>
    <s v="Isla Davis"/>
    <n v="26"/>
    <s v="Male"/>
    <x v="2"/>
    <s v="Canada"/>
    <x v="2"/>
    <d v="2020-06-01T00:00:00"/>
    <n v="25284"/>
    <n v="1318"/>
    <n v="26602"/>
    <n v="3.83"/>
    <n v="6"/>
    <s v="Hybrid"/>
    <s v="May"/>
    <s v="June"/>
  </r>
  <r>
    <s v="E1112"/>
    <s v="Isabella Smith"/>
    <n v="33"/>
    <s v="Male"/>
    <x v="1"/>
    <s v="India"/>
    <x v="1"/>
    <d v="2015-01-25T00:00:00"/>
    <n v="32048"/>
    <n v="1288"/>
    <n v="33336"/>
    <n v="4.46"/>
    <n v="7"/>
    <s v="On-site"/>
    <s v="May"/>
    <s v="January"/>
  </r>
  <r>
    <s v="E1621"/>
    <s v="Oscar Anderson"/>
    <n v="23"/>
    <s v="Male"/>
    <x v="5"/>
    <s v="UK"/>
    <x v="5"/>
    <d v="2019-01-19T00:00:00"/>
    <n v="28003"/>
    <n v="913"/>
    <n v="28916"/>
    <n v="2.2599999999999998"/>
    <n v="0"/>
    <s v="On-site"/>
    <s v="May"/>
    <s v="January"/>
  </r>
  <r>
    <s v="E1871"/>
    <s v="Charlie Patel"/>
    <n v="36"/>
    <s v="Male"/>
    <x v="4"/>
    <s v="Canada"/>
    <x v="4"/>
    <d v="2016-10-21T00:00:00"/>
    <n v="42963"/>
    <n v="1808"/>
    <n v="44771"/>
    <n v="4.83"/>
    <n v="2"/>
    <s v="Hybrid"/>
    <s v="May"/>
    <s v="October"/>
  </r>
  <r>
    <s v="E1530"/>
    <s v="Emily Wilson"/>
    <n v="34"/>
    <s v="Male"/>
    <x v="1"/>
    <s v="Canada"/>
    <x v="1"/>
    <d v="2016-07-22T00:00:00"/>
    <n v="26740"/>
    <n v="2064"/>
    <n v="28804"/>
    <n v="3.66"/>
    <n v="2"/>
    <s v="Remote"/>
    <s v="May"/>
    <s v="July"/>
  </r>
  <r>
    <s v="E2520"/>
    <s v="Isabella Garcia"/>
    <n v="38"/>
    <s v="Male"/>
    <x v="3"/>
    <s v="Netherlands"/>
    <x v="3"/>
    <d v="2017-06-11T00:00:00"/>
    <n v="26749"/>
    <n v="997"/>
    <n v="27746"/>
    <n v="3.78"/>
    <n v="6"/>
    <s v="Hybrid"/>
    <s v="May"/>
    <s v="June"/>
  </r>
  <r>
    <s v="E3080"/>
    <s v="Olivia Walker"/>
    <n v="33"/>
    <s v="Female"/>
    <x v="7"/>
    <s v="Spain"/>
    <x v="7"/>
    <d v="2015-12-07T00:00:00"/>
    <n v="41036"/>
    <n v="2500"/>
    <n v="43536"/>
    <n v="4.4400000000000004"/>
    <n v="5"/>
    <s v="Hybrid"/>
    <s v="May"/>
    <s v="December"/>
  </r>
  <r>
    <s v="E1238"/>
    <s v="Amelia Thomas"/>
    <n v="35"/>
    <s v="Male"/>
    <x v="6"/>
    <s v="Germany"/>
    <x v="6"/>
    <d v="2015-10-09T00:00:00"/>
    <n v="38319"/>
    <n v="1566"/>
    <n v="39885"/>
    <n v="3.02"/>
    <n v="0"/>
    <s v="Hybrid"/>
    <s v="May"/>
    <s v="October"/>
  </r>
  <r>
    <s v="E1923"/>
    <s v="Isabella Lee"/>
    <n v="41"/>
    <s v="Male"/>
    <x v="6"/>
    <s v="India"/>
    <x v="6"/>
    <d v="2019-01-09T00:00:00"/>
    <n v="40229"/>
    <n v="2945"/>
    <n v="43174"/>
    <n v="4.97"/>
    <n v="0"/>
    <s v="On-site"/>
    <s v="May"/>
    <s v="January"/>
  </r>
  <r>
    <s v="E1764"/>
    <s v="Olivia Martinez"/>
    <n v="30"/>
    <s v="Male"/>
    <x v="4"/>
    <s v="Germany"/>
    <x v="4"/>
    <d v="2020-03-26T00:00:00"/>
    <n v="38566"/>
    <n v="1656"/>
    <n v="40222"/>
    <n v="2.82"/>
    <n v="2"/>
    <s v="Hybrid"/>
    <s v="May"/>
    <s v="March"/>
  </r>
  <r>
    <s v="E2459"/>
    <s v="Mia Thomas"/>
    <n v="35"/>
    <s v="Female"/>
    <x v="1"/>
    <s v="France"/>
    <x v="1"/>
    <d v="2024-08-04T00:00:00"/>
    <n v="29349"/>
    <n v="1271"/>
    <n v="30620"/>
    <n v="2.71"/>
    <n v="5"/>
    <s v="On-site"/>
    <s v="May"/>
    <s v="August"/>
  </r>
  <r>
    <s v="E1687"/>
    <s v="Oscar Roberts"/>
    <n v="29"/>
    <s v="Female"/>
    <x v="2"/>
    <s v="Germany"/>
    <x v="2"/>
    <d v="2021-06-16T00:00:00"/>
    <n v="33645"/>
    <n v="1030"/>
    <n v="34675"/>
    <n v="2.2200000000000002"/>
    <n v="1"/>
    <s v="Remote"/>
    <s v="May"/>
    <s v="June"/>
  </r>
  <r>
    <s v="E2096"/>
    <s v="Thomas Thomas"/>
    <n v="45"/>
    <s v="Female"/>
    <x v="3"/>
    <s v="Spain"/>
    <x v="3"/>
    <d v="2015-03-30T00:00:00"/>
    <n v="26594"/>
    <n v="1188"/>
    <n v="27782"/>
    <n v="3.78"/>
    <n v="2"/>
    <s v="On-site"/>
    <s v="May"/>
    <s v="March"/>
  </r>
  <r>
    <s v="E1748"/>
    <s v="Mia Miller"/>
    <n v="32"/>
    <s v="Female"/>
    <x v="4"/>
    <s v="Netherlands"/>
    <x v="4"/>
    <d v="2021-10-13T00:00:00"/>
    <n v="45986"/>
    <n v="1057"/>
    <n v="47043"/>
    <n v="2.33"/>
    <n v="1"/>
    <s v="Hybrid"/>
    <s v="May"/>
    <s v="October"/>
  </r>
  <r>
    <s v="E1229"/>
    <s v="Ava Brown"/>
    <n v="38"/>
    <s v="Male"/>
    <x v="6"/>
    <s v="UK"/>
    <x v="6"/>
    <d v="2015-06-02T00:00:00"/>
    <n v="41147"/>
    <n v="2456"/>
    <n v="43603"/>
    <n v="3.56"/>
    <n v="0"/>
    <s v="Remote"/>
    <s v="May"/>
    <s v="June"/>
  </r>
  <r>
    <s v="E1367"/>
    <s v="Lily Williams"/>
    <n v="29"/>
    <s v="Male"/>
    <x v="5"/>
    <s v="USA"/>
    <x v="5"/>
    <d v="2018-06-20T00:00:00"/>
    <n v="31328"/>
    <n v="2131"/>
    <n v="33459"/>
    <n v="3.27"/>
    <n v="5"/>
    <s v="On-site"/>
    <s v="May"/>
    <s v="June"/>
  </r>
  <r>
    <s v="E1869"/>
    <s v="Mia Wilson"/>
    <n v="30"/>
    <s v="Male"/>
    <x v="5"/>
    <s v="Canada"/>
    <x v="5"/>
    <d v="2016-12-12T00:00:00"/>
    <n v="24497"/>
    <n v="1634"/>
    <n v="26131"/>
    <n v="3.31"/>
    <n v="8"/>
    <s v="On-site"/>
    <s v="May"/>
    <s v="December"/>
  </r>
  <r>
    <s v="E2089"/>
    <s v="Isla Khan"/>
    <n v="31"/>
    <s v="Male"/>
    <x v="7"/>
    <s v="Canada"/>
    <x v="7"/>
    <d v="2020-12-26T00:00:00"/>
    <n v="33039"/>
    <n v="1263"/>
    <n v="34302"/>
    <n v="4.66"/>
    <n v="3"/>
    <s v="On-site"/>
    <s v="May"/>
    <s v="December"/>
  </r>
  <r>
    <s v="E1786"/>
    <s v="Harry Williams"/>
    <n v="22"/>
    <s v="Male"/>
    <x v="1"/>
    <s v="Netherlands"/>
    <x v="1"/>
    <d v="2019-07-11T00:00:00"/>
    <n v="37190"/>
    <n v="1874"/>
    <n v="39064"/>
    <n v="3.48"/>
    <n v="6"/>
    <s v="Remote"/>
    <s v="May"/>
    <s v="July"/>
  </r>
  <r>
    <s v="E2653"/>
    <s v="Lily Johnson"/>
    <n v="34"/>
    <s v="Male"/>
    <x v="7"/>
    <s v="Spain"/>
    <x v="7"/>
    <d v="2015-02-02T00:00:00"/>
    <n v="43336"/>
    <n v="1895"/>
    <n v="45231"/>
    <n v="3.37"/>
    <n v="5"/>
    <s v="On-site"/>
    <s v="May"/>
    <s v="February"/>
  </r>
  <r>
    <s v="E1015"/>
    <s v="Mia Garcia"/>
    <n v="23"/>
    <s v="Male"/>
    <x v="4"/>
    <s v="Germany"/>
    <x v="4"/>
    <d v="2022-09-05T00:00:00"/>
    <n v="37729"/>
    <n v="1480"/>
    <n v="39209"/>
    <n v="3.67"/>
    <n v="2"/>
    <s v="Hybrid"/>
    <s v="May"/>
    <s v="September"/>
  </r>
  <r>
    <s v="E2450"/>
    <s v="Isabella Smith"/>
    <n v="33"/>
    <s v="Male"/>
    <x v="3"/>
    <s v="Germany"/>
    <x v="3"/>
    <d v="2018-02-28T00:00:00"/>
    <n v="26895"/>
    <n v="1426"/>
    <n v="28321"/>
    <n v="2.72"/>
    <n v="2"/>
    <s v="Remote"/>
    <s v="May"/>
    <s v="February"/>
  </r>
  <r>
    <s v="E2209"/>
    <s v="Olivia Jones"/>
    <n v="37"/>
    <s v="Female"/>
    <x v="3"/>
    <s v="USA"/>
    <x v="3"/>
    <d v="2019-12-23T00:00:00"/>
    <n v="34908"/>
    <n v="1282"/>
    <n v="36190"/>
    <n v="3"/>
    <n v="4"/>
    <s v="Hybrid"/>
    <s v="May"/>
    <s v="December"/>
  </r>
  <r>
    <s v="E1405"/>
    <s v="Amelia Khan"/>
    <n v="30"/>
    <s v="Female"/>
    <x v="0"/>
    <s v="France"/>
    <x v="0"/>
    <d v="2020-04-29T00:00:00"/>
    <n v="48394"/>
    <n v="2867"/>
    <n v="51261"/>
    <n v="4.59"/>
    <n v="3"/>
    <s v="Hybrid"/>
    <s v="May"/>
    <s v="April"/>
  </r>
  <r>
    <s v="E2055"/>
    <s v="Leo Jones"/>
    <n v="31"/>
    <s v="Male"/>
    <x v="5"/>
    <s v="France"/>
    <x v="5"/>
    <d v="2020-05-25T00:00:00"/>
    <n v="37472"/>
    <n v="2040"/>
    <n v="39512"/>
    <n v="2.46"/>
    <n v="2"/>
    <s v="Remote"/>
    <s v="May"/>
    <s v="May"/>
  </r>
  <r>
    <s v="E2259"/>
    <s v="Oscar Wilson"/>
    <n v="43"/>
    <s v="Male"/>
    <x v="1"/>
    <s v="UK"/>
    <x v="1"/>
    <d v="2021-06-25T00:00:00"/>
    <n v="35974"/>
    <n v="1560"/>
    <n v="37534"/>
    <n v="3.91"/>
    <n v="3"/>
    <s v="Remote"/>
    <s v="May"/>
    <s v="June"/>
  </r>
  <r>
    <s v="E2491"/>
    <s v="Ava Lee"/>
    <n v="27"/>
    <s v="Female"/>
    <x v="1"/>
    <s v="France"/>
    <x v="1"/>
    <d v="2015-03-25T00:00:00"/>
    <n v="31236"/>
    <n v="711"/>
    <n v="31947"/>
    <n v="2.44"/>
    <n v="1"/>
    <s v="On-site"/>
    <s v="May"/>
    <s v="March"/>
  </r>
  <r>
    <s v="E2579"/>
    <s v="Noah Miller"/>
    <n v="33"/>
    <s v="Male"/>
    <x v="6"/>
    <s v="UK"/>
    <x v="6"/>
    <d v="2015-11-29T00:00:00"/>
    <n v="47555"/>
    <n v="608"/>
    <n v="48163"/>
    <n v="1.81"/>
    <n v="1"/>
    <s v="Remote"/>
    <s v="May"/>
    <s v="November"/>
  </r>
  <r>
    <s v="E2756"/>
    <s v="Freya Walker"/>
    <n v="27"/>
    <s v="Male"/>
    <x v="2"/>
    <s v="India"/>
    <x v="2"/>
    <d v="2019-04-22T00:00:00"/>
    <n v="37556"/>
    <n v="1953"/>
    <n v="39509"/>
    <n v="4"/>
    <n v="4"/>
    <s v="Hybrid"/>
    <s v="May"/>
    <s v="April"/>
  </r>
  <r>
    <s v="E1100"/>
    <s v="Oliver Brown"/>
    <n v="21"/>
    <s v="Female"/>
    <x v="1"/>
    <s v="Germany"/>
    <x v="1"/>
    <d v="2016-12-21T00:00:00"/>
    <n v="26341"/>
    <n v="591"/>
    <n v="26932"/>
    <n v="3.12"/>
    <n v="2"/>
    <s v="Hybrid"/>
    <s v="May"/>
    <s v="December"/>
  </r>
  <r>
    <s v="E1952"/>
    <s v="Jack Roberts"/>
    <n v="43"/>
    <s v="Male"/>
    <x v="0"/>
    <s v="Germany"/>
    <x v="0"/>
    <d v="2024-08-19T00:00:00"/>
    <n v="51820"/>
    <n v="3440"/>
    <n v="55260"/>
    <n v="3.56"/>
    <n v="3"/>
    <s v="Remote"/>
    <s v="May"/>
    <s v="August"/>
  </r>
  <r>
    <s v="E1577"/>
    <s v="Emily Anderson"/>
    <n v="43"/>
    <s v="Male"/>
    <x v="1"/>
    <s v="India"/>
    <x v="1"/>
    <d v="2019-08-30T00:00:00"/>
    <n v="34935"/>
    <n v="1923"/>
    <n v="36858"/>
    <n v="2.35"/>
    <n v="2"/>
    <s v="Remote"/>
    <s v="May"/>
    <s v="August"/>
  </r>
  <r>
    <s v="E1082"/>
    <s v="Emily Garcia"/>
    <n v="34"/>
    <s v="Male"/>
    <x v="7"/>
    <s v="UK"/>
    <x v="7"/>
    <d v="2016-04-17T00:00:00"/>
    <n v="40022"/>
    <n v="1174"/>
    <n v="41196"/>
    <n v="2.71"/>
    <n v="0"/>
    <s v="On-site"/>
    <s v="May"/>
    <s v="April"/>
  </r>
  <r>
    <s v="E2003"/>
    <s v="Jack Lee"/>
    <n v="39"/>
    <s v="Female"/>
    <x v="3"/>
    <s v="USA"/>
    <x v="3"/>
    <d v="2023-01-31T00:00:00"/>
    <n v="31730"/>
    <n v="858"/>
    <n v="32588"/>
    <n v="1.64"/>
    <n v="4"/>
    <s v="Hybrid"/>
    <s v="May"/>
    <s v="January"/>
  </r>
  <r>
    <s v="E1752"/>
    <s v="Emily Lee"/>
    <n v="32"/>
    <s v="Male"/>
    <x v="2"/>
    <s v="Canada"/>
    <x v="2"/>
    <d v="2017-02-28T00:00:00"/>
    <n v="30746"/>
    <n v="2312"/>
    <n v="33058"/>
    <n v="4.5599999999999996"/>
    <n v="1"/>
    <s v="On-site"/>
    <s v="May"/>
    <s v="February"/>
  </r>
  <r>
    <s v="E3084"/>
    <s v="Oliver Patel"/>
    <n v="29"/>
    <s v="Female"/>
    <x v="5"/>
    <s v="Netherlands"/>
    <x v="5"/>
    <d v="2022-05-02T00:00:00"/>
    <n v="33233"/>
    <n v="2026"/>
    <n v="35259"/>
    <n v="2.89"/>
    <n v="4"/>
    <s v="Remote"/>
    <s v="May"/>
    <s v="May"/>
  </r>
  <r>
    <s v="E3003"/>
    <s v="Isabella Williams"/>
    <n v="21"/>
    <s v="Female"/>
    <x v="4"/>
    <s v="UK"/>
    <x v="4"/>
    <d v="2022-09-13T00:00:00"/>
    <n v="34836"/>
    <n v="1490"/>
    <n v="36326"/>
    <n v="2.79"/>
    <n v="0"/>
    <s v="Remote"/>
    <s v="May"/>
    <s v="September"/>
  </r>
  <r>
    <s v="E1517"/>
    <s v="Ava Thomas"/>
    <n v="32"/>
    <s v="Female"/>
    <x v="5"/>
    <s v="Spain"/>
    <x v="5"/>
    <d v="2021-10-14T00:00:00"/>
    <n v="33344"/>
    <n v="576"/>
    <n v="33920"/>
    <n v="2.5099999999999998"/>
    <n v="8"/>
    <s v="Hybrid"/>
    <s v="May"/>
    <s v="October"/>
  </r>
  <r>
    <s v="E1049"/>
    <s v="Muhammad Garcia"/>
    <n v="33"/>
    <s v="Female"/>
    <x v="2"/>
    <s v="Canada"/>
    <x v="2"/>
    <d v="2019-04-02T00:00:00"/>
    <n v="29059"/>
    <n v="2191"/>
    <n v="31250"/>
    <n v="3.78"/>
    <n v="4"/>
    <s v="Hybrid"/>
    <s v="May"/>
    <s v="April"/>
  </r>
  <r>
    <s v="E2112"/>
    <s v="Ava Williams"/>
    <n v="21"/>
    <s v="Male"/>
    <x v="6"/>
    <s v="India"/>
    <x v="6"/>
    <d v="2021-04-09T00:00:00"/>
    <n v="38930"/>
    <n v="2798"/>
    <n v="41728"/>
    <n v="3.96"/>
    <n v="3"/>
    <s v="Hybrid"/>
    <s v="May"/>
    <s v="April"/>
  </r>
  <r>
    <s v="E1548"/>
    <s v="Lily Walker"/>
    <n v="41"/>
    <s v="Female"/>
    <x v="5"/>
    <s v="USA"/>
    <x v="5"/>
    <d v="2023-08-16T00:00:00"/>
    <n v="30339"/>
    <n v="879"/>
    <n v="31218"/>
    <n v="3.1"/>
    <n v="7"/>
    <s v="On-site"/>
    <s v="May"/>
    <s v="August"/>
  </r>
  <r>
    <s v="E2555"/>
    <s v="Mia Taylor"/>
    <n v="33"/>
    <s v="Female"/>
    <x v="2"/>
    <s v="India"/>
    <x v="2"/>
    <d v="2016-06-29T00:00:00"/>
    <n v="34860"/>
    <n v="1346"/>
    <n v="36206"/>
    <n v="2.58"/>
    <n v="4"/>
    <s v="Remote"/>
    <s v="May"/>
    <s v="June"/>
  </r>
  <r>
    <s v="E3103"/>
    <s v="Oscar Rodriguez"/>
    <n v="35"/>
    <s v="Female"/>
    <x v="1"/>
    <s v="Canada"/>
    <x v="1"/>
    <d v="2018-12-18T00:00:00"/>
    <n v="28979"/>
    <n v="964"/>
    <n v="29943"/>
    <n v="3.34"/>
    <n v="7"/>
    <s v="Remote"/>
    <s v="May"/>
    <s v="December"/>
  </r>
  <r>
    <s v="E3117"/>
    <s v="Oscar Garcia"/>
    <n v="32"/>
    <s v="Male"/>
    <x v="1"/>
    <s v="India"/>
    <x v="1"/>
    <d v="2021-01-15T00:00:00"/>
    <n v="33733"/>
    <n v="1296"/>
    <n v="35029"/>
    <n v="3.26"/>
    <n v="6"/>
    <s v="Remote"/>
    <s v="May"/>
    <s v="January"/>
  </r>
  <r>
    <s v="E1915"/>
    <s v="Jack Patel"/>
    <n v="24"/>
    <s v="Male"/>
    <x v="3"/>
    <s v="France"/>
    <x v="3"/>
    <d v="2023-03-24T00:00:00"/>
    <n v="31251"/>
    <n v="1823"/>
    <n v="33074"/>
    <n v="2.76"/>
    <n v="1"/>
    <s v="Remote"/>
    <s v="May"/>
    <s v="March"/>
  </r>
  <r>
    <s v="E1665"/>
    <s v="Thomas Walker"/>
    <n v="30"/>
    <s v="Male"/>
    <x v="2"/>
    <s v="Germany"/>
    <x v="2"/>
    <d v="2024-05-16T00:00:00"/>
    <n v="25273"/>
    <n v="891"/>
    <n v="26164"/>
    <n v="1.64"/>
    <n v="3"/>
    <s v="On-site"/>
    <s v="May"/>
    <s v="May"/>
  </r>
  <r>
    <s v="E1610"/>
    <s v="Harry Thomas"/>
    <n v="32"/>
    <s v="Female"/>
    <x v="1"/>
    <s v="USA"/>
    <x v="1"/>
    <d v="2023-03-13T00:00:00"/>
    <n v="26546"/>
    <n v="1074"/>
    <n v="27620"/>
    <n v="3.14"/>
    <n v="1"/>
    <s v="Hybrid"/>
    <s v="May"/>
    <s v="March"/>
  </r>
  <r>
    <s v="E2303"/>
    <s v="George Taylor"/>
    <n v="24"/>
    <s v="Female"/>
    <x v="5"/>
    <s v="France"/>
    <x v="5"/>
    <d v="2023-09-19T00:00:00"/>
    <n v="35834"/>
    <n v="1444"/>
    <n v="37278"/>
    <n v="3.65"/>
    <n v="3"/>
    <s v="On-site"/>
    <s v="May"/>
    <s v="September"/>
  </r>
  <r>
    <s v="E1073"/>
    <s v="Thomas Davis"/>
    <n v="32"/>
    <s v="Female"/>
    <x v="2"/>
    <s v="Spain"/>
    <x v="2"/>
    <d v="2017-05-10T00:00:00"/>
    <n v="33818"/>
    <n v="2517"/>
    <n v="36335"/>
    <n v="4"/>
    <n v="2"/>
    <s v="On-site"/>
    <s v="May"/>
    <s v="May"/>
  </r>
  <r>
    <s v="E2499"/>
    <s v="Harry Lee"/>
    <n v="35"/>
    <s v="Female"/>
    <x v="5"/>
    <s v="Spain"/>
    <x v="5"/>
    <d v="2018-01-24T00:00:00"/>
    <n v="21209"/>
    <n v="480"/>
    <n v="21689"/>
    <n v="2.98"/>
    <n v="0"/>
    <s v="On-site"/>
    <s v="May"/>
    <s v="January"/>
  </r>
  <r>
    <s v="E1075"/>
    <s v="Jack Thomas"/>
    <n v="28"/>
    <s v="Male"/>
    <x v="6"/>
    <s v="Canada"/>
    <x v="6"/>
    <d v="2024-11-19T00:00:00"/>
    <n v="41353"/>
    <n v="779"/>
    <n v="42132"/>
    <n v="2.3199999999999998"/>
    <n v="4"/>
    <s v="Hybrid"/>
    <s v="May"/>
    <s v="November"/>
  </r>
  <r>
    <s v="E2553"/>
    <s v="Jack Smith"/>
    <n v="31"/>
    <s v="Female"/>
    <x v="4"/>
    <s v="France"/>
    <x v="4"/>
    <d v="2017-08-22T00:00:00"/>
    <n v="41693"/>
    <n v="1584"/>
    <n v="43277"/>
    <n v="3.2"/>
    <n v="2"/>
    <s v="Hybrid"/>
    <s v="May"/>
    <s v="August"/>
  </r>
  <r>
    <s v="E1812"/>
    <s v="Oscar Martinez"/>
    <n v="38"/>
    <s v="Male"/>
    <x v="4"/>
    <s v="France"/>
    <x v="4"/>
    <d v="2020-03-16T00:00:00"/>
    <n v="39438"/>
    <n v="1935"/>
    <n v="41373"/>
    <n v="4.13"/>
    <n v="1"/>
    <s v="On-site"/>
    <s v="May"/>
    <s v="March"/>
  </r>
  <r>
    <s v="E2489"/>
    <s v="Thomas Brown"/>
    <n v="32"/>
    <s v="Male"/>
    <x v="7"/>
    <s v="Canada"/>
    <x v="7"/>
    <d v="2015-03-22T00:00:00"/>
    <n v="37823"/>
    <n v="1440"/>
    <n v="39263"/>
    <n v="3.57"/>
    <n v="4"/>
    <s v="Remote"/>
    <s v="May"/>
    <s v="March"/>
  </r>
  <r>
    <s v="E1297"/>
    <s v="Freya Anderson"/>
    <n v="40"/>
    <s v="Male"/>
    <x v="6"/>
    <s v="UK"/>
    <x v="6"/>
    <d v="2020-01-20T00:00:00"/>
    <n v="35557"/>
    <n v="1094"/>
    <n v="36651"/>
    <n v="2.95"/>
    <n v="0"/>
    <s v="Remote"/>
    <s v="May"/>
    <s v="January"/>
  </r>
  <r>
    <s v="E2297"/>
    <s v="Amelia Roberts"/>
    <n v="36"/>
    <s v="Female"/>
    <x v="6"/>
    <s v="USA"/>
    <x v="6"/>
    <d v="2018-02-09T00:00:00"/>
    <n v="39655"/>
    <n v="1722"/>
    <n v="41377"/>
    <n v="2.41"/>
    <n v="3"/>
    <s v="Remote"/>
    <s v="May"/>
    <s v="February"/>
  </r>
  <r>
    <s v="E1708"/>
    <s v="Oliver Jones"/>
    <n v="37"/>
    <s v="Male"/>
    <x v="1"/>
    <s v="India"/>
    <x v="1"/>
    <d v="2023-03-20T00:00:00"/>
    <n v="30258"/>
    <n v="294"/>
    <n v="30552"/>
    <n v="1.58"/>
    <n v="7"/>
    <s v="Hybrid"/>
    <s v="May"/>
    <s v="March"/>
  </r>
  <r>
    <s v="E1939"/>
    <s v="Charlie Wilson"/>
    <n v="22"/>
    <s v="Male"/>
    <x v="1"/>
    <s v="UK"/>
    <x v="1"/>
    <d v="2024-11-07T00:00:00"/>
    <n v="33569"/>
    <n v="1996"/>
    <n v="35565"/>
    <n v="4.51"/>
    <n v="6"/>
    <s v="On-site"/>
    <s v="May"/>
    <s v="November"/>
  </r>
  <r>
    <s v="E2412"/>
    <s v="Ava Rodriguez"/>
    <n v="23"/>
    <s v="Female"/>
    <x v="6"/>
    <s v="USA"/>
    <x v="6"/>
    <d v="2016-08-11T00:00:00"/>
    <n v="39553"/>
    <n v="835"/>
    <n v="40388"/>
    <n v="2.95"/>
    <n v="1"/>
    <s v="Remote"/>
    <s v="May"/>
    <s v="August"/>
  </r>
  <r>
    <s v="E2265"/>
    <s v="Harry Patel"/>
    <n v="44"/>
    <s v="Male"/>
    <x v="4"/>
    <s v="UK"/>
    <x v="4"/>
    <d v="2018-11-08T00:00:00"/>
    <n v="39208"/>
    <n v="2044"/>
    <n v="41252"/>
    <n v="2.71"/>
    <n v="2"/>
    <s v="On-site"/>
    <s v="May"/>
    <s v="November"/>
  </r>
  <r>
    <s v="E1500"/>
    <s v="Freya Anderson"/>
    <n v="29"/>
    <s v="Male"/>
    <x v="0"/>
    <s v="UK"/>
    <x v="0"/>
    <d v="2015-01-28T00:00:00"/>
    <n v="46472"/>
    <n v="1731"/>
    <n v="48203"/>
    <n v="2.15"/>
    <n v="1"/>
    <s v="Hybrid"/>
    <s v="May"/>
    <s v="January"/>
  </r>
  <r>
    <s v="E2073"/>
    <s v="Harry Patel"/>
    <n v="30"/>
    <s v="Female"/>
    <x v="1"/>
    <s v="Germany"/>
    <x v="1"/>
    <d v="2020-11-16T00:00:00"/>
    <n v="40253"/>
    <n v="884"/>
    <n v="41137"/>
    <n v="3.18"/>
    <n v="0"/>
    <s v="Hybrid"/>
    <s v="May"/>
    <s v="November"/>
  </r>
  <r>
    <s v="E2166"/>
    <s v="Charlie Miller"/>
    <n v="32"/>
    <s v="Female"/>
    <x v="6"/>
    <s v="USA"/>
    <x v="6"/>
    <d v="2016-01-09T00:00:00"/>
    <n v="43808"/>
    <n v="3634"/>
    <n v="47442"/>
    <n v="3.92"/>
    <n v="2"/>
    <s v="Remote"/>
    <s v="May"/>
    <s v="January"/>
  </r>
  <r>
    <s v="E1157"/>
    <s v="Lily Rodriguez"/>
    <n v="30"/>
    <s v="Female"/>
    <x v="3"/>
    <s v="Netherlands"/>
    <x v="3"/>
    <d v="2020-01-20T00:00:00"/>
    <n v="31489"/>
    <n v="706"/>
    <n v="32195"/>
    <n v="2.94"/>
    <n v="2"/>
    <s v="On-site"/>
    <s v="May"/>
    <s v="January"/>
  </r>
  <r>
    <s v="E1669"/>
    <s v="Lily Thomas"/>
    <n v="24"/>
    <s v="Male"/>
    <x v="5"/>
    <s v="India"/>
    <x v="5"/>
    <d v="2016-02-22T00:00:00"/>
    <n v="26879"/>
    <n v="930"/>
    <n v="27809"/>
    <n v="3.91"/>
    <n v="1"/>
    <s v="On-site"/>
    <s v="May"/>
    <s v="February"/>
  </r>
  <r>
    <s v="E2562"/>
    <s v="Leo Khan"/>
    <n v="27"/>
    <s v="Female"/>
    <x v="0"/>
    <s v="Spain"/>
    <x v="0"/>
    <d v="2024-11-04T00:00:00"/>
    <n v="40254"/>
    <n v="2119"/>
    <n v="42373"/>
    <n v="3.01"/>
    <n v="5"/>
    <s v="On-site"/>
    <s v="May"/>
    <s v="November"/>
  </r>
  <r>
    <s v="E3004"/>
    <s v="Emily Williams"/>
    <n v="31"/>
    <s v="Male"/>
    <x v="6"/>
    <s v="Canada"/>
    <x v="6"/>
    <d v="2019-04-01T00:00:00"/>
    <n v="49643"/>
    <n v="2931"/>
    <n v="52574"/>
    <n v="2.83"/>
    <n v="5"/>
    <s v="On-site"/>
    <s v="May"/>
    <s v="April"/>
  </r>
  <r>
    <s v="E2248"/>
    <s v="Jack Johnson"/>
    <n v="27"/>
    <s v="Female"/>
    <x v="2"/>
    <s v="Spain"/>
    <x v="2"/>
    <d v="2021-02-26T00:00:00"/>
    <n v="32794"/>
    <n v="1080"/>
    <n v="33874"/>
    <n v="2.93"/>
    <n v="5"/>
    <s v="Remote"/>
    <s v="May"/>
    <s v="February"/>
  </r>
  <r>
    <s v="E2891"/>
    <s v="Harry Johnson"/>
    <n v="24"/>
    <s v="Male"/>
    <x v="6"/>
    <s v="Canada"/>
    <x v="6"/>
    <d v="2017-11-19T00:00:00"/>
    <n v="44962"/>
    <n v="2776"/>
    <n v="47738"/>
    <n v="4.24"/>
    <n v="2"/>
    <s v="Hybrid"/>
    <s v="May"/>
    <s v="November"/>
  </r>
  <r>
    <s v="E2590"/>
    <s v="Isla Anderson"/>
    <n v="29"/>
    <s v="Female"/>
    <x v="4"/>
    <s v="Netherlands"/>
    <x v="4"/>
    <d v="2016-01-05T00:00:00"/>
    <n v="43432"/>
    <n v="1550"/>
    <n v="44982"/>
    <n v="3.9"/>
    <n v="3"/>
    <s v="Hybrid"/>
    <s v="May"/>
    <s v="January"/>
  </r>
  <r>
    <s v="E2050"/>
    <s v="Isla Taylor"/>
    <n v="46"/>
    <s v="Female"/>
    <x v="0"/>
    <s v="Canada"/>
    <x v="0"/>
    <d v="2017-02-26T00:00:00"/>
    <n v="41537"/>
    <n v="1795"/>
    <n v="43332"/>
    <n v="2.84"/>
    <n v="7"/>
    <s v="Hybrid"/>
    <s v="May"/>
    <s v="February"/>
  </r>
  <r>
    <s v="E1162"/>
    <s v="Ava Martinez"/>
    <n v="34"/>
    <s v="Male"/>
    <x v="0"/>
    <s v="France"/>
    <x v="0"/>
    <d v="2015-05-14T00:00:00"/>
    <n v="50433"/>
    <n v="1027"/>
    <n v="51460"/>
    <n v="2.2799999999999998"/>
    <n v="6"/>
    <s v="On-site"/>
    <s v="May"/>
    <s v="May"/>
  </r>
  <r>
    <s v="E2618"/>
    <s v="Isabella Walker"/>
    <n v="31"/>
    <s v="Male"/>
    <x v="4"/>
    <s v="UK"/>
    <x v="4"/>
    <d v="2020-06-19T00:00:00"/>
    <n v="44751"/>
    <n v="942"/>
    <n v="45693"/>
    <n v="2.97"/>
    <n v="4"/>
    <s v="Remote"/>
    <s v="May"/>
    <s v="June"/>
  </r>
  <r>
    <s v="E2637"/>
    <s v="Emily Walker"/>
    <n v="33"/>
    <s v="Female"/>
    <x v="5"/>
    <s v="UK"/>
    <x v="5"/>
    <d v="2019-11-29T00:00:00"/>
    <n v="28766"/>
    <n v="1512"/>
    <n v="30278"/>
    <n v="3.02"/>
    <n v="6"/>
    <s v="On-site"/>
    <s v="May"/>
    <s v="November"/>
  </r>
  <r>
    <s v="E2731"/>
    <s v="Olivia Jones"/>
    <n v="24"/>
    <s v="Male"/>
    <x v="4"/>
    <s v="India"/>
    <x v="4"/>
    <d v="2022-11-23T00:00:00"/>
    <n v="42056"/>
    <n v="3364"/>
    <n v="45420"/>
    <n v="3.8"/>
    <n v="4"/>
    <s v="Hybrid"/>
    <s v="May"/>
    <s v="November"/>
  </r>
  <r>
    <s v="E1046"/>
    <s v="Charlie Martinez"/>
    <n v="31"/>
    <s v="Female"/>
    <x v="3"/>
    <s v="USA"/>
    <x v="3"/>
    <d v="2019-12-21T00:00:00"/>
    <n v="25419"/>
    <n v="1173"/>
    <n v="26592"/>
    <n v="3.49"/>
    <n v="1"/>
    <s v="Hybrid"/>
    <s v="May"/>
    <s v="December"/>
  </r>
  <r>
    <s v="E1527"/>
    <s v="Oliver Taylor"/>
    <n v="50"/>
    <s v="Male"/>
    <x v="7"/>
    <s v="USA"/>
    <x v="7"/>
    <d v="2021-09-11T00:00:00"/>
    <n v="29904"/>
    <n v="1623"/>
    <n v="31527"/>
    <n v="2.44"/>
    <n v="1"/>
    <s v="On-site"/>
    <s v="May"/>
    <s v="September"/>
  </r>
  <r>
    <s v="E2338"/>
    <s v="Ava Smith"/>
    <n v="21"/>
    <s v="Female"/>
    <x v="3"/>
    <s v="Germany"/>
    <x v="3"/>
    <d v="2016-04-26T00:00:00"/>
    <n v="24561"/>
    <n v="1324"/>
    <n v="25885"/>
    <n v="5"/>
    <n v="5"/>
    <s v="Hybrid"/>
    <s v="May"/>
    <s v="April"/>
  </r>
  <r>
    <s v="E1163"/>
    <s v="Oscar Johnson"/>
    <n v="45"/>
    <s v="Male"/>
    <x v="4"/>
    <s v="India"/>
    <x v="4"/>
    <d v="2015-10-19T00:00:00"/>
    <n v="34473"/>
    <n v="1566"/>
    <n v="36039"/>
    <n v="3.92"/>
    <n v="0"/>
    <s v="Remote"/>
    <s v="May"/>
    <s v="October"/>
  </r>
  <r>
    <s v="E2907"/>
    <s v="Thomas Khan"/>
    <n v="21"/>
    <s v="Female"/>
    <x v="1"/>
    <s v="France"/>
    <x v="1"/>
    <d v="2023-03-26T00:00:00"/>
    <n v="24716"/>
    <n v="791"/>
    <n v="25507"/>
    <n v="4.28"/>
    <n v="3"/>
    <s v="Hybrid"/>
    <s v="May"/>
    <s v="March"/>
  </r>
  <r>
    <s v="E1393"/>
    <s v="Olivia Jones"/>
    <n v="31"/>
    <s v="Female"/>
    <x v="2"/>
    <s v="France"/>
    <x v="2"/>
    <d v="2020-07-20T00:00:00"/>
    <n v="32237"/>
    <n v="521"/>
    <n v="32758"/>
    <n v="2.0699999999999998"/>
    <n v="1"/>
    <s v="On-site"/>
    <s v="May"/>
    <s v="July"/>
  </r>
  <r>
    <s v="E2170"/>
    <s v="Jack Wilson"/>
    <n v="30"/>
    <s v="Male"/>
    <x v="6"/>
    <s v="Canada"/>
    <x v="6"/>
    <d v="2023-08-17T00:00:00"/>
    <n v="50312"/>
    <n v="2265"/>
    <n v="52577"/>
    <n v="2.31"/>
    <n v="1"/>
    <s v="On-site"/>
    <s v="May"/>
    <s v="August"/>
  </r>
  <r>
    <s v="E2603"/>
    <s v="Leo Evans"/>
    <n v="25"/>
    <s v="Female"/>
    <x v="6"/>
    <s v="USA"/>
    <x v="6"/>
    <d v="2023-05-18T00:00:00"/>
    <n v="49677"/>
    <n v="3961"/>
    <n v="53638"/>
    <n v="4.03"/>
    <n v="2"/>
    <s v="Remote"/>
    <s v="May"/>
    <s v="May"/>
  </r>
  <r>
    <s v="E2261"/>
    <s v="Isabella Davis"/>
    <n v="36"/>
    <s v="Female"/>
    <x v="2"/>
    <s v="UK"/>
    <x v="2"/>
    <d v="2021-05-16T00:00:00"/>
    <n v="30256"/>
    <n v="1901"/>
    <n v="32157"/>
    <n v="2.79"/>
    <n v="0"/>
    <s v="On-site"/>
    <s v="May"/>
    <s v="May"/>
  </r>
  <r>
    <s v="E2105"/>
    <s v="Noah Thomas"/>
    <n v="36"/>
    <s v="Female"/>
    <x v="2"/>
    <s v="Netherlands"/>
    <x v="2"/>
    <d v="2015-08-10T00:00:00"/>
    <n v="33289"/>
    <n v="1101"/>
    <n v="34390"/>
    <n v="2.9"/>
    <n v="5"/>
    <s v="Hybrid"/>
    <s v="May"/>
    <s v="August"/>
  </r>
  <r>
    <s v="E2688"/>
    <s v="Isla Miller"/>
    <n v="36"/>
    <s v="Male"/>
    <x v="2"/>
    <s v="India"/>
    <x v="2"/>
    <d v="2023-04-03T00:00:00"/>
    <n v="34910"/>
    <n v="1532"/>
    <n v="36442"/>
    <n v="3.89"/>
    <n v="2"/>
    <s v="On-site"/>
    <s v="May"/>
    <s v="April"/>
  </r>
  <r>
    <s v="E2422"/>
    <s v="Oscar Smith"/>
    <n v="28"/>
    <s v="Male"/>
    <x v="5"/>
    <s v="France"/>
    <x v="5"/>
    <d v="2020-07-12T00:00:00"/>
    <n v="27349"/>
    <n v="1962"/>
    <n v="29311"/>
    <n v="3.49"/>
    <n v="4"/>
    <s v="Hybrid"/>
    <s v="May"/>
    <s v="July"/>
  </r>
  <r>
    <s v="E2175"/>
    <s v="Muhammad Lee"/>
    <n v="30"/>
    <s v="Male"/>
    <x v="0"/>
    <s v="India"/>
    <x v="0"/>
    <d v="2019-08-07T00:00:00"/>
    <n v="45980"/>
    <n v="2401"/>
    <n v="48381"/>
    <n v="3.88"/>
    <n v="3"/>
    <s v="Hybrid"/>
    <s v="May"/>
    <s v="August"/>
  </r>
  <r>
    <s v="E1969"/>
    <s v="Emily Johnson"/>
    <n v="24"/>
    <s v="Male"/>
    <x v="3"/>
    <s v="UK"/>
    <x v="3"/>
    <d v="2023-10-17T00:00:00"/>
    <n v="25994"/>
    <n v="1421"/>
    <n v="27415"/>
    <n v="3.39"/>
    <n v="3"/>
    <s v="On-site"/>
    <s v="May"/>
    <s v="October"/>
  </r>
  <r>
    <s v="E3083"/>
    <s v="Olivia Thomas"/>
    <n v="38"/>
    <s v="Female"/>
    <x v="4"/>
    <s v="Canada"/>
    <x v="4"/>
    <d v="2017-11-14T00:00:00"/>
    <n v="42204"/>
    <n v="1603"/>
    <n v="43807"/>
    <n v="1.91"/>
    <n v="1"/>
    <s v="Hybrid"/>
    <s v="May"/>
    <s v="November"/>
  </r>
  <r>
    <s v="E2494"/>
    <s v="Sophia Brown"/>
    <n v="35"/>
    <s v="Female"/>
    <x v="3"/>
    <s v="Spain"/>
    <x v="3"/>
    <d v="2020-07-27T00:00:00"/>
    <n v="29633"/>
    <n v="1602"/>
    <n v="31235"/>
    <n v="2.46"/>
    <n v="4"/>
    <s v="Hybrid"/>
    <s v="May"/>
    <s v="July"/>
  </r>
  <r>
    <s v="E1567"/>
    <s v="Isla Lee"/>
    <n v="31"/>
    <s v="Male"/>
    <x v="5"/>
    <s v="Spain"/>
    <x v="5"/>
    <d v="2018-12-12T00:00:00"/>
    <n v="32101"/>
    <n v="1278"/>
    <n v="33379"/>
    <n v="3.56"/>
    <n v="4"/>
    <s v="On-site"/>
    <s v="May"/>
    <s v="December"/>
  </r>
  <r>
    <s v="E2376"/>
    <s v="Charlie Khan"/>
    <n v="37"/>
    <s v="Male"/>
    <x v="1"/>
    <s v="France"/>
    <x v="1"/>
    <d v="2015-08-12T00:00:00"/>
    <n v="29031"/>
    <n v="2434"/>
    <n v="31465"/>
    <n v="4.33"/>
    <n v="3"/>
    <s v="Remote"/>
    <s v="May"/>
    <s v="August"/>
  </r>
  <r>
    <s v="E1094"/>
    <s v="Mia Evans"/>
    <n v="42"/>
    <s v="Female"/>
    <x v="0"/>
    <s v="Canada"/>
    <x v="0"/>
    <d v="2022-05-22T00:00:00"/>
    <n v="42932"/>
    <n v="2908"/>
    <n v="45840"/>
    <n v="3.18"/>
    <n v="3"/>
    <s v="Remote"/>
    <s v="May"/>
    <s v="May"/>
  </r>
  <r>
    <s v="E2239"/>
    <s v="Harry Lee"/>
    <n v="22"/>
    <s v="Male"/>
    <x v="0"/>
    <s v="USA"/>
    <x v="0"/>
    <d v="2021-08-22T00:00:00"/>
    <n v="45239"/>
    <n v="3216"/>
    <n v="48455"/>
    <n v="3.41"/>
    <n v="3"/>
    <s v="Remote"/>
    <s v="May"/>
    <s v="August"/>
  </r>
  <r>
    <s v="E3167"/>
    <s v="George Walker"/>
    <n v="31"/>
    <s v="Male"/>
    <x v="2"/>
    <s v="Germany"/>
    <x v="2"/>
    <d v="2022-11-06T00:00:00"/>
    <n v="31891"/>
    <n v="1288"/>
    <n v="33179"/>
    <n v="3.7"/>
    <n v="0"/>
    <s v="Hybrid"/>
    <s v="May"/>
    <s v="November"/>
  </r>
  <r>
    <s v="E1372"/>
    <s v="Emily Jones"/>
    <n v="26"/>
    <s v="Female"/>
    <x v="5"/>
    <s v="Canada"/>
    <x v="5"/>
    <d v="2018-05-30T00:00:00"/>
    <n v="31640"/>
    <n v="1554"/>
    <n v="33194"/>
    <n v="2.11"/>
    <n v="5"/>
    <s v="On-site"/>
    <s v="May"/>
    <s v="May"/>
  </r>
  <r>
    <s v="E2389"/>
    <s v="Isabella Williams"/>
    <n v="45"/>
    <s v="Female"/>
    <x v="4"/>
    <s v="Canada"/>
    <x v="4"/>
    <d v="2023-11-07T00:00:00"/>
    <n v="33510"/>
    <n v="1496"/>
    <n v="35006"/>
    <n v="3.02"/>
    <n v="1"/>
    <s v="On-site"/>
    <s v="May"/>
    <s v="November"/>
  </r>
  <r>
    <s v="E2609"/>
    <s v="Oliver Evans"/>
    <n v="21"/>
    <s v="Male"/>
    <x v="5"/>
    <s v="UK"/>
    <x v="5"/>
    <d v="2022-10-21T00:00:00"/>
    <n v="30218"/>
    <n v="2291"/>
    <n v="32509"/>
    <n v="3.52"/>
    <n v="8"/>
    <s v="Remote"/>
    <s v="May"/>
    <s v="October"/>
  </r>
  <r>
    <s v="E1834"/>
    <s v="Mia Lee"/>
    <n v="40"/>
    <s v="Male"/>
    <x v="0"/>
    <s v="USA"/>
    <x v="0"/>
    <d v="2024-08-09T00:00:00"/>
    <n v="39721"/>
    <n v="1196"/>
    <n v="40917"/>
    <n v="2.4700000000000002"/>
    <n v="3"/>
    <s v="On-site"/>
    <s v="May"/>
    <s v="August"/>
  </r>
  <r>
    <s v="E2819"/>
    <s v="Amelia Lee"/>
    <n v="35"/>
    <s v="Female"/>
    <x v="1"/>
    <s v="Netherlands"/>
    <x v="1"/>
    <d v="2017-04-16T00:00:00"/>
    <n v="31111"/>
    <n v="693"/>
    <n v="31804"/>
    <n v="1"/>
    <n v="7"/>
    <s v="On-site"/>
    <s v="May"/>
    <s v="April"/>
  </r>
  <r>
    <s v="E1039"/>
    <s v="Amelia Taylor"/>
    <n v="32"/>
    <s v="Female"/>
    <x v="3"/>
    <s v="France"/>
    <x v="3"/>
    <d v="2022-07-03T00:00:00"/>
    <n v="27518"/>
    <n v="375"/>
    <n v="27893"/>
    <n v="1.85"/>
    <n v="6"/>
    <s v="Remote"/>
    <s v="May"/>
    <s v="July"/>
  </r>
  <r>
    <s v="E1849"/>
    <s v="Isabella Khan"/>
    <n v="32"/>
    <s v="Male"/>
    <x v="6"/>
    <s v="India"/>
    <x v="6"/>
    <d v="2015-01-18T00:00:00"/>
    <n v="43486"/>
    <n v="2256"/>
    <n v="45742"/>
    <n v="3.71"/>
    <n v="3"/>
    <s v="On-site"/>
    <s v="May"/>
    <s v="January"/>
  </r>
  <r>
    <s v="E1266"/>
    <s v="Oliver Wilson"/>
    <n v="36"/>
    <s v="Male"/>
    <x v="6"/>
    <s v="Netherlands"/>
    <x v="6"/>
    <d v="2015-10-13T00:00:00"/>
    <n v="33125"/>
    <n v="1341"/>
    <n v="34466"/>
    <n v="1.8"/>
    <n v="2"/>
    <s v="Remote"/>
    <s v="May"/>
    <s v="October"/>
  </r>
  <r>
    <s v="E2441"/>
    <s v="Jack Thomas"/>
    <n v="39"/>
    <s v="Female"/>
    <x v="4"/>
    <s v="Canada"/>
    <x v="4"/>
    <d v="2017-05-09T00:00:00"/>
    <n v="34320"/>
    <n v="637"/>
    <n v="34957"/>
    <n v="1.31"/>
    <n v="2"/>
    <s v="Hybrid"/>
    <s v="May"/>
    <s v="May"/>
  </r>
  <r>
    <s v="E1948"/>
    <s v="Lily Khan"/>
    <n v="27"/>
    <s v="Male"/>
    <x v="5"/>
    <s v="USA"/>
    <x v="5"/>
    <d v="2020-05-29T00:00:00"/>
    <n v="30675"/>
    <n v="953"/>
    <n v="31628"/>
    <n v="1.52"/>
    <n v="0"/>
    <s v="Remote"/>
    <s v="May"/>
    <s v="May"/>
  </r>
  <r>
    <s v="E2227"/>
    <s v="Jack Taylor"/>
    <n v="43"/>
    <s v="Male"/>
    <x v="0"/>
    <s v="USA"/>
    <x v="0"/>
    <d v="2020-02-10T00:00:00"/>
    <n v="45363"/>
    <n v="1390"/>
    <n v="46753"/>
    <n v="1.98"/>
    <n v="2"/>
    <s v="Remote"/>
    <s v="May"/>
    <s v="February"/>
  </r>
  <r>
    <s v="E1199"/>
    <s v="Charlie Miller"/>
    <n v="22"/>
    <s v="Female"/>
    <x v="1"/>
    <s v="USA"/>
    <x v="1"/>
    <d v="2024-07-20T00:00:00"/>
    <n v="35200"/>
    <n v="1250"/>
    <n v="36450"/>
    <n v="2.99"/>
    <n v="1"/>
    <s v="On-site"/>
    <s v="May"/>
    <s v="July"/>
  </r>
  <r>
    <s v="E1454"/>
    <s v="Isabella Jones"/>
    <n v="32"/>
    <s v="Male"/>
    <x v="0"/>
    <s v="France"/>
    <x v="0"/>
    <d v="2023-02-10T00:00:00"/>
    <n v="43714"/>
    <n v="1866"/>
    <n v="45580"/>
    <n v="3.68"/>
    <n v="1"/>
    <s v="On-site"/>
    <s v="May"/>
    <s v="February"/>
  </r>
  <r>
    <s v="E1461"/>
    <s v="Olivia Brown"/>
    <n v="44"/>
    <s v="Male"/>
    <x v="6"/>
    <s v="Netherlands"/>
    <x v="6"/>
    <d v="2020-12-06T00:00:00"/>
    <n v="44910"/>
    <n v="2367"/>
    <n v="47277"/>
    <n v="3.29"/>
    <n v="2"/>
    <s v="Remote"/>
    <s v="May"/>
    <s v="December"/>
  </r>
  <r>
    <s v="E3179"/>
    <s v="Ava Roberts"/>
    <n v="31"/>
    <s v="Male"/>
    <x v="4"/>
    <s v="Canada"/>
    <x v="4"/>
    <d v="2015-12-09T00:00:00"/>
    <n v="38656"/>
    <n v="1489"/>
    <n v="40145"/>
    <n v="3.42"/>
    <n v="0"/>
    <s v="On-site"/>
    <s v="May"/>
    <s v="December"/>
  </r>
  <r>
    <s v="E2972"/>
    <s v="Isabella Lee"/>
    <n v="24"/>
    <s v="Male"/>
    <x v="0"/>
    <s v="France"/>
    <x v="0"/>
    <d v="2022-10-12T00:00:00"/>
    <n v="50990"/>
    <n v="4684"/>
    <n v="55674"/>
    <n v="5"/>
    <n v="0"/>
    <s v="Remote"/>
    <s v="May"/>
    <s v="October"/>
  </r>
  <r>
    <s v="E1453"/>
    <s v="George Martinez"/>
    <n v="31"/>
    <s v="Male"/>
    <x v="6"/>
    <s v="Netherlands"/>
    <x v="6"/>
    <d v="2020-02-15T00:00:00"/>
    <n v="40629"/>
    <n v="2895"/>
    <n v="43524"/>
    <n v="3.92"/>
    <n v="5"/>
    <s v="Hybrid"/>
    <s v="May"/>
    <s v="February"/>
  </r>
  <r>
    <s v="E1131"/>
    <s v="Ava Davis"/>
    <n v="35"/>
    <s v="Male"/>
    <x v="5"/>
    <s v="Spain"/>
    <x v="5"/>
    <d v="2015-02-21T00:00:00"/>
    <n v="35437"/>
    <n v="1297"/>
    <n v="36734"/>
    <n v="3.97"/>
    <n v="1"/>
    <s v="On-site"/>
    <s v="May"/>
    <s v="February"/>
  </r>
  <r>
    <s v="E2474"/>
    <s v="Mia Evans"/>
    <n v="21"/>
    <s v="Male"/>
    <x v="4"/>
    <s v="India"/>
    <x v="4"/>
    <d v="2020-07-01T00:00:00"/>
    <n v="41726"/>
    <n v="1817"/>
    <n v="43543"/>
    <n v="3.01"/>
    <n v="5"/>
    <s v="On-site"/>
    <s v="May"/>
    <s v="July"/>
  </r>
  <r>
    <s v="E2205"/>
    <s v="Freya Garcia"/>
    <n v="35"/>
    <s v="Female"/>
    <x v="6"/>
    <s v="USA"/>
    <x v="6"/>
    <d v="2024-09-11T00:00:00"/>
    <n v="46343"/>
    <n v="3765"/>
    <n v="50108"/>
    <n v="3.9"/>
    <n v="2"/>
    <s v="Remote"/>
    <s v="May"/>
    <s v="September"/>
  </r>
  <r>
    <s v="E2220"/>
    <s v="Olivia Patel"/>
    <n v="29"/>
    <s v="Male"/>
    <x v="7"/>
    <s v="France"/>
    <x v="7"/>
    <d v="2016-08-02T00:00:00"/>
    <n v="33992"/>
    <n v="1662"/>
    <n v="35654"/>
    <n v="2.91"/>
    <n v="3"/>
    <s v="Hybrid"/>
    <s v="May"/>
    <s v="August"/>
  </r>
  <r>
    <s v="E2109"/>
    <s v="Ava Johnson"/>
    <n v="25"/>
    <s v="Male"/>
    <x v="1"/>
    <s v="Canada"/>
    <x v="1"/>
    <d v="2016-06-25T00:00:00"/>
    <n v="40943"/>
    <n v="2390"/>
    <n v="43333"/>
    <n v="2.85"/>
    <n v="4"/>
    <s v="Remote"/>
    <s v="May"/>
    <s v="June"/>
  </r>
  <r>
    <s v="E1797"/>
    <s v="Emily Wilson"/>
    <n v="23"/>
    <s v="Male"/>
    <x v="5"/>
    <s v="Spain"/>
    <x v="5"/>
    <d v="2022-12-22T00:00:00"/>
    <n v="30554"/>
    <n v="1538"/>
    <n v="32092"/>
    <n v="2.42"/>
    <n v="3"/>
    <s v="Hybrid"/>
    <s v="May"/>
    <s v="December"/>
  </r>
  <r>
    <s v="E1975"/>
    <s v="Charlie Thomas"/>
    <n v="43"/>
    <s v="Male"/>
    <x v="3"/>
    <s v="India"/>
    <x v="3"/>
    <d v="2019-07-13T00:00:00"/>
    <n v="27245"/>
    <n v="661"/>
    <n v="27906"/>
    <n v="3.72"/>
    <n v="3"/>
    <s v="Hybrid"/>
    <s v="May"/>
    <s v="July"/>
  </r>
  <r>
    <s v="E2143"/>
    <s v="Lily Brown"/>
    <n v="38"/>
    <s v="Male"/>
    <x v="6"/>
    <s v="Spain"/>
    <x v="6"/>
    <d v="2024-05-31T00:00:00"/>
    <n v="43864"/>
    <n v="1221"/>
    <n v="45085"/>
    <n v="1.41"/>
    <n v="2"/>
    <s v="On-site"/>
    <s v="May"/>
    <s v="May"/>
  </r>
  <r>
    <s v="E1703"/>
    <s v="Amelia Walker"/>
    <n v="30"/>
    <s v="Male"/>
    <x v="3"/>
    <s v="USA"/>
    <x v="3"/>
    <d v="2020-07-25T00:00:00"/>
    <n v="26939"/>
    <n v="856"/>
    <n v="27795"/>
    <n v="1.81"/>
    <n v="3"/>
    <s v="Hybrid"/>
    <s v="May"/>
    <s v="July"/>
  </r>
  <r>
    <s v="E1655"/>
    <s v="Emily Rodriguez"/>
    <n v="35"/>
    <s v="Male"/>
    <x v="7"/>
    <s v="India"/>
    <x v="7"/>
    <d v="2023-05-22T00:00:00"/>
    <n v="33813"/>
    <n v="3232"/>
    <n v="37045"/>
    <n v="4.97"/>
    <n v="4"/>
    <s v="Hybrid"/>
    <s v="May"/>
    <s v="May"/>
  </r>
  <r>
    <s v="E1911"/>
    <s v="Oscar Thomas"/>
    <n v="32"/>
    <s v="Female"/>
    <x v="1"/>
    <s v="France"/>
    <x v="1"/>
    <d v="2024-06-03T00:00:00"/>
    <n v="35508"/>
    <n v="2384"/>
    <n v="37892"/>
    <n v="2.98"/>
    <n v="3"/>
    <s v="Hybrid"/>
    <s v="May"/>
    <s v="June"/>
  </r>
  <r>
    <s v="E1311"/>
    <s v="Freya Williams"/>
    <n v="29"/>
    <s v="Male"/>
    <x v="1"/>
    <s v="Canada"/>
    <x v="1"/>
    <d v="2016-10-26T00:00:00"/>
    <n v="27477"/>
    <n v="1356"/>
    <n v="28833"/>
    <n v="3.4"/>
    <n v="8"/>
    <s v="On-site"/>
    <s v="May"/>
    <s v="October"/>
  </r>
  <r>
    <s v="E2807"/>
    <s v="Freya Williams"/>
    <n v="40"/>
    <s v="Female"/>
    <x v="4"/>
    <s v="UK"/>
    <x v="4"/>
    <d v="2023-08-21T00:00:00"/>
    <n v="27429"/>
    <n v="603"/>
    <n v="28032"/>
    <n v="1.39"/>
    <n v="4"/>
    <s v="Hybrid"/>
    <s v="May"/>
    <s v="August"/>
  </r>
  <r>
    <s v="E2091"/>
    <s v="Amelia Davis"/>
    <n v="31"/>
    <s v="Male"/>
    <x v="1"/>
    <s v="Netherlands"/>
    <x v="1"/>
    <d v="2024-04-06T00:00:00"/>
    <n v="28521"/>
    <n v="1558"/>
    <n v="30079"/>
    <n v="4.2699999999999996"/>
    <n v="1"/>
    <s v="Hybrid"/>
    <s v="May"/>
    <s v="April"/>
  </r>
  <r>
    <s v="E2379"/>
    <s v="Lily Patel"/>
    <n v="34"/>
    <s v="Female"/>
    <x v="4"/>
    <s v="India"/>
    <x v="4"/>
    <d v="2021-12-18T00:00:00"/>
    <n v="31724"/>
    <n v="1555"/>
    <n v="33279"/>
    <n v="4.47"/>
    <n v="2"/>
    <s v="Remote"/>
    <s v="May"/>
    <s v="December"/>
  </r>
  <r>
    <s v="E3052"/>
    <s v="George Khan"/>
    <n v="34"/>
    <s v="Male"/>
    <x v="1"/>
    <s v="UK"/>
    <x v="1"/>
    <d v="2018-05-31T00:00:00"/>
    <n v="26911"/>
    <n v="830"/>
    <n v="27741"/>
    <n v="2.52"/>
    <n v="6"/>
    <s v="Remote"/>
    <s v="May"/>
    <s v="May"/>
  </r>
  <r>
    <s v="E1524"/>
    <s v="Noah Taylor"/>
    <n v="24"/>
    <s v="Male"/>
    <x v="2"/>
    <s v="France"/>
    <x v="2"/>
    <d v="2019-12-27T00:00:00"/>
    <n v="32961"/>
    <n v="1589"/>
    <n v="34550"/>
    <n v="2.93"/>
    <n v="7"/>
    <s v="Hybrid"/>
    <s v="May"/>
    <s v="December"/>
  </r>
  <r>
    <s v="E2952"/>
    <s v="Isabella Anderson"/>
    <n v="41"/>
    <s v="Female"/>
    <x v="3"/>
    <s v="India"/>
    <x v="3"/>
    <d v="2018-04-08T00:00:00"/>
    <n v="33020"/>
    <n v="1460"/>
    <n v="34480"/>
    <n v="2.6"/>
    <n v="2"/>
    <s v="On-site"/>
    <s v="May"/>
    <s v="April"/>
  </r>
  <r>
    <s v="E1067"/>
    <s v="Charlie Khan"/>
    <n v="35"/>
    <s v="Male"/>
    <x v="0"/>
    <s v="France"/>
    <x v="0"/>
    <d v="2024-06-27T00:00:00"/>
    <n v="47292"/>
    <n v="1431"/>
    <n v="48723"/>
    <n v="2.79"/>
    <n v="4"/>
    <s v="On-site"/>
    <s v="May"/>
    <s v="June"/>
  </r>
  <r>
    <s v="E2354"/>
    <s v="Noah Martinez"/>
    <n v="31"/>
    <s v="Male"/>
    <x v="0"/>
    <s v="Netherlands"/>
    <x v="0"/>
    <d v="2016-12-02T00:00:00"/>
    <n v="43028"/>
    <n v="1912"/>
    <n v="44940"/>
    <n v="2.54"/>
    <n v="2"/>
    <s v="Hybrid"/>
    <s v="May"/>
    <s v="December"/>
  </r>
  <r>
    <s v="E2171"/>
    <s v="George Rodriguez"/>
    <n v="33"/>
    <s v="Male"/>
    <x v="4"/>
    <s v="France"/>
    <x v="4"/>
    <d v="2023-03-10T00:00:00"/>
    <n v="40997"/>
    <n v="4217"/>
    <n v="45214"/>
    <n v="4.72"/>
    <n v="4"/>
    <s v="On-site"/>
    <s v="May"/>
    <s v="March"/>
  </r>
  <r>
    <s v="E1161"/>
    <s v="Leo Patel"/>
    <n v="32"/>
    <s v="Female"/>
    <x v="5"/>
    <s v="Canada"/>
    <x v="5"/>
    <d v="2015-01-11T00:00:00"/>
    <n v="31852"/>
    <n v="1092"/>
    <n v="32944"/>
    <n v="3.25"/>
    <n v="3"/>
    <s v="Hybrid"/>
    <s v="May"/>
    <s v="January"/>
  </r>
  <r>
    <s v="E2294"/>
    <s v="Freya Williams"/>
    <n v="34"/>
    <s v="Male"/>
    <x v="1"/>
    <s v="Canada"/>
    <x v="1"/>
    <d v="2016-03-30T00:00:00"/>
    <n v="25360"/>
    <n v="2342"/>
    <n v="27702"/>
    <n v="3.87"/>
    <n v="3"/>
    <s v="On-site"/>
    <s v="May"/>
    <s v="March"/>
  </r>
  <r>
    <s v="E2150"/>
    <s v="Isla Anderson"/>
    <n v="31"/>
    <s v="Male"/>
    <x v="0"/>
    <s v="Canada"/>
    <x v="0"/>
    <d v="2016-11-01T00:00:00"/>
    <n v="55975"/>
    <n v="726"/>
    <n v="56701"/>
    <n v="1.65"/>
    <n v="3"/>
    <s v="Remote"/>
    <s v="May"/>
    <s v="November"/>
  </r>
  <r>
    <s v="E2488"/>
    <s v="Thomas Lee"/>
    <n v="31"/>
    <s v="Female"/>
    <x v="5"/>
    <s v="USA"/>
    <x v="5"/>
    <d v="2024-09-29T00:00:00"/>
    <n v="31275"/>
    <n v="2193"/>
    <n v="33468"/>
    <n v="3.01"/>
    <n v="6"/>
    <s v="Remote"/>
    <s v="May"/>
    <s v="September"/>
  </r>
  <r>
    <s v="E1171"/>
    <s v="Harry Thomas"/>
    <n v="32"/>
    <s v="Female"/>
    <x v="2"/>
    <s v="France"/>
    <x v="2"/>
    <d v="2021-06-18T00:00:00"/>
    <n v="32523"/>
    <n v="1589"/>
    <n v="34112"/>
    <n v="2.48"/>
    <n v="2"/>
    <s v="Hybrid"/>
    <s v="May"/>
    <s v="June"/>
  </r>
  <r>
    <s v="E1426"/>
    <s v="Noah Rodriguez"/>
    <n v="39"/>
    <s v="Male"/>
    <x v="7"/>
    <s v="India"/>
    <x v="7"/>
    <d v="2016-02-16T00:00:00"/>
    <n v="35503"/>
    <n v="825"/>
    <n v="36328"/>
    <n v="3.02"/>
    <n v="1"/>
    <s v="Remote"/>
    <s v="May"/>
    <s v="February"/>
  </r>
  <r>
    <s v="E1196"/>
    <s v="Jack Khan"/>
    <n v="34"/>
    <s v="Male"/>
    <x v="7"/>
    <s v="USA"/>
    <x v="7"/>
    <d v="2024-10-20T00:00:00"/>
    <n v="32799"/>
    <n v="1564"/>
    <n v="34363"/>
    <n v="2.2999999999999998"/>
    <n v="5"/>
    <s v="Remote"/>
    <s v="June"/>
    <s v="October"/>
  </r>
  <r>
    <s v="E2330"/>
    <s v="Isabella Jones"/>
    <n v="34"/>
    <s v="Male"/>
    <x v="6"/>
    <s v="USA"/>
    <x v="6"/>
    <d v="2023-11-15T00:00:00"/>
    <n v="48659"/>
    <n v="1313"/>
    <n v="49972"/>
    <n v="3.91"/>
    <n v="5"/>
    <s v="On-site"/>
    <s v="June"/>
    <s v="November"/>
  </r>
  <r>
    <s v="E2877"/>
    <s v="Amelia Jones"/>
    <n v="41"/>
    <s v="Female"/>
    <x v="1"/>
    <s v="France"/>
    <x v="1"/>
    <d v="2023-06-02T00:00:00"/>
    <n v="32786"/>
    <n v="1489"/>
    <n v="34275"/>
    <n v="2.6"/>
    <n v="2"/>
    <s v="On-site"/>
    <s v="June"/>
    <s v="June"/>
  </r>
  <r>
    <s v="E2078"/>
    <s v="Noah Jones"/>
    <n v="35"/>
    <s v="Male"/>
    <x v="1"/>
    <s v="India"/>
    <x v="1"/>
    <d v="2020-11-23T00:00:00"/>
    <n v="26522"/>
    <n v="1745"/>
    <n v="28267"/>
    <n v="3.18"/>
    <n v="8"/>
    <s v="On-site"/>
    <s v="June"/>
    <s v="November"/>
  </r>
  <r>
    <s v="E1658"/>
    <s v="Jack Thomas"/>
    <n v="33"/>
    <s v="Male"/>
    <x v="4"/>
    <s v="France"/>
    <x v="4"/>
    <d v="2024-07-17T00:00:00"/>
    <n v="37916"/>
    <n v="3680"/>
    <n v="41596"/>
    <n v="4.43"/>
    <n v="3"/>
    <s v="On-site"/>
    <s v="June"/>
    <s v="July"/>
  </r>
  <r>
    <s v="E1705"/>
    <s v="Amelia Wilson"/>
    <n v="22"/>
    <s v="Female"/>
    <x v="5"/>
    <s v="Spain"/>
    <x v="5"/>
    <d v="2020-01-04T00:00:00"/>
    <n v="28181"/>
    <n v="1576"/>
    <n v="29757"/>
    <n v="3.17"/>
    <n v="0"/>
    <s v="On-site"/>
    <s v="June"/>
    <s v="January"/>
  </r>
  <r>
    <s v="E1415"/>
    <s v="Mia Patel"/>
    <n v="21"/>
    <s v="Female"/>
    <x v="7"/>
    <s v="Spain"/>
    <x v="7"/>
    <d v="2022-07-31T00:00:00"/>
    <n v="32449"/>
    <n v="237"/>
    <n v="32686"/>
    <n v="1"/>
    <n v="4"/>
    <s v="On-site"/>
    <s v="June"/>
    <s v="July"/>
  </r>
  <r>
    <s v="E1371"/>
    <s v="Lily Lee"/>
    <n v="29"/>
    <s v="Female"/>
    <x v="6"/>
    <s v="Canada"/>
    <x v="6"/>
    <d v="2019-11-08T00:00:00"/>
    <n v="46707"/>
    <n v="1298"/>
    <n v="48005"/>
    <n v="2.14"/>
    <n v="1"/>
    <s v="Remote"/>
    <s v="June"/>
    <s v="November"/>
  </r>
  <r>
    <s v="E2282"/>
    <s v="Lily Thomas"/>
    <n v="25"/>
    <s v="Female"/>
    <x v="1"/>
    <s v="Netherlands"/>
    <x v="1"/>
    <d v="2020-04-27T00:00:00"/>
    <n v="32979"/>
    <n v="2113"/>
    <n v="35092"/>
    <n v="3.01"/>
    <n v="3"/>
    <s v="Hybrid"/>
    <s v="June"/>
    <s v="April"/>
  </r>
  <r>
    <s v="E3037"/>
    <s v="Sophia Patel"/>
    <n v="33"/>
    <s v="Male"/>
    <x v="0"/>
    <s v="Canada"/>
    <x v="0"/>
    <d v="2018-08-23T00:00:00"/>
    <n v="55492"/>
    <n v="1136"/>
    <n v="56628"/>
    <n v="1.28"/>
    <n v="3"/>
    <s v="Remote"/>
    <s v="June"/>
    <s v="August"/>
  </r>
  <r>
    <s v="E2568"/>
    <s v="Leo Miller"/>
    <n v="23"/>
    <s v="Male"/>
    <x v="0"/>
    <s v="Canada"/>
    <x v="0"/>
    <d v="2021-03-26T00:00:00"/>
    <n v="35258"/>
    <n v="2168"/>
    <n v="37426"/>
    <n v="3.12"/>
    <n v="1"/>
    <s v="Remote"/>
    <s v="June"/>
    <s v="March"/>
  </r>
  <r>
    <s v="E2381"/>
    <s v="Harry Garcia"/>
    <n v="26"/>
    <s v="Male"/>
    <x v="6"/>
    <s v="France"/>
    <x v="6"/>
    <d v="2015-11-12T00:00:00"/>
    <n v="49316"/>
    <n v="756"/>
    <n v="50072"/>
    <n v="2.0499999999999998"/>
    <n v="6"/>
    <s v="On-site"/>
    <s v="June"/>
    <s v="November"/>
  </r>
  <r>
    <s v="E1457"/>
    <s v="Olivia Taylor"/>
    <n v="45"/>
    <s v="Male"/>
    <x v="2"/>
    <s v="USA"/>
    <x v="2"/>
    <d v="2020-04-17T00:00:00"/>
    <n v="34629"/>
    <n v="1335"/>
    <n v="35964"/>
    <n v="4.24"/>
    <n v="1"/>
    <s v="Hybrid"/>
    <s v="June"/>
    <s v="April"/>
  </r>
  <r>
    <s v="E3074"/>
    <s v="Isabella Evans"/>
    <n v="38"/>
    <s v="Female"/>
    <x v="2"/>
    <s v="India"/>
    <x v="2"/>
    <d v="2020-08-25T00:00:00"/>
    <n v="31001"/>
    <n v="1965"/>
    <n v="32966"/>
    <n v="2.78"/>
    <n v="1"/>
    <s v="Remote"/>
    <s v="June"/>
    <s v="August"/>
  </r>
  <r>
    <s v="E2214"/>
    <s v="Thomas Jones"/>
    <n v="25"/>
    <s v="Male"/>
    <x v="5"/>
    <s v="Spain"/>
    <x v="5"/>
    <d v="2020-03-27T00:00:00"/>
    <n v="22752"/>
    <n v="1473"/>
    <n v="24225"/>
    <n v="3.43"/>
    <n v="6"/>
    <s v="On-site"/>
    <s v="June"/>
    <s v="March"/>
  </r>
  <r>
    <s v="E1729"/>
    <s v="Noah Taylor"/>
    <n v="30"/>
    <s v="Female"/>
    <x v="7"/>
    <s v="Netherlands"/>
    <x v="7"/>
    <d v="2023-06-26T00:00:00"/>
    <n v="33914"/>
    <n v="2875"/>
    <n v="36789"/>
    <n v="4.45"/>
    <n v="3"/>
    <s v="Hybrid"/>
    <s v="June"/>
    <s v="June"/>
  </r>
  <r>
    <s v="E1312"/>
    <s v="Leo Walker"/>
    <n v="36"/>
    <s v="Male"/>
    <x v="6"/>
    <s v="India"/>
    <x v="6"/>
    <d v="2015-06-28T00:00:00"/>
    <n v="32199"/>
    <n v="2457"/>
    <n v="34656"/>
    <n v="3.31"/>
    <n v="3"/>
    <s v="On-site"/>
    <s v="June"/>
    <s v="June"/>
  </r>
  <r>
    <s v="E1814"/>
    <s v="Thomas Davis"/>
    <n v="37"/>
    <s v="Male"/>
    <x v="7"/>
    <s v="Netherlands"/>
    <x v="7"/>
    <d v="2023-04-14T00:00:00"/>
    <n v="31091"/>
    <n v="1886"/>
    <n v="32977"/>
    <n v="2.61"/>
    <n v="0"/>
    <s v="Remote"/>
    <s v="June"/>
    <s v="April"/>
  </r>
  <r>
    <s v="E1598"/>
    <s v="Ava Evans"/>
    <n v="30"/>
    <s v="Male"/>
    <x v="0"/>
    <s v="France"/>
    <x v="0"/>
    <d v="2018-08-15T00:00:00"/>
    <n v="45893"/>
    <n v="2748"/>
    <n v="48641"/>
    <n v="3.88"/>
    <n v="1"/>
    <s v="Remote"/>
    <s v="June"/>
    <s v="August"/>
  </r>
  <r>
    <s v="E2394"/>
    <s v="George Miller"/>
    <n v="29"/>
    <s v="Female"/>
    <x v="6"/>
    <s v="India"/>
    <x v="6"/>
    <d v="2017-12-02T00:00:00"/>
    <n v="38729"/>
    <n v="1290"/>
    <n v="40019"/>
    <n v="3.72"/>
    <n v="8"/>
    <s v="Hybrid"/>
    <s v="June"/>
    <s v="December"/>
  </r>
  <r>
    <s v="E2626"/>
    <s v="Mia Williams"/>
    <n v="27"/>
    <s v="Male"/>
    <x v="4"/>
    <s v="Netherlands"/>
    <x v="4"/>
    <d v="2019-09-04T00:00:00"/>
    <n v="47013"/>
    <n v="2811"/>
    <n v="49824"/>
    <n v="3.29"/>
    <n v="5"/>
    <s v="On-site"/>
    <s v="June"/>
    <s v="September"/>
  </r>
  <r>
    <s v="E1545"/>
    <s v="Charlie Williams"/>
    <n v="28"/>
    <s v="Female"/>
    <x v="1"/>
    <s v="Netherlands"/>
    <x v="1"/>
    <d v="2015-10-30T00:00:00"/>
    <n v="35244"/>
    <n v="3537"/>
    <n v="38781"/>
    <n v="4.51"/>
    <n v="2"/>
    <s v="Remote"/>
    <s v="June"/>
    <s v="October"/>
  </r>
  <r>
    <s v="E2578"/>
    <s v="Thomas Brown"/>
    <n v="29"/>
    <s v="Male"/>
    <x v="1"/>
    <s v="Spain"/>
    <x v="1"/>
    <d v="2021-08-15T00:00:00"/>
    <n v="32160"/>
    <n v="683"/>
    <n v="32843"/>
    <n v="2.75"/>
    <n v="7"/>
    <s v="On-site"/>
    <s v="June"/>
    <s v="August"/>
  </r>
  <r>
    <s v="E1168"/>
    <s v="Mia Johnson"/>
    <n v="32"/>
    <s v="Male"/>
    <x v="1"/>
    <s v="France"/>
    <x v="1"/>
    <d v="2020-08-11T00:00:00"/>
    <n v="34257"/>
    <n v="3029"/>
    <n v="37286"/>
    <n v="4.96"/>
    <n v="3"/>
    <s v="On-site"/>
    <s v="June"/>
    <s v="August"/>
  </r>
  <r>
    <s v="E2008"/>
    <s v="Noah Wilson"/>
    <n v="21"/>
    <s v="Female"/>
    <x v="2"/>
    <s v="Germany"/>
    <x v="2"/>
    <d v="2024-02-16T00:00:00"/>
    <n v="32456"/>
    <n v="2175"/>
    <n v="34631"/>
    <n v="4.71"/>
    <n v="2"/>
    <s v="Remote"/>
    <s v="June"/>
    <s v="February"/>
  </r>
  <r>
    <s v="E1635"/>
    <s v="Charlie Brown"/>
    <n v="23"/>
    <s v="Male"/>
    <x v="2"/>
    <s v="Spain"/>
    <x v="2"/>
    <d v="2024-01-19T00:00:00"/>
    <n v="29326"/>
    <n v="698"/>
    <n v="30024"/>
    <n v="3.95"/>
    <n v="2"/>
    <s v="On-site"/>
    <s v="June"/>
    <s v="January"/>
  </r>
  <r>
    <s v="E2122"/>
    <s v="Noah Johnson"/>
    <n v="42"/>
    <s v="Male"/>
    <x v="0"/>
    <s v="India"/>
    <x v="0"/>
    <d v="2015-04-04T00:00:00"/>
    <n v="42558"/>
    <n v="1199"/>
    <n v="43757"/>
    <n v="2.56"/>
    <n v="2"/>
    <s v="On-site"/>
    <s v="June"/>
    <s v="April"/>
  </r>
  <r>
    <s v="E3026"/>
    <s v="Leo Garcia"/>
    <n v="34"/>
    <s v="Male"/>
    <x v="7"/>
    <s v="UK"/>
    <x v="7"/>
    <d v="2016-02-20T00:00:00"/>
    <n v="39281"/>
    <n v="1566"/>
    <n v="40847"/>
    <n v="4.1900000000000004"/>
    <n v="3"/>
    <s v="Hybrid"/>
    <s v="June"/>
    <s v="February"/>
  </r>
  <r>
    <s v="E1920"/>
    <s v="Emily Khan"/>
    <n v="30"/>
    <s v="Male"/>
    <x v="5"/>
    <s v="Netherlands"/>
    <x v="5"/>
    <d v="2019-01-30T00:00:00"/>
    <n v="31281"/>
    <n v="1931"/>
    <n v="33212"/>
    <n v="3.36"/>
    <n v="3"/>
    <s v="Remote"/>
    <s v="June"/>
    <s v="January"/>
  </r>
  <r>
    <s v="E1897"/>
    <s v="Leo Patel"/>
    <n v="36"/>
    <s v="Female"/>
    <x v="3"/>
    <s v="Canada"/>
    <x v="3"/>
    <d v="2023-05-17T00:00:00"/>
    <n v="28467"/>
    <n v="1326"/>
    <n v="29793"/>
    <n v="4.57"/>
    <n v="2"/>
    <s v="On-site"/>
    <s v="June"/>
    <s v="May"/>
  </r>
  <r>
    <s v="E1051"/>
    <s v="Ava Patel"/>
    <n v="45"/>
    <s v="Female"/>
    <x v="0"/>
    <s v="Canada"/>
    <x v="0"/>
    <d v="2017-02-16T00:00:00"/>
    <n v="48159"/>
    <n v="3342"/>
    <n v="51501"/>
    <n v="5"/>
    <n v="3"/>
    <s v="Remote"/>
    <s v="June"/>
    <s v="February"/>
  </r>
  <r>
    <s v="E1086"/>
    <s v="Muhammad Roberts"/>
    <n v="34"/>
    <s v="Female"/>
    <x v="2"/>
    <s v="Netherlands"/>
    <x v="2"/>
    <d v="2015-01-07T00:00:00"/>
    <n v="32640"/>
    <n v="2534"/>
    <n v="35174"/>
    <n v="3.46"/>
    <n v="4"/>
    <s v="Hybrid"/>
    <s v="June"/>
    <s v="January"/>
  </r>
  <r>
    <s v="E2980"/>
    <s v="Isabella Evans"/>
    <n v="23"/>
    <s v="Female"/>
    <x v="6"/>
    <s v="USA"/>
    <x v="6"/>
    <d v="2021-04-22T00:00:00"/>
    <n v="42646"/>
    <n v="2210"/>
    <n v="44856"/>
    <n v="2.33"/>
    <n v="2"/>
    <s v="Remote"/>
    <s v="June"/>
    <s v="April"/>
  </r>
  <r>
    <s v="E2798"/>
    <s v="Isabella Jones"/>
    <n v="36"/>
    <s v="Male"/>
    <x v="0"/>
    <s v="Spain"/>
    <x v="0"/>
    <d v="2019-10-12T00:00:00"/>
    <n v="39630"/>
    <n v="2098"/>
    <n v="41728"/>
    <n v="3.04"/>
    <n v="1"/>
    <s v="Hybrid"/>
    <s v="June"/>
    <s v="October"/>
  </r>
  <r>
    <s v="E2698"/>
    <s v="Charlie Taylor"/>
    <n v="33"/>
    <s v="Female"/>
    <x v="5"/>
    <s v="USA"/>
    <x v="5"/>
    <d v="2021-01-28T00:00:00"/>
    <n v="26756"/>
    <n v="2169"/>
    <n v="28925"/>
    <n v="4"/>
    <n v="6"/>
    <s v="On-site"/>
    <s v="June"/>
    <s v="January"/>
  </r>
  <r>
    <s v="E1788"/>
    <s v="Lily Evans"/>
    <n v="36"/>
    <s v="Male"/>
    <x v="7"/>
    <s v="UK"/>
    <x v="7"/>
    <d v="2018-08-12T00:00:00"/>
    <n v="47510"/>
    <n v="1797"/>
    <n v="49307"/>
    <n v="3.96"/>
    <n v="3"/>
    <s v="On-site"/>
    <s v="June"/>
    <s v="August"/>
  </r>
  <r>
    <s v="E2689"/>
    <s v="Charlie Taylor"/>
    <n v="25"/>
    <s v="Male"/>
    <x v="6"/>
    <s v="UK"/>
    <x v="6"/>
    <d v="2021-05-31T00:00:00"/>
    <n v="43113"/>
    <n v="2092"/>
    <n v="45205"/>
    <n v="3.04"/>
    <n v="1"/>
    <s v="On-site"/>
    <s v="June"/>
    <s v="May"/>
  </r>
  <r>
    <s v="E1962"/>
    <s v="Muhammad Khan"/>
    <n v="42"/>
    <s v="Female"/>
    <x v="1"/>
    <s v="Spain"/>
    <x v="1"/>
    <d v="2023-12-25T00:00:00"/>
    <n v="32455"/>
    <n v="2747"/>
    <n v="35202"/>
    <n v="4.1399999999999997"/>
    <n v="4"/>
    <s v="Remote"/>
    <s v="June"/>
    <s v="December"/>
  </r>
  <r>
    <s v="E2312"/>
    <s v="Muhammad Johnson"/>
    <n v="36"/>
    <s v="Male"/>
    <x v="1"/>
    <s v="USA"/>
    <x v="1"/>
    <d v="2022-01-27T00:00:00"/>
    <n v="35090"/>
    <n v="1646"/>
    <n v="36736"/>
    <n v="2.23"/>
    <n v="5"/>
    <s v="Remote"/>
    <s v="June"/>
    <s v="January"/>
  </r>
  <r>
    <s v="E2463"/>
    <s v="Jack Garcia"/>
    <n v="40"/>
    <s v="Male"/>
    <x v="1"/>
    <s v="USA"/>
    <x v="1"/>
    <d v="2023-04-25T00:00:00"/>
    <n v="26492"/>
    <n v="2227"/>
    <n v="28719"/>
    <n v="4.41"/>
    <n v="2"/>
    <s v="Remote"/>
    <s v="June"/>
    <s v="April"/>
  </r>
  <r>
    <s v="E2318"/>
    <s v="George Garcia"/>
    <n v="21"/>
    <s v="Female"/>
    <x v="5"/>
    <s v="Germany"/>
    <x v="5"/>
    <d v="2024-01-19T00:00:00"/>
    <n v="26101"/>
    <n v="1003"/>
    <n v="27104"/>
    <n v="2.82"/>
    <n v="2"/>
    <s v="Remote"/>
    <s v="June"/>
    <s v="January"/>
  </r>
  <r>
    <s v="E2949"/>
    <s v="Thomas Thomas"/>
    <n v="39"/>
    <s v="Male"/>
    <x v="0"/>
    <s v="India"/>
    <x v="0"/>
    <d v="2016-08-26T00:00:00"/>
    <n v="41769"/>
    <n v="1610"/>
    <n v="43379"/>
    <n v="3.78"/>
    <n v="5"/>
    <s v="Hybrid"/>
    <s v="June"/>
    <s v="August"/>
  </r>
  <r>
    <s v="E1430"/>
    <s v="George Wilson"/>
    <n v="38"/>
    <s v="Male"/>
    <x v="1"/>
    <s v="Canada"/>
    <x v="1"/>
    <d v="2015-05-29T00:00:00"/>
    <n v="34940"/>
    <n v="3807"/>
    <n v="38747"/>
    <n v="4.5999999999999996"/>
    <n v="1"/>
    <s v="On-site"/>
    <s v="June"/>
    <s v="May"/>
  </r>
  <r>
    <s v="E1934"/>
    <s v="Leo Davis"/>
    <n v="47"/>
    <s v="Female"/>
    <x v="5"/>
    <s v="Germany"/>
    <x v="5"/>
    <d v="2019-08-26T00:00:00"/>
    <n v="30342"/>
    <n v="860"/>
    <n v="31202"/>
    <n v="1.43"/>
    <n v="2"/>
    <s v="Hybrid"/>
    <s v="June"/>
    <s v="August"/>
  </r>
  <r>
    <s v="E2103"/>
    <s v="Isabella Garcia"/>
    <n v="27"/>
    <s v="Male"/>
    <x v="5"/>
    <s v="UK"/>
    <x v="5"/>
    <d v="2023-08-24T00:00:00"/>
    <n v="31134"/>
    <n v="1037"/>
    <n v="32171"/>
    <n v="2.97"/>
    <n v="7"/>
    <s v="Hybrid"/>
    <s v="June"/>
    <s v="August"/>
  </r>
  <r>
    <s v="E1265"/>
    <s v="Leo Roberts"/>
    <n v="35"/>
    <s v="Male"/>
    <x v="4"/>
    <s v="Spain"/>
    <x v="4"/>
    <d v="2018-12-08T00:00:00"/>
    <n v="42749"/>
    <n v="3830"/>
    <n v="46579"/>
    <n v="3.91"/>
    <n v="3"/>
    <s v="On-site"/>
    <s v="June"/>
    <s v="December"/>
  </r>
  <r>
    <s v="E1702"/>
    <s v="Isabella Garcia"/>
    <n v="33"/>
    <s v="Male"/>
    <x v="2"/>
    <s v="Canada"/>
    <x v="2"/>
    <d v="2021-10-03T00:00:00"/>
    <n v="35875"/>
    <n v="1106"/>
    <n v="36981"/>
    <n v="2.56"/>
    <n v="1"/>
    <s v="On-site"/>
    <s v="June"/>
    <s v="October"/>
  </r>
  <r>
    <s v="E2953"/>
    <s v="Isla Jones"/>
    <n v="29"/>
    <s v="Male"/>
    <x v="7"/>
    <s v="Canada"/>
    <x v="7"/>
    <d v="2024-04-14T00:00:00"/>
    <n v="28566"/>
    <n v="483"/>
    <n v="29049"/>
    <n v="2"/>
    <n v="5"/>
    <s v="Hybrid"/>
    <s v="June"/>
    <s v="April"/>
  </r>
  <r>
    <s v="E1606"/>
    <s v="Oscar Rodriguez"/>
    <n v="26"/>
    <s v="Female"/>
    <x v="5"/>
    <s v="USA"/>
    <x v="5"/>
    <d v="2015-01-05T00:00:00"/>
    <n v="28659"/>
    <n v="1101"/>
    <n v="29760"/>
    <n v="2.54"/>
    <n v="1"/>
    <s v="Hybrid"/>
    <s v="June"/>
    <s v="January"/>
  </r>
  <r>
    <s v="E1262"/>
    <s v="Sophia Thomas"/>
    <n v="30"/>
    <s v="Male"/>
    <x v="5"/>
    <s v="Spain"/>
    <x v="5"/>
    <d v="2024-06-24T00:00:00"/>
    <n v="32594"/>
    <n v="1190"/>
    <n v="33784"/>
    <n v="3.13"/>
    <n v="0"/>
    <s v="On-site"/>
    <s v="June"/>
    <s v="June"/>
  </r>
  <r>
    <s v="E1268"/>
    <s v="Ava Martinez"/>
    <n v="32"/>
    <s v="Male"/>
    <x v="7"/>
    <s v="Canada"/>
    <x v="7"/>
    <d v="2019-02-24T00:00:00"/>
    <n v="29606"/>
    <n v="1419"/>
    <n v="31025"/>
    <n v="2.78"/>
    <n v="6"/>
    <s v="On-site"/>
    <s v="June"/>
    <s v="February"/>
  </r>
  <r>
    <s v="E2131"/>
    <s v="Emily Martinez"/>
    <n v="37"/>
    <s v="Female"/>
    <x v="2"/>
    <s v="UK"/>
    <x v="2"/>
    <d v="2017-10-10T00:00:00"/>
    <n v="32797"/>
    <n v="1129"/>
    <n v="33926"/>
    <n v="3.48"/>
    <n v="6"/>
    <s v="On-site"/>
    <s v="June"/>
    <s v="October"/>
  </r>
  <r>
    <s v="E2033"/>
    <s v="Oliver Smith"/>
    <n v="37"/>
    <s v="Male"/>
    <x v="6"/>
    <s v="Spain"/>
    <x v="6"/>
    <d v="2018-03-20T00:00:00"/>
    <n v="45475"/>
    <n v="1350"/>
    <n v="46825"/>
    <n v="3.69"/>
    <n v="3"/>
    <s v="Remote"/>
    <s v="June"/>
    <s v="March"/>
  </r>
  <r>
    <s v="E1113"/>
    <s v="Olivia Johnson"/>
    <n v="29"/>
    <s v="Male"/>
    <x v="1"/>
    <s v="Netherlands"/>
    <x v="1"/>
    <d v="2021-01-13T00:00:00"/>
    <n v="35349"/>
    <n v="1125"/>
    <n v="36474"/>
    <n v="2.29"/>
    <n v="1"/>
    <s v="Remote"/>
    <s v="June"/>
    <s v="January"/>
  </r>
  <r>
    <s v="E2852"/>
    <s v="Muhammad Jones"/>
    <n v="34"/>
    <s v="Female"/>
    <x v="3"/>
    <s v="India"/>
    <x v="3"/>
    <d v="2022-10-24T00:00:00"/>
    <n v="29673"/>
    <n v="1226"/>
    <n v="30899"/>
    <n v="4.38"/>
    <n v="2"/>
    <s v="On-site"/>
    <s v="June"/>
    <s v="October"/>
  </r>
  <r>
    <s v="E2270"/>
    <s v="Sophia Lee"/>
    <n v="29"/>
    <s v="Female"/>
    <x v="6"/>
    <s v="UK"/>
    <x v="6"/>
    <d v="2022-05-12T00:00:00"/>
    <n v="39370"/>
    <n v="648"/>
    <n v="40018"/>
    <n v="1.49"/>
    <n v="4"/>
    <s v="On-site"/>
    <s v="June"/>
    <s v="May"/>
  </r>
  <r>
    <s v="E2289"/>
    <s v="Lily Smith"/>
    <n v="30"/>
    <s v="Female"/>
    <x v="2"/>
    <s v="USA"/>
    <x v="2"/>
    <d v="2015-02-18T00:00:00"/>
    <n v="35232"/>
    <n v="817"/>
    <n v="36049"/>
    <n v="1.1299999999999999"/>
    <n v="3"/>
    <s v="Hybrid"/>
    <s v="June"/>
    <s v="February"/>
  </r>
  <r>
    <s v="E2468"/>
    <s v="Emily Roberts"/>
    <n v="30"/>
    <s v="Female"/>
    <x v="6"/>
    <s v="India"/>
    <x v="6"/>
    <d v="2016-03-18T00:00:00"/>
    <n v="40343"/>
    <n v="978"/>
    <n v="41321"/>
    <n v="3.9"/>
    <n v="3"/>
    <s v="Remote"/>
    <s v="June"/>
    <s v="March"/>
  </r>
  <r>
    <s v="E1491"/>
    <s v="Charlie Patel"/>
    <n v="32"/>
    <s v="Female"/>
    <x v="1"/>
    <s v="France"/>
    <x v="1"/>
    <d v="2016-09-16T00:00:00"/>
    <n v="30312"/>
    <n v="1336"/>
    <n v="31648"/>
    <n v="1.84"/>
    <n v="3"/>
    <s v="Hybrid"/>
    <s v="June"/>
    <s v="September"/>
  </r>
  <r>
    <s v="E1261"/>
    <s v="Isabella Khan"/>
    <n v="30"/>
    <s v="Female"/>
    <x v="3"/>
    <s v="Canada"/>
    <x v="3"/>
    <d v="2022-05-13T00:00:00"/>
    <n v="26916"/>
    <n v="2337"/>
    <n v="29253"/>
    <n v="4.1900000000000004"/>
    <n v="1"/>
    <s v="On-site"/>
    <s v="June"/>
    <s v="May"/>
  </r>
  <r>
    <s v="E1798"/>
    <s v="George Garcia"/>
    <n v="32"/>
    <s v="Female"/>
    <x v="4"/>
    <s v="UK"/>
    <x v="4"/>
    <d v="2021-08-29T00:00:00"/>
    <n v="44170"/>
    <n v="1117"/>
    <n v="45287"/>
    <n v="3.66"/>
    <n v="2"/>
    <s v="On-site"/>
    <s v="June"/>
    <s v="August"/>
  </r>
  <r>
    <s v="E1743"/>
    <s v="Charlie Garcia"/>
    <n v="28"/>
    <s v="Male"/>
    <x v="6"/>
    <s v="Netherlands"/>
    <x v="6"/>
    <d v="2015-06-08T00:00:00"/>
    <n v="28683"/>
    <n v="1023"/>
    <n v="29706"/>
    <n v="2.38"/>
    <n v="5"/>
    <s v="On-site"/>
    <s v="June"/>
    <s v="June"/>
  </r>
  <r>
    <s v="E1061"/>
    <s v="Muhammad Khan"/>
    <n v="31"/>
    <s v="Male"/>
    <x v="4"/>
    <s v="Canada"/>
    <x v="4"/>
    <d v="2018-11-30T00:00:00"/>
    <n v="43295"/>
    <n v="1857"/>
    <n v="45152"/>
    <n v="3.79"/>
    <n v="3"/>
    <s v="Remote"/>
    <s v="June"/>
    <s v="November"/>
  </r>
  <r>
    <s v="E2903"/>
    <s v="Mia Williams"/>
    <n v="26"/>
    <s v="Female"/>
    <x v="4"/>
    <s v="Germany"/>
    <x v="4"/>
    <d v="2021-10-02T00:00:00"/>
    <n v="51130"/>
    <n v="1758"/>
    <n v="52888"/>
    <n v="2.23"/>
    <n v="6"/>
    <s v="On-site"/>
    <s v="June"/>
    <s v="October"/>
  </r>
  <r>
    <s v="E2014"/>
    <s v="Mia Taylor"/>
    <n v="25"/>
    <s v="Female"/>
    <x v="1"/>
    <s v="France"/>
    <x v="1"/>
    <d v="2020-03-14T00:00:00"/>
    <n v="34613"/>
    <n v="1332"/>
    <n v="35945"/>
    <n v="2.12"/>
    <n v="6"/>
    <s v="On-site"/>
    <s v="June"/>
    <s v="March"/>
  </r>
  <r>
    <s v="E1827"/>
    <s v="Emily Walker"/>
    <n v="26"/>
    <s v="Male"/>
    <x v="5"/>
    <s v="Netherlands"/>
    <x v="5"/>
    <d v="2022-06-03T00:00:00"/>
    <n v="32993"/>
    <n v="1453"/>
    <n v="34446"/>
    <n v="3.33"/>
    <n v="4"/>
    <s v="Remote"/>
    <s v="June"/>
    <s v="June"/>
  </r>
  <r>
    <s v="E2649"/>
    <s v="Oliver Khan"/>
    <n v="22"/>
    <s v="Female"/>
    <x v="5"/>
    <s v="USA"/>
    <x v="5"/>
    <d v="2018-10-17T00:00:00"/>
    <n v="29947"/>
    <n v="3001"/>
    <n v="32948"/>
    <n v="4.5999999999999996"/>
    <n v="2"/>
    <s v="On-site"/>
    <s v="June"/>
    <s v="October"/>
  </r>
  <r>
    <s v="E1781"/>
    <s v="Thomas Rodriguez"/>
    <n v="21"/>
    <s v="Male"/>
    <x v="2"/>
    <s v="Canada"/>
    <x v="2"/>
    <d v="2016-07-16T00:00:00"/>
    <n v="29495"/>
    <n v="1269"/>
    <n v="30764"/>
    <n v="3.01"/>
    <n v="5"/>
    <s v="On-site"/>
    <s v="June"/>
    <s v="July"/>
  </r>
  <r>
    <s v="E2736"/>
    <s v="Oscar Khan"/>
    <n v="37"/>
    <s v="Female"/>
    <x v="4"/>
    <s v="Germany"/>
    <x v="4"/>
    <d v="2024-07-04T00:00:00"/>
    <n v="39526"/>
    <n v="2725"/>
    <n v="42251"/>
    <n v="4.0199999999999996"/>
    <n v="1"/>
    <s v="On-site"/>
    <s v="June"/>
    <s v="July"/>
  </r>
  <r>
    <s v="E2449"/>
    <s v="Emily Walker"/>
    <n v="23"/>
    <s v="Male"/>
    <x v="3"/>
    <s v="USA"/>
    <x v="3"/>
    <d v="2016-02-10T00:00:00"/>
    <n v="30704"/>
    <n v="2534"/>
    <n v="33238"/>
    <n v="3.66"/>
    <n v="3"/>
    <s v="Remote"/>
    <s v="June"/>
    <s v="February"/>
  </r>
  <r>
    <s v="E1378"/>
    <s v="Oliver Taylor"/>
    <n v="27"/>
    <s v="Male"/>
    <x v="2"/>
    <s v="France"/>
    <x v="2"/>
    <d v="2022-04-21T00:00:00"/>
    <n v="29645"/>
    <n v="1714"/>
    <n v="31359"/>
    <n v="4.2300000000000004"/>
    <n v="1"/>
    <s v="Remote"/>
    <s v="June"/>
    <s v="April"/>
  </r>
  <r>
    <s v="E1534"/>
    <s v="Oscar Anderson"/>
    <n v="30"/>
    <s v="Female"/>
    <x v="3"/>
    <s v="India"/>
    <x v="3"/>
    <d v="2016-03-14T00:00:00"/>
    <n v="35035"/>
    <n v="1787"/>
    <n v="36822"/>
    <n v="3.92"/>
    <n v="4"/>
    <s v="On-site"/>
    <s v="June"/>
    <s v="March"/>
  </r>
  <r>
    <s v="E1465"/>
    <s v="Charlie Evans"/>
    <n v="34"/>
    <s v="Female"/>
    <x v="5"/>
    <s v="UK"/>
    <x v="5"/>
    <d v="2024-01-29T00:00:00"/>
    <n v="28621"/>
    <n v="492"/>
    <n v="29113"/>
    <n v="1.81"/>
    <n v="2"/>
    <s v="On-site"/>
    <s v="June"/>
    <s v="January"/>
  </r>
  <r>
    <s v="E1720"/>
    <s v="Lily Anderson"/>
    <n v="29"/>
    <s v="Male"/>
    <x v="6"/>
    <s v="UK"/>
    <x v="6"/>
    <d v="2019-01-17T00:00:00"/>
    <n v="42951"/>
    <n v="2478"/>
    <n v="45429"/>
    <n v="3.28"/>
    <n v="2"/>
    <s v="Remote"/>
    <s v="June"/>
    <s v="January"/>
  </r>
  <r>
    <s v="E3140"/>
    <s v="Olivia Rodriguez"/>
    <n v="38"/>
    <s v="Female"/>
    <x v="3"/>
    <s v="France"/>
    <x v="3"/>
    <d v="2016-03-20T00:00:00"/>
    <n v="35429"/>
    <n v="2233"/>
    <n v="37662"/>
    <n v="2.65"/>
    <n v="1"/>
    <s v="Remote"/>
    <s v="June"/>
    <s v="March"/>
  </r>
  <r>
    <s v="E3039"/>
    <s v="Noah Smith"/>
    <n v="26"/>
    <s v="Male"/>
    <x v="6"/>
    <s v="Canada"/>
    <x v="6"/>
    <d v="2018-11-10T00:00:00"/>
    <n v="43383"/>
    <n v="1132"/>
    <n v="44515"/>
    <n v="2.87"/>
    <n v="5"/>
    <s v="Hybrid"/>
    <s v="June"/>
    <s v="November"/>
  </r>
  <r>
    <s v="E3016"/>
    <s v="Emily Walker"/>
    <n v="29"/>
    <s v="Male"/>
    <x v="2"/>
    <s v="India"/>
    <x v="2"/>
    <d v="2016-11-21T00:00:00"/>
    <n v="37323"/>
    <n v="2012"/>
    <n v="39335"/>
    <n v="2.61"/>
    <n v="1"/>
    <s v="On-site"/>
    <s v="June"/>
    <s v="November"/>
  </r>
  <r>
    <s v="E2242"/>
    <s v="Freya Brown"/>
    <n v="27"/>
    <s v="Female"/>
    <x v="1"/>
    <s v="Spain"/>
    <x v="1"/>
    <d v="2020-07-17T00:00:00"/>
    <n v="34023"/>
    <n v="1168"/>
    <n v="35191"/>
    <n v="2.58"/>
    <n v="1"/>
    <s v="Hybrid"/>
    <s v="June"/>
    <s v="July"/>
  </r>
  <r>
    <s v="E1125"/>
    <s v="Sophia Brown"/>
    <n v="38"/>
    <s v="Male"/>
    <x v="3"/>
    <s v="India"/>
    <x v="3"/>
    <d v="2022-11-05T00:00:00"/>
    <n v="25668"/>
    <n v="417"/>
    <n v="26085"/>
    <n v="1.85"/>
    <n v="1"/>
    <s v="Hybrid"/>
    <s v="June"/>
    <s v="November"/>
  </r>
  <r>
    <s v="E2141"/>
    <s v="Emily Williams"/>
    <n v="24"/>
    <s v="Female"/>
    <x v="1"/>
    <s v="Canada"/>
    <x v="1"/>
    <d v="2022-05-11T00:00:00"/>
    <n v="30688"/>
    <n v="2152"/>
    <n v="32840"/>
    <n v="3.47"/>
    <n v="2"/>
    <s v="On-site"/>
    <s v="June"/>
    <s v="May"/>
  </r>
  <r>
    <s v="E2399"/>
    <s v="Jack Smith"/>
    <n v="33"/>
    <s v="Male"/>
    <x v="7"/>
    <s v="France"/>
    <x v="7"/>
    <d v="2020-04-25T00:00:00"/>
    <n v="29919"/>
    <n v="1160"/>
    <n v="31079"/>
    <n v="2.66"/>
    <n v="0"/>
    <s v="Remote"/>
    <s v="June"/>
    <s v="April"/>
  </r>
  <r>
    <s v="E1346"/>
    <s v="Sophia Anderson"/>
    <n v="40"/>
    <s v="Male"/>
    <x v="7"/>
    <s v="France"/>
    <x v="7"/>
    <d v="2023-12-26T00:00:00"/>
    <n v="35587"/>
    <n v="2712"/>
    <n v="38299"/>
    <n v="3.51"/>
    <n v="7"/>
    <s v="On-site"/>
    <s v="June"/>
    <s v="December"/>
  </r>
  <r>
    <s v="E2854"/>
    <s v="Thomas Martinez"/>
    <n v="40"/>
    <s v="Female"/>
    <x v="2"/>
    <s v="UK"/>
    <x v="2"/>
    <d v="2015-07-19T00:00:00"/>
    <n v="26325"/>
    <n v="1778"/>
    <n v="28103"/>
    <n v="2.88"/>
    <n v="1"/>
    <s v="On-site"/>
    <s v="June"/>
    <s v="July"/>
  </r>
  <r>
    <s v="E2154"/>
    <s v="Freya Anderson"/>
    <n v="21"/>
    <s v="Female"/>
    <x v="7"/>
    <s v="India"/>
    <x v="7"/>
    <d v="2024-12-14T00:00:00"/>
    <n v="33635"/>
    <n v="810"/>
    <n v="34445"/>
    <n v="3.09"/>
    <n v="4"/>
    <s v="Remote"/>
    <s v="June"/>
    <s v="December"/>
  </r>
  <r>
    <s v="E2760"/>
    <s v="Jack Khan"/>
    <n v="38"/>
    <s v="Male"/>
    <x v="4"/>
    <s v="Spain"/>
    <x v="4"/>
    <d v="2019-09-21T00:00:00"/>
    <n v="41533"/>
    <n v="4315"/>
    <n v="45848"/>
    <n v="5"/>
    <n v="3"/>
    <s v="On-site"/>
    <s v="June"/>
    <s v="September"/>
  </r>
  <r>
    <s v="E2958"/>
    <s v="Emily Johnson"/>
    <n v="30"/>
    <s v="Female"/>
    <x v="4"/>
    <s v="Germany"/>
    <x v="4"/>
    <d v="2022-11-11T00:00:00"/>
    <n v="36370"/>
    <n v="1192"/>
    <n v="37562"/>
    <n v="4.24"/>
    <n v="3"/>
    <s v="Remote"/>
    <s v="June"/>
    <s v="November"/>
  </r>
  <r>
    <s v="E1387"/>
    <s v="Jack Brown"/>
    <n v="25"/>
    <s v="Female"/>
    <x v="2"/>
    <s v="France"/>
    <x v="2"/>
    <d v="2019-04-23T00:00:00"/>
    <n v="32241"/>
    <n v="2794"/>
    <n v="35035"/>
    <n v="3.76"/>
    <n v="5"/>
    <s v="On-site"/>
    <s v="June"/>
    <s v="April"/>
  </r>
  <r>
    <s v="E2021"/>
    <s v="Charlie Taylor"/>
    <n v="35"/>
    <s v="Male"/>
    <x v="3"/>
    <s v="Canada"/>
    <x v="3"/>
    <d v="2019-06-15T00:00:00"/>
    <n v="26804"/>
    <n v="1133"/>
    <n v="27937"/>
    <n v="3.13"/>
    <n v="4"/>
    <s v="On-site"/>
    <s v="June"/>
    <s v="June"/>
  </r>
  <r>
    <s v="E1373"/>
    <s v="Leo Wilson"/>
    <n v="40"/>
    <s v="Male"/>
    <x v="7"/>
    <s v="Germany"/>
    <x v="7"/>
    <d v="2018-11-18T00:00:00"/>
    <n v="29146"/>
    <n v="880"/>
    <n v="30026"/>
    <n v="2.15"/>
    <n v="1"/>
    <s v="Hybrid"/>
    <s v="June"/>
    <s v="November"/>
  </r>
  <r>
    <s v="E1448"/>
    <s v="Freya Taylor"/>
    <n v="24"/>
    <s v="Male"/>
    <x v="0"/>
    <s v="Spain"/>
    <x v="0"/>
    <d v="2015-11-16T00:00:00"/>
    <n v="46882"/>
    <n v="2191"/>
    <n v="49073"/>
    <n v="2.54"/>
    <n v="0"/>
    <s v="On-site"/>
    <s v="June"/>
    <s v="November"/>
  </r>
  <r>
    <s v="E3087"/>
    <s v="Mia Thomas"/>
    <n v="33"/>
    <s v="Female"/>
    <x v="1"/>
    <s v="Spain"/>
    <x v="1"/>
    <d v="2016-08-30T00:00:00"/>
    <n v="42588"/>
    <n v="1815"/>
    <n v="44403"/>
    <n v="3.42"/>
    <n v="2"/>
    <s v="On-site"/>
    <s v="June"/>
    <s v="August"/>
  </r>
  <r>
    <s v="E2870"/>
    <s v="Isabella Martinez"/>
    <n v="26"/>
    <s v="Female"/>
    <x v="1"/>
    <s v="Germany"/>
    <x v="1"/>
    <d v="2020-08-24T00:00:00"/>
    <n v="38839"/>
    <n v="2149"/>
    <n v="40988"/>
    <n v="3.51"/>
    <n v="2"/>
    <s v="On-site"/>
    <s v="June"/>
    <s v="August"/>
  </r>
  <r>
    <s v="E2229"/>
    <s v="Jack Walker"/>
    <n v="34"/>
    <s v="Male"/>
    <x v="4"/>
    <s v="Spain"/>
    <x v="4"/>
    <d v="2019-05-25T00:00:00"/>
    <n v="44623"/>
    <n v="1671"/>
    <n v="46294"/>
    <n v="4.8"/>
    <n v="9"/>
    <s v="Remote"/>
    <s v="June"/>
    <s v="May"/>
  </r>
  <r>
    <s v="E1903"/>
    <s v="Freya Roberts"/>
    <n v="21"/>
    <s v="Male"/>
    <x v="3"/>
    <s v="USA"/>
    <x v="3"/>
    <d v="2017-01-12T00:00:00"/>
    <n v="35583"/>
    <n v="2368"/>
    <n v="37951"/>
    <n v="3.84"/>
    <n v="0"/>
    <s v="On-site"/>
    <s v="June"/>
    <s v="January"/>
  </r>
  <r>
    <s v="E2802"/>
    <s v="Harry Davis"/>
    <n v="31"/>
    <s v="Male"/>
    <x v="5"/>
    <s v="France"/>
    <x v="5"/>
    <d v="2024-06-13T00:00:00"/>
    <n v="31197"/>
    <n v="901"/>
    <n v="32098"/>
    <n v="2.5"/>
    <n v="5"/>
    <s v="Hybrid"/>
    <s v="June"/>
    <s v="June"/>
  </r>
  <r>
    <s v="E2040"/>
    <s v="Freya Roberts"/>
    <n v="28"/>
    <s v="Female"/>
    <x v="4"/>
    <s v="France"/>
    <x v="4"/>
    <d v="2019-08-19T00:00:00"/>
    <n v="55433"/>
    <n v="1499"/>
    <n v="56932"/>
    <n v="2.39"/>
    <n v="2"/>
    <s v="On-site"/>
    <s v="June"/>
    <s v="August"/>
  </r>
  <r>
    <s v="E1305"/>
    <s v="Freya Taylor"/>
    <n v="22"/>
    <s v="Female"/>
    <x v="4"/>
    <s v="Netherlands"/>
    <x v="4"/>
    <d v="2022-03-20T00:00:00"/>
    <n v="43040"/>
    <n v="1196"/>
    <n v="44236"/>
    <n v="3.29"/>
    <n v="5"/>
    <s v="On-site"/>
    <s v="June"/>
    <s v="March"/>
  </r>
  <r>
    <s v="E2678"/>
    <s v="Olivia Johnson"/>
    <n v="29"/>
    <s v="Male"/>
    <x v="7"/>
    <s v="France"/>
    <x v="7"/>
    <d v="2018-04-19T00:00:00"/>
    <n v="42340"/>
    <n v="1378"/>
    <n v="43718"/>
    <n v="2.42"/>
    <n v="1"/>
    <s v="On-site"/>
    <s v="June"/>
    <s v="April"/>
  </r>
  <r>
    <s v="E1912"/>
    <s v="Olivia Williams"/>
    <n v="38"/>
    <s v="Female"/>
    <x v="7"/>
    <s v="India"/>
    <x v="7"/>
    <d v="2020-03-10T00:00:00"/>
    <n v="27834"/>
    <n v="514"/>
    <n v="28348"/>
    <n v="2.76"/>
    <n v="3"/>
    <s v="On-site"/>
    <s v="June"/>
    <s v="March"/>
  </r>
  <r>
    <s v="E1080"/>
    <s v="Oscar Thomas"/>
    <n v="30"/>
    <s v="Female"/>
    <x v="2"/>
    <s v="Germany"/>
    <x v="2"/>
    <d v="2019-06-21T00:00:00"/>
    <n v="29543"/>
    <n v="637"/>
    <n v="30180"/>
    <n v="2.58"/>
    <n v="4"/>
    <s v="On-site"/>
    <s v="June"/>
    <s v="June"/>
  </r>
  <r>
    <s v="E2916"/>
    <s v="Ava Martinez"/>
    <n v="26"/>
    <s v="Male"/>
    <x v="5"/>
    <s v="Canada"/>
    <x v="5"/>
    <d v="2015-11-23T00:00:00"/>
    <n v="31742"/>
    <n v="1284"/>
    <n v="33026"/>
    <n v="3.62"/>
    <n v="3"/>
    <s v="On-site"/>
    <s v="June"/>
    <s v="November"/>
  </r>
  <r>
    <s v="E2820"/>
    <s v="Isla Taylor"/>
    <n v="23"/>
    <s v="Male"/>
    <x v="1"/>
    <s v="Germany"/>
    <x v="1"/>
    <d v="2020-04-28T00:00:00"/>
    <n v="28824"/>
    <n v="1419"/>
    <n v="30243"/>
    <n v="2.92"/>
    <n v="4"/>
    <s v="On-site"/>
    <s v="June"/>
    <s v="April"/>
  </r>
  <r>
    <s v="E1247"/>
    <s v="Oscar Walker"/>
    <n v="21"/>
    <s v="Female"/>
    <x v="2"/>
    <s v="France"/>
    <x v="2"/>
    <d v="2020-02-20T00:00:00"/>
    <n v="36284"/>
    <n v="2373"/>
    <n v="38657"/>
    <n v="4.2300000000000004"/>
    <n v="3"/>
    <s v="Hybrid"/>
    <s v="June"/>
    <s v="February"/>
  </r>
  <r>
    <s v="E1597"/>
    <s v="Mia Davis"/>
    <n v="22"/>
    <s v="Female"/>
    <x v="5"/>
    <s v="Netherlands"/>
    <x v="5"/>
    <d v="2017-06-11T00:00:00"/>
    <n v="30745"/>
    <n v="1349"/>
    <n v="32094"/>
    <n v="3.51"/>
    <n v="2"/>
    <s v="Hybrid"/>
    <s v="June"/>
    <s v="June"/>
  </r>
  <r>
    <s v="E1370"/>
    <s v="Harry Martinez"/>
    <n v="21"/>
    <s v="Female"/>
    <x v="0"/>
    <s v="Spain"/>
    <x v="0"/>
    <d v="2016-06-09T00:00:00"/>
    <n v="43646"/>
    <n v="1724"/>
    <n v="45370"/>
    <n v="3.98"/>
    <n v="3"/>
    <s v="On-site"/>
    <s v="June"/>
    <s v="June"/>
  </r>
  <r>
    <s v="E2062"/>
    <s v="George Jones"/>
    <n v="38"/>
    <s v="Female"/>
    <x v="7"/>
    <s v="Canada"/>
    <x v="7"/>
    <d v="2022-11-12T00:00:00"/>
    <n v="34485"/>
    <n v="1274"/>
    <n v="35759"/>
    <n v="3.06"/>
    <n v="2"/>
    <s v="Remote"/>
    <s v="June"/>
    <s v="November"/>
  </r>
  <r>
    <s v="E2844"/>
    <s v="Isla Evans"/>
    <n v="29"/>
    <s v="Female"/>
    <x v="1"/>
    <s v="UK"/>
    <x v="1"/>
    <d v="2015-02-13T00:00:00"/>
    <n v="28333"/>
    <n v="1533"/>
    <n v="29866"/>
    <n v="4.78"/>
    <n v="4"/>
    <s v="Remote"/>
    <s v="June"/>
    <s v="February"/>
  </r>
  <r>
    <s v="E3101"/>
    <s v="George Brown"/>
    <n v="26"/>
    <s v="Male"/>
    <x v="4"/>
    <s v="USA"/>
    <x v="4"/>
    <d v="2020-09-26T00:00:00"/>
    <n v="39318"/>
    <n v="2166"/>
    <n v="41484"/>
    <n v="3.29"/>
    <n v="5"/>
    <s v="Hybrid"/>
    <s v="June"/>
    <s v="September"/>
  </r>
  <r>
    <s v="E2236"/>
    <s v="Oscar Patel"/>
    <n v="31"/>
    <s v="Female"/>
    <x v="6"/>
    <s v="India"/>
    <x v="6"/>
    <d v="2019-04-22T00:00:00"/>
    <n v="46113"/>
    <n v="2893"/>
    <n v="49006"/>
    <n v="2.78"/>
    <n v="3"/>
    <s v="On-site"/>
    <s v="June"/>
    <s v="April"/>
  </r>
  <r>
    <s v="E2902"/>
    <s v="Olivia Smith"/>
    <n v="39"/>
    <s v="Male"/>
    <x v="6"/>
    <s v="France"/>
    <x v="6"/>
    <d v="2021-10-15T00:00:00"/>
    <n v="45963"/>
    <n v="1723"/>
    <n v="47686"/>
    <n v="3.85"/>
    <n v="1"/>
    <s v="On-site"/>
    <s v="June"/>
    <s v="October"/>
  </r>
  <r>
    <s v="E2123"/>
    <s v="Amelia Evans"/>
    <n v="36"/>
    <s v="Male"/>
    <x v="3"/>
    <s v="Germany"/>
    <x v="3"/>
    <d v="2021-02-16T00:00:00"/>
    <n v="31844"/>
    <n v="1927"/>
    <n v="33771"/>
    <n v="3.26"/>
    <n v="2"/>
    <s v="On-site"/>
    <s v="June"/>
    <s v="February"/>
  </r>
  <r>
    <s v="E2370"/>
    <s v="Charlie Walker"/>
    <n v="35"/>
    <s v="Male"/>
    <x v="3"/>
    <s v="USA"/>
    <x v="3"/>
    <d v="2021-12-16T00:00:00"/>
    <n v="29282"/>
    <n v="853"/>
    <n v="30135"/>
    <n v="3.64"/>
    <n v="6"/>
    <s v="Remote"/>
    <s v="June"/>
    <s v="December"/>
  </r>
  <r>
    <s v="E1693"/>
    <s v="Oscar Smith"/>
    <n v="45"/>
    <s v="Male"/>
    <x v="0"/>
    <s v="UK"/>
    <x v="0"/>
    <d v="2018-09-20T00:00:00"/>
    <n v="46395"/>
    <n v="2553"/>
    <n v="48948"/>
    <n v="3.54"/>
    <n v="1"/>
    <s v="Hybrid"/>
    <s v="June"/>
    <s v="September"/>
  </r>
  <r>
    <s v="E1505"/>
    <s v="Olivia Roberts"/>
    <n v="34"/>
    <s v="Male"/>
    <x v="1"/>
    <s v="USA"/>
    <x v="1"/>
    <d v="2019-03-09T00:00:00"/>
    <n v="27614"/>
    <n v="941"/>
    <n v="28555"/>
    <n v="3.08"/>
    <n v="3"/>
    <s v="Remote"/>
    <s v="June"/>
    <s v="March"/>
  </r>
  <r>
    <s v="E1749"/>
    <s v="Harry Evans"/>
    <n v="27"/>
    <s v="Male"/>
    <x v="0"/>
    <s v="Germany"/>
    <x v="0"/>
    <d v="2024-03-28T00:00:00"/>
    <n v="49039"/>
    <n v="2664"/>
    <n v="51703"/>
    <n v="2.95"/>
    <n v="7"/>
    <s v="On-site"/>
    <s v="June"/>
    <s v="March"/>
  </r>
  <r>
    <s v="E3056"/>
    <s v="Thomas Anderson"/>
    <n v="23"/>
    <s v="Female"/>
    <x v="4"/>
    <s v="USA"/>
    <x v="4"/>
    <d v="2019-10-31T00:00:00"/>
    <n v="38540"/>
    <n v="2125"/>
    <n v="40665"/>
    <n v="3.89"/>
    <n v="3"/>
    <s v="Hybrid"/>
    <s v="June"/>
    <s v="October"/>
  </r>
  <r>
    <s v="E2675"/>
    <s v="Sophia Jones"/>
    <n v="38"/>
    <s v="Male"/>
    <x v="6"/>
    <s v="Spain"/>
    <x v="6"/>
    <d v="2016-05-01T00:00:00"/>
    <n v="34630"/>
    <n v="2760"/>
    <n v="37390"/>
    <n v="3.73"/>
    <n v="2"/>
    <s v="Hybrid"/>
    <s v="June"/>
    <s v="May"/>
  </r>
  <r>
    <s v="E2006"/>
    <s v="Ava Anderson"/>
    <n v="33"/>
    <s v="Male"/>
    <x v="6"/>
    <s v="Spain"/>
    <x v="6"/>
    <d v="2023-10-22T00:00:00"/>
    <n v="40025"/>
    <n v="2083"/>
    <n v="42108"/>
    <n v="3.08"/>
    <n v="1"/>
    <s v="Hybrid"/>
    <s v="June"/>
    <s v="October"/>
  </r>
  <r>
    <s v="E1828"/>
    <s v="Oscar Anderson"/>
    <n v="34"/>
    <s v="Male"/>
    <x v="7"/>
    <s v="Netherlands"/>
    <x v="7"/>
    <d v="2016-08-31T00:00:00"/>
    <n v="27460"/>
    <n v="1524"/>
    <n v="28984"/>
    <n v="3.8"/>
    <n v="3"/>
    <s v="On-site"/>
    <s v="June"/>
    <s v="August"/>
  </r>
  <r>
    <s v="E3124"/>
    <s v="Oscar Jones"/>
    <n v="37"/>
    <s v="Female"/>
    <x v="6"/>
    <s v="USA"/>
    <x v="6"/>
    <d v="2022-10-20T00:00:00"/>
    <n v="45458"/>
    <n v="2069"/>
    <n v="47527"/>
    <n v="3.82"/>
    <n v="4"/>
    <s v="Hybrid"/>
    <s v="June"/>
    <s v="October"/>
  </r>
  <r>
    <s v="E2878"/>
    <s v="Oliver Thomas"/>
    <n v="37"/>
    <s v="Female"/>
    <x v="7"/>
    <s v="Spain"/>
    <x v="7"/>
    <d v="2017-09-19T00:00:00"/>
    <n v="37798"/>
    <n v="985"/>
    <n v="38783"/>
    <n v="1.75"/>
    <n v="1"/>
    <s v="On-site"/>
    <s v="June"/>
    <s v="September"/>
  </r>
  <r>
    <s v="E1984"/>
    <s v="Thomas Taylor"/>
    <n v="48"/>
    <s v="Male"/>
    <x v="1"/>
    <s v="Spain"/>
    <x v="1"/>
    <d v="2015-11-08T00:00:00"/>
    <n v="32827"/>
    <n v="2062"/>
    <n v="34889"/>
    <n v="3.75"/>
    <n v="4"/>
    <s v="Remote"/>
    <s v="June"/>
    <s v="November"/>
  </r>
  <r>
    <s v="E2728"/>
    <s v="Muhammad Martinez"/>
    <n v="34"/>
    <s v="Male"/>
    <x v="2"/>
    <s v="Germany"/>
    <x v="2"/>
    <d v="2023-05-02T00:00:00"/>
    <n v="29906"/>
    <n v="1233"/>
    <n v="31139"/>
    <n v="2.2400000000000002"/>
    <n v="5"/>
    <s v="Hybrid"/>
    <s v="June"/>
    <s v="May"/>
  </r>
  <r>
    <s v="E1203"/>
    <s v="Noah Martinez"/>
    <n v="29"/>
    <s v="Female"/>
    <x v="6"/>
    <s v="France"/>
    <x v="6"/>
    <d v="2015-04-29T00:00:00"/>
    <n v="47254"/>
    <n v="1981"/>
    <n v="49235"/>
    <n v="2.4"/>
    <n v="2"/>
    <s v="Remote"/>
    <s v="June"/>
    <s v="April"/>
  </r>
  <r>
    <s v="E2737"/>
    <s v="Oliver Patel"/>
    <n v="32"/>
    <s v="Female"/>
    <x v="4"/>
    <s v="India"/>
    <x v="4"/>
    <d v="2015-01-09T00:00:00"/>
    <n v="36316"/>
    <n v="1260"/>
    <n v="37576"/>
    <n v="3.11"/>
    <n v="3"/>
    <s v="On-site"/>
    <s v="June"/>
    <s v="January"/>
  </r>
  <r>
    <s v="E2065"/>
    <s v="Muhammad Smith"/>
    <n v="33"/>
    <s v="Male"/>
    <x v="1"/>
    <s v="Spain"/>
    <x v="1"/>
    <d v="2023-02-15T00:00:00"/>
    <n v="32099"/>
    <n v="2353"/>
    <n v="34452"/>
    <n v="3.26"/>
    <n v="4"/>
    <s v="On-site"/>
    <s v="June"/>
    <s v="February"/>
  </r>
  <r>
    <s v="E1187"/>
    <s v="Jack Garcia"/>
    <n v="29"/>
    <s v="Male"/>
    <x v="3"/>
    <s v="Canada"/>
    <x v="3"/>
    <d v="2024-09-09T00:00:00"/>
    <n v="29280"/>
    <n v="857"/>
    <n v="30137"/>
    <n v="2.38"/>
    <n v="6"/>
    <s v="Remote"/>
    <s v="June"/>
    <s v="September"/>
  </r>
  <r>
    <s v="E1657"/>
    <s v="Isla Taylor"/>
    <n v="25"/>
    <s v="Male"/>
    <x v="2"/>
    <s v="Netherlands"/>
    <x v="2"/>
    <d v="2022-06-06T00:00:00"/>
    <n v="31107"/>
    <n v="732"/>
    <n v="31839"/>
    <n v="2.86"/>
    <n v="2"/>
    <s v="On-site"/>
    <s v="June"/>
    <s v="June"/>
  </r>
  <r>
    <s v="E2975"/>
    <s v="Harry Patel"/>
    <n v="28"/>
    <s v="Female"/>
    <x v="6"/>
    <s v="Netherlands"/>
    <x v="6"/>
    <d v="2024-02-12T00:00:00"/>
    <n v="41485"/>
    <n v="2475"/>
    <n v="43960"/>
    <n v="3.95"/>
    <n v="1"/>
    <s v="On-site"/>
    <s v="June"/>
    <s v="February"/>
  </r>
  <r>
    <s v="E2178"/>
    <s v="Jack Jones"/>
    <n v="27"/>
    <s v="Male"/>
    <x v="7"/>
    <s v="UK"/>
    <x v="7"/>
    <d v="2016-08-18T00:00:00"/>
    <n v="34049"/>
    <n v="2529"/>
    <n v="36578"/>
    <n v="3.37"/>
    <n v="4"/>
    <s v="On-site"/>
    <s v="June"/>
    <s v="August"/>
  </r>
  <r>
    <s v="E2551"/>
    <s v="Muhammad Walker"/>
    <n v="36"/>
    <s v="Male"/>
    <x v="3"/>
    <s v="France"/>
    <x v="3"/>
    <d v="2023-02-24T00:00:00"/>
    <n v="33267"/>
    <n v="1962"/>
    <n v="35229"/>
    <n v="3.29"/>
    <n v="3"/>
    <s v="Remote"/>
    <s v="June"/>
    <s v="February"/>
  </r>
  <r>
    <s v="E2119"/>
    <s v="George Thomas"/>
    <n v="31"/>
    <s v="Male"/>
    <x v="3"/>
    <s v="Spain"/>
    <x v="3"/>
    <d v="2016-09-30T00:00:00"/>
    <n v="33494"/>
    <n v="2968"/>
    <n v="36462"/>
    <n v="5"/>
    <n v="4"/>
    <s v="Remote"/>
    <s v="June"/>
    <s v="September"/>
  </r>
  <r>
    <s v="E1412"/>
    <s v="Muhammad Rodriguez"/>
    <n v="36"/>
    <s v="Male"/>
    <x v="0"/>
    <s v="UK"/>
    <x v="0"/>
    <d v="2022-11-30T00:00:00"/>
    <n v="45853"/>
    <n v="2098"/>
    <n v="47951"/>
    <n v="3.13"/>
    <n v="0"/>
    <s v="Hybrid"/>
    <s v="June"/>
    <s v="November"/>
  </r>
  <r>
    <s v="E1579"/>
    <s v="Oliver Thomas"/>
    <n v="32"/>
    <s v="Male"/>
    <x v="4"/>
    <s v="UK"/>
    <x v="4"/>
    <d v="2018-01-30T00:00:00"/>
    <n v="46672"/>
    <n v="1109"/>
    <n v="47781"/>
    <n v="3.12"/>
    <n v="4"/>
    <s v="Remote"/>
    <s v="June"/>
    <s v="January"/>
  </r>
  <r>
    <s v="E2869"/>
    <s v="Sophia Taylor"/>
    <n v="32"/>
    <s v="Male"/>
    <x v="7"/>
    <s v="UK"/>
    <x v="7"/>
    <d v="2021-10-28T00:00:00"/>
    <n v="32689"/>
    <n v="814"/>
    <n v="33503"/>
    <n v="3.67"/>
    <n v="10"/>
    <s v="On-site"/>
    <s v="June"/>
    <s v="October"/>
  </r>
  <r>
    <s v="E2564"/>
    <s v="Emily Rodriguez"/>
    <n v="33"/>
    <s v="Female"/>
    <x v="6"/>
    <s v="France"/>
    <x v="6"/>
    <d v="2016-04-23T00:00:00"/>
    <n v="45395"/>
    <n v="2043"/>
    <n v="47438"/>
    <n v="3.72"/>
    <n v="0"/>
    <s v="On-site"/>
    <s v="June"/>
    <s v="April"/>
  </r>
  <r>
    <s v="E1600"/>
    <s v="Amelia Jones"/>
    <n v="26"/>
    <s v="Female"/>
    <x v="2"/>
    <s v="USA"/>
    <x v="2"/>
    <d v="2022-01-08T00:00:00"/>
    <n v="30090"/>
    <n v="1245"/>
    <n v="31335"/>
    <n v="3.92"/>
    <n v="4"/>
    <s v="Remote"/>
    <s v="June"/>
    <s v="January"/>
  </r>
  <r>
    <s v="E2283"/>
    <s v="Charlie Williams"/>
    <n v="30"/>
    <s v="Female"/>
    <x v="1"/>
    <s v="UK"/>
    <x v="1"/>
    <d v="2018-03-28T00:00:00"/>
    <n v="32302"/>
    <n v="1522"/>
    <n v="33824"/>
    <n v="3.69"/>
    <n v="3"/>
    <s v="Remote"/>
    <s v="June"/>
    <s v="March"/>
  </r>
  <r>
    <s v="E1874"/>
    <s v="George Walker"/>
    <n v="21"/>
    <s v="Male"/>
    <x v="4"/>
    <s v="India"/>
    <x v="4"/>
    <d v="2023-11-10T00:00:00"/>
    <n v="44366"/>
    <n v="1900"/>
    <n v="46266"/>
    <n v="2.59"/>
    <n v="2"/>
    <s v="Remote"/>
    <s v="June"/>
    <s v="November"/>
  </r>
  <r>
    <s v="E1773"/>
    <s v="Oscar Patel"/>
    <n v="36"/>
    <s v="Male"/>
    <x v="0"/>
    <s v="Spain"/>
    <x v="0"/>
    <d v="2020-09-08T00:00:00"/>
    <n v="42427"/>
    <n v="1650"/>
    <n v="44077"/>
    <n v="1.66"/>
    <n v="1"/>
    <s v="On-site"/>
    <s v="June"/>
    <s v="September"/>
  </r>
  <r>
    <s v="E1169"/>
    <s v="Lily Anderson"/>
    <n v="26"/>
    <s v="Male"/>
    <x v="0"/>
    <s v="USA"/>
    <x v="0"/>
    <d v="2021-09-15T00:00:00"/>
    <n v="49947"/>
    <n v="2516"/>
    <n v="52463"/>
    <n v="3.09"/>
    <n v="4"/>
    <s v="On-site"/>
    <s v="June"/>
    <s v="September"/>
  </r>
  <r>
    <s v="E3132"/>
    <s v="Jack Jones"/>
    <n v="31"/>
    <s v="Female"/>
    <x v="2"/>
    <s v="Canada"/>
    <x v="2"/>
    <d v="2020-08-23T00:00:00"/>
    <n v="30955"/>
    <n v="1807"/>
    <n v="32762"/>
    <n v="3.77"/>
    <n v="7"/>
    <s v="On-site"/>
    <s v="June"/>
    <s v="August"/>
  </r>
  <r>
    <s v="E2007"/>
    <s v="Sophia Johnson"/>
    <n v="31"/>
    <s v="Male"/>
    <x v="4"/>
    <s v="UK"/>
    <x v="4"/>
    <d v="2019-06-20T00:00:00"/>
    <n v="38776"/>
    <n v="2712"/>
    <n v="41488"/>
    <n v="3.3"/>
    <n v="1"/>
    <s v="On-site"/>
    <s v="June"/>
    <s v="June"/>
  </r>
  <r>
    <s v="E2249"/>
    <s v="George Smith"/>
    <n v="26"/>
    <s v="Male"/>
    <x v="7"/>
    <s v="USA"/>
    <x v="7"/>
    <d v="2024-08-28T00:00:00"/>
    <n v="35498"/>
    <n v="1202"/>
    <n v="36700"/>
    <n v="2.2000000000000002"/>
    <n v="3"/>
    <s v="Remote"/>
    <s v="June"/>
    <s v="August"/>
  </r>
  <r>
    <s v="E2401"/>
    <s v="Noah Anderson"/>
    <n v="32"/>
    <s v="Female"/>
    <x v="2"/>
    <s v="Canada"/>
    <x v="2"/>
    <d v="2022-08-09T00:00:00"/>
    <n v="31957"/>
    <n v="1125"/>
    <n v="33082"/>
    <n v="4.97"/>
    <n v="2"/>
    <s v="Remote"/>
    <s v="June"/>
    <s v="August"/>
  </r>
  <r>
    <s v="E3073"/>
    <s v="Charlie Evans"/>
    <n v="30"/>
    <s v="Female"/>
    <x v="6"/>
    <s v="UK"/>
    <x v="6"/>
    <d v="2016-10-17T00:00:00"/>
    <n v="39038"/>
    <n v="2300"/>
    <n v="41338"/>
    <n v="4.71"/>
    <n v="1"/>
    <s v="Remote"/>
    <s v="June"/>
    <s v="October"/>
  </r>
  <r>
    <s v="E2703"/>
    <s v="Jack Rodriguez"/>
    <n v="39"/>
    <s v="Male"/>
    <x v="7"/>
    <s v="France"/>
    <x v="7"/>
    <d v="2019-03-19T00:00:00"/>
    <n v="25028"/>
    <n v="823"/>
    <n v="25851"/>
    <n v="1.61"/>
    <n v="4"/>
    <s v="Hybrid"/>
    <s v="June"/>
    <s v="March"/>
  </r>
  <r>
    <s v="E3040"/>
    <s v="Emily Smith"/>
    <n v="31"/>
    <s v="Male"/>
    <x v="3"/>
    <s v="UK"/>
    <x v="3"/>
    <d v="2022-08-10T00:00:00"/>
    <n v="37387"/>
    <n v="1878"/>
    <n v="39265"/>
    <n v="2.97"/>
    <n v="3"/>
    <s v="Hybrid"/>
    <s v="June"/>
    <s v="August"/>
  </r>
  <r>
    <s v="E1643"/>
    <s v="Oscar Rodriguez"/>
    <n v="23"/>
    <s v="Male"/>
    <x v="7"/>
    <s v="France"/>
    <x v="7"/>
    <d v="2024-04-06T00:00:00"/>
    <n v="31546"/>
    <n v="730"/>
    <n v="32276"/>
    <n v="3.03"/>
    <n v="1"/>
    <s v="Remote"/>
    <s v="June"/>
    <s v="April"/>
  </r>
  <r>
    <s v="E2095"/>
    <s v="Oliver Khan"/>
    <n v="21"/>
    <s v="Male"/>
    <x v="6"/>
    <s v="France"/>
    <x v="6"/>
    <d v="2015-01-27T00:00:00"/>
    <n v="44163"/>
    <n v="2698"/>
    <n v="46861"/>
    <n v="3.5"/>
    <n v="8"/>
    <s v="On-site"/>
    <s v="June"/>
    <s v="January"/>
  </r>
  <r>
    <s v="E2402"/>
    <s v="Lily Brown"/>
    <n v="34"/>
    <s v="Male"/>
    <x v="4"/>
    <s v="UK"/>
    <x v="4"/>
    <d v="2019-07-04T00:00:00"/>
    <n v="35592"/>
    <n v="1132"/>
    <n v="36724"/>
    <n v="4.4400000000000004"/>
    <n v="4"/>
    <s v="On-site"/>
    <s v="June"/>
    <s v="July"/>
  </r>
  <r>
    <s v="E2790"/>
    <s v="Isla Khan"/>
    <n v="34"/>
    <s v="Male"/>
    <x v="7"/>
    <s v="India"/>
    <x v="7"/>
    <d v="2020-10-26T00:00:00"/>
    <n v="31964"/>
    <n v="1043"/>
    <n v="33007"/>
    <n v="2.76"/>
    <n v="0"/>
    <s v="On-site"/>
    <s v="June"/>
    <s v="October"/>
  </r>
  <r>
    <s v="E2513"/>
    <s v="Charlie Williams"/>
    <n v="27"/>
    <s v="Female"/>
    <x v="2"/>
    <s v="France"/>
    <x v="2"/>
    <d v="2023-11-09T00:00:00"/>
    <n v="26953"/>
    <n v="2139"/>
    <n v="29092"/>
    <n v="3.63"/>
    <n v="4"/>
    <s v="On-site"/>
    <s v="June"/>
    <s v="November"/>
  </r>
  <r>
    <s v="E2042"/>
    <s v="Noah Martinez"/>
    <n v="31"/>
    <s v="Female"/>
    <x v="0"/>
    <s v="France"/>
    <x v="0"/>
    <d v="2022-11-09T00:00:00"/>
    <n v="34785"/>
    <n v="1552"/>
    <n v="36337"/>
    <n v="3.44"/>
    <n v="0"/>
    <s v="Hybrid"/>
    <s v="June"/>
    <s v="November"/>
  </r>
  <r>
    <s v="E2740"/>
    <s v="Olivia Khan"/>
    <n v="25"/>
    <s v="Female"/>
    <x v="2"/>
    <s v="Germany"/>
    <x v="2"/>
    <d v="2015-07-12T00:00:00"/>
    <n v="33821"/>
    <n v="1016"/>
    <n v="34837"/>
    <n v="3.53"/>
    <n v="5"/>
    <s v="Hybrid"/>
    <s v="June"/>
    <s v="July"/>
  </r>
  <r>
    <s v="E1366"/>
    <s v="Sophia Smith"/>
    <n v="30"/>
    <s v="Male"/>
    <x v="7"/>
    <s v="Spain"/>
    <x v="7"/>
    <d v="2020-03-29T00:00:00"/>
    <n v="32048"/>
    <n v="671"/>
    <n v="32719"/>
    <n v="2.62"/>
    <n v="2"/>
    <s v="Remote"/>
    <s v="June"/>
    <s v="March"/>
  </r>
  <r>
    <s v="E2795"/>
    <s v="Thomas Rodriguez"/>
    <n v="27"/>
    <s v="Male"/>
    <x v="1"/>
    <s v="Canada"/>
    <x v="1"/>
    <d v="2024-06-12T00:00:00"/>
    <n v="34405"/>
    <n v="2606"/>
    <n v="37011"/>
    <n v="4.2699999999999996"/>
    <n v="3"/>
    <s v="Hybrid"/>
    <s v="June"/>
    <s v="June"/>
  </r>
  <r>
    <s v="E1760"/>
    <s v="Oscar Thomas"/>
    <n v="29"/>
    <s v="Female"/>
    <x v="3"/>
    <s v="France"/>
    <x v="3"/>
    <d v="2022-04-22T00:00:00"/>
    <n v="28104"/>
    <n v="808"/>
    <n v="28912"/>
    <n v="2.36"/>
    <n v="4"/>
    <s v="Remote"/>
    <s v="June"/>
    <s v="April"/>
  </r>
  <r>
    <s v="E1440"/>
    <s v="Oscar Smith"/>
    <n v="32"/>
    <s v="Male"/>
    <x v="4"/>
    <s v="Netherlands"/>
    <x v="4"/>
    <d v="2017-08-22T00:00:00"/>
    <n v="43465"/>
    <n v="2193"/>
    <n v="45658"/>
    <n v="2.7"/>
    <n v="1"/>
    <s v="On-site"/>
    <s v="June"/>
    <s v="August"/>
  </r>
  <r>
    <s v="E2875"/>
    <s v="Isla Evans"/>
    <n v="27"/>
    <s v="Male"/>
    <x v="2"/>
    <s v="Germany"/>
    <x v="2"/>
    <d v="2023-02-18T00:00:00"/>
    <n v="28295"/>
    <n v="844"/>
    <n v="29139"/>
    <n v="4.18"/>
    <n v="2"/>
    <s v="On-site"/>
    <s v="June"/>
    <s v="February"/>
  </r>
  <r>
    <s v="E1937"/>
    <s v="Oscar Jones"/>
    <n v="36"/>
    <s v="Male"/>
    <x v="6"/>
    <s v="Canada"/>
    <x v="6"/>
    <d v="2016-07-05T00:00:00"/>
    <n v="39009"/>
    <n v="877"/>
    <n v="39886"/>
    <n v="2.15"/>
    <n v="4"/>
    <s v="On-site"/>
    <s v="June"/>
    <s v="July"/>
  </r>
  <r>
    <s v="E2460"/>
    <s v="Ava Evans"/>
    <n v="28"/>
    <s v="Female"/>
    <x v="5"/>
    <s v="India"/>
    <x v="5"/>
    <d v="2022-08-13T00:00:00"/>
    <n v="26502"/>
    <n v="778"/>
    <n v="27280"/>
    <n v="1.73"/>
    <n v="10"/>
    <s v="On-site"/>
    <s v="June"/>
    <s v="August"/>
  </r>
  <r>
    <s v="E1150"/>
    <s v="Thomas Smith"/>
    <n v="28"/>
    <s v="Female"/>
    <x v="6"/>
    <s v="France"/>
    <x v="6"/>
    <d v="2015-07-06T00:00:00"/>
    <n v="43140"/>
    <n v="4665"/>
    <n v="47805"/>
    <n v="4.74"/>
    <n v="2"/>
    <s v="Hybrid"/>
    <s v="June"/>
    <s v="July"/>
  </r>
  <r>
    <s v="E2913"/>
    <s v="Leo Williams"/>
    <n v="30"/>
    <s v="Male"/>
    <x v="3"/>
    <s v="India"/>
    <x v="3"/>
    <d v="2017-01-15T00:00:00"/>
    <n v="28759"/>
    <n v="521"/>
    <n v="29280"/>
    <n v="1.64"/>
    <n v="5"/>
    <s v="On-site"/>
    <s v="June"/>
    <s v="January"/>
  </r>
  <r>
    <s v="E1782"/>
    <s v="Muhammad Miller"/>
    <n v="21"/>
    <s v="Male"/>
    <x v="1"/>
    <s v="India"/>
    <x v="1"/>
    <d v="2016-08-09T00:00:00"/>
    <n v="35589"/>
    <n v="1399"/>
    <n v="36988"/>
    <n v="3.35"/>
    <n v="1"/>
    <s v="Hybrid"/>
    <s v="June"/>
    <s v="August"/>
  </r>
  <r>
    <s v="E2909"/>
    <s v="Jack Roberts"/>
    <n v="38"/>
    <s v="Male"/>
    <x v="3"/>
    <s v="Netherlands"/>
    <x v="3"/>
    <d v="2022-11-03T00:00:00"/>
    <n v="28157"/>
    <n v="2700"/>
    <n v="30857"/>
    <n v="4.45"/>
    <n v="3"/>
    <s v="Remote"/>
    <s v="June"/>
    <s v="November"/>
  </r>
  <r>
    <s v="E1595"/>
    <s v="Harry Garcia"/>
    <n v="32"/>
    <s v="Female"/>
    <x v="4"/>
    <s v="Spain"/>
    <x v="4"/>
    <d v="2020-02-06T00:00:00"/>
    <n v="46857"/>
    <n v="1809"/>
    <n v="48666"/>
    <n v="3.66"/>
    <n v="2"/>
    <s v="On-site"/>
    <s v="June"/>
    <s v="February"/>
  </r>
  <r>
    <s v="E2667"/>
    <s v="Olivia Martinez"/>
    <n v="41"/>
    <s v="Female"/>
    <x v="5"/>
    <s v="Canada"/>
    <x v="5"/>
    <d v="2022-12-24T00:00:00"/>
    <n v="29376"/>
    <n v="2079"/>
    <n v="31455"/>
    <n v="3.34"/>
    <n v="4"/>
    <s v="On-site"/>
    <s v="June"/>
    <s v="December"/>
  </r>
  <r>
    <s v="E2824"/>
    <s v="Harry Garcia"/>
    <n v="49"/>
    <s v="Female"/>
    <x v="4"/>
    <s v="Germany"/>
    <x v="4"/>
    <d v="2017-08-12T00:00:00"/>
    <n v="40414"/>
    <n v="2455"/>
    <n v="42869"/>
    <n v="2.73"/>
    <n v="1"/>
    <s v="Remote"/>
    <s v="June"/>
    <s v="August"/>
  </r>
  <r>
    <s v="E1678"/>
    <s v="Jack Jones"/>
    <n v="28"/>
    <s v="Male"/>
    <x v="3"/>
    <s v="France"/>
    <x v="3"/>
    <d v="2020-08-05T00:00:00"/>
    <n v="28236"/>
    <n v="1488"/>
    <n v="29724"/>
    <n v="2.64"/>
    <n v="2"/>
    <s v="Remote"/>
    <s v="June"/>
    <s v="August"/>
  </r>
  <r>
    <s v="E2693"/>
    <s v="Lily Wilson"/>
    <n v="38"/>
    <s v="Male"/>
    <x v="2"/>
    <s v="France"/>
    <x v="2"/>
    <d v="2023-10-28T00:00:00"/>
    <n v="33223"/>
    <n v="1350"/>
    <n v="34573"/>
    <n v="3.67"/>
    <n v="1"/>
    <s v="Remote"/>
    <s v="June"/>
    <s v="October"/>
  </r>
  <r>
    <s v="E1824"/>
    <s v="Sophia Brown"/>
    <n v="32"/>
    <s v="Female"/>
    <x v="1"/>
    <s v="India"/>
    <x v="1"/>
    <d v="2015-07-08T00:00:00"/>
    <n v="29728"/>
    <n v="1045"/>
    <n v="30773"/>
    <n v="2.65"/>
    <n v="3"/>
    <s v="Hybrid"/>
    <s v="June"/>
    <s v="July"/>
  </r>
  <r>
    <s v="E1320"/>
    <s v="Jack Rodriguez"/>
    <n v="37"/>
    <s v="Female"/>
    <x v="5"/>
    <s v="Germany"/>
    <x v="5"/>
    <d v="2024-02-28T00:00:00"/>
    <n v="30933"/>
    <n v="1164"/>
    <n v="32097"/>
    <n v="3.61"/>
    <n v="3"/>
    <s v="Remote"/>
    <s v="June"/>
    <s v="February"/>
  </r>
  <r>
    <s v="E3055"/>
    <s v="George Smith"/>
    <n v="21"/>
    <s v="Male"/>
    <x v="2"/>
    <s v="Spain"/>
    <x v="2"/>
    <d v="2017-05-18T00:00:00"/>
    <n v="33955"/>
    <n v="798"/>
    <n v="34753"/>
    <n v="1"/>
    <n v="4"/>
    <s v="Hybrid"/>
    <s v="June"/>
    <s v="May"/>
  </r>
  <r>
    <s v="E2897"/>
    <s v="Thomas Lee"/>
    <n v="32"/>
    <s v="Male"/>
    <x v="5"/>
    <s v="Netherlands"/>
    <x v="5"/>
    <d v="2024-12-03T00:00:00"/>
    <n v="31788"/>
    <n v="1720"/>
    <n v="33508"/>
    <n v="3.23"/>
    <n v="0"/>
    <s v="On-site"/>
    <s v="June"/>
    <s v="December"/>
  </r>
  <r>
    <s v="E2274"/>
    <s v="Charlie Smith"/>
    <n v="30"/>
    <s v="Female"/>
    <x v="5"/>
    <s v="Canada"/>
    <x v="5"/>
    <d v="2021-08-20T00:00:00"/>
    <n v="29735"/>
    <n v="1381"/>
    <n v="31116"/>
    <n v="2.04"/>
    <n v="4"/>
    <s v="Remote"/>
    <s v="June"/>
    <s v="August"/>
  </r>
  <r>
    <s v="E2169"/>
    <s v="Isla Jones"/>
    <n v="32"/>
    <s v="Male"/>
    <x v="6"/>
    <s v="Spain"/>
    <x v="6"/>
    <d v="2021-05-05T00:00:00"/>
    <n v="42723"/>
    <n v="1491"/>
    <n v="44214"/>
    <n v="3.11"/>
    <n v="3"/>
    <s v="Hybrid"/>
    <s v="June"/>
    <s v="May"/>
  </r>
  <r>
    <s v="E2849"/>
    <s v="Noah Wilson"/>
    <n v="31"/>
    <s v="Female"/>
    <x v="4"/>
    <s v="USA"/>
    <x v="4"/>
    <d v="2020-12-29T00:00:00"/>
    <n v="38752"/>
    <n v="809"/>
    <n v="39561"/>
    <n v="1.68"/>
    <n v="2"/>
    <s v="Remote"/>
    <s v="June"/>
    <s v="December"/>
  </r>
  <r>
    <s v="E3138"/>
    <s v="Lily Walker"/>
    <n v="26"/>
    <s v="Female"/>
    <x v="5"/>
    <s v="India"/>
    <x v="5"/>
    <d v="2020-05-09T00:00:00"/>
    <n v="25152"/>
    <n v="2015"/>
    <n v="27167"/>
    <n v="3.99"/>
    <n v="1"/>
    <s v="Hybrid"/>
    <s v="June"/>
    <s v="May"/>
  </r>
  <r>
    <s v="E2339"/>
    <s v="Emily Brown"/>
    <n v="22"/>
    <s v="Male"/>
    <x v="7"/>
    <s v="Germany"/>
    <x v="7"/>
    <d v="2020-03-16T00:00:00"/>
    <n v="34111"/>
    <n v="2222"/>
    <n v="36333"/>
    <n v="3.41"/>
    <n v="2"/>
    <s v="On-site"/>
    <s v="June"/>
    <s v="March"/>
  </r>
  <r>
    <s v="E2509"/>
    <s v="Thomas Wilson"/>
    <n v="39"/>
    <s v="Male"/>
    <x v="4"/>
    <s v="Germany"/>
    <x v="4"/>
    <d v="2019-07-21T00:00:00"/>
    <n v="40084"/>
    <n v="730"/>
    <n v="40814"/>
    <n v="2.06"/>
    <n v="2"/>
    <s v="On-site"/>
    <s v="June"/>
    <s v="July"/>
  </r>
  <r>
    <s v="E2414"/>
    <s v="Isabella Garcia"/>
    <n v="21"/>
    <s v="Female"/>
    <x v="5"/>
    <s v="UK"/>
    <x v="5"/>
    <d v="2019-08-05T00:00:00"/>
    <n v="29091"/>
    <n v="1932"/>
    <n v="31023"/>
    <n v="2.79"/>
    <n v="0"/>
    <s v="Remote"/>
    <s v="June"/>
    <s v="August"/>
  </r>
  <r>
    <s v="E2845"/>
    <s v="Charlie Brown"/>
    <n v="30"/>
    <s v="Male"/>
    <x v="6"/>
    <s v="Spain"/>
    <x v="6"/>
    <d v="2022-07-08T00:00:00"/>
    <n v="39279"/>
    <n v="714"/>
    <n v="39993"/>
    <n v="2.94"/>
    <n v="6"/>
    <s v="Remote"/>
    <s v="June"/>
    <s v="July"/>
  </r>
  <r>
    <s v="E1389"/>
    <s v="Amelia Lee"/>
    <n v="26"/>
    <s v="Male"/>
    <x v="7"/>
    <s v="Germany"/>
    <x v="7"/>
    <d v="2023-07-23T00:00:00"/>
    <n v="40662"/>
    <n v="3064"/>
    <n v="43726"/>
    <n v="3.36"/>
    <n v="2"/>
    <s v="Hybrid"/>
    <s v="June"/>
    <s v="July"/>
  </r>
  <r>
    <s v="E2673"/>
    <s v="Jack Anderson"/>
    <n v="42"/>
    <s v="Male"/>
    <x v="0"/>
    <s v="Canada"/>
    <x v="0"/>
    <d v="2022-11-25T00:00:00"/>
    <n v="46153"/>
    <n v="3196"/>
    <n v="49349"/>
    <n v="4.1500000000000004"/>
    <n v="6"/>
    <s v="Hybrid"/>
    <s v="June"/>
    <s v="November"/>
  </r>
  <r>
    <s v="E2596"/>
    <s v="Ava Johnson"/>
    <n v="33"/>
    <s v="Male"/>
    <x v="2"/>
    <s v="USA"/>
    <x v="2"/>
    <d v="2015-07-04T00:00:00"/>
    <n v="31517"/>
    <n v="1138"/>
    <n v="32655"/>
    <n v="3.19"/>
    <n v="4"/>
    <s v="On-site"/>
    <s v="June"/>
    <s v="July"/>
  </r>
  <r>
    <s v="E2230"/>
    <s v="Leo Miller"/>
    <n v="34"/>
    <s v="Female"/>
    <x v="7"/>
    <s v="India"/>
    <x v="7"/>
    <d v="2020-06-19T00:00:00"/>
    <n v="34318"/>
    <n v="799"/>
    <n v="35117"/>
    <n v="2.4500000000000002"/>
    <n v="3"/>
    <s v="On-site"/>
    <s v="June"/>
    <s v="June"/>
  </r>
  <r>
    <s v="E2419"/>
    <s v="Mia Thomas"/>
    <n v="27"/>
    <s v="Female"/>
    <x v="2"/>
    <s v="UK"/>
    <x v="2"/>
    <d v="2016-09-22T00:00:00"/>
    <n v="35404"/>
    <n v="2459"/>
    <n v="37863"/>
    <n v="3.04"/>
    <n v="4"/>
    <s v="Remote"/>
    <s v="June"/>
    <s v="September"/>
  </r>
  <r>
    <s v="E1810"/>
    <s v="Isabella Anderson"/>
    <n v="27"/>
    <s v="Female"/>
    <x v="6"/>
    <s v="USA"/>
    <x v="6"/>
    <d v="2023-09-28T00:00:00"/>
    <n v="51902"/>
    <n v="3063"/>
    <n v="54965"/>
    <n v="3.23"/>
    <n v="2"/>
    <s v="Remote"/>
    <s v="June"/>
    <s v="September"/>
  </r>
  <r>
    <s v="E2358"/>
    <s v="Mia Roberts"/>
    <n v="26"/>
    <s v="Female"/>
    <x v="2"/>
    <s v="Netherlands"/>
    <x v="2"/>
    <d v="2023-04-04T00:00:00"/>
    <n v="35827"/>
    <n v="1199"/>
    <n v="37026"/>
    <n v="3.54"/>
    <n v="3"/>
    <s v="On-site"/>
    <s v="June"/>
    <s v="April"/>
  </r>
  <r>
    <s v="E3165"/>
    <s v="Emily Walker"/>
    <n v="33"/>
    <s v="Male"/>
    <x v="7"/>
    <s v="Spain"/>
    <x v="7"/>
    <d v="2015-12-08T00:00:00"/>
    <n v="28395"/>
    <n v="2696"/>
    <n v="31091"/>
    <n v="4.3600000000000003"/>
    <n v="4"/>
    <s v="Remote"/>
    <s v="June"/>
    <s v="December"/>
  </r>
  <r>
    <s v="E1145"/>
    <s v="Lily Miller"/>
    <n v="21"/>
    <s v="Female"/>
    <x v="7"/>
    <s v="India"/>
    <x v="7"/>
    <d v="2018-01-14T00:00:00"/>
    <n v="36746"/>
    <n v="1617"/>
    <n v="38363"/>
    <n v="2.4"/>
    <n v="4"/>
    <s v="Remote"/>
    <s v="June"/>
    <s v="January"/>
  </r>
  <r>
    <s v="E2621"/>
    <s v="Amelia Patel"/>
    <n v="32"/>
    <s v="Female"/>
    <x v="5"/>
    <s v="France"/>
    <x v="5"/>
    <d v="2022-04-09T00:00:00"/>
    <n v="28969"/>
    <n v="728"/>
    <n v="29697"/>
    <n v="4.04"/>
    <n v="4"/>
    <s v="Hybrid"/>
    <s v="June"/>
    <s v="April"/>
  </r>
  <r>
    <s v="E1137"/>
    <s v="Mia Lee"/>
    <n v="39"/>
    <s v="Male"/>
    <x v="1"/>
    <s v="Spain"/>
    <x v="1"/>
    <d v="2015-04-28T00:00:00"/>
    <n v="32021"/>
    <n v="1750"/>
    <n v="33771"/>
    <n v="3.42"/>
    <n v="1"/>
    <s v="Remote"/>
    <s v="June"/>
    <s v="April"/>
  </r>
  <r>
    <s v="E2100"/>
    <s v="Thomas Taylor"/>
    <n v="41"/>
    <s v="Male"/>
    <x v="1"/>
    <s v="Germany"/>
    <x v="1"/>
    <d v="2023-03-27T00:00:00"/>
    <n v="33873"/>
    <n v="2646"/>
    <n v="36519"/>
    <n v="3.75"/>
    <n v="4"/>
    <s v="On-site"/>
    <s v="June"/>
    <s v="March"/>
  </r>
  <r>
    <s v="E1671"/>
    <s v="Oscar Williams"/>
    <n v="24"/>
    <s v="Female"/>
    <x v="3"/>
    <s v="Netherlands"/>
    <x v="3"/>
    <d v="2019-03-05T00:00:00"/>
    <n v="28084"/>
    <n v="524"/>
    <n v="28608"/>
    <n v="2.46"/>
    <n v="8"/>
    <s v="Remote"/>
    <s v="June"/>
    <s v="March"/>
  </r>
  <r>
    <s v="E2516"/>
    <s v="Freya Johnson"/>
    <n v="33"/>
    <s v="Male"/>
    <x v="5"/>
    <s v="Netherlands"/>
    <x v="5"/>
    <d v="2019-01-28T00:00:00"/>
    <n v="34848"/>
    <n v="1045"/>
    <n v="35893"/>
    <n v="2.57"/>
    <n v="5"/>
    <s v="Hybrid"/>
    <s v="June"/>
    <s v="January"/>
  </r>
  <r>
    <s v="E1526"/>
    <s v="Leo Rodriguez"/>
    <n v="39"/>
    <s v="Female"/>
    <x v="0"/>
    <s v="Netherlands"/>
    <x v="0"/>
    <d v="2016-02-28T00:00:00"/>
    <n v="44271"/>
    <n v="1643"/>
    <n v="45914"/>
    <n v="3.03"/>
    <n v="3"/>
    <s v="On-site"/>
    <s v="June"/>
    <s v="February"/>
  </r>
  <r>
    <s v="E2789"/>
    <s v="Harry Anderson"/>
    <n v="32"/>
    <s v="Female"/>
    <x v="5"/>
    <s v="Canada"/>
    <x v="5"/>
    <d v="2020-09-14T00:00:00"/>
    <n v="27913"/>
    <n v="1226"/>
    <n v="29139"/>
    <n v="1.87"/>
    <n v="7"/>
    <s v="Hybrid"/>
    <s v="June"/>
    <s v="September"/>
  </r>
  <r>
    <s v="E2465"/>
    <s v="Muhammad Walker"/>
    <n v="21"/>
    <s v="Female"/>
    <x v="1"/>
    <s v="USA"/>
    <x v="1"/>
    <d v="2017-08-11T00:00:00"/>
    <n v="34418"/>
    <n v="937"/>
    <n v="35355"/>
    <n v="1.1399999999999999"/>
    <n v="4"/>
    <s v="Remote"/>
    <s v="June"/>
    <s v="August"/>
  </r>
  <r>
    <s v="E3081"/>
    <s v="Lily Roberts"/>
    <n v="30"/>
    <s v="Male"/>
    <x v="6"/>
    <s v="Netherlands"/>
    <x v="6"/>
    <d v="2021-11-09T00:00:00"/>
    <n v="29257"/>
    <n v="2014"/>
    <n v="31271"/>
    <n v="3.02"/>
    <n v="4"/>
    <s v="Remote"/>
    <s v="June"/>
    <s v="November"/>
  </r>
  <r>
    <s v="E2099"/>
    <s v="Olivia Lee"/>
    <n v="40"/>
    <s v="Female"/>
    <x v="3"/>
    <s v="Germany"/>
    <x v="3"/>
    <d v="2017-11-15T00:00:00"/>
    <n v="23412"/>
    <n v="1103"/>
    <n v="24515"/>
    <n v="3.06"/>
    <n v="1"/>
    <s v="Hybrid"/>
    <s v="June"/>
    <s v="November"/>
  </r>
  <r>
    <s v="E1587"/>
    <s v="Freya Williams"/>
    <n v="28"/>
    <s v="Male"/>
    <x v="3"/>
    <s v="Germany"/>
    <x v="3"/>
    <d v="2024-01-13T00:00:00"/>
    <n v="31768"/>
    <n v="2454"/>
    <n v="34222"/>
    <n v="3.8"/>
    <n v="0"/>
    <s v="Hybrid"/>
    <s v="June"/>
    <s v="January"/>
  </r>
  <r>
    <s v="E2168"/>
    <s v="Isla Khan"/>
    <n v="24"/>
    <s v="Male"/>
    <x v="6"/>
    <s v="Netherlands"/>
    <x v="6"/>
    <d v="2021-03-04T00:00:00"/>
    <n v="45488"/>
    <n v="1419"/>
    <n v="46907"/>
    <n v="3.26"/>
    <n v="2"/>
    <s v="Hybrid"/>
    <s v="June"/>
    <s v="March"/>
  </r>
  <r>
    <s v="E1223"/>
    <s v="Harry Williams"/>
    <n v="33"/>
    <s v="Male"/>
    <x v="3"/>
    <s v="Netherlands"/>
    <x v="3"/>
    <d v="2024-06-26T00:00:00"/>
    <n v="29897"/>
    <n v="553"/>
    <n v="30450"/>
    <n v="2.2000000000000002"/>
    <n v="4"/>
    <s v="Hybrid"/>
    <s v="June"/>
    <s v="June"/>
  </r>
  <r>
    <s v="E2559"/>
    <s v="Sophia Davis"/>
    <n v="30"/>
    <s v="Female"/>
    <x v="2"/>
    <s v="UK"/>
    <x v="2"/>
    <d v="2017-11-04T00:00:00"/>
    <n v="32965"/>
    <n v="2028"/>
    <n v="34993"/>
    <n v="2.6"/>
    <n v="0"/>
    <s v="On-site"/>
    <s v="June"/>
    <s v="November"/>
  </r>
  <r>
    <s v="E3042"/>
    <s v="Thomas Johnson"/>
    <n v="35"/>
    <s v="Male"/>
    <x v="0"/>
    <s v="USA"/>
    <x v="0"/>
    <d v="2023-07-14T00:00:00"/>
    <n v="48127"/>
    <n v="1765"/>
    <n v="49892"/>
    <n v="2.8"/>
    <n v="4"/>
    <s v="On-site"/>
    <s v="June"/>
    <s v="July"/>
  </r>
  <r>
    <s v="E1414"/>
    <s v="Sophia Khan"/>
    <n v="31"/>
    <s v="Male"/>
    <x v="1"/>
    <s v="Spain"/>
    <x v="1"/>
    <d v="2016-12-10T00:00:00"/>
    <n v="27936"/>
    <n v="515"/>
    <n v="28451"/>
    <n v="2.99"/>
    <n v="4"/>
    <s v="Hybrid"/>
    <s v="June"/>
    <s v="December"/>
  </r>
  <r>
    <s v="E1178"/>
    <s v="Isla Khan"/>
    <n v="34"/>
    <s v="Male"/>
    <x v="2"/>
    <s v="India"/>
    <x v="2"/>
    <d v="2019-08-20T00:00:00"/>
    <n v="29574"/>
    <n v="1215"/>
    <n v="30789"/>
    <n v="2.77"/>
    <n v="1"/>
    <s v="Remote"/>
    <s v="June"/>
    <s v="August"/>
  </r>
  <r>
    <s v="E2137"/>
    <s v="Isla Khan"/>
    <n v="32"/>
    <s v="Female"/>
    <x v="3"/>
    <s v="Netherlands"/>
    <x v="3"/>
    <d v="2017-09-11T00:00:00"/>
    <n v="22078"/>
    <n v="1615"/>
    <n v="23693"/>
    <n v="3.68"/>
    <n v="4"/>
    <s v="Hybrid"/>
    <s v="June"/>
    <s v="September"/>
  </r>
  <r>
    <s v="E2833"/>
    <s v="Amelia Lee"/>
    <n v="26"/>
    <s v="Female"/>
    <x v="0"/>
    <s v="India"/>
    <x v="0"/>
    <d v="2020-03-10T00:00:00"/>
    <n v="50618"/>
    <n v="2038"/>
    <n v="52656"/>
    <n v="2.64"/>
    <n v="3"/>
    <s v="Remote"/>
    <s v="June"/>
    <s v="March"/>
  </r>
  <r>
    <s v="E2857"/>
    <s v="Oliver Miller"/>
    <n v="40"/>
    <s v="Male"/>
    <x v="3"/>
    <s v="USA"/>
    <x v="3"/>
    <d v="2017-06-22T00:00:00"/>
    <n v="27837"/>
    <n v="708"/>
    <n v="28545"/>
    <n v="3.32"/>
    <n v="3"/>
    <s v="Hybrid"/>
    <s v="June"/>
    <s v="June"/>
  </r>
  <r>
    <s v="E3054"/>
    <s v="Ava Thomas"/>
    <n v="27"/>
    <s v="Female"/>
    <x v="7"/>
    <s v="UK"/>
    <x v="7"/>
    <d v="2017-01-14T00:00:00"/>
    <n v="30044"/>
    <n v="1737"/>
    <n v="31781"/>
    <n v="2.62"/>
    <n v="2"/>
    <s v="On-site"/>
    <s v="June"/>
    <s v="January"/>
  </r>
  <r>
    <s v="E2921"/>
    <s v="Emily Smith"/>
    <n v="31"/>
    <s v="Female"/>
    <x v="1"/>
    <s v="France"/>
    <x v="1"/>
    <d v="2020-06-13T00:00:00"/>
    <n v="40709"/>
    <n v="1585"/>
    <n v="42294"/>
    <n v="2.11"/>
    <n v="5"/>
    <s v="Remote"/>
    <s v="June"/>
    <s v="June"/>
  </r>
  <r>
    <s v="E1961"/>
    <s v="Noah Thomas"/>
    <n v="34"/>
    <s v="Male"/>
    <x v="0"/>
    <s v="Canada"/>
    <x v="0"/>
    <d v="2016-02-15T00:00:00"/>
    <n v="46817"/>
    <n v="3547"/>
    <n v="50364"/>
    <n v="4.04"/>
    <n v="6"/>
    <s v="On-site"/>
    <s v="June"/>
    <s v="February"/>
  </r>
  <r>
    <s v="E1078"/>
    <s v="Noah Garcia"/>
    <n v="35"/>
    <s v="Female"/>
    <x v="2"/>
    <s v="India"/>
    <x v="2"/>
    <d v="2017-06-30T00:00:00"/>
    <n v="23937"/>
    <n v="869"/>
    <n v="24806"/>
    <n v="3.29"/>
    <n v="4"/>
    <s v="On-site"/>
    <s v="June"/>
    <s v="June"/>
  </r>
  <r>
    <s v="E1795"/>
    <s v="Muhammad Wilson"/>
    <n v="31"/>
    <s v="Female"/>
    <x v="1"/>
    <s v="UK"/>
    <x v="1"/>
    <d v="2017-07-24T00:00:00"/>
    <n v="33257"/>
    <n v="2511"/>
    <n v="35768"/>
    <n v="3.16"/>
    <n v="3"/>
    <s v="On-site"/>
    <s v="June"/>
    <s v="July"/>
  </r>
  <r>
    <s v="E1139"/>
    <s v="Olivia Roberts"/>
    <n v="49"/>
    <s v="Female"/>
    <x v="7"/>
    <s v="France"/>
    <x v="7"/>
    <d v="2024-11-14T00:00:00"/>
    <n v="33843"/>
    <n v="1291"/>
    <n v="35134"/>
    <n v="2.99"/>
    <n v="1"/>
    <s v="Remote"/>
    <s v="June"/>
    <s v="November"/>
  </r>
  <r>
    <s v="E1496"/>
    <s v="Lily Jones"/>
    <n v="33"/>
    <s v="Male"/>
    <x v="2"/>
    <s v="USA"/>
    <x v="2"/>
    <d v="2024-03-04T00:00:00"/>
    <n v="37826"/>
    <n v="2373"/>
    <n v="40199"/>
    <n v="3.74"/>
    <n v="0"/>
    <s v="Hybrid"/>
    <s v="June"/>
    <s v="March"/>
  </r>
  <r>
    <s v="E3122"/>
    <s v="Olivia Davis"/>
    <n v="24"/>
    <s v="Male"/>
    <x v="6"/>
    <s v="France"/>
    <x v="6"/>
    <d v="2020-02-29T00:00:00"/>
    <n v="45357"/>
    <n v="1851"/>
    <n v="47208"/>
    <n v="2.91"/>
    <n v="5"/>
    <s v="Remote"/>
    <s v="June"/>
    <s v="February"/>
  </r>
  <r>
    <s v="E1898"/>
    <s v="Isla Patel"/>
    <n v="46"/>
    <s v="Female"/>
    <x v="4"/>
    <s v="Canada"/>
    <x v="4"/>
    <d v="2018-05-05T00:00:00"/>
    <n v="39382"/>
    <n v="1430"/>
    <n v="40812"/>
    <n v="2.33"/>
    <n v="2"/>
    <s v="Hybrid"/>
    <s v="June"/>
    <s v="May"/>
  </r>
  <r>
    <s v="E2576"/>
    <s v="Oliver Khan"/>
    <n v="33"/>
    <s v="Male"/>
    <x v="6"/>
    <s v="Netherlands"/>
    <x v="6"/>
    <d v="2015-11-11T00:00:00"/>
    <n v="34925"/>
    <n v="2770"/>
    <n v="37695"/>
    <n v="5"/>
    <n v="1"/>
    <s v="Hybrid"/>
    <s v="June"/>
    <s v="November"/>
  </r>
  <r>
    <s v="E2574"/>
    <s v="Harry Evans"/>
    <n v="36"/>
    <s v="Male"/>
    <x v="4"/>
    <s v="Canada"/>
    <x v="4"/>
    <d v="2024-05-12T00:00:00"/>
    <n v="51447"/>
    <n v="2070"/>
    <n v="53517"/>
    <n v="4.63"/>
    <n v="4"/>
    <s v="On-site"/>
    <s v="June"/>
    <s v="May"/>
  </r>
  <r>
    <s v="E1431"/>
    <s v="Isla Anderson"/>
    <n v="38"/>
    <s v="Female"/>
    <x v="6"/>
    <s v="France"/>
    <x v="6"/>
    <d v="2024-10-31T00:00:00"/>
    <n v="36246"/>
    <n v="1644"/>
    <n v="37890"/>
    <n v="2.39"/>
    <n v="5"/>
    <s v="Remote"/>
    <s v="June"/>
    <s v="October"/>
  </r>
  <r>
    <s v="E1514"/>
    <s v="Isla Taylor"/>
    <n v="30"/>
    <s v="Male"/>
    <x v="4"/>
    <s v="Canada"/>
    <x v="4"/>
    <d v="2021-04-28T00:00:00"/>
    <n v="41863"/>
    <n v="4011"/>
    <n v="45874"/>
    <n v="4.33"/>
    <n v="4"/>
    <s v="Hybrid"/>
    <s v="June"/>
    <s v="April"/>
  </r>
  <r>
    <s v="E1360"/>
    <s v="Charlie Martinez"/>
    <n v="28"/>
    <s v="Female"/>
    <x v="3"/>
    <s v="France"/>
    <x v="3"/>
    <d v="2022-10-13T00:00:00"/>
    <n v="32417"/>
    <n v="2522"/>
    <n v="34939"/>
    <n v="3.37"/>
    <n v="4"/>
    <s v="On-site"/>
    <s v="June"/>
    <s v="October"/>
  </r>
  <r>
    <s v="E2320"/>
    <s v="George Williams"/>
    <n v="38"/>
    <s v="Male"/>
    <x v="0"/>
    <s v="UK"/>
    <x v="0"/>
    <d v="2020-04-14T00:00:00"/>
    <n v="45684"/>
    <n v="1282"/>
    <n v="46966"/>
    <n v="2.75"/>
    <n v="1"/>
    <s v="Hybrid"/>
    <s v="June"/>
    <s v="April"/>
  </r>
  <r>
    <s v="E1116"/>
    <s v="Amelia Garcia"/>
    <n v="34"/>
    <s v="Male"/>
    <x v="6"/>
    <s v="India"/>
    <x v="6"/>
    <d v="2016-06-06T00:00:00"/>
    <n v="38886"/>
    <n v="1922"/>
    <n v="40808"/>
    <n v="4.04"/>
    <n v="1"/>
    <s v="Hybrid"/>
    <s v="June"/>
    <s v="June"/>
  </r>
  <r>
    <s v="E1779"/>
    <s v="George Lee"/>
    <n v="36"/>
    <s v="Male"/>
    <x v="5"/>
    <s v="India"/>
    <x v="5"/>
    <d v="2024-12-22T00:00:00"/>
    <n v="28883"/>
    <n v="395"/>
    <n v="29278"/>
    <n v="1.95"/>
    <n v="6"/>
    <s v="Hybrid"/>
    <s v="June"/>
    <s v="December"/>
  </r>
  <r>
    <s v="E3152"/>
    <s v="Harry Thomas"/>
    <n v="25"/>
    <s v="Female"/>
    <x v="3"/>
    <s v="Canada"/>
    <x v="3"/>
    <d v="2023-08-16T00:00:00"/>
    <n v="37305"/>
    <n v="1100"/>
    <n v="38405"/>
    <n v="3.43"/>
    <n v="5"/>
    <s v="Remote"/>
    <s v="June"/>
    <s v="August"/>
  </r>
  <r>
    <s v="E1462"/>
    <s v="Jack Thomas"/>
    <n v="30"/>
    <s v="Male"/>
    <x v="2"/>
    <s v="UK"/>
    <x v="2"/>
    <d v="2018-05-07T00:00:00"/>
    <n v="28531"/>
    <n v="1205"/>
    <n v="29736"/>
    <n v="2.37"/>
    <n v="4"/>
    <s v="Hybrid"/>
    <s v="June"/>
    <s v="May"/>
  </r>
  <r>
    <s v="E3098"/>
    <s v="Jack Anderson"/>
    <n v="22"/>
    <s v="Male"/>
    <x v="0"/>
    <s v="Canada"/>
    <x v="0"/>
    <d v="2018-06-13T00:00:00"/>
    <n v="47399"/>
    <n v="1059"/>
    <n v="48458"/>
    <n v="3.09"/>
    <n v="2"/>
    <s v="On-site"/>
    <s v="June"/>
    <s v="June"/>
  </r>
  <r>
    <s v="E1399"/>
    <s v="Lily Roberts"/>
    <n v="33"/>
    <s v="Male"/>
    <x v="5"/>
    <s v="Canada"/>
    <x v="5"/>
    <d v="2016-02-01T00:00:00"/>
    <n v="33105"/>
    <n v="1935"/>
    <n v="35040"/>
    <n v="3.32"/>
    <n v="3"/>
    <s v="Hybrid"/>
    <s v="June"/>
    <s v="February"/>
  </r>
  <r>
    <s v="E2348"/>
    <s v="Noah Thomas"/>
    <n v="26"/>
    <s v="Male"/>
    <x v="1"/>
    <s v="Germany"/>
    <x v="1"/>
    <d v="2019-03-19T00:00:00"/>
    <n v="32381"/>
    <n v="637"/>
    <n v="33018"/>
    <n v="1.31"/>
    <n v="1"/>
    <s v="On-site"/>
    <s v="June"/>
    <s v="March"/>
  </r>
  <r>
    <s v="E2477"/>
    <s v="Amelia Garcia"/>
    <n v="39"/>
    <s v="Male"/>
    <x v="0"/>
    <s v="India"/>
    <x v="0"/>
    <d v="2015-05-28T00:00:00"/>
    <n v="43430"/>
    <n v="1045"/>
    <n v="44475"/>
    <n v="3.61"/>
    <n v="1"/>
    <s v="Hybrid"/>
    <s v="June"/>
    <s v="May"/>
  </r>
  <r>
    <s v="E1899"/>
    <s v="Olivia Smith"/>
    <n v="36"/>
    <s v="Female"/>
    <x v="6"/>
    <s v="USA"/>
    <x v="6"/>
    <d v="2015-06-21T00:00:00"/>
    <n v="42256"/>
    <n v="1381"/>
    <n v="43637"/>
    <n v="3.06"/>
    <n v="2"/>
    <s v="Remote"/>
    <s v="June"/>
    <s v="June"/>
  </r>
  <r>
    <s v="E1052"/>
    <s v="Thomas Evans"/>
    <n v="27"/>
    <s v="Female"/>
    <x v="2"/>
    <s v="UK"/>
    <x v="2"/>
    <d v="2023-05-22T00:00:00"/>
    <n v="32211"/>
    <n v="1118"/>
    <n v="33329"/>
    <n v="4.09"/>
    <n v="2"/>
    <s v="On-site"/>
    <s v="June"/>
    <s v="May"/>
  </r>
  <r>
    <s v="E2951"/>
    <s v="Amelia Johnson"/>
    <n v="33"/>
    <s v="Male"/>
    <x v="5"/>
    <s v="France"/>
    <x v="5"/>
    <d v="2024-07-04T00:00:00"/>
    <n v="30188"/>
    <n v="2474"/>
    <n v="32662"/>
    <n v="3.5"/>
    <n v="5"/>
    <s v="Remote"/>
    <s v="June"/>
    <s v="July"/>
  </r>
  <r>
    <s v="E1504"/>
    <s v="Jack Thomas"/>
    <n v="29"/>
    <s v="Female"/>
    <x v="3"/>
    <s v="France"/>
    <x v="3"/>
    <d v="2024-02-22T00:00:00"/>
    <n v="27519"/>
    <n v="723"/>
    <n v="28242"/>
    <n v="2.19"/>
    <n v="2"/>
    <s v="On-site"/>
    <s v="June"/>
    <s v="February"/>
  </r>
  <r>
    <s v="E2083"/>
    <s v="Freya Roberts"/>
    <n v="45"/>
    <s v="Male"/>
    <x v="2"/>
    <s v="USA"/>
    <x v="2"/>
    <d v="2024-05-10T00:00:00"/>
    <n v="32802"/>
    <n v="766"/>
    <n v="33568"/>
    <n v="2.4700000000000002"/>
    <n v="0"/>
    <s v="Remote"/>
    <s v="June"/>
    <s v="May"/>
  </r>
  <r>
    <s v="E1294"/>
    <s v="George Jones"/>
    <n v="34"/>
    <s v="Male"/>
    <x v="7"/>
    <s v="France"/>
    <x v="7"/>
    <d v="2015-11-11T00:00:00"/>
    <n v="30155"/>
    <n v="1046"/>
    <n v="31201"/>
    <n v="3.91"/>
    <n v="2"/>
    <s v="On-site"/>
    <s v="June"/>
    <s v="November"/>
  </r>
  <r>
    <s v="E1117"/>
    <s v="Freya Patel"/>
    <n v="40"/>
    <s v="Female"/>
    <x v="2"/>
    <s v="Netherlands"/>
    <x v="2"/>
    <d v="2021-08-21T00:00:00"/>
    <n v="29995"/>
    <n v="2367"/>
    <n v="32362"/>
    <n v="3.43"/>
    <n v="3"/>
    <s v="On-site"/>
    <s v="June"/>
    <s v="August"/>
  </r>
  <r>
    <s v="E2267"/>
    <s v="Sophia Lee"/>
    <n v="38"/>
    <s v="Female"/>
    <x v="7"/>
    <s v="Netherlands"/>
    <x v="7"/>
    <d v="2018-12-16T00:00:00"/>
    <n v="33943"/>
    <n v="431"/>
    <n v="34374"/>
    <n v="1.19"/>
    <n v="1"/>
    <s v="Hybrid"/>
    <s v="June"/>
    <s v="December"/>
  </r>
  <r>
    <s v="E2476"/>
    <s v="George Rodriguez"/>
    <n v="38"/>
    <s v="Male"/>
    <x v="5"/>
    <s v="Netherlands"/>
    <x v="5"/>
    <d v="2020-01-18T00:00:00"/>
    <n v="29588"/>
    <n v="1974"/>
    <n v="31562"/>
    <n v="3.87"/>
    <n v="5"/>
    <s v="Remote"/>
    <s v="June"/>
    <s v="January"/>
  </r>
  <r>
    <s v="E1348"/>
    <s v="Leo Patel"/>
    <n v="27"/>
    <s v="Male"/>
    <x v="4"/>
    <s v="Spain"/>
    <x v="4"/>
    <d v="2016-02-25T00:00:00"/>
    <n v="34934"/>
    <n v="2003"/>
    <n v="36937"/>
    <n v="4.3899999999999997"/>
    <n v="5"/>
    <s v="On-site"/>
    <s v="June"/>
    <s v="February"/>
  </r>
  <r>
    <s v="E1759"/>
    <s v="Isla Jones"/>
    <n v="38"/>
    <s v="Male"/>
    <x v="6"/>
    <s v="Germany"/>
    <x v="6"/>
    <d v="2024-08-11T00:00:00"/>
    <n v="41045"/>
    <n v="1029"/>
    <n v="42074"/>
    <n v="3.29"/>
    <n v="3"/>
    <s v="Remote"/>
    <s v="June"/>
    <s v="August"/>
  </r>
  <r>
    <s v="E1479"/>
    <s v="Oscar Roberts"/>
    <n v="30"/>
    <s v="Male"/>
    <x v="3"/>
    <s v="Spain"/>
    <x v="3"/>
    <d v="2022-04-02T00:00:00"/>
    <n v="30198"/>
    <n v="1157"/>
    <n v="31355"/>
    <n v="4.99"/>
    <n v="4"/>
    <s v="On-site"/>
    <s v="June"/>
    <s v="April"/>
  </r>
  <r>
    <s v="E1013"/>
    <s v="Olivia Wilson"/>
    <n v="27"/>
    <s v="Female"/>
    <x v="7"/>
    <s v="Spain"/>
    <x v="7"/>
    <d v="2017-05-08T00:00:00"/>
    <n v="32129"/>
    <n v="2714"/>
    <n v="34843"/>
    <n v="3.93"/>
    <n v="9"/>
    <s v="On-site"/>
    <s v="June"/>
    <s v="May"/>
  </r>
  <r>
    <s v="E1008"/>
    <s v="Noah Davis"/>
    <n v="30"/>
    <s v="Male"/>
    <x v="7"/>
    <s v="France"/>
    <x v="7"/>
    <d v="2024-01-19T00:00:00"/>
    <n v="35612"/>
    <n v="1905"/>
    <n v="37517"/>
    <n v="2.86"/>
    <n v="3"/>
    <s v="Remote"/>
    <s v="June"/>
    <s v="January"/>
  </r>
  <r>
    <s v="E2153"/>
    <s v="Muhammad Evans"/>
    <n v="38"/>
    <s v="Female"/>
    <x v="5"/>
    <s v="Canada"/>
    <x v="5"/>
    <d v="2019-12-05T00:00:00"/>
    <n v="31203"/>
    <n v="749"/>
    <n v="31952"/>
    <n v="3.89"/>
    <n v="3"/>
    <s v="Hybrid"/>
    <s v="June"/>
    <s v="December"/>
  </r>
  <r>
    <s v="E1120"/>
    <s v="Amelia Evans"/>
    <n v="31"/>
    <s v="Male"/>
    <x v="0"/>
    <s v="Spain"/>
    <x v="0"/>
    <d v="2018-10-14T00:00:00"/>
    <n v="58033"/>
    <n v="2557"/>
    <n v="60590"/>
    <n v="2.72"/>
    <n v="4"/>
    <s v="Hybrid"/>
    <s v="June"/>
    <s v="October"/>
  </r>
  <r>
    <s v="E2575"/>
    <s v="Leo Khan"/>
    <n v="29"/>
    <s v="Female"/>
    <x v="4"/>
    <s v="Germany"/>
    <x v="4"/>
    <d v="2021-07-18T00:00:00"/>
    <n v="36009"/>
    <n v="3468"/>
    <n v="39477"/>
    <n v="4.21"/>
    <n v="4"/>
    <s v="On-site"/>
    <s v="June"/>
    <s v="July"/>
  </r>
  <r>
    <s v="E1460"/>
    <s v="Isla Garcia"/>
    <n v="28"/>
    <s v="Male"/>
    <x v="5"/>
    <s v="Canada"/>
    <x v="5"/>
    <d v="2022-04-30T00:00:00"/>
    <n v="29315"/>
    <n v="1350"/>
    <n v="30665"/>
    <n v="2.61"/>
    <n v="4"/>
    <s v="Remote"/>
    <s v="June"/>
    <s v="April"/>
  </r>
  <r>
    <s v="E1152"/>
    <s v="Sophia Brown"/>
    <n v="41"/>
    <s v="Male"/>
    <x v="2"/>
    <s v="France"/>
    <x v="2"/>
    <d v="2020-04-06T00:00:00"/>
    <n v="31118"/>
    <n v="2290"/>
    <n v="33408"/>
    <n v="3.55"/>
    <n v="7"/>
    <s v="On-site"/>
    <s v="June"/>
    <s v="April"/>
  </r>
  <r>
    <s v="E1791"/>
    <s v="Noah Garcia"/>
    <n v="43"/>
    <s v="Male"/>
    <x v="4"/>
    <s v="Canada"/>
    <x v="4"/>
    <d v="2015-09-25T00:00:00"/>
    <n v="41730"/>
    <n v="1816"/>
    <n v="43546"/>
    <n v="3.21"/>
    <n v="2"/>
    <s v="Hybrid"/>
    <s v="June"/>
    <s v="September"/>
  </r>
  <r>
    <s v="E2262"/>
    <s v="Sophia Davis"/>
    <n v="21"/>
    <s v="Male"/>
    <x v="5"/>
    <s v="India"/>
    <x v="5"/>
    <d v="2022-09-29T00:00:00"/>
    <n v="29413"/>
    <n v="1031"/>
    <n v="30444"/>
    <n v="2.58"/>
    <n v="7"/>
    <s v="Hybrid"/>
    <s v="June"/>
    <s v="September"/>
  </r>
  <r>
    <s v="E3142"/>
    <s v="Oscar Johnson"/>
    <n v="32"/>
    <s v="Female"/>
    <x v="6"/>
    <s v="USA"/>
    <x v="6"/>
    <d v="2015-09-25T00:00:00"/>
    <n v="46967"/>
    <n v="1574"/>
    <n v="48541"/>
    <n v="2.41"/>
    <n v="6"/>
    <s v="Remote"/>
    <s v="June"/>
    <s v="September"/>
  </r>
  <r>
    <s v="E1487"/>
    <s v="Mia Patel"/>
    <n v="39"/>
    <s v="Male"/>
    <x v="7"/>
    <s v="France"/>
    <x v="7"/>
    <d v="2017-12-07T00:00:00"/>
    <n v="33904"/>
    <n v="776"/>
    <n v="34680"/>
    <n v="3.28"/>
    <n v="4"/>
    <s v="On-site"/>
    <s v="June"/>
    <s v="December"/>
  </r>
  <r>
    <s v="E1707"/>
    <s v="Harry Davis"/>
    <n v="29"/>
    <s v="Male"/>
    <x v="4"/>
    <s v="USA"/>
    <x v="4"/>
    <d v="2023-01-29T00:00:00"/>
    <n v="43771"/>
    <n v="2864"/>
    <n v="46635"/>
    <n v="3.54"/>
    <n v="2"/>
    <s v="On-site"/>
    <s v="June"/>
    <s v="January"/>
  </r>
  <r>
    <s v="E2968"/>
    <s v="Isla Anderson"/>
    <n v="35"/>
    <s v="Female"/>
    <x v="4"/>
    <s v="Canada"/>
    <x v="4"/>
    <d v="2022-04-27T00:00:00"/>
    <n v="41712"/>
    <n v="634"/>
    <n v="42346"/>
    <n v="2.23"/>
    <n v="5"/>
    <s v="On-site"/>
    <s v="June"/>
    <s v="April"/>
  </r>
  <r>
    <s v="E1738"/>
    <s v="Amelia Roberts"/>
    <n v="25"/>
    <s v="Female"/>
    <x v="0"/>
    <s v="UK"/>
    <x v="0"/>
    <d v="2023-10-27T00:00:00"/>
    <n v="49991"/>
    <n v="2138"/>
    <n v="52129"/>
    <n v="4.68"/>
    <n v="5"/>
    <s v="On-site"/>
    <s v="June"/>
    <s v="October"/>
  </r>
  <r>
    <s v="E1296"/>
    <s v="Lily Jones"/>
    <n v="28"/>
    <s v="Male"/>
    <x v="0"/>
    <s v="Germany"/>
    <x v="0"/>
    <d v="2018-08-09T00:00:00"/>
    <n v="51798"/>
    <n v="1521"/>
    <n v="53319"/>
    <n v="2.31"/>
    <n v="5"/>
    <s v="On-site"/>
    <s v="June"/>
    <s v="August"/>
  </r>
  <r>
    <s v="E1358"/>
    <s v="Amelia Roberts"/>
    <n v="28"/>
    <s v="Female"/>
    <x v="3"/>
    <s v="USA"/>
    <x v="3"/>
    <d v="2015-04-17T00:00:00"/>
    <n v="32675"/>
    <n v="1327"/>
    <n v="34002"/>
    <n v="4.18"/>
    <n v="2"/>
    <s v="On-site"/>
    <s v="June"/>
    <s v="April"/>
  </r>
  <r>
    <s v="E1796"/>
    <s v="Oscar Williams"/>
    <n v="41"/>
    <s v="Female"/>
    <x v="3"/>
    <s v="UK"/>
    <x v="3"/>
    <d v="2021-08-12T00:00:00"/>
    <n v="22779"/>
    <n v="681"/>
    <n v="23460"/>
    <n v="2.8"/>
    <n v="2"/>
    <s v="On-site"/>
    <s v="June"/>
    <s v="August"/>
  </r>
  <r>
    <s v="E1329"/>
    <s v="Oscar Rodriguez"/>
    <n v="29"/>
    <s v="Female"/>
    <x v="0"/>
    <s v="USA"/>
    <x v="0"/>
    <d v="2016-03-30T00:00:00"/>
    <n v="53711"/>
    <n v="1912"/>
    <n v="55623"/>
    <n v="2.9"/>
    <n v="2"/>
    <s v="Remote"/>
    <s v="June"/>
    <s v="March"/>
  </r>
  <r>
    <s v="E1754"/>
    <s v="George Davis"/>
    <n v="32"/>
    <s v="Female"/>
    <x v="3"/>
    <s v="France"/>
    <x v="3"/>
    <d v="2019-02-17T00:00:00"/>
    <n v="26839"/>
    <n v="1775"/>
    <n v="28614"/>
    <n v="3.11"/>
    <n v="0"/>
    <s v="Hybrid"/>
    <s v="June"/>
    <s v="February"/>
  </r>
  <r>
    <s v="E1295"/>
    <s v="Harry Walker"/>
    <n v="31"/>
    <s v="Female"/>
    <x v="1"/>
    <s v="India"/>
    <x v="1"/>
    <d v="2021-07-05T00:00:00"/>
    <n v="29929"/>
    <n v="1324"/>
    <n v="31253"/>
    <n v="3.16"/>
    <n v="2"/>
    <s v="Hybrid"/>
    <s v="June"/>
    <s v="July"/>
  </r>
  <r>
    <s v="E1088"/>
    <s v="Harry Miller"/>
    <n v="31"/>
    <s v="Male"/>
    <x v="7"/>
    <s v="USA"/>
    <x v="7"/>
    <d v="2023-01-27T00:00:00"/>
    <n v="37871"/>
    <n v="3043"/>
    <n v="40914"/>
    <n v="3.39"/>
    <n v="3"/>
    <s v="Remote"/>
    <s v="June"/>
    <s v="January"/>
  </r>
  <r>
    <s v="E1942"/>
    <s v="Ava Walker"/>
    <n v="32"/>
    <s v="Male"/>
    <x v="6"/>
    <s v="Canada"/>
    <x v="6"/>
    <d v="2021-12-27T00:00:00"/>
    <n v="34692"/>
    <n v="1970"/>
    <n v="36662"/>
    <n v="3.95"/>
    <n v="4"/>
    <s v="On-site"/>
    <s v="June"/>
    <s v="December"/>
  </r>
  <r>
    <s v="E2752"/>
    <s v="Jack Jones"/>
    <n v="32"/>
    <s v="Female"/>
    <x v="0"/>
    <s v="UK"/>
    <x v="0"/>
    <d v="2018-05-19T00:00:00"/>
    <n v="54562"/>
    <n v="4249"/>
    <n v="58811"/>
    <n v="4.01"/>
    <n v="6"/>
    <s v="On-site"/>
    <s v="June"/>
    <s v="May"/>
  </r>
  <r>
    <s v="E1257"/>
    <s v="Harry Taylor"/>
    <n v="30"/>
    <s v="Male"/>
    <x v="5"/>
    <s v="Netherlands"/>
    <x v="5"/>
    <d v="2016-01-31T00:00:00"/>
    <n v="38368"/>
    <n v="1082"/>
    <n v="39450"/>
    <n v="3.9"/>
    <n v="3"/>
    <s v="Remote"/>
    <s v="June"/>
    <s v="January"/>
  </r>
  <r>
    <s v="E2718"/>
    <s v="Isla Brown"/>
    <n v="33"/>
    <s v="Male"/>
    <x v="6"/>
    <s v="France"/>
    <x v="6"/>
    <d v="2024-11-06T00:00:00"/>
    <n v="43332"/>
    <n v="2097"/>
    <n v="45429"/>
    <n v="2.27"/>
    <n v="1"/>
    <s v="On-site"/>
    <s v="June"/>
    <s v="November"/>
  </r>
  <r>
    <s v="E1427"/>
    <s v="Jack Smith"/>
    <n v="33"/>
    <s v="Male"/>
    <x v="6"/>
    <s v="Netherlands"/>
    <x v="6"/>
    <d v="2022-04-28T00:00:00"/>
    <n v="41646"/>
    <n v="884"/>
    <n v="42530"/>
    <n v="3.41"/>
    <n v="1"/>
    <s v="Remote"/>
    <s v="June"/>
    <s v="April"/>
  </r>
  <r>
    <s v="E1832"/>
    <s v="Amelia Roberts"/>
    <n v="32"/>
    <s v="Female"/>
    <x v="2"/>
    <s v="Germany"/>
    <x v="2"/>
    <d v="2021-03-04T00:00:00"/>
    <n v="28104"/>
    <n v="797"/>
    <n v="28901"/>
    <n v="2.94"/>
    <n v="5"/>
    <s v="On-site"/>
    <s v="June"/>
    <s v="March"/>
  </r>
  <r>
    <s v="E1856"/>
    <s v="Lily Evans"/>
    <n v="21"/>
    <s v="Female"/>
    <x v="3"/>
    <s v="Germany"/>
    <x v="3"/>
    <d v="2021-12-31T00:00:00"/>
    <n v="34952"/>
    <n v="1401"/>
    <n v="36353"/>
    <n v="2.1800000000000002"/>
    <n v="1"/>
    <s v="Remote"/>
    <s v="June"/>
    <s v="December"/>
  </r>
  <r>
    <s v="E1910"/>
    <s v="Amelia Rodriguez"/>
    <n v="26"/>
    <s v="Female"/>
    <x v="6"/>
    <s v="UK"/>
    <x v="6"/>
    <d v="2018-07-06T00:00:00"/>
    <n v="38014"/>
    <n v="1639"/>
    <n v="39653"/>
    <n v="3.42"/>
    <n v="4"/>
    <s v="Hybrid"/>
    <s v="June"/>
    <s v="July"/>
  </r>
  <r>
    <s v="E1668"/>
    <s v="Leo Smith"/>
    <n v="37"/>
    <s v="Female"/>
    <x v="1"/>
    <s v="India"/>
    <x v="1"/>
    <d v="2021-03-27T00:00:00"/>
    <n v="23244"/>
    <n v="1671"/>
    <n v="24915"/>
    <n v="3.71"/>
    <n v="3"/>
    <s v="Hybrid"/>
    <s v="June"/>
    <s v="March"/>
  </r>
  <r>
    <s v="E1273"/>
    <s v="Noah Johnson"/>
    <n v="30"/>
    <s v="Female"/>
    <x v="0"/>
    <s v="France"/>
    <x v="0"/>
    <d v="2015-07-06T00:00:00"/>
    <n v="45160"/>
    <n v="747"/>
    <n v="45907"/>
    <n v="2.5499999999999998"/>
    <n v="2"/>
    <s v="Remote"/>
    <s v="June"/>
    <s v="July"/>
  </r>
  <r>
    <s v="E2086"/>
    <s v="Emily Thomas"/>
    <n v="37"/>
    <s v="Male"/>
    <x v="6"/>
    <s v="Netherlands"/>
    <x v="6"/>
    <d v="2023-05-15T00:00:00"/>
    <n v="53947"/>
    <n v="2035"/>
    <n v="55982"/>
    <n v="2.21"/>
    <n v="4"/>
    <s v="Hybrid"/>
    <s v="June"/>
    <s v="May"/>
  </r>
  <r>
    <s v="E1445"/>
    <s v="Thomas Davis"/>
    <n v="34"/>
    <s v="Female"/>
    <x v="3"/>
    <s v="Germany"/>
    <x v="3"/>
    <d v="2016-07-01T00:00:00"/>
    <n v="25901"/>
    <n v="675"/>
    <n v="26576"/>
    <n v="1.74"/>
    <n v="0"/>
    <s v="Hybrid"/>
    <s v="June"/>
    <s v="July"/>
  </r>
  <r>
    <s v="E2781"/>
    <s v="Oliver Williams"/>
    <n v="34"/>
    <s v="Male"/>
    <x v="1"/>
    <s v="USA"/>
    <x v="1"/>
    <d v="2018-10-18T00:00:00"/>
    <n v="27045"/>
    <n v="795"/>
    <n v="27840"/>
    <n v="3.34"/>
    <n v="1"/>
    <s v="Hybrid"/>
    <s v="June"/>
    <s v="October"/>
  </r>
  <r>
    <s v="E2638"/>
    <s v="Mia Brown"/>
    <n v="37"/>
    <s v="Female"/>
    <x v="5"/>
    <s v="USA"/>
    <x v="5"/>
    <d v="2024-03-27T00:00:00"/>
    <n v="27738"/>
    <n v="1139"/>
    <n v="28877"/>
    <n v="3.62"/>
    <n v="2"/>
    <s v="Hybrid"/>
    <s v="June"/>
    <s v="March"/>
  </r>
  <r>
    <s v="E2268"/>
    <s v="Thomas Johnson"/>
    <n v="36"/>
    <s v="Female"/>
    <x v="6"/>
    <s v="UK"/>
    <x v="6"/>
    <d v="2022-10-17T00:00:00"/>
    <n v="41456"/>
    <n v="1992"/>
    <n v="43448"/>
    <n v="3.38"/>
    <n v="2"/>
    <s v="Remote"/>
    <s v="June"/>
    <s v="October"/>
  </r>
  <r>
    <s v="E1837"/>
    <s v="Lily Patel"/>
    <n v="29"/>
    <s v="Male"/>
    <x v="2"/>
    <s v="USA"/>
    <x v="2"/>
    <d v="2023-11-18T00:00:00"/>
    <n v="36048"/>
    <n v="3277"/>
    <n v="39325"/>
    <n v="4.4400000000000004"/>
    <n v="3"/>
    <s v="On-site"/>
    <s v="June"/>
    <s v="November"/>
  </r>
  <r>
    <s v="E2986"/>
    <s v="Noah Jones"/>
    <n v="32"/>
    <s v="Female"/>
    <x v="3"/>
    <s v="UK"/>
    <x v="3"/>
    <d v="2017-02-09T00:00:00"/>
    <n v="30971"/>
    <n v="1673"/>
    <n v="32644"/>
    <n v="2.93"/>
    <n v="7"/>
    <s v="On-site"/>
    <s v="June"/>
    <s v="February"/>
  </r>
  <r>
    <s v="E3194"/>
    <s v="Noah Anderson"/>
    <n v="31"/>
    <s v="Female"/>
    <x v="0"/>
    <s v="Netherlands"/>
    <x v="0"/>
    <d v="2019-08-08T00:00:00"/>
    <n v="55437"/>
    <n v="1416"/>
    <n v="56853"/>
    <n v="2.96"/>
    <n v="0"/>
    <s v="Remote"/>
    <s v="June"/>
    <s v="August"/>
  </r>
  <r>
    <s v="E1964"/>
    <s v="Oliver Taylor"/>
    <n v="26"/>
    <s v="Male"/>
    <x v="6"/>
    <s v="India"/>
    <x v="6"/>
    <d v="2021-09-24T00:00:00"/>
    <n v="42462"/>
    <n v="1612"/>
    <n v="44074"/>
    <n v="4.7"/>
    <n v="2"/>
    <s v="Remote"/>
    <s v="June"/>
    <s v="September"/>
  </r>
  <r>
    <s v="E2683"/>
    <s v="George Rodriguez"/>
    <n v="25"/>
    <s v="Female"/>
    <x v="0"/>
    <s v="France"/>
    <x v="0"/>
    <d v="2021-05-06T00:00:00"/>
    <n v="40820"/>
    <n v="1023"/>
    <n v="41843"/>
    <n v="2.62"/>
    <n v="2"/>
    <s v="On-site"/>
    <s v="June"/>
    <s v="May"/>
  </r>
  <r>
    <s v="E2336"/>
    <s v="Leo Walker"/>
    <n v="30"/>
    <s v="Male"/>
    <x v="2"/>
    <s v="Canada"/>
    <x v="2"/>
    <d v="2023-01-16T00:00:00"/>
    <n v="35301"/>
    <n v="2271"/>
    <n v="37572"/>
    <n v="3.26"/>
    <n v="1"/>
    <s v="On-site"/>
    <s v="June"/>
    <s v="January"/>
  </r>
  <r>
    <s v="E2510"/>
    <s v="Oscar Brown"/>
    <n v="32"/>
    <s v="Male"/>
    <x v="6"/>
    <s v="Germany"/>
    <x v="6"/>
    <d v="2015-04-24T00:00:00"/>
    <n v="39281"/>
    <n v="1329"/>
    <n v="40610"/>
    <n v="4"/>
    <n v="2"/>
    <s v="On-site"/>
    <s v="June"/>
    <s v="April"/>
  </r>
  <r>
    <s v="E1845"/>
    <s v="Charlie Walker"/>
    <n v="44"/>
    <s v="Female"/>
    <x v="3"/>
    <s v="Germany"/>
    <x v="3"/>
    <d v="2016-05-09T00:00:00"/>
    <n v="24744"/>
    <n v="1215"/>
    <n v="25959"/>
    <n v="2.12"/>
    <n v="3"/>
    <s v="Hybrid"/>
    <s v="June"/>
    <s v="May"/>
  </r>
  <r>
    <s v="E1105"/>
    <s v="Sophia Martinez"/>
    <n v="35"/>
    <s v="Male"/>
    <x v="4"/>
    <s v="Germany"/>
    <x v="4"/>
    <d v="2024-06-02T00:00:00"/>
    <n v="34090"/>
    <n v="3725"/>
    <n v="37815"/>
    <n v="4.9400000000000004"/>
    <n v="2"/>
    <s v="Remote"/>
    <s v="June"/>
    <s v="June"/>
  </r>
  <r>
    <s v="E2981"/>
    <s v="Charlie Jones"/>
    <n v="36"/>
    <s v="Female"/>
    <x v="5"/>
    <s v="USA"/>
    <x v="5"/>
    <d v="2020-09-04T00:00:00"/>
    <n v="23250"/>
    <n v="1224"/>
    <n v="24474"/>
    <n v="4.9000000000000004"/>
    <n v="3"/>
    <s v="On-site"/>
    <s v="June"/>
    <s v="September"/>
  </r>
  <r>
    <s v="E2529"/>
    <s v="Oliver Garcia"/>
    <n v="41"/>
    <s v="Female"/>
    <x v="4"/>
    <s v="France"/>
    <x v="4"/>
    <d v="2016-01-05T00:00:00"/>
    <n v="25917"/>
    <n v="360"/>
    <n v="26277"/>
    <n v="2.31"/>
    <n v="1"/>
    <s v="On-site"/>
    <s v="June"/>
    <s v="January"/>
  </r>
  <r>
    <s v="E2923"/>
    <s v="Amelia Miller"/>
    <n v="29"/>
    <s v="Female"/>
    <x v="3"/>
    <s v="Spain"/>
    <x v="3"/>
    <d v="2022-06-17T00:00:00"/>
    <n v="36212"/>
    <n v="1515"/>
    <n v="37727"/>
    <n v="3.04"/>
    <n v="4"/>
    <s v="On-site"/>
    <s v="June"/>
    <s v="June"/>
  </r>
  <r>
    <s v="E1908"/>
    <s v="Amelia Anderson"/>
    <n v="24"/>
    <s v="Male"/>
    <x v="0"/>
    <s v="Spain"/>
    <x v="0"/>
    <d v="2021-11-29T00:00:00"/>
    <n v="55391"/>
    <n v="1113"/>
    <n v="56504"/>
    <n v="2.31"/>
    <n v="1"/>
    <s v="On-site"/>
    <s v="June"/>
    <s v="November"/>
  </r>
  <r>
    <s v="E2842"/>
    <s v="Leo Roberts"/>
    <n v="36"/>
    <s v="Male"/>
    <x v="3"/>
    <s v="UK"/>
    <x v="3"/>
    <d v="2020-03-08T00:00:00"/>
    <n v="33906"/>
    <n v="1197"/>
    <n v="35103"/>
    <n v="2.84"/>
    <n v="1"/>
    <s v="Hybrid"/>
    <s v="June"/>
    <s v="March"/>
  </r>
  <r>
    <s v="E2367"/>
    <s v="Mia Williams"/>
    <n v="27"/>
    <s v="Male"/>
    <x v="1"/>
    <s v="Canada"/>
    <x v="1"/>
    <d v="2023-11-10T00:00:00"/>
    <n v="35031"/>
    <n v="2431"/>
    <n v="37462"/>
    <n v="3.28"/>
    <n v="3"/>
    <s v="On-site"/>
    <s v="June"/>
    <s v="November"/>
  </r>
  <r>
    <s v="E2750"/>
    <s v="Mia Lee"/>
    <n v="24"/>
    <s v="Male"/>
    <x v="5"/>
    <s v="USA"/>
    <x v="5"/>
    <d v="2015-09-06T00:00:00"/>
    <n v="28768"/>
    <n v="751"/>
    <n v="29519"/>
    <n v="2.08"/>
    <n v="1"/>
    <s v="Hybrid"/>
    <s v="June"/>
    <s v="September"/>
  </r>
  <r>
    <s v="E2314"/>
    <s v="Muhammad Williams"/>
    <n v="34"/>
    <s v="Female"/>
    <x v="2"/>
    <s v="Germany"/>
    <x v="2"/>
    <d v="2015-04-14T00:00:00"/>
    <n v="30096"/>
    <n v="1282"/>
    <n v="31378"/>
    <n v="2.75"/>
    <n v="2"/>
    <s v="Remote"/>
    <s v="June"/>
    <s v="April"/>
  </r>
  <r>
    <s v="E2851"/>
    <s v="Charlie Williams"/>
    <n v="43"/>
    <s v="Male"/>
    <x v="0"/>
    <s v="Spain"/>
    <x v="0"/>
    <d v="2016-12-29T00:00:00"/>
    <n v="48667"/>
    <n v="2559"/>
    <n v="51226"/>
    <n v="2.94"/>
    <n v="0"/>
    <s v="On-site"/>
    <s v="June"/>
    <s v="December"/>
  </r>
  <r>
    <s v="E1843"/>
    <s v="Thomas Patel"/>
    <n v="30"/>
    <s v="Female"/>
    <x v="7"/>
    <s v="USA"/>
    <x v="7"/>
    <d v="2015-07-07T00:00:00"/>
    <n v="33105"/>
    <n v="1357"/>
    <n v="34462"/>
    <n v="3.18"/>
    <n v="0"/>
    <s v="Hybrid"/>
    <s v="June"/>
    <s v="July"/>
  </r>
  <r>
    <s v="E1648"/>
    <s v="Muhammad Johnson"/>
    <n v="33"/>
    <s v="Male"/>
    <x v="4"/>
    <s v="Germany"/>
    <x v="4"/>
    <d v="2020-03-15T00:00:00"/>
    <n v="39687"/>
    <n v="739"/>
    <n v="40426"/>
    <n v="2.4300000000000002"/>
    <n v="3"/>
    <s v="On-site"/>
    <s v="June"/>
    <s v="March"/>
  </r>
  <r>
    <s v="E2860"/>
    <s v="Muhammad Walker"/>
    <n v="36"/>
    <s v="Male"/>
    <x v="3"/>
    <s v="Netherlands"/>
    <x v="3"/>
    <d v="2019-10-19T00:00:00"/>
    <n v="27610"/>
    <n v="1555"/>
    <n v="29165"/>
    <n v="3.59"/>
    <n v="0"/>
    <s v="Remote"/>
    <s v="June"/>
    <s v="October"/>
  </r>
  <r>
    <s v="E2645"/>
    <s v="Charlie Davis"/>
    <n v="29"/>
    <s v="Male"/>
    <x v="1"/>
    <s v="Spain"/>
    <x v="1"/>
    <d v="2022-01-22T00:00:00"/>
    <n v="29655"/>
    <n v="803"/>
    <n v="30458"/>
    <n v="3.27"/>
    <n v="3"/>
    <s v="Hybrid"/>
    <s v="June"/>
    <s v="January"/>
  </r>
  <r>
    <s v="E2385"/>
    <s v="Olivia Rodriguez"/>
    <n v="41"/>
    <s v="Female"/>
    <x v="0"/>
    <s v="UK"/>
    <x v="0"/>
    <d v="2018-04-09T00:00:00"/>
    <n v="41633"/>
    <n v="1467"/>
    <n v="43100"/>
    <n v="2.64"/>
    <n v="4"/>
    <s v="On-site"/>
    <s v="June"/>
    <s v="April"/>
  </r>
  <r>
    <s v="E2444"/>
    <s v="Noah Jones"/>
    <n v="34"/>
    <s v="Male"/>
    <x v="2"/>
    <s v="India"/>
    <x v="2"/>
    <d v="2016-05-02T00:00:00"/>
    <n v="35496"/>
    <n v="1747"/>
    <n v="37243"/>
    <n v="3.46"/>
    <n v="5"/>
    <s v="Remote"/>
    <s v="June"/>
    <s v="May"/>
  </r>
  <r>
    <s v="E1437"/>
    <s v="Thomas Lee"/>
    <n v="38"/>
    <s v="Female"/>
    <x v="3"/>
    <s v="Canada"/>
    <x v="3"/>
    <d v="2021-11-07T00:00:00"/>
    <n v="31644"/>
    <n v="2740"/>
    <n v="34384"/>
    <n v="5"/>
    <n v="3"/>
    <s v="Remote"/>
    <s v="June"/>
    <s v="November"/>
  </r>
  <r>
    <s v="E1744"/>
    <s v="Isla Miller"/>
    <n v="24"/>
    <s v="Female"/>
    <x v="3"/>
    <s v="UK"/>
    <x v="3"/>
    <d v="2023-05-13T00:00:00"/>
    <n v="29918"/>
    <n v="1843"/>
    <n v="31761"/>
    <n v="4.1399999999999997"/>
    <n v="4"/>
    <s v="Hybrid"/>
    <s v="June"/>
    <s v="May"/>
  </r>
  <r>
    <s v="E1973"/>
    <s v="Isla Garcia"/>
    <n v="40"/>
    <s v="Female"/>
    <x v="3"/>
    <s v="UK"/>
    <x v="3"/>
    <d v="2023-04-07T00:00:00"/>
    <n v="24671"/>
    <n v="772"/>
    <n v="25443"/>
    <n v="3.86"/>
    <n v="1"/>
    <s v="Hybrid"/>
    <s v="June"/>
    <s v="April"/>
  </r>
  <r>
    <s v="E1694"/>
    <s v="Freya Evans"/>
    <n v="37"/>
    <s v="Female"/>
    <x v="6"/>
    <s v="Spain"/>
    <x v="6"/>
    <d v="2023-01-15T00:00:00"/>
    <n v="47898"/>
    <n v="1332"/>
    <n v="49230"/>
    <n v="3.01"/>
    <n v="6"/>
    <s v="Hybrid"/>
    <s v="June"/>
    <s v="January"/>
  </r>
  <r>
    <s v="E1328"/>
    <s v="Thomas Thomas"/>
    <n v="36"/>
    <s v="Male"/>
    <x v="4"/>
    <s v="USA"/>
    <x v="4"/>
    <d v="2015-07-15T00:00:00"/>
    <n v="37313"/>
    <n v="1484"/>
    <n v="38797"/>
    <n v="2.56"/>
    <n v="4"/>
    <s v="On-site"/>
    <s v="June"/>
    <s v="July"/>
  </r>
  <r>
    <s v="E3158"/>
    <s v="Thomas Patel"/>
    <n v="42"/>
    <s v="Male"/>
    <x v="5"/>
    <s v="India"/>
    <x v="5"/>
    <d v="2016-01-21T00:00:00"/>
    <n v="26153"/>
    <n v="1253"/>
    <n v="27406"/>
    <n v="2.5499999999999998"/>
    <n v="5"/>
    <s v="Hybrid"/>
    <s v="June"/>
    <s v="January"/>
  </r>
  <r>
    <s v="E1325"/>
    <s v="Thomas Anderson"/>
    <n v="36"/>
    <s v="Female"/>
    <x v="6"/>
    <s v="India"/>
    <x v="6"/>
    <d v="2020-01-12T00:00:00"/>
    <n v="49694"/>
    <n v="1397"/>
    <n v="51091"/>
    <n v="3.18"/>
    <n v="7"/>
    <s v="On-site"/>
    <s v="June"/>
    <s v="January"/>
  </r>
  <r>
    <s v="E2132"/>
    <s v="Emily Johnson"/>
    <n v="27"/>
    <s v="Male"/>
    <x v="7"/>
    <s v="India"/>
    <x v="7"/>
    <d v="2019-05-31T00:00:00"/>
    <n v="36276"/>
    <n v="3357"/>
    <n v="39633"/>
    <n v="4.1399999999999997"/>
    <n v="2"/>
    <s v="On-site"/>
    <s v="June"/>
    <s v="May"/>
  </r>
  <r>
    <s v="E2288"/>
    <s v="Isabella Evans"/>
    <n v="29"/>
    <s v="Male"/>
    <x v="7"/>
    <s v="Canada"/>
    <x v="7"/>
    <d v="2018-07-07T00:00:00"/>
    <n v="34681"/>
    <n v="1075"/>
    <n v="35756"/>
    <n v="3.17"/>
    <n v="0"/>
    <s v="On-site"/>
    <s v="June"/>
    <s v="July"/>
  </r>
  <r>
    <s v="E3109"/>
    <s v="Thomas Walker"/>
    <n v="40"/>
    <s v="Female"/>
    <x v="4"/>
    <s v="Spain"/>
    <x v="4"/>
    <d v="2024-10-25T00:00:00"/>
    <n v="39538"/>
    <n v="1165"/>
    <n v="40703"/>
    <n v="2.62"/>
    <n v="3"/>
    <s v="Hybrid"/>
    <s v="June"/>
    <s v="October"/>
  </r>
  <r>
    <s v="E1511"/>
    <s v="Muhammad Lee"/>
    <n v="28"/>
    <s v="Male"/>
    <x v="0"/>
    <s v="France"/>
    <x v="0"/>
    <d v="2015-07-10T00:00:00"/>
    <n v="46349"/>
    <n v="1971"/>
    <n v="48320"/>
    <n v="2.21"/>
    <n v="1"/>
    <s v="On-site"/>
    <s v="June"/>
    <s v="July"/>
  </r>
  <r>
    <s v="E1233"/>
    <s v="Noah Anderson"/>
    <n v="34"/>
    <s v="Female"/>
    <x v="1"/>
    <s v="France"/>
    <x v="1"/>
    <d v="2015-05-15T00:00:00"/>
    <n v="34393"/>
    <n v="1428"/>
    <n v="35821"/>
    <n v="3.02"/>
    <n v="0"/>
    <s v="On-site"/>
    <s v="June"/>
    <s v="May"/>
  </r>
  <r>
    <s v="E2430"/>
    <s v="Leo Brown"/>
    <n v="31"/>
    <s v="Female"/>
    <x v="6"/>
    <s v="Spain"/>
    <x v="6"/>
    <d v="2024-10-13T00:00:00"/>
    <n v="43434"/>
    <n v="3125"/>
    <n v="46559"/>
    <n v="3.33"/>
    <n v="5"/>
    <s v="On-site"/>
    <s v="June"/>
    <s v="October"/>
  </r>
  <r>
    <s v="E2581"/>
    <s v="Oliver Miller"/>
    <n v="42"/>
    <s v="Female"/>
    <x v="2"/>
    <s v="India"/>
    <x v="2"/>
    <d v="2018-08-23T00:00:00"/>
    <n v="23252"/>
    <n v="821"/>
    <n v="24073"/>
    <n v="3.48"/>
    <n v="6"/>
    <s v="Hybrid"/>
    <s v="June"/>
    <s v="August"/>
  </r>
  <r>
    <s v="E2566"/>
    <s v="Charlie Davis"/>
    <n v="27"/>
    <s v="Female"/>
    <x v="1"/>
    <s v="France"/>
    <x v="1"/>
    <d v="2024-10-31T00:00:00"/>
    <n v="26962"/>
    <n v="740"/>
    <n v="27702"/>
    <n v="2.84"/>
    <n v="11"/>
    <s v="On-site"/>
    <s v="June"/>
    <s v="October"/>
  </r>
  <r>
    <s v="E2201"/>
    <s v="Ava Jones"/>
    <n v="32"/>
    <s v="Female"/>
    <x v="4"/>
    <s v="Spain"/>
    <x v="4"/>
    <d v="2021-03-24T00:00:00"/>
    <n v="38531"/>
    <n v="3327"/>
    <n v="41858"/>
    <n v="4.0999999999999996"/>
    <n v="3"/>
    <s v="On-site"/>
    <s v="June"/>
    <s v="March"/>
  </r>
  <r>
    <s v="E2198"/>
    <s v="Leo Evans"/>
    <n v="35"/>
    <s v="Female"/>
    <x v="7"/>
    <s v="Spain"/>
    <x v="7"/>
    <d v="2022-07-17T00:00:00"/>
    <n v="32523"/>
    <n v="1101"/>
    <n v="33624"/>
    <n v="2.42"/>
    <n v="5"/>
    <s v="Remote"/>
    <s v="June"/>
    <s v="July"/>
  </r>
  <r>
    <s v="E2965"/>
    <s v="Noah Davis"/>
    <n v="29"/>
    <s v="Male"/>
    <x v="0"/>
    <s v="Canada"/>
    <x v="0"/>
    <d v="2015-08-03T00:00:00"/>
    <n v="34600"/>
    <n v="2230"/>
    <n v="36830"/>
    <n v="3.69"/>
    <n v="0"/>
    <s v="Hybrid"/>
    <s v="June"/>
    <s v="August"/>
  </r>
  <r>
    <s v="E1917"/>
    <s v="Isabella Lee"/>
    <n v="28"/>
    <s v="Male"/>
    <x v="1"/>
    <s v="Germany"/>
    <x v="1"/>
    <d v="2015-05-31T00:00:00"/>
    <n v="28696"/>
    <n v="499"/>
    <n v="29195"/>
    <n v="1.75"/>
    <n v="2"/>
    <s v="Hybrid"/>
    <s v="June"/>
    <s v="May"/>
  </r>
  <r>
    <s v="E3139"/>
    <s v="Amelia Garcia"/>
    <n v="24"/>
    <s v="Female"/>
    <x v="1"/>
    <s v="Canada"/>
    <x v="1"/>
    <d v="2015-08-12T00:00:00"/>
    <n v="28301"/>
    <n v="2150"/>
    <n v="30451"/>
    <n v="3.82"/>
    <n v="1"/>
    <s v="Remote"/>
    <s v="June"/>
    <s v="Augus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3">
  <r>
    <n v="2.71"/>
    <n v="2"/>
    <x v="0"/>
    <s v="April"/>
    <s v="November"/>
  </r>
  <r>
    <n v="3.24"/>
    <n v="6"/>
    <x v="1"/>
    <s v="April"/>
    <s v="November"/>
  </r>
  <r>
    <n v="2.0099999999999998"/>
    <n v="5"/>
    <x v="2"/>
    <s v="April"/>
    <s v="August"/>
  </r>
  <r>
    <n v="4.5"/>
    <n v="5"/>
    <x v="0"/>
    <s v="April"/>
    <s v="April"/>
  </r>
  <r>
    <n v="3.02"/>
    <n v="0"/>
    <x v="0"/>
    <s v="April"/>
    <s v="March"/>
  </r>
  <r>
    <n v="3.81"/>
    <n v="5"/>
    <x v="0"/>
    <s v="April"/>
    <s v="February"/>
  </r>
  <r>
    <n v="2.04"/>
    <n v="4"/>
    <x v="0"/>
    <s v="April"/>
    <s v="December"/>
  </r>
  <r>
    <n v="2.39"/>
    <n v="3"/>
    <x v="1"/>
    <s v="April"/>
    <s v="July"/>
  </r>
  <r>
    <n v="4.21"/>
    <n v="0"/>
    <x v="2"/>
    <s v="April"/>
    <s v="June"/>
  </r>
  <r>
    <n v="4.45"/>
    <n v="7"/>
    <x v="1"/>
    <s v="April"/>
    <s v="October"/>
  </r>
  <r>
    <n v="4.7699999999999996"/>
    <n v="2"/>
    <x v="0"/>
    <s v="April"/>
    <s v="July"/>
  </r>
  <r>
    <n v="2.66"/>
    <n v="4"/>
    <x v="2"/>
    <s v="April"/>
    <s v="May"/>
  </r>
  <r>
    <n v="1.97"/>
    <n v="1"/>
    <x v="1"/>
    <s v="April"/>
    <s v="February"/>
  </r>
  <r>
    <n v="1.61"/>
    <n v="1"/>
    <x v="0"/>
    <s v="April"/>
    <s v="May"/>
  </r>
  <r>
    <n v="3.6"/>
    <n v="2"/>
    <x v="1"/>
    <s v="April"/>
    <s v="December"/>
  </r>
  <r>
    <n v="2.72"/>
    <n v="3"/>
    <x v="2"/>
    <s v="April"/>
    <s v="May"/>
  </r>
  <r>
    <n v="2.9"/>
    <n v="7"/>
    <x v="0"/>
    <s v="April"/>
    <s v="October"/>
  </r>
  <r>
    <n v="2.25"/>
    <n v="7"/>
    <x v="0"/>
    <s v="April"/>
    <s v="February"/>
  </r>
  <r>
    <n v="3.66"/>
    <n v="3"/>
    <x v="2"/>
    <s v="April"/>
    <s v="January"/>
  </r>
  <r>
    <n v="2.85"/>
    <n v="1"/>
    <x v="0"/>
    <s v="April"/>
    <s v="January"/>
  </r>
  <r>
    <n v="2.86"/>
    <n v="1"/>
    <x v="0"/>
    <s v="April"/>
    <s v="June"/>
  </r>
  <r>
    <n v="2.35"/>
    <n v="3"/>
    <x v="1"/>
    <s v="April"/>
    <s v="February"/>
  </r>
  <r>
    <n v="3.31"/>
    <n v="5"/>
    <x v="2"/>
    <s v="April"/>
    <s v="February"/>
  </r>
  <r>
    <n v="3.73"/>
    <n v="2"/>
    <x v="2"/>
    <s v="April"/>
    <s v="November"/>
  </r>
  <r>
    <n v="1.65"/>
    <n v="1"/>
    <x v="0"/>
    <s v="April"/>
    <s v="November"/>
  </r>
  <r>
    <n v="2.46"/>
    <n v="7"/>
    <x v="1"/>
    <s v="April"/>
    <s v="June"/>
  </r>
  <r>
    <n v="3.76"/>
    <n v="1"/>
    <x v="1"/>
    <s v="April"/>
    <s v="April"/>
  </r>
  <r>
    <n v="3.34"/>
    <n v="2"/>
    <x v="1"/>
    <s v="April"/>
    <s v="August"/>
  </r>
  <r>
    <n v="2.5"/>
    <n v="1"/>
    <x v="1"/>
    <s v="April"/>
    <s v="December"/>
  </r>
  <r>
    <n v="1.82"/>
    <n v="4"/>
    <x v="0"/>
    <s v="April"/>
    <s v="September"/>
  </r>
  <r>
    <n v="3.49"/>
    <n v="1"/>
    <x v="1"/>
    <s v="April"/>
    <s v="November"/>
  </r>
  <r>
    <n v="2.02"/>
    <n v="2"/>
    <x v="0"/>
    <s v="April"/>
    <s v="September"/>
  </r>
  <r>
    <n v="2.4700000000000002"/>
    <n v="1"/>
    <x v="0"/>
    <s v="April"/>
    <s v="May"/>
  </r>
  <r>
    <n v="3.8"/>
    <n v="4"/>
    <x v="0"/>
    <s v="April"/>
    <s v="June"/>
  </r>
  <r>
    <n v="3.66"/>
    <n v="5"/>
    <x v="2"/>
    <s v="April"/>
    <s v="July"/>
  </r>
  <r>
    <n v="2.76"/>
    <n v="11"/>
    <x v="2"/>
    <s v="April"/>
    <s v="July"/>
  </r>
  <r>
    <n v="2.5099999999999998"/>
    <n v="3"/>
    <x v="0"/>
    <s v="April"/>
    <s v="June"/>
  </r>
  <r>
    <n v="1.1000000000000001"/>
    <n v="3"/>
    <x v="1"/>
    <s v="April"/>
    <s v="March"/>
  </r>
  <r>
    <n v="3.62"/>
    <n v="2"/>
    <x v="2"/>
    <s v="April"/>
    <s v="December"/>
  </r>
  <r>
    <n v="3.28"/>
    <n v="5"/>
    <x v="2"/>
    <s v="April"/>
    <s v="June"/>
  </r>
  <r>
    <n v="2.73"/>
    <n v="0"/>
    <x v="2"/>
    <s v="April"/>
    <s v="September"/>
  </r>
  <r>
    <n v="2.96"/>
    <n v="2"/>
    <x v="1"/>
    <s v="April"/>
    <s v="April"/>
  </r>
  <r>
    <n v="2.77"/>
    <n v="3"/>
    <x v="1"/>
    <s v="April"/>
    <s v="March"/>
  </r>
  <r>
    <n v="2.84"/>
    <n v="6"/>
    <x v="0"/>
    <s v="April"/>
    <s v="April"/>
  </r>
  <r>
    <n v="3.25"/>
    <n v="3"/>
    <x v="2"/>
    <s v="April"/>
    <s v="July"/>
  </r>
  <r>
    <n v="2.84"/>
    <n v="1"/>
    <x v="1"/>
    <s v="April"/>
    <s v="July"/>
  </r>
  <r>
    <n v="3.71"/>
    <n v="3"/>
    <x v="0"/>
    <s v="April"/>
    <s v="December"/>
  </r>
  <r>
    <n v="1.69"/>
    <n v="3"/>
    <x v="1"/>
    <s v="April"/>
    <s v="April"/>
  </r>
  <r>
    <n v="3.64"/>
    <n v="8"/>
    <x v="0"/>
    <s v="April"/>
    <s v="August"/>
  </r>
  <r>
    <n v="2.2200000000000002"/>
    <n v="2"/>
    <x v="0"/>
    <s v="April"/>
    <s v="March"/>
  </r>
  <r>
    <n v="3.6"/>
    <n v="2"/>
    <x v="2"/>
    <s v="April"/>
    <s v="July"/>
  </r>
  <r>
    <n v="2.75"/>
    <n v="3"/>
    <x v="0"/>
    <s v="April"/>
    <s v="November"/>
  </r>
  <r>
    <n v="3.33"/>
    <n v="3"/>
    <x v="0"/>
    <s v="April"/>
    <s v="July"/>
  </r>
  <r>
    <n v="3.07"/>
    <n v="4"/>
    <x v="0"/>
    <s v="April"/>
    <s v="May"/>
  </r>
  <r>
    <n v="1.85"/>
    <n v="1"/>
    <x v="1"/>
    <s v="April"/>
    <s v="February"/>
  </r>
  <r>
    <n v="3.23"/>
    <n v="6"/>
    <x v="0"/>
    <s v="April"/>
    <s v="June"/>
  </r>
  <r>
    <n v="2.69"/>
    <n v="2"/>
    <x v="1"/>
    <s v="April"/>
    <s v="September"/>
  </r>
  <r>
    <n v="2.9"/>
    <n v="3"/>
    <x v="0"/>
    <s v="April"/>
    <s v="December"/>
  </r>
  <r>
    <n v="3.26"/>
    <n v="0"/>
    <x v="0"/>
    <s v="April"/>
    <s v="April"/>
  </r>
  <r>
    <n v="3.47"/>
    <n v="2"/>
    <x v="1"/>
    <s v="April"/>
    <s v="February"/>
  </r>
  <r>
    <n v="1.61"/>
    <n v="2"/>
    <x v="1"/>
    <s v="April"/>
    <s v="July"/>
  </r>
  <r>
    <n v="4.7699999999999996"/>
    <n v="2"/>
    <x v="2"/>
    <s v="April"/>
    <s v="June"/>
  </r>
  <r>
    <n v="2.78"/>
    <n v="0"/>
    <x v="1"/>
    <s v="April"/>
    <s v="July"/>
  </r>
  <r>
    <n v="3.29"/>
    <n v="3"/>
    <x v="2"/>
    <s v="April"/>
    <s v="January"/>
  </r>
  <r>
    <n v="3.96"/>
    <n v="4"/>
    <x v="2"/>
    <s v="April"/>
    <s v="April"/>
  </r>
  <r>
    <n v="3.05"/>
    <n v="2"/>
    <x v="0"/>
    <s v="April"/>
    <s v="May"/>
  </r>
  <r>
    <n v="2.4900000000000002"/>
    <n v="6"/>
    <x v="1"/>
    <s v="April"/>
    <s v="December"/>
  </r>
  <r>
    <n v="2.21"/>
    <n v="7"/>
    <x v="0"/>
    <s v="April"/>
    <s v="June"/>
  </r>
  <r>
    <n v="2.2599999999999998"/>
    <n v="2"/>
    <x v="1"/>
    <s v="April"/>
    <s v="July"/>
  </r>
  <r>
    <n v="3.53"/>
    <n v="2"/>
    <x v="0"/>
    <s v="April"/>
    <s v="November"/>
  </r>
  <r>
    <n v="1.91"/>
    <n v="4"/>
    <x v="2"/>
    <s v="April"/>
    <s v="May"/>
  </r>
  <r>
    <n v="3.16"/>
    <n v="3"/>
    <x v="1"/>
    <s v="April"/>
    <s v="September"/>
  </r>
  <r>
    <n v="3.17"/>
    <n v="4"/>
    <x v="1"/>
    <s v="April"/>
    <s v="April"/>
  </r>
  <r>
    <n v="1.64"/>
    <n v="3"/>
    <x v="2"/>
    <s v="April"/>
    <s v="June"/>
  </r>
  <r>
    <n v="4.17"/>
    <n v="4"/>
    <x v="0"/>
    <s v="April"/>
    <s v="January"/>
  </r>
  <r>
    <n v="1.56"/>
    <n v="3"/>
    <x v="0"/>
    <s v="April"/>
    <s v="December"/>
  </r>
  <r>
    <n v="4.7300000000000004"/>
    <n v="7"/>
    <x v="0"/>
    <s v="April"/>
    <s v="January"/>
  </r>
  <r>
    <n v="1.43"/>
    <n v="9"/>
    <x v="2"/>
    <s v="April"/>
    <s v="July"/>
  </r>
  <r>
    <n v="3.15"/>
    <n v="3"/>
    <x v="1"/>
    <s v="April"/>
    <s v="May"/>
  </r>
  <r>
    <n v="4.01"/>
    <n v="0"/>
    <x v="0"/>
    <s v="April"/>
    <s v="December"/>
  </r>
  <r>
    <n v="3.33"/>
    <n v="5"/>
    <x v="0"/>
    <s v="April"/>
    <s v="March"/>
  </r>
  <r>
    <n v="3.89"/>
    <n v="6"/>
    <x v="0"/>
    <s v="April"/>
    <s v="February"/>
  </r>
  <r>
    <n v="2.0099999999999998"/>
    <n v="5"/>
    <x v="0"/>
    <s v="April"/>
    <s v="October"/>
  </r>
  <r>
    <n v="2.21"/>
    <n v="4"/>
    <x v="1"/>
    <s v="April"/>
    <s v="May"/>
  </r>
  <r>
    <n v="3.81"/>
    <n v="4"/>
    <x v="2"/>
    <s v="April"/>
    <s v="June"/>
  </r>
  <r>
    <n v="3.92"/>
    <n v="0"/>
    <x v="2"/>
    <s v="April"/>
    <s v="March"/>
  </r>
  <r>
    <n v="2.4300000000000002"/>
    <n v="0"/>
    <x v="0"/>
    <s v="April"/>
    <s v="March"/>
  </r>
  <r>
    <n v="3.87"/>
    <n v="3"/>
    <x v="2"/>
    <s v="April"/>
    <s v="September"/>
  </r>
  <r>
    <n v="2.4500000000000002"/>
    <n v="0"/>
    <x v="1"/>
    <s v="April"/>
    <s v="May"/>
  </r>
  <r>
    <n v="3.5"/>
    <n v="1"/>
    <x v="0"/>
    <s v="April"/>
    <s v="October"/>
  </r>
  <r>
    <n v="4.12"/>
    <n v="3"/>
    <x v="0"/>
    <s v="April"/>
    <s v="November"/>
  </r>
  <r>
    <n v="2.42"/>
    <n v="0"/>
    <x v="0"/>
    <s v="April"/>
    <s v="August"/>
  </r>
  <r>
    <n v="2.34"/>
    <n v="5"/>
    <x v="0"/>
    <s v="April"/>
    <s v="June"/>
  </r>
  <r>
    <n v="3.73"/>
    <n v="6"/>
    <x v="2"/>
    <s v="April"/>
    <s v="November"/>
  </r>
  <r>
    <n v="3.33"/>
    <n v="4"/>
    <x v="1"/>
    <s v="April"/>
    <s v="August"/>
  </r>
  <r>
    <n v="3.73"/>
    <n v="1"/>
    <x v="2"/>
    <s v="April"/>
    <s v="April"/>
  </r>
  <r>
    <n v="2.74"/>
    <n v="5"/>
    <x v="1"/>
    <s v="April"/>
    <s v="September"/>
  </r>
  <r>
    <n v="3.32"/>
    <n v="0"/>
    <x v="1"/>
    <s v="April"/>
    <s v="August"/>
  </r>
  <r>
    <n v="4.91"/>
    <n v="5"/>
    <x v="2"/>
    <s v="April"/>
    <s v="December"/>
  </r>
  <r>
    <n v="4.6100000000000003"/>
    <n v="3"/>
    <x v="2"/>
    <s v="April"/>
    <s v="December"/>
  </r>
  <r>
    <n v="3.28"/>
    <n v="6"/>
    <x v="1"/>
    <s v="April"/>
    <s v="September"/>
  </r>
  <r>
    <n v="3.4"/>
    <n v="1"/>
    <x v="0"/>
    <s v="April"/>
    <s v="August"/>
  </r>
  <r>
    <n v="3.42"/>
    <n v="3"/>
    <x v="1"/>
    <s v="April"/>
    <s v="June"/>
  </r>
  <r>
    <n v="4.29"/>
    <n v="3"/>
    <x v="2"/>
    <s v="April"/>
    <s v="October"/>
  </r>
  <r>
    <n v="2.68"/>
    <n v="4"/>
    <x v="0"/>
    <s v="April"/>
    <s v="September"/>
  </r>
  <r>
    <n v="3.99"/>
    <n v="2"/>
    <x v="0"/>
    <s v="April"/>
    <s v="August"/>
  </r>
  <r>
    <n v="2.5"/>
    <n v="6"/>
    <x v="0"/>
    <s v="April"/>
    <s v="October"/>
  </r>
  <r>
    <n v="1.78"/>
    <n v="3"/>
    <x v="0"/>
    <s v="April"/>
    <s v="April"/>
  </r>
  <r>
    <n v="3.16"/>
    <n v="2"/>
    <x v="0"/>
    <s v="April"/>
    <s v="November"/>
  </r>
  <r>
    <n v="3.45"/>
    <n v="4"/>
    <x v="2"/>
    <s v="April"/>
    <s v="May"/>
  </r>
  <r>
    <n v="3.11"/>
    <n v="2"/>
    <x v="2"/>
    <s v="April"/>
    <s v="June"/>
  </r>
  <r>
    <n v="3.66"/>
    <n v="1"/>
    <x v="0"/>
    <s v="April"/>
    <s v="October"/>
  </r>
  <r>
    <n v="3.81"/>
    <n v="1"/>
    <x v="2"/>
    <s v="April"/>
    <s v="October"/>
  </r>
  <r>
    <n v="2.2799999999999998"/>
    <n v="4"/>
    <x v="2"/>
    <s v="April"/>
    <s v="April"/>
  </r>
  <r>
    <n v="4.95"/>
    <n v="2"/>
    <x v="2"/>
    <s v="April"/>
    <s v="July"/>
  </r>
  <r>
    <n v="4.6399999999999997"/>
    <n v="1"/>
    <x v="2"/>
    <s v="April"/>
    <s v="March"/>
  </r>
  <r>
    <n v="4.75"/>
    <n v="2"/>
    <x v="2"/>
    <s v="April"/>
    <s v="May"/>
  </r>
  <r>
    <n v="3.18"/>
    <n v="4"/>
    <x v="1"/>
    <s v="April"/>
    <s v="March"/>
  </r>
  <r>
    <n v="3.57"/>
    <n v="5"/>
    <x v="1"/>
    <s v="April"/>
    <s v="August"/>
  </r>
  <r>
    <n v="2.19"/>
    <n v="3"/>
    <x v="1"/>
    <s v="April"/>
    <s v="July"/>
  </r>
  <r>
    <n v="2.88"/>
    <n v="5"/>
    <x v="0"/>
    <s v="April"/>
    <s v="July"/>
  </r>
  <r>
    <n v="3.41"/>
    <n v="1"/>
    <x v="0"/>
    <s v="April"/>
    <s v="January"/>
  </r>
  <r>
    <n v="4.2"/>
    <n v="2"/>
    <x v="1"/>
    <s v="April"/>
    <s v="September"/>
  </r>
  <r>
    <n v="2.82"/>
    <n v="2"/>
    <x v="1"/>
    <s v="April"/>
    <s v="October"/>
  </r>
  <r>
    <n v="3.46"/>
    <n v="2"/>
    <x v="1"/>
    <s v="April"/>
    <s v="September"/>
  </r>
  <r>
    <n v="3.26"/>
    <n v="7"/>
    <x v="0"/>
    <s v="April"/>
    <s v="December"/>
  </r>
  <r>
    <n v="3.07"/>
    <n v="6"/>
    <x v="0"/>
    <s v="April"/>
    <s v="March"/>
  </r>
  <r>
    <n v="3.69"/>
    <n v="0"/>
    <x v="0"/>
    <s v="April"/>
    <s v="December"/>
  </r>
  <r>
    <n v="3.82"/>
    <n v="4"/>
    <x v="0"/>
    <s v="April"/>
    <s v="April"/>
  </r>
  <r>
    <n v="2.4500000000000002"/>
    <n v="3"/>
    <x v="2"/>
    <s v="April"/>
    <s v="December"/>
  </r>
  <r>
    <n v="3.25"/>
    <n v="5"/>
    <x v="0"/>
    <s v="April"/>
    <s v="August"/>
  </r>
  <r>
    <n v="3.05"/>
    <n v="3"/>
    <x v="0"/>
    <s v="April"/>
    <s v="January"/>
  </r>
  <r>
    <n v="3.34"/>
    <n v="5"/>
    <x v="2"/>
    <s v="April"/>
    <s v="May"/>
  </r>
  <r>
    <n v="4.71"/>
    <n v="1"/>
    <x v="2"/>
    <s v="April"/>
    <s v="January"/>
  </r>
  <r>
    <n v="3.88"/>
    <n v="6"/>
    <x v="2"/>
    <s v="April"/>
    <s v="October"/>
  </r>
  <r>
    <n v="1.35"/>
    <n v="2"/>
    <x v="2"/>
    <s v="April"/>
    <s v="August"/>
  </r>
  <r>
    <n v="3.03"/>
    <n v="5"/>
    <x v="1"/>
    <s v="April"/>
    <s v="May"/>
  </r>
  <r>
    <n v="3.22"/>
    <n v="3"/>
    <x v="2"/>
    <s v="April"/>
    <s v="May"/>
  </r>
  <r>
    <n v="3.76"/>
    <n v="2"/>
    <x v="1"/>
    <s v="April"/>
    <s v="November"/>
  </r>
  <r>
    <n v="4.1399999999999997"/>
    <n v="0"/>
    <x v="0"/>
    <s v="April"/>
    <s v="March"/>
  </r>
  <r>
    <n v="3.46"/>
    <n v="3"/>
    <x v="0"/>
    <s v="April"/>
    <s v="May"/>
  </r>
  <r>
    <n v="2.5299999999999998"/>
    <n v="6"/>
    <x v="0"/>
    <s v="April"/>
    <s v="December"/>
  </r>
  <r>
    <n v="2.31"/>
    <n v="2"/>
    <x v="1"/>
    <s v="April"/>
    <s v="December"/>
  </r>
  <r>
    <n v="4.4800000000000004"/>
    <n v="3"/>
    <x v="0"/>
    <s v="April"/>
    <s v="October"/>
  </r>
  <r>
    <n v="2.96"/>
    <n v="2"/>
    <x v="2"/>
    <s v="April"/>
    <s v="June"/>
  </r>
  <r>
    <n v="2.82"/>
    <n v="6"/>
    <x v="2"/>
    <s v="April"/>
    <s v="February"/>
  </r>
  <r>
    <n v="2.89"/>
    <n v="5"/>
    <x v="0"/>
    <s v="April"/>
    <s v="April"/>
  </r>
  <r>
    <n v="2.8"/>
    <n v="2"/>
    <x v="0"/>
    <s v="April"/>
    <s v="April"/>
  </r>
  <r>
    <n v="3.2"/>
    <n v="0"/>
    <x v="0"/>
    <s v="April"/>
    <s v="August"/>
  </r>
  <r>
    <n v="3.96"/>
    <n v="6"/>
    <x v="1"/>
    <s v="April"/>
    <s v="January"/>
  </r>
  <r>
    <n v="3.26"/>
    <n v="1"/>
    <x v="2"/>
    <s v="April"/>
    <s v="December"/>
  </r>
  <r>
    <n v="3.87"/>
    <n v="7"/>
    <x v="0"/>
    <s v="April"/>
    <s v="January"/>
  </r>
  <r>
    <n v="2.34"/>
    <n v="2"/>
    <x v="1"/>
    <s v="April"/>
    <s v="January"/>
  </r>
  <r>
    <n v="3.16"/>
    <n v="3"/>
    <x v="2"/>
    <s v="April"/>
    <s v="March"/>
  </r>
  <r>
    <n v="3.01"/>
    <n v="2"/>
    <x v="1"/>
    <s v="April"/>
    <s v="June"/>
  </r>
  <r>
    <n v="3.44"/>
    <n v="1"/>
    <x v="1"/>
    <s v="April"/>
    <s v="June"/>
  </r>
  <r>
    <n v="3.88"/>
    <n v="7"/>
    <x v="0"/>
    <s v="April"/>
    <s v="August"/>
  </r>
  <r>
    <n v="3.34"/>
    <n v="2"/>
    <x v="2"/>
    <s v="April"/>
    <s v="September"/>
  </r>
  <r>
    <n v="2.73"/>
    <n v="3"/>
    <x v="0"/>
    <s v="April"/>
    <s v="March"/>
  </r>
  <r>
    <n v="4.4000000000000004"/>
    <n v="5"/>
    <x v="0"/>
    <s v="April"/>
    <s v="November"/>
  </r>
  <r>
    <n v="2.98"/>
    <n v="4"/>
    <x v="2"/>
    <s v="April"/>
    <s v="September"/>
  </r>
  <r>
    <n v="3.26"/>
    <n v="4"/>
    <x v="2"/>
    <s v="April"/>
    <s v="April"/>
  </r>
  <r>
    <n v="3.05"/>
    <n v="4"/>
    <x v="1"/>
    <s v="April"/>
    <s v="April"/>
  </r>
  <r>
    <n v="3.26"/>
    <n v="0"/>
    <x v="2"/>
    <s v="April"/>
    <s v="April"/>
  </r>
  <r>
    <n v="4.62"/>
    <n v="1"/>
    <x v="1"/>
    <s v="April"/>
    <s v="September"/>
  </r>
  <r>
    <n v="2.2400000000000002"/>
    <n v="4"/>
    <x v="2"/>
    <s v="April"/>
    <s v="September"/>
  </r>
  <r>
    <n v="3.66"/>
    <n v="2"/>
    <x v="0"/>
    <s v="April"/>
    <s v="April"/>
  </r>
  <r>
    <n v="4.4800000000000004"/>
    <n v="2"/>
    <x v="1"/>
    <s v="April"/>
    <s v="October"/>
  </r>
  <r>
    <n v="4.3499999999999996"/>
    <n v="0"/>
    <x v="0"/>
    <s v="April"/>
    <s v="December"/>
  </r>
  <r>
    <n v="1.92"/>
    <n v="3"/>
    <x v="0"/>
    <s v="April"/>
    <s v="May"/>
  </r>
  <r>
    <n v="2.5"/>
    <n v="2"/>
    <x v="2"/>
    <s v="April"/>
    <s v="July"/>
  </r>
  <r>
    <n v="2.89"/>
    <n v="1"/>
    <x v="1"/>
    <s v="April"/>
    <s v="December"/>
  </r>
  <r>
    <n v="2.64"/>
    <n v="4"/>
    <x v="1"/>
    <s v="April"/>
    <s v="March"/>
  </r>
  <r>
    <n v="2.72"/>
    <n v="2"/>
    <x v="2"/>
    <s v="April"/>
    <s v="May"/>
  </r>
  <r>
    <n v="4.47"/>
    <n v="1"/>
    <x v="1"/>
    <s v="April"/>
    <s v="August"/>
  </r>
  <r>
    <n v="4.18"/>
    <n v="4"/>
    <x v="1"/>
    <s v="April"/>
    <s v="June"/>
  </r>
  <r>
    <n v="4.01"/>
    <n v="4"/>
    <x v="0"/>
    <s v="April"/>
    <s v="August"/>
  </r>
  <r>
    <n v="3.1"/>
    <n v="3"/>
    <x v="1"/>
    <s v="April"/>
    <s v="February"/>
  </r>
  <r>
    <n v="4.5199999999999996"/>
    <n v="4"/>
    <x v="0"/>
    <s v="April"/>
    <s v="September"/>
  </r>
  <r>
    <n v="1.58"/>
    <n v="1"/>
    <x v="0"/>
    <s v="April"/>
    <s v="August"/>
  </r>
  <r>
    <n v="2.23"/>
    <n v="3"/>
    <x v="2"/>
    <s v="April"/>
    <s v="April"/>
  </r>
  <r>
    <n v="3.11"/>
    <n v="6"/>
    <x v="0"/>
    <s v="April"/>
    <s v="July"/>
  </r>
  <r>
    <n v="2.7"/>
    <n v="4"/>
    <x v="0"/>
    <s v="April"/>
    <s v="September"/>
  </r>
  <r>
    <n v="2.63"/>
    <n v="1"/>
    <x v="1"/>
    <s v="April"/>
    <s v="April"/>
  </r>
  <r>
    <n v="3"/>
    <n v="5"/>
    <x v="0"/>
    <s v="April"/>
    <s v="December"/>
  </r>
  <r>
    <n v="2.65"/>
    <n v="2"/>
    <x v="1"/>
    <s v="April"/>
    <s v="September"/>
  </r>
  <r>
    <n v="3.78"/>
    <n v="1"/>
    <x v="0"/>
    <s v="April"/>
    <s v="November"/>
  </r>
  <r>
    <n v="3.74"/>
    <n v="6"/>
    <x v="2"/>
    <s v="April"/>
    <s v="November"/>
  </r>
  <r>
    <n v="2.64"/>
    <n v="1"/>
    <x v="0"/>
    <s v="April"/>
    <s v="January"/>
  </r>
  <r>
    <n v="4.26"/>
    <n v="3"/>
    <x v="2"/>
    <s v="April"/>
    <s v="June"/>
  </r>
  <r>
    <n v="1.84"/>
    <n v="1"/>
    <x v="0"/>
    <s v="April"/>
    <s v="April"/>
  </r>
  <r>
    <n v="4.29"/>
    <n v="0"/>
    <x v="2"/>
    <s v="April"/>
    <s v="March"/>
  </r>
  <r>
    <n v="3.24"/>
    <n v="3"/>
    <x v="0"/>
    <s v="April"/>
    <s v="July"/>
  </r>
  <r>
    <n v="2"/>
    <n v="5"/>
    <x v="0"/>
    <s v="April"/>
    <s v="April"/>
  </r>
  <r>
    <n v="2.85"/>
    <n v="3"/>
    <x v="0"/>
    <s v="April"/>
    <s v="September"/>
  </r>
  <r>
    <n v="3.25"/>
    <n v="3"/>
    <x v="0"/>
    <s v="April"/>
    <s v="October"/>
  </r>
  <r>
    <n v="3.66"/>
    <n v="1"/>
    <x v="0"/>
    <s v="April"/>
    <s v="October"/>
  </r>
  <r>
    <n v="3"/>
    <n v="3"/>
    <x v="0"/>
    <s v="April"/>
    <s v="October"/>
  </r>
  <r>
    <n v="2.46"/>
    <n v="1"/>
    <x v="2"/>
    <s v="April"/>
    <s v="January"/>
  </r>
  <r>
    <n v="4.2300000000000004"/>
    <n v="3"/>
    <x v="2"/>
    <s v="April"/>
    <s v="June"/>
  </r>
  <r>
    <n v="5"/>
    <n v="4"/>
    <x v="2"/>
    <s v="April"/>
    <s v="September"/>
  </r>
  <r>
    <n v="3.4"/>
    <n v="2"/>
    <x v="0"/>
    <s v="April"/>
    <s v="April"/>
  </r>
  <r>
    <n v="4.53"/>
    <n v="5"/>
    <x v="2"/>
    <s v="April"/>
    <s v="April"/>
  </r>
  <r>
    <n v="3.09"/>
    <n v="3"/>
    <x v="2"/>
    <s v="April"/>
    <s v="August"/>
  </r>
  <r>
    <n v="2.13"/>
    <n v="2"/>
    <x v="1"/>
    <s v="April"/>
    <s v="September"/>
  </r>
  <r>
    <n v="3.65"/>
    <n v="1"/>
    <x v="1"/>
    <s v="April"/>
    <s v="April"/>
  </r>
  <r>
    <n v="3.42"/>
    <n v="4"/>
    <x v="1"/>
    <s v="April"/>
    <s v="December"/>
  </r>
  <r>
    <n v="2.69"/>
    <n v="7"/>
    <x v="0"/>
    <s v="April"/>
    <s v="January"/>
  </r>
  <r>
    <n v="1.93"/>
    <n v="6"/>
    <x v="1"/>
    <s v="April"/>
    <s v="September"/>
  </r>
  <r>
    <n v="2.89"/>
    <n v="0"/>
    <x v="0"/>
    <s v="April"/>
    <s v="October"/>
  </r>
  <r>
    <n v="3.53"/>
    <n v="3"/>
    <x v="1"/>
    <s v="April"/>
    <s v="January"/>
  </r>
  <r>
    <n v="4.0199999999999996"/>
    <n v="3"/>
    <x v="0"/>
    <s v="April"/>
    <s v="July"/>
  </r>
  <r>
    <n v="2.4700000000000002"/>
    <n v="6"/>
    <x v="2"/>
    <s v="April"/>
    <s v="February"/>
  </r>
  <r>
    <n v="3.01"/>
    <n v="4"/>
    <x v="0"/>
    <s v="April"/>
    <s v="June"/>
  </r>
  <r>
    <n v="1.67"/>
    <n v="2"/>
    <x v="0"/>
    <s v="April"/>
    <s v="May"/>
  </r>
  <r>
    <n v="1.84"/>
    <n v="3"/>
    <x v="1"/>
    <s v="April"/>
    <s v="November"/>
  </r>
  <r>
    <n v="3.01"/>
    <n v="3"/>
    <x v="2"/>
    <s v="April"/>
    <s v="April"/>
  </r>
  <r>
    <n v="3.86"/>
    <n v="4"/>
    <x v="2"/>
    <s v="April"/>
    <s v="November"/>
  </r>
  <r>
    <n v="2.2000000000000002"/>
    <n v="4"/>
    <x v="0"/>
    <s v="April"/>
    <s v="October"/>
  </r>
  <r>
    <n v="4"/>
    <n v="2"/>
    <x v="0"/>
    <s v="April"/>
    <s v="September"/>
  </r>
  <r>
    <n v="2.33"/>
    <n v="5"/>
    <x v="1"/>
    <s v="April"/>
    <s v="March"/>
  </r>
  <r>
    <n v="4.29"/>
    <n v="4"/>
    <x v="1"/>
    <s v="April"/>
    <s v="November"/>
  </r>
  <r>
    <n v="3.15"/>
    <n v="3"/>
    <x v="2"/>
    <s v="April"/>
    <s v="November"/>
  </r>
  <r>
    <n v="3.91"/>
    <n v="5"/>
    <x v="2"/>
    <s v="April"/>
    <s v="January"/>
  </r>
  <r>
    <n v="2.73"/>
    <n v="7"/>
    <x v="0"/>
    <s v="April"/>
    <s v="June"/>
  </r>
  <r>
    <n v="1.43"/>
    <n v="4"/>
    <x v="2"/>
    <s v="April"/>
    <s v="July"/>
  </r>
  <r>
    <n v="3.95"/>
    <n v="4"/>
    <x v="0"/>
    <s v="April"/>
    <s v="June"/>
  </r>
  <r>
    <n v="4.1500000000000004"/>
    <n v="2"/>
    <x v="1"/>
    <s v="April"/>
    <s v="December"/>
  </r>
  <r>
    <n v="3.05"/>
    <n v="3"/>
    <x v="1"/>
    <s v="April"/>
    <s v="January"/>
  </r>
  <r>
    <n v="3.81"/>
    <n v="4"/>
    <x v="2"/>
    <s v="April"/>
    <s v="July"/>
  </r>
  <r>
    <n v="3.03"/>
    <n v="5"/>
    <x v="0"/>
    <s v="April"/>
    <s v="March"/>
  </r>
  <r>
    <n v="2.8"/>
    <n v="0"/>
    <x v="1"/>
    <s v="April"/>
    <s v="October"/>
  </r>
  <r>
    <n v="1.31"/>
    <n v="1"/>
    <x v="2"/>
    <s v="April"/>
    <s v="February"/>
  </r>
  <r>
    <n v="3.7"/>
    <n v="5"/>
    <x v="0"/>
    <s v="April"/>
    <s v="June"/>
  </r>
  <r>
    <n v="2.0299999999999998"/>
    <n v="4"/>
    <x v="1"/>
    <s v="April"/>
    <s v="January"/>
  </r>
  <r>
    <n v="4.6900000000000004"/>
    <n v="3"/>
    <x v="0"/>
    <s v="April"/>
    <s v="August"/>
  </r>
  <r>
    <n v="1.96"/>
    <n v="7"/>
    <x v="0"/>
    <s v="April"/>
    <s v="September"/>
  </r>
  <r>
    <n v="3.77"/>
    <n v="6"/>
    <x v="0"/>
    <s v="April"/>
    <s v="July"/>
  </r>
  <r>
    <n v="2.88"/>
    <n v="4"/>
    <x v="0"/>
    <s v="April"/>
    <s v="September"/>
  </r>
  <r>
    <n v="3.97"/>
    <n v="6"/>
    <x v="2"/>
    <s v="April"/>
    <s v="March"/>
  </r>
  <r>
    <n v="3.68"/>
    <n v="0"/>
    <x v="2"/>
    <s v="April"/>
    <s v="April"/>
  </r>
  <r>
    <n v="3.73"/>
    <n v="3"/>
    <x v="0"/>
    <s v="April"/>
    <s v="August"/>
  </r>
  <r>
    <n v="2.67"/>
    <n v="5"/>
    <x v="2"/>
    <s v="April"/>
    <s v="July"/>
  </r>
  <r>
    <n v="3.37"/>
    <n v="1"/>
    <x v="1"/>
    <s v="April"/>
    <s v="June"/>
  </r>
  <r>
    <n v="3.09"/>
    <n v="8"/>
    <x v="0"/>
    <s v="April"/>
    <s v="March"/>
  </r>
  <r>
    <n v="3.69"/>
    <n v="2"/>
    <x v="0"/>
    <s v="April"/>
    <s v="May"/>
  </r>
  <r>
    <n v="2.85"/>
    <n v="3"/>
    <x v="2"/>
    <s v="April"/>
    <s v="November"/>
  </r>
  <r>
    <n v="4.5999999999999996"/>
    <n v="4"/>
    <x v="0"/>
    <s v="April"/>
    <s v="January"/>
  </r>
  <r>
    <n v="1.94"/>
    <n v="0"/>
    <x v="0"/>
    <s v="April"/>
    <s v="January"/>
  </r>
  <r>
    <n v="3.04"/>
    <n v="0"/>
    <x v="0"/>
    <s v="April"/>
    <s v="August"/>
  </r>
  <r>
    <n v="2.19"/>
    <n v="6"/>
    <x v="2"/>
    <s v="April"/>
    <s v="July"/>
  </r>
  <r>
    <n v="3.67"/>
    <n v="5"/>
    <x v="1"/>
    <s v="April"/>
    <s v="June"/>
  </r>
  <r>
    <n v="4.75"/>
    <n v="5"/>
    <x v="0"/>
    <s v="April"/>
    <s v="October"/>
  </r>
  <r>
    <n v="2.48"/>
    <n v="4"/>
    <x v="2"/>
    <s v="April"/>
    <s v="September"/>
  </r>
  <r>
    <n v="3.76"/>
    <n v="4"/>
    <x v="2"/>
    <s v="April"/>
    <s v="July"/>
  </r>
  <r>
    <n v="3.84"/>
    <n v="3"/>
    <x v="0"/>
    <s v="April"/>
    <s v="April"/>
  </r>
  <r>
    <n v="2.6"/>
    <n v="2"/>
    <x v="1"/>
    <s v="April"/>
    <s v="May"/>
  </r>
  <r>
    <n v="2.04"/>
    <n v="3"/>
    <x v="1"/>
    <s v="April"/>
    <s v="August"/>
  </r>
  <r>
    <n v="3.32"/>
    <n v="6"/>
    <x v="0"/>
    <s v="April"/>
    <s v="June"/>
  </r>
  <r>
    <n v="3.94"/>
    <n v="3"/>
    <x v="1"/>
    <s v="April"/>
    <s v="January"/>
  </r>
  <r>
    <n v="2.6"/>
    <n v="5"/>
    <x v="1"/>
    <s v="April"/>
    <s v="March"/>
  </r>
  <r>
    <n v="4"/>
    <n v="2"/>
    <x v="2"/>
    <s v="April"/>
    <s v="February"/>
  </r>
  <r>
    <n v="3.04"/>
    <n v="3"/>
    <x v="2"/>
    <s v="April"/>
    <s v="March"/>
  </r>
  <r>
    <n v="3.57"/>
    <n v="5"/>
    <x v="1"/>
    <s v="April"/>
    <s v="April"/>
  </r>
  <r>
    <n v="3.44"/>
    <n v="0"/>
    <x v="2"/>
    <s v="April"/>
    <s v="January"/>
  </r>
  <r>
    <n v="3.9"/>
    <n v="3"/>
    <x v="0"/>
    <s v="April"/>
    <s v="February"/>
  </r>
  <r>
    <n v="3.79"/>
    <n v="2"/>
    <x v="0"/>
    <s v="April"/>
    <s v="December"/>
  </r>
  <r>
    <n v="2.54"/>
    <n v="2"/>
    <x v="0"/>
    <s v="April"/>
    <s v="June"/>
  </r>
  <r>
    <n v="3.23"/>
    <n v="1"/>
    <x v="2"/>
    <s v="April"/>
    <s v="November"/>
  </r>
  <r>
    <n v="2.95"/>
    <n v="4"/>
    <x v="2"/>
    <s v="April"/>
    <s v="November"/>
  </r>
  <r>
    <n v="2.9"/>
    <n v="3"/>
    <x v="2"/>
    <s v="April"/>
    <s v="January"/>
  </r>
  <r>
    <n v="4.34"/>
    <n v="1"/>
    <x v="0"/>
    <s v="April"/>
    <s v="August"/>
  </r>
  <r>
    <n v="2.66"/>
    <n v="5"/>
    <x v="0"/>
    <s v="April"/>
    <s v="August"/>
  </r>
  <r>
    <n v="2.99"/>
    <n v="4"/>
    <x v="1"/>
    <s v="April"/>
    <s v="January"/>
  </r>
  <r>
    <n v="2.78"/>
    <n v="2"/>
    <x v="0"/>
    <s v="April"/>
    <s v="December"/>
  </r>
  <r>
    <n v="3.25"/>
    <n v="3"/>
    <x v="0"/>
    <s v="April"/>
    <s v="October"/>
  </r>
  <r>
    <n v="3.92"/>
    <n v="3"/>
    <x v="1"/>
    <s v="April"/>
    <s v="March"/>
  </r>
  <r>
    <n v="4.0999999999999996"/>
    <n v="4"/>
    <x v="1"/>
    <s v="April"/>
    <s v="February"/>
  </r>
  <r>
    <n v="3.64"/>
    <n v="2"/>
    <x v="0"/>
    <s v="April"/>
    <s v="October"/>
  </r>
  <r>
    <n v="3.95"/>
    <n v="6"/>
    <x v="0"/>
    <s v="April"/>
    <s v="August"/>
  </r>
  <r>
    <n v="3.95"/>
    <n v="3"/>
    <x v="0"/>
    <s v="April"/>
    <s v="June"/>
  </r>
  <r>
    <n v="2.7"/>
    <n v="2"/>
    <x v="2"/>
    <s v="April"/>
    <s v="December"/>
  </r>
  <r>
    <n v="3.07"/>
    <n v="3"/>
    <x v="0"/>
    <s v="April"/>
    <s v="October"/>
  </r>
  <r>
    <n v="3.35"/>
    <n v="3"/>
    <x v="2"/>
    <s v="April"/>
    <s v="February"/>
  </r>
  <r>
    <n v="4.08"/>
    <n v="4"/>
    <x v="1"/>
    <s v="April"/>
    <s v="August"/>
  </r>
  <r>
    <n v="3.37"/>
    <n v="4"/>
    <x v="0"/>
    <s v="April"/>
    <s v="June"/>
  </r>
  <r>
    <n v="2.09"/>
    <n v="0"/>
    <x v="0"/>
    <s v="April"/>
    <s v="January"/>
  </r>
  <r>
    <n v="2.5299999999999998"/>
    <n v="3"/>
    <x v="2"/>
    <s v="April"/>
    <s v="September"/>
  </r>
  <r>
    <n v="4.24"/>
    <n v="3"/>
    <x v="2"/>
    <s v="April"/>
    <s v="July"/>
  </r>
  <r>
    <n v="2.83"/>
    <n v="1"/>
    <x v="0"/>
    <s v="April"/>
    <s v="March"/>
  </r>
  <r>
    <n v="2.7"/>
    <n v="1"/>
    <x v="0"/>
    <s v="April"/>
    <s v="January"/>
  </r>
  <r>
    <n v="1.94"/>
    <n v="4"/>
    <x v="0"/>
    <s v="April"/>
    <s v="August"/>
  </r>
  <r>
    <n v="4.68"/>
    <n v="1"/>
    <x v="2"/>
    <s v="April"/>
    <s v="April"/>
  </r>
  <r>
    <n v="2.6"/>
    <n v="0"/>
    <x v="0"/>
    <s v="April"/>
    <s v="August"/>
  </r>
  <r>
    <n v="2.97"/>
    <n v="1"/>
    <x v="0"/>
    <s v="April"/>
    <s v="May"/>
  </r>
  <r>
    <n v="2.99"/>
    <n v="4"/>
    <x v="0"/>
    <s v="April"/>
    <s v="July"/>
  </r>
  <r>
    <n v="3.71"/>
    <n v="3"/>
    <x v="1"/>
    <s v="April"/>
    <s v="May"/>
  </r>
  <r>
    <n v="3.14"/>
    <n v="5"/>
    <x v="0"/>
    <s v="April"/>
    <s v="February"/>
  </r>
  <r>
    <n v="4.16"/>
    <n v="0"/>
    <x v="1"/>
    <s v="April"/>
    <s v="December"/>
  </r>
  <r>
    <n v="3.98"/>
    <n v="1"/>
    <x v="0"/>
    <s v="April"/>
    <s v="January"/>
  </r>
  <r>
    <n v="4.49"/>
    <n v="4"/>
    <x v="2"/>
    <s v="April"/>
    <s v="October"/>
  </r>
  <r>
    <n v="3.86"/>
    <n v="3"/>
    <x v="0"/>
    <s v="April"/>
    <s v="February"/>
  </r>
  <r>
    <n v="3.48"/>
    <n v="4"/>
    <x v="2"/>
    <s v="April"/>
    <s v="July"/>
  </r>
  <r>
    <n v="3.47"/>
    <n v="1"/>
    <x v="1"/>
    <s v="April"/>
    <s v="October"/>
  </r>
  <r>
    <n v="4.18"/>
    <n v="4"/>
    <x v="1"/>
    <s v="April"/>
    <s v="November"/>
  </r>
  <r>
    <n v="2.77"/>
    <n v="3"/>
    <x v="2"/>
    <s v="April"/>
    <s v="July"/>
  </r>
  <r>
    <n v="3.56"/>
    <n v="1"/>
    <x v="0"/>
    <s v="April"/>
    <s v="October"/>
  </r>
  <r>
    <n v="2.74"/>
    <n v="2"/>
    <x v="0"/>
    <s v="April"/>
    <s v="February"/>
  </r>
  <r>
    <n v="1.8"/>
    <n v="3"/>
    <x v="0"/>
    <s v="April"/>
    <s v="September"/>
  </r>
  <r>
    <n v="3.99"/>
    <n v="1"/>
    <x v="2"/>
    <s v="April"/>
    <s v="October"/>
  </r>
  <r>
    <n v="3.42"/>
    <n v="3"/>
    <x v="2"/>
    <s v="April"/>
    <s v="November"/>
  </r>
  <r>
    <n v="3.25"/>
    <n v="1"/>
    <x v="0"/>
    <s v="April"/>
    <s v="October"/>
  </r>
  <r>
    <n v="4.16"/>
    <n v="4"/>
    <x v="1"/>
    <s v="April"/>
    <s v="November"/>
  </r>
  <r>
    <n v="4.87"/>
    <n v="0"/>
    <x v="2"/>
    <s v="April"/>
    <s v="January"/>
  </r>
  <r>
    <n v="3.14"/>
    <n v="5"/>
    <x v="2"/>
    <s v="April"/>
    <s v="August"/>
  </r>
  <r>
    <n v="2.29"/>
    <n v="7"/>
    <x v="1"/>
    <s v="April"/>
    <s v="January"/>
  </r>
  <r>
    <n v="4.68"/>
    <n v="3"/>
    <x v="1"/>
    <s v="April"/>
    <s v="December"/>
  </r>
  <r>
    <n v="4.5599999999999996"/>
    <n v="0"/>
    <x v="2"/>
    <s v="April"/>
    <s v="July"/>
  </r>
  <r>
    <n v="4.51"/>
    <n v="1"/>
    <x v="1"/>
    <s v="April"/>
    <s v="April"/>
  </r>
  <r>
    <n v="3.81"/>
    <n v="1"/>
    <x v="2"/>
    <s v="April"/>
    <s v="December"/>
  </r>
  <r>
    <n v="3.28"/>
    <n v="2"/>
    <x v="2"/>
    <s v="April"/>
    <s v="June"/>
  </r>
  <r>
    <n v="3.72"/>
    <n v="4"/>
    <x v="1"/>
    <s v="April"/>
    <s v="May"/>
  </r>
  <r>
    <n v="3.88"/>
    <n v="3"/>
    <x v="2"/>
    <s v="April"/>
    <s v="June"/>
  </r>
  <r>
    <n v="4.0599999999999996"/>
    <n v="1"/>
    <x v="0"/>
    <s v="April"/>
    <s v="August"/>
  </r>
  <r>
    <n v="2.08"/>
    <n v="2"/>
    <x v="0"/>
    <s v="April"/>
    <s v="December"/>
  </r>
  <r>
    <n v="2.63"/>
    <n v="3"/>
    <x v="0"/>
    <s v="April"/>
    <s v="February"/>
  </r>
  <r>
    <n v="3.45"/>
    <n v="0"/>
    <x v="2"/>
    <s v="April"/>
    <s v="August"/>
  </r>
  <r>
    <n v="2.83"/>
    <n v="2"/>
    <x v="0"/>
    <s v="April"/>
    <s v="March"/>
  </r>
  <r>
    <n v="3.18"/>
    <n v="4"/>
    <x v="0"/>
    <s v="April"/>
    <s v="November"/>
  </r>
  <r>
    <n v="1.96"/>
    <n v="3"/>
    <x v="1"/>
    <s v="April"/>
    <s v="August"/>
  </r>
  <r>
    <n v="3.67"/>
    <n v="6"/>
    <x v="0"/>
    <s v="April"/>
    <s v="March"/>
  </r>
  <r>
    <n v="1.74"/>
    <n v="2"/>
    <x v="0"/>
    <s v="April"/>
    <s v="November"/>
  </r>
  <r>
    <n v="2.5499999999999998"/>
    <n v="1"/>
    <x v="2"/>
    <s v="April"/>
    <s v="October"/>
  </r>
  <r>
    <n v="4.72"/>
    <n v="3"/>
    <x v="1"/>
    <s v="April"/>
    <s v="April"/>
  </r>
  <r>
    <n v="4"/>
    <n v="5"/>
    <x v="1"/>
    <s v="April"/>
    <s v="June"/>
  </r>
  <r>
    <n v="3.74"/>
    <n v="0"/>
    <x v="0"/>
    <s v="April"/>
    <s v="December"/>
  </r>
  <r>
    <n v="3.34"/>
    <n v="2"/>
    <x v="2"/>
    <s v="April"/>
    <s v="August"/>
  </r>
  <r>
    <n v="3.64"/>
    <n v="5"/>
    <x v="0"/>
    <s v="April"/>
    <s v="May"/>
  </r>
  <r>
    <n v="3.36"/>
    <n v="2"/>
    <x v="0"/>
    <s v="April"/>
    <s v="February"/>
  </r>
  <r>
    <n v="2.27"/>
    <n v="3"/>
    <x v="0"/>
    <s v="April"/>
    <s v="November"/>
  </r>
  <r>
    <n v="3.31"/>
    <n v="1"/>
    <x v="0"/>
    <s v="April"/>
    <s v="November"/>
  </r>
  <r>
    <n v="5"/>
    <n v="1"/>
    <x v="0"/>
    <s v="April"/>
    <s v="March"/>
  </r>
  <r>
    <n v="4.04"/>
    <n v="1"/>
    <x v="2"/>
    <s v="April"/>
    <s v="January"/>
  </r>
  <r>
    <n v="3.03"/>
    <n v="8"/>
    <x v="1"/>
    <s v="April"/>
    <s v="August"/>
  </r>
  <r>
    <n v="2.13"/>
    <n v="1"/>
    <x v="1"/>
    <s v="April"/>
    <s v="August"/>
  </r>
  <r>
    <n v="3.5"/>
    <n v="2"/>
    <x v="1"/>
    <s v="April"/>
    <s v="July"/>
  </r>
  <r>
    <n v="1.47"/>
    <n v="5"/>
    <x v="1"/>
    <s v="April"/>
    <s v="March"/>
  </r>
  <r>
    <n v="3.13"/>
    <n v="2"/>
    <x v="2"/>
    <s v="April"/>
    <s v="November"/>
  </r>
  <r>
    <n v="3.1"/>
    <n v="7"/>
    <x v="2"/>
    <s v="April"/>
    <s v="February"/>
  </r>
  <r>
    <n v="2.7"/>
    <n v="1"/>
    <x v="0"/>
    <s v="April"/>
    <s v="January"/>
  </r>
  <r>
    <n v="3.4"/>
    <n v="2"/>
    <x v="0"/>
    <s v="April"/>
    <s v="September"/>
  </r>
  <r>
    <n v="2.88"/>
    <n v="1"/>
    <x v="0"/>
    <s v="April"/>
    <s v="April"/>
  </r>
  <r>
    <n v="1.59"/>
    <n v="4"/>
    <x v="1"/>
    <s v="April"/>
    <s v="January"/>
  </r>
  <r>
    <n v="3.22"/>
    <n v="3"/>
    <x v="0"/>
    <s v="April"/>
    <s v="January"/>
  </r>
  <r>
    <n v="3.12"/>
    <n v="7"/>
    <x v="1"/>
    <s v="April"/>
    <s v="January"/>
  </r>
  <r>
    <n v="3.38"/>
    <n v="3"/>
    <x v="2"/>
    <s v="April"/>
    <s v="June"/>
  </r>
  <r>
    <n v="4.28"/>
    <n v="5"/>
    <x v="2"/>
    <s v="April"/>
    <s v="September"/>
  </r>
  <r>
    <n v="2.21"/>
    <n v="5"/>
    <x v="0"/>
    <s v="April"/>
    <s v="September"/>
  </r>
  <r>
    <n v="2.54"/>
    <n v="8"/>
    <x v="2"/>
    <s v="April"/>
    <s v="June"/>
  </r>
  <r>
    <n v="2.69"/>
    <n v="4"/>
    <x v="2"/>
    <s v="April"/>
    <s v="May"/>
  </r>
  <r>
    <n v="3.29"/>
    <n v="5"/>
    <x v="1"/>
    <s v="April"/>
    <s v="February"/>
  </r>
  <r>
    <n v="1.66"/>
    <n v="2"/>
    <x v="1"/>
    <s v="April"/>
    <s v="June"/>
  </r>
  <r>
    <n v="4.58"/>
    <n v="4"/>
    <x v="2"/>
    <s v="April"/>
    <s v="January"/>
  </r>
  <r>
    <n v="3.71"/>
    <n v="5"/>
    <x v="0"/>
    <s v="April"/>
    <s v="November"/>
  </r>
  <r>
    <n v="3.56"/>
    <n v="1"/>
    <x v="2"/>
    <s v="April"/>
    <s v="September"/>
  </r>
  <r>
    <n v="3.63"/>
    <n v="6"/>
    <x v="0"/>
    <s v="April"/>
    <s v="January"/>
  </r>
  <r>
    <n v="2.88"/>
    <n v="1"/>
    <x v="2"/>
    <s v="April"/>
    <s v="May"/>
  </r>
  <r>
    <n v="4.1500000000000004"/>
    <n v="3"/>
    <x v="1"/>
    <s v="April"/>
    <s v="July"/>
  </r>
  <r>
    <n v="4.53"/>
    <n v="1"/>
    <x v="1"/>
    <s v="April"/>
    <s v="August"/>
  </r>
  <r>
    <n v="3.15"/>
    <n v="1"/>
    <x v="1"/>
    <s v="April"/>
    <s v="May"/>
  </r>
  <r>
    <n v="3.05"/>
    <n v="6"/>
    <x v="1"/>
    <s v="April"/>
    <s v="August"/>
  </r>
  <r>
    <n v="3.63"/>
    <n v="1"/>
    <x v="1"/>
    <s v="April"/>
    <s v="September"/>
  </r>
  <r>
    <n v="3.12"/>
    <n v="3"/>
    <x v="1"/>
    <s v="April"/>
    <s v="June"/>
  </r>
  <r>
    <n v="1.19"/>
    <n v="0"/>
    <x v="2"/>
    <s v="April"/>
    <s v="November"/>
  </r>
  <r>
    <n v="2.73"/>
    <n v="3"/>
    <x v="2"/>
    <s v="April"/>
    <s v="October"/>
  </r>
  <r>
    <n v="3.71"/>
    <n v="4"/>
    <x v="2"/>
    <s v="April"/>
    <s v="June"/>
  </r>
  <r>
    <n v="3.6"/>
    <n v="2"/>
    <x v="0"/>
    <s v="April"/>
    <s v="December"/>
  </r>
  <r>
    <n v="3.26"/>
    <n v="2"/>
    <x v="0"/>
    <s v="April"/>
    <s v="September"/>
  </r>
  <r>
    <n v="3.09"/>
    <n v="3"/>
    <x v="1"/>
    <s v="April"/>
    <s v="August"/>
  </r>
  <r>
    <n v="4.3499999999999996"/>
    <n v="2"/>
    <x v="1"/>
    <s v="April"/>
    <s v="July"/>
  </r>
  <r>
    <n v="1"/>
    <n v="4"/>
    <x v="0"/>
    <s v="April"/>
    <s v="August"/>
  </r>
  <r>
    <n v="1.46"/>
    <n v="0"/>
    <x v="0"/>
    <s v="April"/>
    <s v="November"/>
  </r>
  <r>
    <n v="3.54"/>
    <n v="1"/>
    <x v="1"/>
    <s v="April"/>
    <s v="August"/>
  </r>
  <r>
    <n v="3.24"/>
    <n v="6"/>
    <x v="2"/>
    <s v="April"/>
    <s v="June"/>
  </r>
  <r>
    <n v="2.56"/>
    <n v="3"/>
    <x v="2"/>
    <s v="April"/>
    <s v="August"/>
  </r>
  <r>
    <n v="3.54"/>
    <n v="3"/>
    <x v="1"/>
    <s v="April"/>
    <s v="August"/>
  </r>
  <r>
    <n v="2.75"/>
    <n v="10"/>
    <x v="0"/>
    <s v="April"/>
    <s v="July"/>
  </r>
  <r>
    <n v="2.66"/>
    <n v="4"/>
    <x v="2"/>
    <s v="April"/>
    <s v="December"/>
  </r>
  <r>
    <n v="2.65"/>
    <n v="4"/>
    <x v="1"/>
    <s v="April"/>
    <s v="May"/>
  </r>
  <r>
    <n v="3.13"/>
    <n v="3"/>
    <x v="2"/>
    <s v="April"/>
    <s v="August"/>
  </r>
  <r>
    <n v="2.67"/>
    <n v="0"/>
    <x v="0"/>
    <s v="April"/>
    <s v="August"/>
  </r>
  <r>
    <n v="3.45"/>
    <n v="3"/>
    <x v="0"/>
    <s v="April"/>
    <s v="April"/>
  </r>
  <r>
    <n v="1.86"/>
    <n v="0"/>
    <x v="1"/>
    <s v="April"/>
    <s v="August"/>
  </r>
  <r>
    <n v="2.71"/>
    <n v="4"/>
    <x v="0"/>
    <s v="April"/>
    <s v="January"/>
  </r>
  <r>
    <n v="4.68"/>
    <n v="2"/>
    <x v="1"/>
    <s v="April"/>
    <s v="December"/>
  </r>
  <r>
    <n v="3.96"/>
    <n v="3"/>
    <x v="2"/>
    <s v="April"/>
    <s v="August"/>
  </r>
  <r>
    <n v="3.45"/>
    <n v="0"/>
    <x v="0"/>
    <s v="April"/>
    <s v="June"/>
  </r>
  <r>
    <n v="2.29"/>
    <n v="5"/>
    <x v="1"/>
    <s v="April"/>
    <s v="March"/>
  </r>
  <r>
    <n v="3.22"/>
    <n v="2"/>
    <x v="2"/>
    <s v="April"/>
    <s v="August"/>
  </r>
  <r>
    <n v="3.22"/>
    <n v="5"/>
    <x v="2"/>
    <s v="April"/>
    <s v="September"/>
  </r>
  <r>
    <n v="3.12"/>
    <n v="0"/>
    <x v="0"/>
    <s v="April"/>
    <s v="August"/>
  </r>
  <r>
    <n v="3.8"/>
    <n v="1"/>
    <x v="1"/>
    <s v="April"/>
    <s v="August"/>
  </r>
  <r>
    <n v="4.26"/>
    <n v="0"/>
    <x v="2"/>
    <s v="April"/>
    <s v="June"/>
  </r>
  <r>
    <n v="1.67"/>
    <n v="2"/>
    <x v="0"/>
    <s v="April"/>
    <s v="April"/>
  </r>
  <r>
    <n v="2.35"/>
    <n v="5"/>
    <x v="0"/>
    <s v="April"/>
    <s v="May"/>
  </r>
  <r>
    <n v="3.68"/>
    <n v="1"/>
    <x v="0"/>
    <s v="April"/>
    <s v="November"/>
  </r>
  <r>
    <n v="2.16"/>
    <n v="1"/>
    <x v="2"/>
    <s v="April"/>
    <s v="February"/>
  </r>
  <r>
    <n v="2.6"/>
    <n v="0"/>
    <x v="2"/>
    <s v="April"/>
    <s v="September"/>
  </r>
  <r>
    <n v="3.48"/>
    <n v="2"/>
    <x v="0"/>
    <s v="April"/>
    <s v="February"/>
  </r>
  <r>
    <n v="2.68"/>
    <n v="4"/>
    <x v="2"/>
    <s v="April"/>
    <s v="October"/>
  </r>
  <r>
    <n v="1.84"/>
    <n v="1"/>
    <x v="0"/>
    <s v="April"/>
    <s v="August"/>
  </r>
  <r>
    <n v="3.44"/>
    <n v="2"/>
    <x v="0"/>
    <s v="April"/>
    <s v="December"/>
  </r>
  <r>
    <n v="3.94"/>
    <n v="1"/>
    <x v="2"/>
    <s v="April"/>
    <s v="October"/>
  </r>
  <r>
    <n v="3.89"/>
    <n v="6"/>
    <x v="1"/>
    <s v="April"/>
    <s v="July"/>
  </r>
  <r>
    <n v="2.84"/>
    <n v="2"/>
    <x v="1"/>
    <s v="April"/>
    <s v="April"/>
  </r>
  <r>
    <n v="3.91"/>
    <n v="1"/>
    <x v="0"/>
    <s v="April"/>
    <s v="June"/>
  </r>
  <r>
    <n v="3.32"/>
    <n v="5"/>
    <x v="2"/>
    <s v="April"/>
    <s v="November"/>
  </r>
  <r>
    <n v="3.2"/>
    <n v="5"/>
    <x v="0"/>
    <s v="April"/>
    <s v="March"/>
  </r>
  <r>
    <n v="1.9"/>
    <n v="1"/>
    <x v="0"/>
    <s v="April"/>
    <s v="February"/>
  </r>
  <r>
    <n v="3.9"/>
    <n v="1"/>
    <x v="1"/>
    <s v="April"/>
    <s v="September"/>
  </r>
  <r>
    <n v="2.59"/>
    <n v="1"/>
    <x v="2"/>
    <s v="April"/>
    <s v="February"/>
  </r>
  <r>
    <n v="2.84"/>
    <n v="4"/>
    <x v="1"/>
    <s v="April"/>
    <s v="July"/>
  </r>
  <r>
    <n v="2.74"/>
    <n v="4"/>
    <x v="2"/>
    <s v="April"/>
    <s v="September"/>
  </r>
  <r>
    <n v="1.3"/>
    <n v="0"/>
    <x v="0"/>
    <s v="April"/>
    <s v="March"/>
  </r>
  <r>
    <n v="3.27"/>
    <n v="3"/>
    <x v="1"/>
    <s v="April"/>
    <s v="February"/>
  </r>
  <r>
    <n v="1.92"/>
    <n v="4"/>
    <x v="2"/>
    <s v="April"/>
    <s v="February"/>
  </r>
  <r>
    <n v="3.64"/>
    <n v="4"/>
    <x v="2"/>
    <s v="April"/>
    <s v="May"/>
  </r>
  <r>
    <n v="2.92"/>
    <n v="4"/>
    <x v="2"/>
    <s v="April"/>
    <s v="August"/>
  </r>
  <r>
    <n v="3.74"/>
    <n v="3"/>
    <x v="2"/>
    <s v="April"/>
    <s v="April"/>
  </r>
  <r>
    <n v="3.23"/>
    <n v="1"/>
    <x v="1"/>
    <s v="April"/>
    <s v="April"/>
  </r>
  <r>
    <n v="2.52"/>
    <n v="3"/>
    <x v="0"/>
    <s v="April"/>
    <s v="February"/>
  </r>
  <r>
    <n v="2.61"/>
    <n v="4"/>
    <x v="0"/>
    <s v="April"/>
    <s v="August"/>
  </r>
  <r>
    <n v="3.1"/>
    <n v="4"/>
    <x v="0"/>
    <s v="April"/>
    <s v="March"/>
  </r>
  <r>
    <n v="4.83"/>
    <n v="4"/>
    <x v="1"/>
    <s v="April"/>
    <s v="June"/>
  </r>
  <r>
    <n v="2.5499999999999998"/>
    <n v="3"/>
    <x v="0"/>
    <s v="April"/>
    <s v="January"/>
  </r>
  <r>
    <n v="4.34"/>
    <n v="3"/>
    <x v="0"/>
    <s v="April"/>
    <s v="May"/>
  </r>
  <r>
    <n v="1.27"/>
    <n v="3"/>
    <x v="1"/>
    <s v="April"/>
    <s v="September"/>
  </r>
  <r>
    <n v="3.69"/>
    <n v="2"/>
    <x v="1"/>
    <s v="April"/>
    <s v="August"/>
  </r>
  <r>
    <n v="2.2400000000000002"/>
    <n v="2"/>
    <x v="1"/>
    <s v="April"/>
    <s v="December"/>
  </r>
  <r>
    <n v="2.87"/>
    <n v="2"/>
    <x v="2"/>
    <s v="April"/>
    <s v="March"/>
  </r>
  <r>
    <n v="4.3600000000000003"/>
    <n v="0"/>
    <x v="0"/>
    <s v="April"/>
    <s v="September"/>
  </r>
  <r>
    <n v="3.99"/>
    <n v="3"/>
    <x v="0"/>
    <s v="April"/>
    <s v="October"/>
  </r>
  <r>
    <n v="2.14"/>
    <n v="4"/>
    <x v="2"/>
    <s v="April"/>
    <s v="September"/>
  </r>
  <r>
    <n v="3.33"/>
    <n v="4"/>
    <x v="2"/>
    <s v="April"/>
    <s v="June"/>
  </r>
  <r>
    <n v="3.08"/>
    <n v="3"/>
    <x v="1"/>
    <s v="April"/>
    <s v="November"/>
  </r>
  <r>
    <n v="3.49"/>
    <n v="5"/>
    <x v="2"/>
    <s v="April"/>
    <s v="October"/>
  </r>
  <r>
    <n v="3.66"/>
    <n v="1"/>
    <x v="0"/>
    <s v="April"/>
    <s v="April"/>
  </r>
  <r>
    <n v="4.66"/>
    <n v="2"/>
    <x v="2"/>
    <s v="April"/>
    <s v="June"/>
  </r>
  <r>
    <n v="2.2000000000000002"/>
    <n v="5"/>
    <x v="0"/>
    <s v="April"/>
    <s v="June"/>
  </r>
  <r>
    <n v="4.45"/>
    <n v="3"/>
    <x v="0"/>
    <s v="April"/>
    <s v="April"/>
  </r>
  <r>
    <n v="3.23"/>
    <n v="3"/>
    <x v="2"/>
    <s v="April"/>
    <s v="January"/>
  </r>
  <r>
    <n v="2.52"/>
    <n v="2"/>
    <x v="1"/>
    <s v="April"/>
    <s v="September"/>
  </r>
  <r>
    <n v="2.85"/>
    <n v="2"/>
    <x v="2"/>
    <s v="April"/>
    <s v="April"/>
  </r>
  <r>
    <n v="2.64"/>
    <n v="0"/>
    <x v="0"/>
    <s v="April"/>
    <s v="October"/>
  </r>
  <r>
    <n v="2.13"/>
    <n v="0"/>
    <x v="0"/>
    <s v="April"/>
    <s v="November"/>
  </r>
  <r>
    <n v="3"/>
    <n v="1"/>
    <x v="2"/>
    <s v="April"/>
    <s v="August"/>
  </r>
  <r>
    <n v="2.72"/>
    <n v="6"/>
    <x v="0"/>
    <s v="April"/>
    <s v="September"/>
  </r>
  <r>
    <n v="3.08"/>
    <n v="2"/>
    <x v="1"/>
    <s v="April"/>
    <s v="February"/>
  </r>
  <r>
    <n v="3.11"/>
    <n v="4"/>
    <x v="2"/>
    <s v="April"/>
    <s v="June"/>
  </r>
  <r>
    <n v="1.57"/>
    <n v="0"/>
    <x v="0"/>
    <s v="April"/>
    <s v="February"/>
  </r>
  <r>
    <n v="4.99"/>
    <n v="0"/>
    <x v="1"/>
    <s v="April"/>
    <s v="November"/>
  </r>
  <r>
    <n v="3.03"/>
    <n v="6"/>
    <x v="0"/>
    <s v="April"/>
    <s v="June"/>
  </r>
  <r>
    <n v="2.95"/>
    <n v="2"/>
    <x v="0"/>
    <s v="April"/>
    <s v="August"/>
  </r>
  <r>
    <n v="3.08"/>
    <n v="3"/>
    <x v="2"/>
    <s v="April"/>
    <s v="October"/>
  </r>
  <r>
    <n v="3.17"/>
    <n v="6"/>
    <x v="1"/>
    <s v="April"/>
    <s v="December"/>
  </r>
  <r>
    <n v="3.32"/>
    <n v="0"/>
    <x v="2"/>
    <s v="April"/>
    <s v="March"/>
  </r>
  <r>
    <n v="3.51"/>
    <n v="2"/>
    <x v="2"/>
    <s v="April"/>
    <s v="June"/>
  </r>
  <r>
    <n v="2.2999999999999998"/>
    <n v="1"/>
    <x v="0"/>
    <s v="April"/>
    <s v="February"/>
  </r>
  <r>
    <n v="2.4900000000000002"/>
    <n v="2"/>
    <x v="2"/>
    <s v="April"/>
    <s v="June"/>
  </r>
  <r>
    <n v="2.68"/>
    <n v="4"/>
    <x v="0"/>
    <s v="April"/>
    <s v="January"/>
  </r>
  <r>
    <n v="4.0599999999999996"/>
    <n v="0"/>
    <x v="2"/>
    <s v="April"/>
    <s v="March"/>
  </r>
  <r>
    <n v="3.88"/>
    <n v="0"/>
    <x v="0"/>
    <s v="April"/>
    <s v="June"/>
  </r>
  <r>
    <n v="2.62"/>
    <n v="2"/>
    <x v="1"/>
    <s v="April"/>
    <s v="October"/>
  </r>
  <r>
    <n v="4.96"/>
    <n v="5"/>
    <x v="0"/>
    <s v="April"/>
    <s v="August"/>
  </r>
  <r>
    <n v="3.95"/>
    <n v="3"/>
    <x v="1"/>
    <s v="April"/>
    <s v="February"/>
  </r>
  <r>
    <n v="1.46"/>
    <n v="5"/>
    <x v="0"/>
    <s v="April"/>
    <s v="June"/>
  </r>
  <r>
    <n v="2.63"/>
    <n v="2"/>
    <x v="0"/>
    <s v="April"/>
    <s v="April"/>
  </r>
  <r>
    <n v="3.58"/>
    <n v="1"/>
    <x v="0"/>
    <s v="April"/>
    <s v="October"/>
  </r>
  <r>
    <n v="4.88"/>
    <n v="2"/>
    <x v="1"/>
    <s v="April"/>
    <s v="November"/>
  </r>
  <r>
    <n v="1.79"/>
    <n v="4"/>
    <x v="1"/>
    <s v="April"/>
    <s v="July"/>
  </r>
  <r>
    <n v="3.22"/>
    <n v="3"/>
    <x v="0"/>
    <s v="April"/>
    <s v="January"/>
  </r>
  <r>
    <n v="4.2699999999999996"/>
    <n v="5"/>
    <x v="0"/>
    <s v="April"/>
    <s v="September"/>
  </r>
  <r>
    <n v="3.99"/>
    <n v="8"/>
    <x v="0"/>
    <s v="April"/>
    <s v="March"/>
  </r>
  <r>
    <n v="2.77"/>
    <n v="2"/>
    <x v="2"/>
    <s v="April"/>
    <s v="February"/>
  </r>
  <r>
    <n v="3.46"/>
    <n v="1"/>
    <x v="0"/>
    <s v="April"/>
    <s v="July"/>
  </r>
  <r>
    <n v="2.88"/>
    <n v="3"/>
    <x v="1"/>
    <s v="April"/>
    <s v="July"/>
  </r>
  <r>
    <n v="3.64"/>
    <n v="4"/>
    <x v="2"/>
    <s v="April"/>
    <s v="December"/>
  </r>
  <r>
    <n v="2.38"/>
    <n v="4"/>
    <x v="0"/>
    <s v="April"/>
    <s v="March"/>
  </r>
  <r>
    <n v="2.98"/>
    <n v="3"/>
    <x v="2"/>
    <s v="April"/>
    <s v="November"/>
  </r>
  <r>
    <n v="3.62"/>
    <n v="2"/>
    <x v="2"/>
    <s v="April"/>
    <s v="December"/>
  </r>
  <r>
    <n v="2.6"/>
    <n v="4"/>
    <x v="2"/>
    <s v="April"/>
    <s v="March"/>
  </r>
  <r>
    <n v="2.8"/>
    <n v="1"/>
    <x v="0"/>
    <s v="April"/>
    <s v="April"/>
  </r>
  <r>
    <n v="3.91"/>
    <n v="1"/>
    <x v="1"/>
    <s v="April"/>
    <s v="June"/>
  </r>
  <r>
    <n v="3.78"/>
    <n v="3"/>
    <x v="0"/>
    <s v="April"/>
    <s v="September"/>
  </r>
  <r>
    <n v="3.44"/>
    <n v="2"/>
    <x v="1"/>
    <s v="April"/>
    <s v="March"/>
  </r>
  <r>
    <n v="3.03"/>
    <n v="3"/>
    <x v="0"/>
    <s v="April"/>
    <s v="September"/>
  </r>
  <r>
    <n v="2.2200000000000002"/>
    <n v="1"/>
    <x v="1"/>
    <s v="April"/>
    <s v="February"/>
  </r>
  <r>
    <n v="3.21"/>
    <n v="2"/>
    <x v="2"/>
    <s v="April"/>
    <s v="July"/>
  </r>
  <r>
    <n v="3.41"/>
    <n v="6"/>
    <x v="2"/>
    <s v="April"/>
    <s v="July"/>
  </r>
  <r>
    <n v="2.63"/>
    <n v="3"/>
    <x v="0"/>
    <s v="April"/>
    <s v="November"/>
  </r>
  <r>
    <n v="2.95"/>
    <n v="1"/>
    <x v="0"/>
    <s v="April"/>
    <s v="February"/>
  </r>
  <r>
    <n v="3"/>
    <n v="1"/>
    <x v="1"/>
    <s v="April"/>
    <s v="July"/>
  </r>
  <r>
    <n v="2.54"/>
    <n v="3"/>
    <x v="2"/>
    <s v="April"/>
    <s v="August"/>
  </r>
  <r>
    <n v="2.37"/>
    <n v="9"/>
    <x v="2"/>
    <s v="April"/>
    <s v="March"/>
  </r>
  <r>
    <n v="4.3600000000000003"/>
    <n v="2"/>
    <x v="2"/>
    <s v="April"/>
    <s v="May"/>
  </r>
  <r>
    <n v="3.22"/>
    <n v="2"/>
    <x v="2"/>
    <s v="April"/>
    <s v="March"/>
  </r>
  <r>
    <n v="4.75"/>
    <n v="3"/>
    <x v="0"/>
    <s v="April"/>
    <s v="September"/>
  </r>
  <r>
    <n v="3.23"/>
    <n v="1"/>
    <x v="0"/>
    <s v="April"/>
    <s v="December"/>
  </r>
  <r>
    <n v="4.63"/>
    <n v="0"/>
    <x v="1"/>
    <s v="April"/>
    <s v="April"/>
  </r>
  <r>
    <n v="3.93"/>
    <n v="0"/>
    <x v="0"/>
    <s v="April"/>
    <s v="January"/>
  </r>
  <r>
    <n v="3.7"/>
    <n v="2"/>
    <x v="2"/>
    <s v="April"/>
    <s v="July"/>
  </r>
  <r>
    <n v="2.4300000000000002"/>
    <n v="2"/>
    <x v="2"/>
    <s v="April"/>
    <s v="April"/>
  </r>
  <r>
    <n v="3.72"/>
    <n v="3"/>
    <x v="0"/>
    <s v="April"/>
    <s v="July"/>
  </r>
  <r>
    <n v="3.57"/>
    <n v="3"/>
    <x v="0"/>
    <s v="April"/>
    <s v="June"/>
  </r>
  <r>
    <n v="4.6399999999999997"/>
    <n v="0"/>
    <x v="1"/>
    <s v="April"/>
    <s v="July"/>
  </r>
  <r>
    <n v="1.95"/>
    <n v="4"/>
    <x v="2"/>
    <s v="April"/>
    <s v="January"/>
  </r>
  <r>
    <n v="3.16"/>
    <n v="5"/>
    <x v="2"/>
    <s v="April"/>
    <s v="October"/>
  </r>
  <r>
    <n v="4.2699999999999996"/>
    <n v="3"/>
    <x v="1"/>
    <s v="April"/>
    <s v="April"/>
  </r>
  <r>
    <n v="4.33"/>
    <n v="0"/>
    <x v="1"/>
    <s v="April"/>
    <s v="February"/>
  </r>
  <r>
    <n v="2.2400000000000002"/>
    <n v="7"/>
    <x v="0"/>
    <s v="April"/>
    <s v="September"/>
  </r>
  <r>
    <n v="3.82"/>
    <n v="2"/>
    <x v="2"/>
    <s v="April"/>
    <s v="April"/>
  </r>
  <r>
    <n v="4.53"/>
    <n v="4"/>
    <x v="2"/>
    <s v="April"/>
    <s v="April"/>
  </r>
  <r>
    <n v="2.42"/>
    <n v="4"/>
    <x v="2"/>
    <s v="April"/>
    <s v="April"/>
  </r>
  <r>
    <n v="3.87"/>
    <n v="3"/>
    <x v="0"/>
    <s v="April"/>
    <s v="August"/>
  </r>
  <r>
    <n v="4.95"/>
    <n v="3"/>
    <x v="2"/>
    <s v="April"/>
    <s v="July"/>
  </r>
  <r>
    <n v="3.01"/>
    <n v="2"/>
    <x v="0"/>
    <s v="April"/>
    <s v="September"/>
  </r>
  <r>
    <n v="4.4000000000000004"/>
    <n v="1"/>
    <x v="0"/>
    <s v="April"/>
    <s v="January"/>
  </r>
  <r>
    <n v="3.32"/>
    <n v="2"/>
    <x v="2"/>
    <s v="April"/>
    <s v="May"/>
  </r>
  <r>
    <n v="3.4"/>
    <n v="2"/>
    <x v="1"/>
    <s v="April"/>
    <s v="May"/>
  </r>
  <r>
    <n v="3.54"/>
    <n v="4"/>
    <x v="0"/>
    <s v="April"/>
    <s v="July"/>
  </r>
  <r>
    <n v="3.29"/>
    <n v="4"/>
    <x v="0"/>
    <s v="April"/>
    <s v="January"/>
  </r>
  <r>
    <n v="4.0599999999999996"/>
    <n v="1"/>
    <x v="2"/>
    <s v="April"/>
    <s v="February"/>
  </r>
  <r>
    <n v="2.5"/>
    <n v="3"/>
    <x v="0"/>
    <s v="April"/>
    <s v="July"/>
  </r>
  <r>
    <n v="3.79"/>
    <n v="6"/>
    <x v="0"/>
    <s v="April"/>
    <s v="December"/>
  </r>
  <r>
    <n v="3.85"/>
    <n v="1"/>
    <x v="1"/>
    <s v="April"/>
    <s v="May"/>
  </r>
  <r>
    <n v="2.44"/>
    <n v="3"/>
    <x v="0"/>
    <s v="April"/>
    <s v="November"/>
  </r>
  <r>
    <n v="4.2300000000000004"/>
    <n v="2"/>
    <x v="0"/>
    <s v="April"/>
    <s v="March"/>
  </r>
  <r>
    <n v="4.17"/>
    <n v="2"/>
    <x v="1"/>
    <s v="April"/>
    <s v="July"/>
  </r>
  <r>
    <n v="3.42"/>
    <n v="2"/>
    <x v="2"/>
    <s v="April"/>
    <s v="April"/>
  </r>
  <r>
    <n v="4.01"/>
    <n v="1"/>
    <x v="0"/>
    <s v="April"/>
    <s v="August"/>
  </r>
  <r>
    <n v="2.85"/>
    <n v="3"/>
    <x v="1"/>
    <s v="April"/>
    <s v="August"/>
  </r>
  <r>
    <n v="2.57"/>
    <n v="4"/>
    <x v="2"/>
    <s v="April"/>
    <s v="February"/>
  </r>
  <r>
    <n v="3.23"/>
    <n v="3"/>
    <x v="1"/>
    <s v="April"/>
    <s v="January"/>
  </r>
  <r>
    <n v="2.87"/>
    <n v="3"/>
    <x v="0"/>
    <s v="April"/>
    <s v="November"/>
  </r>
  <r>
    <n v="2.91"/>
    <n v="10"/>
    <x v="2"/>
    <s v="April"/>
    <s v="June"/>
  </r>
  <r>
    <n v="3.61"/>
    <n v="4"/>
    <x v="0"/>
    <s v="April"/>
    <s v="June"/>
  </r>
  <r>
    <n v="3.82"/>
    <n v="4"/>
    <x v="0"/>
    <s v="April"/>
    <s v="April"/>
  </r>
  <r>
    <n v="2.73"/>
    <n v="0"/>
    <x v="0"/>
    <s v="April"/>
    <s v="July"/>
  </r>
  <r>
    <n v="2.25"/>
    <n v="3"/>
    <x v="2"/>
    <s v="April"/>
    <s v="July"/>
  </r>
  <r>
    <n v="3.34"/>
    <n v="3"/>
    <x v="1"/>
    <s v="April"/>
    <s v="January"/>
  </r>
  <r>
    <n v="2.25"/>
    <n v="1"/>
    <x v="0"/>
    <s v="April"/>
    <s v="December"/>
  </r>
  <r>
    <n v="2.78"/>
    <n v="1"/>
    <x v="2"/>
    <s v="April"/>
    <s v="December"/>
  </r>
  <r>
    <n v="2.2999999999999998"/>
    <n v="1"/>
    <x v="1"/>
    <s v="April"/>
    <s v="December"/>
  </r>
  <r>
    <n v="2.87"/>
    <n v="0"/>
    <x v="1"/>
    <s v="April"/>
    <s v="July"/>
  </r>
  <r>
    <n v="2.12"/>
    <n v="3"/>
    <x v="2"/>
    <s v="April"/>
    <s v="April"/>
  </r>
  <r>
    <n v="4.3"/>
    <n v="5"/>
    <x v="2"/>
    <s v="April"/>
    <s v="March"/>
  </r>
  <r>
    <n v="2.6"/>
    <n v="4"/>
    <x v="2"/>
    <s v="April"/>
    <s v="July"/>
  </r>
  <r>
    <n v="2.56"/>
    <n v="2"/>
    <x v="2"/>
    <s v="April"/>
    <s v="December"/>
  </r>
  <r>
    <n v="2.8"/>
    <n v="2"/>
    <x v="0"/>
    <s v="April"/>
    <s v="December"/>
  </r>
  <r>
    <n v="4.7"/>
    <n v="1"/>
    <x v="1"/>
    <s v="April"/>
    <s v="July"/>
  </r>
  <r>
    <n v="1.9"/>
    <n v="2"/>
    <x v="1"/>
    <s v="April"/>
    <s v="September"/>
  </r>
  <r>
    <n v="2.77"/>
    <n v="7"/>
    <x v="0"/>
    <s v="April"/>
    <s v="December"/>
  </r>
  <r>
    <n v="3.25"/>
    <n v="2"/>
    <x v="2"/>
    <s v="April"/>
    <s v="March"/>
  </r>
  <r>
    <n v="2.42"/>
    <n v="1"/>
    <x v="1"/>
    <s v="April"/>
    <s v="April"/>
  </r>
  <r>
    <n v="2.62"/>
    <n v="6"/>
    <x v="1"/>
    <s v="April"/>
    <s v="September"/>
  </r>
  <r>
    <n v="3.26"/>
    <n v="3"/>
    <x v="2"/>
    <s v="April"/>
    <s v="February"/>
  </r>
  <r>
    <n v="3.73"/>
    <n v="2"/>
    <x v="0"/>
    <s v="April"/>
    <s v="January"/>
  </r>
  <r>
    <n v="2.59"/>
    <n v="3"/>
    <x v="0"/>
    <s v="April"/>
    <s v="May"/>
  </r>
  <r>
    <n v="5"/>
    <n v="6"/>
    <x v="0"/>
    <s v="April"/>
    <s v="March"/>
  </r>
  <r>
    <n v="3.53"/>
    <n v="2"/>
    <x v="2"/>
    <s v="April"/>
    <s v="February"/>
  </r>
  <r>
    <n v="3.14"/>
    <n v="2"/>
    <x v="0"/>
    <s v="April"/>
    <s v="January"/>
  </r>
  <r>
    <n v="3.9"/>
    <n v="4"/>
    <x v="0"/>
    <s v="April"/>
    <s v="May"/>
  </r>
  <r>
    <n v="2.5299999999999998"/>
    <n v="5"/>
    <x v="0"/>
    <s v="April"/>
    <s v="January"/>
  </r>
  <r>
    <n v="3.51"/>
    <n v="2"/>
    <x v="1"/>
    <s v="April"/>
    <s v="April"/>
  </r>
  <r>
    <n v="2.97"/>
    <n v="3"/>
    <x v="1"/>
    <s v="April"/>
    <s v="May"/>
  </r>
  <r>
    <n v="3.84"/>
    <n v="5"/>
    <x v="2"/>
    <s v="April"/>
    <s v="May"/>
  </r>
  <r>
    <n v="3.27"/>
    <n v="8"/>
    <x v="2"/>
    <s v="April"/>
    <s v="June"/>
  </r>
  <r>
    <n v="4.43"/>
    <n v="3"/>
    <x v="0"/>
    <s v="April"/>
    <s v="May"/>
  </r>
  <r>
    <n v="5"/>
    <n v="3"/>
    <x v="2"/>
    <s v="April"/>
    <s v="August"/>
  </r>
  <r>
    <n v="3.22"/>
    <n v="2"/>
    <x v="0"/>
    <s v="April"/>
    <s v="April"/>
  </r>
  <r>
    <n v="3.15"/>
    <n v="5"/>
    <x v="2"/>
    <s v="April"/>
    <s v="October"/>
  </r>
  <r>
    <n v="3.63"/>
    <n v="4"/>
    <x v="0"/>
    <s v="April"/>
    <s v="November"/>
  </r>
  <r>
    <n v="3.38"/>
    <n v="2"/>
    <x v="2"/>
    <s v="April"/>
    <s v="April"/>
  </r>
  <r>
    <n v="3.49"/>
    <n v="4"/>
    <x v="0"/>
    <s v="April"/>
    <s v="November"/>
  </r>
  <r>
    <n v="2.99"/>
    <n v="0"/>
    <x v="0"/>
    <s v="April"/>
    <s v="September"/>
  </r>
  <r>
    <n v="4.03"/>
    <n v="3"/>
    <x v="0"/>
    <s v="April"/>
    <s v="June"/>
  </r>
  <r>
    <n v="4.05"/>
    <n v="3"/>
    <x v="2"/>
    <s v="April"/>
    <s v="December"/>
  </r>
  <r>
    <n v="4.41"/>
    <n v="3"/>
    <x v="1"/>
    <s v="April"/>
    <s v="December"/>
  </r>
  <r>
    <n v="3.09"/>
    <n v="2"/>
    <x v="0"/>
    <s v="April"/>
    <s v="October"/>
  </r>
  <r>
    <n v="3.51"/>
    <n v="4"/>
    <x v="2"/>
    <s v="April"/>
    <s v="February"/>
  </r>
  <r>
    <n v="3.21"/>
    <n v="5"/>
    <x v="0"/>
    <s v="April"/>
    <s v="December"/>
  </r>
  <r>
    <n v="2.52"/>
    <n v="9"/>
    <x v="0"/>
    <s v="April"/>
    <s v="July"/>
  </r>
  <r>
    <n v="2.4300000000000002"/>
    <n v="0"/>
    <x v="0"/>
    <s v="April"/>
    <s v="July"/>
  </r>
  <r>
    <n v="2.87"/>
    <n v="5"/>
    <x v="0"/>
    <s v="April"/>
    <s v="February"/>
  </r>
  <r>
    <n v="3.53"/>
    <n v="4"/>
    <x v="1"/>
    <s v="April"/>
    <s v="September"/>
  </r>
  <r>
    <n v="4.67"/>
    <n v="3"/>
    <x v="2"/>
    <s v="April"/>
    <s v="September"/>
  </r>
  <r>
    <n v="3.94"/>
    <n v="3"/>
    <x v="2"/>
    <s v="April"/>
    <s v="January"/>
  </r>
  <r>
    <n v="2.92"/>
    <n v="5"/>
    <x v="0"/>
    <s v="April"/>
    <s v="April"/>
  </r>
  <r>
    <n v="2.27"/>
    <n v="2"/>
    <x v="0"/>
    <s v="April"/>
    <s v="August"/>
  </r>
  <r>
    <n v="3.78"/>
    <n v="3"/>
    <x v="2"/>
    <s v="April"/>
    <s v="October"/>
  </r>
  <r>
    <n v="3.87"/>
    <n v="0"/>
    <x v="0"/>
    <s v="April"/>
    <s v="February"/>
  </r>
  <r>
    <n v="4.75"/>
    <n v="2"/>
    <x v="1"/>
    <s v="April"/>
    <s v="April"/>
  </r>
  <r>
    <n v="3.27"/>
    <n v="1"/>
    <x v="0"/>
    <s v="April"/>
    <s v="August"/>
  </r>
  <r>
    <n v="3.41"/>
    <n v="2"/>
    <x v="0"/>
    <s v="April"/>
    <s v="July"/>
  </r>
  <r>
    <n v="3.01"/>
    <n v="4"/>
    <x v="1"/>
    <s v="April"/>
    <s v="July"/>
  </r>
  <r>
    <n v="3.16"/>
    <n v="5"/>
    <x v="2"/>
    <s v="April"/>
    <s v="February"/>
  </r>
  <r>
    <n v="2.6"/>
    <n v="4"/>
    <x v="0"/>
    <s v="April"/>
    <s v="August"/>
  </r>
  <r>
    <n v="4.1399999999999997"/>
    <n v="3"/>
    <x v="1"/>
    <s v="April"/>
    <s v="March"/>
  </r>
  <r>
    <n v="2.66"/>
    <n v="0"/>
    <x v="2"/>
    <s v="April"/>
    <s v="September"/>
  </r>
  <r>
    <n v="3.3"/>
    <n v="2"/>
    <x v="0"/>
    <s v="April"/>
    <s v="October"/>
  </r>
  <r>
    <n v="3.86"/>
    <n v="2"/>
    <x v="2"/>
    <s v="April"/>
    <s v="May"/>
  </r>
  <r>
    <n v="3.75"/>
    <n v="0"/>
    <x v="0"/>
    <s v="April"/>
    <s v="December"/>
  </r>
  <r>
    <n v="4.57"/>
    <n v="2"/>
    <x v="0"/>
    <s v="April"/>
    <s v="January"/>
  </r>
  <r>
    <n v="3.69"/>
    <n v="1"/>
    <x v="2"/>
    <s v="April"/>
    <s v="June"/>
  </r>
  <r>
    <n v="2.2000000000000002"/>
    <n v="1"/>
    <x v="0"/>
    <s v="April"/>
    <s v="March"/>
  </r>
  <r>
    <n v="4.12"/>
    <n v="4"/>
    <x v="2"/>
    <s v="April"/>
    <s v="June"/>
  </r>
  <r>
    <n v="4.87"/>
    <n v="3"/>
    <x v="2"/>
    <s v="April"/>
    <s v="June"/>
  </r>
  <r>
    <n v="4.91"/>
    <n v="0"/>
    <x v="0"/>
    <s v="April"/>
    <s v="October"/>
  </r>
  <r>
    <n v="3.65"/>
    <n v="5"/>
    <x v="1"/>
    <s v="April"/>
    <s v="June"/>
  </r>
  <r>
    <n v="2.2999999999999998"/>
    <n v="2"/>
    <x v="0"/>
    <s v="April"/>
    <s v="August"/>
  </r>
  <r>
    <n v="3.6"/>
    <n v="1"/>
    <x v="0"/>
    <s v="April"/>
    <s v="February"/>
  </r>
  <r>
    <n v="2.86"/>
    <n v="5"/>
    <x v="2"/>
    <s v="April"/>
    <s v="April"/>
  </r>
  <r>
    <n v="2.63"/>
    <n v="3"/>
    <x v="0"/>
    <s v="April"/>
    <s v="April"/>
  </r>
  <r>
    <n v="4.3499999999999996"/>
    <n v="5"/>
    <x v="0"/>
    <s v="April"/>
    <s v="February"/>
  </r>
  <r>
    <n v="2.2200000000000002"/>
    <n v="0"/>
    <x v="2"/>
    <s v="April"/>
    <s v="December"/>
  </r>
  <r>
    <n v="4.5999999999999996"/>
    <n v="0"/>
    <x v="0"/>
    <s v="April"/>
    <s v="September"/>
  </r>
  <r>
    <n v="2.35"/>
    <n v="2"/>
    <x v="1"/>
    <s v="April"/>
    <s v="February"/>
  </r>
  <r>
    <n v="2.79"/>
    <n v="0"/>
    <x v="2"/>
    <s v="April"/>
    <s v="April"/>
  </r>
  <r>
    <n v="4.01"/>
    <n v="4"/>
    <x v="0"/>
    <s v="April"/>
    <s v="March"/>
  </r>
  <r>
    <n v="1.62"/>
    <n v="4"/>
    <x v="0"/>
    <s v="April"/>
    <s v="December"/>
  </r>
  <r>
    <n v="2.57"/>
    <n v="2"/>
    <x v="2"/>
    <s v="April"/>
    <s v="October"/>
  </r>
  <r>
    <n v="4.51"/>
    <n v="2"/>
    <x v="0"/>
    <s v="April"/>
    <s v="April"/>
  </r>
  <r>
    <n v="3.13"/>
    <n v="0"/>
    <x v="0"/>
    <s v="April"/>
    <s v="October"/>
  </r>
  <r>
    <n v="2.4"/>
    <n v="7"/>
    <x v="0"/>
    <s v="April"/>
    <s v="January"/>
  </r>
  <r>
    <n v="3.82"/>
    <n v="2"/>
    <x v="0"/>
    <s v="April"/>
    <s v="September"/>
  </r>
  <r>
    <n v="3.55"/>
    <n v="1"/>
    <x v="2"/>
    <s v="April"/>
    <s v="August"/>
  </r>
  <r>
    <n v="2.35"/>
    <n v="0"/>
    <x v="0"/>
    <s v="April"/>
    <s v="December"/>
  </r>
  <r>
    <n v="2.62"/>
    <n v="2"/>
    <x v="1"/>
    <s v="April"/>
    <s v="August"/>
  </r>
  <r>
    <n v="3.59"/>
    <n v="5"/>
    <x v="0"/>
    <s v="April"/>
    <s v="March"/>
  </r>
  <r>
    <n v="2.94"/>
    <n v="4"/>
    <x v="2"/>
    <s v="April"/>
    <s v="August"/>
  </r>
  <r>
    <n v="4.91"/>
    <n v="2"/>
    <x v="2"/>
    <s v="April"/>
    <s v="May"/>
  </r>
  <r>
    <n v="3"/>
    <n v="7"/>
    <x v="0"/>
    <s v="April"/>
    <s v="September"/>
  </r>
  <r>
    <n v="3.82"/>
    <n v="2"/>
    <x v="2"/>
    <s v="April"/>
    <s v="November"/>
  </r>
  <r>
    <n v="1.72"/>
    <n v="0"/>
    <x v="0"/>
    <s v="April"/>
    <s v="May"/>
  </r>
  <r>
    <n v="2.2599999999999998"/>
    <n v="5"/>
    <x v="1"/>
    <s v="April"/>
    <s v="December"/>
  </r>
  <r>
    <n v="2.9"/>
    <n v="5"/>
    <x v="2"/>
    <s v="April"/>
    <s v="August"/>
  </r>
  <r>
    <n v="2.66"/>
    <n v="6"/>
    <x v="0"/>
    <s v="April"/>
    <s v="July"/>
  </r>
  <r>
    <n v="3.66"/>
    <n v="3"/>
    <x v="0"/>
    <s v="April"/>
    <s v="July"/>
  </r>
  <r>
    <n v="3.07"/>
    <n v="1"/>
    <x v="2"/>
    <s v="April"/>
    <s v="August"/>
  </r>
  <r>
    <n v="3.26"/>
    <n v="5"/>
    <x v="0"/>
    <s v="April"/>
    <s v="May"/>
  </r>
  <r>
    <n v="3.13"/>
    <n v="7"/>
    <x v="2"/>
    <s v="April"/>
    <s v="October"/>
  </r>
  <r>
    <n v="3.35"/>
    <n v="2"/>
    <x v="1"/>
    <s v="April"/>
    <s v="March"/>
  </r>
  <r>
    <n v="3.48"/>
    <n v="8"/>
    <x v="2"/>
    <s v="April"/>
    <s v="September"/>
  </r>
  <r>
    <n v="4.28"/>
    <n v="7"/>
    <x v="2"/>
    <s v="April"/>
    <s v="July"/>
  </r>
  <r>
    <n v="3.35"/>
    <n v="3"/>
    <x v="0"/>
    <s v="April"/>
    <s v="October"/>
  </r>
  <r>
    <n v="2.8"/>
    <n v="2"/>
    <x v="2"/>
    <s v="April"/>
    <s v="October"/>
  </r>
  <r>
    <n v="3.4"/>
    <n v="2"/>
    <x v="0"/>
    <s v="April"/>
    <s v="July"/>
  </r>
  <r>
    <n v="1.71"/>
    <n v="9"/>
    <x v="0"/>
    <s v="April"/>
    <s v="September"/>
  </r>
  <r>
    <n v="3.47"/>
    <n v="4"/>
    <x v="1"/>
    <s v="April"/>
    <s v="October"/>
  </r>
  <r>
    <n v="2.89"/>
    <n v="2"/>
    <x v="0"/>
    <s v="April"/>
    <s v="July"/>
  </r>
  <r>
    <n v="3.67"/>
    <n v="1"/>
    <x v="2"/>
    <s v="April"/>
    <s v="February"/>
  </r>
  <r>
    <n v="4.0599999999999996"/>
    <n v="3"/>
    <x v="0"/>
    <s v="April"/>
    <s v="July"/>
  </r>
  <r>
    <n v="1.62"/>
    <n v="2"/>
    <x v="0"/>
    <s v="April"/>
    <s v="October"/>
  </r>
  <r>
    <n v="2.38"/>
    <n v="3"/>
    <x v="1"/>
    <s v="April"/>
    <s v="March"/>
  </r>
  <r>
    <n v="1.45"/>
    <n v="4"/>
    <x v="0"/>
    <s v="April"/>
    <s v="March"/>
  </r>
  <r>
    <n v="1.06"/>
    <n v="6"/>
    <x v="2"/>
    <s v="April"/>
    <s v="April"/>
  </r>
  <r>
    <n v="2.38"/>
    <n v="6"/>
    <x v="0"/>
    <s v="April"/>
    <s v="April"/>
  </r>
  <r>
    <n v="4.41"/>
    <n v="1"/>
    <x v="0"/>
    <s v="April"/>
    <s v="July"/>
  </r>
  <r>
    <n v="1.49"/>
    <n v="5"/>
    <x v="0"/>
    <s v="April"/>
    <s v="July"/>
  </r>
  <r>
    <n v="4.13"/>
    <n v="5"/>
    <x v="0"/>
    <s v="April"/>
    <s v="January"/>
  </r>
  <r>
    <n v="3.78"/>
    <n v="3"/>
    <x v="2"/>
    <s v="April"/>
    <s v="February"/>
  </r>
  <r>
    <n v="3.4"/>
    <n v="1"/>
    <x v="0"/>
    <s v="April"/>
    <s v="April"/>
  </r>
  <r>
    <n v="2.34"/>
    <n v="4"/>
    <x v="1"/>
    <s v="April"/>
    <s v="March"/>
  </r>
  <r>
    <n v="3.58"/>
    <n v="5"/>
    <x v="0"/>
    <s v="April"/>
    <s v="June"/>
  </r>
  <r>
    <n v="2.7"/>
    <n v="4"/>
    <x v="0"/>
    <s v="April"/>
    <s v="March"/>
  </r>
  <r>
    <n v="2.79"/>
    <n v="1"/>
    <x v="1"/>
    <s v="April"/>
    <s v="March"/>
  </r>
  <r>
    <n v="3.25"/>
    <n v="1"/>
    <x v="2"/>
    <s v="April"/>
    <s v="April"/>
  </r>
  <r>
    <n v="3.04"/>
    <n v="1"/>
    <x v="2"/>
    <s v="April"/>
    <s v="July"/>
  </r>
  <r>
    <n v="3.53"/>
    <n v="7"/>
    <x v="2"/>
    <s v="April"/>
    <s v="March"/>
  </r>
  <r>
    <n v="4.4000000000000004"/>
    <n v="3"/>
    <x v="2"/>
    <s v="April"/>
    <s v="May"/>
  </r>
  <r>
    <n v="2.0099999999999998"/>
    <n v="4"/>
    <x v="1"/>
    <s v="April"/>
    <s v="June"/>
  </r>
  <r>
    <n v="4.32"/>
    <n v="3"/>
    <x v="1"/>
    <s v="April"/>
    <s v="April"/>
  </r>
  <r>
    <n v="1.7"/>
    <n v="7"/>
    <x v="0"/>
    <s v="April"/>
    <s v="July"/>
  </r>
  <r>
    <n v="4.03"/>
    <n v="3"/>
    <x v="0"/>
    <s v="April"/>
    <s v="March"/>
  </r>
  <r>
    <n v="4.5"/>
    <n v="2"/>
    <x v="0"/>
    <s v="April"/>
    <s v="February"/>
  </r>
  <r>
    <n v="3.8"/>
    <n v="5"/>
    <x v="1"/>
    <s v="April"/>
    <s v="February"/>
  </r>
  <r>
    <n v="4.8600000000000003"/>
    <n v="3"/>
    <x v="2"/>
    <s v="April"/>
    <s v="April"/>
  </r>
  <r>
    <n v="2.98"/>
    <n v="3"/>
    <x v="0"/>
    <s v="April"/>
    <s v="April"/>
  </r>
  <r>
    <n v="3.43"/>
    <n v="3"/>
    <x v="0"/>
    <s v="April"/>
    <s v="February"/>
  </r>
  <r>
    <n v="2.38"/>
    <n v="1"/>
    <x v="2"/>
    <s v="April"/>
    <s v="February"/>
  </r>
  <r>
    <n v="1.94"/>
    <n v="3"/>
    <x v="2"/>
    <s v="April"/>
    <s v="February"/>
  </r>
  <r>
    <n v="3.55"/>
    <n v="3"/>
    <x v="2"/>
    <s v="April"/>
    <s v="June"/>
  </r>
  <r>
    <n v="3.16"/>
    <n v="1"/>
    <x v="1"/>
    <s v="April"/>
    <s v="June"/>
  </r>
  <r>
    <n v="4.76"/>
    <n v="3"/>
    <x v="1"/>
    <s v="April"/>
    <s v="December"/>
  </r>
  <r>
    <n v="3.5"/>
    <n v="5"/>
    <x v="1"/>
    <s v="April"/>
    <s v="December"/>
  </r>
  <r>
    <n v="2.77"/>
    <n v="1"/>
    <x v="1"/>
    <s v="April"/>
    <s v="April"/>
  </r>
  <r>
    <n v="2.52"/>
    <n v="3"/>
    <x v="0"/>
    <s v="April"/>
    <s v="November"/>
  </r>
  <r>
    <n v="3.88"/>
    <n v="4"/>
    <x v="1"/>
    <s v="April"/>
    <s v="December"/>
  </r>
  <r>
    <n v="3.54"/>
    <n v="4"/>
    <x v="2"/>
    <s v="April"/>
    <s v="April"/>
  </r>
  <r>
    <n v="2.68"/>
    <n v="2"/>
    <x v="0"/>
    <s v="April"/>
    <s v="January"/>
  </r>
  <r>
    <n v="3.44"/>
    <n v="1"/>
    <x v="0"/>
    <s v="April"/>
    <s v="December"/>
  </r>
  <r>
    <n v="2.63"/>
    <n v="5"/>
    <x v="2"/>
    <s v="April"/>
    <s v="October"/>
  </r>
  <r>
    <n v="3.31"/>
    <n v="3"/>
    <x v="1"/>
    <s v="April"/>
    <s v="June"/>
  </r>
  <r>
    <n v="2.17"/>
    <n v="2"/>
    <x v="0"/>
    <s v="April"/>
    <s v="May"/>
  </r>
  <r>
    <n v="3.56"/>
    <n v="3"/>
    <x v="0"/>
    <s v="April"/>
    <s v="June"/>
  </r>
  <r>
    <n v="2.12"/>
    <n v="0"/>
    <x v="1"/>
    <s v="April"/>
    <s v="February"/>
  </r>
  <r>
    <n v="2.8"/>
    <n v="2"/>
    <x v="0"/>
    <s v="April"/>
    <s v="February"/>
  </r>
  <r>
    <n v="3.36"/>
    <n v="2"/>
    <x v="0"/>
    <s v="April"/>
    <s v="February"/>
  </r>
  <r>
    <n v="3.49"/>
    <n v="4"/>
    <x v="1"/>
    <s v="April"/>
    <s v="November"/>
  </r>
  <r>
    <n v="3.41"/>
    <n v="3"/>
    <x v="0"/>
    <s v="April"/>
    <s v="August"/>
  </r>
  <r>
    <n v="3.06"/>
    <n v="1"/>
    <x v="2"/>
    <s v="April"/>
    <s v="February"/>
  </r>
  <r>
    <n v="2.68"/>
    <n v="2"/>
    <x v="2"/>
    <s v="April"/>
    <s v="May"/>
  </r>
  <r>
    <n v="3.44"/>
    <n v="0"/>
    <x v="0"/>
    <s v="April"/>
    <s v="November"/>
  </r>
  <r>
    <n v="3.88"/>
    <n v="7"/>
    <x v="0"/>
    <s v="April"/>
    <s v="September"/>
  </r>
  <r>
    <n v="3.24"/>
    <n v="5"/>
    <x v="2"/>
    <s v="April"/>
    <s v="January"/>
  </r>
  <r>
    <n v="2.1"/>
    <n v="0"/>
    <x v="2"/>
    <s v="April"/>
    <s v="November"/>
  </r>
  <r>
    <n v="3.75"/>
    <n v="8"/>
    <x v="2"/>
    <s v="April"/>
    <s v="September"/>
  </r>
  <r>
    <n v="4.4400000000000004"/>
    <n v="6"/>
    <x v="0"/>
    <s v="April"/>
    <s v="April"/>
  </r>
  <r>
    <n v="3.92"/>
    <n v="3"/>
    <x v="0"/>
    <s v="April"/>
    <s v="February"/>
  </r>
  <r>
    <n v="3.25"/>
    <n v="2"/>
    <x v="2"/>
    <s v="April"/>
    <s v="October"/>
  </r>
  <r>
    <n v="2.36"/>
    <n v="5"/>
    <x v="1"/>
    <s v="April"/>
    <s v="January"/>
  </r>
  <r>
    <n v="3.11"/>
    <n v="3"/>
    <x v="0"/>
    <s v="April"/>
    <s v="August"/>
  </r>
  <r>
    <n v="3.03"/>
    <n v="4"/>
    <x v="0"/>
    <s v="April"/>
    <s v="June"/>
  </r>
  <r>
    <n v="2.67"/>
    <n v="0"/>
    <x v="0"/>
    <s v="April"/>
    <s v="July"/>
  </r>
  <r>
    <n v="2.25"/>
    <n v="4"/>
    <x v="0"/>
    <s v="April"/>
    <s v="August"/>
  </r>
  <r>
    <n v="3.56"/>
    <n v="2"/>
    <x v="2"/>
    <s v="April"/>
    <s v="November"/>
  </r>
  <r>
    <n v="1.87"/>
    <n v="4"/>
    <x v="2"/>
    <s v="April"/>
    <s v="February"/>
  </r>
  <r>
    <n v="2.4500000000000002"/>
    <n v="5"/>
    <x v="2"/>
    <s v="April"/>
    <s v="July"/>
  </r>
  <r>
    <n v="3.24"/>
    <n v="3"/>
    <x v="2"/>
    <s v="April"/>
    <s v="October"/>
  </r>
  <r>
    <n v="4.33"/>
    <n v="0"/>
    <x v="2"/>
    <s v="April"/>
    <s v="October"/>
  </r>
  <r>
    <n v="2.84"/>
    <n v="2"/>
    <x v="0"/>
    <s v="April"/>
    <s v="February"/>
  </r>
  <r>
    <n v="4.3600000000000003"/>
    <n v="4"/>
    <x v="1"/>
    <s v="April"/>
    <s v="February"/>
  </r>
  <r>
    <n v="3.49"/>
    <n v="6"/>
    <x v="2"/>
    <s v="April"/>
    <s v="February"/>
  </r>
  <r>
    <n v="2.93"/>
    <n v="6"/>
    <x v="0"/>
    <s v="April"/>
    <s v="March"/>
  </r>
  <r>
    <n v="3.17"/>
    <n v="3"/>
    <x v="2"/>
    <s v="April"/>
    <s v="June"/>
  </r>
  <r>
    <n v="3.84"/>
    <n v="3"/>
    <x v="2"/>
    <s v="April"/>
    <s v="April"/>
  </r>
  <r>
    <n v="2.98"/>
    <n v="7"/>
    <x v="0"/>
    <s v="April"/>
    <s v="May"/>
  </r>
  <r>
    <n v="4.92"/>
    <n v="1"/>
    <x v="1"/>
    <s v="April"/>
    <s v="November"/>
  </r>
  <r>
    <n v="3.73"/>
    <n v="1"/>
    <x v="1"/>
    <s v="April"/>
    <s v="June"/>
  </r>
  <r>
    <n v="2.73"/>
    <n v="3"/>
    <x v="0"/>
    <s v="April"/>
    <s v="October"/>
  </r>
  <r>
    <n v="4.78"/>
    <n v="1"/>
    <x v="0"/>
    <s v="April"/>
    <s v="June"/>
  </r>
  <r>
    <n v="2.83"/>
    <n v="2"/>
    <x v="2"/>
    <s v="April"/>
    <s v="January"/>
  </r>
  <r>
    <n v="2.4500000000000002"/>
    <n v="4"/>
    <x v="1"/>
    <s v="April"/>
    <s v="January"/>
  </r>
  <r>
    <n v="4.01"/>
    <n v="4"/>
    <x v="0"/>
    <s v="April"/>
    <s v="August"/>
  </r>
  <r>
    <n v="4.32"/>
    <n v="2"/>
    <x v="1"/>
    <s v="April"/>
    <s v="December"/>
  </r>
  <r>
    <n v="2.62"/>
    <n v="4"/>
    <x v="1"/>
    <s v="April"/>
    <s v="June"/>
  </r>
  <r>
    <n v="2.6"/>
    <n v="3"/>
    <x v="0"/>
    <s v="April"/>
    <s v="November"/>
  </r>
  <r>
    <n v="4.75"/>
    <n v="3"/>
    <x v="1"/>
    <s v="April"/>
    <s v="November"/>
  </r>
  <r>
    <n v="3.43"/>
    <n v="2"/>
    <x v="1"/>
    <s v="April"/>
    <s v="July"/>
  </r>
  <r>
    <n v="2.85"/>
    <n v="1"/>
    <x v="0"/>
    <s v="April"/>
    <s v="May"/>
  </r>
  <r>
    <n v="4.29"/>
    <n v="0"/>
    <x v="1"/>
    <s v="April"/>
    <s v="June"/>
  </r>
  <r>
    <n v="3.85"/>
    <n v="4"/>
    <x v="2"/>
    <s v="April"/>
    <s v="April"/>
  </r>
  <r>
    <n v="1.17"/>
    <n v="0"/>
    <x v="0"/>
    <s v="April"/>
    <s v="July"/>
  </r>
  <r>
    <n v="2.27"/>
    <n v="1"/>
    <x v="1"/>
    <s v="April"/>
    <s v="May"/>
  </r>
  <r>
    <n v="4.2699999999999996"/>
    <n v="1"/>
    <x v="1"/>
    <s v="April"/>
    <s v="October"/>
  </r>
  <r>
    <n v="2.4900000000000002"/>
    <n v="4"/>
    <x v="0"/>
    <s v="April"/>
    <s v="July"/>
  </r>
  <r>
    <n v="2.81"/>
    <n v="2"/>
    <x v="0"/>
    <s v="April"/>
    <s v="October"/>
  </r>
  <r>
    <n v="3.4"/>
    <n v="6"/>
    <x v="2"/>
    <s v="April"/>
    <s v="July"/>
  </r>
  <r>
    <n v="2.8"/>
    <n v="3"/>
    <x v="1"/>
    <s v="April"/>
    <s v="March"/>
  </r>
  <r>
    <n v="2.82"/>
    <n v="3"/>
    <x v="0"/>
    <s v="April"/>
    <s v="April"/>
  </r>
  <r>
    <n v="1.2"/>
    <n v="1"/>
    <x v="0"/>
    <s v="April"/>
    <s v="November"/>
  </r>
  <r>
    <n v="4.3899999999999997"/>
    <n v="1"/>
    <x v="2"/>
    <s v="April"/>
    <s v="January"/>
  </r>
  <r>
    <n v="2.86"/>
    <n v="4"/>
    <x v="0"/>
    <s v="April"/>
    <s v="November"/>
  </r>
  <r>
    <n v="3.84"/>
    <n v="2"/>
    <x v="1"/>
    <s v="April"/>
    <s v="November"/>
  </r>
  <r>
    <n v="2.83"/>
    <n v="3"/>
    <x v="1"/>
    <s v="April"/>
    <s v="May"/>
  </r>
  <r>
    <n v="3.05"/>
    <n v="2"/>
    <x v="0"/>
    <s v="April"/>
    <s v="November"/>
  </r>
  <r>
    <n v="2.44"/>
    <n v="6"/>
    <x v="0"/>
    <s v="April"/>
    <s v="February"/>
  </r>
  <r>
    <n v="4.25"/>
    <n v="7"/>
    <x v="1"/>
    <s v="April"/>
    <s v="January"/>
  </r>
  <r>
    <n v="4.4800000000000004"/>
    <n v="3"/>
    <x v="2"/>
    <s v="April"/>
    <s v="September"/>
  </r>
  <r>
    <n v="2.59"/>
    <n v="8"/>
    <x v="2"/>
    <s v="April"/>
    <s v="July"/>
  </r>
  <r>
    <n v="3.44"/>
    <n v="1"/>
    <x v="2"/>
    <s v="April"/>
    <s v="July"/>
  </r>
  <r>
    <n v="3.06"/>
    <n v="0"/>
    <x v="0"/>
    <s v="April"/>
    <s v="December"/>
  </r>
  <r>
    <n v="2.74"/>
    <n v="3"/>
    <x v="2"/>
    <s v="April"/>
    <s v="March"/>
  </r>
  <r>
    <n v="1.73"/>
    <n v="0"/>
    <x v="0"/>
    <s v="April"/>
    <s v="November"/>
  </r>
  <r>
    <n v="2.13"/>
    <n v="4"/>
    <x v="0"/>
    <s v="April"/>
    <s v="March"/>
  </r>
  <r>
    <n v="3.92"/>
    <n v="2"/>
    <x v="1"/>
    <s v="April"/>
    <s v="May"/>
  </r>
  <r>
    <n v="4.3099999999999996"/>
    <n v="2"/>
    <x v="2"/>
    <s v="April"/>
    <s v="June"/>
  </r>
  <r>
    <n v="3.15"/>
    <n v="2"/>
    <x v="1"/>
    <s v="April"/>
    <s v="October"/>
  </r>
  <r>
    <n v="3.16"/>
    <n v="0"/>
    <x v="1"/>
    <s v="April"/>
    <s v="October"/>
  </r>
  <r>
    <n v="3.84"/>
    <n v="1"/>
    <x v="2"/>
    <s v="April"/>
    <s v="April"/>
  </r>
  <r>
    <n v="3.23"/>
    <n v="2"/>
    <x v="1"/>
    <s v="April"/>
    <s v="March"/>
  </r>
  <r>
    <n v="2.3199999999999998"/>
    <n v="3"/>
    <x v="0"/>
    <s v="April"/>
    <s v="September"/>
  </r>
  <r>
    <n v="2.86"/>
    <n v="2"/>
    <x v="2"/>
    <s v="April"/>
    <s v="June"/>
  </r>
  <r>
    <n v="2.78"/>
    <n v="5"/>
    <x v="0"/>
    <s v="April"/>
    <s v="October"/>
  </r>
  <r>
    <n v="2.15"/>
    <n v="4"/>
    <x v="0"/>
    <s v="April"/>
    <s v="November"/>
  </r>
  <r>
    <n v="3.35"/>
    <n v="5"/>
    <x v="0"/>
    <s v="April"/>
    <s v="August"/>
  </r>
  <r>
    <n v="3.06"/>
    <n v="3"/>
    <x v="0"/>
    <s v="April"/>
    <s v="March"/>
  </r>
  <r>
    <n v="3.61"/>
    <n v="5"/>
    <x v="0"/>
    <s v="April"/>
    <s v="November"/>
  </r>
  <r>
    <n v="2.89"/>
    <n v="3"/>
    <x v="1"/>
    <s v="April"/>
    <s v="September"/>
  </r>
  <r>
    <n v="3"/>
    <n v="2"/>
    <x v="0"/>
    <s v="April"/>
    <s v="October"/>
  </r>
  <r>
    <n v="3.26"/>
    <n v="3"/>
    <x v="2"/>
    <s v="April"/>
    <s v="March"/>
  </r>
  <r>
    <n v="3.34"/>
    <n v="2"/>
    <x v="1"/>
    <s v="April"/>
    <s v="November"/>
  </r>
  <r>
    <n v="4.13"/>
    <n v="3"/>
    <x v="0"/>
    <s v="April"/>
    <s v="June"/>
  </r>
  <r>
    <n v="2.21"/>
    <n v="0"/>
    <x v="2"/>
    <s v="April"/>
    <s v="November"/>
  </r>
  <r>
    <n v="3.61"/>
    <n v="1"/>
    <x v="2"/>
    <s v="April"/>
    <s v="December"/>
  </r>
  <r>
    <n v="3.86"/>
    <n v="0"/>
    <x v="2"/>
    <s v="April"/>
    <s v="August"/>
  </r>
  <r>
    <n v="3.58"/>
    <n v="5"/>
    <x v="1"/>
    <s v="April"/>
    <s v="March"/>
  </r>
  <r>
    <n v="2.76"/>
    <n v="4"/>
    <x v="0"/>
    <s v="April"/>
    <s v="May"/>
  </r>
  <r>
    <n v="4.0199999999999996"/>
    <n v="4"/>
    <x v="2"/>
    <s v="April"/>
    <s v="February"/>
  </r>
  <r>
    <n v="3.37"/>
    <n v="5"/>
    <x v="0"/>
    <s v="April"/>
    <s v="May"/>
  </r>
  <r>
    <n v="3"/>
    <n v="7"/>
    <x v="0"/>
    <s v="April"/>
    <s v="April"/>
  </r>
  <r>
    <n v="3.78"/>
    <n v="1"/>
    <x v="0"/>
    <s v="April"/>
    <s v="March"/>
  </r>
  <r>
    <n v="3.04"/>
    <n v="5"/>
    <x v="0"/>
    <s v="April"/>
    <s v="July"/>
  </r>
  <r>
    <n v="4.53"/>
    <n v="1"/>
    <x v="0"/>
    <s v="April"/>
    <s v="December"/>
  </r>
  <r>
    <n v="3.09"/>
    <n v="3"/>
    <x v="0"/>
    <s v="April"/>
    <s v="December"/>
  </r>
  <r>
    <n v="1.25"/>
    <n v="2"/>
    <x v="1"/>
    <s v="April"/>
    <s v="February"/>
  </r>
  <r>
    <n v="2.31"/>
    <n v="0"/>
    <x v="2"/>
    <s v="April"/>
    <s v="August"/>
  </r>
  <r>
    <n v="2.37"/>
    <n v="0"/>
    <x v="1"/>
    <s v="April"/>
    <s v="February"/>
  </r>
  <r>
    <n v="3.74"/>
    <n v="3"/>
    <x v="2"/>
    <s v="April"/>
    <s v="October"/>
  </r>
  <r>
    <n v="2.9"/>
    <n v="3"/>
    <x v="0"/>
    <s v="April"/>
    <s v="February"/>
  </r>
  <r>
    <n v="3.24"/>
    <n v="1"/>
    <x v="2"/>
    <s v="April"/>
    <s v="June"/>
  </r>
  <r>
    <n v="3.09"/>
    <n v="5"/>
    <x v="2"/>
    <s v="April"/>
    <s v="September"/>
  </r>
  <r>
    <n v="3.65"/>
    <n v="2"/>
    <x v="1"/>
    <s v="April"/>
    <s v="May"/>
  </r>
  <r>
    <n v="4.66"/>
    <n v="3"/>
    <x v="2"/>
    <s v="April"/>
    <s v="August"/>
  </r>
  <r>
    <n v="2.7"/>
    <n v="4"/>
    <x v="1"/>
    <s v="April"/>
    <s v="August"/>
  </r>
  <r>
    <n v="2.68"/>
    <n v="4"/>
    <x v="0"/>
    <s v="April"/>
    <s v="February"/>
  </r>
  <r>
    <n v="3.36"/>
    <n v="9"/>
    <x v="1"/>
    <s v="April"/>
    <s v="November"/>
  </r>
  <r>
    <n v="4.3499999999999996"/>
    <n v="3"/>
    <x v="1"/>
    <s v="April"/>
    <s v="April"/>
  </r>
  <r>
    <n v="2.82"/>
    <n v="1"/>
    <x v="0"/>
    <s v="April"/>
    <s v="August"/>
  </r>
  <r>
    <n v="2.78"/>
    <n v="3"/>
    <x v="0"/>
    <s v="April"/>
    <s v="June"/>
  </r>
  <r>
    <n v="3.07"/>
    <n v="4"/>
    <x v="1"/>
    <s v="April"/>
    <s v="January"/>
  </r>
  <r>
    <n v="2.0499999999999998"/>
    <n v="2"/>
    <x v="1"/>
    <s v="April"/>
    <s v="April"/>
  </r>
  <r>
    <n v="3.91"/>
    <n v="1"/>
    <x v="2"/>
    <s v="April"/>
    <s v="September"/>
  </r>
  <r>
    <n v="3.16"/>
    <n v="5"/>
    <x v="2"/>
    <s v="April"/>
    <s v="July"/>
  </r>
  <r>
    <n v="3.78"/>
    <n v="3"/>
    <x v="0"/>
    <s v="April"/>
    <s v="May"/>
  </r>
  <r>
    <n v="3.14"/>
    <n v="2"/>
    <x v="0"/>
    <s v="April"/>
    <s v="June"/>
  </r>
  <r>
    <n v="5"/>
    <n v="3"/>
    <x v="0"/>
    <s v="April"/>
    <s v="October"/>
  </r>
  <r>
    <n v="2.78"/>
    <n v="5"/>
    <x v="1"/>
    <s v="April"/>
    <s v="July"/>
  </r>
  <r>
    <n v="2.35"/>
    <n v="4"/>
    <x v="2"/>
    <s v="April"/>
    <s v="April"/>
  </r>
  <r>
    <n v="2.84"/>
    <n v="7"/>
    <x v="0"/>
    <s v="April"/>
    <s v="November"/>
  </r>
  <r>
    <n v="3.05"/>
    <n v="5"/>
    <x v="0"/>
    <s v="April"/>
    <s v="November"/>
  </r>
  <r>
    <n v="1.07"/>
    <n v="4"/>
    <x v="2"/>
    <s v="April"/>
    <s v="September"/>
  </r>
  <r>
    <n v="2.95"/>
    <n v="2"/>
    <x v="1"/>
    <s v="April"/>
    <s v="April"/>
  </r>
  <r>
    <n v="5"/>
    <n v="3"/>
    <x v="0"/>
    <s v="May"/>
    <s v="June"/>
  </r>
  <r>
    <n v="2.5"/>
    <n v="6"/>
    <x v="1"/>
    <s v="May"/>
    <s v="November"/>
  </r>
  <r>
    <n v="2.36"/>
    <n v="4"/>
    <x v="1"/>
    <s v="May"/>
    <s v="September"/>
  </r>
  <r>
    <n v="3.08"/>
    <n v="4"/>
    <x v="1"/>
    <s v="May"/>
    <s v="December"/>
  </r>
  <r>
    <n v="3.45"/>
    <n v="3"/>
    <x v="0"/>
    <s v="May"/>
    <s v="October"/>
  </r>
  <r>
    <n v="2.4"/>
    <n v="3"/>
    <x v="0"/>
    <s v="May"/>
    <s v="August"/>
  </r>
  <r>
    <n v="3.01"/>
    <n v="5"/>
    <x v="0"/>
    <s v="May"/>
    <s v="June"/>
  </r>
  <r>
    <n v="3.11"/>
    <n v="4"/>
    <x v="2"/>
    <s v="May"/>
    <s v="May"/>
  </r>
  <r>
    <n v="3.29"/>
    <n v="1"/>
    <x v="1"/>
    <s v="May"/>
    <s v="April"/>
  </r>
  <r>
    <n v="3.12"/>
    <n v="3"/>
    <x v="0"/>
    <s v="May"/>
    <s v="April"/>
  </r>
  <r>
    <n v="4.2"/>
    <n v="4"/>
    <x v="1"/>
    <s v="May"/>
    <s v="March"/>
  </r>
  <r>
    <n v="2.57"/>
    <n v="3"/>
    <x v="1"/>
    <s v="May"/>
    <s v="April"/>
  </r>
  <r>
    <n v="2.62"/>
    <n v="6"/>
    <x v="0"/>
    <s v="May"/>
    <s v="August"/>
  </r>
  <r>
    <n v="3.49"/>
    <n v="3"/>
    <x v="2"/>
    <s v="May"/>
    <s v="June"/>
  </r>
  <r>
    <n v="3.38"/>
    <n v="1"/>
    <x v="0"/>
    <s v="May"/>
    <s v="July"/>
  </r>
  <r>
    <n v="3.1"/>
    <n v="1"/>
    <x v="0"/>
    <s v="May"/>
    <s v="May"/>
  </r>
  <r>
    <n v="1.73"/>
    <n v="1"/>
    <x v="1"/>
    <s v="May"/>
    <s v="February"/>
  </r>
  <r>
    <n v="2.59"/>
    <n v="5"/>
    <x v="1"/>
    <s v="May"/>
    <s v="February"/>
  </r>
  <r>
    <n v="3.38"/>
    <n v="1"/>
    <x v="0"/>
    <s v="May"/>
    <s v="December"/>
  </r>
  <r>
    <n v="2.95"/>
    <n v="4"/>
    <x v="0"/>
    <s v="May"/>
    <s v="August"/>
  </r>
  <r>
    <n v="2.41"/>
    <n v="3"/>
    <x v="2"/>
    <s v="May"/>
    <s v="February"/>
  </r>
  <r>
    <n v="4.1100000000000003"/>
    <n v="5"/>
    <x v="2"/>
    <s v="May"/>
    <s v="March"/>
  </r>
  <r>
    <n v="5"/>
    <n v="4"/>
    <x v="1"/>
    <s v="May"/>
    <s v="January"/>
  </r>
  <r>
    <n v="3.27"/>
    <n v="1"/>
    <x v="1"/>
    <s v="May"/>
    <s v="May"/>
  </r>
  <r>
    <n v="2.5499999999999998"/>
    <n v="3"/>
    <x v="0"/>
    <s v="May"/>
    <s v="January"/>
  </r>
  <r>
    <n v="3.12"/>
    <n v="5"/>
    <x v="2"/>
    <s v="May"/>
    <s v="February"/>
  </r>
  <r>
    <n v="2.7"/>
    <n v="1"/>
    <x v="0"/>
    <s v="May"/>
    <s v="May"/>
  </r>
  <r>
    <n v="2.58"/>
    <n v="6"/>
    <x v="0"/>
    <s v="May"/>
    <s v="January"/>
  </r>
  <r>
    <n v="4.3099999999999996"/>
    <n v="1"/>
    <x v="2"/>
    <s v="May"/>
    <s v="June"/>
  </r>
  <r>
    <n v="3.16"/>
    <n v="2"/>
    <x v="1"/>
    <s v="May"/>
    <s v="January"/>
  </r>
  <r>
    <n v="3.31"/>
    <n v="1"/>
    <x v="0"/>
    <s v="May"/>
    <s v="September"/>
  </r>
  <r>
    <n v="3.69"/>
    <n v="2"/>
    <x v="1"/>
    <s v="May"/>
    <s v="February"/>
  </r>
  <r>
    <n v="4.67"/>
    <n v="3"/>
    <x v="2"/>
    <s v="May"/>
    <s v="February"/>
  </r>
  <r>
    <n v="3.03"/>
    <n v="1"/>
    <x v="2"/>
    <s v="May"/>
    <s v="November"/>
  </r>
  <r>
    <n v="3.2"/>
    <n v="3"/>
    <x v="0"/>
    <s v="May"/>
    <s v="October"/>
  </r>
  <r>
    <n v="3.47"/>
    <n v="7"/>
    <x v="1"/>
    <s v="May"/>
    <s v="March"/>
  </r>
  <r>
    <n v="3.29"/>
    <n v="4"/>
    <x v="2"/>
    <s v="May"/>
    <s v="January"/>
  </r>
  <r>
    <n v="3.13"/>
    <n v="3"/>
    <x v="2"/>
    <s v="May"/>
    <s v="December"/>
  </r>
  <r>
    <n v="3.99"/>
    <n v="6"/>
    <x v="1"/>
    <s v="May"/>
    <s v="May"/>
  </r>
  <r>
    <n v="4.7"/>
    <n v="4"/>
    <x v="2"/>
    <s v="May"/>
    <s v="September"/>
  </r>
  <r>
    <n v="2.54"/>
    <n v="4"/>
    <x v="0"/>
    <s v="May"/>
    <s v="April"/>
  </r>
  <r>
    <n v="2.84"/>
    <n v="6"/>
    <x v="2"/>
    <s v="May"/>
    <s v="March"/>
  </r>
  <r>
    <n v="4.08"/>
    <n v="4"/>
    <x v="0"/>
    <s v="May"/>
    <s v="April"/>
  </r>
  <r>
    <n v="4.83"/>
    <n v="1"/>
    <x v="0"/>
    <s v="May"/>
    <s v="September"/>
  </r>
  <r>
    <n v="3.7"/>
    <n v="3"/>
    <x v="2"/>
    <s v="May"/>
    <s v="June"/>
  </r>
  <r>
    <n v="2.41"/>
    <n v="2"/>
    <x v="1"/>
    <s v="May"/>
    <s v="November"/>
  </r>
  <r>
    <n v="2.61"/>
    <n v="7"/>
    <x v="0"/>
    <s v="May"/>
    <s v="January"/>
  </r>
  <r>
    <n v="3.2"/>
    <n v="4"/>
    <x v="2"/>
    <s v="May"/>
    <s v="October"/>
  </r>
  <r>
    <n v="1.8"/>
    <n v="3"/>
    <x v="0"/>
    <s v="May"/>
    <s v="June"/>
  </r>
  <r>
    <n v="4.91"/>
    <n v="0"/>
    <x v="0"/>
    <s v="May"/>
    <s v="February"/>
  </r>
  <r>
    <n v="3.59"/>
    <n v="4"/>
    <x v="1"/>
    <s v="May"/>
    <s v="October"/>
  </r>
  <r>
    <n v="3.81"/>
    <n v="1"/>
    <x v="0"/>
    <s v="May"/>
    <s v="February"/>
  </r>
  <r>
    <n v="3.31"/>
    <n v="0"/>
    <x v="0"/>
    <s v="May"/>
    <s v="January"/>
  </r>
  <r>
    <n v="3.43"/>
    <n v="0"/>
    <x v="1"/>
    <s v="May"/>
    <s v="September"/>
  </r>
  <r>
    <n v="2.1"/>
    <n v="3"/>
    <x v="0"/>
    <s v="May"/>
    <s v="May"/>
  </r>
  <r>
    <n v="2.61"/>
    <n v="4"/>
    <x v="1"/>
    <s v="May"/>
    <s v="February"/>
  </r>
  <r>
    <n v="4.17"/>
    <n v="4"/>
    <x v="0"/>
    <s v="May"/>
    <s v="March"/>
  </r>
  <r>
    <n v="3.38"/>
    <n v="5"/>
    <x v="0"/>
    <s v="May"/>
    <s v="August"/>
  </r>
  <r>
    <n v="3.97"/>
    <n v="1"/>
    <x v="0"/>
    <s v="May"/>
    <s v="April"/>
  </r>
  <r>
    <n v="2.16"/>
    <n v="2"/>
    <x v="2"/>
    <s v="May"/>
    <s v="November"/>
  </r>
  <r>
    <n v="3.88"/>
    <n v="3"/>
    <x v="0"/>
    <s v="May"/>
    <s v="July"/>
  </r>
  <r>
    <n v="2.12"/>
    <n v="1"/>
    <x v="2"/>
    <s v="May"/>
    <s v="November"/>
  </r>
  <r>
    <n v="3.39"/>
    <n v="6"/>
    <x v="1"/>
    <s v="May"/>
    <s v="December"/>
  </r>
  <r>
    <n v="4.47"/>
    <n v="3"/>
    <x v="1"/>
    <s v="May"/>
    <s v="September"/>
  </r>
  <r>
    <n v="5"/>
    <n v="0"/>
    <x v="2"/>
    <s v="May"/>
    <s v="December"/>
  </r>
  <r>
    <n v="3.43"/>
    <n v="3"/>
    <x v="1"/>
    <s v="May"/>
    <s v="August"/>
  </r>
  <r>
    <n v="2.14"/>
    <n v="3"/>
    <x v="2"/>
    <s v="May"/>
    <s v="October"/>
  </r>
  <r>
    <n v="4.96"/>
    <n v="3"/>
    <x v="0"/>
    <s v="May"/>
    <s v="March"/>
  </r>
  <r>
    <n v="3.58"/>
    <n v="2"/>
    <x v="2"/>
    <s v="May"/>
    <s v="May"/>
  </r>
  <r>
    <n v="3.91"/>
    <n v="2"/>
    <x v="2"/>
    <s v="May"/>
    <s v="March"/>
  </r>
  <r>
    <n v="3.13"/>
    <n v="2"/>
    <x v="1"/>
    <s v="May"/>
    <s v="November"/>
  </r>
  <r>
    <n v="3.3"/>
    <n v="5"/>
    <x v="2"/>
    <s v="May"/>
    <s v="April"/>
  </r>
  <r>
    <n v="3.26"/>
    <n v="2"/>
    <x v="1"/>
    <s v="May"/>
    <s v="March"/>
  </r>
  <r>
    <n v="2.95"/>
    <n v="1"/>
    <x v="2"/>
    <s v="May"/>
    <s v="November"/>
  </r>
  <r>
    <n v="3.39"/>
    <n v="2"/>
    <x v="0"/>
    <s v="May"/>
    <s v="April"/>
  </r>
  <r>
    <n v="4.5999999999999996"/>
    <n v="6"/>
    <x v="0"/>
    <s v="May"/>
    <s v="December"/>
  </r>
  <r>
    <n v="2.58"/>
    <n v="3"/>
    <x v="2"/>
    <s v="May"/>
    <s v="December"/>
  </r>
  <r>
    <n v="2.67"/>
    <n v="5"/>
    <x v="0"/>
    <s v="May"/>
    <s v="June"/>
  </r>
  <r>
    <n v="2.4"/>
    <n v="2"/>
    <x v="0"/>
    <s v="May"/>
    <s v="October"/>
  </r>
  <r>
    <n v="3.14"/>
    <n v="4"/>
    <x v="2"/>
    <s v="May"/>
    <s v="August"/>
  </r>
  <r>
    <n v="4.2"/>
    <n v="5"/>
    <x v="1"/>
    <s v="May"/>
    <s v="February"/>
  </r>
  <r>
    <n v="2.91"/>
    <n v="1"/>
    <x v="0"/>
    <s v="May"/>
    <s v="October"/>
  </r>
  <r>
    <n v="3.58"/>
    <n v="3"/>
    <x v="0"/>
    <s v="May"/>
    <s v="November"/>
  </r>
  <r>
    <n v="4.3"/>
    <n v="4"/>
    <x v="1"/>
    <s v="May"/>
    <s v="November"/>
  </r>
  <r>
    <n v="3.71"/>
    <n v="5"/>
    <x v="0"/>
    <s v="May"/>
    <s v="August"/>
  </r>
  <r>
    <n v="3.27"/>
    <n v="3"/>
    <x v="0"/>
    <s v="May"/>
    <s v="September"/>
  </r>
  <r>
    <n v="4.18"/>
    <n v="2"/>
    <x v="2"/>
    <s v="May"/>
    <s v="March"/>
  </r>
  <r>
    <n v="2.69"/>
    <n v="6"/>
    <x v="1"/>
    <s v="May"/>
    <s v="January"/>
  </r>
  <r>
    <n v="2.76"/>
    <n v="1"/>
    <x v="2"/>
    <s v="May"/>
    <s v="April"/>
  </r>
  <r>
    <n v="3.75"/>
    <n v="2"/>
    <x v="0"/>
    <s v="May"/>
    <s v="August"/>
  </r>
  <r>
    <n v="2.97"/>
    <n v="7"/>
    <x v="2"/>
    <s v="May"/>
    <s v="September"/>
  </r>
  <r>
    <n v="1.45"/>
    <n v="0"/>
    <x v="0"/>
    <s v="May"/>
    <s v="October"/>
  </r>
  <r>
    <n v="4.32"/>
    <n v="3"/>
    <x v="0"/>
    <s v="May"/>
    <s v="January"/>
  </r>
  <r>
    <n v="3.31"/>
    <n v="7"/>
    <x v="2"/>
    <s v="May"/>
    <s v="October"/>
  </r>
  <r>
    <n v="3.9"/>
    <n v="6"/>
    <x v="0"/>
    <s v="May"/>
    <s v="September"/>
  </r>
  <r>
    <n v="2.7"/>
    <n v="4"/>
    <x v="0"/>
    <s v="May"/>
    <s v="July"/>
  </r>
  <r>
    <n v="3.35"/>
    <n v="0"/>
    <x v="2"/>
    <s v="May"/>
    <s v="October"/>
  </r>
  <r>
    <n v="2.06"/>
    <n v="1"/>
    <x v="2"/>
    <s v="May"/>
    <s v="October"/>
  </r>
  <r>
    <n v="3.28"/>
    <n v="4"/>
    <x v="0"/>
    <s v="May"/>
    <s v="October"/>
  </r>
  <r>
    <n v="4.2"/>
    <n v="4"/>
    <x v="0"/>
    <s v="May"/>
    <s v="February"/>
  </r>
  <r>
    <n v="3.59"/>
    <n v="1"/>
    <x v="0"/>
    <s v="May"/>
    <s v="July"/>
  </r>
  <r>
    <n v="3.21"/>
    <n v="2"/>
    <x v="2"/>
    <s v="May"/>
    <s v="December"/>
  </r>
  <r>
    <n v="4.4400000000000004"/>
    <n v="4"/>
    <x v="1"/>
    <s v="May"/>
    <s v="January"/>
  </r>
  <r>
    <n v="2.11"/>
    <n v="4"/>
    <x v="2"/>
    <s v="May"/>
    <s v="October"/>
  </r>
  <r>
    <n v="2.56"/>
    <n v="4"/>
    <x v="0"/>
    <s v="May"/>
    <s v="February"/>
  </r>
  <r>
    <n v="2.87"/>
    <n v="2"/>
    <x v="0"/>
    <s v="May"/>
    <s v="September"/>
  </r>
  <r>
    <n v="3.35"/>
    <n v="1"/>
    <x v="2"/>
    <s v="May"/>
    <s v="February"/>
  </r>
  <r>
    <n v="2.84"/>
    <n v="1"/>
    <x v="2"/>
    <s v="May"/>
    <s v="October"/>
  </r>
  <r>
    <n v="4.24"/>
    <n v="3"/>
    <x v="1"/>
    <s v="May"/>
    <s v="March"/>
  </r>
  <r>
    <n v="2.68"/>
    <n v="1"/>
    <x v="0"/>
    <s v="May"/>
    <s v="August"/>
  </r>
  <r>
    <n v="3.88"/>
    <n v="3"/>
    <x v="2"/>
    <s v="May"/>
    <s v="May"/>
  </r>
  <r>
    <n v="2.72"/>
    <n v="7"/>
    <x v="0"/>
    <s v="May"/>
    <s v="July"/>
  </r>
  <r>
    <n v="2.83"/>
    <n v="0"/>
    <x v="1"/>
    <s v="May"/>
    <s v="December"/>
  </r>
  <r>
    <n v="4.07"/>
    <n v="2"/>
    <x v="1"/>
    <s v="May"/>
    <s v="June"/>
  </r>
  <r>
    <n v="4.51"/>
    <n v="7"/>
    <x v="0"/>
    <s v="May"/>
    <s v="August"/>
  </r>
  <r>
    <n v="2.95"/>
    <n v="0"/>
    <x v="2"/>
    <s v="May"/>
    <s v="June"/>
  </r>
  <r>
    <n v="1.74"/>
    <n v="1"/>
    <x v="2"/>
    <s v="May"/>
    <s v="October"/>
  </r>
  <r>
    <n v="4.1399999999999997"/>
    <n v="6"/>
    <x v="2"/>
    <s v="May"/>
    <s v="April"/>
  </r>
  <r>
    <n v="5"/>
    <n v="10"/>
    <x v="0"/>
    <s v="May"/>
    <s v="April"/>
  </r>
  <r>
    <n v="3.58"/>
    <n v="5"/>
    <x v="0"/>
    <s v="May"/>
    <s v="June"/>
  </r>
  <r>
    <n v="1.28"/>
    <n v="1"/>
    <x v="1"/>
    <s v="May"/>
    <s v="May"/>
  </r>
  <r>
    <n v="1.95"/>
    <n v="4"/>
    <x v="1"/>
    <s v="May"/>
    <s v="July"/>
  </r>
  <r>
    <n v="2.36"/>
    <n v="6"/>
    <x v="1"/>
    <s v="May"/>
    <s v="November"/>
  </r>
  <r>
    <n v="3.19"/>
    <n v="6"/>
    <x v="1"/>
    <s v="May"/>
    <s v="September"/>
  </r>
  <r>
    <n v="2.62"/>
    <n v="6"/>
    <x v="1"/>
    <s v="May"/>
    <s v="May"/>
  </r>
  <r>
    <n v="3.67"/>
    <n v="5"/>
    <x v="1"/>
    <s v="May"/>
    <s v="March"/>
  </r>
  <r>
    <n v="1.71"/>
    <n v="2"/>
    <x v="1"/>
    <s v="May"/>
    <s v="November"/>
  </r>
  <r>
    <n v="4.03"/>
    <n v="5"/>
    <x v="0"/>
    <s v="May"/>
    <s v="July"/>
  </r>
  <r>
    <n v="2.85"/>
    <n v="1"/>
    <x v="0"/>
    <s v="May"/>
    <s v="November"/>
  </r>
  <r>
    <n v="3.56"/>
    <n v="5"/>
    <x v="0"/>
    <s v="May"/>
    <s v="July"/>
  </r>
  <r>
    <n v="4.3"/>
    <n v="5"/>
    <x v="2"/>
    <s v="May"/>
    <s v="June"/>
  </r>
  <r>
    <n v="3.48"/>
    <n v="2"/>
    <x v="0"/>
    <s v="May"/>
    <s v="December"/>
  </r>
  <r>
    <n v="3.5"/>
    <n v="2"/>
    <x v="0"/>
    <s v="May"/>
    <s v="October"/>
  </r>
  <r>
    <n v="3.74"/>
    <n v="5"/>
    <x v="0"/>
    <s v="May"/>
    <s v="January"/>
  </r>
  <r>
    <n v="2.38"/>
    <n v="3"/>
    <x v="0"/>
    <s v="May"/>
    <s v="April"/>
  </r>
  <r>
    <n v="3.38"/>
    <n v="4"/>
    <x v="2"/>
    <s v="May"/>
    <s v="May"/>
  </r>
  <r>
    <n v="2.57"/>
    <n v="2"/>
    <x v="2"/>
    <s v="May"/>
    <s v="May"/>
  </r>
  <r>
    <n v="2.37"/>
    <n v="3"/>
    <x v="0"/>
    <s v="May"/>
    <s v="April"/>
  </r>
  <r>
    <n v="4.24"/>
    <n v="1"/>
    <x v="0"/>
    <s v="May"/>
    <s v="November"/>
  </r>
  <r>
    <n v="3.92"/>
    <n v="4"/>
    <x v="2"/>
    <s v="May"/>
    <s v="January"/>
  </r>
  <r>
    <n v="3.23"/>
    <n v="4"/>
    <x v="1"/>
    <s v="May"/>
    <s v="April"/>
  </r>
  <r>
    <n v="2.37"/>
    <n v="0"/>
    <x v="2"/>
    <s v="May"/>
    <s v="April"/>
  </r>
  <r>
    <n v="2.62"/>
    <n v="2"/>
    <x v="2"/>
    <s v="May"/>
    <s v="April"/>
  </r>
  <r>
    <n v="1.37"/>
    <n v="3"/>
    <x v="0"/>
    <s v="May"/>
    <s v="May"/>
  </r>
  <r>
    <n v="3.36"/>
    <n v="2"/>
    <x v="1"/>
    <s v="May"/>
    <s v="December"/>
  </r>
  <r>
    <n v="3.56"/>
    <n v="5"/>
    <x v="1"/>
    <s v="May"/>
    <s v="October"/>
  </r>
  <r>
    <n v="3.19"/>
    <n v="4"/>
    <x v="1"/>
    <s v="May"/>
    <s v="May"/>
  </r>
  <r>
    <n v="4.25"/>
    <n v="7"/>
    <x v="1"/>
    <s v="May"/>
    <s v="December"/>
  </r>
  <r>
    <n v="3.82"/>
    <n v="6"/>
    <x v="0"/>
    <s v="May"/>
    <s v="June"/>
  </r>
  <r>
    <n v="3.17"/>
    <n v="3"/>
    <x v="0"/>
    <s v="May"/>
    <s v="July"/>
  </r>
  <r>
    <n v="4"/>
    <n v="4"/>
    <x v="1"/>
    <s v="May"/>
    <s v="November"/>
  </r>
  <r>
    <n v="3.11"/>
    <n v="3"/>
    <x v="0"/>
    <s v="May"/>
    <s v="October"/>
  </r>
  <r>
    <n v="2.14"/>
    <n v="2"/>
    <x v="2"/>
    <s v="May"/>
    <s v="October"/>
  </r>
  <r>
    <n v="4.32"/>
    <n v="2"/>
    <x v="0"/>
    <s v="May"/>
    <s v="December"/>
  </r>
  <r>
    <n v="3.29"/>
    <n v="4"/>
    <x v="0"/>
    <s v="May"/>
    <s v="May"/>
  </r>
  <r>
    <n v="2.46"/>
    <n v="1"/>
    <x v="0"/>
    <s v="May"/>
    <s v="July"/>
  </r>
  <r>
    <n v="2.0299999999999998"/>
    <n v="7"/>
    <x v="2"/>
    <s v="May"/>
    <s v="June"/>
  </r>
  <r>
    <n v="4.9800000000000004"/>
    <n v="7"/>
    <x v="2"/>
    <s v="May"/>
    <s v="September"/>
  </r>
  <r>
    <n v="1.0900000000000001"/>
    <n v="6"/>
    <x v="1"/>
    <s v="May"/>
    <s v="January"/>
  </r>
  <r>
    <n v="3.44"/>
    <n v="1"/>
    <x v="0"/>
    <s v="May"/>
    <s v="October"/>
  </r>
  <r>
    <n v="3.42"/>
    <n v="1"/>
    <x v="0"/>
    <s v="May"/>
    <s v="October"/>
  </r>
  <r>
    <n v="3.69"/>
    <n v="1"/>
    <x v="0"/>
    <s v="May"/>
    <s v="April"/>
  </r>
  <r>
    <n v="4.63"/>
    <n v="5"/>
    <x v="2"/>
    <s v="May"/>
    <s v="February"/>
  </r>
  <r>
    <n v="2.89"/>
    <n v="0"/>
    <x v="0"/>
    <s v="May"/>
    <s v="September"/>
  </r>
  <r>
    <n v="1.62"/>
    <n v="3"/>
    <x v="0"/>
    <s v="May"/>
    <s v="February"/>
  </r>
  <r>
    <n v="3.44"/>
    <n v="1"/>
    <x v="1"/>
    <s v="May"/>
    <s v="January"/>
  </r>
  <r>
    <n v="2.21"/>
    <n v="8"/>
    <x v="0"/>
    <s v="May"/>
    <s v="February"/>
  </r>
  <r>
    <n v="4.12"/>
    <n v="3"/>
    <x v="1"/>
    <s v="May"/>
    <s v="January"/>
  </r>
  <r>
    <n v="2.67"/>
    <n v="6"/>
    <x v="1"/>
    <s v="May"/>
    <s v="September"/>
  </r>
  <r>
    <n v="1.89"/>
    <n v="2"/>
    <x v="1"/>
    <s v="May"/>
    <s v="October"/>
  </r>
  <r>
    <n v="4.07"/>
    <n v="1"/>
    <x v="0"/>
    <s v="May"/>
    <s v="July"/>
  </r>
  <r>
    <n v="4.01"/>
    <n v="6"/>
    <x v="0"/>
    <s v="May"/>
    <s v="December"/>
  </r>
  <r>
    <n v="2.79"/>
    <n v="5"/>
    <x v="2"/>
    <s v="May"/>
    <s v="November"/>
  </r>
  <r>
    <n v="3.59"/>
    <n v="1"/>
    <x v="0"/>
    <s v="May"/>
    <s v="February"/>
  </r>
  <r>
    <n v="2.94"/>
    <n v="3"/>
    <x v="1"/>
    <s v="May"/>
    <s v="February"/>
  </r>
  <r>
    <n v="2.95"/>
    <n v="0"/>
    <x v="2"/>
    <s v="May"/>
    <s v="October"/>
  </r>
  <r>
    <n v="4.4400000000000004"/>
    <n v="3"/>
    <x v="1"/>
    <s v="May"/>
    <s v="December"/>
  </r>
  <r>
    <n v="2.57"/>
    <n v="1"/>
    <x v="1"/>
    <s v="May"/>
    <s v="September"/>
  </r>
  <r>
    <n v="3.06"/>
    <n v="6"/>
    <x v="0"/>
    <s v="May"/>
    <s v="February"/>
  </r>
  <r>
    <n v="2.04"/>
    <n v="11"/>
    <x v="0"/>
    <s v="May"/>
    <s v="November"/>
  </r>
  <r>
    <n v="4.66"/>
    <n v="2"/>
    <x v="2"/>
    <s v="May"/>
    <s v="March"/>
  </r>
  <r>
    <n v="4.1900000000000004"/>
    <n v="2"/>
    <x v="2"/>
    <s v="May"/>
    <s v="January"/>
  </r>
  <r>
    <n v="4.47"/>
    <n v="1"/>
    <x v="1"/>
    <s v="May"/>
    <s v="September"/>
  </r>
  <r>
    <n v="3.78"/>
    <n v="4"/>
    <x v="0"/>
    <s v="May"/>
    <s v="March"/>
  </r>
  <r>
    <n v="3.22"/>
    <n v="2"/>
    <x v="1"/>
    <s v="May"/>
    <s v="November"/>
  </r>
  <r>
    <n v="1.41"/>
    <n v="4"/>
    <x v="0"/>
    <s v="May"/>
    <s v="November"/>
  </r>
  <r>
    <n v="1.91"/>
    <n v="2"/>
    <x v="2"/>
    <s v="May"/>
    <s v="September"/>
  </r>
  <r>
    <n v="4.45"/>
    <n v="0"/>
    <x v="2"/>
    <s v="May"/>
    <s v="March"/>
  </r>
  <r>
    <n v="3.25"/>
    <n v="3"/>
    <x v="0"/>
    <s v="May"/>
    <s v="March"/>
  </r>
  <r>
    <n v="3.2"/>
    <n v="2"/>
    <x v="0"/>
    <s v="May"/>
    <s v="March"/>
  </r>
  <r>
    <n v="3.42"/>
    <n v="1"/>
    <x v="2"/>
    <s v="May"/>
    <s v="July"/>
  </r>
  <r>
    <n v="2.37"/>
    <n v="1"/>
    <x v="2"/>
    <s v="May"/>
    <s v="June"/>
  </r>
  <r>
    <n v="3.45"/>
    <n v="6"/>
    <x v="1"/>
    <s v="May"/>
    <s v="February"/>
  </r>
  <r>
    <n v="3.04"/>
    <n v="0"/>
    <x v="1"/>
    <s v="May"/>
    <s v="January"/>
  </r>
  <r>
    <n v="4.1399999999999997"/>
    <n v="1"/>
    <x v="2"/>
    <s v="May"/>
    <s v="February"/>
  </r>
  <r>
    <n v="2.46"/>
    <n v="4"/>
    <x v="0"/>
    <s v="May"/>
    <s v="February"/>
  </r>
  <r>
    <n v="2.64"/>
    <n v="4"/>
    <x v="0"/>
    <s v="May"/>
    <s v="May"/>
  </r>
  <r>
    <n v="3.09"/>
    <n v="3"/>
    <x v="2"/>
    <s v="May"/>
    <s v="May"/>
  </r>
  <r>
    <n v="2.7"/>
    <n v="5"/>
    <x v="1"/>
    <s v="May"/>
    <s v="June"/>
  </r>
  <r>
    <n v="3.92"/>
    <n v="6"/>
    <x v="0"/>
    <s v="May"/>
    <s v="March"/>
  </r>
  <r>
    <n v="3.12"/>
    <n v="8"/>
    <x v="0"/>
    <s v="May"/>
    <s v="October"/>
  </r>
  <r>
    <n v="2.72"/>
    <n v="3"/>
    <x v="1"/>
    <s v="May"/>
    <s v="April"/>
  </r>
  <r>
    <n v="4.46"/>
    <n v="7"/>
    <x v="1"/>
    <s v="May"/>
    <s v="October"/>
  </r>
  <r>
    <n v="3.28"/>
    <n v="2"/>
    <x v="2"/>
    <s v="May"/>
    <s v="October"/>
  </r>
  <r>
    <n v="1.59"/>
    <n v="4"/>
    <x v="1"/>
    <s v="May"/>
    <s v="December"/>
  </r>
  <r>
    <n v="3.94"/>
    <n v="2"/>
    <x v="0"/>
    <s v="May"/>
    <s v="August"/>
  </r>
  <r>
    <n v="2.02"/>
    <n v="1"/>
    <x v="0"/>
    <s v="May"/>
    <s v="December"/>
  </r>
  <r>
    <n v="3.13"/>
    <n v="6"/>
    <x v="2"/>
    <s v="May"/>
    <s v="August"/>
  </r>
  <r>
    <n v="2.02"/>
    <n v="4"/>
    <x v="1"/>
    <s v="May"/>
    <s v="January"/>
  </r>
  <r>
    <n v="3.12"/>
    <n v="5"/>
    <x v="0"/>
    <s v="May"/>
    <s v="April"/>
  </r>
  <r>
    <n v="2.6"/>
    <n v="2"/>
    <x v="2"/>
    <s v="May"/>
    <s v="February"/>
  </r>
  <r>
    <n v="3.6"/>
    <n v="4"/>
    <x v="0"/>
    <s v="May"/>
    <s v="May"/>
  </r>
  <r>
    <n v="2.9"/>
    <n v="6"/>
    <x v="2"/>
    <s v="May"/>
    <s v="March"/>
  </r>
  <r>
    <n v="3.09"/>
    <n v="4"/>
    <x v="1"/>
    <s v="May"/>
    <s v="August"/>
  </r>
  <r>
    <n v="3.76"/>
    <n v="3"/>
    <x v="1"/>
    <s v="May"/>
    <s v="September"/>
  </r>
  <r>
    <n v="2.62"/>
    <n v="5"/>
    <x v="1"/>
    <s v="May"/>
    <s v="February"/>
  </r>
  <r>
    <n v="2.69"/>
    <n v="2"/>
    <x v="1"/>
    <s v="May"/>
    <s v="August"/>
  </r>
  <r>
    <n v="3"/>
    <n v="2"/>
    <x v="0"/>
    <s v="May"/>
    <s v="December"/>
  </r>
  <r>
    <n v="4.8899999999999997"/>
    <n v="3"/>
    <x v="1"/>
    <s v="May"/>
    <s v="January"/>
  </r>
  <r>
    <n v="3.75"/>
    <n v="2"/>
    <x v="2"/>
    <s v="May"/>
    <s v="June"/>
  </r>
  <r>
    <n v="2.72"/>
    <n v="7"/>
    <x v="1"/>
    <s v="May"/>
    <s v="November"/>
  </r>
  <r>
    <n v="2.5"/>
    <n v="2"/>
    <x v="0"/>
    <s v="May"/>
    <s v="December"/>
  </r>
  <r>
    <n v="2.88"/>
    <n v="4"/>
    <x v="1"/>
    <s v="May"/>
    <s v="December"/>
  </r>
  <r>
    <n v="2.94"/>
    <n v="3"/>
    <x v="2"/>
    <s v="May"/>
    <s v="June"/>
  </r>
  <r>
    <n v="3.83"/>
    <n v="5"/>
    <x v="1"/>
    <s v="May"/>
    <s v="April"/>
  </r>
  <r>
    <n v="2.5499999999999998"/>
    <n v="4"/>
    <x v="0"/>
    <s v="May"/>
    <s v="March"/>
  </r>
  <r>
    <n v="2.83"/>
    <n v="1"/>
    <x v="0"/>
    <s v="May"/>
    <s v="April"/>
  </r>
  <r>
    <n v="3.78"/>
    <n v="0"/>
    <x v="0"/>
    <s v="May"/>
    <s v="October"/>
  </r>
  <r>
    <n v="3.41"/>
    <n v="3"/>
    <x v="1"/>
    <s v="May"/>
    <s v="December"/>
  </r>
  <r>
    <n v="3.2"/>
    <n v="5"/>
    <x v="2"/>
    <s v="May"/>
    <s v="June"/>
  </r>
  <r>
    <n v="3.88"/>
    <n v="0"/>
    <x v="2"/>
    <s v="May"/>
    <s v="April"/>
  </r>
  <r>
    <n v="4.99"/>
    <n v="1"/>
    <x v="0"/>
    <s v="May"/>
    <s v="November"/>
  </r>
  <r>
    <n v="3.28"/>
    <n v="2"/>
    <x v="0"/>
    <s v="May"/>
    <s v="April"/>
  </r>
  <r>
    <n v="2.4900000000000002"/>
    <n v="4"/>
    <x v="2"/>
    <s v="May"/>
    <s v="August"/>
  </r>
  <r>
    <n v="3.62"/>
    <n v="1"/>
    <x v="0"/>
    <s v="May"/>
    <s v="November"/>
  </r>
  <r>
    <n v="3.28"/>
    <n v="0"/>
    <x v="1"/>
    <s v="May"/>
    <s v="March"/>
  </r>
  <r>
    <n v="3.97"/>
    <n v="3"/>
    <x v="0"/>
    <s v="May"/>
    <s v="July"/>
  </r>
  <r>
    <n v="2.59"/>
    <n v="4"/>
    <x v="1"/>
    <s v="May"/>
    <s v="December"/>
  </r>
  <r>
    <n v="3.15"/>
    <n v="2"/>
    <x v="0"/>
    <s v="May"/>
    <s v="October"/>
  </r>
  <r>
    <n v="2.8"/>
    <n v="2"/>
    <x v="0"/>
    <s v="May"/>
    <s v="May"/>
  </r>
  <r>
    <n v="4.47"/>
    <n v="1"/>
    <x v="1"/>
    <s v="May"/>
    <s v="May"/>
  </r>
  <r>
    <n v="2.81"/>
    <n v="3"/>
    <x v="2"/>
    <s v="May"/>
    <s v="August"/>
  </r>
  <r>
    <n v="3.77"/>
    <n v="4"/>
    <x v="2"/>
    <s v="May"/>
    <s v="January"/>
  </r>
  <r>
    <n v="4.1399999999999997"/>
    <n v="1"/>
    <x v="0"/>
    <s v="May"/>
    <s v="February"/>
  </r>
  <r>
    <n v="3.5"/>
    <n v="2"/>
    <x v="2"/>
    <s v="May"/>
    <s v="July"/>
  </r>
  <r>
    <n v="4.9000000000000004"/>
    <n v="2"/>
    <x v="0"/>
    <s v="May"/>
    <s v="September"/>
  </r>
  <r>
    <n v="4.57"/>
    <n v="4"/>
    <x v="2"/>
    <s v="May"/>
    <s v="August"/>
  </r>
  <r>
    <n v="2.84"/>
    <n v="6"/>
    <x v="0"/>
    <s v="May"/>
    <s v="November"/>
  </r>
  <r>
    <n v="2.87"/>
    <n v="4"/>
    <x v="2"/>
    <s v="May"/>
    <s v="February"/>
  </r>
  <r>
    <n v="1.89"/>
    <n v="3"/>
    <x v="0"/>
    <s v="May"/>
    <s v="August"/>
  </r>
  <r>
    <n v="3.83"/>
    <n v="1"/>
    <x v="0"/>
    <s v="May"/>
    <s v="May"/>
  </r>
  <r>
    <n v="2.85"/>
    <n v="4"/>
    <x v="0"/>
    <s v="May"/>
    <s v="March"/>
  </r>
  <r>
    <n v="2.98"/>
    <n v="4"/>
    <x v="0"/>
    <s v="May"/>
    <s v="December"/>
  </r>
  <r>
    <n v="3.03"/>
    <n v="3"/>
    <x v="0"/>
    <s v="May"/>
    <s v="May"/>
  </r>
  <r>
    <n v="3.13"/>
    <n v="4"/>
    <x v="1"/>
    <s v="May"/>
    <s v="November"/>
  </r>
  <r>
    <n v="4.33"/>
    <n v="2"/>
    <x v="1"/>
    <s v="May"/>
    <s v="June"/>
  </r>
  <r>
    <n v="2.81"/>
    <n v="4"/>
    <x v="1"/>
    <s v="May"/>
    <s v="October"/>
  </r>
  <r>
    <n v="3.27"/>
    <n v="3"/>
    <x v="2"/>
    <s v="May"/>
    <s v="May"/>
  </r>
  <r>
    <n v="4.1100000000000003"/>
    <n v="2"/>
    <x v="2"/>
    <s v="May"/>
    <s v="June"/>
  </r>
  <r>
    <n v="2.67"/>
    <n v="2"/>
    <x v="1"/>
    <s v="May"/>
    <s v="December"/>
  </r>
  <r>
    <n v="2.4700000000000002"/>
    <n v="4"/>
    <x v="2"/>
    <s v="May"/>
    <s v="October"/>
  </r>
  <r>
    <n v="5"/>
    <n v="0"/>
    <x v="1"/>
    <s v="May"/>
    <s v="January"/>
  </r>
  <r>
    <n v="2.5499999999999998"/>
    <n v="2"/>
    <x v="0"/>
    <s v="May"/>
    <s v="June"/>
  </r>
  <r>
    <n v="2.6"/>
    <n v="0"/>
    <x v="0"/>
    <s v="May"/>
    <s v="December"/>
  </r>
  <r>
    <n v="1.48"/>
    <n v="2"/>
    <x v="1"/>
    <s v="May"/>
    <s v="January"/>
  </r>
  <r>
    <n v="2.38"/>
    <n v="0"/>
    <x v="0"/>
    <s v="May"/>
    <s v="March"/>
  </r>
  <r>
    <n v="2.81"/>
    <n v="3"/>
    <x v="2"/>
    <s v="May"/>
    <s v="January"/>
  </r>
  <r>
    <n v="2.14"/>
    <n v="0"/>
    <x v="0"/>
    <s v="May"/>
    <s v="June"/>
  </r>
  <r>
    <n v="4.82"/>
    <n v="1"/>
    <x v="2"/>
    <s v="May"/>
    <s v="October"/>
  </r>
  <r>
    <n v="3.89"/>
    <n v="2"/>
    <x v="0"/>
    <s v="May"/>
    <s v="May"/>
  </r>
  <r>
    <n v="1.88"/>
    <n v="4"/>
    <x v="2"/>
    <s v="May"/>
    <s v="May"/>
  </r>
  <r>
    <n v="4.3899999999999997"/>
    <n v="4"/>
    <x v="1"/>
    <s v="May"/>
    <s v="November"/>
  </r>
  <r>
    <n v="3.14"/>
    <n v="1"/>
    <x v="2"/>
    <s v="May"/>
    <s v="December"/>
  </r>
  <r>
    <n v="3.33"/>
    <n v="5"/>
    <x v="0"/>
    <s v="May"/>
    <s v="September"/>
  </r>
  <r>
    <n v="3.37"/>
    <n v="2"/>
    <x v="0"/>
    <s v="May"/>
    <s v="November"/>
  </r>
  <r>
    <n v="4.53"/>
    <n v="2"/>
    <x v="2"/>
    <s v="May"/>
    <s v="July"/>
  </r>
  <r>
    <n v="1.87"/>
    <n v="3"/>
    <x v="0"/>
    <s v="May"/>
    <s v="March"/>
  </r>
  <r>
    <n v="3.09"/>
    <n v="5"/>
    <x v="2"/>
    <s v="May"/>
    <s v="January"/>
  </r>
  <r>
    <n v="3.58"/>
    <n v="0"/>
    <x v="2"/>
    <s v="May"/>
    <s v="December"/>
  </r>
  <r>
    <n v="2.4"/>
    <n v="3"/>
    <x v="0"/>
    <s v="May"/>
    <s v="October"/>
  </r>
  <r>
    <n v="3.09"/>
    <n v="1"/>
    <x v="2"/>
    <s v="May"/>
    <s v="January"/>
  </r>
  <r>
    <n v="3.97"/>
    <n v="4"/>
    <x v="2"/>
    <s v="May"/>
    <s v="September"/>
  </r>
  <r>
    <n v="3.12"/>
    <n v="3"/>
    <x v="1"/>
    <s v="May"/>
    <s v="March"/>
  </r>
  <r>
    <n v="3.92"/>
    <n v="0"/>
    <x v="2"/>
    <s v="May"/>
    <s v="November"/>
  </r>
  <r>
    <n v="1.99"/>
    <n v="2"/>
    <x v="2"/>
    <s v="May"/>
    <s v="August"/>
  </r>
  <r>
    <n v="5"/>
    <n v="4"/>
    <x v="2"/>
    <s v="May"/>
    <s v="September"/>
  </r>
  <r>
    <n v="3.3"/>
    <n v="1"/>
    <x v="0"/>
    <s v="May"/>
    <s v="October"/>
  </r>
  <r>
    <n v="2.54"/>
    <n v="4"/>
    <x v="0"/>
    <s v="May"/>
    <s v="September"/>
  </r>
  <r>
    <n v="3.14"/>
    <n v="1"/>
    <x v="0"/>
    <s v="May"/>
    <s v="December"/>
  </r>
  <r>
    <n v="2.37"/>
    <n v="3"/>
    <x v="1"/>
    <s v="May"/>
    <s v="December"/>
  </r>
  <r>
    <n v="3.7"/>
    <n v="3"/>
    <x v="0"/>
    <s v="May"/>
    <s v="January"/>
  </r>
  <r>
    <n v="3.9"/>
    <n v="2"/>
    <x v="1"/>
    <s v="May"/>
    <s v="August"/>
  </r>
  <r>
    <n v="3.58"/>
    <n v="6"/>
    <x v="0"/>
    <s v="May"/>
    <s v="August"/>
  </r>
  <r>
    <n v="3.79"/>
    <n v="5"/>
    <x v="1"/>
    <s v="May"/>
    <s v="August"/>
  </r>
  <r>
    <n v="3.61"/>
    <n v="2"/>
    <x v="1"/>
    <s v="May"/>
    <s v="September"/>
  </r>
  <r>
    <n v="2.5499999999999998"/>
    <n v="1"/>
    <x v="2"/>
    <s v="May"/>
    <s v="July"/>
  </r>
  <r>
    <n v="1.33"/>
    <n v="0"/>
    <x v="1"/>
    <s v="May"/>
    <s v="March"/>
  </r>
  <r>
    <n v="4.12"/>
    <n v="2"/>
    <x v="0"/>
    <s v="May"/>
    <s v="September"/>
  </r>
  <r>
    <n v="1.53"/>
    <n v="4"/>
    <x v="0"/>
    <s v="May"/>
    <s v="August"/>
  </r>
  <r>
    <n v="2.91"/>
    <n v="0"/>
    <x v="0"/>
    <s v="May"/>
    <s v="August"/>
  </r>
  <r>
    <n v="2.87"/>
    <n v="2"/>
    <x v="0"/>
    <s v="May"/>
    <s v="May"/>
  </r>
  <r>
    <n v="4.1399999999999997"/>
    <n v="3"/>
    <x v="0"/>
    <s v="May"/>
    <s v="July"/>
  </r>
  <r>
    <n v="4.33"/>
    <n v="3"/>
    <x v="0"/>
    <s v="May"/>
    <s v="April"/>
  </r>
  <r>
    <n v="3.14"/>
    <n v="2"/>
    <x v="2"/>
    <s v="May"/>
    <s v="August"/>
  </r>
  <r>
    <n v="3.62"/>
    <n v="6"/>
    <x v="0"/>
    <s v="May"/>
    <s v="February"/>
  </r>
  <r>
    <n v="3.27"/>
    <n v="0"/>
    <x v="0"/>
    <s v="May"/>
    <s v="May"/>
  </r>
  <r>
    <n v="3.54"/>
    <n v="1"/>
    <x v="0"/>
    <s v="May"/>
    <s v="August"/>
  </r>
  <r>
    <n v="2.9"/>
    <n v="7"/>
    <x v="2"/>
    <s v="May"/>
    <s v="January"/>
  </r>
  <r>
    <n v="1.88"/>
    <n v="2"/>
    <x v="2"/>
    <s v="May"/>
    <s v="July"/>
  </r>
  <r>
    <n v="2.2200000000000002"/>
    <n v="2"/>
    <x v="0"/>
    <s v="May"/>
    <s v="December"/>
  </r>
  <r>
    <n v="3.78"/>
    <n v="4"/>
    <x v="0"/>
    <s v="May"/>
    <s v="February"/>
  </r>
  <r>
    <n v="2.88"/>
    <n v="2"/>
    <x v="1"/>
    <s v="May"/>
    <s v="October"/>
  </r>
  <r>
    <n v="3.87"/>
    <n v="4"/>
    <x v="1"/>
    <s v="May"/>
    <s v="October"/>
  </r>
  <r>
    <n v="1.71"/>
    <n v="6"/>
    <x v="1"/>
    <s v="May"/>
    <s v="September"/>
  </r>
  <r>
    <n v="2.11"/>
    <n v="0"/>
    <x v="2"/>
    <s v="May"/>
    <s v="October"/>
  </r>
  <r>
    <n v="4"/>
    <n v="2"/>
    <x v="0"/>
    <s v="May"/>
    <s v="September"/>
  </r>
  <r>
    <n v="4.2"/>
    <n v="0"/>
    <x v="0"/>
    <s v="May"/>
    <s v="June"/>
  </r>
  <r>
    <n v="3.41"/>
    <n v="3"/>
    <x v="1"/>
    <s v="May"/>
    <s v="August"/>
  </r>
  <r>
    <n v="3.67"/>
    <n v="2"/>
    <x v="1"/>
    <s v="May"/>
    <s v="February"/>
  </r>
  <r>
    <n v="2.29"/>
    <n v="1"/>
    <x v="0"/>
    <s v="May"/>
    <s v="September"/>
  </r>
  <r>
    <n v="4.16"/>
    <n v="4"/>
    <x v="0"/>
    <s v="May"/>
    <s v="January"/>
  </r>
  <r>
    <n v="2.81"/>
    <n v="7"/>
    <x v="0"/>
    <s v="May"/>
    <s v="January"/>
  </r>
  <r>
    <n v="3.89"/>
    <n v="7"/>
    <x v="2"/>
    <s v="May"/>
    <s v="August"/>
  </r>
  <r>
    <n v="4.1500000000000004"/>
    <n v="0"/>
    <x v="0"/>
    <s v="May"/>
    <s v="April"/>
  </r>
  <r>
    <n v="3.32"/>
    <n v="6"/>
    <x v="0"/>
    <s v="May"/>
    <s v="June"/>
  </r>
  <r>
    <n v="3.31"/>
    <n v="2"/>
    <x v="2"/>
    <s v="May"/>
    <s v="December"/>
  </r>
  <r>
    <n v="2.42"/>
    <n v="2"/>
    <x v="1"/>
    <s v="May"/>
    <s v="July"/>
  </r>
  <r>
    <n v="2.15"/>
    <n v="2"/>
    <x v="0"/>
    <s v="May"/>
    <s v="October"/>
  </r>
  <r>
    <n v="1.82"/>
    <n v="4"/>
    <x v="0"/>
    <s v="May"/>
    <s v="June"/>
  </r>
  <r>
    <n v="2.14"/>
    <n v="3"/>
    <x v="1"/>
    <s v="May"/>
    <s v="October"/>
  </r>
  <r>
    <n v="5"/>
    <n v="3"/>
    <x v="0"/>
    <s v="May"/>
    <s v="February"/>
  </r>
  <r>
    <n v="4.3"/>
    <n v="5"/>
    <x v="2"/>
    <s v="May"/>
    <s v="September"/>
  </r>
  <r>
    <n v="3.42"/>
    <n v="2"/>
    <x v="2"/>
    <s v="May"/>
    <s v="February"/>
  </r>
  <r>
    <n v="2.72"/>
    <n v="6"/>
    <x v="2"/>
    <s v="May"/>
    <s v="August"/>
  </r>
  <r>
    <n v="1.84"/>
    <n v="3"/>
    <x v="0"/>
    <s v="May"/>
    <s v="April"/>
  </r>
  <r>
    <n v="2.09"/>
    <n v="3"/>
    <x v="0"/>
    <s v="May"/>
    <s v="April"/>
  </r>
  <r>
    <n v="2.48"/>
    <n v="2"/>
    <x v="2"/>
    <s v="May"/>
    <s v="December"/>
  </r>
  <r>
    <n v="2.66"/>
    <n v="4"/>
    <x v="2"/>
    <s v="May"/>
    <s v="March"/>
  </r>
  <r>
    <n v="3.64"/>
    <n v="0"/>
    <x v="2"/>
    <s v="May"/>
    <s v="December"/>
  </r>
  <r>
    <n v="3.94"/>
    <n v="7"/>
    <x v="0"/>
    <s v="May"/>
    <s v="August"/>
  </r>
  <r>
    <n v="3.15"/>
    <n v="3"/>
    <x v="1"/>
    <s v="May"/>
    <s v="December"/>
  </r>
  <r>
    <n v="3.34"/>
    <n v="2"/>
    <x v="2"/>
    <s v="May"/>
    <s v="May"/>
  </r>
  <r>
    <n v="2.9"/>
    <n v="2"/>
    <x v="1"/>
    <s v="May"/>
    <s v="November"/>
  </r>
  <r>
    <n v="3.32"/>
    <n v="2"/>
    <x v="0"/>
    <s v="May"/>
    <s v="June"/>
  </r>
  <r>
    <n v="4"/>
    <n v="5"/>
    <x v="0"/>
    <s v="May"/>
    <s v="July"/>
  </r>
  <r>
    <n v="2.86"/>
    <n v="1"/>
    <x v="0"/>
    <s v="May"/>
    <s v="July"/>
  </r>
  <r>
    <n v="3.73"/>
    <n v="5"/>
    <x v="1"/>
    <s v="May"/>
    <s v="February"/>
  </r>
  <r>
    <n v="1.0900000000000001"/>
    <n v="5"/>
    <x v="0"/>
    <s v="May"/>
    <s v="March"/>
  </r>
  <r>
    <n v="4.6900000000000004"/>
    <n v="1"/>
    <x v="1"/>
    <s v="May"/>
    <s v="January"/>
  </r>
  <r>
    <n v="3.85"/>
    <n v="3"/>
    <x v="1"/>
    <s v="May"/>
    <s v="April"/>
  </r>
  <r>
    <n v="4.9400000000000004"/>
    <n v="0"/>
    <x v="0"/>
    <s v="May"/>
    <s v="May"/>
  </r>
  <r>
    <n v="3.61"/>
    <n v="2"/>
    <x v="1"/>
    <s v="May"/>
    <s v="May"/>
  </r>
  <r>
    <n v="4.91"/>
    <n v="1"/>
    <x v="0"/>
    <s v="May"/>
    <s v="February"/>
  </r>
  <r>
    <n v="4.57"/>
    <n v="3"/>
    <x v="0"/>
    <s v="May"/>
    <s v="July"/>
  </r>
  <r>
    <n v="4.67"/>
    <n v="4"/>
    <x v="2"/>
    <s v="May"/>
    <s v="March"/>
  </r>
  <r>
    <n v="2.2999999999999998"/>
    <n v="4"/>
    <x v="2"/>
    <s v="May"/>
    <s v="October"/>
  </r>
  <r>
    <n v="2.46"/>
    <n v="5"/>
    <x v="0"/>
    <s v="May"/>
    <s v="June"/>
  </r>
  <r>
    <n v="2.4900000000000002"/>
    <n v="1"/>
    <x v="2"/>
    <s v="May"/>
    <s v="March"/>
  </r>
  <r>
    <n v="3.74"/>
    <n v="2"/>
    <x v="0"/>
    <s v="May"/>
    <s v="February"/>
  </r>
  <r>
    <n v="2.85"/>
    <n v="3"/>
    <x v="0"/>
    <s v="May"/>
    <s v="December"/>
  </r>
  <r>
    <n v="4.0999999999999996"/>
    <n v="3"/>
    <x v="0"/>
    <s v="May"/>
    <s v="November"/>
  </r>
  <r>
    <n v="2.65"/>
    <n v="1"/>
    <x v="1"/>
    <s v="May"/>
    <s v="December"/>
  </r>
  <r>
    <n v="2.81"/>
    <n v="3"/>
    <x v="0"/>
    <s v="May"/>
    <s v="June"/>
  </r>
  <r>
    <n v="2.25"/>
    <n v="2"/>
    <x v="0"/>
    <s v="May"/>
    <s v="March"/>
  </r>
  <r>
    <n v="3.72"/>
    <n v="2"/>
    <x v="0"/>
    <s v="May"/>
    <s v="November"/>
  </r>
  <r>
    <n v="3.12"/>
    <n v="1"/>
    <x v="2"/>
    <s v="May"/>
    <s v="October"/>
  </r>
  <r>
    <n v="4.3099999999999996"/>
    <n v="5"/>
    <x v="0"/>
    <s v="May"/>
    <s v="May"/>
  </r>
  <r>
    <n v="3.39"/>
    <n v="2"/>
    <x v="0"/>
    <s v="May"/>
    <s v="February"/>
  </r>
  <r>
    <n v="3.31"/>
    <n v="3"/>
    <x v="2"/>
    <s v="May"/>
    <s v="October"/>
  </r>
  <r>
    <n v="2.54"/>
    <n v="5"/>
    <x v="0"/>
    <s v="May"/>
    <s v="April"/>
  </r>
  <r>
    <n v="2.0299999999999998"/>
    <n v="4"/>
    <x v="0"/>
    <s v="May"/>
    <s v="November"/>
  </r>
  <r>
    <n v="4.58"/>
    <n v="5"/>
    <x v="1"/>
    <s v="May"/>
    <s v="October"/>
  </r>
  <r>
    <n v="3.43"/>
    <n v="6"/>
    <x v="0"/>
    <s v="May"/>
    <s v="January"/>
  </r>
  <r>
    <n v="3.36"/>
    <n v="1"/>
    <x v="0"/>
    <s v="May"/>
    <s v="January"/>
  </r>
  <r>
    <n v="5"/>
    <n v="2"/>
    <x v="0"/>
    <s v="May"/>
    <s v="March"/>
  </r>
  <r>
    <n v="2.23"/>
    <n v="1"/>
    <x v="0"/>
    <s v="May"/>
    <s v="January"/>
  </r>
  <r>
    <n v="1.57"/>
    <n v="2"/>
    <x v="0"/>
    <s v="May"/>
    <s v="September"/>
  </r>
  <r>
    <n v="2.13"/>
    <n v="5"/>
    <x v="1"/>
    <s v="May"/>
    <s v="August"/>
  </r>
  <r>
    <n v="1.95"/>
    <n v="3"/>
    <x v="1"/>
    <s v="May"/>
    <s v="March"/>
  </r>
  <r>
    <n v="3.94"/>
    <n v="1"/>
    <x v="2"/>
    <s v="May"/>
    <s v="August"/>
  </r>
  <r>
    <n v="2.7"/>
    <n v="1"/>
    <x v="2"/>
    <s v="May"/>
    <s v="July"/>
  </r>
  <r>
    <n v="2.4900000000000002"/>
    <n v="0"/>
    <x v="1"/>
    <s v="May"/>
    <s v="April"/>
  </r>
  <r>
    <n v="3.83"/>
    <n v="6"/>
    <x v="1"/>
    <s v="May"/>
    <s v="June"/>
  </r>
  <r>
    <n v="4.46"/>
    <n v="7"/>
    <x v="0"/>
    <s v="May"/>
    <s v="January"/>
  </r>
  <r>
    <n v="2.2599999999999998"/>
    <n v="0"/>
    <x v="0"/>
    <s v="May"/>
    <s v="January"/>
  </r>
  <r>
    <n v="4.83"/>
    <n v="2"/>
    <x v="1"/>
    <s v="May"/>
    <s v="October"/>
  </r>
  <r>
    <n v="3.66"/>
    <n v="2"/>
    <x v="2"/>
    <s v="May"/>
    <s v="July"/>
  </r>
  <r>
    <n v="3.78"/>
    <n v="6"/>
    <x v="1"/>
    <s v="May"/>
    <s v="June"/>
  </r>
  <r>
    <n v="4.4400000000000004"/>
    <n v="5"/>
    <x v="1"/>
    <s v="May"/>
    <s v="December"/>
  </r>
  <r>
    <n v="3.02"/>
    <n v="0"/>
    <x v="1"/>
    <s v="May"/>
    <s v="October"/>
  </r>
  <r>
    <n v="4.97"/>
    <n v="0"/>
    <x v="0"/>
    <s v="May"/>
    <s v="January"/>
  </r>
  <r>
    <n v="2.82"/>
    <n v="2"/>
    <x v="1"/>
    <s v="May"/>
    <s v="March"/>
  </r>
  <r>
    <n v="2.71"/>
    <n v="5"/>
    <x v="0"/>
    <s v="May"/>
    <s v="August"/>
  </r>
  <r>
    <n v="2.2200000000000002"/>
    <n v="1"/>
    <x v="2"/>
    <s v="May"/>
    <s v="June"/>
  </r>
  <r>
    <n v="3.78"/>
    <n v="2"/>
    <x v="0"/>
    <s v="May"/>
    <s v="March"/>
  </r>
  <r>
    <n v="2.33"/>
    <n v="1"/>
    <x v="1"/>
    <s v="May"/>
    <s v="October"/>
  </r>
  <r>
    <n v="3.56"/>
    <n v="0"/>
    <x v="2"/>
    <s v="May"/>
    <s v="June"/>
  </r>
  <r>
    <n v="3.27"/>
    <n v="5"/>
    <x v="0"/>
    <s v="May"/>
    <s v="June"/>
  </r>
  <r>
    <n v="3.31"/>
    <n v="8"/>
    <x v="0"/>
    <s v="May"/>
    <s v="December"/>
  </r>
  <r>
    <n v="4.66"/>
    <n v="3"/>
    <x v="0"/>
    <s v="May"/>
    <s v="December"/>
  </r>
  <r>
    <n v="3.48"/>
    <n v="6"/>
    <x v="2"/>
    <s v="May"/>
    <s v="July"/>
  </r>
  <r>
    <n v="3.37"/>
    <n v="5"/>
    <x v="0"/>
    <s v="May"/>
    <s v="February"/>
  </r>
  <r>
    <n v="3.67"/>
    <n v="2"/>
    <x v="1"/>
    <s v="May"/>
    <s v="September"/>
  </r>
  <r>
    <n v="2.72"/>
    <n v="2"/>
    <x v="2"/>
    <s v="May"/>
    <s v="February"/>
  </r>
  <r>
    <n v="3"/>
    <n v="4"/>
    <x v="1"/>
    <s v="May"/>
    <s v="December"/>
  </r>
  <r>
    <n v="4.59"/>
    <n v="3"/>
    <x v="1"/>
    <s v="May"/>
    <s v="April"/>
  </r>
  <r>
    <n v="2.46"/>
    <n v="2"/>
    <x v="2"/>
    <s v="May"/>
    <s v="May"/>
  </r>
  <r>
    <n v="3.91"/>
    <n v="3"/>
    <x v="2"/>
    <s v="May"/>
    <s v="June"/>
  </r>
  <r>
    <n v="2.44"/>
    <n v="1"/>
    <x v="0"/>
    <s v="May"/>
    <s v="March"/>
  </r>
  <r>
    <n v="1.81"/>
    <n v="1"/>
    <x v="2"/>
    <s v="May"/>
    <s v="November"/>
  </r>
  <r>
    <n v="4"/>
    <n v="4"/>
    <x v="1"/>
    <s v="May"/>
    <s v="April"/>
  </r>
  <r>
    <n v="3.12"/>
    <n v="2"/>
    <x v="1"/>
    <s v="May"/>
    <s v="December"/>
  </r>
  <r>
    <n v="3.56"/>
    <n v="3"/>
    <x v="2"/>
    <s v="May"/>
    <s v="August"/>
  </r>
  <r>
    <n v="2.35"/>
    <n v="2"/>
    <x v="2"/>
    <s v="May"/>
    <s v="August"/>
  </r>
  <r>
    <n v="2.71"/>
    <n v="0"/>
    <x v="0"/>
    <s v="May"/>
    <s v="April"/>
  </r>
  <r>
    <n v="1.64"/>
    <n v="4"/>
    <x v="1"/>
    <s v="May"/>
    <s v="January"/>
  </r>
  <r>
    <n v="4.5599999999999996"/>
    <n v="1"/>
    <x v="0"/>
    <s v="May"/>
    <s v="February"/>
  </r>
  <r>
    <n v="2.89"/>
    <n v="4"/>
    <x v="2"/>
    <s v="May"/>
    <s v="May"/>
  </r>
  <r>
    <n v="2.79"/>
    <n v="0"/>
    <x v="2"/>
    <s v="May"/>
    <s v="September"/>
  </r>
  <r>
    <n v="2.5099999999999998"/>
    <n v="8"/>
    <x v="1"/>
    <s v="May"/>
    <s v="October"/>
  </r>
  <r>
    <n v="3.78"/>
    <n v="4"/>
    <x v="1"/>
    <s v="May"/>
    <s v="April"/>
  </r>
  <r>
    <n v="3.96"/>
    <n v="3"/>
    <x v="1"/>
    <s v="May"/>
    <s v="April"/>
  </r>
  <r>
    <n v="3.1"/>
    <n v="7"/>
    <x v="0"/>
    <s v="May"/>
    <s v="August"/>
  </r>
  <r>
    <n v="2.58"/>
    <n v="4"/>
    <x v="2"/>
    <s v="May"/>
    <s v="June"/>
  </r>
  <r>
    <n v="3.34"/>
    <n v="7"/>
    <x v="2"/>
    <s v="May"/>
    <s v="December"/>
  </r>
  <r>
    <n v="3.26"/>
    <n v="6"/>
    <x v="2"/>
    <s v="May"/>
    <s v="January"/>
  </r>
  <r>
    <n v="2.76"/>
    <n v="1"/>
    <x v="2"/>
    <s v="May"/>
    <s v="March"/>
  </r>
  <r>
    <n v="1.64"/>
    <n v="3"/>
    <x v="0"/>
    <s v="May"/>
    <s v="May"/>
  </r>
  <r>
    <n v="3.14"/>
    <n v="1"/>
    <x v="1"/>
    <s v="May"/>
    <s v="March"/>
  </r>
  <r>
    <n v="3.65"/>
    <n v="3"/>
    <x v="0"/>
    <s v="May"/>
    <s v="September"/>
  </r>
  <r>
    <n v="4"/>
    <n v="2"/>
    <x v="0"/>
    <s v="May"/>
    <s v="May"/>
  </r>
  <r>
    <n v="2.98"/>
    <n v="0"/>
    <x v="0"/>
    <s v="May"/>
    <s v="January"/>
  </r>
  <r>
    <n v="2.3199999999999998"/>
    <n v="4"/>
    <x v="1"/>
    <s v="May"/>
    <s v="November"/>
  </r>
  <r>
    <n v="3.2"/>
    <n v="2"/>
    <x v="1"/>
    <s v="May"/>
    <s v="August"/>
  </r>
  <r>
    <n v="4.13"/>
    <n v="1"/>
    <x v="0"/>
    <s v="May"/>
    <s v="March"/>
  </r>
  <r>
    <n v="3.57"/>
    <n v="4"/>
    <x v="2"/>
    <s v="May"/>
    <s v="March"/>
  </r>
  <r>
    <n v="2.95"/>
    <n v="0"/>
    <x v="2"/>
    <s v="May"/>
    <s v="January"/>
  </r>
  <r>
    <n v="2.41"/>
    <n v="3"/>
    <x v="2"/>
    <s v="May"/>
    <s v="February"/>
  </r>
  <r>
    <n v="1.58"/>
    <n v="7"/>
    <x v="1"/>
    <s v="May"/>
    <s v="March"/>
  </r>
  <r>
    <n v="4.51"/>
    <n v="6"/>
    <x v="0"/>
    <s v="May"/>
    <s v="November"/>
  </r>
  <r>
    <n v="2.95"/>
    <n v="1"/>
    <x v="2"/>
    <s v="May"/>
    <s v="August"/>
  </r>
  <r>
    <n v="2.71"/>
    <n v="2"/>
    <x v="0"/>
    <s v="May"/>
    <s v="November"/>
  </r>
  <r>
    <n v="2.15"/>
    <n v="1"/>
    <x v="1"/>
    <s v="May"/>
    <s v="January"/>
  </r>
  <r>
    <n v="3.18"/>
    <n v="0"/>
    <x v="1"/>
    <s v="May"/>
    <s v="November"/>
  </r>
  <r>
    <n v="3.92"/>
    <n v="2"/>
    <x v="2"/>
    <s v="May"/>
    <s v="January"/>
  </r>
  <r>
    <n v="2.94"/>
    <n v="2"/>
    <x v="0"/>
    <s v="May"/>
    <s v="January"/>
  </r>
  <r>
    <n v="3.91"/>
    <n v="1"/>
    <x v="0"/>
    <s v="May"/>
    <s v="February"/>
  </r>
  <r>
    <n v="3.01"/>
    <n v="5"/>
    <x v="0"/>
    <s v="May"/>
    <s v="November"/>
  </r>
  <r>
    <n v="2.83"/>
    <n v="5"/>
    <x v="0"/>
    <s v="May"/>
    <s v="April"/>
  </r>
  <r>
    <n v="2.93"/>
    <n v="5"/>
    <x v="2"/>
    <s v="May"/>
    <s v="February"/>
  </r>
  <r>
    <n v="4.24"/>
    <n v="2"/>
    <x v="1"/>
    <s v="May"/>
    <s v="November"/>
  </r>
  <r>
    <n v="3.9"/>
    <n v="3"/>
    <x v="1"/>
    <s v="May"/>
    <s v="January"/>
  </r>
  <r>
    <n v="2.84"/>
    <n v="7"/>
    <x v="1"/>
    <s v="May"/>
    <s v="February"/>
  </r>
  <r>
    <n v="2.2799999999999998"/>
    <n v="6"/>
    <x v="0"/>
    <s v="May"/>
    <s v="May"/>
  </r>
  <r>
    <n v="2.97"/>
    <n v="4"/>
    <x v="2"/>
    <s v="May"/>
    <s v="June"/>
  </r>
  <r>
    <n v="3.02"/>
    <n v="6"/>
    <x v="0"/>
    <s v="May"/>
    <s v="November"/>
  </r>
  <r>
    <n v="3.8"/>
    <n v="4"/>
    <x v="1"/>
    <s v="May"/>
    <s v="November"/>
  </r>
  <r>
    <n v="3.49"/>
    <n v="1"/>
    <x v="1"/>
    <s v="May"/>
    <s v="December"/>
  </r>
  <r>
    <n v="2.44"/>
    <n v="1"/>
    <x v="0"/>
    <s v="May"/>
    <s v="September"/>
  </r>
  <r>
    <n v="5"/>
    <n v="5"/>
    <x v="1"/>
    <s v="May"/>
    <s v="April"/>
  </r>
  <r>
    <n v="3.92"/>
    <n v="0"/>
    <x v="2"/>
    <s v="May"/>
    <s v="October"/>
  </r>
  <r>
    <n v="4.28"/>
    <n v="3"/>
    <x v="1"/>
    <s v="May"/>
    <s v="March"/>
  </r>
  <r>
    <n v="2.0699999999999998"/>
    <n v="1"/>
    <x v="0"/>
    <s v="May"/>
    <s v="July"/>
  </r>
  <r>
    <n v="2.31"/>
    <n v="1"/>
    <x v="0"/>
    <s v="May"/>
    <s v="August"/>
  </r>
  <r>
    <n v="4.03"/>
    <n v="2"/>
    <x v="2"/>
    <s v="May"/>
    <s v="May"/>
  </r>
  <r>
    <n v="2.79"/>
    <n v="0"/>
    <x v="0"/>
    <s v="May"/>
    <s v="May"/>
  </r>
  <r>
    <n v="2.9"/>
    <n v="5"/>
    <x v="1"/>
    <s v="May"/>
    <s v="August"/>
  </r>
  <r>
    <n v="3.89"/>
    <n v="2"/>
    <x v="0"/>
    <s v="May"/>
    <s v="April"/>
  </r>
  <r>
    <n v="3.49"/>
    <n v="4"/>
    <x v="1"/>
    <s v="May"/>
    <s v="July"/>
  </r>
  <r>
    <n v="3.88"/>
    <n v="3"/>
    <x v="1"/>
    <s v="May"/>
    <s v="August"/>
  </r>
  <r>
    <n v="3.39"/>
    <n v="3"/>
    <x v="0"/>
    <s v="May"/>
    <s v="October"/>
  </r>
  <r>
    <n v="1.91"/>
    <n v="1"/>
    <x v="1"/>
    <s v="May"/>
    <s v="November"/>
  </r>
  <r>
    <n v="2.46"/>
    <n v="4"/>
    <x v="1"/>
    <s v="May"/>
    <s v="July"/>
  </r>
  <r>
    <n v="3.56"/>
    <n v="4"/>
    <x v="0"/>
    <s v="May"/>
    <s v="December"/>
  </r>
  <r>
    <n v="4.33"/>
    <n v="3"/>
    <x v="2"/>
    <s v="May"/>
    <s v="August"/>
  </r>
  <r>
    <n v="3.18"/>
    <n v="3"/>
    <x v="2"/>
    <s v="May"/>
    <s v="May"/>
  </r>
  <r>
    <n v="3.41"/>
    <n v="3"/>
    <x v="2"/>
    <s v="May"/>
    <s v="August"/>
  </r>
  <r>
    <n v="3.7"/>
    <n v="0"/>
    <x v="1"/>
    <s v="May"/>
    <s v="November"/>
  </r>
  <r>
    <n v="2.11"/>
    <n v="5"/>
    <x v="0"/>
    <s v="May"/>
    <s v="May"/>
  </r>
  <r>
    <n v="3.02"/>
    <n v="1"/>
    <x v="0"/>
    <s v="May"/>
    <s v="November"/>
  </r>
  <r>
    <n v="3.52"/>
    <n v="8"/>
    <x v="2"/>
    <s v="May"/>
    <s v="October"/>
  </r>
  <r>
    <n v="2.4700000000000002"/>
    <n v="3"/>
    <x v="0"/>
    <s v="May"/>
    <s v="August"/>
  </r>
  <r>
    <n v="1"/>
    <n v="7"/>
    <x v="0"/>
    <s v="May"/>
    <s v="April"/>
  </r>
  <r>
    <n v="1.85"/>
    <n v="6"/>
    <x v="2"/>
    <s v="May"/>
    <s v="July"/>
  </r>
  <r>
    <n v="3.71"/>
    <n v="3"/>
    <x v="0"/>
    <s v="May"/>
    <s v="January"/>
  </r>
  <r>
    <n v="1.8"/>
    <n v="2"/>
    <x v="2"/>
    <s v="May"/>
    <s v="October"/>
  </r>
  <r>
    <n v="1.31"/>
    <n v="2"/>
    <x v="1"/>
    <s v="May"/>
    <s v="May"/>
  </r>
  <r>
    <n v="1.52"/>
    <n v="0"/>
    <x v="2"/>
    <s v="May"/>
    <s v="May"/>
  </r>
  <r>
    <n v="1.98"/>
    <n v="2"/>
    <x v="2"/>
    <s v="May"/>
    <s v="February"/>
  </r>
  <r>
    <n v="2.99"/>
    <n v="1"/>
    <x v="0"/>
    <s v="May"/>
    <s v="July"/>
  </r>
  <r>
    <n v="3.68"/>
    <n v="1"/>
    <x v="0"/>
    <s v="May"/>
    <s v="February"/>
  </r>
  <r>
    <n v="3.29"/>
    <n v="2"/>
    <x v="2"/>
    <s v="May"/>
    <s v="December"/>
  </r>
  <r>
    <n v="3.42"/>
    <n v="0"/>
    <x v="0"/>
    <s v="May"/>
    <s v="December"/>
  </r>
  <r>
    <n v="5"/>
    <n v="0"/>
    <x v="2"/>
    <s v="May"/>
    <s v="October"/>
  </r>
  <r>
    <n v="3.92"/>
    <n v="5"/>
    <x v="1"/>
    <s v="May"/>
    <s v="February"/>
  </r>
  <r>
    <n v="3.97"/>
    <n v="1"/>
    <x v="0"/>
    <s v="May"/>
    <s v="February"/>
  </r>
  <r>
    <n v="3.01"/>
    <n v="5"/>
    <x v="0"/>
    <s v="May"/>
    <s v="July"/>
  </r>
  <r>
    <n v="3.9"/>
    <n v="2"/>
    <x v="2"/>
    <s v="May"/>
    <s v="September"/>
  </r>
  <r>
    <n v="2.91"/>
    <n v="3"/>
    <x v="1"/>
    <s v="May"/>
    <s v="August"/>
  </r>
  <r>
    <n v="2.85"/>
    <n v="4"/>
    <x v="2"/>
    <s v="May"/>
    <s v="June"/>
  </r>
  <r>
    <n v="2.42"/>
    <n v="3"/>
    <x v="1"/>
    <s v="May"/>
    <s v="December"/>
  </r>
  <r>
    <n v="3.72"/>
    <n v="3"/>
    <x v="1"/>
    <s v="May"/>
    <s v="July"/>
  </r>
  <r>
    <n v="1.41"/>
    <n v="2"/>
    <x v="0"/>
    <s v="May"/>
    <s v="May"/>
  </r>
  <r>
    <n v="1.81"/>
    <n v="3"/>
    <x v="1"/>
    <s v="May"/>
    <s v="July"/>
  </r>
  <r>
    <n v="4.97"/>
    <n v="4"/>
    <x v="1"/>
    <s v="May"/>
    <s v="May"/>
  </r>
  <r>
    <n v="2.98"/>
    <n v="3"/>
    <x v="1"/>
    <s v="May"/>
    <s v="June"/>
  </r>
  <r>
    <n v="3.4"/>
    <n v="8"/>
    <x v="0"/>
    <s v="May"/>
    <s v="October"/>
  </r>
  <r>
    <n v="1.39"/>
    <n v="4"/>
    <x v="1"/>
    <s v="May"/>
    <s v="August"/>
  </r>
  <r>
    <n v="4.2699999999999996"/>
    <n v="1"/>
    <x v="1"/>
    <s v="May"/>
    <s v="April"/>
  </r>
  <r>
    <n v="4.47"/>
    <n v="2"/>
    <x v="2"/>
    <s v="May"/>
    <s v="December"/>
  </r>
  <r>
    <n v="2.52"/>
    <n v="6"/>
    <x v="2"/>
    <s v="May"/>
    <s v="May"/>
  </r>
  <r>
    <n v="2.93"/>
    <n v="7"/>
    <x v="1"/>
    <s v="May"/>
    <s v="December"/>
  </r>
  <r>
    <n v="2.6"/>
    <n v="2"/>
    <x v="0"/>
    <s v="May"/>
    <s v="April"/>
  </r>
  <r>
    <n v="2.79"/>
    <n v="4"/>
    <x v="0"/>
    <s v="May"/>
    <s v="June"/>
  </r>
  <r>
    <n v="2.54"/>
    <n v="2"/>
    <x v="1"/>
    <s v="May"/>
    <s v="December"/>
  </r>
  <r>
    <n v="4.72"/>
    <n v="4"/>
    <x v="0"/>
    <s v="May"/>
    <s v="March"/>
  </r>
  <r>
    <n v="3.25"/>
    <n v="3"/>
    <x v="1"/>
    <s v="May"/>
    <s v="January"/>
  </r>
  <r>
    <n v="3.87"/>
    <n v="3"/>
    <x v="0"/>
    <s v="May"/>
    <s v="March"/>
  </r>
  <r>
    <n v="1.65"/>
    <n v="3"/>
    <x v="2"/>
    <s v="May"/>
    <s v="November"/>
  </r>
  <r>
    <n v="3.01"/>
    <n v="6"/>
    <x v="2"/>
    <s v="May"/>
    <s v="September"/>
  </r>
  <r>
    <n v="2.48"/>
    <n v="2"/>
    <x v="1"/>
    <s v="May"/>
    <s v="June"/>
  </r>
  <r>
    <n v="3.02"/>
    <n v="1"/>
    <x v="2"/>
    <s v="May"/>
    <s v="February"/>
  </r>
  <r>
    <n v="2.2999999999999998"/>
    <n v="5"/>
    <x v="2"/>
    <s v="June"/>
    <s v="October"/>
  </r>
  <r>
    <n v="3.91"/>
    <n v="5"/>
    <x v="0"/>
    <s v="June"/>
    <s v="November"/>
  </r>
  <r>
    <n v="2.6"/>
    <n v="2"/>
    <x v="0"/>
    <s v="June"/>
    <s v="June"/>
  </r>
  <r>
    <n v="3.18"/>
    <n v="8"/>
    <x v="0"/>
    <s v="June"/>
    <s v="November"/>
  </r>
  <r>
    <n v="4.43"/>
    <n v="3"/>
    <x v="0"/>
    <s v="June"/>
    <s v="July"/>
  </r>
  <r>
    <n v="3.17"/>
    <n v="0"/>
    <x v="0"/>
    <s v="June"/>
    <s v="January"/>
  </r>
  <r>
    <n v="1"/>
    <n v="4"/>
    <x v="0"/>
    <s v="June"/>
    <s v="July"/>
  </r>
  <r>
    <n v="2.14"/>
    <n v="1"/>
    <x v="2"/>
    <s v="June"/>
    <s v="November"/>
  </r>
  <r>
    <n v="3.01"/>
    <n v="3"/>
    <x v="1"/>
    <s v="June"/>
    <s v="April"/>
  </r>
  <r>
    <n v="1.28"/>
    <n v="3"/>
    <x v="2"/>
    <s v="June"/>
    <s v="August"/>
  </r>
  <r>
    <n v="3.12"/>
    <n v="1"/>
    <x v="2"/>
    <s v="June"/>
    <s v="March"/>
  </r>
  <r>
    <n v="2.0499999999999998"/>
    <n v="6"/>
    <x v="0"/>
    <s v="June"/>
    <s v="November"/>
  </r>
  <r>
    <n v="4.24"/>
    <n v="1"/>
    <x v="1"/>
    <s v="June"/>
    <s v="April"/>
  </r>
  <r>
    <n v="2.78"/>
    <n v="1"/>
    <x v="2"/>
    <s v="June"/>
    <s v="August"/>
  </r>
  <r>
    <n v="3.43"/>
    <n v="6"/>
    <x v="0"/>
    <s v="June"/>
    <s v="March"/>
  </r>
  <r>
    <n v="4.45"/>
    <n v="3"/>
    <x v="1"/>
    <s v="June"/>
    <s v="June"/>
  </r>
  <r>
    <n v="3.31"/>
    <n v="3"/>
    <x v="0"/>
    <s v="June"/>
    <s v="June"/>
  </r>
  <r>
    <n v="2.61"/>
    <n v="0"/>
    <x v="2"/>
    <s v="June"/>
    <s v="April"/>
  </r>
  <r>
    <n v="3.88"/>
    <n v="1"/>
    <x v="2"/>
    <s v="June"/>
    <s v="August"/>
  </r>
  <r>
    <n v="3.72"/>
    <n v="8"/>
    <x v="1"/>
    <s v="June"/>
    <s v="December"/>
  </r>
  <r>
    <n v="3.29"/>
    <n v="5"/>
    <x v="0"/>
    <s v="June"/>
    <s v="September"/>
  </r>
  <r>
    <n v="4.51"/>
    <n v="2"/>
    <x v="2"/>
    <s v="June"/>
    <s v="October"/>
  </r>
  <r>
    <n v="2.75"/>
    <n v="7"/>
    <x v="0"/>
    <s v="June"/>
    <s v="August"/>
  </r>
  <r>
    <n v="4.96"/>
    <n v="3"/>
    <x v="0"/>
    <s v="June"/>
    <s v="August"/>
  </r>
  <r>
    <n v="4.71"/>
    <n v="2"/>
    <x v="2"/>
    <s v="June"/>
    <s v="February"/>
  </r>
  <r>
    <n v="3.95"/>
    <n v="2"/>
    <x v="0"/>
    <s v="June"/>
    <s v="January"/>
  </r>
  <r>
    <n v="2.56"/>
    <n v="2"/>
    <x v="0"/>
    <s v="June"/>
    <s v="April"/>
  </r>
  <r>
    <n v="4.1900000000000004"/>
    <n v="3"/>
    <x v="1"/>
    <s v="June"/>
    <s v="February"/>
  </r>
  <r>
    <n v="3.36"/>
    <n v="3"/>
    <x v="2"/>
    <s v="June"/>
    <s v="January"/>
  </r>
  <r>
    <n v="4.57"/>
    <n v="2"/>
    <x v="0"/>
    <s v="June"/>
    <s v="May"/>
  </r>
  <r>
    <n v="5"/>
    <n v="3"/>
    <x v="2"/>
    <s v="June"/>
    <s v="February"/>
  </r>
  <r>
    <n v="3.46"/>
    <n v="4"/>
    <x v="1"/>
    <s v="June"/>
    <s v="January"/>
  </r>
  <r>
    <n v="2.33"/>
    <n v="2"/>
    <x v="2"/>
    <s v="June"/>
    <s v="April"/>
  </r>
  <r>
    <n v="3.04"/>
    <n v="1"/>
    <x v="1"/>
    <s v="June"/>
    <s v="October"/>
  </r>
  <r>
    <n v="4"/>
    <n v="6"/>
    <x v="0"/>
    <s v="June"/>
    <s v="January"/>
  </r>
  <r>
    <n v="3.96"/>
    <n v="3"/>
    <x v="0"/>
    <s v="June"/>
    <s v="August"/>
  </r>
  <r>
    <n v="3.04"/>
    <n v="1"/>
    <x v="0"/>
    <s v="June"/>
    <s v="May"/>
  </r>
  <r>
    <n v="4.1399999999999997"/>
    <n v="4"/>
    <x v="2"/>
    <s v="June"/>
    <s v="December"/>
  </r>
  <r>
    <n v="2.23"/>
    <n v="5"/>
    <x v="2"/>
    <s v="June"/>
    <s v="January"/>
  </r>
  <r>
    <n v="4.41"/>
    <n v="2"/>
    <x v="2"/>
    <s v="June"/>
    <s v="April"/>
  </r>
  <r>
    <n v="2.82"/>
    <n v="2"/>
    <x v="2"/>
    <s v="June"/>
    <s v="January"/>
  </r>
  <r>
    <n v="3.78"/>
    <n v="5"/>
    <x v="1"/>
    <s v="June"/>
    <s v="August"/>
  </r>
  <r>
    <n v="4.5999999999999996"/>
    <n v="1"/>
    <x v="0"/>
    <s v="June"/>
    <s v="May"/>
  </r>
  <r>
    <n v="1.43"/>
    <n v="2"/>
    <x v="1"/>
    <s v="June"/>
    <s v="August"/>
  </r>
  <r>
    <n v="2.97"/>
    <n v="7"/>
    <x v="1"/>
    <s v="June"/>
    <s v="August"/>
  </r>
  <r>
    <n v="3.91"/>
    <n v="3"/>
    <x v="0"/>
    <s v="June"/>
    <s v="December"/>
  </r>
  <r>
    <n v="2.56"/>
    <n v="1"/>
    <x v="0"/>
    <s v="June"/>
    <s v="October"/>
  </r>
  <r>
    <n v="2"/>
    <n v="5"/>
    <x v="1"/>
    <s v="June"/>
    <s v="April"/>
  </r>
  <r>
    <n v="2.54"/>
    <n v="1"/>
    <x v="1"/>
    <s v="June"/>
    <s v="January"/>
  </r>
  <r>
    <n v="3.13"/>
    <n v="0"/>
    <x v="0"/>
    <s v="June"/>
    <s v="June"/>
  </r>
  <r>
    <n v="2.78"/>
    <n v="6"/>
    <x v="0"/>
    <s v="June"/>
    <s v="February"/>
  </r>
  <r>
    <n v="3.48"/>
    <n v="6"/>
    <x v="0"/>
    <s v="June"/>
    <s v="October"/>
  </r>
  <r>
    <n v="3.69"/>
    <n v="3"/>
    <x v="2"/>
    <s v="June"/>
    <s v="March"/>
  </r>
  <r>
    <n v="2.29"/>
    <n v="1"/>
    <x v="2"/>
    <s v="June"/>
    <s v="January"/>
  </r>
  <r>
    <n v="4.38"/>
    <n v="2"/>
    <x v="0"/>
    <s v="June"/>
    <s v="October"/>
  </r>
  <r>
    <n v="1.49"/>
    <n v="4"/>
    <x v="0"/>
    <s v="June"/>
    <s v="May"/>
  </r>
  <r>
    <n v="1.1299999999999999"/>
    <n v="3"/>
    <x v="1"/>
    <s v="June"/>
    <s v="February"/>
  </r>
  <r>
    <n v="3.9"/>
    <n v="3"/>
    <x v="2"/>
    <s v="June"/>
    <s v="March"/>
  </r>
  <r>
    <n v="1.84"/>
    <n v="3"/>
    <x v="1"/>
    <s v="June"/>
    <s v="September"/>
  </r>
  <r>
    <n v="4.1900000000000004"/>
    <n v="1"/>
    <x v="0"/>
    <s v="June"/>
    <s v="May"/>
  </r>
  <r>
    <n v="3.66"/>
    <n v="2"/>
    <x v="0"/>
    <s v="June"/>
    <s v="August"/>
  </r>
  <r>
    <n v="2.38"/>
    <n v="5"/>
    <x v="0"/>
    <s v="June"/>
    <s v="June"/>
  </r>
  <r>
    <n v="3.79"/>
    <n v="3"/>
    <x v="2"/>
    <s v="June"/>
    <s v="November"/>
  </r>
  <r>
    <n v="2.23"/>
    <n v="6"/>
    <x v="0"/>
    <s v="June"/>
    <s v="October"/>
  </r>
  <r>
    <n v="2.12"/>
    <n v="6"/>
    <x v="0"/>
    <s v="June"/>
    <s v="March"/>
  </r>
  <r>
    <n v="3.33"/>
    <n v="4"/>
    <x v="2"/>
    <s v="June"/>
    <s v="June"/>
  </r>
  <r>
    <n v="4.5999999999999996"/>
    <n v="2"/>
    <x v="0"/>
    <s v="June"/>
    <s v="October"/>
  </r>
  <r>
    <n v="3.01"/>
    <n v="5"/>
    <x v="0"/>
    <s v="June"/>
    <s v="July"/>
  </r>
  <r>
    <n v="4.0199999999999996"/>
    <n v="1"/>
    <x v="0"/>
    <s v="June"/>
    <s v="July"/>
  </r>
  <r>
    <n v="3.66"/>
    <n v="3"/>
    <x v="2"/>
    <s v="June"/>
    <s v="February"/>
  </r>
  <r>
    <n v="4.2300000000000004"/>
    <n v="1"/>
    <x v="2"/>
    <s v="June"/>
    <s v="April"/>
  </r>
  <r>
    <n v="3.92"/>
    <n v="4"/>
    <x v="0"/>
    <s v="June"/>
    <s v="March"/>
  </r>
  <r>
    <n v="1.81"/>
    <n v="2"/>
    <x v="0"/>
    <s v="June"/>
    <s v="January"/>
  </r>
  <r>
    <n v="3.28"/>
    <n v="2"/>
    <x v="2"/>
    <s v="June"/>
    <s v="January"/>
  </r>
  <r>
    <n v="2.65"/>
    <n v="1"/>
    <x v="2"/>
    <s v="June"/>
    <s v="March"/>
  </r>
  <r>
    <n v="2.87"/>
    <n v="5"/>
    <x v="1"/>
    <s v="June"/>
    <s v="November"/>
  </r>
  <r>
    <n v="2.61"/>
    <n v="1"/>
    <x v="0"/>
    <s v="June"/>
    <s v="November"/>
  </r>
  <r>
    <n v="2.58"/>
    <n v="1"/>
    <x v="1"/>
    <s v="June"/>
    <s v="July"/>
  </r>
  <r>
    <n v="1.85"/>
    <n v="1"/>
    <x v="1"/>
    <s v="June"/>
    <s v="November"/>
  </r>
  <r>
    <n v="3.47"/>
    <n v="2"/>
    <x v="0"/>
    <s v="June"/>
    <s v="May"/>
  </r>
  <r>
    <n v="2.66"/>
    <n v="0"/>
    <x v="2"/>
    <s v="June"/>
    <s v="April"/>
  </r>
  <r>
    <n v="3.51"/>
    <n v="7"/>
    <x v="0"/>
    <s v="June"/>
    <s v="December"/>
  </r>
  <r>
    <n v="2.88"/>
    <n v="1"/>
    <x v="0"/>
    <s v="June"/>
    <s v="July"/>
  </r>
  <r>
    <n v="3.09"/>
    <n v="4"/>
    <x v="2"/>
    <s v="June"/>
    <s v="December"/>
  </r>
  <r>
    <n v="5"/>
    <n v="3"/>
    <x v="0"/>
    <s v="June"/>
    <s v="September"/>
  </r>
  <r>
    <n v="4.24"/>
    <n v="3"/>
    <x v="2"/>
    <s v="June"/>
    <s v="November"/>
  </r>
  <r>
    <n v="3.76"/>
    <n v="5"/>
    <x v="0"/>
    <s v="June"/>
    <s v="April"/>
  </r>
  <r>
    <n v="3.13"/>
    <n v="4"/>
    <x v="0"/>
    <s v="June"/>
    <s v="June"/>
  </r>
  <r>
    <n v="2.15"/>
    <n v="1"/>
    <x v="1"/>
    <s v="June"/>
    <s v="November"/>
  </r>
  <r>
    <n v="2.54"/>
    <n v="0"/>
    <x v="0"/>
    <s v="June"/>
    <s v="November"/>
  </r>
  <r>
    <n v="3.42"/>
    <n v="2"/>
    <x v="0"/>
    <s v="June"/>
    <s v="August"/>
  </r>
  <r>
    <n v="3.51"/>
    <n v="2"/>
    <x v="0"/>
    <s v="June"/>
    <s v="August"/>
  </r>
  <r>
    <n v="4.8"/>
    <n v="9"/>
    <x v="2"/>
    <s v="June"/>
    <s v="May"/>
  </r>
  <r>
    <n v="3.84"/>
    <n v="0"/>
    <x v="0"/>
    <s v="June"/>
    <s v="January"/>
  </r>
  <r>
    <n v="2.5"/>
    <n v="5"/>
    <x v="1"/>
    <s v="June"/>
    <s v="June"/>
  </r>
  <r>
    <n v="2.39"/>
    <n v="2"/>
    <x v="0"/>
    <s v="June"/>
    <s v="August"/>
  </r>
  <r>
    <n v="3.29"/>
    <n v="5"/>
    <x v="0"/>
    <s v="June"/>
    <s v="March"/>
  </r>
  <r>
    <n v="2.42"/>
    <n v="1"/>
    <x v="0"/>
    <s v="June"/>
    <s v="April"/>
  </r>
  <r>
    <n v="2.76"/>
    <n v="3"/>
    <x v="0"/>
    <s v="June"/>
    <s v="March"/>
  </r>
  <r>
    <n v="2.58"/>
    <n v="4"/>
    <x v="0"/>
    <s v="June"/>
    <s v="June"/>
  </r>
  <r>
    <n v="3.62"/>
    <n v="3"/>
    <x v="0"/>
    <s v="June"/>
    <s v="November"/>
  </r>
  <r>
    <n v="2.92"/>
    <n v="4"/>
    <x v="0"/>
    <s v="June"/>
    <s v="April"/>
  </r>
  <r>
    <n v="4.2300000000000004"/>
    <n v="3"/>
    <x v="1"/>
    <s v="June"/>
    <s v="February"/>
  </r>
  <r>
    <n v="3.51"/>
    <n v="2"/>
    <x v="1"/>
    <s v="June"/>
    <s v="June"/>
  </r>
  <r>
    <n v="3.98"/>
    <n v="3"/>
    <x v="0"/>
    <s v="June"/>
    <s v="June"/>
  </r>
  <r>
    <n v="3.06"/>
    <n v="2"/>
    <x v="2"/>
    <s v="June"/>
    <s v="November"/>
  </r>
  <r>
    <n v="4.78"/>
    <n v="4"/>
    <x v="2"/>
    <s v="June"/>
    <s v="February"/>
  </r>
  <r>
    <n v="3.29"/>
    <n v="5"/>
    <x v="1"/>
    <s v="June"/>
    <s v="September"/>
  </r>
  <r>
    <n v="2.78"/>
    <n v="3"/>
    <x v="0"/>
    <s v="June"/>
    <s v="April"/>
  </r>
  <r>
    <n v="3.85"/>
    <n v="1"/>
    <x v="0"/>
    <s v="June"/>
    <s v="October"/>
  </r>
  <r>
    <n v="3.26"/>
    <n v="2"/>
    <x v="0"/>
    <s v="June"/>
    <s v="February"/>
  </r>
  <r>
    <n v="3.64"/>
    <n v="6"/>
    <x v="2"/>
    <s v="June"/>
    <s v="December"/>
  </r>
  <r>
    <n v="3.54"/>
    <n v="1"/>
    <x v="1"/>
    <s v="June"/>
    <s v="September"/>
  </r>
  <r>
    <n v="3.08"/>
    <n v="3"/>
    <x v="2"/>
    <s v="June"/>
    <s v="March"/>
  </r>
  <r>
    <n v="2.95"/>
    <n v="7"/>
    <x v="0"/>
    <s v="June"/>
    <s v="March"/>
  </r>
  <r>
    <n v="3.89"/>
    <n v="3"/>
    <x v="1"/>
    <s v="June"/>
    <s v="October"/>
  </r>
  <r>
    <n v="3.73"/>
    <n v="2"/>
    <x v="1"/>
    <s v="June"/>
    <s v="May"/>
  </r>
  <r>
    <n v="3.08"/>
    <n v="1"/>
    <x v="1"/>
    <s v="June"/>
    <s v="October"/>
  </r>
  <r>
    <n v="3.8"/>
    <n v="3"/>
    <x v="0"/>
    <s v="June"/>
    <s v="August"/>
  </r>
  <r>
    <n v="3.82"/>
    <n v="4"/>
    <x v="1"/>
    <s v="June"/>
    <s v="October"/>
  </r>
  <r>
    <n v="1.75"/>
    <n v="1"/>
    <x v="0"/>
    <s v="June"/>
    <s v="September"/>
  </r>
  <r>
    <n v="3.75"/>
    <n v="4"/>
    <x v="2"/>
    <s v="June"/>
    <s v="November"/>
  </r>
  <r>
    <n v="2.2400000000000002"/>
    <n v="5"/>
    <x v="1"/>
    <s v="June"/>
    <s v="May"/>
  </r>
  <r>
    <n v="2.4"/>
    <n v="2"/>
    <x v="2"/>
    <s v="June"/>
    <s v="April"/>
  </r>
  <r>
    <n v="3.11"/>
    <n v="3"/>
    <x v="0"/>
    <s v="June"/>
    <s v="January"/>
  </r>
  <r>
    <n v="3.26"/>
    <n v="4"/>
    <x v="0"/>
    <s v="June"/>
    <s v="February"/>
  </r>
  <r>
    <n v="2.38"/>
    <n v="6"/>
    <x v="2"/>
    <s v="June"/>
    <s v="September"/>
  </r>
  <r>
    <n v="2.86"/>
    <n v="2"/>
    <x v="0"/>
    <s v="June"/>
    <s v="June"/>
  </r>
  <r>
    <n v="3.95"/>
    <n v="1"/>
    <x v="0"/>
    <s v="June"/>
    <s v="February"/>
  </r>
  <r>
    <n v="3.37"/>
    <n v="4"/>
    <x v="0"/>
    <s v="June"/>
    <s v="August"/>
  </r>
  <r>
    <n v="3.29"/>
    <n v="3"/>
    <x v="2"/>
    <s v="June"/>
    <s v="February"/>
  </r>
  <r>
    <n v="5"/>
    <n v="4"/>
    <x v="2"/>
    <s v="June"/>
    <s v="September"/>
  </r>
  <r>
    <n v="3.13"/>
    <n v="0"/>
    <x v="1"/>
    <s v="June"/>
    <s v="November"/>
  </r>
  <r>
    <n v="3.12"/>
    <n v="4"/>
    <x v="2"/>
    <s v="June"/>
    <s v="January"/>
  </r>
  <r>
    <n v="3.67"/>
    <n v="10"/>
    <x v="0"/>
    <s v="June"/>
    <s v="October"/>
  </r>
  <r>
    <n v="3.72"/>
    <n v="0"/>
    <x v="0"/>
    <s v="June"/>
    <s v="April"/>
  </r>
  <r>
    <n v="3.92"/>
    <n v="4"/>
    <x v="2"/>
    <s v="June"/>
    <s v="January"/>
  </r>
  <r>
    <n v="3.69"/>
    <n v="3"/>
    <x v="2"/>
    <s v="June"/>
    <s v="March"/>
  </r>
  <r>
    <n v="2.59"/>
    <n v="2"/>
    <x v="2"/>
    <s v="June"/>
    <s v="November"/>
  </r>
  <r>
    <n v="1.66"/>
    <n v="1"/>
    <x v="0"/>
    <s v="June"/>
    <s v="September"/>
  </r>
  <r>
    <n v="3.09"/>
    <n v="4"/>
    <x v="0"/>
    <s v="June"/>
    <s v="September"/>
  </r>
  <r>
    <n v="3.77"/>
    <n v="7"/>
    <x v="0"/>
    <s v="June"/>
    <s v="August"/>
  </r>
  <r>
    <n v="3.3"/>
    <n v="1"/>
    <x v="0"/>
    <s v="June"/>
    <s v="June"/>
  </r>
  <r>
    <n v="2.2000000000000002"/>
    <n v="3"/>
    <x v="2"/>
    <s v="June"/>
    <s v="August"/>
  </r>
  <r>
    <n v="4.97"/>
    <n v="2"/>
    <x v="2"/>
    <s v="June"/>
    <s v="August"/>
  </r>
  <r>
    <n v="4.71"/>
    <n v="1"/>
    <x v="2"/>
    <s v="June"/>
    <s v="October"/>
  </r>
  <r>
    <n v="1.61"/>
    <n v="4"/>
    <x v="1"/>
    <s v="June"/>
    <s v="March"/>
  </r>
  <r>
    <n v="2.97"/>
    <n v="3"/>
    <x v="1"/>
    <s v="June"/>
    <s v="August"/>
  </r>
  <r>
    <n v="3.03"/>
    <n v="1"/>
    <x v="2"/>
    <s v="June"/>
    <s v="April"/>
  </r>
  <r>
    <n v="3.5"/>
    <n v="8"/>
    <x v="0"/>
    <s v="June"/>
    <s v="January"/>
  </r>
  <r>
    <n v="4.4400000000000004"/>
    <n v="4"/>
    <x v="0"/>
    <s v="June"/>
    <s v="July"/>
  </r>
  <r>
    <n v="2.76"/>
    <n v="0"/>
    <x v="0"/>
    <s v="June"/>
    <s v="October"/>
  </r>
  <r>
    <n v="3.63"/>
    <n v="4"/>
    <x v="0"/>
    <s v="June"/>
    <s v="November"/>
  </r>
  <r>
    <n v="3.44"/>
    <n v="0"/>
    <x v="1"/>
    <s v="June"/>
    <s v="November"/>
  </r>
  <r>
    <n v="3.53"/>
    <n v="5"/>
    <x v="1"/>
    <s v="June"/>
    <s v="July"/>
  </r>
  <r>
    <n v="2.62"/>
    <n v="2"/>
    <x v="2"/>
    <s v="June"/>
    <s v="March"/>
  </r>
  <r>
    <n v="4.2699999999999996"/>
    <n v="3"/>
    <x v="1"/>
    <s v="June"/>
    <s v="June"/>
  </r>
  <r>
    <n v="2.36"/>
    <n v="4"/>
    <x v="2"/>
    <s v="June"/>
    <s v="April"/>
  </r>
  <r>
    <n v="2.7"/>
    <n v="1"/>
    <x v="0"/>
    <s v="June"/>
    <s v="August"/>
  </r>
  <r>
    <n v="4.18"/>
    <n v="2"/>
    <x v="0"/>
    <s v="June"/>
    <s v="February"/>
  </r>
  <r>
    <n v="2.15"/>
    <n v="4"/>
    <x v="0"/>
    <s v="June"/>
    <s v="July"/>
  </r>
  <r>
    <n v="1.73"/>
    <n v="10"/>
    <x v="0"/>
    <s v="June"/>
    <s v="August"/>
  </r>
  <r>
    <n v="4.74"/>
    <n v="2"/>
    <x v="1"/>
    <s v="June"/>
    <s v="July"/>
  </r>
  <r>
    <n v="1.64"/>
    <n v="5"/>
    <x v="0"/>
    <s v="June"/>
    <s v="January"/>
  </r>
  <r>
    <n v="3.35"/>
    <n v="1"/>
    <x v="1"/>
    <s v="June"/>
    <s v="August"/>
  </r>
  <r>
    <n v="4.45"/>
    <n v="3"/>
    <x v="2"/>
    <s v="June"/>
    <s v="November"/>
  </r>
  <r>
    <n v="3.66"/>
    <n v="2"/>
    <x v="0"/>
    <s v="June"/>
    <s v="February"/>
  </r>
  <r>
    <n v="3.34"/>
    <n v="4"/>
    <x v="0"/>
    <s v="June"/>
    <s v="December"/>
  </r>
  <r>
    <n v="2.73"/>
    <n v="1"/>
    <x v="2"/>
    <s v="June"/>
    <s v="August"/>
  </r>
  <r>
    <n v="2.64"/>
    <n v="2"/>
    <x v="2"/>
    <s v="June"/>
    <s v="August"/>
  </r>
  <r>
    <n v="3.67"/>
    <n v="1"/>
    <x v="2"/>
    <s v="June"/>
    <s v="October"/>
  </r>
  <r>
    <n v="2.65"/>
    <n v="3"/>
    <x v="1"/>
    <s v="June"/>
    <s v="July"/>
  </r>
  <r>
    <n v="3.61"/>
    <n v="3"/>
    <x v="2"/>
    <s v="June"/>
    <s v="February"/>
  </r>
  <r>
    <n v="1"/>
    <n v="4"/>
    <x v="1"/>
    <s v="June"/>
    <s v="May"/>
  </r>
  <r>
    <n v="3.23"/>
    <n v="0"/>
    <x v="0"/>
    <s v="June"/>
    <s v="December"/>
  </r>
  <r>
    <n v="2.04"/>
    <n v="4"/>
    <x v="2"/>
    <s v="June"/>
    <s v="August"/>
  </r>
  <r>
    <n v="3.11"/>
    <n v="3"/>
    <x v="1"/>
    <s v="June"/>
    <s v="May"/>
  </r>
  <r>
    <n v="1.68"/>
    <n v="2"/>
    <x v="2"/>
    <s v="June"/>
    <s v="December"/>
  </r>
  <r>
    <n v="3.99"/>
    <n v="1"/>
    <x v="1"/>
    <s v="June"/>
    <s v="May"/>
  </r>
  <r>
    <n v="3.41"/>
    <n v="2"/>
    <x v="0"/>
    <s v="June"/>
    <s v="March"/>
  </r>
  <r>
    <n v="2.06"/>
    <n v="2"/>
    <x v="0"/>
    <s v="June"/>
    <s v="July"/>
  </r>
  <r>
    <n v="2.79"/>
    <n v="0"/>
    <x v="2"/>
    <s v="June"/>
    <s v="August"/>
  </r>
  <r>
    <n v="2.94"/>
    <n v="6"/>
    <x v="2"/>
    <s v="June"/>
    <s v="July"/>
  </r>
  <r>
    <n v="3.36"/>
    <n v="2"/>
    <x v="1"/>
    <s v="June"/>
    <s v="July"/>
  </r>
  <r>
    <n v="4.1500000000000004"/>
    <n v="6"/>
    <x v="1"/>
    <s v="June"/>
    <s v="November"/>
  </r>
  <r>
    <n v="3.19"/>
    <n v="4"/>
    <x v="0"/>
    <s v="June"/>
    <s v="July"/>
  </r>
  <r>
    <n v="2.4500000000000002"/>
    <n v="3"/>
    <x v="0"/>
    <s v="June"/>
    <s v="June"/>
  </r>
  <r>
    <n v="3.04"/>
    <n v="4"/>
    <x v="2"/>
    <s v="June"/>
    <s v="September"/>
  </r>
  <r>
    <n v="3.23"/>
    <n v="2"/>
    <x v="2"/>
    <s v="June"/>
    <s v="September"/>
  </r>
  <r>
    <n v="3.54"/>
    <n v="3"/>
    <x v="0"/>
    <s v="June"/>
    <s v="April"/>
  </r>
  <r>
    <n v="4.3600000000000003"/>
    <n v="4"/>
    <x v="2"/>
    <s v="June"/>
    <s v="December"/>
  </r>
  <r>
    <n v="2.4"/>
    <n v="4"/>
    <x v="2"/>
    <s v="June"/>
    <s v="January"/>
  </r>
  <r>
    <n v="4.04"/>
    <n v="4"/>
    <x v="1"/>
    <s v="June"/>
    <s v="April"/>
  </r>
  <r>
    <n v="3.42"/>
    <n v="1"/>
    <x v="2"/>
    <s v="June"/>
    <s v="April"/>
  </r>
  <r>
    <n v="3.75"/>
    <n v="4"/>
    <x v="0"/>
    <s v="June"/>
    <s v="March"/>
  </r>
  <r>
    <n v="2.46"/>
    <n v="8"/>
    <x v="2"/>
    <s v="June"/>
    <s v="March"/>
  </r>
  <r>
    <n v="2.57"/>
    <n v="5"/>
    <x v="1"/>
    <s v="June"/>
    <s v="January"/>
  </r>
  <r>
    <n v="3.03"/>
    <n v="3"/>
    <x v="0"/>
    <s v="June"/>
    <s v="February"/>
  </r>
  <r>
    <n v="1.87"/>
    <n v="7"/>
    <x v="1"/>
    <s v="June"/>
    <s v="September"/>
  </r>
  <r>
    <n v="1.1399999999999999"/>
    <n v="4"/>
    <x v="2"/>
    <s v="June"/>
    <s v="August"/>
  </r>
  <r>
    <n v="3.02"/>
    <n v="4"/>
    <x v="2"/>
    <s v="June"/>
    <s v="November"/>
  </r>
  <r>
    <n v="3.06"/>
    <n v="1"/>
    <x v="1"/>
    <s v="June"/>
    <s v="November"/>
  </r>
  <r>
    <n v="3.8"/>
    <n v="0"/>
    <x v="1"/>
    <s v="June"/>
    <s v="January"/>
  </r>
  <r>
    <n v="3.26"/>
    <n v="2"/>
    <x v="1"/>
    <s v="June"/>
    <s v="March"/>
  </r>
  <r>
    <n v="2.2000000000000002"/>
    <n v="4"/>
    <x v="1"/>
    <s v="June"/>
    <s v="June"/>
  </r>
  <r>
    <n v="2.6"/>
    <n v="0"/>
    <x v="0"/>
    <s v="June"/>
    <s v="November"/>
  </r>
  <r>
    <n v="2.8"/>
    <n v="4"/>
    <x v="0"/>
    <s v="June"/>
    <s v="July"/>
  </r>
  <r>
    <n v="2.99"/>
    <n v="4"/>
    <x v="1"/>
    <s v="June"/>
    <s v="December"/>
  </r>
  <r>
    <n v="2.77"/>
    <n v="1"/>
    <x v="2"/>
    <s v="June"/>
    <s v="August"/>
  </r>
  <r>
    <n v="3.68"/>
    <n v="4"/>
    <x v="1"/>
    <s v="June"/>
    <s v="September"/>
  </r>
  <r>
    <n v="2.64"/>
    <n v="3"/>
    <x v="2"/>
    <s v="June"/>
    <s v="March"/>
  </r>
  <r>
    <n v="3.32"/>
    <n v="3"/>
    <x v="1"/>
    <s v="June"/>
    <s v="June"/>
  </r>
  <r>
    <n v="2.62"/>
    <n v="2"/>
    <x v="0"/>
    <s v="June"/>
    <s v="January"/>
  </r>
  <r>
    <n v="2.11"/>
    <n v="5"/>
    <x v="2"/>
    <s v="June"/>
    <s v="June"/>
  </r>
  <r>
    <n v="4.04"/>
    <n v="6"/>
    <x v="0"/>
    <s v="June"/>
    <s v="February"/>
  </r>
  <r>
    <n v="3.29"/>
    <n v="4"/>
    <x v="0"/>
    <s v="June"/>
    <s v="June"/>
  </r>
  <r>
    <n v="3.16"/>
    <n v="3"/>
    <x v="0"/>
    <s v="June"/>
    <s v="July"/>
  </r>
  <r>
    <n v="2.99"/>
    <n v="1"/>
    <x v="2"/>
    <s v="June"/>
    <s v="November"/>
  </r>
  <r>
    <n v="3.74"/>
    <n v="0"/>
    <x v="1"/>
    <s v="June"/>
    <s v="March"/>
  </r>
  <r>
    <n v="2.91"/>
    <n v="5"/>
    <x v="2"/>
    <s v="June"/>
    <s v="February"/>
  </r>
  <r>
    <n v="2.33"/>
    <n v="2"/>
    <x v="1"/>
    <s v="June"/>
    <s v="May"/>
  </r>
  <r>
    <n v="5"/>
    <n v="1"/>
    <x v="1"/>
    <s v="June"/>
    <s v="November"/>
  </r>
  <r>
    <n v="4.63"/>
    <n v="4"/>
    <x v="0"/>
    <s v="June"/>
    <s v="May"/>
  </r>
  <r>
    <n v="2.39"/>
    <n v="5"/>
    <x v="2"/>
    <s v="June"/>
    <s v="October"/>
  </r>
  <r>
    <n v="4.33"/>
    <n v="4"/>
    <x v="1"/>
    <s v="June"/>
    <s v="April"/>
  </r>
  <r>
    <n v="3.37"/>
    <n v="4"/>
    <x v="0"/>
    <s v="June"/>
    <s v="October"/>
  </r>
  <r>
    <n v="2.75"/>
    <n v="1"/>
    <x v="1"/>
    <s v="June"/>
    <s v="April"/>
  </r>
  <r>
    <n v="4.04"/>
    <n v="1"/>
    <x v="1"/>
    <s v="June"/>
    <s v="June"/>
  </r>
  <r>
    <n v="1.95"/>
    <n v="6"/>
    <x v="1"/>
    <s v="June"/>
    <s v="December"/>
  </r>
  <r>
    <n v="3.43"/>
    <n v="5"/>
    <x v="2"/>
    <s v="June"/>
    <s v="August"/>
  </r>
  <r>
    <n v="2.37"/>
    <n v="4"/>
    <x v="1"/>
    <s v="June"/>
    <s v="May"/>
  </r>
  <r>
    <n v="3.09"/>
    <n v="2"/>
    <x v="0"/>
    <s v="June"/>
    <s v="June"/>
  </r>
  <r>
    <n v="3.32"/>
    <n v="3"/>
    <x v="1"/>
    <s v="June"/>
    <s v="February"/>
  </r>
  <r>
    <n v="1.31"/>
    <n v="1"/>
    <x v="0"/>
    <s v="June"/>
    <s v="March"/>
  </r>
  <r>
    <n v="3.61"/>
    <n v="1"/>
    <x v="1"/>
    <s v="June"/>
    <s v="May"/>
  </r>
  <r>
    <n v="3.06"/>
    <n v="2"/>
    <x v="2"/>
    <s v="June"/>
    <s v="June"/>
  </r>
  <r>
    <n v="4.09"/>
    <n v="2"/>
    <x v="0"/>
    <s v="June"/>
    <s v="May"/>
  </r>
  <r>
    <n v="3.5"/>
    <n v="5"/>
    <x v="2"/>
    <s v="June"/>
    <s v="July"/>
  </r>
  <r>
    <n v="2.19"/>
    <n v="2"/>
    <x v="0"/>
    <s v="June"/>
    <s v="February"/>
  </r>
  <r>
    <n v="2.4700000000000002"/>
    <n v="0"/>
    <x v="2"/>
    <s v="June"/>
    <s v="May"/>
  </r>
  <r>
    <n v="3.91"/>
    <n v="2"/>
    <x v="0"/>
    <s v="June"/>
    <s v="November"/>
  </r>
  <r>
    <n v="3.43"/>
    <n v="3"/>
    <x v="0"/>
    <s v="June"/>
    <s v="August"/>
  </r>
  <r>
    <n v="1.19"/>
    <n v="1"/>
    <x v="1"/>
    <s v="June"/>
    <s v="December"/>
  </r>
  <r>
    <n v="3.87"/>
    <n v="5"/>
    <x v="2"/>
    <s v="June"/>
    <s v="January"/>
  </r>
  <r>
    <n v="4.3899999999999997"/>
    <n v="5"/>
    <x v="0"/>
    <s v="June"/>
    <s v="February"/>
  </r>
  <r>
    <n v="3.29"/>
    <n v="3"/>
    <x v="2"/>
    <s v="June"/>
    <s v="August"/>
  </r>
  <r>
    <n v="4.99"/>
    <n v="4"/>
    <x v="0"/>
    <s v="June"/>
    <s v="April"/>
  </r>
  <r>
    <n v="3.93"/>
    <n v="9"/>
    <x v="0"/>
    <s v="June"/>
    <s v="May"/>
  </r>
  <r>
    <n v="2.86"/>
    <n v="3"/>
    <x v="2"/>
    <s v="June"/>
    <s v="January"/>
  </r>
  <r>
    <n v="3.89"/>
    <n v="3"/>
    <x v="1"/>
    <s v="June"/>
    <s v="December"/>
  </r>
  <r>
    <n v="2.72"/>
    <n v="4"/>
    <x v="1"/>
    <s v="June"/>
    <s v="October"/>
  </r>
  <r>
    <n v="4.21"/>
    <n v="4"/>
    <x v="0"/>
    <s v="June"/>
    <s v="July"/>
  </r>
  <r>
    <n v="2.61"/>
    <n v="4"/>
    <x v="2"/>
    <s v="June"/>
    <s v="April"/>
  </r>
  <r>
    <n v="3.55"/>
    <n v="7"/>
    <x v="0"/>
    <s v="June"/>
    <s v="April"/>
  </r>
  <r>
    <n v="3.21"/>
    <n v="2"/>
    <x v="1"/>
    <s v="June"/>
    <s v="September"/>
  </r>
  <r>
    <n v="2.58"/>
    <n v="7"/>
    <x v="1"/>
    <s v="June"/>
    <s v="September"/>
  </r>
  <r>
    <n v="2.41"/>
    <n v="6"/>
    <x v="2"/>
    <s v="June"/>
    <s v="September"/>
  </r>
  <r>
    <n v="3.28"/>
    <n v="4"/>
    <x v="0"/>
    <s v="June"/>
    <s v="December"/>
  </r>
  <r>
    <n v="3.54"/>
    <n v="2"/>
    <x v="0"/>
    <s v="June"/>
    <s v="January"/>
  </r>
  <r>
    <n v="2.23"/>
    <n v="5"/>
    <x v="0"/>
    <s v="June"/>
    <s v="April"/>
  </r>
  <r>
    <n v="4.68"/>
    <n v="5"/>
    <x v="0"/>
    <s v="June"/>
    <s v="October"/>
  </r>
  <r>
    <n v="2.31"/>
    <n v="5"/>
    <x v="0"/>
    <s v="June"/>
    <s v="August"/>
  </r>
  <r>
    <n v="4.18"/>
    <n v="2"/>
    <x v="0"/>
    <s v="June"/>
    <s v="April"/>
  </r>
  <r>
    <n v="2.8"/>
    <n v="2"/>
    <x v="0"/>
    <s v="June"/>
    <s v="August"/>
  </r>
  <r>
    <n v="2.9"/>
    <n v="2"/>
    <x v="2"/>
    <s v="June"/>
    <s v="March"/>
  </r>
  <r>
    <n v="3.11"/>
    <n v="0"/>
    <x v="1"/>
    <s v="June"/>
    <s v="February"/>
  </r>
  <r>
    <n v="3.16"/>
    <n v="2"/>
    <x v="1"/>
    <s v="June"/>
    <s v="July"/>
  </r>
  <r>
    <n v="3.39"/>
    <n v="3"/>
    <x v="2"/>
    <s v="June"/>
    <s v="January"/>
  </r>
  <r>
    <n v="3.95"/>
    <n v="4"/>
    <x v="0"/>
    <s v="June"/>
    <s v="December"/>
  </r>
  <r>
    <n v="4.01"/>
    <n v="6"/>
    <x v="0"/>
    <s v="June"/>
    <s v="May"/>
  </r>
  <r>
    <n v="3.9"/>
    <n v="3"/>
    <x v="2"/>
    <s v="June"/>
    <s v="January"/>
  </r>
  <r>
    <n v="2.27"/>
    <n v="1"/>
    <x v="0"/>
    <s v="June"/>
    <s v="November"/>
  </r>
  <r>
    <n v="3.41"/>
    <n v="1"/>
    <x v="2"/>
    <s v="June"/>
    <s v="April"/>
  </r>
  <r>
    <n v="2.94"/>
    <n v="5"/>
    <x v="0"/>
    <s v="June"/>
    <s v="March"/>
  </r>
  <r>
    <n v="2.1800000000000002"/>
    <n v="1"/>
    <x v="2"/>
    <s v="June"/>
    <s v="December"/>
  </r>
  <r>
    <n v="3.42"/>
    <n v="4"/>
    <x v="1"/>
    <s v="June"/>
    <s v="July"/>
  </r>
  <r>
    <n v="3.71"/>
    <n v="3"/>
    <x v="1"/>
    <s v="June"/>
    <s v="March"/>
  </r>
  <r>
    <n v="2.5499999999999998"/>
    <n v="2"/>
    <x v="2"/>
    <s v="June"/>
    <s v="July"/>
  </r>
  <r>
    <n v="2.21"/>
    <n v="4"/>
    <x v="1"/>
    <s v="June"/>
    <s v="May"/>
  </r>
  <r>
    <n v="1.74"/>
    <n v="0"/>
    <x v="1"/>
    <s v="June"/>
    <s v="July"/>
  </r>
  <r>
    <n v="3.34"/>
    <n v="1"/>
    <x v="1"/>
    <s v="June"/>
    <s v="October"/>
  </r>
  <r>
    <n v="3.62"/>
    <n v="2"/>
    <x v="1"/>
    <s v="June"/>
    <s v="March"/>
  </r>
  <r>
    <n v="3.38"/>
    <n v="2"/>
    <x v="2"/>
    <s v="June"/>
    <s v="October"/>
  </r>
  <r>
    <n v="4.4400000000000004"/>
    <n v="3"/>
    <x v="0"/>
    <s v="June"/>
    <s v="November"/>
  </r>
  <r>
    <n v="2.93"/>
    <n v="7"/>
    <x v="0"/>
    <s v="June"/>
    <s v="February"/>
  </r>
  <r>
    <n v="2.96"/>
    <n v="0"/>
    <x v="2"/>
    <s v="June"/>
    <s v="August"/>
  </r>
  <r>
    <n v="4.7"/>
    <n v="2"/>
    <x v="2"/>
    <s v="June"/>
    <s v="September"/>
  </r>
  <r>
    <n v="2.62"/>
    <n v="2"/>
    <x v="0"/>
    <s v="June"/>
    <s v="May"/>
  </r>
  <r>
    <n v="3.26"/>
    <n v="1"/>
    <x v="0"/>
    <s v="June"/>
    <s v="January"/>
  </r>
  <r>
    <n v="4"/>
    <n v="2"/>
    <x v="0"/>
    <s v="June"/>
    <s v="April"/>
  </r>
  <r>
    <n v="2.12"/>
    <n v="3"/>
    <x v="1"/>
    <s v="June"/>
    <s v="May"/>
  </r>
  <r>
    <n v="4.9400000000000004"/>
    <n v="2"/>
    <x v="2"/>
    <s v="June"/>
    <s v="June"/>
  </r>
  <r>
    <n v="4.9000000000000004"/>
    <n v="3"/>
    <x v="0"/>
    <s v="June"/>
    <s v="September"/>
  </r>
  <r>
    <n v="2.31"/>
    <n v="1"/>
    <x v="0"/>
    <s v="June"/>
    <s v="January"/>
  </r>
  <r>
    <n v="3.04"/>
    <n v="4"/>
    <x v="0"/>
    <s v="June"/>
    <s v="June"/>
  </r>
  <r>
    <n v="2.31"/>
    <n v="1"/>
    <x v="0"/>
    <s v="June"/>
    <s v="November"/>
  </r>
  <r>
    <n v="2.84"/>
    <n v="1"/>
    <x v="1"/>
    <s v="June"/>
    <s v="March"/>
  </r>
  <r>
    <n v="3.28"/>
    <n v="3"/>
    <x v="0"/>
    <s v="June"/>
    <s v="November"/>
  </r>
  <r>
    <n v="2.08"/>
    <n v="1"/>
    <x v="1"/>
    <s v="June"/>
    <s v="September"/>
  </r>
  <r>
    <n v="2.75"/>
    <n v="2"/>
    <x v="2"/>
    <s v="June"/>
    <s v="April"/>
  </r>
  <r>
    <n v="2.94"/>
    <n v="0"/>
    <x v="0"/>
    <s v="June"/>
    <s v="December"/>
  </r>
  <r>
    <n v="3.18"/>
    <n v="0"/>
    <x v="1"/>
    <s v="June"/>
    <s v="July"/>
  </r>
  <r>
    <n v="2.4300000000000002"/>
    <n v="3"/>
    <x v="0"/>
    <s v="June"/>
    <s v="March"/>
  </r>
  <r>
    <n v="3.59"/>
    <n v="0"/>
    <x v="2"/>
    <s v="June"/>
    <s v="October"/>
  </r>
  <r>
    <n v="3.27"/>
    <n v="3"/>
    <x v="1"/>
    <s v="June"/>
    <s v="January"/>
  </r>
  <r>
    <n v="2.64"/>
    <n v="4"/>
    <x v="0"/>
    <s v="June"/>
    <s v="April"/>
  </r>
  <r>
    <n v="3.46"/>
    <n v="5"/>
    <x v="2"/>
    <s v="June"/>
    <s v="May"/>
  </r>
  <r>
    <n v="5"/>
    <n v="3"/>
    <x v="2"/>
    <s v="June"/>
    <s v="November"/>
  </r>
  <r>
    <n v="4.1399999999999997"/>
    <n v="4"/>
    <x v="1"/>
    <s v="June"/>
    <s v="May"/>
  </r>
  <r>
    <n v="3.86"/>
    <n v="1"/>
    <x v="1"/>
    <s v="June"/>
    <s v="April"/>
  </r>
  <r>
    <n v="3.01"/>
    <n v="6"/>
    <x v="1"/>
    <s v="June"/>
    <s v="January"/>
  </r>
  <r>
    <n v="2.56"/>
    <n v="4"/>
    <x v="0"/>
    <s v="June"/>
    <s v="July"/>
  </r>
  <r>
    <n v="2.5499999999999998"/>
    <n v="5"/>
    <x v="1"/>
    <s v="June"/>
    <s v="January"/>
  </r>
  <r>
    <n v="3.18"/>
    <n v="7"/>
    <x v="0"/>
    <s v="June"/>
    <s v="January"/>
  </r>
  <r>
    <n v="4.1399999999999997"/>
    <n v="2"/>
    <x v="0"/>
    <s v="June"/>
    <s v="May"/>
  </r>
  <r>
    <n v="3.17"/>
    <n v="0"/>
    <x v="0"/>
    <s v="June"/>
    <s v="July"/>
  </r>
  <r>
    <n v="2.62"/>
    <n v="3"/>
    <x v="1"/>
    <s v="June"/>
    <s v="October"/>
  </r>
  <r>
    <n v="2.21"/>
    <n v="1"/>
    <x v="0"/>
    <s v="June"/>
    <s v="July"/>
  </r>
  <r>
    <n v="3.02"/>
    <n v="0"/>
    <x v="0"/>
    <s v="June"/>
    <s v="May"/>
  </r>
  <r>
    <n v="3.33"/>
    <n v="5"/>
    <x v="0"/>
    <s v="June"/>
    <s v="October"/>
  </r>
  <r>
    <n v="3.48"/>
    <n v="6"/>
    <x v="1"/>
    <s v="June"/>
    <s v="August"/>
  </r>
  <r>
    <n v="2.84"/>
    <n v="11"/>
    <x v="0"/>
    <s v="June"/>
    <s v="October"/>
  </r>
  <r>
    <n v="4.0999999999999996"/>
    <n v="3"/>
    <x v="0"/>
    <s v="June"/>
    <s v="March"/>
  </r>
  <r>
    <n v="2.42"/>
    <n v="5"/>
    <x v="2"/>
    <s v="June"/>
    <s v="July"/>
  </r>
  <r>
    <n v="3.69"/>
    <n v="0"/>
    <x v="1"/>
    <s v="June"/>
    <s v="August"/>
  </r>
  <r>
    <n v="1.75"/>
    <n v="2"/>
    <x v="1"/>
    <s v="June"/>
    <s v="May"/>
  </r>
  <r>
    <n v="3.82"/>
    <n v="1"/>
    <x v="2"/>
    <s v="June"/>
    <s v="August"/>
  </r>
  <r>
    <m/>
    <m/>
    <x v="3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2">
  <r>
    <s v="E1134"/>
    <s v="Emily Roberts"/>
    <n v="21"/>
    <s v="Male"/>
    <s v="R&amp;D"/>
    <x v="0"/>
    <s v="India"/>
    <d v="2019-11-20T00:00:00"/>
    <n v="45428"/>
    <n v="2358"/>
    <n v="2.71"/>
    <n v="2"/>
    <s v="On-site"/>
    <s v="April"/>
    <n v="47786"/>
    <n v="5.1906313286959584E-2"/>
  </r>
  <r>
    <s v="E2188"/>
    <s v="Freya Johnson"/>
    <n v="37"/>
    <s v="Female"/>
    <s v="Customer Success"/>
    <x v="1"/>
    <s v="Spain"/>
    <d v="2017-11-29T00:00:00"/>
    <n v="29545"/>
    <n v="2250"/>
    <n v="3.24"/>
    <n v="6"/>
    <s v="Hybrid"/>
    <s v="April"/>
    <n v="31795"/>
    <n v="7.6155017769504146E-2"/>
  </r>
  <r>
    <s v="E2723"/>
    <s v="Sophia Smith"/>
    <n v="33"/>
    <s v="Male"/>
    <s v="Marketing"/>
    <x v="2"/>
    <s v="Canada"/>
    <d v="2019-08-20T00:00:00"/>
    <n v="34007"/>
    <n v="1312"/>
    <n v="2.0099999999999998"/>
    <n v="5"/>
    <s v="Remote"/>
    <s v="April"/>
    <n v="35319"/>
    <n v="3.8580292292763253E-2"/>
  </r>
  <r>
    <s v="E1868"/>
    <s v="Olivia Lee"/>
    <n v="29"/>
    <s v="Male"/>
    <s v="HR"/>
    <x v="3"/>
    <s v="Germany"/>
    <d v="2018-04-19T00:00:00"/>
    <n v="24391"/>
    <n v="1056"/>
    <n v="4.5"/>
    <n v="5"/>
    <s v="On-site"/>
    <s v="April"/>
    <n v="25447"/>
    <n v="4.3294657865606163E-2"/>
  </r>
  <r>
    <s v="E1913"/>
    <s v="Mia Davis"/>
    <n v="30"/>
    <s v="Male"/>
    <s v="Finance"/>
    <x v="4"/>
    <s v="India"/>
    <d v="2021-03-09T00:00:00"/>
    <n v="32643"/>
    <n v="1123"/>
    <n v="3.02"/>
    <n v="0"/>
    <s v="On-site"/>
    <s v="April"/>
    <n v="33766"/>
    <n v="3.4402475262690316E-2"/>
  </r>
  <r>
    <s v="E2863"/>
    <s v="Amelia Smith"/>
    <n v="37"/>
    <s v="Male"/>
    <s v="Customer Success"/>
    <x v="1"/>
    <s v="Germany"/>
    <d v="2020-02-23T00:00:00"/>
    <n v="31455"/>
    <n v="2704"/>
    <n v="3.81"/>
    <n v="5"/>
    <s v="On-site"/>
    <s v="April"/>
    <n v="34159"/>
    <n v="8.5964075663646486E-2"/>
  </r>
  <r>
    <s v="E2561"/>
    <s v="Olivia Williams"/>
    <n v="30"/>
    <s v="Female"/>
    <s v="Marketing"/>
    <x v="2"/>
    <s v="Canada"/>
    <d v="2017-12-02T00:00:00"/>
    <n v="32458"/>
    <n v="1046"/>
    <n v="2.04"/>
    <n v="4"/>
    <s v="On-site"/>
    <s v="April"/>
    <n v="33504"/>
    <n v="3.2226261630414692E-2"/>
  </r>
  <r>
    <s v="E1469"/>
    <s v="Oscar Patel"/>
    <n v="25"/>
    <s v="Male"/>
    <s v="HR"/>
    <x v="3"/>
    <s v="UK"/>
    <d v="2016-07-27T00:00:00"/>
    <n v="28092"/>
    <n v="486"/>
    <n v="2.39"/>
    <n v="3"/>
    <s v="Hybrid"/>
    <s v="April"/>
    <n v="28578"/>
    <n v="1.7300299017513884E-2"/>
  </r>
  <r>
    <s v="E1802"/>
    <s v="Oliver Johnson"/>
    <n v="35"/>
    <s v="Female"/>
    <s v="Customer Success"/>
    <x v="1"/>
    <s v="USA"/>
    <d v="2022-06-06T00:00:00"/>
    <n v="32623"/>
    <n v="3061"/>
    <n v="4.21"/>
    <n v="0"/>
    <s v="Remote"/>
    <s v="April"/>
    <n v="35684"/>
    <n v="9.3829506789688252E-2"/>
  </r>
  <r>
    <s v="E2924"/>
    <s v="Isla Garcia"/>
    <n v="33"/>
    <s v="Male"/>
    <s v="Marketing"/>
    <x v="2"/>
    <s v="Spain"/>
    <d v="2024-10-16T00:00:00"/>
    <n v="27832"/>
    <n v="2706"/>
    <n v="4.45"/>
    <n v="7"/>
    <s v="Hybrid"/>
    <s v="April"/>
    <n v="30538"/>
    <n v="9.7226214429433744E-2"/>
  </r>
  <r>
    <s v="E1510"/>
    <s v="Ava Miller"/>
    <n v="34"/>
    <s v="Male"/>
    <s v="Sales"/>
    <x v="5"/>
    <s v="UK"/>
    <d v="2017-07-30T00:00:00"/>
    <n v="34780"/>
    <n v="1092"/>
    <n v="4.7699999999999996"/>
    <n v="2"/>
    <s v="On-site"/>
    <s v="April"/>
    <n v="35872"/>
    <n v="3.1397354801610121E-2"/>
  </r>
  <r>
    <s v="E2437"/>
    <s v="Harry Brown"/>
    <n v="21"/>
    <s v="Male"/>
    <s v="IT"/>
    <x v="6"/>
    <s v="UK"/>
    <d v="2020-05-18T00:00:00"/>
    <n v="43921"/>
    <n v="2271"/>
    <n v="2.66"/>
    <n v="4"/>
    <s v="Remote"/>
    <s v="April"/>
    <n v="46192"/>
    <n v="5.1706472985587761E-2"/>
  </r>
  <r>
    <s v="E2901"/>
    <s v="Oscar Thomas"/>
    <n v="25"/>
    <s v="Male"/>
    <s v="R&amp;D"/>
    <x v="0"/>
    <s v="UK"/>
    <d v="2024-02-13T00:00:00"/>
    <n v="47473"/>
    <n v="2097"/>
    <n v="1.97"/>
    <n v="1"/>
    <s v="Hybrid"/>
    <s v="April"/>
    <n v="49570"/>
    <n v="4.4172476986918882E-2"/>
  </r>
  <r>
    <s v="E2692"/>
    <s v="Sophia Khan"/>
    <n v="28"/>
    <s v="Male"/>
    <s v="Marketing"/>
    <x v="2"/>
    <s v="USA"/>
    <d v="2022-05-20T00:00:00"/>
    <n v="44032"/>
    <n v="970"/>
    <n v="1.61"/>
    <n v="1"/>
    <s v="On-site"/>
    <s v="April"/>
    <n v="45002"/>
    <n v="2.2029433139534885E-2"/>
  </r>
  <r>
    <s v="E2622"/>
    <s v="Ava Anderson"/>
    <n v="29"/>
    <s v="Male"/>
    <s v="Sales"/>
    <x v="5"/>
    <s v="India"/>
    <d v="2021-12-25T00:00:00"/>
    <n v="32954"/>
    <n v="2772"/>
    <n v="3.6"/>
    <n v="2"/>
    <s v="Hybrid"/>
    <s v="April"/>
    <n v="35726"/>
    <n v="8.4117254354554832E-2"/>
  </r>
  <r>
    <s v="E1032"/>
    <s v="Sophia Taylor"/>
    <n v="34"/>
    <s v="Female"/>
    <s v="IT"/>
    <x v="6"/>
    <s v="Canada"/>
    <d v="2022-05-26T00:00:00"/>
    <n v="36838"/>
    <n v="639"/>
    <n v="2.72"/>
    <n v="3"/>
    <s v="Remote"/>
    <s v="April"/>
    <n v="37477"/>
    <n v="1.7346218578641621E-2"/>
  </r>
  <r>
    <s v="E2535"/>
    <s v="Freya Patel"/>
    <n v="30"/>
    <s v="Male"/>
    <s v="Operations"/>
    <x v="7"/>
    <s v="India"/>
    <d v="2022-10-18T00:00:00"/>
    <n v="38723"/>
    <n v="850"/>
    <n v="2.9"/>
    <n v="7"/>
    <s v="On-site"/>
    <s v="April"/>
    <n v="39573"/>
    <n v="2.1950778607029413E-2"/>
  </r>
  <r>
    <s v="E1918"/>
    <s v="Lily Roberts"/>
    <n v="40"/>
    <s v="Male"/>
    <s v="R&amp;D"/>
    <x v="0"/>
    <s v="Canada"/>
    <d v="2019-02-07T00:00:00"/>
    <n v="50515"/>
    <n v="2052"/>
    <n v="2.25"/>
    <n v="7"/>
    <s v="On-site"/>
    <s v="April"/>
    <n v="52567"/>
    <n v="4.0621597545283578E-2"/>
  </r>
  <r>
    <s v="E3079"/>
    <s v="George Thomas"/>
    <n v="26"/>
    <s v="Female"/>
    <s v="HR"/>
    <x v="3"/>
    <s v="USA"/>
    <d v="2015-01-06T00:00:00"/>
    <n v="28243"/>
    <n v="954"/>
    <n v="3.66"/>
    <n v="3"/>
    <s v="Remote"/>
    <s v="April"/>
    <n v="29197"/>
    <n v="3.3778281344049851E-2"/>
  </r>
  <r>
    <s v="E2162"/>
    <s v="Emily Williams"/>
    <n v="30"/>
    <s v="Male"/>
    <s v="R&amp;D"/>
    <x v="0"/>
    <s v="India"/>
    <d v="2016-01-06T00:00:00"/>
    <n v="50270"/>
    <n v="866"/>
    <n v="2.85"/>
    <n v="1"/>
    <s v="On-site"/>
    <s v="April"/>
    <n v="51136"/>
    <n v="1.7226974338571711E-2"/>
  </r>
  <r>
    <s v="E2097"/>
    <s v="Charlie Patel"/>
    <n v="32"/>
    <s v="Male"/>
    <s v="IT"/>
    <x v="6"/>
    <s v="USA"/>
    <d v="2015-06-04T00:00:00"/>
    <n v="39486"/>
    <n v="2032"/>
    <n v="2.86"/>
    <n v="1"/>
    <s v="On-site"/>
    <s v="April"/>
    <n v="41518"/>
    <n v="5.1461277414779925E-2"/>
  </r>
  <r>
    <s v="E2084"/>
    <s v="Thomas Taylor"/>
    <n v="31"/>
    <s v="Female"/>
    <s v="HR"/>
    <x v="3"/>
    <s v="USA"/>
    <d v="2016-02-19T00:00:00"/>
    <n v="27257"/>
    <n v="1077"/>
    <n v="2.35"/>
    <n v="3"/>
    <s v="Hybrid"/>
    <s v="April"/>
    <n v="28334"/>
    <n v="3.9512785706424039E-2"/>
  </r>
  <r>
    <s v="E2260"/>
    <s v="Sophia Thomas"/>
    <n v="23"/>
    <s v="Female"/>
    <s v="Finance"/>
    <x v="4"/>
    <s v="Netherlands"/>
    <d v="2021-02-15T00:00:00"/>
    <n v="34592"/>
    <n v="852"/>
    <n v="3.31"/>
    <n v="5"/>
    <s v="Remote"/>
    <s v="April"/>
    <n v="35444"/>
    <n v="2.4629972247918595E-2"/>
  </r>
  <r>
    <s v="E2699"/>
    <s v="Leo Johnson"/>
    <n v="27"/>
    <s v="Female"/>
    <s v="IT"/>
    <x v="6"/>
    <s v="Canada"/>
    <d v="2017-11-12T00:00:00"/>
    <n v="39427"/>
    <n v="1305"/>
    <n v="3.73"/>
    <n v="2"/>
    <s v="Remote"/>
    <s v="April"/>
    <n v="40732"/>
    <n v="3.3099145255789178E-2"/>
  </r>
  <r>
    <s v="E1990"/>
    <s v="Noah Brown"/>
    <n v="28"/>
    <s v="Male"/>
    <s v="Sales"/>
    <x v="5"/>
    <s v="India"/>
    <d v="2021-11-19T00:00:00"/>
    <n v="30311"/>
    <n v="335"/>
    <n v="1.65"/>
    <n v="1"/>
    <s v="On-site"/>
    <s v="April"/>
    <n v="30646"/>
    <n v="1.1052093299462242E-2"/>
  </r>
  <r>
    <s v="E1018"/>
    <s v="Isabella Miller"/>
    <n v="33"/>
    <s v="Female"/>
    <s v="HR"/>
    <x v="3"/>
    <s v="India"/>
    <d v="2019-06-09T00:00:00"/>
    <n v="32639"/>
    <n v="656"/>
    <n v="2.46"/>
    <n v="7"/>
    <s v="Hybrid"/>
    <s v="April"/>
    <n v="33295"/>
    <n v="2.0098654983302183E-2"/>
  </r>
  <r>
    <s v="E3177"/>
    <s v="Isla Jones"/>
    <n v="34"/>
    <s v="Female"/>
    <s v="Operations"/>
    <x v="7"/>
    <s v="Netherlands"/>
    <d v="2020-04-23T00:00:00"/>
    <n v="33211"/>
    <n v="1548"/>
    <n v="3.76"/>
    <n v="1"/>
    <s v="Hybrid"/>
    <s v="April"/>
    <n v="34759"/>
    <n v="4.661106259974105E-2"/>
  </r>
  <r>
    <s v="E3200"/>
    <s v="Sophia Walker"/>
    <n v="29"/>
    <s v="Male"/>
    <s v="Sales"/>
    <x v="5"/>
    <s v="India"/>
    <d v="2020-08-23T00:00:00"/>
    <n v="30286"/>
    <n v="831"/>
    <n v="3.34"/>
    <n v="2"/>
    <s v="Hybrid"/>
    <s v="April"/>
    <n v="31117"/>
    <n v="2.7438420392260451E-2"/>
  </r>
  <r>
    <s v="E1064"/>
    <s v="Lily Johnson"/>
    <n v="27"/>
    <s v="Male"/>
    <s v="Sales"/>
    <x v="5"/>
    <s v="Canada"/>
    <d v="2017-12-19T00:00:00"/>
    <n v="27952"/>
    <n v="1360"/>
    <n v="2.5"/>
    <n v="1"/>
    <s v="Hybrid"/>
    <s v="April"/>
    <n v="29312"/>
    <n v="4.8654836863194044E-2"/>
  </r>
  <r>
    <s v="E1108"/>
    <s v="Amelia Miller"/>
    <n v="35"/>
    <s v="Female"/>
    <s v="Sales"/>
    <x v="5"/>
    <s v="Canada"/>
    <d v="2016-09-09T00:00:00"/>
    <n v="29321"/>
    <n v="453"/>
    <n v="1.82"/>
    <n v="4"/>
    <s v="On-site"/>
    <s v="April"/>
    <n v="29774"/>
    <n v="1.5449677705398861E-2"/>
  </r>
  <r>
    <s v="E1629"/>
    <s v="Amelia Garcia"/>
    <n v="30"/>
    <s v="Female"/>
    <s v="Sales"/>
    <x v="5"/>
    <s v="France"/>
    <d v="2022-11-01T00:00:00"/>
    <n v="29319"/>
    <n v="935"/>
    <n v="3.49"/>
    <n v="1"/>
    <s v="Hybrid"/>
    <s v="April"/>
    <n v="30254"/>
    <n v="3.189058289846175E-2"/>
  </r>
  <r>
    <s v="E2534"/>
    <s v="Charlie Khan"/>
    <n v="21"/>
    <s v="Male"/>
    <s v="Sales"/>
    <x v="5"/>
    <s v="Spain"/>
    <d v="2019-09-20T00:00:00"/>
    <n v="27255"/>
    <n v="1301"/>
    <n v="2.02"/>
    <n v="2"/>
    <s v="On-site"/>
    <s v="April"/>
    <n v="28556"/>
    <n v="4.773436066776738E-2"/>
  </r>
  <r>
    <s v="E3126"/>
    <s v="George Brown"/>
    <n v="23"/>
    <s v="Female"/>
    <s v="Sales"/>
    <x v="5"/>
    <s v="India"/>
    <d v="2024-05-23T00:00:00"/>
    <n v="30623"/>
    <n v="577"/>
    <n v="2.4700000000000002"/>
    <n v="1"/>
    <s v="On-site"/>
    <s v="April"/>
    <n v="31200"/>
    <n v="1.884204682754792E-2"/>
  </r>
  <r>
    <s v="E2301"/>
    <s v="Sophia Brown"/>
    <n v="29"/>
    <s v="Male"/>
    <s v="IT"/>
    <x v="6"/>
    <s v="Netherlands"/>
    <d v="2017-06-13T00:00:00"/>
    <n v="34826"/>
    <n v="836"/>
    <n v="3.8"/>
    <n v="4"/>
    <s v="On-site"/>
    <s v="April"/>
    <n v="35662"/>
    <n v="2.4005053695514846E-2"/>
  </r>
  <r>
    <s v="E2373"/>
    <s v="Olivia Wilson"/>
    <n v="31"/>
    <s v="Male"/>
    <s v="Sales"/>
    <x v="5"/>
    <s v="Germany"/>
    <d v="2016-07-20T00:00:00"/>
    <n v="28557"/>
    <n v="733"/>
    <n v="3.66"/>
    <n v="5"/>
    <s v="Remote"/>
    <s v="April"/>
    <n v="29290"/>
    <n v="2.5667962320972092E-2"/>
  </r>
  <r>
    <s v="E1699"/>
    <s v="Sophia Miller"/>
    <n v="35"/>
    <s v="Male"/>
    <s v="IT"/>
    <x v="6"/>
    <s v="Spain"/>
    <d v="2017-07-03T00:00:00"/>
    <n v="32150"/>
    <n v="1891"/>
    <n v="2.76"/>
    <n v="11"/>
    <s v="Remote"/>
    <s v="April"/>
    <n v="34041"/>
    <n v="5.8818040435458789E-2"/>
  </r>
  <r>
    <s v="E2762"/>
    <s v="Jack Jones"/>
    <n v="25"/>
    <s v="Male"/>
    <s v="Marketing"/>
    <x v="2"/>
    <s v="Canada"/>
    <d v="2018-06-30T00:00:00"/>
    <n v="32781"/>
    <n v="957"/>
    <n v="2.5099999999999998"/>
    <n v="3"/>
    <s v="On-site"/>
    <s v="April"/>
    <n v="33738"/>
    <n v="2.9193740276379609E-2"/>
  </r>
  <r>
    <s v="E1991"/>
    <s v="Oliver Patel"/>
    <n v="34"/>
    <s v="Male"/>
    <s v="Marketing"/>
    <x v="2"/>
    <s v="India"/>
    <d v="2019-03-01T00:00:00"/>
    <n v="28207"/>
    <n v="362"/>
    <n v="1.1000000000000001"/>
    <n v="3"/>
    <s v="Hybrid"/>
    <s v="April"/>
    <n v="28569"/>
    <n v="1.2833693763959301E-2"/>
  </r>
  <r>
    <s v="E2604"/>
    <s v="Freya Roberts"/>
    <n v="34"/>
    <s v="Female"/>
    <s v="Sales"/>
    <x v="5"/>
    <s v="Netherlands"/>
    <d v="2020-12-28T00:00:00"/>
    <n v="30700"/>
    <n v="1055"/>
    <n v="3.62"/>
    <n v="2"/>
    <s v="Remote"/>
    <s v="April"/>
    <n v="31755"/>
    <n v="3.4364820846905536E-2"/>
  </r>
  <r>
    <s v="E1790"/>
    <s v="Oscar Thomas"/>
    <n v="29"/>
    <s v="Female"/>
    <s v="Operations"/>
    <x v="7"/>
    <s v="France"/>
    <d v="2016-06-12T00:00:00"/>
    <n v="36353"/>
    <n v="2578"/>
    <n v="3.28"/>
    <n v="5"/>
    <s v="Remote"/>
    <s v="April"/>
    <n v="38931"/>
    <n v="7.0915742854785024E-2"/>
  </r>
  <r>
    <s v="E2612"/>
    <s v="Thomas Martinez"/>
    <n v="29"/>
    <s v="Male"/>
    <s v="IT"/>
    <x v="6"/>
    <s v="India"/>
    <d v="2019-09-25T00:00:00"/>
    <n v="37136"/>
    <n v="1103"/>
    <n v="2.73"/>
    <n v="0"/>
    <s v="Remote"/>
    <s v="April"/>
    <n v="38239"/>
    <n v="2.9701637225333907E-2"/>
  </r>
  <r>
    <s v="E1212"/>
    <s v="Charlie Martinez"/>
    <n v="46"/>
    <s v="Male"/>
    <s v="Finance"/>
    <x v="4"/>
    <s v="Germany"/>
    <d v="2019-04-25T00:00:00"/>
    <n v="42976"/>
    <n v="2985"/>
    <n v="2.96"/>
    <n v="2"/>
    <s v="Hybrid"/>
    <s v="April"/>
    <n v="45961"/>
    <n v="6.9457371556217423E-2"/>
  </r>
  <r>
    <s v="E2758"/>
    <s v="Oliver Martinez"/>
    <n v="33"/>
    <s v="Male"/>
    <s v="Operations"/>
    <x v="7"/>
    <s v="Germany"/>
    <d v="2016-03-18T00:00:00"/>
    <n v="34226"/>
    <n v="2248"/>
    <n v="2.77"/>
    <n v="3"/>
    <s v="Hybrid"/>
    <s v="April"/>
    <n v="36474"/>
    <n v="6.5681061181557879E-2"/>
  </r>
  <r>
    <s v="E1528"/>
    <s v="Freya Miller"/>
    <n v="32"/>
    <s v="Female"/>
    <s v="Customer Success"/>
    <x v="1"/>
    <s v="UK"/>
    <d v="2018-04-10T00:00:00"/>
    <n v="24855"/>
    <n v="528"/>
    <n v="2.84"/>
    <n v="6"/>
    <s v="On-site"/>
    <s v="April"/>
    <n v="25383"/>
    <n v="2.1243210621605311E-2"/>
  </r>
  <r>
    <s v="E2600"/>
    <s v="Mia Wilson"/>
    <n v="35"/>
    <s v="Male"/>
    <s v="IT"/>
    <x v="6"/>
    <s v="Netherlands"/>
    <d v="2015-07-05T00:00:00"/>
    <n v="37706"/>
    <n v="1815"/>
    <n v="3.25"/>
    <n v="3"/>
    <s v="Remote"/>
    <s v="April"/>
    <n v="39521"/>
    <n v="4.8135575240014855E-2"/>
  </r>
  <r>
    <s v="E1712"/>
    <s v="Harry Jones"/>
    <n v="43"/>
    <s v="Female"/>
    <s v="Finance"/>
    <x v="4"/>
    <s v="UK"/>
    <d v="2018-07-29T00:00:00"/>
    <n v="43123"/>
    <n v="1089"/>
    <n v="2.84"/>
    <n v="1"/>
    <s v="Hybrid"/>
    <s v="April"/>
    <n v="44212"/>
    <n v="2.5253345082670502E-2"/>
  </r>
  <r>
    <s v="E2652"/>
    <s v="Emily Johnson"/>
    <n v="40"/>
    <s v="Male"/>
    <s v="Customer Success"/>
    <x v="1"/>
    <s v="Netherlands"/>
    <d v="2024-12-07T00:00:00"/>
    <n v="33359"/>
    <n v="1545"/>
    <n v="3.71"/>
    <n v="3"/>
    <s v="On-site"/>
    <s v="April"/>
    <n v="34904"/>
    <n v="4.6314337959770975E-2"/>
  </r>
  <r>
    <s v="E2304"/>
    <s v="Mia Smith"/>
    <n v="32"/>
    <s v="Female"/>
    <s v="R&amp;D"/>
    <x v="0"/>
    <s v="Canada"/>
    <d v="2022-04-28T00:00:00"/>
    <n v="39295"/>
    <n v="818"/>
    <n v="1.69"/>
    <n v="3"/>
    <s v="Hybrid"/>
    <s v="April"/>
    <n v="40113"/>
    <n v="2.0816897824150655E-2"/>
  </r>
  <r>
    <s v="E3119"/>
    <s v="Isabella Rodriguez"/>
    <n v="27"/>
    <s v="Male"/>
    <s v="HR"/>
    <x v="3"/>
    <s v="USA"/>
    <d v="2017-08-21T00:00:00"/>
    <n v="31843"/>
    <n v="822"/>
    <n v="3.64"/>
    <n v="8"/>
    <s v="On-site"/>
    <s v="April"/>
    <n v="32665"/>
    <n v="2.5814150676757842E-2"/>
  </r>
  <r>
    <s v="E1649"/>
    <s v="Olivia Lee"/>
    <n v="25"/>
    <s v="Female"/>
    <s v="R&amp;D"/>
    <x v="0"/>
    <s v="Germany"/>
    <d v="2023-03-20T00:00:00"/>
    <n v="42757"/>
    <n v="969"/>
    <n v="2.2200000000000002"/>
    <n v="2"/>
    <s v="On-site"/>
    <s v="April"/>
    <n v="43726"/>
    <n v="2.2662955773323668E-2"/>
  </r>
  <r>
    <s v="E2792"/>
    <s v="Sophia Anderson"/>
    <n v="27"/>
    <s v="Female"/>
    <s v="R&amp;D"/>
    <x v="0"/>
    <s v="France"/>
    <d v="2021-07-08T00:00:00"/>
    <n v="40101"/>
    <n v="1606"/>
    <n v="3.6"/>
    <n v="2"/>
    <s v="Remote"/>
    <s v="April"/>
    <n v="41707"/>
    <n v="4.0048876586618785E-2"/>
  </r>
  <r>
    <s v="E1947"/>
    <s v="Noah Wilson"/>
    <n v="35"/>
    <s v="Female"/>
    <s v="R&amp;D"/>
    <x v="0"/>
    <s v="UK"/>
    <d v="2024-11-04T00:00:00"/>
    <n v="45780"/>
    <n v="2786"/>
    <n v="2.75"/>
    <n v="3"/>
    <s v="On-site"/>
    <s v="April"/>
    <n v="48566"/>
    <n v="6.0856269113149848E-2"/>
  </r>
  <r>
    <s v="E1408"/>
    <s v="Isabella Lee"/>
    <n v="24"/>
    <s v="Female"/>
    <s v="HR"/>
    <x v="3"/>
    <s v="UK"/>
    <d v="2021-07-18T00:00:00"/>
    <n v="27255"/>
    <n v="1773"/>
    <n v="3.33"/>
    <n v="3"/>
    <s v="On-site"/>
    <s v="April"/>
    <n v="29028"/>
    <n v="6.5052283984589981E-2"/>
  </r>
  <r>
    <s v="E1518"/>
    <s v="Freya Walker"/>
    <n v="38"/>
    <s v="Female"/>
    <s v="Customer Success"/>
    <x v="1"/>
    <s v="Spain"/>
    <d v="2015-05-02T00:00:00"/>
    <n v="29717"/>
    <n v="1826"/>
    <n v="3.07"/>
    <n v="4"/>
    <s v="On-site"/>
    <s v="April"/>
    <n v="31543"/>
    <n v="6.1446310192818925E-2"/>
  </r>
  <r>
    <s v="E3066"/>
    <s v="Muhammad Rodriguez"/>
    <n v="38"/>
    <s v="Male"/>
    <s v="Finance"/>
    <x v="4"/>
    <s v="Spain"/>
    <d v="2019-02-08T00:00:00"/>
    <n v="40019"/>
    <n v="1101"/>
    <n v="1.85"/>
    <n v="1"/>
    <s v="Hybrid"/>
    <s v="April"/>
    <n v="41120"/>
    <n v="2.751193183237962E-2"/>
  </r>
  <r>
    <s v="E1485"/>
    <s v="Noah Anderson"/>
    <n v="29"/>
    <s v="Female"/>
    <s v="HR"/>
    <x v="3"/>
    <s v="Germany"/>
    <d v="2019-06-13T00:00:00"/>
    <n v="25548"/>
    <n v="755"/>
    <n v="3.23"/>
    <n v="6"/>
    <s v="On-site"/>
    <s v="April"/>
    <n v="26303"/>
    <n v="2.9552215437607641E-2"/>
  </r>
  <r>
    <s v="E2606"/>
    <s v="Leo Anderson"/>
    <n v="29"/>
    <s v="Male"/>
    <s v="R&amp;D"/>
    <x v="0"/>
    <s v="Netherlands"/>
    <d v="2024-09-28T00:00:00"/>
    <n v="48647"/>
    <n v="2928"/>
    <n v="2.69"/>
    <n v="2"/>
    <s v="Hybrid"/>
    <s v="April"/>
    <n v="51575"/>
    <n v="6.0188706395050057E-2"/>
  </r>
  <r>
    <s v="E2066"/>
    <s v="Jack Roberts"/>
    <n v="26"/>
    <s v="Female"/>
    <s v="Marketing"/>
    <x v="2"/>
    <s v="India"/>
    <d v="2022-12-04T00:00:00"/>
    <n v="32610"/>
    <n v="1499"/>
    <n v="2.9"/>
    <n v="3"/>
    <s v="On-site"/>
    <s v="April"/>
    <n v="34109"/>
    <n v="4.5967494633547989E-2"/>
  </r>
  <r>
    <s v="E1652"/>
    <s v="Oliver Garcia"/>
    <n v="26"/>
    <s v="Male"/>
    <s v="Finance"/>
    <x v="4"/>
    <s v="USA"/>
    <d v="2017-04-20T00:00:00"/>
    <n v="33174"/>
    <n v="853"/>
    <n v="3.26"/>
    <n v="0"/>
    <s v="On-site"/>
    <s v="April"/>
    <n v="34027"/>
    <n v="2.5712907698800264E-2"/>
  </r>
  <r>
    <s v="E2321"/>
    <s v="Freya Jones"/>
    <n v="38"/>
    <s v="Female"/>
    <s v="HR"/>
    <x v="3"/>
    <s v="Canada"/>
    <d v="2015-02-28T00:00:00"/>
    <n v="25998"/>
    <n v="1438"/>
    <n v="3.47"/>
    <n v="2"/>
    <s v="Hybrid"/>
    <s v="April"/>
    <n v="27436"/>
    <n v="5.531194707285176E-2"/>
  </r>
  <r>
    <s v="E1835"/>
    <s v="Sophia Martinez"/>
    <n v="28"/>
    <s v="Female"/>
    <s v="Operations"/>
    <x v="7"/>
    <s v="USA"/>
    <d v="2020-07-30T00:00:00"/>
    <n v="34688"/>
    <n v="597"/>
    <n v="1.61"/>
    <n v="2"/>
    <s v="Hybrid"/>
    <s v="April"/>
    <n v="35285"/>
    <n v="1.7210562730627307E-2"/>
  </r>
  <r>
    <s v="E1382"/>
    <s v="George Wilson"/>
    <n v="28"/>
    <s v="Male"/>
    <s v="R&amp;D"/>
    <x v="0"/>
    <s v="Netherlands"/>
    <d v="2020-06-06T00:00:00"/>
    <n v="50487"/>
    <n v="2293"/>
    <n v="4.7699999999999996"/>
    <n v="2"/>
    <s v="Remote"/>
    <s v="April"/>
    <n v="52780"/>
    <n v="4.5417632261770355E-2"/>
  </r>
  <r>
    <s v="E1383"/>
    <s v="Mia Evans"/>
    <n v="32"/>
    <s v="Female"/>
    <s v="Operations"/>
    <x v="7"/>
    <s v="Canada"/>
    <d v="2018-07-04T00:00:00"/>
    <n v="39841"/>
    <n v="791"/>
    <n v="2.78"/>
    <n v="0"/>
    <s v="Hybrid"/>
    <s v="April"/>
    <n v="40632"/>
    <n v="1.9853919329334103E-2"/>
  </r>
  <r>
    <s v="E1106"/>
    <s v="Charlie Khan"/>
    <n v="31"/>
    <s v="Female"/>
    <s v="R&amp;D"/>
    <x v="0"/>
    <s v="Germany"/>
    <d v="2018-01-29T00:00:00"/>
    <n v="55811"/>
    <n v="2841"/>
    <n v="3.29"/>
    <n v="3"/>
    <s v="Remote"/>
    <s v="April"/>
    <n v="58652"/>
    <n v="5.0903943667019044E-2"/>
  </r>
  <r>
    <s v="E3150"/>
    <s v="Isabella Garcia"/>
    <n v="25"/>
    <s v="Male"/>
    <s v="R&amp;D"/>
    <x v="0"/>
    <s v="UK"/>
    <d v="2018-04-03T00:00:00"/>
    <n v="44192"/>
    <n v="4192"/>
    <n v="3.96"/>
    <n v="4"/>
    <s v="Remote"/>
    <s v="April"/>
    <n v="48384"/>
    <n v="9.4858797972483713E-2"/>
  </r>
  <r>
    <s v="E1048"/>
    <s v="Oscar Wilson"/>
    <n v="29"/>
    <s v="Female"/>
    <s v="Customer Success"/>
    <x v="1"/>
    <s v="India"/>
    <d v="2020-05-25T00:00:00"/>
    <n v="32834"/>
    <n v="2377"/>
    <n v="3.05"/>
    <n v="2"/>
    <s v="On-site"/>
    <s v="April"/>
    <n v="35211"/>
    <n v="7.2394469147834567E-2"/>
  </r>
  <r>
    <s v="E1627"/>
    <s v="Lily Patel"/>
    <n v="32"/>
    <s v="Female"/>
    <s v="IT"/>
    <x v="6"/>
    <s v="France"/>
    <d v="2015-12-09T00:00:00"/>
    <n v="41621"/>
    <n v="2457"/>
    <n v="2.4900000000000002"/>
    <n v="6"/>
    <s v="Hybrid"/>
    <s v="April"/>
    <n v="44078"/>
    <n v="5.9032699839023567E-2"/>
  </r>
  <r>
    <s v="E1114"/>
    <s v="Lily Walker"/>
    <n v="36"/>
    <s v="Male"/>
    <s v="HR"/>
    <x v="3"/>
    <s v="India"/>
    <d v="2017-06-17T00:00:00"/>
    <n v="22374"/>
    <n v="1114"/>
    <n v="2.21"/>
    <n v="7"/>
    <s v="On-site"/>
    <s v="April"/>
    <n v="23488"/>
    <n v="4.9789934745686958E-2"/>
  </r>
  <r>
    <s v="E1323"/>
    <s v="Harry Davis"/>
    <n v="32"/>
    <s v="Female"/>
    <s v="HR"/>
    <x v="3"/>
    <s v="UK"/>
    <d v="2018-07-29T00:00:00"/>
    <n v="29890"/>
    <n v="915"/>
    <n v="2.2599999999999998"/>
    <n v="2"/>
    <s v="Hybrid"/>
    <s v="April"/>
    <n v="30805"/>
    <n v="3.0612244897959183E-2"/>
  </r>
  <r>
    <s v="E2567"/>
    <s v="Charlie Walker"/>
    <n v="32"/>
    <s v="Female"/>
    <s v="Finance"/>
    <x v="4"/>
    <s v="Spain"/>
    <d v="2019-11-20T00:00:00"/>
    <n v="33540"/>
    <n v="2636"/>
    <n v="3.53"/>
    <n v="2"/>
    <s v="On-site"/>
    <s v="April"/>
    <n v="36176"/>
    <n v="7.8592725104353015E-2"/>
  </r>
  <r>
    <s v="E1104"/>
    <s v="Emily Rodriguez"/>
    <n v="33"/>
    <s v="Female"/>
    <s v="R&amp;D"/>
    <x v="0"/>
    <s v="Canada"/>
    <d v="2023-05-05T00:00:00"/>
    <n v="48536"/>
    <n v="1247"/>
    <n v="1.91"/>
    <n v="4"/>
    <s v="Remote"/>
    <s v="April"/>
    <n v="49783"/>
    <n v="2.5692269655513432E-2"/>
  </r>
  <r>
    <s v="E1535"/>
    <s v="Jack Johnson"/>
    <n v="26"/>
    <s v="Female"/>
    <s v="Marketing"/>
    <x v="2"/>
    <s v="Netherlands"/>
    <d v="2018-09-22T00:00:00"/>
    <n v="28255"/>
    <n v="795"/>
    <n v="3.16"/>
    <n v="3"/>
    <s v="Hybrid"/>
    <s v="April"/>
    <n v="29050"/>
    <n v="2.813661298885153E-2"/>
  </r>
  <r>
    <s v="E2859"/>
    <s v="Emily Brown"/>
    <n v="29"/>
    <s v="Male"/>
    <s v="Operations"/>
    <x v="7"/>
    <s v="Spain"/>
    <d v="2021-04-21T00:00:00"/>
    <n v="36388"/>
    <n v="715"/>
    <n v="3.17"/>
    <n v="4"/>
    <s v="Hybrid"/>
    <s v="April"/>
    <n v="37103"/>
    <n v="1.9649334945586457E-2"/>
  </r>
  <r>
    <s v="E2467"/>
    <s v="Isla Davis"/>
    <n v="29"/>
    <s v="Male"/>
    <s v="R&amp;D"/>
    <x v="0"/>
    <s v="Netherlands"/>
    <d v="2020-06-07T00:00:00"/>
    <n v="46070"/>
    <n v="1280"/>
    <n v="1.64"/>
    <n v="3"/>
    <s v="Remote"/>
    <s v="April"/>
    <n v="47350"/>
    <n v="2.7783807249837204E-2"/>
  </r>
  <r>
    <s v="E1765"/>
    <s v="Thomas Khan"/>
    <n v="32"/>
    <s v="Male"/>
    <s v="Customer Success"/>
    <x v="1"/>
    <s v="USA"/>
    <d v="2015-01-31T00:00:00"/>
    <n v="33379"/>
    <n v="995"/>
    <n v="4.17"/>
    <n v="4"/>
    <s v="On-site"/>
    <s v="April"/>
    <n v="34374"/>
    <n v="2.9809161448815125E-2"/>
  </r>
  <r>
    <s v="E1982"/>
    <s v="Oscar Thomas"/>
    <n v="21"/>
    <s v="Male"/>
    <s v="Operations"/>
    <x v="7"/>
    <s v="Netherlands"/>
    <d v="2018-12-17T00:00:00"/>
    <n v="34512"/>
    <n v="964"/>
    <n v="1.56"/>
    <n v="3"/>
    <s v="On-site"/>
    <s v="April"/>
    <n v="35476"/>
    <n v="2.7932313398238293E-2"/>
  </r>
  <r>
    <s v="E1909"/>
    <s v="Thomas Lee"/>
    <n v="34"/>
    <s v="Female"/>
    <s v="IT"/>
    <x v="6"/>
    <s v="Spain"/>
    <d v="2024-01-22T00:00:00"/>
    <n v="41722"/>
    <n v="2473"/>
    <n v="4.7300000000000004"/>
    <n v="7"/>
    <s v="On-site"/>
    <s v="April"/>
    <n v="44195"/>
    <n v="5.9273285077417193E-2"/>
  </r>
  <r>
    <s v="E2217"/>
    <s v="Thomas Roberts"/>
    <n v="35"/>
    <s v="Female"/>
    <s v="Operations"/>
    <x v="7"/>
    <s v="India"/>
    <d v="2022-07-11T00:00:00"/>
    <n v="34527"/>
    <n v="667"/>
    <n v="1.43"/>
    <n v="9"/>
    <s v="Remote"/>
    <s v="April"/>
    <n v="35194"/>
    <n v="1.9318214730500768E-2"/>
  </r>
  <r>
    <s v="E1794"/>
    <s v="Jack Miller"/>
    <n v="25"/>
    <s v="Male"/>
    <s v="R&amp;D"/>
    <x v="0"/>
    <s v="Spain"/>
    <d v="2023-05-31T00:00:00"/>
    <n v="51722"/>
    <n v="2211"/>
    <n v="3.15"/>
    <n v="3"/>
    <s v="Hybrid"/>
    <s v="April"/>
    <n v="53933"/>
    <n v="4.2747766907698853E-2"/>
  </r>
  <r>
    <s v="E2005"/>
    <s v="Jack Williams"/>
    <n v="27"/>
    <s v="Male"/>
    <s v="R&amp;D"/>
    <x v="0"/>
    <s v="UK"/>
    <d v="2016-12-24T00:00:00"/>
    <n v="52368"/>
    <n v="1370"/>
    <n v="4.01"/>
    <n v="0"/>
    <s v="On-site"/>
    <s v="April"/>
    <n v="53738"/>
    <n v="2.6161014359914452E-2"/>
  </r>
  <r>
    <s v="E2549"/>
    <s v="Oscar Evans"/>
    <n v="23"/>
    <s v="Male"/>
    <s v="HR"/>
    <x v="3"/>
    <s v="France"/>
    <d v="2018-03-25T00:00:00"/>
    <n v="29289"/>
    <n v="830"/>
    <n v="3.33"/>
    <n v="5"/>
    <s v="On-site"/>
    <s v="April"/>
    <n v="30119"/>
    <n v="2.8338283997405168E-2"/>
  </r>
  <r>
    <s v="E2067"/>
    <s v="Mia Patel"/>
    <n v="37"/>
    <s v="Male"/>
    <s v="Finance"/>
    <x v="4"/>
    <s v="India"/>
    <d v="2017-02-16T00:00:00"/>
    <n v="39127"/>
    <n v="2326"/>
    <n v="3.89"/>
    <n v="6"/>
    <s v="On-site"/>
    <s v="April"/>
    <n v="41453"/>
    <n v="5.9447440386433924E-2"/>
  </r>
  <r>
    <s v="E3159"/>
    <s v="Mia Miller"/>
    <n v="43"/>
    <s v="Male"/>
    <s v="IT"/>
    <x v="6"/>
    <s v="France"/>
    <d v="2016-10-23T00:00:00"/>
    <n v="44936"/>
    <n v="838"/>
    <n v="2.0099999999999998"/>
    <n v="5"/>
    <s v="On-site"/>
    <s v="April"/>
    <n v="45774"/>
    <n v="1.8648744881609398E-2"/>
  </r>
  <r>
    <s v="E2127"/>
    <s v="Mia Smith"/>
    <n v="35"/>
    <s v="Female"/>
    <s v="Sales"/>
    <x v="5"/>
    <s v="Netherlands"/>
    <d v="2022-05-28T00:00:00"/>
    <n v="36240"/>
    <n v="598"/>
    <n v="2.21"/>
    <n v="4"/>
    <s v="Hybrid"/>
    <s v="April"/>
    <n v="36838"/>
    <n v="1.6501103752759382E-2"/>
  </r>
  <r>
    <s v="E1340"/>
    <s v="Mia Jones"/>
    <n v="37"/>
    <s v="Male"/>
    <s v="Finance"/>
    <x v="4"/>
    <s v="Germany"/>
    <d v="2015-06-29T00:00:00"/>
    <n v="44071"/>
    <n v="3796"/>
    <n v="3.81"/>
    <n v="4"/>
    <s v="Remote"/>
    <s v="April"/>
    <n v="47867"/>
    <n v="8.6133738739760837E-2"/>
  </r>
  <r>
    <s v="E1589"/>
    <s v="Lily Wilson"/>
    <n v="24"/>
    <s v="Male"/>
    <s v="Operations"/>
    <x v="7"/>
    <s v="France"/>
    <d v="2018-03-31T00:00:00"/>
    <n v="36913"/>
    <n v="2692"/>
    <n v="3.92"/>
    <n v="0"/>
    <s v="Remote"/>
    <s v="April"/>
    <n v="39605"/>
    <n v="7.292823666458971E-2"/>
  </r>
  <r>
    <s v="E1095"/>
    <s v="Harry Johnson"/>
    <n v="32"/>
    <s v="Male"/>
    <s v="Operations"/>
    <x v="7"/>
    <s v="USA"/>
    <d v="2024-03-06T00:00:00"/>
    <n v="34466"/>
    <n v="612"/>
    <n v="2.4300000000000002"/>
    <n v="0"/>
    <s v="On-site"/>
    <s v="April"/>
    <n v="35078"/>
    <n v="1.7756629722044913E-2"/>
  </r>
  <r>
    <s v="E1424"/>
    <s v="Charlie Williams"/>
    <n v="41"/>
    <s v="Male"/>
    <s v="Sales"/>
    <x v="5"/>
    <s v="Germany"/>
    <d v="2017-09-20T00:00:00"/>
    <n v="25583"/>
    <n v="2127"/>
    <n v="3.87"/>
    <n v="3"/>
    <s v="Remote"/>
    <s v="April"/>
    <n v="27710"/>
    <n v="8.3141148418871907E-2"/>
  </r>
  <r>
    <s v="E1455"/>
    <s v="Oliver Garcia"/>
    <n v="32"/>
    <s v="Female"/>
    <s v="Finance"/>
    <x v="4"/>
    <s v="UK"/>
    <d v="2023-05-13T00:00:00"/>
    <n v="36374"/>
    <n v="925"/>
    <n v="2.4500000000000002"/>
    <n v="0"/>
    <s v="Hybrid"/>
    <s v="April"/>
    <n v="37299"/>
    <n v="2.5430252378072251E-2"/>
  </r>
  <r>
    <s v="E2881"/>
    <s v="Mia Smith"/>
    <n v="29"/>
    <s v="Female"/>
    <s v="Sales"/>
    <x v="5"/>
    <s v="India"/>
    <d v="2015-10-14T00:00:00"/>
    <n v="27299"/>
    <n v="1009"/>
    <n v="3.5"/>
    <n v="1"/>
    <s v="On-site"/>
    <s v="April"/>
    <n v="28308"/>
    <n v="3.696106084471959E-2"/>
  </r>
  <r>
    <s v="E1503"/>
    <s v="Ava Wilson"/>
    <n v="27"/>
    <s v="Female"/>
    <s v="Sales"/>
    <x v="5"/>
    <s v="USA"/>
    <d v="2020-11-17T00:00:00"/>
    <n v="30126"/>
    <n v="2379"/>
    <n v="4.12"/>
    <n v="3"/>
    <s v="On-site"/>
    <s v="April"/>
    <n v="32505"/>
    <n v="7.896833300139415E-2"/>
  </r>
  <r>
    <s v="E1439"/>
    <s v="Noah Wilson"/>
    <n v="31"/>
    <s v="Female"/>
    <s v="IT"/>
    <x v="6"/>
    <s v="India"/>
    <d v="2018-08-18T00:00:00"/>
    <n v="37500"/>
    <n v="1297"/>
    <n v="2.42"/>
    <n v="0"/>
    <s v="On-site"/>
    <s v="April"/>
    <n v="38797"/>
    <n v="3.4586666666666668E-2"/>
  </r>
  <r>
    <s v="E1581"/>
    <s v="Mia Lee"/>
    <n v="33"/>
    <s v="Male"/>
    <s v="R&amp;D"/>
    <x v="0"/>
    <s v="USA"/>
    <d v="2021-06-03T00:00:00"/>
    <n v="41510"/>
    <n v="668"/>
    <n v="2.34"/>
    <n v="5"/>
    <s v="On-site"/>
    <s v="April"/>
    <n v="42178"/>
    <n v="1.609250782943869E-2"/>
  </r>
  <r>
    <s v="E2157"/>
    <s v="Noah Martinez"/>
    <n v="21"/>
    <s v="Female"/>
    <s v="R&amp;D"/>
    <x v="0"/>
    <s v="UK"/>
    <d v="2024-11-04T00:00:00"/>
    <n v="44069"/>
    <n v="987"/>
    <n v="3.73"/>
    <n v="6"/>
    <s v="Remote"/>
    <s v="April"/>
    <n v="45056"/>
    <n v="2.2396696090222153E-2"/>
  </r>
  <r>
    <s v="E2074"/>
    <s v="Sophia Patel"/>
    <n v="37"/>
    <s v="Female"/>
    <s v="IT"/>
    <x v="6"/>
    <s v="France"/>
    <d v="2018-08-14T00:00:00"/>
    <n v="40458"/>
    <n v="2619"/>
    <n v="3.33"/>
    <n v="4"/>
    <s v="Hybrid"/>
    <s v="April"/>
    <n v="43077"/>
    <n v="6.4733798012753974E-2"/>
  </r>
  <r>
    <s v="E1740"/>
    <s v="Jack Williams"/>
    <n v="34"/>
    <s v="Female"/>
    <s v="Sales"/>
    <x v="5"/>
    <s v="USA"/>
    <d v="2021-04-23T00:00:00"/>
    <n v="30897"/>
    <n v="1411"/>
    <n v="3.73"/>
    <n v="1"/>
    <s v="Remote"/>
    <s v="April"/>
    <n v="32308"/>
    <n v="4.5667864193934683E-2"/>
  </r>
  <r>
    <s v="E1381"/>
    <s v="Isla Johnson"/>
    <n v="28"/>
    <s v="Female"/>
    <s v="R&amp;D"/>
    <x v="0"/>
    <s v="USA"/>
    <d v="2022-09-21T00:00:00"/>
    <n v="47094"/>
    <n v="2215"/>
    <n v="2.74"/>
    <n v="5"/>
    <s v="Hybrid"/>
    <s v="April"/>
    <n v="49309"/>
    <n v="4.7033592389688711E-2"/>
  </r>
  <r>
    <s v="E1317"/>
    <s v="Muhammad Walker"/>
    <n v="26"/>
    <s v="Female"/>
    <s v="IT"/>
    <x v="6"/>
    <s v="France"/>
    <d v="2015-08-02T00:00:00"/>
    <n v="37711"/>
    <n v="2064"/>
    <n v="3.32"/>
    <n v="0"/>
    <s v="Hybrid"/>
    <s v="April"/>
    <n v="39775"/>
    <n v="5.4732041049030788E-2"/>
  </r>
  <r>
    <s v="E3025"/>
    <s v="Olivia Brown"/>
    <n v="43"/>
    <s v="Male"/>
    <s v="Marketing"/>
    <x v="2"/>
    <s v="Spain"/>
    <d v="2024-12-25T00:00:00"/>
    <n v="31627"/>
    <n v="2886"/>
    <n v="4.91"/>
    <n v="5"/>
    <s v="Remote"/>
    <s v="April"/>
    <n v="34513"/>
    <n v="9.1251146172574071E-2"/>
  </r>
  <r>
    <s v="E2481"/>
    <s v="Lily Wilson"/>
    <n v="36"/>
    <s v="Male"/>
    <s v="Marketing"/>
    <x v="2"/>
    <s v="Netherlands"/>
    <d v="2017-12-14T00:00:00"/>
    <n v="33368"/>
    <n v="2669"/>
    <n v="4.6100000000000003"/>
    <n v="3"/>
    <s v="Remote"/>
    <s v="April"/>
    <n v="36037"/>
    <n v="7.9986813713737712E-2"/>
  </r>
  <r>
    <s v="E1852"/>
    <s v="Isla Walker"/>
    <n v="21"/>
    <s v="Male"/>
    <s v="Operations"/>
    <x v="7"/>
    <s v="Netherlands"/>
    <d v="2019-09-11T00:00:00"/>
    <n v="31452"/>
    <n v="1748"/>
    <n v="3.28"/>
    <n v="6"/>
    <s v="Hybrid"/>
    <s v="April"/>
    <n v="33200"/>
    <n v="5.5576751875874346E-2"/>
  </r>
  <r>
    <s v="E2601"/>
    <s v="Harry Rodriguez"/>
    <n v="40"/>
    <s v="Female"/>
    <s v="Finance"/>
    <x v="4"/>
    <s v="Spain"/>
    <d v="2021-08-02T00:00:00"/>
    <n v="43621"/>
    <n v="2013"/>
    <n v="3.4"/>
    <n v="1"/>
    <s v="On-site"/>
    <s v="April"/>
    <n v="45634"/>
    <n v="4.6147497764838036E-2"/>
  </r>
  <r>
    <s v="E1413"/>
    <s v="Jack Khan"/>
    <n v="31"/>
    <s v="Female"/>
    <s v="HR"/>
    <x v="3"/>
    <s v="Spain"/>
    <d v="2022-06-05T00:00:00"/>
    <n v="29274"/>
    <n v="2250"/>
    <n v="3.42"/>
    <n v="3"/>
    <s v="Hybrid"/>
    <s v="April"/>
    <n v="31524"/>
    <n v="7.6860012297601962E-2"/>
  </r>
  <r>
    <s v="E3012"/>
    <s v="Thomas Patel"/>
    <n v="25"/>
    <s v="Male"/>
    <s v="R&amp;D"/>
    <x v="0"/>
    <s v="UK"/>
    <d v="2019-10-03T00:00:00"/>
    <n v="41505"/>
    <n v="2294"/>
    <n v="4.29"/>
    <n v="3"/>
    <s v="Remote"/>
    <s v="April"/>
    <n v="43799"/>
    <n v="5.5270449343452599E-2"/>
  </r>
  <r>
    <s v="E1090"/>
    <s v="Isla Johnson"/>
    <n v="31"/>
    <s v="Male"/>
    <s v="IT"/>
    <x v="6"/>
    <s v="Germany"/>
    <d v="2019-09-19T00:00:00"/>
    <n v="37974"/>
    <n v="1868"/>
    <n v="2.68"/>
    <n v="4"/>
    <s v="On-site"/>
    <s v="April"/>
    <n v="39842"/>
    <n v="4.9191552114604728E-2"/>
  </r>
  <r>
    <s v="E2695"/>
    <s v="Lily Walker"/>
    <n v="40"/>
    <s v="Male"/>
    <s v="Operations"/>
    <x v="7"/>
    <s v="Netherlands"/>
    <d v="2021-08-09T00:00:00"/>
    <n v="36729"/>
    <n v="2541"/>
    <n v="3.99"/>
    <n v="2"/>
    <s v="On-site"/>
    <s v="April"/>
    <n v="39270"/>
    <n v="6.9182389937106917E-2"/>
  </r>
  <r>
    <s v="E1302"/>
    <s v="Amelia Brown"/>
    <n v="21"/>
    <s v="Male"/>
    <s v="Customer Success"/>
    <x v="1"/>
    <s v="France"/>
    <d v="2017-10-29T00:00:00"/>
    <n v="33789"/>
    <n v="1723"/>
    <n v="2.5"/>
    <n v="6"/>
    <s v="On-site"/>
    <s v="April"/>
    <n v="35512"/>
    <n v="5.0992926692118738E-2"/>
  </r>
  <r>
    <s v="E2993"/>
    <s v="Jack Miller"/>
    <n v="34"/>
    <s v="Female"/>
    <s v="Customer Success"/>
    <x v="1"/>
    <s v="Netherlands"/>
    <d v="2015-04-17T00:00:00"/>
    <n v="34451"/>
    <n v="1248"/>
    <n v="1.78"/>
    <n v="3"/>
    <s v="On-site"/>
    <s v="April"/>
    <n v="35699"/>
    <n v="3.622536355983861E-2"/>
  </r>
  <r>
    <s v="E1313"/>
    <s v="Ava Davis"/>
    <n v="27"/>
    <s v="Female"/>
    <s v="HR"/>
    <x v="3"/>
    <s v="India"/>
    <d v="2021-11-05T00:00:00"/>
    <n v="28324"/>
    <n v="1320"/>
    <n v="3.16"/>
    <n v="2"/>
    <s v="On-site"/>
    <s v="April"/>
    <n v="29644"/>
    <n v="4.6603587063974015E-2"/>
  </r>
  <r>
    <s v="E1862"/>
    <s v="Leo Johnson"/>
    <n v="33"/>
    <s v="Male"/>
    <s v="Finance"/>
    <x v="4"/>
    <s v="Canada"/>
    <d v="2024-05-31T00:00:00"/>
    <n v="38227"/>
    <n v="2047"/>
    <n v="3.45"/>
    <n v="4"/>
    <s v="Remote"/>
    <s v="April"/>
    <n v="40274"/>
    <n v="5.3548538990765691E-2"/>
  </r>
  <r>
    <s v="E2720"/>
    <s v="Charlie Martinez"/>
    <n v="29"/>
    <s v="Female"/>
    <s v="Finance"/>
    <x v="4"/>
    <s v="Germany"/>
    <d v="2022-06-05T00:00:00"/>
    <n v="36841"/>
    <n v="2721"/>
    <n v="3.11"/>
    <n v="2"/>
    <s v="Remote"/>
    <s v="April"/>
    <n v="39562"/>
    <n v="7.3857930023615001E-2"/>
  </r>
  <r>
    <s v="E2538"/>
    <s v="Thomas Miller"/>
    <n v="31"/>
    <s v="Male"/>
    <s v="Sales"/>
    <x v="5"/>
    <s v="USA"/>
    <d v="2016-10-08T00:00:00"/>
    <n v="33894"/>
    <n v="2051"/>
    <n v="3.66"/>
    <n v="1"/>
    <s v="On-site"/>
    <s v="April"/>
    <n v="35945"/>
    <n v="6.0512185047501034E-2"/>
  </r>
  <r>
    <s v="E2285"/>
    <s v="Lily Davis"/>
    <n v="29"/>
    <s v="Female"/>
    <s v="Customer Success"/>
    <x v="1"/>
    <s v="France"/>
    <d v="2018-10-04T00:00:00"/>
    <n v="33581"/>
    <n v="1099"/>
    <n v="3.81"/>
    <n v="1"/>
    <s v="Remote"/>
    <s v="April"/>
    <n v="34680"/>
    <n v="3.2726839581906433E-2"/>
  </r>
  <r>
    <s v="E2847"/>
    <s v="Lily Thomas"/>
    <n v="33"/>
    <s v="Female"/>
    <s v="R&amp;D"/>
    <x v="0"/>
    <s v="Canada"/>
    <d v="2020-04-12T00:00:00"/>
    <n v="34356"/>
    <n v="1761"/>
    <n v="2.2799999999999998"/>
    <n v="4"/>
    <s v="Remote"/>
    <s v="April"/>
    <n v="36117"/>
    <n v="5.125742228431715E-2"/>
  </r>
  <r>
    <s v="E1660"/>
    <s v="Charlie Thomas"/>
    <n v="33"/>
    <s v="Male"/>
    <s v="Sales"/>
    <x v="5"/>
    <s v="Germany"/>
    <d v="2016-07-11T00:00:00"/>
    <n v="31106"/>
    <n v="2108"/>
    <n v="4.95"/>
    <n v="2"/>
    <s v="Remote"/>
    <s v="April"/>
    <n v="33214"/>
    <n v="6.7768276216807047E-2"/>
  </r>
  <r>
    <s v="E1737"/>
    <s v="Harry Taylor"/>
    <n v="29"/>
    <s v="Male"/>
    <s v="Customer Success"/>
    <x v="1"/>
    <s v="Netherlands"/>
    <d v="2021-03-11T00:00:00"/>
    <n v="28986"/>
    <n v="2468"/>
    <n v="4.6399999999999997"/>
    <n v="1"/>
    <s v="Remote"/>
    <s v="April"/>
    <n v="31454"/>
    <n v="8.5144552542606777E-2"/>
  </r>
  <r>
    <s v="E2224"/>
    <s v="Isla Jones"/>
    <n v="29"/>
    <s v="Male"/>
    <s v="Sales"/>
    <x v="5"/>
    <s v="Netherlands"/>
    <d v="2019-05-25T00:00:00"/>
    <n v="36849"/>
    <n v="3951"/>
    <n v="4.75"/>
    <n v="2"/>
    <s v="Remote"/>
    <s v="April"/>
    <n v="40800"/>
    <n v="0.10722136285923635"/>
  </r>
  <r>
    <s v="E1042"/>
    <s v="Ava Davis"/>
    <n v="33"/>
    <s v="Female"/>
    <s v="Customer Success"/>
    <x v="1"/>
    <s v="Netherlands"/>
    <d v="2020-03-27T00:00:00"/>
    <n v="31560"/>
    <n v="961"/>
    <n v="3.18"/>
    <n v="4"/>
    <s v="Hybrid"/>
    <s v="April"/>
    <n v="32521"/>
    <n v="3.0449936628643853E-2"/>
  </r>
  <r>
    <s v="E1732"/>
    <s v="Thomas Taylor"/>
    <n v="28"/>
    <s v="Female"/>
    <s v="Customer Success"/>
    <x v="1"/>
    <s v="UK"/>
    <d v="2020-08-18T00:00:00"/>
    <n v="35801"/>
    <n v="1720"/>
    <n v="3.57"/>
    <n v="5"/>
    <s v="Hybrid"/>
    <s v="April"/>
    <n v="37521"/>
    <n v="4.8043350744392616E-2"/>
  </r>
  <r>
    <s v="E1129"/>
    <s v="Isabella Thomas"/>
    <n v="31"/>
    <s v="Female"/>
    <s v="Sales"/>
    <x v="5"/>
    <s v="France"/>
    <d v="2024-07-14T00:00:00"/>
    <n v="32606"/>
    <n v="1106"/>
    <n v="2.19"/>
    <n v="3"/>
    <s v="Hybrid"/>
    <s v="April"/>
    <n v="33712"/>
    <n v="3.3920137398024901E-2"/>
  </r>
  <r>
    <s v="E1481"/>
    <s v="Muhammad Jones"/>
    <n v="39"/>
    <s v="Female"/>
    <s v="Finance"/>
    <x v="4"/>
    <s v="Netherlands"/>
    <d v="2022-07-22T00:00:00"/>
    <n v="45095"/>
    <n v="1824"/>
    <n v="2.88"/>
    <n v="5"/>
    <s v="On-site"/>
    <s v="April"/>
    <n v="46919"/>
    <n v="4.0447943230956872E-2"/>
  </r>
  <r>
    <s v="E2405"/>
    <s v="Charlie Evans"/>
    <n v="38"/>
    <s v="Female"/>
    <s v="Marketing"/>
    <x v="2"/>
    <s v="USA"/>
    <d v="2021-01-14T00:00:00"/>
    <n v="33741"/>
    <n v="1570"/>
    <n v="3.41"/>
    <n v="1"/>
    <s v="On-site"/>
    <s v="April"/>
    <n v="35311"/>
    <n v="4.6530926765656025E-2"/>
  </r>
  <r>
    <s v="E2421"/>
    <s v="Thomas Rodriguez"/>
    <n v="33"/>
    <s v="Female"/>
    <s v="IT"/>
    <x v="6"/>
    <s v="India"/>
    <d v="2022-09-18T00:00:00"/>
    <n v="36016"/>
    <n v="2518"/>
    <n v="4.2"/>
    <n v="2"/>
    <s v="Hybrid"/>
    <s v="April"/>
    <n v="38534"/>
    <n v="6.9913371834740112E-2"/>
  </r>
  <r>
    <s v="E2983"/>
    <s v="Oliver Thomas"/>
    <n v="37"/>
    <s v="Male"/>
    <s v="Finance"/>
    <x v="4"/>
    <s v="UK"/>
    <d v="2020-10-28T00:00:00"/>
    <n v="38670"/>
    <n v="816"/>
    <n v="2.82"/>
    <n v="2"/>
    <s v="Hybrid"/>
    <s v="April"/>
    <n v="39486"/>
    <n v="2.1101629169899147E-2"/>
  </r>
  <r>
    <s v="E1021"/>
    <s v="Isla Davis"/>
    <n v="29"/>
    <s v="Female"/>
    <s v="HR"/>
    <x v="3"/>
    <s v="Canada"/>
    <d v="2020-09-18T00:00:00"/>
    <n v="32416"/>
    <n v="1019"/>
    <n v="3.46"/>
    <n v="2"/>
    <s v="Hybrid"/>
    <s v="April"/>
    <n v="33435"/>
    <n v="3.1435093780848966E-2"/>
  </r>
  <r>
    <s v="E3151"/>
    <s v="Leo Williams"/>
    <n v="32"/>
    <s v="Female"/>
    <s v="R&amp;D"/>
    <x v="0"/>
    <s v="USA"/>
    <d v="2024-12-04T00:00:00"/>
    <n v="37914"/>
    <n v="2804"/>
    <n v="3.26"/>
    <n v="7"/>
    <s v="On-site"/>
    <s v="April"/>
    <n v="40718"/>
    <n v="7.3956849712507253E-2"/>
  </r>
  <r>
    <s v="E2043"/>
    <s v="Freya Anderson"/>
    <n v="21"/>
    <s v="Male"/>
    <s v="HR"/>
    <x v="3"/>
    <s v="Spain"/>
    <d v="2015-03-21T00:00:00"/>
    <n v="27153"/>
    <n v="849"/>
    <n v="3.07"/>
    <n v="6"/>
    <s v="On-site"/>
    <s v="April"/>
    <n v="28002"/>
    <n v="3.126726328582477E-2"/>
  </r>
  <r>
    <s v="E1499"/>
    <s v="Emily Martinez"/>
    <n v="23"/>
    <s v="Female"/>
    <s v="Operations"/>
    <x v="7"/>
    <s v="UK"/>
    <d v="2021-12-05T00:00:00"/>
    <n v="30884"/>
    <n v="1401"/>
    <n v="3.69"/>
    <n v="0"/>
    <s v="On-site"/>
    <s v="April"/>
    <n v="32285"/>
    <n v="4.5363294909985752E-2"/>
  </r>
  <r>
    <s v="E3161"/>
    <s v="Harry Wilson"/>
    <n v="24"/>
    <s v="Female"/>
    <s v="R&amp;D"/>
    <x v="0"/>
    <s v="France"/>
    <d v="2020-04-22T00:00:00"/>
    <n v="53711"/>
    <n v="3596"/>
    <n v="3.82"/>
    <n v="4"/>
    <s v="On-site"/>
    <s v="April"/>
    <n v="57307"/>
    <n v="6.695090391167545E-2"/>
  </r>
  <r>
    <s v="E1122"/>
    <s v="Harry Anderson"/>
    <n v="36"/>
    <s v="Female"/>
    <s v="Marketing"/>
    <x v="2"/>
    <s v="UK"/>
    <d v="2018-12-04T00:00:00"/>
    <n v="30926"/>
    <n v="1780"/>
    <n v="2.4500000000000002"/>
    <n v="3"/>
    <s v="Remote"/>
    <s v="April"/>
    <n v="32706"/>
    <n v="5.7556748367069782E-2"/>
  </r>
  <r>
    <s v="E3114"/>
    <s v="Harry Miller"/>
    <n v="41"/>
    <s v="Male"/>
    <s v="IT"/>
    <x v="6"/>
    <s v="Canada"/>
    <d v="2023-08-10T00:00:00"/>
    <n v="46263"/>
    <n v="3000"/>
    <n v="3.25"/>
    <n v="5"/>
    <s v="On-site"/>
    <s v="April"/>
    <n v="49263"/>
    <n v="6.4846637701835158E-2"/>
  </r>
  <r>
    <s v="E1625"/>
    <s v="George Jones"/>
    <n v="46"/>
    <s v="Female"/>
    <s v="Customer Success"/>
    <x v="1"/>
    <s v="France"/>
    <d v="2022-01-18T00:00:00"/>
    <n v="36650"/>
    <n v="1822"/>
    <n v="3.05"/>
    <n v="3"/>
    <s v="On-site"/>
    <s v="April"/>
    <n v="38472"/>
    <n v="4.9713506139154158E-2"/>
  </r>
  <r>
    <s v="E1886"/>
    <s v="Lily Patel"/>
    <n v="36"/>
    <s v="Male"/>
    <s v="Marketing"/>
    <x v="2"/>
    <s v="USA"/>
    <d v="2017-05-13T00:00:00"/>
    <n v="30346"/>
    <n v="1500"/>
    <n v="3.34"/>
    <n v="5"/>
    <s v="Remote"/>
    <s v="April"/>
    <n v="31846"/>
    <n v="4.9429908389903118E-2"/>
  </r>
  <r>
    <s v="E2495"/>
    <s v="Emily Miller"/>
    <n v="30"/>
    <s v="Female"/>
    <s v="IT"/>
    <x v="6"/>
    <s v="France"/>
    <d v="2019-01-28T00:00:00"/>
    <n v="44481"/>
    <n v="3278"/>
    <n v="4.71"/>
    <n v="1"/>
    <s v="Remote"/>
    <s v="April"/>
    <n v="47759"/>
    <n v="7.3694386367212969E-2"/>
  </r>
  <r>
    <s v="E1471"/>
    <s v="Freya Miller"/>
    <n v="39"/>
    <s v="Female"/>
    <s v="HR"/>
    <x v="3"/>
    <s v="France"/>
    <d v="2024-10-29T00:00:00"/>
    <n v="26135"/>
    <n v="707"/>
    <n v="3.88"/>
    <n v="6"/>
    <s v="Remote"/>
    <s v="April"/>
    <n v="26842"/>
    <n v="2.7051846183279129E-2"/>
  </r>
  <r>
    <s v="E1889"/>
    <s v="Amelia Jones"/>
    <n v="31"/>
    <s v="Female"/>
    <s v="Sales"/>
    <x v="5"/>
    <s v="USA"/>
    <d v="2015-08-11T00:00:00"/>
    <n v="31656"/>
    <n v="827"/>
    <n v="1.35"/>
    <n v="2"/>
    <s v="Remote"/>
    <s v="April"/>
    <n v="32483"/>
    <n v="2.6124589335355067E-2"/>
  </r>
  <r>
    <s v="E1121"/>
    <s v="Isla Roberts"/>
    <n v="35"/>
    <s v="Female"/>
    <s v="Customer Success"/>
    <x v="1"/>
    <s v="France"/>
    <d v="2024-05-12T00:00:00"/>
    <n v="34301"/>
    <n v="2349"/>
    <n v="3.03"/>
    <n v="5"/>
    <s v="Hybrid"/>
    <s v="April"/>
    <n v="36650"/>
    <n v="6.8481968455730152E-2"/>
  </r>
  <r>
    <s v="E2342"/>
    <s v="George Jones"/>
    <n v="37"/>
    <s v="Female"/>
    <s v="Operations"/>
    <x v="7"/>
    <s v="France"/>
    <d v="2017-05-08T00:00:00"/>
    <n v="28033"/>
    <n v="970"/>
    <n v="3.22"/>
    <n v="3"/>
    <s v="Remote"/>
    <s v="April"/>
    <n v="29003"/>
    <n v="3.4602076124567477E-2"/>
  </r>
  <r>
    <s v="E1568"/>
    <s v="Mia Walker"/>
    <n v="32"/>
    <s v="Male"/>
    <s v="IT"/>
    <x v="6"/>
    <s v="France"/>
    <d v="2021-11-21T00:00:00"/>
    <n v="49065"/>
    <n v="2393"/>
    <n v="3.76"/>
    <n v="2"/>
    <s v="Hybrid"/>
    <s v="April"/>
    <n v="51458"/>
    <n v="4.8772037093651278E-2"/>
  </r>
  <r>
    <s v="E1901"/>
    <s v="Muhammad Davis"/>
    <n v="36"/>
    <s v="Male"/>
    <s v="HR"/>
    <x v="3"/>
    <s v="Netherlands"/>
    <d v="2022-03-30T00:00:00"/>
    <n v="27385"/>
    <n v="1478"/>
    <n v="4.1399999999999997"/>
    <n v="0"/>
    <s v="On-site"/>
    <s v="April"/>
    <n v="28863"/>
    <n v="5.3971152090560526E-2"/>
  </r>
  <r>
    <s v="E1342"/>
    <s v="Isla Patel"/>
    <n v="37"/>
    <s v="Male"/>
    <s v="R&amp;D"/>
    <x v="0"/>
    <s v="France"/>
    <d v="2015-05-30T00:00:00"/>
    <n v="52516"/>
    <n v="2664"/>
    <n v="3.46"/>
    <n v="3"/>
    <s v="On-site"/>
    <s v="April"/>
    <n v="55180"/>
    <n v="5.0727397364612688E-2"/>
  </r>
  <r>
    <s v="E1519"/>
    <s v="Charlie Martinez"/>
    <n v="35"/>
    <s v="Male"/>
    <s v="R&amp;D"/>
    <x v="0"/>
    <s v="Germany"/>
    <d v="2018-12-28T00:00:00"/>
    <n v="41564"/>
    <n v="2296"/>
    <n v="2.5299999999999998"/>
    <n v="6"/>
    <s v="On-site"/>
    <s v="April"/>
    <n v="43860"/>
    <n v="5.5240111635068812E-2"/>
  </r>
  <r>
    <s v="E3180"/>
    <s v="Jack Taylor"/>
    <n v="24"/>
    <s v="Female"/>
    <s v="Finance"/>
    <x v="4"/>
    <s v="Netherlands"/>
    <d v="2015-12-01T00:00:00"/>
    <n v="35854"/>
    <n v="1909"/>
    <n v="2.31"/>
    <n v="2"/>
    <s v="Hybrid"/>
    <s v="April"/>
    <n v="37763"/>
    <n v="5.3243710604116694E-2"/>
  </r>
  <r>
    <s v="E2121"/>
    <s v="Jack Johnson"/>
    <n v="26"/>
    <s v="Female"/>
    <s v="Marketing"/>
    <x v="2"/>
    <s v="Spain"/>
    <d v="2022-10-12T00:00:00"/>
    <n v="34016"/>
    <n v="3024"/>
    <n v="4.4800000000000004"/>
    <n v="3"/>
    <s v="On-site"/>
    <s v="April"/>
    <n v="37040"/>
    <n v="8.8899341486359362E-2"/>
  </r>
  <r>
    <s v="E2973"/>
    <s v="Noah Lee"/>
    <n v="32"/>
    <s v="Female"/>
    <s v="IT"/>
    <x v="6"/>
    <s v="Netherlands"/>
    <d v="2020-06-06T00:00:00"/>
    <n v="45385"/>
    <n v="1814"/>
    <n v="2.96"/>
    <n v="2"/>
    <s v="Remote"/>
    <s v="April"/>
    <n v="47199"/>
    <n v="3.9969152803789799E-2"/>
  </r>
  <r>
    <s v="E1817"/>
    <s v="Freya Roberts"/>
    <n v="23"/>
    <s v="Female"/>
    <s v="Sales"/>
    <x v="5"/>
    <s v="Spain"/>
    <d v="2024-02-21T00:00:00"/>
    <n v="28937"/>
    <n v="1797"/>
    <n v="2.82"/>
    <n v="6"/>
    <s v="Remote"/>
    <s v="April"/>
    <n v="30734"/>
    <n v="6.2100425061340156E-2"/>
  </r>
  <r>
    <s v="E1377"/>
    <s v="Freya Walker"/>
    <n v="31"/>
    <s v="Female"/>
    <s v="Operations"/>
    <x v="7"/>
    <s v="UK"/>
    <d v="2024-04-03T00:00:00"/>
    <n v="30089"/>
    <n v="1966"/>
    <n v="2.89"/>
    <n v="5"/>
    <s v="On-site"/>
    <s v="April"/>
    <n v="32055"/>
    <n v="6.5339492837914182E-2"/>
  </r>
  <r>
    <s v="E2428"/>
    <s v="Olivia Rodriguez"/>
    <n v="37"/>
    <s v="Male"/>
    <s v="Operations"/>
    <x v="7"/>
    <s v="UK"/>
    <d v="2018-04-02T00:00:00"/>
    <n v="32113"/>
    <n v="1934"/>
    <n v="2.8"/>
    <n v="2"/>
    <s v="On-site"/>
    <s v="April"/>
    <n v="34047"/>
    <n v="6.022483106530066E-2"/>
  </r>
  <r>
    <s v="E2206"/>
    <s v="Thomas Miller"/>
    <n v="33"/>
    <s v="Female"/>
    <s v="Marketing"/>
    <x v="2"/>
    <s v="France"/>
    <d v="2019-08-23T00:00:00"/>
    <n v="38411"/>
    <n v="975"/>
    <n v="3.2"/>
    <n v="0"/>
    <s v="On-site"/>
    <s v="April"/>
    <n v="39386"/>
    <n v="2.5383353726797012E-2"/>
  </r>
  <r>
    <s v="E2914"/>
    <s v="Emily Brown"/>
    <n v="28"/>
    <s v="Female"/>
    <s v="R&amp;D"/>
    <x v="0"/>
    <s v="Germany"/>
    <d v="2017-01-30T00:00:00"/>
    <n v="44744"/>
    <n v="1405"/>
    <n v="3.96"/>
    <n v="6"/>
    <s v="Hybrid"/>
    <s v="April"/>
    <n v="46149"/>
    <n v="3.1400858215626673E-2"/>
  </r>
  <r>
    <s v="E3031"/>
    <s v="Leo Patel"/>
    <n v="21"/>
    <s v="Male"/>
    <s v="Finance"/>
    <x v="4"/>
    <s v="USA"/>
    <d v="2019-12-02T00:00:00"/>
    <n v="44838"/>
    <n v="3017"/>
    <n v="3.26"/>
    <n v="1"/>
    <s v="Remote"/>
    <s v="April"/>
    <n v="47855"/>
    <n v="6.7286676479771629E-2"/>
  </r>
  <r>
    <s v="E2787"/>
    <s v="Jack Miller"/>
    <n v="34"/>
    <s v="Male"/>
    <s v="HR"/>
    <x v="3"/>
    <s v="UK"/>
    <d v="2022-01-22T00:00:00"/>
    <n v="27381"/>
    <n v="1809"/>
    <n v="3.87"/>
    <n v="7"/>
    <s v="On-site"/>
    <s v="April"/>
    <n v="29190"/>
    <n v="6.6067711186589245E-2"/>
  </r>
  <r>
    <s v="E2639"/>
    <s v="Lily Jones"/>
    <n v="27"/>
    <s v="Female"/>
    <s v="Sales"/>
    <x v="5"/>
    <s v="Canada"/>
    <d v="2022-01-24T00:00:00"/>
    <n v="27321"/>
    <n v="862"/>
    <n v="2.34"/>
    <n v="2"/>
    <s v="Hybrid"/>
    <s v="April"/>
    <n v="28183"/>
    <n v="3.1550821712236006E-2"/>
  </r>
  <r>
    <s v="E2889"/>
    <s v="Ava Khan"/>
    <n v="42"/>
    <s v="Male"/>
    <s v="Customer Success"/>
    <x v="1"/>
    <s v="Canada"/>
    <d v="2024-03-11T00:00:00"/>
    <n v="27804"/>
    <n v="1669"/>
    <n v="3.16"/>
    <n v="3"/>
    <s v="Remote"/>
    <s v="April"/>
    <n v="29473"/>
    <n v="6.0027334196518484E-2"/>
  </r>
  <r>
    <s v="E1396"/>
    <s v="Olivia Garcia"/>
    <n v="34"/>
    <s v="Female"/>
    <s v="Operations"/>
    <x v="7"/>
    <s v="UK"/>
    <d v="2019-06-29T00:00:00"/>
    <n v="27332"/>
    <n v="664"/>
    <n v="3.01"/>
    <n v="2"/>
    <s v="Hybrid"/>
    <s v="April"/>
    <n v="27996"/>
    <n v="2.4293867993560661E-2"/>
  </r>
  <r>
    <s v="E1513"/>
    <s v="Amelia Smith"/>
    <n v="28"/>
    <s v="Female"/>
    <s v="HR"/>
    <x v="3"/>
    <s v="Canada"/>
    <d v="2023-06-09T00:00:00"/>
    <n v="28691"/>
    <n v="954"/>
    <n v="3.44"/>
    <n v="1"/>
    <s v="Hybrid"/>
    <s v="April"/>
    <n v="29645"/>
    <n v="3.3250845212784499E-2"/>
  </r>
  <r>
    <s v="E1355"/>
    <s v="Isla Lee"/>
    <n v="40"/>
    <s v="Male"/>
    <s v="Marketing"/>
    <x v="2"/>
    <s v="Canada"/>
    <d v="2022-08-13T00:00:00"/>
    <n v="34552"/>
    <n v="2570"/>
    <n v="3.88"/>
    <n v="7"/>
    <s v="On-site"/>
    <s v="April"/>
    <n v="37122"/>
    <n v="7.4380643667515622E-2"/>
  </r>
  <r>
    <s v="E1406"/>
    <s v="Oliver Davis"/>
    <n v="32"/>
    <s v="Male"/>
    <s v="Operations"/>
    <x v="7"/>
    <s v="USA"/>
    <d v="2019-09-03T00:00:00"/>
    <n v="26193"/>
    <n v="1206"/>
    <n v="3.34"/>
    <n v="2"/>
    <s v="Remote"/>
    <s v="April"/>
    <n v="27399"/>
    <n v="4.604283587217959E-2"/>
  </r>
  <r>
    <s v="E2408"/>
    <s v="Jack Rodriguez"/>
    <n v="32"/>
    <s v="Female"/>
    <s v="Operations"/>
    <x v="7"/>
    <s v="Netherlands"/>
    <d v="2019-03-08T00:00:00"/>
    <n v="37008"/>
    <n v="1034"/>
    <n v="2.73"/>
    <n v="3"/>
    <s v="On-site"/>
    <s v="April"/>
    <n v="38042"/>
    <n v="2.7939904885430179E-2"/>
  </r>
  <r>
    <s v="E2733"/>
    <s v="Isla Brown"/>
    <n v="38"/>
    <s v="Female"/>
    <s v="Finance"/>
    <x v="4"/>
    <s v="India"/>
    <d v="2016-11-29T00:00:00"/>
    <n v="40245"/>
    <n v="2562"/>
    <n v="4.4000000000000004"/>
    <n v="5"/>
    <s v="On-site"/>
    <s v="April"/>
    <n v="42807"/>
    <n v="6.3660081997763698E-2"/>
  </r>
  <r>
    <s v="E2818"/>
    <s v="Oliver Lee"/>
    <n v="30"/>
    <s v="Female"/>
    <s v="Marketing"/>
    <x v="2"/>
    <s v="Canada"/>
    <d v="2016-09-21T00:00:00"/>
    <n v="38400"/>
    <n v="1850"/>
    <n v="2.98"/>
    <n v="4"/>
    <s v="Remote"/>
    <s v="April"/>
    <n v="40250"/>
    <n v="4.8177083333333336E-2"/>
  </r>
  <r>
    <s v="E2470"/>
    <s v="Jack Smith"/>
    <n v="21"/>
    <s v="Male"/>
    <s v="Sales"/>
    <x v="5"/>
    <s v="UK"/>
    <d v="2024-04-23T00:00:00"/>
    <n v="34812"/>
    <n v="1525"/>
    <n v="3.26"/>
    <n v="4"/>
    <s v="Remote"/>
    <s v="April"/>
    <n v="36337"/>
    <n v="4.3806733310352751E-2"/>
  </r>
  <r>
    <s v="E1576"/>
    <s v="Sophia Williams"/>
    <n v="32"/>
    <s v="Female"/>
    <s v="HR"/>
    <x v="3"/>
    <s v="Netherlands"/>
    <d v="2021-04-19T00:00:00"/>
    <n v="26293"/>
    <n v="1145"/>
    <n v="3.05"/>
    <n v="4"/>
    <s v="Hybrid"/>
    <s v="April"/>
    <n v="27438"/>
    <n v="4.3547712318868143E-2"/>
  </r>
  <r>
    <s v="E2970"/>
    <s v="Mia Davis"/>
    <n v="36"/>
    <s v="Female"/>
    <s v="Marketing"/>
    <x v="2"/>
    <s v="USA"/>
    <d v="2016-04-22T00:00:00"/>
    <n v="30229"/>
    <n v="1947"/>
    <n v="3.26"/>
    <n v="0"/>
    <s v="Remote"/>
    <s v="April"/>
    <n v="32176"/>
    <n v="6.4408349598068085E-2"/>
  </r>
  <r>
    <s v="E1805"/>
    <s v="Noah Anderson"/>
    <n v="31"/>
    <s v="Female"/>
    <s v="HR"/>
    <x v="3"/>
    <s v="Germany"/>
    <d v="2023-09-22T00:00:00"/>
    <n v="26220"/>
    <n v="960"/>
    <n v="4.62"/>
    <n v="1"/>
    <s v="Hybrid"/>
    <s v="April"/>
    <n v="27180"/>
    <n v="3.6613272311212815E-2"/>
  </r>
  <r>
    <s v="E1211"/>
    <s v="Olivia Lee"/>
    <n v="36"/>
    <s v="Male"/>
    <s v="Finance"/>
    <x v="4"/>
    <s v="Netherlands"/>
    <d v="2022-09-28T00:00:00"/>
    <n v="35102"/>
    <n v="1775"/>
    <n v="2.2400000000000002"/>
    <n v="4"/>
    <s v="Remote"/>
    <s v="April"/>
    <n v="36877"/>
    <n v="5.056691926385961E-2"/>
  </r>
  <r>
    <s v="E2196"/>
    <s v="Thomas Khan"/>
    <n v="31"/>
    <s v="Female"/>
    <s v="Operations"/>
    <x v="7"/>
    <s v="UK"/>
    <d v="2016-04-11T00:00:00"/>
    <n v="32150"/>
    <n v="2578"/>
    <n v="3.66"/>
    <n v="2"/>
    <s v="On-site"/>
    <s v="April"/>
    <n v="34728"/>
    <n v="8.0186625194401243E-2"/>
  </r>
  <r>
    <s v="E2625"/>
    <s v="Oscar Khan"/>
    <n v="27"/>
    <s v="Female"/>
    <s v="HR"/>
    <x v="3"/>
    <s v="Spain"/>
    <d v="2021-10-02T00:00:00"/>
    <n v="29463"/>
    <n v="2856"/>
    <n v="4.4800000000000004"/>
    <n v="2"/>
    <s v="Hybrid"/>
    <s v="April"/>
    <n v="32319"/>
    <n v="9.6935138987883113E-2"/>
  </r>
  <r>
    <s v="E2570"/>
    <s v="Oscar Wilson"/>
    <n v="29"/>
    <s v="Male"/>
    <s v="Marketing"/>
    <x v="2"/>
    <s v="India"/>
    <d v="2017-12-01T00:00:00"/>
    <n v="32798"/>
    <n v="3165"/>
    <n v="4.3499999999999996"/>
    <n v="0"/>
    <s v="On-site"/>
    <s v="April"/>
    <n v="35963"/>
    <n v="9.6499786572351975E-2"/>
  </r>
  <r>
    <s v="E2204"/>
    <s v="Oliver Miller"/>
    <n v="37"/>
    <s v="Male"/>
    <s v="Customer Success"/>
    <x v="1"/>
    <s v="Canada"/>
    <d v="2021-05-27T00:00:00"/>
    <n v="22684"/>
    <n v="779"/>
    <n v="1.92"/>
    <n v="3"/>
    <s v="On-site"/>
    <s v="April"/>
    <n v="23463"/>
    <n v="3.4341385998941987E-2"/>
  </r>
  <r>
    <s v="E1639"/>
    <s v="Leo Roberts"/>
    <n v="35"/>
    <s v="Male"/>
    <s v="Sales"/>
    <x v="5"/>
    <s v="USA"/>
    <d v="2017-07-24T00:00:00"/>
    <n v="32394"/>
    <n v="1197"/>
    <n v="2.5"/>
    <n v="2"/>
    <s v="Remote"/>
    <s v="April"/>
    <n v="33591"/>
    <n v="3.6951287275421373E-2"/>
  </r>
  <r>
    <s v="E3116"/>
    <s v="Sophia Rodriguez"/>
    <n v="33"/>
    <s v="Female"/>
    <s v="Operations"/>
    <x v="7"/>
    <s v="Canada"/>
    <d v="2023-12-30T00:00:00"/>
    <n v="32629"/>
    <n v="2077"/>
    <n v="2.89"/>
    <n v="1"/>
    <s v="Hybrid"/>
    <s v="April"/>
    <n v="34706"/>
    <n v="6.3655030800821355E-2"/>
  </r>
  <r>
    <s v="E2627"/>
    <s v="Olivia Anderson"/>
    <n v="21"/>
    <s v="Male"/>
    <s v="IT"/>
    <x v="6"/>
    <s v="Germany"/>
    <d v="2018-03-02T00:00:00"/>
    <n v="42789"/>
    <n v="987"/>
    <n v="2.64"/>
    <n v="4"/>
    <s v="Hybrid"/>
    <s v="April"/>
    <n v="43776"/>
    <n v="2.3066676014863632E-2"/>
  </r>
  <r>
    <s v="E1422"/>
    <s v="Harry Davis"/>
    <n v="34"/>
    <s v="Male"/>
    <s v="R&amp;D"/>
    <x v="0"/>
    <s v="France"/>
    <d v="2023-05-20T00:00:00"/>
    <n v="38809"/>
    <n v="1206"/>
    <n v="2.72"/>
    <n v="2"/>
    <s v="Remote"/>
    <s v="April"/>
    <n v="40015"/>
    <n v="3.1075266046535599E-2"/>
  </r>
  <r>
    <s v="E2954"/>
    <s v="Muhammad Thomas"/>
    <n v="48"/>
    <s v="Female"/>
    <s v="Marketing"/>
    <x v="2"/>
    <s v="Canada"/>
    <d v="2024-08-10T00:00:00"/>
    <n v="28685"/>
    <n v="949"/>
    <n v="4.47"/>
    <n v="1"/>
    <s v="Hybrid"/>
    <s v="April"/>
    <n v="29634"/>
    <n v="3.3083493114868398E-2"/>
  </r>
  <r>
    <s v="E2479"/>
    <s v="Ava Williams"/>
    <n v="31"/>
    <s v="Female"/>
    <s v="Finance"/>
    <x v="4"/>
    <s v="Netherlands"/>
    <d v="2020-06-19T00:00:00"/>
    <n v="33730"/>
    <n v="3258"/>
    <n v="4.18"/>
    <n v="4"/>
    <s v="Hybrid"/>
    <s v="April"/>
    <n v="36988"/>
    <n v="9.6590572190927954E-2"/>
  </r>
  <r>
    <s v="E2000"/>
    <s v="Freya Miller"/>
    <n v="28"/>
    <s v="Male"/>
    <s v="Operations"/>
    <x v="7"/>
    <s v="Canada"/>
    <d v="2020-08-04T00:00:00"/>
    <n v="29849"/>
    <n v="769"/>
    <n v="4.01"/>
    <n v="4"/>
    <s v="On-site"/>
    <s v="April"/>
    <n v="30618"/>
    <n v="2.5763007135917452E-2"/>
  </r>
  <r>
    <s v="E1888"/>
    <s v="Ava Taylor"/>
    <n v="27"/>
    <s v="Female"/>
    <s v="IT"/>
    <x v="6"/>
    <s v="UK"/>
    <d v="2020-02-24T00:00:00"/>
    <n v="38960"/>
    <n v="1811"/>
    <n v="3.1"/>
    <n v="3"/>
    <s v="Hybrid"/>
    <s v="April"/>
    <n v="40771"/>
    <n v="4.6483572895277207E-2"/>
  </r>
  <r>
    <s v="E2809"/>
    <s v="Isabella Smith"/>
    <n v="32"/>
    <s v="Female"/>
    <s v="R&amp;D"/>
    <x v="0"/>
    <s v="Canada"/>
    <d v="2024-09-14T00:00:00"/>
    <n v="42151"/>
    <n v="1210"/>
    <n v="4.5199999999999996"/>
    <n v="4"/>
    <s v="On-site"/>
    <s v="April"/>
    <n v="43361"/>
    <n v="2.8706317762330669E-2"/>
  </r>
  <r>
    <s v="E1914"/>
    <s v="Noah Wilson"/>
    <n v="33"/>
    <s v="Female"/>
    <s v="Sales"/>
    <x v="5"/>
    <s v="France"/>
    <d v="2024-08-18T00:00:00"/>
    <n v="24699"/>
    <n v="658"/>
    <n v="1.58"/>
    <n v="1"/>
    <s v="On-site"/>
    <s v="April"/>
    <n v="25357"/>
    <n v="2.6640754686424552E-2"/>
  </r>
  <r>
    <s v="E3197"/>
    <s v="Lily Walker"/>
    <n v="32"/>
    <s v="Male"/>
    <s v="IT"/>
    <x v="6"/>
    <s v="Netherlands"/>
    <d v="2019-04-12T00:00:00"/>
    <n v="47881"/>
    <n v="1093"/>
    <n v="2.23"/>
    <n v="3"/>
    <s v="Remote"/>
    <s v="April"/>
    <n v="48974"/>
    <n v="2.2827426327770933E-2"/>
  </r>
  <r>
    <s v="E2222"/>
    <s v="Thomas Walker"/>
    <n v="31"/>
    <s v="Male"/>
    <s v="Operations"/>
    <x v="7"/>
    <s v="India"/>
    <d v="2015-07-27T00:00:00"/>
    <n v="29805"/>
    <n v="1257"/>
    <n v="3.11"/>
    <n v="6"/>
    <s v="On-site"/>
    <s v="April"/>
    <n v="31062"/>
    <n v="4.2174131857070959E-2"/>
  </r>
  <r>
    <s v="E2531"/>
    <s v="Amelia Rodriguez"/>
    <n v="21"/>
    <s v="Female"/>
    <s v="Marketing"/>
    <x v="2"/>
    <s v="France"/>
    <d v="2024-09-18T00:00:00"/>
    <n v="29770"/>
    <n v="880"/>
    <n v="2.7"/>
    <n v="4"/>
    <s v="On-site"/>
    <s v="April"/>
    <n v="30650"/>
    <n v="2.9559959690964057E-2"/>
  </r>
  <r>
    <s v="E1557"/>
    <s v="Harry Johnson"/>
    <n v="30"/>
    <s v="Male"/>
    <s v="Marketing"/>
    <x v="2"/>
    <s v="USA"/>
    <d v="2015-04-03T00:00:00"/>
    <n v="27885"/>
    <n v="885"/>
    <n v="2.63"/>
    <n v="1"/>
    <s v="Hybrid"/>
    <s v="April"/>
    <n v="28770"/>
    <n v="3.1737493275954813E-2"/>
  </r>
  <r>
    <s v="E2671"/>
    <s v="Charlie Lee"/>
    <n v="23"/>
    <s v="Female"/>
    <s v="R&amp;D"/>
    <x v="0"/>
    <s v="Netherlands"/>
    <d v="2019-12-08T00:00:00"/>
    <n v="58518"/>
    <n v="2830"/>
    <n v="3"/>
    <n v="5"/>
    <s v="On-site"/>
    <s v="April"/>
    <n v="61348"/>
    <n v="4.8361188010526676E-2"/>
  </r>
  <r>
    <s v="E1653"/>
    <s v="Emily Thomas"/>
    <n v="44"/>
    <s v="Female"/>
    <s v="Customer Success"/>
    <x v="1"/>
    <s v="India"/>
    <d v="2015-09-03T00:00:00"/>
    <n v="33772"/>
    <n v="1231"/>
    <n v="2.65"/>
    <n v="2"/>
    <s v="Hybrid"/>
    <s v="April"/>
    <n v="35003"/>
    <n v="3.6450313869477675E-2"/>
  </r>
  <r>
    <s v="E2276"/>
    <s v="Oscar Anderson"/>
    <n v="33"/>
    <s v="Male"/>
    <s v="IT"/>
    <x v="6"/>
    <s v="UK"/>
    <d v="2018-11-05T00:00:00"/>
    <n v="39701"/>
    <n v="3049"/>
    <n v="3.78"/>
    <n v="1"/>
    <s v="On-site"/>
    <s v="April"/>
    <n v="42750"/>
    <n v="7.6799073071207272E-2"/>
  </r>
  <r>
    <s v="E1221"/>
    <s v="Lily Davis"/>
    <n v="32"/>
    <s v="Female"/>
    <s v="Finance"/>
    <x v="4"/>
    <s v="Canada"/>
    <d v="2017-11-18T00:00:00"/>
    <n v="48126"/>
    <n v="4128"/>
    <n v="3.74"/>
    <n v="6"/>
    <s v="Remote"/>
    <s v="April"/>
    <n v="52254"/>
    <n v="8.5774841042264058E-2"/>
  </r>
  <r>
    <s v="E2244"/>
    <s v="Isabella Smith"/>
    <n v="29"/>
    <s v="Male"/>
    <s v="IT"/>
    <x v="6"/>
    <s v="Canada"/>
    <d v="2020-01-30T00:00:00"/>
    <n v="45530"/>
    <n v="2339"/>
    <n v="2.64"/>
    <n v="1"/>
    <s v="On-site"/>
    <s v="April"/>
    <n v="47869"/>
    <n v="5.1372721282670765E-2"/>
  </r>
  <r>
    <s v="E1785"/>
    <s v="Charlie Evans"/>
    <n v="49"/>
    <s v="Female"/>
    <s v="IT"/>
    <x v="6"/>
    <s v="Canada"/>
    <d v="2020-06-28T00:00:00"/>
    <n v="43511"/>
    <n v="2519"/>
    <n v="4.26"/>
    <n v="3"/>
    <s v="Remote"/>
    <s v="April"/>
    <n v="46030"/>
    <n v="5.7893406265082395E-2"/>
  </r>
  <r>
    <s v="E1880"/>
    <s v="Muhammad Walker"/>
    <n v="29"/>
    <s v="Female"/>
    <s v="R&amp;D"/>
    <x v="0"/>
    <s v="UK"/>
    <d v="2016-04-14T00:00:00"/>
    <n v="43945"/>
    <n v="1010"/>
    <n v="1.84"/>
    <n v="1"/>
    <s v="On-site"/>
    <s v="April"/>
    <n v="44955"/>
    <n v="2.2983274547730116E-2"/>
  </r>
  <r>
    <s v="E1410"/>
    <s v="Oscar Jones"/>
    <n v="24"/>
    <s v="Male"/>
    <s v="Sales"/>
    <x v="5"/>
    <s v="Germany"/>
    <d v="2015-03-19T00:00:00"/>
    <n v="33560"/>
    <n v="2026"/>
    <n v="4.29"/>
    <n v="0"/>
    <s v="Remote"/>
    <s v="April"/>
    <n v="35586"/>
    <n v="6.0369487485101313E-2"/>
  </r>
  <r>
    <s v="E3181"/>
    <s v="Thomas Martinez"/>
    <n v="36"/>
    <s v="Male"/>
    <s v="Customer Success"/>
    <x v="1"/>
    <s v="Germany"/>
    <d v="2022-07-05T00:00:00"/>
    <n v="35384"/>
    <n v="1405"/>
    <n v="3.24"/>
    <n v="3"/>
    <s v="On-site"/>
    <s v="April"/>
    <n v="36789"/>
    <n v="3.970721229934434E-2"/>
  </r>
  <r>
    <s v="E1723"/>
    <s v="Muhammad Wilson"/>
    <n v="25"/>
    <s v="Female"/>
    <s v="Finance"/>
    <x v="4"/>
    <s v="USA"/>
    <d v="2020-04-23T00:00:00"/>
    <n v="39028"/>
    <n v="619"/>
    <n v="2"/>
    <n v="5"/>
    <s v="On-site"/>
    <s v="April"/>
    <n v="39647"/>
    <n v="1.5860407912268115E-2"/>
  </r>
  <r>
    <s v="E1766"/>
    <s v="Emily Davis"/>
    <n v="24"/>
    <s v="Male"/>
    <s v="Finance"/>
    <x v="4"/>
    <s v="France"/>
    <d v="2022-09-04T00:00:00"/>
    <n v="50568"/>
    <n v="1054"/>
    <n v="2.85"/>
    <n v="3"/>
    <s v="On-site"/>
    <s v="April"/>
    <n v="51622"/>
    <n v="2.0843221009333966E-2"/>
  </r>
  <r>
    <s v="E2839"/>
    <s v="Leo Roberts"/>
    <n v="25"/>
    <s v="Male"/>
    <s v="Finance"/>
    <x v="4"/>
    <s v="USA"/>
    <d v="2022-10-30T00:00:00"/>
    <n v="44390"/>
    <n v="2390"/>
    <n v="3.25"/>
    <n v="3"/>
    <s v="On-site"/>
    <s v="April"/>
    <n v="46780"/>
    <n v="5.3840955170083353E-2"/>
  </r>
  <r>
    <s v="E2296"/>
    <s v="Harry Martinez"/>
    <n v="30"/>
    <s v="Female"/>
    <s v="Finance"/>
    <x v="4"/>
    <s v="Netherlands"/>
    <d v="2022-10-06T00:00:00"/>
    <n v="38886"/>
    <n v="2648"/>
    <n v="3.66"/>
    <n v="1"/>
    <s v="On-site"/>
    <s v="April"/>
    <n v="41534"/>
    <n v="6.8096487167618167E-2"/>
  </r>
  <r>
    <s v="E2679"/>
    <s v="Sophia Smith"/>
    <n v="26"/>
    <s v="Male"/>
    <s v="IT"/>
    <x v="6"/>
    <s v="Canada"/>
    <d v="2023-10-16T00:00:00"/>
    <n v="40993"/>
    <n v="1747"/>
    <n v="3"/>
    <n v="3"/>
    <s v="On-site"/>
    <s v="April"/>
    <n v="42740"/>
    <n v="4.2617032176225207E-2"/>
  </r>
  <r>
    <s v="E1132"/>
    <s v="Ava Anderson"/>
    <n v="34"/>
    <s v="Male"/>
    <s v="Sales"/>
    <x v="5"/>
    <s v="Netherlands"/>
    <d v="2019-01-23T00:00:00"/>
    <n v="29332"/>
    <n v="888"/>
    <n v="2.46"/>
    <n v="1"/>
    <s v="Remote"/>
    <s v="April"/>
    <n v="30220"/>
    <n v="3.0274103368334925E-2"/>
  </r>
  <r>
    <s v="E1921"/>
    <s v="Emily Smith"/>
    <n v="29"/>
    <s v="Female"/>
    <s v="HR"/>
    <x v="3"/>
    <s v="Canada"/>
    <d v="2023-06-29T00:00:00"/>
    <n v="25262"/>
    <n v="2075"/>
    <n v="4.2300000000000004"/>
    <n v="3"/>
    <s v="Remote"/>
    <s v="April"/>
    <n v="27337"/>
    <n v="8.2139181379146539E-2"/>
  </r>
  <r>
    <s v="E1343"/>
    <s v="Muhammad Johnson"/>
    <n v="28"/>
    <s v="Male"/>
    <s v="Operations"/>
    <x v="7"/>
    <s v="UK"/>
    <d v="2024-09-16T00:00:00"/>
    <n v="32765"/>
    <n v="2329"/>
    <n v="5"/>
    <n v="4"/>
    <s v="Remote"/>
    <s v="April"/>
    <n v="35094"/>
    <n v="7.1081947199755843E-2"/>
  </r>
  <r>
    <s v="E2822"/>
    <s v="Leo Brown"/>
    <n v="39"/>
    <s v="Male"/>
    <s v="IT"/>
    <x v="6"/>
    <s v="UK"/>
    <d v="2024-04-08T00:00:00"/>
    <n v="41952"/>
    <n v="954"/>
    <n v="3.4"/>
    <n v="2"/>
    <s v="On-site"/>
    <s v="April"/>
    <n v="42906"/>
    <n v="2.2740274599542334E-2"/>
  </r>
  <r>
    <s v="E1070"/>
    <s v="Mia Patel"/>
    <n v="31"/>
    <s v="Male"/>
    <s v="Customer Success"/>
    <x v="1"/>
    <s v="UK"/>
    <d v="2016-04-03T00:00:00"/>
    <n v="34533"/>
    <n v="1602"/>
    <n v="4.53"/>
    <n v="5"/>
    <s v="Remote"/>
    <s v="April"/>
    <n v="36135"/>
    <n v="4.6390409173833726E-2"/>
  </r>
  <r>
    <s v="E2963"/>
    <s v="Muhammad Smith"/>
    <n v="33"/>
    <s v="Female"/>
    <s v="Operations"/>
    <x v="7"/>
    <s v="USA"/>
    <d v="2022-08-10T00:00:00"/>
    <n v="33503"/>
    <n v="1246"/>
    <n v="3.09"/>
    <n v="3"/>
    <s v="Remote"/>
    <s v="April"/>
    <n v="34749"/>
    <n v="3.7190699340357583E-2"/>
  </r>
  <r>
    <s v="E2048"/>
    <s v="Sophia Davis"/>
    <n v="39"/>
    <s v="Male"/>
    <s v="R&amp;D"/>
    <x v="0"/>
    <s v="UK"/>
    <d v="2018-09-14T00:00:00"/>
    <n v="49301"/>
    <n v="2083"/>
    <n v="2.13"/>
    <n v="2"/>
    <s v="Hybrid"/>
    <s v="April"/>
    <n v="51384"/>
    <n v="4.2250664286728461E-2"/>
  </r>
  <r>
    <s v="E3059"/>
    <s v="Lily Williams"/>
    <n v="40"/>
    <s v="Male"/>
    <s v="Operations"/>
    <x v="7"/>
    <s v="Spain"/>
    <d v="2023-04-25T00:00:00"/>
    <n v="32930"/>
    <n v="2169"/>
    <n v="3.65"/>
    <n v="1"/>
    <s v="Hybrid"/>
    <s v="April"/>
    <n v="35099"/>
    <n v="6.5866990586091703E-2"/>
  </r>
  <r>
    <s v="E2202"/>
    <s v="Lily Smith"/>
    <n v="27"/>
    <s v="Female"/>
    <s v="HR"/>
    <x v="3"/>
    <s v="Spain"/>
    <d v="2023-12-19T00:00:00"/>
    <n v="33525"/>
    <n v="2709"/>
    <n v="3.42"/>
    <n v="4"/>
    <s v="Hybrid"/>
    <s v="April"/>
    <n v="36234"/>
    <n v="8.0805369127516777E-2"/>
  </r>
  <r>
    <s v="E1840"/>
    <s v="Oscar Martinez"/>
    <n v="42"/>
    <s v="Male"/>
    <s v="Operations"/>
    <x v="7"/>
    <s v="India"/>
    <d v="2023-01-14T00:00:00"/>
    <n v="33608"/>
    <n v="607"/>
    <n v="2.69"/>
    <n v="7"/>
    <s v="On-site"/>
    <s v="April"/>
    <n v="34215"/>
    <n v="1.8061175910497499E-2"/>
  </r>
  <r>
    <s v="E1602"/>
    <s v="Mia Smith"/>
    <n v="26"/>
    <s v="Female"/>
    <s v="Customer Success"/>
    <x v="1"/>
    <s v="Germany"/>
    <d v="2022-09-21T00:00:00"/>
    <n v="37518"/>
    <n v="1192"/>
    <n v="1.93"/>
    <n v="6"/>
    <s v="Hybrid"/>
    <s v="April"/>
    <n v="38710"/>
    <n v="3.1771416386801005E-2"/>
  </r>
  <r>
    <s v="E2237"/>
    <s v="Harry Miller"/>
    <n v="39"/>
    <s v="Female"/>
    <s v="HR"/>
    <x v="3"/>
    <s v="Netherlands"/>
    <d v="2023-10-18T00:00:00"/>
    <n v="28130"/>
    <n v="1621"/>
    <n v="2.89"/>
    <n v="0"/>
    <s v="On-site"/>
    <s v="April"/>
    <n v="29751"/>
    <n v="5.7625311055812298E-2"/>
  </r>
  <r>
    <s v="E2694"/>
    <s v="Muhammad Thomas"/>
    <n v="30"/>
    <s v="Male"/>
    <s v="R&amp;D"/>
    <x v="0"/>
    <s v="USA"/>
    <d v="2024-01-19T00:00:00"/>
    <n v="37823"/>
    <n v="2904"/>
    <n v="3.53"/>
    <n v="3"/>
    <s v="Hybrid"/>
    <s v="April"/>
    <n v="40727"/>
    <n v="7.6778679639372863E-2"/>
  </r>
  <r>
    <s v="E2797"/>
    <s v="Harry Johnson"/>
    <n v="38"/>
    <s v="Male"/>
    <s v="R&amp;D"/>
    <x v="0"/>
    <s v="Spain"/>
    <d v="2017-07-31T00:00:00"/>
    <n v="48488"/>
    <n v="2420"/>
    <n v="4.0199999999999996"/>
    <n v="3"/>
    <s v="On-site"/>
    <s v="April"/>
    <n v="50908"/>
    <n v="4.9909255898366603E-2"/>
  </r>
  <r>
    <s v="E2322"/>
    <s v="Leo Jones"/>
    <n v="26"/>
    <s v="Female"/>
    <s v="Finance"/>
    <x v="4"/>
    <s v="USA"/>
    <d v="2020-02-12T00:00:00"/>
    <n v="44636"/>
    <n v="1311"/>
    <n v="2.4700000000000002"/>
    <n v="6"/>
    <s v="Remote"/>
    <s v="April"/>
    <n v="45947"/>
    <n v="2.9370911371986736E-2"/>
  </r>
  <r>
    <s v="E2947"/>
    <s v="Jack Khan"/>
    <n v="31"/>
    <s v="Female"/>
    <s v="HR"/>
    <x v="3"/>
    <s v="USA"/>
    <d v="2019-06-08T00:00:00"/>
    <n v="21479"/>
    <n v="1535"/>
    <n v="3.01"/>
    <n v="4"/>
    <s v="On-site"/>
    <s v="April"/>
    <n v="23014"/>
    <n v="7.1465152008938965E-2"/>
  </r>
  <r>
    <s v="E2977"/>
    <s v="Isabella Patel"/>
    <n v="39"/>
    <s v="Female"/>
    <s v="Sales"/>
    <x v="5"/>
    <s v="Germany"/>
    <d v="2022-05-21T00:00:00"/>
    <n v="34697"/>
    <n v="488"/>
    <n v="1.67"/>
    <n v="2"/>
    <s v="On-site"/>
    <s v="April"/>
    <n v="35185"/>
    <n v="1.4064616537452806E-2"/>
  </r>
  <r>
    <s v="E2087"/>
    <s v="Noah Lee"/>
    <n v="29"/>
    <s v="Female"/>
    <s v="Operations"/>
    <x v="7"/>
    <s v="India"/>
    <d v="2022-11-17T00:00:00"/>
    <n v="43029"/>
    <n v="1262"/>
    <n v="1.84"/>
    <n v="3"/>
    <s v="Hybrid"/>
    <s v="April"/>
    <n v="44291"/>
    <n v="2.932905714750517E-2"/>
  </r>
  <r>
    <s v="E1722"/>
    <s v="Freya Anderson"/>
    <n v="36"/>
    <s v="Female"/>
    <s v="HR"/>
    <x v="3"/>
    <s v="USA"/>
    <d v="2015-04-16T00:00:00"/>
    <n v="27968"/>
    <n v="1164"/>
    <n v="3.01"/>
    <n v="3"/>
    <s v="Remote"/>
    <s v="April"/>
    <n v="29132"/>
    <n v="4.1618993135011439E-2"/>
  </r>
  <r>
    <s v="E1816"/>
    <s v="Jack Wilson"/>
    <n v="29"/>
    <s v="Male"/>
    <s v="Operations"/>
    <x v="7"/>
    <s v="Spain"/>
    <d v="2019-11-28T00:00:00"/>
    <n v="33789"/>
    <n v="2789"/>
    <n v="3.86"/>
    <n v="4"/>
    <s v="Remote"/>
    <s v="April"/>
    <n v="36578"/>
    <n v="8.2541655568380237E-2"/>
  </r>
  <r>
    <s v="E1062"/>
    <s v="Harry Thomas"/>
    <n v="31"/>
    <s v="Male"/>
    <s v="Operations"/>
    <x v="7"/>
    <s v="France"/>
    <d v="2016-10-08T00:00:00"/>
    <n v="35206"/>
    <n v="627"/>
    <n v="2.2000000000000002"/>
    <n v="4"/>
    <s v="On-site"/>
    <s v="April"/>
    <n v="35833"/>
    <n v="1.7809464295858661E-2"/>
  </r>
  <r>
    <s v="E1235"/>
    <s v="Olivia Brown"/>
    <n v="37"/>
    <s v="Female"/>
    <s v="Operations"/>
    <x v="7"/>
    <s v="Spain"/>
    <d v="2015-09-06T00:00:00"/>
    <n v="36839"/>
    <n v="3138"/>
    <n v="4"/>
    <n v="2"/>
    <s v="On-site"/>
    <s v="April"/>
    <n v="39977"/>
    <n v="8.5181465294932007E-2"/>
  </r>
  <r>
    <s v="E1369"/>
    <s v="Isabella Taylor"/>
    <n v="37"/>
    <s v="Male"/>
    <s v="IT"/>
    <x v="6"/>
    <s v="Spain"/>
    <d v="2022-03-16T00:00:00"/>
    <n v="39813"/>
    <n v="843"/>
    <n v="2.33"/>
    <n v="5"/>
    <s v="Hybrid"/>
    <s v="April"/>
    <n v="40656"/>
    <n v="2.1173988395750132E-2"/>
  </r>
  <r>
    <s v="E2657"/>
    <s v="Lily Miller"/>
    <n v="31"/>
    <s v="Female"/>
    <s v="Customer Success"/>
    <x v="1"/>
    <s v="Canada"/>
    <d v="2020-11-01T00:00:00"/>
    <n v="27821"/>
    <n v="1585"/>
    <n v="4.29"/>
    <n v="4"/>
    <s v="Hybrid"/>
    <s v="April"/>
    <n v="29406"/>
    <n v="5.6971352575392688E-2"/>
  </r>
  <r>
    <s v="E1661"/>
    <s v="Isabella Brown"/>
    <n v="31"/>
    <s v="Male"/>
    <s v="IT"/>
    <x v="6"/>
    <s v="USA"/>
    <d v="2016-11-04T00:00:00"/>
    <n v="45926"/>
    <n v="2895"/>
    <n v="3.15"/>
    <n v="3"/>
    <s v="Remote"/>
    <s v="April"/>
    <n v="48821"/>
    <n v="6.3036188651308625E-2"/>
  </r>
  <r>
    <s v="E3010"/>
    <s v="Harry Taylor"/>
    <n v="38"/>
    <s v="Female"/>
    <s v="Sales"/>
    <x v="5"/>
    <s v="Germany"/>
    <d v="2016-01-19T00:00:00"/>
    <n v="30938"/>
    <n v="1656"/>
    <n v="3.91"/>
    <n v="5"/>
    <s v="Remote"/>
    <s v="April"/>
    <n v="32594"/>
    <n v="5.3526407654017713E-2"/>
  </r>
  <r>
    <s v="E2620"/>
    <s v="George Khan"/>
    <n v="37"/>
    <s v="Male"/>
    <s v="Marketing"/>
    <x v="2"/>
    <s v="Netherlands"/>
    <d v="2021-06-18T00:00:00"/>
    <n v="22973"/>
    <n v="1237"/>
    <n v="2.73"/>
    <n v="7"/>
    <s v="On-site"/>
    <s v="April"/>
    <n v="24210"/>
    <n v="5.3845819004918818E-2"/>
  </r>
  <r>
    <s v="E3104"/>
    <s v="Thomas Thomas"/>
    <n v="36"/>
    <s v="Male"/>
    <s v="Customer Success"/>
    <x v="1"/>
    <s v="USA"/>
    <d v="2020-07-07T00:00:00"/>
    <n v="27954"/>
    <n v="903"/>
    <n v="1.43"/>
    <n v="4"/>
    <s v="Remote"/>
    <s v="April"/>
    <n v="28857"/>
    <n v="3.2303069328182013E-2"/>
  </r>
  <r>
    <s v="E1733"/>
    <s v="Isabella Khan"/>
    <n v="25"/>
    <s v="Female"/>
    <s v="IT"/>
    <x v="6"/>
    <s v="USA"/>
    <d v="2023-06-29T00:00:00"/>
    <n v="41214"/>
    <n v="3898"/>
    <n v="3.95"/>
    <n v="4"/>
    <s v="On-site"/>
    <s v="April"/>
    <n v="45112"/>
    <n v="9.4579511816373071E-2"/>
  </r>
  <r>
    <s v="E3110"/>
    <s v="Noah Roberts"/>
    <n v="34"/>
    <s v="Male"/>
    <s v="R&amp;D"/>
    <x v="0"/>
    <s v="Spain"/>
    <d v="2017-12-23T00:00:00"/>
    <n v="40834"/>
    <n v="1615"/>
    <n v="4.1500000000000004"/>
    <n v="2"/>
    <s v="Hybrid"/>
    <s v="April"/>
    <n v="42449"/>
    <n v="3.9550374687760202E-2"/>
  </r>
  <r>
    <s v="E1149"/>
    <s v="Muhammad Johnson"/>
    <n v="38"/>
    <s v="Male"/>
    <s v="HR"/>
    <x v="3"/>
    <s v="Spain"/>
    <d v="2017-01-04T00:00:00"/>
    <n v="25641"/>
    <n v="1745"/>
    <n v="3.05"/>
    <n v="3"/>
    <s v="Hybrid"/>
    <s v="April"/>
    <n v="27386"/>
    <n v="6.8055068055068058E-2"/>
  </r>
  <r>
    <s v="E1441"/>
    <s v="Mia Roberts"/>
    <n v="25"/>
    <s v="Male"/>
    <s v="Operations"/>
    <x v="7"/>
    <s v="France"/>
    <d v="2021-07-13T00:00:00"/>
    <n v="37491"/>
    <n v="1513"/>
    <n v="3.81"/>
    <n v="4"/>
    <s v="Remote"/>
    <s v="April"/>
    <n v="39004"/>
    <n v="4.0356352191192553E-2"/>
  </r>
  <r>
    <s v="E2346"/>
    <s v="Mia Lee"/>
    <n v="27"/>
    <s v="Male"/>
    <s v="Operations"/>
    <x v="7"/>
    <s v="Netherlands"/>
    <d v="2017-03-25T00:00:00"/>
    <n v="44696"/>
    <n v="2222"/>
    <n v="3.03"/>
    <n v="5"/>
    <s v="On-site"/>
    <s v="April"/>
    <n v="46918"/>
    <n v="4.9713620905673883E-2"/>
  </r>
  <r>
    <s v="E1762"/>
    <s v="Jack Wilson"/>
    <n v="24"/>
    <s v="Male"/>
    <s v="Marketing"/>
    <x v="2"/>
    <s v="Germany"/>
    <d v="2017-10-30T00:00:00"/>
    <n v="36504"/>
    <n v="1250"/>
    <n v="2.8"/>
    <n v="0"/>
    <s v="Hybrid"/>
    <s v="April"/>
    <n v="37754"/>
    <n v="3.4242822704361166E-2"/>
  </r>
  <r>
    <s v="E2969"/>
    <s v="Isla Taylor"/>
    <n v="32"/>
    <s v="Male"/>
    <s v="R&amp;D"/>
    <x v="0"/>
    <s v="Netherlands"/>
    <d v="2018-02-01T00:00:00"/>
    <n v="57148"/>
    <n v="1079"/>
    <n v="1.31"/>
    <n v="1"/>
    <s v="Remote"/>
    <s v="April"/>
    <n v="58227"/>
    <n v="1.8880800727934487E-2"/>
  </r>
  <r>
    <s v="E1298"/>
    <s v="Noah Miller"/>
    <n v="26"/>
    <s v="Male"/>
    <s v="Sales"/>
    <x v="5"/>
    <s v="Canada"/>
    <d v="2015-06-10T00:00:00"/>
    <n v="27820"/>
    <n v="1986"/>
    <n v="3.7"/>
    <n v="5"/>
    <s v="On-site"/>
    <s v="April"/>
    <n v="29806"/>
    <n v="7.1387491013659238E-2"/>
  </r>
  <r>
    <s v="E2597"/>
    <s v="Emily Brown"/>
    <n v="28"/>
    <s v="Male"/>
    <s v="Customer Success"/>
    <x v="1"/>
    <s v="Netherlands"/>
    <d v="2016-01-23T00:00:00"/>
    <n v="23722"/>
    <n v="290"/>
    <n v="2.0299999999999998"/>
    <n v="4"/>
    <s v="Hybrid"/>
    <s v="April"/>
    <n v="24012"/>
    <n v="1.2224938875305624E-2"/>
  </r>
  <r>
    <s v="E1644"/>
    <s v="Harry Lee"/>
    <n v="31"/>
    <s v="Female"/>
    <s v="Operations"/>
    <x v="7"/>
    <s v="USA"/>
    <d v="2020-08-18T00:00:00"/>
    <n v="47794"/>
    <n v="3255"/>
    <n v="4.6900000000000004"/>
    <n v="3"/>
    <s v="On-site"/>
    <s v="April"/>
    <n v="51049"/>
    <n v="6.8104783027158222E-2"/>
  </r>
  <r>
    <s v="E1251"/>
    <s v="Charlie Walker"/>
    <n v="38"/>
    <s v="Female"/>
    <s v="Operations"/>
    <x v="7"/>
    <s v="Netherlands"/>
    <d v="2021-09-12T00:00:00"/>
    <n v="28355"/>
    <n v="1105"/>
    <n v="1.96"/>
    <n v="7"/>
    <s v="On-site"/>
    <s v="April"/>
    <n v="29460"/>
    <n v="3.8970199259389882E-2"/>
  </r>
  <r>
    <s v="E1020"/>
    <s v="Lily Patel"/>
    <n v="37"/>
    <s v="Male"/>
    <s v="Finance"/>
    <x v="4"/>
    <s v="Netherlands"/>
    <d v="2021-07-18T00:00:00"/>
    <n v="36020"/>
    <n v="3058"/>
    <n v="3.77"/>
    <n v="6"/>
    <s v="On-site"/>
    <s v="April"/>
    <n v="39078"/>
    <n v="8.4897279289283728E-2"/>
  </r>
  <r>
    <s v="E3015"/>
    <s v="Muhammad Smith"/>
    <n v="24"/>
    <s v="Male"/>
    <s v="Customer Success"/>
    <x v="1"/>
    <s v="Spain"/>
    <d v="2017-09-27T00:00:00"/>
    <n v="26174"/>
    <n v="1043"/>
    <n v="2.88"/>
    <n v="4"/>
    <s v="On-site"/>
    <s v="April"/>
    <n v="27217"/>
    <n v="3.9848704821578665E-2"/>
  </r>
  <r>
    <s v="E2410"/>
    <s v="Mia Patel"/>
    <n v="39"/>
    <s v="Female"/>
    <s v="Sales"/>
    <x v="5"/>
    <s v="Germany"/>
    <d v="2023-03-01T00:00:00"/>
    <n v="30180"/>
    <n v="2565"/>
    <n v="3.97"/>
    <n v="6"/>
    <s v="Remote"/>
    <s v="April"/>
    <n v="32745"/>
    <n v="8.499005964214712E-2"/>
  </r>
  <r>
    <s v="E1023"/>
    <s v="Leo Rodriguez"/>
    <n v="33"/>
    <s v="Male"/>
    <s v="Sales"/>
    <x v="5"/>
    <s v="Netherlands"/>
    <d v="2019-04-13T00:00:00"/>
    <n v="33740"/>
    <n v="1479"/>
    <n v="3.68"/>
    <n v="0"/>
    <s v="Remote"/>
    <s v="April"/>
    <n v="35219"/>
    <n v="4.3835210432720803E-2"/>
  </r>
  <r>
    <s v="E2469"/>
    <s v="Noah Roberts"/>
    <n v="30"/>
    <s v="Female"/>
    <s v="R&amp;D"/>
    <x v="0"/>
    <s v="India"/>
    <d v="2017-08-03T00:00:00"/>
    <n v="41368"/>
    <n v="1744"/>
    <n v="3.73"/>
    <n v="3"/>
    <s v="On-site"/>
    <s v="April"/>
    <n v="43112"/>
    <n v="4.2158189905240763E-2"/>
  </r>
  <r>
    <s v="E1674"/>
    <s v="Amelia Brown"/>
    <n v="35"/>
    <s v="Female"/>
    <s v="Marketing"/>
    <x v="2"/>
    <s v="India"/>
    <d v="2015-07-27T00:00:00"/>
    <n v="25350"/>
    <n v="1242"/>
    <n v="2.67"/>
    <n v="5"/>
    <s v="Remote"/>
    <s v="April"/>
    <n v="26592"/>
    <n v="4.8994082840236687E-2"/>
  </r>
  <r>
    <s v="E1438"/>
    <s v="Isla Rodriguez"/>
    <n v="31"/>
    <s v="Male"/>
    <s v="Operations"/>
    <x v="7"/>
    <s v="USA"/>
    <d v="2019-06-30T00:00:00"/>
    <n v="39144"/>
    <n v="2941"/>
    <n v="3.37"/>
    <n v="1"/>
    <s v="Hybrid"/>
    <s v="April"/>
    <n v="42085"/>
    <n v="7.5132842836705502E-2"/>
  </r>
  <r>
    <s v="E1954"/>
    <s v="Oliver Smith"/>
    <n v="32"/>
    <s v="Female"/>
    <s v="Sales"/>
    <x v="5"/>
    <s v="UK"/>
    <d v="2019-03-17T00:00:00"/>
    <n v="37201"/>
    <n v="710"/>
    <n v="3.09"/>
    <n v="8"/>
    <s v="On-site"/>
    <s v="April"/>
    <n v="37911"/>
    <n v="1.9085508454073814E-2"/>
  </r>
  <r>
    <s v="E2163"/>
    <s v="Emily Brown"/>
    <n v="25"/>
    <s v="Female"/>
    <s v="IT"/>
    <x v="6"/>
    <s v="Canada"/>
    <d v="2019-05-30T00:00:00"/>
    <n v="33069"/>
    <n v="1837"/>
    <n v="3.69"/>
    <n v="2"/>
    <s v="On-site"/>
    <s v="April"/>
    <n v="34906"/>
    <n v="5.555051558861774E-2"/>
  </r>
  <r>
    <s v="E2629"/>
    <s v="Leo Walker"/>
    <n v="34"/>
    <s v="Male"/>
    <s v="R&amp;D"/>
    <x v="0"/>
    <s v="USA"/>
    <d v="2023-11-25T00:00:00"/>
    <n v="36210"/>
    <n v="1453"/>
    <n v="2.85"/>
    <n v="3"/>
    <s v="Remote"/>
    <s v="April"/>
    <n v="37663"/>
    <n v="4.0127036730185028E-2"/>
  </r>
  <r>
    <s v="E1659"/>
    <s v="Amelia Garcia"/>
    <n v="40"/>
    <s v="Male"/>
    <s v="Operations"/>
    <x v="7"/>
    <s v="Spain"/>
    <d v="2020-01-29T00:00:00"/>
    <n v="34604"/>
    <n v="2287"/>
    <n v="4.5999999999999996"/>
    <n v="4"/>
    <s v="On-site"/>
    <s v="April"/>
    <n v="36891"/>
    <n v="6.6090625361229921E-2"/>
  </r>
  <r>
    <s v="E2841"/>
    <s v="Harry Brown"/>
    <n v="28"/>
    <s v="Male"/>
    <s v="Operations"/>
    <x v="7"/>
    <s v="Netherlands"/>
    <d v="2020-01-22T00:00:00"/>
    <n v="32080"/>
    <n v="1389"/>
    <n v="1.94"/>
    <n v="0"/>
    <s v="On-site"/>
    <s v="April"/>
    <n v="33469"/>
    <n v="4.3298004987531169E-2"/>
  </r>
  <r>
    <s v="E1477"/>
    <s v="Oscar Johnson"/>
    <n v="32"/>
    <s v="Male"/>
    <s v="IT"/>
    <x v="6"/>
    <s v="India"/>
    <d v="2015-08-25T00:00:00"/>
    <n v="36242"/>
    <n v="2146"/>
    <n v="3.04"/>
    <n v="0"/>
    <s v="On-site"/>
    <s v="April"/>
    <n v="38388"/>
    <n v="5.9213067711494947E-2"/>
  </r>
  <r>
    <s v="E2151"/>
    <s v="Muhammad Thomas"/>
    <n v="37"/>
    <s v="Female"/>
    <s v="Marketing"/>
    <x v="2"/>
    <s v="Netherlands"/>
    <d v="2023-07-29T00:00:00"/>
    <n v="34770"/>
    <n v="1618"/>
    <n v="2.19"/>
    <n v="6"/>
    <s v="Remote"/>
    <s v="April"/>
    <n v="36388"/>
    <n v="4.653436870865689E-2"/>
  </r>
  <r>
    <s v="E1136"/>
    <s v="Harry Roberts"/>
    <n v="30"/>
    <s v="Female"/>
    <s v="R&amp;D"/>
    <x v="0"/>
    <s v="Germany"/>
    <d v="2023-06-01T00:00:00"/>
    <n v="55978"/>
    <n v="2702"/>
    <n v="3.67"/>
    <n v="5"/>
    <s v="Hybrid"/>
    <s v="April"/>
    <n v="58680"/>
    <n v="4.8268962806816966E-2"/>
  </r>
  <r>
    <s v="E3072"/>
    <s v="Emily Garcia"/>
    <n v="30"/>
    <s v="Female"/>
    <s v="Customer Success"/>
    <x v="1"/>
    <s v="Netherlands"/>
    <d v="2021-10-23T00:00:00"/>
    <n v="29180"/>
    <n v="939"/>
    <n v="4.75"/>
    <n v="5"/>
    <s v="On-site"/>
    <s v="April"/>
    <n v="30119"/>
    <n v="3.217957505140507E-2"/>
  </r>
  <r>
    <s v="E3108"/>
    <s v="Emily Miller"/>
    <n v="30"/>
    <s v="Male"/>
    <s v="IT"/>
    <x v="6"/>
    <s v="Netherlands"/>
    <d v="2016-09-07T00:00:00"/>
    <n v="40058"/>
    <n v="2334"/>
    <n v="2.48"/>
    <n v="4"/>
    <s v="Remote"/>
    <s v="April"/>
    <n v="42392"/>
    <n v="5.8265515003245297E-2"/>
  </r>
  <r>
    <s v="E2233"/>
    <s v="Olivia Walker"/>
    <n v="33"/>
    <s v="Male"/>
    <s v="IT"/>
    <x v="6"/>
    <s v="USA"/>
    <d v="2019-07-20T00:00:00"/>
    <n v="44959"/>
    <n v="2272"/>
    <n v="3.76"/>
    <n v="4"/>
    <s v="Remote"/>
    <s v="April"/>
    <n v="47231"/>
    <n v="5.0534931826775507E-2"/>
  </r>
  <r>
    <s v="E1435"/>
    <s v="Noah Miller"/>
    <n v="31"/>
    <s v="Male"/>
    <s v="IT"/>
    <x v="6"/>
    <s v="India"/>
    <d v="2022-04-09T00:00:00"/>
    <n v="44294"/>
    <n v="2115"/>
    <n v="3.84"/>
    <n v="3"/>
    <s v="On-site"/>
    <s v="April"/>
    <n v="46409"/>
    <n v="4.7749130807784347E-2"/>
  </r>
  <r>
    <s v="E2080"/>
    <s v="Oscar Walker"/>
    <n v="31"/>
    <s v="Female"/>
    <s v="Sales"/>
    <x v="5"/>
    <s v="UK"/>
    <d v="2017-05-04T00:00:00"/>
    <n v="34600"/>
    <n v="1269"/>
    <n v="2.6"/>
    <n v="2"/>
    <s v="Hybrid"/>
    <s v="April"/>
    <n v="35869"/>
    <n v="3.6676300578034685E-2"/>
  </r>
  <r>
    <s v="E1446"/>
    <s v="Sophia Williams"/>
    <n v="27"/>
    <s v="Male"/>
    <s v="R&amp;D"/>
    <x v="0"/>
    <s v="Spain"/>
    <d v="2019-08-31T00:00:00"/>
    <n v="52529"/>
    <n v="852"/>
    <n v="2.04"/>
    <n v="3"/>
    <s v="Hybrid"/>
    <s v="April"/>
    <n v="53381"/>
    <n v="1.6219612023834453E-2"/>
  </r>
  <r>
    <s v="E3035"/>
    <s v="Ava Miller"/>
    <n v="33"/>
    <s v="Male"/>
    <s v="Marketing"/>
    <x v="2"/>
    <s v="Canada"/>
    <d v="2022-06-21T00:00:00"/>
    <n v="32242"/>
    <n v="1482"/>
    <n v="3.32"/>
    <n v="6"/>
    <s v="On-site"/>
    <s v="April"/>
    <n v="33724"/>
    <n v="4.5964890515476704E-2"/>
  </r>
  <r>
    <s v="E2149"/>
    <s v="Sophia Williams"/>
    <n v="33"/>
    <s v="Female"/>
    <s v="R&amp;D"/>
    <x v="0"/>
    <s v="Spain"/>
    <d v="2017-01-23T00:00:00"/>
    <n v="49064"/>
    <n v="1488"/>
    <n v="3.94"/>
    <n v="3"/>
    <s v="Hybrid"/>
    <s v="April"/>
    <n v="50552"/>
    <n v="3.0327735203000163E-2"/>
  </r>
  <r>
    <s v="E1570"/>
    <s v="Oscar Johnson"/>
    <n v="25"/>
    <s v="Male"/>
    <s v="Sales"/>
    <x v="5"/>
    <s v="Canada"/>
    <d v="2019-03-10T00:00:00"/>
    <n v="28707"/>
    <n v="1614"/>
    <n v="2.6"/>
    <n v="5"/>
    <s v="Hybrid"/>
    <s v="April"/>
    <n v="30321"/>
    <n v="5.622322081722228E-2"/>
  </r>
  <r>
    <s v="E3127"/>
    <s v="Freya Wilson"/>
    <n v="41"/>
    <s v="Male"/>
    <s v="Marketing"/>
    <x v="2"/>
    <s v="Canada"/>
    <d v="2019-02-05T00:00:00"/>
    <n v="37724"/>
    <n v="3012"/>
    <n v="4"/>
    <n v="2"/>
    <s v="Remote"/>
    <s v="April"/>
    <n v="40736"/>
    <n v="7.9843070724207404E-2"/>
  </r>
  <r>
    <s v="E2245"/>
    <s v="Lily Johnson"/>
    <n v="35"/>
    <s v="Female"/>
    <s v="Customer Success"/>
    <x v="1"/>
    <s v="India"/>
    <d v="2017-03-12T00:00:00"/>
    <n v="28870"/>
    <n v="1728"/>
    <n v="3.04"/>
    <n v="3"/>
    <s v="Remote"/>
    <s v="April"/>
    <n v="30598"/>
    <n v="5.9854520263249049E-2"/>
  </r>
  <r>
    <s v="E2810"/>
    <s v="Isla Thomas"/>
    <n v="32"/>
    <s v="Female"/>
    <s v="HR"/>
    <x v="3"/>
    <s v="Germany"/>
    <d v="2020-04-27T00:00:00"/>
    <n v="36102"/>
    <n v="794"/>
    <n v="3.57"/>
    <n v="5"/>
    <s v="Hybrid"/>
    <s v="April"/>
    <n v="36896"/>
    <n v="2.1993241371669161E-2"/>
  </r>
  <r>
    <s v="E2654"/>
    <s v="Charlie Khan"/>
    <n v="42"/>
    <s v="Female"/>
    <s v="IT"/>
    <x v="6"/>
    <s v="Netherlands"/>
    <d v="2020-01-02T00:00:00"/>
    <n v="44748"/>
    <n v="3609"/>
    <n v="3.44"/>
    <n v="0"/>
    <s v="Remote"/>
    <s v="April"/>
    <n v="48357"/>
    <n v="8.0651649235720033E-2"/>
  </r>
  <r>
    <s v="E3164"/>
    <s v="Ava Walker"/>
    <n v="23"/>
    <s v="Female"/>
    <s v="IT"/>
    <x v="6"/>
    <s v="India"/>
    <d v="2019-02-11T00:00:00"/>
    <n v="43603"/>
    <n v="3777"/>
    <n v="3.9"/>
    <n v="3"/>
    <s v="On-site"/>
    <s v="April"/>
    <n v="47380"/>
    <n v="8.6622480104579958E-2"/>
  </r>
  <r>
    <s v="E2375"/>
    <s v="Isabella Evans"/>
    <n v="34"/>
    <s v="Male"/>
    <s v="HR"/>
    <x v="3"/>
    <s v="Spain"/>
    <d v="2018-12-15T00:00:00"/>
    <n v="28814"/>
    <n v="2199"/>
    <n v="3.79"/>
    <n v="2"/>
    <s v="On-site"/>
    <s v="April"/>
    <n v="31013"/>
    <n v="7.6317068091899767E-2"/>
  </r>
  <r>
    <s v="E1154"/>
    <s v="Charlie Anderson"/>
    <n v="30"/>
    <s v="Male"/>
    <s v="Sales"/>
    <x v="5"/>
    <s v="USA"/>
    <d v="2019-06-30T00:00:00"/>
    <n v="36150"/>
    <n v="2101"/>
    <n v="2.54"/>
    <n v="2"/>
    <s v="On-site"/>
    <s v="April"/>
    <n v="38251"/>
    <n v="5.8118948824343014E-2"/>
  </r>
  <r>
    <s v="E2176"/>
    <s v="Mia Taylor"/>
    <n v="22"/>
    <s v="Male"/>
    <s v="Marketing"/>
    <x v="2"/>
    <s v="Germany"/>
    <d v="2024-11-22T00:00:00"/>
    <n v="28285"/>
    <n v="1075"/>
    <n v="3.23"/>
    <n v="1"/>
    <s v="Remote"/>
    <s v="April"/>
    <n v="29360"/>
    <n v="3.8006010252784161E-2"/>
  </r>
  <r>
    <s v="E2829"/>
    <s v="Muhammad Williams"/>
    <n v="25"/>
    <s v="Female"/>
    <s v="HR"/>
    <x v="3"/>
    <s v="France"/>
    <d v="2019-11-06T00:00:00"/>
    <n v="27556"/>
    <n v="1215"/>
    <n v="2.95"/>
    <n v="4"/>
    <s v="Remote"/>
    <s v="April"/>
    <n v="28771"/>
    <n v="4.4092030773697201E-2"/>
  </r>
  <r>
    <s v="E2324"/>
    <s v="Sophia Walker"/>
    <n v="37"/>
    <s v="Male"/>
    <s v="HR"/>
    <x v="3"/>
    <s v="USA"/>
    <d v="2024-01-09T00:00:00"/>
    <n v="26377"/>
    <n v="640"/>
    <n v="2.9"/>
    <n v="3"/>
    <s v="Remote"/>
    <s v="April"/>
    <n v="27017"/>
    <n v="2.4263562952572315E-2"/>
  </r>
  <r>
    <s v="E1864"/>
    <s v="Mia Brown"/>
    <n v="39"/>
    <s v="Male"/>
    <s v="HR"/>
    <x v="3"/>
    <s v="Netherlands"/>
    <d v="2017-08-31T00:00:00"/>
    <n v="28388"/>
    <n v="2038"/>
    <n v="4.34"/>
    <n v="1"/>
    <s v="On-site"/>
    <s v="April"/>
    <n v="30426"/>
    <n v="7.1790897562350284E-2"/>
  </r>
  <r>
    <s v="E2398"/>
    <s v="Isla Anderson"/>
    <n v="30"/>
    <s v="Female"/>
    <s v="IT"/>
    <x v="6"/>
    <s v="India"/>
    <d v="2018-08-04T00:00:00"/>
    <n v="38672"/>
    <n v="2211"/>
    <n v="2.66"/>
    <n v="5"/>
    <s v="On-site"/>
    <s v="April"/>
    <n v="40883"/>
    <n v="5.7173148531237068E-2"/>
  </r>
  <r>
    <s v="E3120"/>
    <s v="Olivia Smith"/>
    <n v="32"/>
    <s v="Male"/>
    <s v="HR"/>
    <x v="3"/>
    <s v="UK"/>
    <d v="2019-01-24T00:00:00"/>
    <n v="33244"/>
    <n v="1288"/>
    <n v="2.99"/>
    <n v="4"/>
    <s v="Hybrid"/>
    <s v="April"/>
    <n v="34532"/>
    <n v="3.8743833473709542E-2"/>
  </r>
  <r>
    <s v="E1892"/>
    <s v="Amelia Smith"/>
    <n v="31"/>
    <s v="Male"/>
    <s v="Customer Success"/>
    <x v="1"/>
    <s v="USA"/>
    <d v="2020-12-30T00:00:00"/>
    <n v="27399"/>
    <n v="1109"/>
    <n v="2.78"/>
    <n v="2"/>
    <s v="On-site"/>
    <s v="April"/>
    <n v="28508"/>
    <n v="4.0475929778459069E-2"/>
  </r>
  <r>
    <s v="E1651"/>
    <s v="Oliver Thomas"/>
    <n v="40"/>
    <s v="Female"/>
    <s v="Operations"/>
    <x v="7"/>
    <s v="UK"/>
    <d v="2018-10-04T00:00:00"/>
    <n v="39253"/>
    <n v="1463"/>
    <n v="3.25"/>
    <n v="3"/>
    <s v="On-site"/>
    <s v="April"/>
    <n v="40716"/>
    <n v="3.7271036608666853E-2"/>
  </r>
  <r>
    <s v="E2666"/>
    <s v="Oscar Brown"/>
    <n v="28"/>
    <s v="Female"/>
    <s v="Operations"/>
    <x v="7"/>
    <s v="Germany"/>
    <d v="2024-03-24T00:00:00"/>
    <n v="29683"/>
    <n v="2347"/>
    <n v="3.92"/>
    <n v="3"/>
    <s v="Hybrid"/>
    <s v="April"/>
    <n v="32030"/>
    <n v="7.9068827274871134E-2"/>
  </r>
  <r>
    <s v="E1656"/>
    <s v="Harry Lee"/>
    <n v="39"/>
    <s v="Female"/>
    <s v="Sales"/>
    <x v="5"/>
    <s v="Canada"/>
    <d v="2022-02-23T00:00:00"/>
    <n v="32230"/>
    <n v="1756"/>
    <n v="4.0999999999999996"/>
    <n v="4"/>
    <s v="Hybrid"/>
    <s v="April"/>
    <n v="33986"/>
    <n v="5.4483400558485884E-2"/>
  </r>
  <r>
    <s v="E3043"/>
    <s v="Ava Thomas"/>
    <n v="33"/>
    <s v="Female"/>
    <s v="IT"/>
    <x v="6"/>
    <s v="Canada"/>
    <d v="2017-10-18T00:00:00"/>
    <n v="46038"/>
    <n v="3955"/>
    <n v="3.64"/>
    <n v="2"/>
    <s v="On-site"/>
    <s v="April"/>
    <n v="49993"/>
    <n v="8.5907293974542775E-2"/>
  </r>
  <r>
    <s v="E1404"/>
    <s v="Amelia Wilson"/>
    <n v="28"/>
    <s v="Female"/>
    <s v="Customer Success"/>
    <x v="1"/>
    <s v="France"/>
    <d v="2021-08-28T00:00:00"/>
    <n v="32624"/>
    <n v="2466"/>
    <n v="3.95"/>
    <n v="6"/>
    <s v="On-site"/>
    <s v="April"/>
    <n v="35090"/>
    <n v="7.558852378616969E-2"/>
  </r>
  <r>
    <s v="E1102"/>
    <s v="Noah Martinez"/>
    <n v="36"/>
    <s v="Female"/>
    <s v="IT"/>
    <x v="6"/>
    <s v="India"/>
    <d v="2022-06-27T00:00:00"/>
    <n v="43620"/>
    <n v="1816"/>
    <n v="3.95"/>
    <n v="3"/>
    <s v="On-site"/>
    <s v="April"/>
    <n v="45436"/>
    <n v="4.1632278771205872E-2"/>
  </r>
  <r>
    <s v="E2644"/>
    <s v="Sophia Miller"/>
    <n v="32"/>
    <s v="Male"/>
    <s v="Finance"/>
    <x v="4"/>
    <s v="Canada"/>
    <d v="2015-12-16T00:00:00"/>
    <n v="40130"/>
    <n v="897"/>
    <n v="2.7"/>
    <n v="2"/>
    <s v="Remote"/>
    <s v="April"/>
    <n v="41027"/>
    <n v="2.2352354846748069E-2"/>
  </r>
  <r>
    <s v="E2012"/>
    <s v="Noah Davis"/>
    <n v="41"/>
    <s v="Male"/>
    <s v="HR"/>
    <x v="3"/>
    <s v="Canada"/>
    <d v="2023-10-02T00:00:00"/>
    <n v="21779"/>
    <n v="502"/>
    <n v="3.07"/>
    <n v="3"/>
    <s v="On-site"/>
    <s v="April"/>
    <n v="22281"/>
    <n v="2.3049726801046881E-2"/>
  </r>
  <r>
    <s v="E2022"/>
    <s v="Noah Brown"/>
    <n v="24"/>
    <s v="Male"/>
    <s v="Sales"/>
    <x v="5"/>
    <s v="India"/>
    <d v="2021-02-24T00:00:00"/>
    <n v="30654"/>
    <n v="1136"/>
    <n v="3.35"/>
    <n v="3"/>
    <s v="Remote"/>
    <s v="April"/>
    <n v="31790"/>
    <n v="3.7058785150388206E-2"/>
  </r>
  <r>
    <s v="E1096"/>
    <s v="Oscar Johnson"/>
    <n v="36"/>
    <s v="Female"/>
    <s v="HR"/>
    <x v="3"/>
    <s v="Germany"/>
    <d v="2016-08-26T00:00:00"/>
    <n v="28121"/>
    <n v="1575"/>
    <n v="4.08"/>
    <n v="4"/>
    <s v="Hybrid"/>
    <s v="April"/>
    <n v="29696"/>
    <n v="5.6007965577326554E-2"/>
  </r>
  <r>
    <s v="E1563"/>
    <s v="Oliver Evans"/>
    <n v="32"/>
    <s v="Male"/>
    <s v="HR"/>
    <x v="3"/>
    <s v="France"/>
    <d v="2023-06-09T00:00:00"/>
    <n v="36456"/>
    <n v="1295"/>
    <n v="3.37"/>
    <n v="4"/>
    <s v="On-site"/>
    <s v="April"/>
    <n v="37751"/>
    <n v="3.5522273425499233E-2"/>
  </r>
  <r>
    <s v="E1863"/>
    <s v="George Johnson"/>
    <n v="24"/>
    <s v="Female"/>
    <s v="HR"/>
    <x v="3"/>
    <s v="UK"/>
    <d v="2019-01-09T00:00:00"/>
    <n v="34517"/>
    <n v="1384"/>
    <n v="2.09"/>
    <n v="0"/>
    <s v="On-site"/>
    <s v="April"/>
    <n v="35901"/>
    <n v="4.0096184488802616E-2"/>
  </r>
  <r>
    <s v="E1245"/>
    <s v="Noah Taylor"/>
    <n v="33"/>
    <s v="Female"/>
    <s v="R&amp;D"/>
    <x v="0"/>
    <s v="India"/>
    <d v="2023-09-22T00:00:00"/>
    <n v="48453"/>
    <n v="1574"/>
    <n v="2.5299999999999998"/>
    <n v="3"/>
    <s v="Remote"/>
    <s v="April"/>
    <n v="50027"/>
    <n v="3.2485088642602113E-2"/>
  </r>
  <r>
    <s v="E1255"/>
    <s v="Ava Brown"/>
    <n v="24"/>
    <s v="Female"/>
    <s v="Operations"/>
    <x v="7"/>
    <s v="Netherlands"/>
    <d v="2018-07-04T00:00:00"/>
    <n v="34249"/>
    <n v="1254"/>
    <n v="4.24"/>
    <n v="3"/>
    <s v="Remote"/>
    <s v="April"/>
    <n v="35503"/>
    <n v="3.6614207714093842E-2"/>
  </r>
  <r>
    <s v="E1928"/>
    <s v="Emily Roberts"/>
    <n v="30"/>
    <s v="Male"/>
    <s v="Finance"/>
    <x v="4"/>
    <s v="Canada"/>
    <d v="2019-03-23T00:00:00"/>
    <n v="39473"/>
    <n v="1825"/>
    <n v="2.83"/>
    <n v="1"/>
    <s v="On-site"/>
    <s v="April"/>
    <n v="41298"/>
    <n v="4.6234134725001902E-2"/>
  </r>
  <r>
    <s v="E1351"/>
    <s v="Mia Jones"/>
    <n v="25"/>
    <s v="Male"/>
    <s v="Operations"/>
    <x v="7"/>
    <s v="Netherlands"/>
    <d v="2018-01-29T00:00:00"/>
    <n v="26458"/>
    <n v="1511"/>
    <n v="2.7"/>
    <n v="1"/>
    <s v="On-site"/>
    <s v="April"/>
    <n v="27969"/>
    <n v="5.7109380905586211E-2"/>
  </r>
  <r>
    <s v="E2232"/>
    <s v="Sophia Martinez"/>
    <n v="28"/>
    <s v="Female"/>
    <s v="IT"/>
    <x v="6"/>
    <s v="France"/>
    <d v="2023-08-12T00:00:00"/>
    <n v="41112"/>
    <n v="1054"/>
    <n v="1.94"/>
    <n v="4"/>
    <s v="On-site"/>
    <s v="April"/>
    <n v="42166"/>
    <n v="2.56372835181942E-2"/>
  </r>
  <r>
    <s v="E1670"/>
    <s v="Jack Brown"/>
    <n v="29"/>
    <s v="Female"/>
    <s v="Marketing"/>
    <x v="2"/>
    <s v="UK"/>
    <d v="2024-04-24T00:00:00"/>
    <n v="33380"/>
    <n v="1331"/>
    <n v="4.68"/>
    <n v="1"/>
    <s v="Remote"/>
    <s v="April"/>
    <n v="34711"/>
    <n v="3.987417615338526E-2"/>
  </r>
  <r>
    <s v="E2211"/>
    <s v="Amelia Anderson"/>
    <n v="29"/>
    <s v="Female"/>
    <s v="Finance"/>
    <x v="4"/>
    <s v="Spain"/>
    <d v="2016-08-09T00:00:00"/>
    <n v="46121"/>
    <n v="1188"/>
    <n v="2.6"/>
    <n v="0"/>
    <s v="On-site"/>
    <s v="April"/>
    <n v="47309"/>
    <n v="2.5758331345807767E-2"/>
  </r>
  <r>
    <s v="E3011"/>
    <s v="Leo Lee"/>
    <n v="32"/>
    <s v="Female"/>
    <s v="Marketing"/>
    <x v="2"/>
    <s v="USA"/>
    <d v="2023-05-04T00:00:00"/>
    <n v="37149"/>
    <n v="1326"/>
    <n v="2.97"/>
    <n v="1"/>
    <s v="On-site"/>
    <s v="April"/>
    <n v="38475"/>
    <n v="3.5694096745538237E-2"/>
  </r>
  <r>
    <s v="E3145"/>
    <s v="Harry Lee"/>
    <n v="46"/>
    <s v="Male"/>
    <s v="Marketing"/>
    <x v="2"/>
    <s v="India"/>
    <d v="2015-07-07T00:00:00"/>
    <n v="33136"/>
    <n v="705"/>
    <n v="2.99"/>
    <n v="4"/>
    <s v="On-site"/>
    <s v="April"/>
    <n v="33841"/>
    <n v="2.1275953645581845E-2"/>
  </r>
  <r>
    <s v="E2181"/>
    <s v="Thomas Walker"/>
    <n v="26"/>
    <s v="Male"/>
    <s v="IT"/>
    <x v="6"/>
    <s v="India"/>
    <d v="2023-05-28T00:00:00"/>
    <n v="52493"/>
    <n v="2570"/>
    <n v="3.71"/>
    <n v="3"/>
    <s v="Hybrid"/>
    <s v="April"/>
    <n v="55063"/>
    <n v="4.8958908806888538E-2"/>
  </r>
  <r>
    <s v="E1044"/>
    <s v="Amelia Brown"/>
    <n v="32"/>
    <s v="Male"/>
    <s v="HR"/>
    <x v="3"/>
    <s v="Germany"/>
    <d v="2017-02-18T00:00:00"/>
    <n v="31839"/>
    <n v="1969"/>
    <n v="3.14"/>
    <n v="5"/>
    <s v="On-site"/>
    <s v="April"/>
    <n v="33808"/>
    <n v="6.1842394547567452E-2"/>
  </r>
  <r>
    <s v="E1584"/>
    <s v="Oscar Johnson"/>
    <n v="43"/>
    <s v="Female"/>
    <s v="Marketing"/>
    <x v="2"/>
    <s v="India"/>
    <d v="2017-12-12T00:00:00"/>
    <n v="26722"/>
    <n v="1822"/>
    <n v="4.16"/>
    <n v="0"/>
    <s v="Hybrid"/>
    <s v="April"/>
    <n v="28544"/>
    <n v="6.8183519197664841E-2"/>
  </r>
  <r>
    <s v="E1037"/>
    <s v="Amelia Smith"/>
    <n v="30"/>
    <s v="Male"/>
    <s v="HR"/>
    <x v="3"/>
    <s v="Germany"/>
    <d v="2015-01-30T00:00:00"/>
    <n v="24234"/>
    <n v="2029"/>
    <n v="3.98"/>
    <n v="1"/>
    <s v="On-site"/>
    <s v="April"/>
    <n v="26263"/>
    <n v="8.3725344557233641E-2"/>
  </r>
  <r>
    <s v="E2319"/>
    <s v="Emily Martinez"/>
    <n v="40"/>
    <s v="Male"/>
    <s v="IT"/>
    <x v="6"/>
    <s v="Germany"/>
    <d v="2015-10-23T00:00:00"/>
    <n v="43975"/>
    <n v="1982"/>
    <n v="4.49"/>
    <n v="4"/>
    <s v="Remote"/>
    <s v="April"/>
    <n v="45957"/>
    <n v="4.5071063104036385E-2"/>
  </r>
  <r>
    <s v="E2605"/>
    <s v="Oliver Smith"/>
    <n v="28"/>
    <s v="Female"/>
    <s v="Customer Success"/>
    <x v="1"/>
    <s v="USA"/>
    <d v="2015-02-24T00:00:00"/>
    <n v="23627"/>
    <n v="1293"/>
    <n v="3.86"/>
    <n v="3"/>
    <s v="On-site"/>
    <s v="April"/>
    <n v="24920"/>
    <n v="5.4725525881406868E-2"/>
  </r>
  <r>
    <s v="E2754"/>
    <s v="George Patel"/>
    <n v="33"/>
    <s v="Male"/>
    <s v="Marketing"/>
    <x v="2"/>
    <s v="France"/>
    <d v="2024-07-13T00:00:00"/>
    <n v="37156"/>
    <n v="1132"/>
    <n v="3.48"/>
    <n v="4"/>
    <s v="Remote"/>
    <s v="April"/>
    <n v="38288"/>
    <n v="3.0466142749488643E-2"/>
  </r>
  <r>
    <s v="E2180"/>
    <s v="George Brown"/>
    <n v="23"/>
    <s v="Male"/>
    <s v="Customer Success"/>
    <x v="1"/>
    <s v="Canada"/>
    <d v="2016-10-22T00:00:00"/>
    <n v="30069"/>
    <n v="1981"/>
    <n v="3.47"/>
    <n v="1"/>
    <s v="Hybrid"/>
    <s v="April"/>
    <n v="32050"/>
    <n v="6.5881805181416078E-2"/>
  </r>
  <r>
    <s v="E1010"/>
    <s v="Lily Johnson"/>
    <n v="30"/>
    <s v="Male"/>
    <s v="Operations"/>
    <x v="7"/>
    <s v="Germany"/>
    <d v="2022-11-25T00:00:00"/>
    <n v="37287"/>
    <n v="3361"/>
    <n v="4.18"/>
    <n v="4"/>
    <s v="Hybrid"/>
    <s v="April"/>
    <n v="40648"/>
    <n v="9.0138654222651327E-2"/>
  </r>
  <r>
    <s v="E2868"/>
    <s v="Jack Miller"/>
    <n v="27"/>
    <s v="Female"/>
    <s v="IT"/>
    <x v="6"/>
    <s v="Spain"/>
    <d v="2024-07-19T00:00:00"/>
    <n v="42217"/>
    <n v="2198"/>
    <n v="2.77"/>
    <n v="3"/>
    <s v="Remote"/>
    <s v="April"/>
    <n v="44415"/>
    <n v="5.2064334272923229E-2"/>
  </r>
  <r>
    <s v="E1946"/>
    <s v="Emily Khan"/>
    <n v="22"/>
    <s v="Female"/>
    <s v="Customer Success"/>
    <x v="1"/>
    <s v="Canada"/>
    <d v="2021-10-16T00:00:00"/>
    <n v="30929"/>
    <n v="684"/>
    <n v="3.56"/>
    <n v="1"/>
    <s v="On-site"/>
    <s v="April"/>
    <n v="31613"/>
    <n v="2.2115166995376509E-2"/>
  </r>
  <r>
    <s v="E1583"/>
    <s v="Mia Patel"/>
    <n v="31"/>
    <s v="Female"/>
    <s v="HR"/>
    <x v="3"/>
    <s v="Netherlands"/>
    <d v="2016-02-24T00:00:00"/>
    <n v="27648"/>
    <n v="1311"/>
    <n v="2.74"/>
    <n v="2"/>
    <s v="On-site"/>
    <s v="April"/>
    <n v="28959"/>
    <n v="4.7417534722222224E-2"/>
  </r>
  <r>
    <s v="E1269"/>
    <s v="Thomas Miller"/>
    <n v="35"/>
    <s v="Female"/>
    <s v="Sales"/>
    <x v="5"/>
    <s v="UK"/>
    <d v="2016-09-29T00:00:00"/>
    <n v="25526"/>
    <n v="1079"/>
    <n v="1.8"/>
    <n v="3"/>
    <s v="On-site"/>
    <s v="April"/>
    <n v="26605"/>
    <n v="4.2270626028363234E-2"/>
  </r>
  <r>
    <s v="E2724"/>
    <s v="Lily Anderson"/>
    <n v="36"/>
    <s v="Male"/>
    <s v="Customer Success"/>
    <x v="1"/>
    <s v="USA"/>
    <d v="2023-10-30T00:00:00"/>
    <n v="31632"/>
    <n v="2800"/>
    <n v="3.99"/>
    <n v="1"/>
    <s v="Remote"/>
    <s v="April"/>
    <n v="34432"/>
    <n v="8.8517956499747086E-2"/>
  </r>
  <r>
    <s v="E1825"/>
    <s v="Harry Roberts"/>
    <n v="33"/>
    <s v="Male"/>
    <s v="Operations"/>
    <x v="7"/>
    <s v="UK"/>
    <d v="2022-11-25T00:00:00"/>
    <n v="32754"/>
    <n v="2472"/>
    <n v="3.42"/>
    <n v="3"/>
    <s v="Remote"/>
    <s v="April"/>
    <n v="35226"/>
    <n v="7.5471698113207544E-2"/>
  </r>
  <r>
    <s v="E1076"/>
    <s v="Ava Smith"/>
    <n v="36"/>
    <s v="Female"/>
    <s v="IT"/>
    <x v="6"/>
    <s v="Spain"/>
    <d v="2023-10-10T00:00:00"/>
    <n v="43359"/>
    <n v="2387"/>
    <n v="3.25"/>
    <n v="1"/>
    <s v="On-site"/>
    <s v="April"/>
    <n v="45746"/>
    <n v="5.505200765700316E-2"/>
  </r>
  <r>
    <s v="E2835"/>
    <s v="Mia Davis"/>
    <n v="28"/>
    <s v="Female"/>
    <s v="Finance"/>
    <x v="4"/>
    <s v="Netherlands"/>
    <d v="2021-11-15T00:00:00"/>
    <n v="44642"/>
    <n v="3464"/>
    <n v="4.16"/>
    <n v="4"/>
    <s v="Hybrid"/>
    <s v="April"/>
    <n v="48106"/>
    <n v="7.7595089825724647E-2"/>
  </r>
  <r>
    <s v="E2093"/>
    <s v="Lily Roberts"/>
    <n v="33"/>
    <s v="Male"/>
    <s v="Operations"/>
    <x v="7"/>
    <s v="India"/>
    <d v="2020-01-07T00:00:00"/>
    <n v="29438"/>
    <n v="3284"/>
    <n v="4.87"/>
    <n v="0"/>
    <s v="Remote"/>
    <s v="April"/>
    <n v="32722"/>
    <n v="0.11155649160948435"/>
  </r>
  <r>
    <s v="E3111"/>
    <s v="Harry Smith"/>
    <n v="41"/>
    <s v="Female"/>
    <s v="IT"/>
    <x v="6"/>
    <s v="Canada"/>
    <d v="2018-08-04T00:00:00"/>
    <n v="46187"/>
    <n v="2935"/>
    <n v="3.14"/>
    <n v="5"/>
    <s v="Remote"/>
    <s v="April"/>
    <n v="49122"/>
    <n v="6.354601944270033E-2"/>
  </r>
  <r>
    <s v="E2081"/>
    <s v="Sophia Taylor"/>
    <n v="21"/>
    <s v="Female"/>
    <s v="R&amp;D"/>
    <x v="0"/>
    <s v="UK"/>
    <d v="2019-01-18T00:00:00"/>
    <n v="48045"/>
    <n v="1198"/>
    <n v="2.29"/>
    <n v="7"/>
    <s v="Hybrid"/>
    <s v="April"/>
    <n v="49243"/>
    <n v="2.4934956811322719E-2"/>
  </r>
  <r>
    <s v="E1081"/>
    <s v="Amelia Roberts"/>
    <n v="36"/>
    <s v="Male"/>
    <s v="Sales"/>
    <x v="5"/>
    <s v="France"/>
    <d v="2018-12-09T00:00:00"/>
    <n v="26427"/>
    <n v="2387"/>
    <n v="4.68"/>
    <n v="3"/>
    <s v="Hybrid"/>
    <s v="April"/>
    <n v="28814"/>
    <n v="9.0324289552351764E-2"/>
  </r>
  <r>
    <s v="E1691"/>
    <s v="Sophia Patel"/>
    <n v="26"/>
    <s v="Male"/>
    <s v="Finance"/>
    <x v="4"/>
    <s v="Canada"/>
    <d v="2020-07-01T00:00:00"/>
    <n v="42293"/>
    <n v="1775"/>
    <n v="4.5599999999999996"/>
    <n v="0"/>
    <s v="Remote"/>
    <s v="April"/>
    <n v="44068"/>
    <n v="4.1969120185373465E-2"/>
  </r>
  <r>
    <s v="E3141"/>
    <s v="Noah Taylor"/>
    <n v="36"/>
    <s v="Male"/>
    <s v="Operations"/>
    <x v="7"/>
    <s v="Spain"/>
    <d v="2015-04-25T00:00:00"/>
    <n v="39422"/>
    <n v="1133"/>
    <n v="4.51"/>
    <n v="1"/>
    <s v="Hybrid"/>
    <s v="April"/>
    <n v="40555"/>
    <n v="2.8740297295926132E-2"/>
  </r>
  <r>
    <s v="E1034"/>
    <s v="Freya Rodriguez"/>
    <n v="33"/>
    <s v="Female"/>
    <s v="HR"/>
    <x v="3"/>
    <s v="Germany"/>
    <d v="2022-12-30T00:00:00"/>
    <n v="31944"/>
    <n v="1076"/>
    <n v="3.81"/>
    <n v="1"/>
    <s v="Remote"/>
    <s v="April"/>
    <n v="33020"/>
    <n v="3.3683946907087405E-2"/>
  </r>
  <r>
    <s v="E1143"/>
    <s v="Thomas Thomas"/>
    <n v="33"/>
    <s v="Male"/>
    <s v="Customer Success"/>
    <x v="1"/>
    <s v="Germany"/>
    <d v="2018-06-08T00:00:00"/>
    <n v="29751"/>
    <n v="981"/>
    <n v="3.28"/>
    <n v="2"/>
    <s v="Remote"/>
    <s v="April"/>
    <n v="30732"/>
    <n v="3.2973681556922457E-2"/>
  </r>
  <r>
    <s v="E1963"/>
    <s v="Lily Walker"/>
    <n v="34"/>
    <s v="Female"/>
    <s v="Marketing"/>
    <x v="2"/>
    <s v="Canada"/>
    <d v="2019-05-13T00:00:00"/>
    <n v="24770"/>
    <n v="688"/>
    <n v="3.72"/>
    <n v="4"/>
    <s v="Hybrid"/>
    <s v="April"/>
    <n v="25458"/>
    <n v="2.7775534921275737E-2"/>
  </r>
  <r>
    <s v="E1195"/>
    <s v="Isla Garcia"/>
    <n v="21"/>
    <s v="Female"/>
    <s v="IT"/>
    <x v="6"/>
    <s v="India"/>
    <d v="2015-06-01T00:00:00"/>
    <n v="42469"/>
    <n v="3143"/>
    <n v="3.88"/>
    <n v="3"/>
    <s v="Remote"/>
    <s v="April"/>
    <n v="45612"/>
    <n v="7.4006922696555136E-2"/>
  </r>
  <r>
    <s v="E2700"/>
    <s v="Harry Williams"/>
    <n v="33"/>
    <s v="Female"/>
    <s v="Finance"/>
    <x v="4"/>
    <s v="Netherlands"/>
    <d v="2022-08-11T00:00:00"/>
    <n v="45712"/>
    <n v="3381"/>
    <n v="4.0599999999999996"/>
    <n v="1"/>
    <s v="On-site"/>
    <s v="April"/>
    <n v="49093"/>
    <n v="7.3963073153657688E-2"/>
  </r>
  <r>
    <s v="E2919"/>
    <s v="Sophia Brown"/>
    <n v="39"/>
    <s v="Female"/>
    <s v="Marketing"/>
    <x v="2"/>
    <s v="UK"/>
    <d v="2017-12-25T00:00:00"/>
    <n v="30366"/>
    <n v="742"/>
    <n v="2.08"/>
    <n v="2"/>
    <s v="On-site"/>
    <s v="April"/>
    <n v="31108"/>
    <n v="2.4435223605348087E-2"/>
  </r>
  <r>
    <s v="E1851"/>
    <s v="Leo Lee"/>
    <n v="28"/>
    <s v="Female"/>
    <s v="IT"/>
    <x v="6"/>
    <s v="Canada"/>
    <d v="2016-02-29T00:00:00"/>
    <n v="44609"/>
    <n v="714"/>
    <n v="2.63"/>
    <n v="3"/>
    <s v="On-site"/>
    <s v="April"/>
    <n v="45323"/>
    <n v="1.6005738752269721E-2"/>
  </r>
  <r>
    <s v="E2482"/>
    <s v="Sophia Lee"/>
    <n v="32"/>
    <s v="Male"/>
    <s v="Customer Success"/>
    <x v="1"/>
    <s v="Spain"/>
    <d v="2023-08-06T00:00:00"/>
    <n v="27285"/>
    <n v="938"/>
    <n v="3.45"/>
    <n v="0"/>
    <s v="Remote"/>
    <s v="April"/>
    <n v="28223"/>
    <n v="3.4377863294850652E-2"/>
  </r>
  <r>
    <s v="E1617"/>
    <s v="Amelia Williams"/>
    <n v="33"/>
    <s v="Male"/>
    <s v="HR"/>
    <x v="3"/>
    <s v="France"/>
    <d v="2022-03-25T00:00:00"/>
    <n v="26282"/>
    <n v="503"/>
    <n v="2.83"/>
    <n v="2"/>
    <s v="On-site"/>
    <s v="April"/>
    <n v="26785"/>
    <n v="1.9138573928924738E-2"/>
  </r>
  <r>
    <s v="E2915"/>
    <s v="Muhammad Jones"/>
    <n v="32"/>
    <s v="Male"/>
    <s v="IT"/>
    <x v="6"/>
    <s v="Germany"/>
    <d v="2017-11-28T00:00:00"/>
    <n v="48361"/>
    <n v="1439"/>
    <n v="3.18"/>
    <n v="4"/>
    <s v="On-site"/>
    <s v="April"/>
    <n v="49800"/>
    <n v="2.9755381402369677E-2"/>
  </r>
  <r>
    <s v="E1650"/>
    <s v="Lily Thomas"/>
    <n v="35"/>
    <s v="Male"/>
    <s v="IT"/>
    <x v="6"/>
    <s v="UK"/>
    <d v="2019-08-07T00:00:00"/>
    <n v="48373"/>
    <n v="1351"/>
    <n v="1.96"/>
    <n v="3"/>
    <s v="Hybrid"/>
    <s v="April"/>
    <n v="49724"/>
    <n v="2.7928803258015836E-2"/>
  </r>
  <r>
    <s v="E2544"/>
    <s v="Lily Walker"/>
    <n v="41"/>
    <s v="Male"/>
    <s v="HR"/>
    <x v="3"/>
    <s v="USA"/>
    <d v="2020-03-09T00:00:00"/>
    <n v="30964"/>
    <n v="1522"/>
    <n v="3.67"/>
    <n v="6"/>
    <s v="On-site"/>
    <s v="April"/>
    <n v="32486"/>
    <n v="4.9153856090944324E-2"/>
  </r>
  <r>
    <s v="E1709"/>
    <s v="Ava Wilson"/>
    <n v="27"/>
    <s v="Male"/>
    <s v="Customer Success"/>
    <x v="1"/>
    <s v="India"/>
    <d v="2024-11-20T00:00:00"/>
    <n v="25604"/>
    <n v="526"/>
    <n v="1.74"/>
    <n v="2"/>
    <s v="On-site"/>
    <s v="April"/>
    <n v="26130"/>
    <n v="2.0543665052335573E-2"/>
  </r>
  <r>
    <s v="E1820"/>
    <s v="Ava Wilson"/>
    <n v="21"/>
    <s v="Male"/>
    <s v="Sales"/>
    <x v="5"/>
    <s v="Canada"/>
    <d v="2022-10-22T00:00:00"/>
    <n v="28083"/>
    <n v="525"/>
    <n v="2.5499999999999998"/>
    <n v="1"/>
    <s v="Remote"/>
    <s v="April"/>
    <n v="28608"/>
    <n v="1.8694583911975215E-2"/>
  </r>
  <r>
    <s v="E1164"/>
    <s v="Oscar Roberts"/>
    <n v="34"/>
    <s v="Female"/>
    <s v="HR"/>
    <x v="3"/>
    <s v="Netherlands"/>
    <d v="2016-04-15T00:00:00"/>
    <n v="32453"/>
    <n v="1417"/>
    <n v="4.72"/>
    <n v="3"/>
    <s v="Hybrid"/>
    <s v="April"/>
    <n v="33870"/>
    <n v="4.3663143623085696E-2"/>
  </r>
  <r>
    <s v="E2140"/>
    <s v="Jack Lee"/>
    <n v="37"/>
    <s v="Male"/>
    <s v="HR"/>
    <x v="3"/>
    <s v="Canada"/>
    <d v="2018-06-19T00:00:00"/>
    <n v="27751"/>
    <n v="1770"/>
    <n v="4"/>
    <n v="5"/>
    <s v="Hybrid"/>
    <s v="April"/>
    <n v="29521"/>
    <n v="6.3781485351879205E-2"/>
  </r>
  <r>
    <s v="E2587"/>
    <s v="Jack Brown"/>
    <n v="29"/>
    <s v="Female"/>
    <s v="Finance"/>
    <x v="4"/>
    <s v="India"/>
    <d v="2023-12-26T00:00:00"/>
    <n v="46952"/>
    <n v="1471"/>
    <n v="3.74"/>
    <n v="0"/>
    <s v="On-site"/>
    <s v="April"/>
    <n v="48423"/>
    <n v="3.132986880218095E-2"/>
  </r>
  <r>
    <s v="E1642"/>
    <s v="Leo Jones"/>
    <n v="30"/>
    <s v="Male"/>
    <s v="Customer Success"/>
    <x v="1"/>
    <s v="Germany"/>
    <d v="2018-08-11T00:00:00"/>
    <n v="28961"/>
    <n v="1611"/>
    <n v="3.34"/>
    <n v="2"/>
    <s v="Remote"/>
    <s v="April"/>
    <n v="30572"/>
    <n v="5.5626532233003005E-2"/>
  </r>
  <r>
    <s v="E2918"/>
    <s v="Harry Miller"/>
    <n v="38"/>
    <s v="Female"/>
    <s v="Marketing"/>
    <x v="2"/>
    <s v="Germany"/>
    <d v="2020-05-11T00:00:00"/>
    <n v="29594"/>
    <n v="1113"/>
    <n v="3.64"/>
    <n v="5"/>
    <s v="On-site"/>
    <s v="April"/>
    <n v="30707"/>
    <n v="3.7608974792187604E-2"/>
  </r>
  <r>
    <s v="E2255"/>
    <s v="Oliver Taylor"/>
    <n v="42"/>
    <s v="Male"/>
    <s v="Marketing"/>
    <x v="2"/>
    <s v="Canada"/>
    <d v="2023-02-02T00:00:00"/>
    <n v="31189"/>
    <n v="1418"/>
    <n v="3.36"/>
    <n v="2"/>
    <s v="On-site"/>
    <s v="April"/>
    <n v="32607"/>
    <n v="4.5464747186508066E-2"/>
  </r>
  <r>
    <s v="E1097"/>
    <s v="Oliver Jones"/>
    <n v="33"/>
    <s v="Male"/>
    <s v="HR"/>
    <x v="3"/>
    <s v="India"/>
    <d v="2021-11-08T00:00:00"/>
    <n v="25343"/>
    <n v="1299"/>
    <n v="2.27"/>
    <n v="3"/>
    <s v="On-site"/>
    <s v="April"/>
    <n v="26642"/>
    <n v="5.1256757289981456E-2"/>
  </r>
  <r>
    <s v="E1806"/>
    <s v="Charlie Khan"/>
    <n v="47"/>
    <s v="Male"/>
    <s v="HR"/>
    <x v="3"/>
    <s v="Spain"/>
    <d v="2022-11-21T00:00:00"/>
    <n v="31308"/>
    <n v="1144"/>
    <n v="3.31"/>
    <n v="1"/>
    <s v="On-site"/>
    <s v="April"/>
    <n v="32452"/>
    <n v="3.6540181423278396E-2"/>
  </r>
  <r>
    <s v="E1612"/>
    <s v="Thomas Williams"/>
    <n v="21"/>
    <s v="Male"/>
    <s v="Customer Success"/>
    <x v="1"/>
    <s v="Canada"/>
    <d v="2022-03-12T00:00:00"/>
    <n v="26798"/>
    <n v="1831"/>
    <n v="5"/>
    <n v="1"/>
    <s v="On-site"/>
    <s v="April"/>
    <n v="28629"/>
    <n v="6.8325994477199795E-2"/>
  </r>
  <r>
    <s v="E2427"/>
    <s v="Jack Davis"/>
    <n v="39"/>
    <s v="Male"/>
    <s v="IT"/>
    <x v="6"/>
    <s v="UK"/>
    <d v="2018-01-21T00:00:00"/>
    <n v="50878"/>
    <n v="1439"/>
    <n v="4.04"/>
    <n v="1"/>
    <s v="Remote"/>
    <s v="April"/>
    <n v="52317"/>
    <n v="2.8283344471087699E-2"/>
  </r>
  <r>
    <s v="E1931"/>
    <s v="Olivia Anderson"/>
    <n v="36"/>
    <s v="Male"/>
    <s v="R&amp;D"/>
    <x v="0"/>
    <s v="UK"/>
    <d v="2020-08-17T00:00:00"/>
    <n v="35482"/>
    <n v="2443"/>
    <n v="3.03"/>
    <n v="8"/>
    <s v="Hybrid"/>
    <s v="April"/>
    <n v="37925"/>
    <n v="6.8851812186460734E-2"/>
  </r>
  <r>
    <s v="E2011"/>
    <s v="Lily Roberts"/>
    <n v="37"/>
    <s v="Male"/>
    <s v="Operations"/>
    <x v="7"/>
    <s v="UK"/>
    <d v="2019-08-14T00:00:00"/>
    <n v="37695"/>
    <n v="1075"/>
    <n v="2.13"/>
    <n v="1"/>
    <s v="Hybrid"/>
    <s v="April"/>
    <n v="38770"/>
    <n v="2.8518371136755538E-2"/>
  </r>
  <r>
    <s v="E2739"/>
    <s v="Ava Roberts"/>
    <n v="39"/>
    <s v="Female"/>
    <s v="Sales"/>
    <x v="5"/>
    <s v="India"/>
    <d v="2020-07-22T00:00:00"/>
    <n v="30607"/>
    <n v="1010"/>
    <n v="3.5"/>
    <n v="2"/>
    <s v="Hybrid"/>
    <s v="April"/>
    <n v="31617"/>
    <n v="3.2998987159800049E-2"/>
  </r>
  <r>
    <s v="E2313"/>
    <s v="Olivia Anderson"/>
    <n v="28"/>
    <s v="Female"/>
    <s v="Sales"/>
    <x v="5"/>
    <s v="India"/>
    <d v="2023-03-31T00:00:00"/>
    <n v="35346"/>
    <n v="957"/>
    <n v="1.47"/>
    <n v="5"/>
    <s v="Hybrid"/>
    <s v="April"/>
    <n v="36303"/>
    <n v="2.7075199456798506E-2"/>
  </r>
  <r>
    <s v="E1249"/>
    <s v="Noah Anderson"/>
    <n v="38"/>
    <s v="Male"/>
    <s v="R&amp;D"/>
    <x v="0"/>
    <s v="USA"/>
    <d v="2015-11-27T00:00:00"/>
    <n v="51234"/>
    <n v="3331"/>
    <n v="3.13"/>
    <n v="2"/>
    <s v="Remote"/>
    <s v="April"/>
    <n v="54565"/>
    <n v="6.5015419448022804E-2"/>
  </r>
  <r>
    <s v="E2727"/>
    <s v="Leo Smith"/>
    <n v="33"/>
    <s v="Female"/>
    <s v="Sales"/>
    <x v="5"/>
    <s v="India"/>
    <d v="2019-02-26T00:00:00"/>
    <n v="26145"/>
    <n v="1800"/>
    <n v="3.1"/>
    <n v="7"/>
    <s v="Remote"/>
    <s v="April"/>
    <n v="27945"/>
    <n v="6.8846815834767636E-2"/>
  </r>
  <r>
    <s v="E3006"/>
    <s v="Oscar Walker"/>
    <n v="26"/>
    <s v="Male"/>
    <s v="Customer Success"/>
    <x v="1"/>
    <s v="India"/>
    <d v="2017-01-19T00:00:00"/>
    <n v="33001"/>
    <n v="1041"/>
    <n v="2.7"/>
    <n v="1"/>
    <s v="On-site"/>
    <s v="April"/>
    <n v="34042"/>
    <n v="3.1544498651556015E-2"/>
  </r>
  <r>
    <s v="E2266"/>
    <s v="Lily Smith"/>
    <n v="22"/>
    <s v="Male"/>
    <s v="R&amp;D"/>
    <x v="0"/>
    <s v="India"/>
    <d v="2020-09-30T00:00:00"/>
    <n v="37876"/>
    <n v="1437"/>
    <n v="3.4"/>
    <n v="2"/>
    <s v="On-site"/>
    <s v="April"/>
    <n v="39313"/>
    <n v="3.7939592353997256E-2"/>
  </r>
  <r>
    <s v="E2942"/>
    <s v="Charlie Brown"/>
    <n v="34"/>
    <s v="Male"/>
    <s v="Finance"/>
    <x v="4"/>
    <s v="USA"/>
    <d v="2016-04-01T00:00:00"/>
    <n v="45075"/>
    <n v="812"/>
    <n v="2.88"/>
    <n v="1"/>
    <s v="On-site"/>
    <s v="April"/>
    <n v="45887"/>
    <n v="1.8014420410427067E-2"/>
  </r>
  <r>
    <s v="E1060"/>
    <s v="Mia Walker"/>
    <n v="29"/>
    <s v="Female"/>
    <s v="Sales"/>
    <x v="5"/>
    <s v="USA"/>
    <d v="2021-01-11T00:00:00"/>
    <n v="25734"/>
    <n v="977"/>
    <n v="1.59"/>
    <n v="4"/>
    <s v="Hybrid"/>
    <s v="April"/>
    <n v="26711"/>
    <n v="3.7965337685552186E-2"/>
  </r>
  <r>
    <s v="E1459"/>
    <s v="Jack Rodriguez"/>
    <n v="28"/>
    <s v="Male"/>
    <s v="Operations"/>
    <x v="7"/>
    <s v="Netherlands"/>
    <d v="2020-01-12T00:00:00"/>
    <n v="31422"/>
    <n v="1591"/>
    <n v="3.22"/>
    <n v="3"/>
    <s v="On-site"/>
    <s v="April"/>
    <n v="33013"/>
    <n v="5.0633314238431669E-2"/>
  </r>
  <r>
    <s v="E1098"/>
    <s v="Harry Martinez"/>
    <n v="27"/>
    <s v="Female"/>
    <s v="Customer Success"/>
    <x v="1"/>
    <s v="Germany"/>
    <d v="2023-01-21T00:00:00"/>
    <n v="24826"/>
    <n v="585"/>
    <n v="3.12"/>
    <n v="7"/>
    <s v="Hybrid"/>
    <s v="April"/>
    <n v="25411"/>
    <n v="2.3564005478127769E-2"/>
  </r>
  <r>
    <s v="E2691"/>
    <s v="Freya Patel"/>
    <n v="24"/>
    <s v="Male"/>
    <s v="Marketing"/>
    <x v="2"/>
    <s v="Germany"/>
    <d v="2023-06-02T00:00:00"/>
    <n v="35185"/>
    <n v="1223"/>
    <n v="3.38"/>
    <n v="3"/>
    <s v="Remote"/>
    <s v="April"/>
    <n v="36408"/>
    <n v="3.4759130311212166E-2"/>
  </r>
  <r>
    <s v="E1022"/>
    <s v="Sophia Taylor"/>
    <n v="39"/>
    <s v="Female"/>
    <s v="Marketing"/>
    <x v="2"/>
    <s v="USA"/>
    <d v="2016-09-18T00:00:00"/>
    <n v="27001"/>
    <n v="2325"/>
    <n v="4.28"/>
    <n v="5"/>
    <s v="Remote"/>
    <s v="April"/>
    <n v="29326"/>
    <n v="8.6107921928817457E-2"/>
  </r>
  <r>
    <s v="E1285"/>
    <s v="Thomas Miller"/>
    <n v="31"/>
    <s v="Female"/>
    <s v="HR"/>
    <x v="3"/>
    <s v="Spain"/>
    <d v="2023-09-27T00:00:00"/>
    <n v="22686"/>
    <n v="744"/>
    <n v="2.21"/>
    <n v="5"/>
    <s v="On-site"/>
    <s v="April"/>
    <n v="23430"/>
    <n v="3.2795556731023537E-2"/>
  </r>
  <r>
    <s v="E1216"/>
    <s v="Sophia Johnson"/>
    <n v="35"/>
    <s v="Female"/>
    <s v="HR"/>
    <x v="3"/>
    <s v="Spain"/>
    <d v="2017-06-16T00:00:00"/>
    <n v="24410"/>
    <n v="965"/>
    <n v="2.54"/>
    <n v="8"/>
    <s v="Remote"/>
    <s v="April"/>
    <n v="25375"/>
    <n v="3.9532978287587055E-2"/>
  </r>
  <r>
    <s v="E1662"/>
    <s v="Mia Martinez"/>
    <n v="42"/>
    <s v="Male"/>
    <s v="Operations"/>
    <x v="7"/>
    <s v="Netherlands"/>
    <d v="2016-05-09T00:00:00"/>
    <n v="30802"/>
    <n v="973"/>
    <n v="2.69"/>
    <n v="4"/>
    <s v="Remote"/>
    <s v="April"/>
    <n v="31775"/>
    <n v="3.1588857866372312E-2"/>
  </r>
  <r>
    <s v="E2765"/>
    <s v="Freya Miller"/>
    <n v="40"/>
    <s v="Female"/>
    <s v="Finance"/>
    <x v="4"/>
    <s v="Spain"/>
    <d v="2015-02-03T00:00:00"/>
    <n v="42463"/>
    <n v="3130"/>
    <n v="3.29"/>
    <n v="5"/>
    <s v="Hybrid"/>
    <s v="April"/>
    <n v="45593"/>
    <n v="7.3711230954007015E-2"/>
  </r>
  <r>
    <s v="E2409"/>
    <s v="Oliver Johnson"/>
    <n v="30"/>
    <s v="Female"/>
    <s v="Operations"/>
    <x v="7"/>
    <s v="Spain"/>
    <d v="2018-06-15T00:00:00"/>
    <n v="31887"/>
    <n v="853"/>
    <n v="1.66"/>
    <n v="2"/>
    <s v="Hybrid"/>
    <s v="April"/>
    <n v="32740"/>
    <n v="2.675071345689466E-2"/>
  </r>
  <r>
    <s v="E2484"/>
    <s v="George Williams"/>
    <n v="30"/>
    <s v="Male"/>
    <s v="Operations"/>
    <x v="7"/>
    <s v="Spain"/>
    <d v="2024-01-29T00:00:00"/>
    <n v="40067"/>
    <n v="3760"/>
    <n v="4.58"/>
    <n v="4"/>
    <s v="Remote"/>
    <s v="April"/>
    <n v="43827"/>
    <n v="9.3842813287743035E-2"/>
  </r>
  <r>
    <s v="E1893"/>
    <s v="Oliver Walker"/>
    <n v="29"/>
    <s v="Female"/>
    <s v="Sales"/>
    <x v="5"/>
    <s v="UK"/>
    <d v="2022-11-10T00:00:00"/>
    <n v="30256"/>
    <n v="1079"/>
    <n v="3.71"/>
    <n v="5"/>
    <s v="On-site"/>
    <s v="April"/>
    <n v="31335"/>
    <n v="3.5662347964040192E-2"/>
  </r>
  <r>
    <s v="E1464"/>
    <s v="Oscar Thomas"/>
    <n v="30"/>
    <s v="Male"/>
    <s v="R&amp;D"/>
    <x v="0"/>
    <s v="Spain"/>
    <d v="2016-09-27T00:00:00"/>
    <n v="53391"/>
    <n v="3447"/>
    <n v="3.56"/>
    <n v="1"/>
    <s v="Remote"/>
    <s v="April"/>
    <n v="56838"/>
    <n v="6.4561442939821315E-2"/>
  </r>
  <r>
    <s v="E1349"/>
    <s v="Harry Miller"/>
    <n v="23"/>
    <s v="Male"/>
    <s v="Finance"/>
    <x v="4"/>
    <s v="France"/>
    <d v="2020-01-01T00:00:00"/>
    <n v="45105"/>
    <n v="2902"/>
    <n v="3.63"/>
    <n v="6"/>
    <s v="On-site"/>
    <s v="April"/>
    <n v="48007"/>
    <n v="6.4338765103647041E-2"/>
  </r>
  <r>
    <s v="E1181"/>
    <s v="Jack Johnson"/>
    <n v="29"/>
    <s v="Male"/>
    <s v="R&amp;D"/>
    <x v="0"/>
    <s v="India"/>
    <d v="2016-05-12T00:00:00"/>
    <n v="42873"/>
    <n v="2559"/>
    <n v="2.88"/>
    <n v="1"/>
    <s v="Remote"/>
    <s v="April"/>
    <n v="45432"/>
    <n v="5.9687915471275631E-2"/>
  </r>
  <r>
    <s v="E1392"/>
    <s v="Emily Martinez"/>
    <n v="30"/>
    <s v="Female"/>
    <s v="HR"/>
    <x v="3"/>
    <s v="Germany"/>
    <d v="2021-07-17T00:00:00"/>
    <n v="35184"/>
    <n v="2710"/>
    <n v="4.1500000000000004"/>
    <n v="3"/>
    <s v="Hybrid"/>
    <s v="April"/>
    <n v="37894"/>
    <n v="7.702364711232379E-2"/>
  </r>
  <r>
    <s v="E2483"/>
    <s v="Thomas Miller"/>
    <n v="28"/>
    <s v="Female"/>
    <s v="Marketing"/>
    <x v="2"/>
    <s v="UK"/>
    <d v="2021-08-15T00:00:00"/>
    <n v="27250"/>
    <n v="1295"/>
    <n v="4.53"/>
    <n v="1"/>
    <s v="Hybrid"/>
    <s v="April"/>
    <n v="28545"/>
    <n v="4.7522935779816512E-2"/>
  </r>
  <r>
    <s v="E2664"/>
    <s v="Amelia Thomas"/>
    <n v="32"/>
    <s v="Female"/>
    <s v="HR"/>
    <x v="3"/>
    <s v="Spain"/>
    <d v="2018-05-10T00:00:00"/>
    <n v="27403"/>
    <n v="619"/>
    <n v="3.15"/>
    <n v="1"/>
    <s v="Hybrid"/>
    <s v="April"/>
    <n v="28022"/>
    <n v="2.2588767653176658E-2"/>
  </r>
  <r>
    <s v="E1756"/>
    <s v="Oliver Thomas"/>
    <n v="37"/>
    <s v="Male"/>
    <s v="Operations"/>
    <x v="7"/>
    <s v="India"/>
    <d v="2021-08-30T00:00:00"/>
    <n v="34474"/>
    <n v="1489"/>
    <n v="3.05"/>
    <n v="6"/>
    <s v="Hybrid"/>
    <s v="April"/>
    <n v="35963"/>
    <n v="4.3191970760573184E-2"/>
  </r>
  <r>
    <s v="E2672"/>
    <s v="Sophia Rodriguez"/>
    <n v="31"/>
    <s v="Male"/>
    <s v="IT"/>
    <x v="6"/>
    <s v="Canada"/>
    <d v="2020-09-02T00:00:00"/>
    <n v="44382"/>
    <n v="1866"/>
    <n v="3.63"/>
    <n v="1"/>
    <s v="Hybrid"/>
    <s v="April"/>
    <n v="46248"/>
    <n v="4.2044071921049073E-2"/>
  </r>
  <r>
    <s v="E2101"/>
    <s v="Harry Miller"/>
    <n v="32"/>
    <s v="Male"/>
    <s v="R&amp;D"/>
    <x v="0"/>
    <s v="Canada"/>
    <d v="2020-06-22T00:00:00"/>
    <n v="45572"/>
    <n v="932"/>
    <n v="3.12"/>
    <n v="3"/>
    <s v="Hybrid"/>
    <s v="April"/>
    <n v="46504"/>
    <n v="2.0451154217501974E-2"/>
  </r>
  <r>
    <s v="E1011"/>
    <s v="Harry Jones"/>
    <n v="40"/>
    <s v="Male"/>
    <s v="HR"/>
    <x v="3"/>
    <s v="France"/>
    <d v="2015-11-23T00:00:00"/>
    <n v="30216"/>
    <n v="396"/>
    <n v="1.19"/>
    <n v="0"/>
    <s v="Remote"/>
    <s v="April"/>
    <n v="30612"/>
    <n v="1.3105639396346307E-2"/>
  </r>
  <r>
    <s v="E2961"/>
    <s v="Leo Lee"/>
    <n v="36"/>
    <s v="Male"/>
    <s v="IT"/>
    <x v="6"/>
    <s v="India"/>
    <d v="2022-10-21T00:00:00"/>
    <n v="43486"/>
    <n v="2334"/>
    <n v="2.73"/>
    <n v="3"/>
    <s v="Remote"/>
    <s v="April"/>
    <n v="45820"/>
    <n v="5.3672446304557787E-2"/>
  </r>
  <r>
    <s v="E2778"/>
    <s v="Muhammad Evans"/>
    <n v="39"/>
    <s v="Female"/>
    <s v="Finance"/>
    <x v="4"/>
    <s v="Canada"/>
    <d v="2017-06-15T00:00:00"/>
    <n v="42280"/>
    <n v="3248"/>
    <n v="3.71"/>
    <n v="4"/>
    <s v="Remote"/>
    <s v="April"/>
    <n v="45528"/>
    <n v="7.6821192052980131E-2"/>
  </r>
  <r>
    <s v="E3171"/>
    <s v="Mia Patel"/>
    <n v="27"/>
    <s v="Male"/>
    <s v="R&amp;D"/>
    <x v="0"/>
    <s v="USA"/>
    <d v="2015-12-18T00:00:00"/>
    <n v="46747"/>
    <n v="1213"/>
    <n v="3.6"/>
    <n v="2"/>
    <s v="On-site"/>
    <s v="April"/>
    <n v="47960"/>
    <n v="2.5948189188611033E-2"/>
  </r>
  <r>
    <s v="E1532"/>
    <s v="Harry Wilson"/>
    <n v="32"/>
    <s v="Male"/>
    <s v="Customer Success"/>
    <x v="1"/>
    <s v="France"/>
    <d v="2019-09-21T00:00:00"/>
    <n v="34134"/>
    <n v="757"/>
    <n v="3.26"/>
    <n v="2"/>
    <s v="On-site"/>
    <s v="April"/>
    <n v="34891"/>
    <n v="2.2177301224585458E-2"/>
  </r>
  <r>
    <s v="E2937"/>
    <s v="Oliver Wilson"/>
    <n v="36"/>
    <s v="Female"/>
    <s v="Operations"/>
    <x v="7"/>
    <s v="Netherlands"/>
    <d v="2023-08-05T00:00:00"/>
    <n v="35131"/>
    <n v="1645"/>
    <n v="3.09"/>
    <n v="3"/>
    <s v="Hybrid"/>
    <s v="April"/>
    <n v="36776"/>
    <n v="4.6824741681136317E-2"/>
  </r>
  <r>
    <s v="E2608"/>
    <s v="Isla Johnson"/>
    <n v="42"/>
    <s v="Female"/>
    <s v="Sales"/>
    <x v="5"/>
    <s v="Canada"/>
    <d v="2016-07-07T00:00:00"/>
    <n v="34930"/>
    <n v="2206"/>
    <n v="4.3499999999999996"/>
    <n v="2"/>
    <s v="Hybrid"/>
    <s v="April"/>
    <n v="37136"/>
    <n v="6.3154881190953333E-2"/>
  </r>
  <r>
    <s v="E1089"/>
    <s v="Thomas Khan"/>
    <n v="25"/>
    <s v="Male"/>
    <s v="Finance"/>
    <x v="4"/>
    <s v="Netherlands"/>
    <d v="2018-08-29T00:00:00"/>
    <n v="39439"/>
    <n v="654"/>
    <n v="1"/>
    <n v="4"/>
    <s v="On-site"/>
    <s v="April"/>
    <n v="40093"/>
    <n v="1.6582570551991683E-2"/>
  </r>
  <r>
    <s v="E1227"/>
    <s v="Oscar Anderson"/>
    <n v="37"/>
    <s v="Female"/>
    <s v="Marketing"/>
    <x v="2"/>
    <s v="Spain"/>
    <d v="2021-11-03T00:00:00"/>
    <n v="26551"/>
    <n v="928"/>
    <n v="1.46"/>
    <n v="0"/>
    <s v="On-site"/>
    <s v="April"/>
    <n v="27479"/>
    <n v="3.4951602576174155E-2"/>
  </r>
  <r>
    <s v="E1099"/>
    <s v="Isla Anderson"/>
    <n v="29"/>
    <s v="Male"/>
    <s v="Customer Success"/>
    <x v="1"/>
    <s v="Germany"/>
    <d v="2016-08-27T00:00:00"/>
    <n v="36841"/>
    <n v="2361"/>
    <n v="3.54"/>
    <n v="1"/>
    <s v="Hybrid"/>
    <s v="April"/>
    <n v="39202"/>
    <n v="6.4086208300534728E-2"/>
  </r>
  <r>
    <s v="E1624"/>
    <s v="Isabella Taylor"/>
    <n v="39"/>
    <s v="Female"/>
    <s v="Marketing"/>
    <x v="2"/>
    <s v="France"/>
    <d v="2017-06-02T00:00:00"/>
    <n v="30935"/>
    <n v="2347"/>
    <n v="3.24"/>
    <n v="6"/>
    <s v="Remote"/>
    <s v="April"/>
    <n v="33282"/>
    <n v="7.5868757071278492E-2"/>
  </r>
  <r>
    <s v="E2933"/>
    <s v="Jack Khan"/>
    <n v="27"/>
    <s v="Female"/>
    <s v="Marketing"/>
    <x v="2"/>
    <s v="Canada"/>
    <d v="2020-08-01T00:00:00"/>
    <n v="29929"/>
    <n v="748"/>
    <n v="2.56"/>
    <n v="3"/>
    <s v="Remote"/>
    <s v="April"/>
    <n v="30677"/>
    <n v="2.4992482207892013E-2"/>
  </r>
  <r>
    <s v="E1541"/>
    <s v="Isla Davis"/>
    <n v="31"/>
    <s v="Female"/>
    <s v="Sales"/>
    <x v="5"/>
    <s v="Germany"/>
    <d v="2021-08-22T00:00:00"/>
    <n v="28037"/>
    <n v="1262"/>
    <n v="3.54"/>
    <n v="3"/>
    <s v="Hybrid"/>
    <s v="April"/>
    <n v="29299"/>
    <n v="4.5011948496629456E-2"/>
  </r>
  <r>
    <s v="E1675"/>
    <s v="Leo Lee"/>
    <n v="24"/>
    <s v="Female"/>
    <s v="Customer Success"/>
    <x v="1"/>
    <s v="Netherlands"/>
    <d v="2020-07-25T00:00:00"/>
    <n v="27913"/>
    <n v="1383"/>
    <n v="2.75"/>
    <n v="10"/>
    <s v="On-site"/>
    <s v="April"/>
    <n v="29296"/>
    <n v="4.9546806147673129E-2"/>
  </r>
  <r>
    <s v="E3005"/>
    <s v="Isabella Roberts"/>
    <n v="26"/>
    <s v="Female"/>
    <s v="Marketing"/>
    <x v="2"/>
    <s v="Spain"/>
    <d v="2022-12-07T00:00:00"/>
    <n v="30736"/>
    <n v="1335"/>
    <n v="2.66"/>
    <n v="4"/>
    <s v="Remote"/>
    <s v="April"/>
    <n v="32071"/>
    <n v="4.3434409161894845E-2"/>
  </r>
  <r>
    <s v="E2862"/>
    <s v="Amelia Wilson"/>
    <n v="34"/>
    <s v="Female"/>
    <s v="Marketing"/>
    <x v="2"/>
    <s v="Netherlands"/>
    <d v="2022-05-02T00:00:00"/>
    <n v="40689"/>
    <n v="1652"/>
    <n v="2.65"/>
    <n v="4"/>
    <s v="Hybrid"/>
    <s v="April"/>
    <n v="42341"/>
    <n v="4.0600653739339868E-2"/>
  </r>
  <r>
    <s v="E3186"/>
    <s v="Freya Evans"/>
    <n v="31"/>
    <s v="Female"/>
    <s v="Sales"/>
    <x v="5"/>
    <s v="Canada"/>
    <d v="2018-08-19T00:00:00"/>
    <n v="25265"/>
    <n v="599"/>
    <n v="3.13"/>
    <n v="3"/>
    <s v="Remote"/>
    <s v="April"/>
    <n v="25864"/>
    <n v="2.3708687908173362E-2"/>
  </r>
  <r>
    <s v="E2831"/>
    <s v="Mia Roberts"/>
    <n v="28"/>
    <s v="Male"/>
    <s v="HR"/>
    <x v="3"/>
    <s v="UK"/>
    <d v="2016-08-07T00:00:00"/>
    <n v="37207"/>
    <n v="1204"/>
    <n v="2.67"/>
    <n v="0"/>
    <s v="On-site"/>
    <s v="April"/>
    <n v="38411"/>
    <n v="3.2359502244201359E-2"/>
  </r>
  <r>
    <s v="E1778"/>
    <s v="Isabella Johnson"/>
    <n v="34"/>
    <s v="Male"/>
    <s v="R&amp;D"/>
    <x v="0"/>
    <s v="USA"/>
    <d v="2020-04-11T00:00:00"/>
    <n v="53086"/>
    <n v="1118"/>
    <n v="3.45"/>
    <n v="3"/>
    <s v="On-site"/>
    <s v="April"/>
    <n v="54204"/>
    <n v="2.1060166522246921E-2"/>
  </r>
  <r>
    <s v="E1553"/>
    <s v="Oliver Anderson"/>
    <n v="29"/>
    <s v="Male"/>
    <s v="Sales"/>
    <x v="5"/>
    <s v="France"/>
    <d v="2019-08-31T00:00:00"/>
    <n v="31078"/>
    <n v="910"/>
    <n v="1.86"/>
    <n v="0"/>
    <s v="Hybrid"/>
    <s v="April"/>
    <n v="31988"/>
    <n v="2.9281163524036296E-2"/>
  </r>
  <r>
    <s v="E2431"/>
    <s v="Amelia Johnson"/>
    <n v="26"/>
    <s v="Male"/>
    <s v="Finance"/>
    <x v="4"/>
    <s v="Spain"/>
    <d v="2016-01-28T00:00:00"/>
    <n v="36349"/>
    <n v="848"/>
    <n v="2.71"/>
    <n v="4"/>
    <s v="On-site"/>
    <s v="April"/>
    <n v="37197"/>
    <n v="2.3329390079507E-2"/>
  </r>
  <r>
    <s v="E2888"/>
    <s v="Isla Garcia"/>
    <n v="27"/>
    <s v="Male"/>
    <s v="IT"/>
    <x v="6"/>
    <s v="India"/>
    <d v="2019-12-13T00:00:00"/>
    <n v="45452"/>
    <n v="1353"/>
    <n v="4.68"/>
    <n v="2"/>
    <s v="Hybrid"/>
    <s v="April"/>
    <n v="46805"/>
    <n v="2.9767666989351405E-2"/>
  </r>
  <r>
    <s v="E1283"/>
    <s v="Ava Brown"/>
    <n v="36"/>
    <s v="Male"/>
    <s v="HR"/>
    <x v="3"/>
    <s v="Netherlands"/>
    <d v="2021-08-09T00:00:00"/>
    <n v="31742"/>
    <n v="1218"/>
    <n v="3.96"/>
    <n v="3"/>
    <s v="Remote"/>
    <s v="April"/>
    <n v="32960"/>
    <n v="3.8371873227899943E-2"/>
  </r>
  <r>
    <s v="E2195"/>
    <s v="Muhammad Johnson"/>
    <n v="34"/>
    <s v="Male"/>
    <s v="Finance"/>
    <x v="4"/>
    <s v="USA"/>
    <d v="2018-06-14T00:00:00"/>
    <n v="35082"/>
    <n v="2380"/>
    <n v="3.45"/>
    <n v="0"/>
    <s v="On-site"/>
    <s v="April"/>
    <n v="37462"/>
    <n v="6.784105809246907E-2"/>
  </r>
  <r>
    <s v="E1944"/>
    <s v="Freya Lee"/>
    <n v="37"/>
    <s v="Male"/>
    <s v="Sales"/>
    <x v="5"/>
    <s v="Germany"/>
    <d v="2019-03-30T00:00:00"/>
    <n v="34761"/>
    <n v="1452"/>
    <n v="2.29"/>
    <n v="5"/>
    <s v="Hybrid"/>
    <s v="April"/>
    <n v="36213"/>
    <n v="4.1770950202813496E-2"/>
  </r>
  <r>
    <s v="E1246"/>
    <s v="Olivia Khan"/>
    <n v="34"/>
    <s v="Male"/>
    <s v="Sales"/>
    <x v="5"/>
    <s v="India"/>
    <d v="2020-08-25T00:00:00"/>
    <n v="24317"/>
    <n v="682"/>
    <n v="3.22"/>
    <n v="2"/>
    <s v="Remote"/>
    <s v="April"/>
    <n v="24999"/>
    <n v="2.8046222807089689E-2"/>
  </r>
  <r>
    <s v="E1259"/>
    <s v="Noah Rodriguez"/>
    <n v="33"/>
    <s v="Male"/>
    <s v="Operations"/>
    <x v="7"/>
    <s v="Netherlands"/>
    <d v="2024-09-25T00:00:00"/>
    <n v="32671"/>
    <n v="2487"/>
    <n v="3.22"/>
    <n v="5"/>
    <s v="Remote"/>
    <s v="April"/>
    <n v="35158"/>
    <n v="7.6122555171252798E-2"/>
  </r>
  <r>
    <s v="E1654"/>
    <s v="Jack Roberts"/>
    <n v="35"/>
    <s v="Female"/>
    <s v="Sales"/>
    <x v="5"/>
    <s v="UK"/>
    <d v="2017-08-06T00:00:00"/>
    <n v="31332"/>
    <n v="1384"/>
    <n v="3.12"/>
    <n v="0"/>
    <s v="On-site"/>
    <s v="April"/>
    <n v="32716"/>
    <n v="4.4172092429465085E-2"/>
  </r>
  <r>
    <s v="E2766"/>
    <s v="Emily Lee"/>
    <n v="21"/>
    <s v="Female"/>
    <s v="IT"/>
    <x v="6"/>
    <s v="UK"/>
    <d v="2017-08-30T00:00:00"/>
    <n v="38224"/>
    <n v="2624"/>
    <n v="3.8"/>
    <n v="1"/>
    <s v="Hybrid"/>
    <s v="April"/>
    <n v="40848"/>
    <n v="6.8647969861866887E-2"/>
  </r>
  <r>
    <s v="E1304"/>
    <s v="Jack Davis"/>
    <n v="21"/>
    <s v="Male"/>
    <s v="Finance"/>
    <x v="4"/>
    <s v="Netherlands"/>
    <d v="2016-06-12T00:00:00"/>
    <n v="40688"/>
    <n v="3830"/>
    <n v="4.26"/>
    <n v="0"/>
    <s v="Remote"/>
    <s v="April"/>
    <n v="44518"/>
    <n v="9.4130947699567438E-2"/>
  </r>
  <r>
    <s v="E2543"/>
    <s v="Isla Lee"/>
    <n v="33"/>
    <s v="Female"/>
    <s v="HR"/>
    <x v="3"/>
    <s v="UK"/>
    <d v="2015-04-05T00:00:00"/>
    <n v="24431"/>
    <n v="622"/>
    <n v="1.67"/>
    <n v="2"/>
    <s v="On-site"/>
    <s v="April"/>
    <n v="25053"/>
    <n v="2.5459457246940362E-2"/>
  </r>
  <r>
    <s v="E2197"/>
    <s v="Amelia Miller"/>
    <n v="25"/>
    <s v="Female"/>
    <s v="Customer Success"/>
    <x v="1"/>
    <s v="UK"/>
    <d v="2024-05-01T00:00:00"/>
    <n v="34488"/>
    <n v="1257"/>
    <n v="2.35"/>
    <n v="5"/>
    <s v="On-site"/>
    <s v="April"/>
    <n v="35745"/>
    <n v="3.6447459986082113E-2"/>
  </r>
  <r>
    <s v="E2742"/>
    <s v="Isla Evans"/>
    <n v="36"/>
    <s v="Male"/>
    <s v="Operations"/>
    <x v="7"/>
    <s v="USA"/>
    <d v="2024-11-13T00:00:00"/>
    <n v="39630"/>
    <n v="2232"/>
    <n v="3.68"/>
    <n v="1"/>
    <s v="On-site"/>
    <s v="April"/>
    <n v="41862"/>
    <n v="5.6320968962906892E-2"/>
  </r>
  <r>
    <s v="E1847"/>
    <s v="Amelia Brown"/>
    <n v="37"/>
    <s v="Male"/>
    <s v="Customer Success"/>
    <x v="1"/>
    <s v="UK"/>
    <d v="2022-02-06T00:00:00"/>
    <n v="26571"/>
    <n v="1062"/>
    <n v="2.16"/>
    <n v="1"/>
    <s v="Remote"/>
    <s v="April"/>
    <n v="27633"/>
    <n v="3.9968386586880435E-2"/>
  </r>
  <r>
    <s v="E2305"/>
    <s v="Oliver Jones"/>
    <n v="25"/>
    <s v="Male"/>
    <s v="Customer Success"/>
    <x v="1"/>
    <s v="France"/>
    <d v="2016-09-12T00:00:00"/>
    <n v="37410"/>
    <n v="2112"/>
    <n v="2.6"/>
    <n v="0"/>
    <s v="Remote"/>
    <s v="April"/>
    <n v="39522"/>
    <n v="5.6455493183640737E-2"/>
  </r>
  <r>
    <s v="E1916"/>
    <s v="Harry Taylor"/>
    <n v="35"/>
    <s v="Female"/>
    <s v="Marketing"/>
    <x v="2"/>
    <s v="UK"/>
    <d v="2024-02-11T00:00:00"/>
    <n v="34617"/>
    <n v="1206"/>
    <n v="3.48"/>
    <n v="2"/>
    <s v="On-site"/>
    <s v="April"/>
    <n v="35823"/>
    <n v="3.4838374209203569E-2"/>
  </r>
  <r>
    <s v="E2369"/>
    <s v="Amelia Khan"/>
    <n v="21"/>
    <s v="Male"/>
    <s v="Marketing"/>
    <x v="2"/>
    <s v="France"/>
    <d v="2019-10-11T00:00:00"/>
    <n v="36829"/>
    <n v="694"/>
    <n v="2.68"/>
    <n v="4"/>
    <s v="Remote"/>
    <s v="April"/>
    <n v="37523"/>
    <n v="1.8843845882320995E-2"/>
  </r>
  <r>
    <s v="E2964"/>
    <s v="Jack Garcia"/>
    <n v="36"/>
    <s v="Male"/>
    <s v="Customer Success"/>
    <x v="1"/>
    <s v="Canada"/>
    <d v="2015-08-19T00:00:00"/>
    <n v="29918"/>
    <n v="1295"/>
    <n v="1.84"/>
    <n v="1"/>
    <s v="On-site"/>
    <s v="April"/>
    <n v="31213"/>
    <n v="4.3284978942442674E-2"/>
  </r>
  <r>
    <s v="E2069"/>
    <s v="Mia Roberts"/>
    <n v="35"/>
    <s v="Male"/>
    <s v="IT"/>
    <x v="6"/>
    <s v="USA"/>
    <d v="2020-12-15T00:00:00"/>
    <n v="42066"/>
    <n v="3191"/>
    <n v="3.44"/>
    <n v="2"/>
    <s v="On-site"/>
    <s v="April"/>
    <n v="45257"/>
    <n v="7.585698664004184E-2"/>
  </r>
  <r>
    <s v="E2885"/>
    <s v="Muhammad Thomas"/>
    <n v="30"/>
    <s v="Female"/>
    <s v="Customer Success"/>
    <x v="1"/>
    <s v="Canada"/>
    <d v="2021-10-17T00:00:00"/>
    <n v="26679"/>
    <n v="2411"/>
    <n v="3.94"/>
    <n v="1"/>
    <s v="Remote"/>
    <s v="April"/>
    <n v="29090"/>
    <n v="9.03707035496083E-2"/>
  </r>
  <r>
    <s v="E1493"/>
    <s v="Oscar Anderson"/>
    <n v="26"/>
    <s v="Male"/>
    <s v="Operations"/>
    <x v="7"/>
    <s v="France"/>
    <d v="2023-07-24T00:00:00"/>
    <n v="41795"/>
    <n v="2405"/>
    <n v="3.89"/>
    <n v="6"/>
    <s v="Hybrid"/>
    <s v="April"/>
    <n v="44200"/>
    <n v="5.7542768273716953E-2"/>
  </r>
  <r>
    <s v="E2184"/>
    <s v="Harry Rodriguez"/>
    <n v="28"/>
    <s v="Female"/>
    <s v="Sales"/>
    <x v="5"/>
    <s v="France"/>
    <d v="2020-04-12T00:00:00"/>
    <n v="31356"/>
    <n v="691"/>
    <n v="2.84"/>
    <n v="2"/>
    <s v="Hybrid"/>
    <s v="April"/>
    <n v="32047"/>
    <n v="2.2037249649189947E-2"/>
  </r>
  <r>
    <s v="E1979"/>
    <s v="Mia Garcia"/>
    <n v="31"/>
    <s v="Female"/>
    <s v="R&amp;D"/>
    <x v="0"/>
    <s v="Germany"/>
    <d v="2023-06-30T00:00:00"/>
    <n v="44670"/>
    <n v="2075"/>
    <n v="3.91"/>
    <n v="1"/>
    <s v="On-site"/>
    <s v="April"/>
    <n v="46745"/>
    <n v="4.6451757331542422E-2"/>
  </r>
  <r>
    <s v="E2355"/>
    <s v="Amelia Thomas"/>
    <n v="38"/>
    <s v="Male"/>
    <s v="Finance"/>
    <x v="4"/>
    <s v="Canada"/>
    <d v="2023-11-08T00:00:00"/>
    <n v="41960"/>
    <n v="1859"/>
    <n v="3.32"/>
    <n v="5"/>
    <s v="Remote"/>
    <s v="April"/>
    <n v="43819"/>
    <n v="4.4304099142040039E-2"/>
  </r>
  <r>
    <s v="E2004"/>
    <s v="Charlie Thomas"/>
    <n v="31"/>
    <s v="Female"/>
    <s v="Customer Success"/>
    <x v="1"/>
    <s v="Netherlands"/>
    <d v="2017-03-14T00:00:00"/>
    <n v="33469"/>
    <n v="2106"/>
    <n v="3.2"/>
    <n v="5"/>
    <s v="On-site"/>
    <s v="April"/>
    <n v="35575"/>
    <n v="6.2923899728106608E-2"/>
  </r>
  <r>
    <s v="E1575"/>
    <s v="Mia Walker"/>
    <n v="21"/>
    <s v="Male"/>
    <s v="Marketing"/>
    <x v="2"/>
    <s v="Spain"/>
    <d v="2015-02-09T00:00:00"/>
    <n v="31863"/>
    <n v="666"/>
    <n v="1.9"/>
    <n v="1"/>
    <s v="On-site"/>
    <s v="April"/>
    <n v="32529"/>
    <n v="2.0901986630260803E-2"/>
  </r>
  <r>
    <s v="E3086"/>
    <s v="Amelia Roberts"/>
    <n v="35"/>
    <s v="Male"/>
    <s v="HR"/>
    <x v="3"/>
    <s v="Netherlands"/>
    <d v="2016-09-29T00:00:00"/>
    <n v="27068"/>
    <n v="984"/>
    <n v="3.9"/>
    <n v="1"/>
    <s v="Hybrid"/>
    <s v="April"/>
    <n v="28052"/>
    <n v="3.6352889020245305E-2"/>
  </r>
  <r>
    <s v="E2583"/>
    <s v="Thomas Miller"/>
    <n v="28"/>
    <s v="Female"/>
    <s v="Marketing"/>
    <x v="2"/>
    <s v="USA"/>
    <d v="2021-02-19T00:00:00"/>
    <n v="33762"/>
    <n v="814"/>
    <n v="2.59"/>
    <n v="1"/>
    <s v="Remote"/>
    <s v="April"/>
    <n v="34576"/>
    <n v="2.4109946093240922E-2"/>
  </r>
  <r>
    <s v="E2497"/>
    <s v="Lily Evans"/>
    <n v="31"/>
    <s v="Male"/>
    <s v="Finance"/>
    <x v="4"/>
    <s v="France"/>
    <d v="2015-07-14T00:00:00"/>
    <n v="41280"/>
    <n v="795"/>
    <n v="2.84"/>
    <n v="4"/>
    <s v="Hybrid"/>
    <s v="April"/>
    <n v="42075"/>
    <n v="1.9258720930232558E-2"/>
  </r>
  <r>
    <s v="E1989"/>
    <s v="Oscar Walker"/>
    <n v="29"/>
    <s v="Male"/>
    <s v="Operations"/>
    <x v="7"/>
    <s v="Canada"/>
    <d v="2023-09-26T00:00:00"/>
    <n v="36163"/>
    <n v="1819"/>
    <n v="2.74"/>
    <n v="4"/>
    <s v="Remote"/>
    <s v="April"/>
    <n v="37982"/>
    <n v="5.0300030417830377E-2"/>
  </r>
  <r>
    <s v="E1463"/>
    <s v="Mia Patel"/>
    <n v="38"/>
    <s v="Male"/>
    <s v="Customer Success"/>
    <x v="1"/>
    <s v="Netherlands"/>
    <d v="2024-03-26T00:00:00"/>
    <n v="36083"/>
    <n v="448"/>
    <n v="1.3"/>
    <n v="0"/>
    <s v="On-site"/>
    <s v="April"/>
    <n v="36531"/>
    <n v="1.2415819083779065E-2"/>
  </r>
  <r>
    <s v="E1189"/>
    <s v="Emily Roberts"/>
    <n v="35"/>
    <s v="Male"/>
    <s v="Marketing"/>
    <x v="2"/>
    <s v="France"/>
    <d v="2023-02-21T00:00:00"/>
    <n v="36039"/>
    <n v="2134"/>
    <n v="3.27"/>
    <n v="3"/>
    <s v="Hybrid"/>
    <s v="April"/>
    <n v="38173"/>
    <n v="5.9213629678958907E-2"/>
  </r>
  <r>
    <s v="E2815"/>
    <s v="Jack Johnson"/>
    <n v="25"/>
    <s v="Female"/>
    <s v="Marketing"/>
    <x v="2"/>
    <s v="India"/>
    <d v="2024-02-02T00:00:00"/>
    <n v="28189"/>
    <n v="769"/>
    <n v="1.92"/>
    <n v="4"/>
    <s v="Remote"/>
    <s v="April"/>
    <n v="28958"/>
    <n v="2.728014473730888E-2"/>
  </r>
  <r>
    <s v="E3032"/>
    <s v="Mia Wilson"/>
    <n v="31"/>
    <s v="Female"/>
    <s v="IT"/>
    <x v="6"/>
    <s v="Spain"/>
    <d v="2023-05-19T00:00:00"/>
    <n v="33649"/>
    <n v="1251"/>
    <n v="3.64"/>
    <n v="4"/>
    <s v="Remote"/>
    <s v="April"/>
    <n v="34900"/>
    <n v="3.7177925049778598E-2"/>
  </r>
  <r>
    <s v="E1607"/>
    <s v="Muhammad Anderson"/>
    <n v="27"/>
    <s v="Male"/>
    <s v="Sales"/>
    <x v="5"/>
    <s v="Canada"/>
    <d v="2021-08-28T00:00:00"/>
    <n v="29417"/>
    <n v="770"/>
    <n v="2.92"/>
    <n v="4"/>
    <s v="Remote"/>
    <s v="April"/>
    <n v="30187"/>
    <n v="2.6175340789339498E-2"/>
  </r>
  <r>
    <s v="E2457"/>
    <s v="George Taylor"/>
    <n v="32"/>
    <s v="Male"/>
    <s v="Operations"/>
    <x v="7"/>
    <s v="India"/>
    <d v="2016-04-18T00:00:00"/>
    <n v="35718"/>
    <n v="2778"/>
    <n v="3.74"/>
    <n v="3"/>
    <s v="Remote"/>
    <s v="April"/>
    <n v="38496"/>
    <n v="7.7775911305224252E-2"/>
  </r>
  <r>
    <s v="E1170"/>
    <s v="George Rodriguez"/>
    <n v="26"/>
    <s v="Male"/>
    <s v="Operations"/>
    <x v="7"/>
    <s v="France"/>
    <d v="2015-04-16T00:00:00"/>
    <n v="40313"/>
    <n v="2247"/>
    <n v="3.23"/>
    <n v="1"/>
    <s v="Hybrid"/>
    <s v="April"/>
    <n v="42560"/>
    <n v="5.5738843549227299E-2"/>
  </r>
  <r>
    <s v="E3007"/>
    <s v="Mia Davis"/>
    <n v="32"/>
    <s v="Male"/>
    <s v="R&amp;D"/>
    <x v="0"/>
    <s v="France"/>
    <d v="2018-02-03T00:00:00"/>
    <n v="36848"/>
    <n v="1551"/>
    <n v="2.52"/>
    <n v="3"/>
    <s v="On-site"/>
    <s v="April"/>
    <n v="38399"/>
    <n v="4.2091836734693876E-2"/>
  </r>
  <r>
    <s v="E2144"/>
    <s v="Jack Smith"/>
    <n v="49"/>
    <s v="Female"/>
    <s v="Operations"/>
    <x v="7"/>
    <s v="Netherlands"/>
    <d v="2019-08-12T00:00:00"/>
    <n v="32720"/>
    <n v="736"/>
    <n v="2.61"/>
    <n v="4"/>
    <s v="On-site"/>
    <s v="April"/>
    <n v="33456"/>
    <n v="2.2493887530562348E-2"/>
  </r>
  <r>
    <s v="E2712"/>
    <s v="Lily Wilson"/>
    <n v="42"/>
    <s v="Female"/>
    <s v="HR"/>
    <x v="3"/>
    <s v="Netherlands"/>
    <d v="2021-03-23T00:00:00"/>
    <n v="27232"/>
    <n v="1291"/>
    <n v="3.1"/>
    <n v="4"/>
    <s v="On-site"/>
    <s v="April"/>
    <n v="28523"/>
    <n v="4.7407461809635724E-2"/>
  </r>
  <r>
    <s v="E1497"/>
    <s v="George Smith"/>
    <n v="39"/>
    <s v="Male"/>
    <s v="Customer Success"/>
    <x v="1"/>
    <s v="Canada"/>
    <d v="2024-06-13T00:00:00"/>
    <n v="29388"/>
    <n v="1619"/>
    <n v="4.83"/>
    <n v="4"/>
    <s v="Hybrid"/>
    <s v="April"/>
    <n v="31007"/>
    <n v="5.5090513134612766E-2"/>
  </r>
  <r>
    <s v="E2351"/>
    <s v="Isla Davis"/>
    <n v="35"/>
    <s v="Male"/>
    <s v="IT"/>
    <x v="6"/>
    <s v="India"/>
    <d v="2023-01-27T00:00:00"/>
    <n v="38706"/>
    <n v="1955"/>
    <n v="2.5499999999999998"/>
    <n v="3"/>
    <s v="On-site"/>
    <s v="April"/>
    <n v="40661"/>
    <n v="5.0508965018343406E-2"/>
  </r>
  <r>
    <s v="E2326"/>
    <s v="Noah Lee"/>
    <n v="27"/>
    <s v="Female"/>
    <s v="IT"/>
    <x v="6"/>
    <s v="Spain"/>
    <d v="2024-05-19T00:00:00"/>
    <n v="43978"/>
    <n v="3445"/>
    <n v="4.34"/>
    <n v="3"/>
    <s v="On-site"/>
    <s v="April"/>
    <n v="47423"/>
    <n v="7.8334621856382736E-2"/>
  </r>
  <r>
    <s v="E2506"/>
    <s v="Muhammad Davis"/>
    <n v="29"/>
    <s v="Male"/>
    <s v="R&amp;D"/>
    <x v="0"/>
    <s v="Canada"/>
    <d v="2017-09-11T00:00:00"/>
    <n v="47166"/>
    <n v="409"/>
    <n v="1.27"/>
    <n v="3"/>
    <s v="Hybrid"/>
    <s v="April"/>
    <n v="47575"/>
    <n v="8.6715006572531065E-3"/>
  </r>
  <r>
    <s v="E2753"/>
    <s v="Freya Rodriguez"/>
    <n v="21"/>
    <s v="Female"/>
    <s v="Sales"/>
    <x v="5"/>
    <s v="USA"/>
    <d v="2022-08-07T00:00:00"/>
    <n v="28288"/>
    <n v="1914"/>
    <n v="3.69"/>
    <n v="2"/>
    <s v="Hybrid"/>
    <s v="April"/>
    <n v="30202"/>
    <n v="6.766119909502262E-2"/>
  </r>
  <r>
    <s v="E3027"/>
    <s v="Ava Anderson"/>
    <n v="34"/>
    <s v="Female"/>
    <s v="HR"/>
    <x v="3"/>
    <s v="USA"/>
    <d v="2020-12-07T00:00:00"/>
    <n v="32224"/>
    <n v="851"/>
    <n v="2.2400000000000002"/>
    <n v="2"/>
    <s v="Hybrid"/>
    <s v="April"/>
    <n v="33075"/>
    <n v="2.6408887785501489E-2"/>
  </r>
  <r>
    <s v="E2424"/>
    <s v="Ava Roberts"/>
    <n v="31"/>
    <s v="Female"/>
    <s v="R&amp;D"/>
    <x v="0"/>
    <s v="USA"/>
    <d v="2019-03-09T00:00:00"/>
    <n v="45037"/>
    <n v="2710"/>
    <n v="2.87"/>
    <n v="2"/>
    <s v="Remote"/>
    <s v="April"/>
    <n v="47747"/>
    <n v="6.0172746852587874E-2"/>
  </r>
  <r>
    <s v="E1160"/>
    <s v="Muhammad Roberts"/>
    <n v="33"/>
    <s v="Male"/>
    <s v="Sales"/>
    <x v="5"/>
    <s v="Canada"/>
    <d v="2017-09-09T00:00:00"/>
    <n v="30313"/>
    <n v="1908"/>
    <n v="4.3600000000000003"/>
    <n v="0"/>
    <s v="On-site"/>
    <s v="April"/>
    <n v="32221"/>
    <n v="6.2943291657044834E-2"/>
  </r>
  <r>
    <s v="E2816"/>
    <s v="Olivia Miller"/>
    <n v="37"/>
    <s v="Female"/>
    <s v="HR"/>
    <x v="3"/>
    <s v="Netherlands"/>
    <d v="2019-10-10T00:00:00"/>
    <n v="26514"/>
    <n v="974"/>
    <n v="3.99"/>
    <n v="3"/>
    <s v="On-site"/>
    <s v="April"/>
    <n v="27488"/>
    <n v="3.6735309647733271E-2"/>
  </r>
  <r>
    <s v="E2013"/>
    <s v="Thomas Davis"/>
    <n v="33"/>
    <s v="Male"/>
    <s v="Operations"/>
    <x v="7"/>
    <s v="India"/>
    <d v="2023-09-09T00:00:00"/>
    <n v="39313"/>
    <n v="643"/>
    <n v="2.14"/>
    <n v="4"/>
    <s v="Remote"/>
    <s v="April"/>
    <n v="39956"/>
    <n v="1.6355912802380891E-2"/>
  </r>
  <r>
    <s v="E1124"/>
    <s v="Muhammad Smith"/>
    <n v="36"/>
    <s v="Male"/>
    <s v="IT"/>
    <x v="6"/>
    <s v="Germany"/>
    <d v="2016-06-01T00:00:00"/>
    <n v="42566"/>
    <n v="2873"/>
    <n v="3.33"/>
    <n v="4"/>
    <s v="Remote"/>
    <s v="April"/>
    <n v="45439"/>
    <n v="6.7495183949631166E-2"/>
  </r>
  <r>
    <s v="E1436"/>
    <s v="Charlie Wilson"/>
    <n v="34"/>
    <s v="Female"/>
    <s v="Marketing"/>
    <x v="2"/>
    <s v="Spain"/>
    <d v="2023-11-13T00:00:00"/>
    <n v="28008"/>
    <n v="1645"/>
    <n v="3.08"/>
    <n v="3"/>
    <s v="Hybrid"/>
    <s v="April"/>
    <n v="29653"/>
    <n v="5.8733219080262779E-2"/>
  </r>
  <r>
    <s v="E1027"/>
    <s v="Charlie Khan"/>
    <n v="25"/>
    <s v="Female"/>
    <s v="IT"/>
    <x v="6"/>
    <s v="USA"/>
    <d v="2024-10-05T00:00:00"/>
    <n v="43786"/>
    <n v="3307"/>
    <n v="3.49"/>
    <n v="5"/>
    <s v="Remote"/>
    <s v="April"/>
    <n v="47093"/>
    <n v="7.5526423971132323E-2"/>
  </r>
  <r>
    <s v="E2374"/>
    <s v="Amelia Thomas"/>
    <n v="34"/>
    <s v="Male"/>
    <s v="Sales"/>
    <x v="5"/>
    <s v="India"/>
    <d v="2023-04-09T00:00:00"/>
    <n v="27834"/>
    <n v="841"/>
    <n v="3.66"/>
    <n v="1"/>
    <s v="On-site"/>
    <s v="April"/>
    <n v="28675"/>
    <n v="3.0214845153409498E-2"/>
  </r>
  <r>
    <s v="E1443"/>
    <s v="Oscar Jones"/>
    <n v="25"/>
    <s v="Female"/>
    <s v="Sales"/>
    <x v="5"/>
    <s v="India"/>
    <d v="2018-06-10T00:00:00"/>
    <n v="34405"/>
    <n v="2891"/>
    <n v="4.66"/>
    <n v="2"/>
    <s v="Remote"/>
    <s v="April"/>
    <n v="37296"/>
    <n v="8.4028484231943035E-2"/>
  </r>
  <r>
    <s v="E1959"/>
    <s v="Olivia Patel"/>
    <n v="26"/>
    <s v="Female"/>
    <s v="R&amp;D"/>
    <x v="0"/>
    <s v="France"/>
    <d v="2018-06-10T00:00:00"/>
    <n v="39767"/>
    <n v="1481"/>
    <n v="2.2000000000000002"/>
    <n v="5"/>
    <s v="On-site"/>
    <s v="April"/>
    <n v="41248"/>
    <n v="3.724193426710589E-2"/>
  </r>
  <r>
    <s v="E2677"/>
    <s v="Isabella Johnson"/>
    <n v="37"/>
    <s v="Female"/>
    <s v="Marketing"/>
    <x v="2"/>
    <s v="Canada"/>
    <d v="2016-04-27T00:00:00"/>
    <n v="28208"/>
    <n v="1062"/>
    <n v="4.45"/>
    <n v="3"/>
    <s v="On-site"/>
    <s v="April"/>
    <n v="29270"/>
    <n v="3.7648893930799773E-2"/>
  </r>
  <r>
    <s v="E1789"/>
    <s v="Emily Evans"/>
    <n v="37"/>
    <s v="Female"/>
    <s v="Marketing"/>
    <x v="2"/>
    <s v="UK"/>
    <d v="2022-01-10T00:00:00"/>
    <n v="33163"/>
    <n v="2516"/>
    <n v="3.23"/>
    <n v="3"/>
    <s v="Remote"/>
    <s v="April"/>
    <n v="35679"/>
    <n v="7.5867683864547841E-2"/>
  </r>
  <r>
    <s v="E1385"/>
    <s v="Olivia Khan"/>
    <n v="37"/>
    <s v="Female"/>
    <s v="Sales"/>
    <x v="5"/>
    <s v="Spain"/>
    <d v="2017-09-17T00:00:00"/>
    <n v="33083"/>
    <n v="766"/>
    <n v="2.52"/>
    <n v="2"/>
    <s v="Hybrid"/>
    <s v="April"/>
    <n v="33849"/>
    <n v="2.3153885681467822E-2"/>
  </r>
  <r>
    <s v="E1999"/>
    <s v="Lily Roberts"/>
    <n v="26"/>
    <s v="Male"/>
    <s v="HR"/>
    <x v="3"/>
    <s v="France"/>
    <d v="2020-04-14T00:00:00"/>
    <n v="28820"/>
    <n v="1576"/>
    <n v="2.85"/>
    <n v="2"/>
    <s v="Remote"/>
    <s v="April"/>
    <n v="30396"/>
    <n v="5.4684247050659267E-2"/>
  </r>
  <r>
    <s v="E1215"/>
    <s v="Isla Roberts"/>
    <n v="30"/>
    <s v="Male"/>
    <s v="Marketing"/>
    <x v="2"/>
    <s v="UK"/>
    <d v="2021-10-19T00:00:00"/>
    <n v="38132"/>
    <n v="1547"/>
    <n v="2.64"/>
    <n v="0"/>
    <s v="On-site"/>
    <s v="April"/>
    <n v="39679"/>
    <n v="4.0569600335676075E-2"/>
  </r>
  <r>
    <s v="E1698"/>
    <s v="Amelia Williams"/>
    <n v="37"/>
    <s v="Female"/>
    <s v="IT"/>
    <x v="6"/>
    <s v="Netherlands"/>
    <d v="2023-11-18T00:00:00"/>
    <n v="47046"/>
    <n v="781"/>
    <n v="2.13"/>
    <n v="0"/>
    <s v="On-site"/>
    <s v="April"/>
    <n v="47827"/>
    <n v="1.6600773710836202E-2"/>
  </r>
  <r>
    <s v="E1428"/>
    <s v="Sophia Anderson"/>
    <n v="37"/>
    <s v="Female"/>
    <s v="HR"/>
    <x v="3"/>
    <s v="France"/>
    <d v="2018-08-08T00:00:00"/>
    <n v="31309"/>
    <n v="1885"/>
    <n v="3"/>
    <n v="1"/>
    <s v="Remote"/>
    <s v="April"/>
    <n v="33194"/>
    <n v="6.0206330448113958E-2"/>
  </r>
  <r>
    <s v="E2668"/>
    <s v="Ava Rodriguez"/>
    <n v="23"/>
    <s v="Male"/>
    <s v="Sales"/>
    <x v="5"/>
    <s v="USA"/>
    <d v="2015-09-12T00:00:00"/>
    <n v="27029"/>
    <n v="983"/>
    <n v="2.72"/>
    <n v="6"/>
    <s v="On-site"/>
    <s v="April"/>
    <n v="28012"/>
    <n v="3.6368345110806909E-2"/>
  </r>
  <r>
    <s v="E2210"/>
    <s v="Emily Smith"/>
    <n v="31"/>
    <s v="Female"/>
    <s v="R&amp;D"/>
    <x v="0"/>
    <s v="Canada"/>
    <d v="2017-02-18T00:00:00"/>
    <n v="39937"/>
    <n v="2895"/>
    <n v="3.08"/>
    <n v="2"/>
    <s v="Hybrid"/>
    <s v="April"/>
    <n v="42832"/>
    <n v="7.2489170443448436E-2"/>
  </r>
  <r>
    <s v="E2560"/>
    <s v="Emily Walker"/>
    <n v="32"/>
    <s v="Female"/>
    <s v="Customer Success"/>
    <x v="1"/>
    <s v="France"/>
    <d v="2019-06-05T00:00:00"/>
    <n v="22653"/>
    <n v="1416"/>
    <n v="3.11"/>
    <n v="4"/>
    <s v="Remote"/>
    <s v="April"/>
    <n v="24069"/>
    <n v="6.2508277049397432E-2"/>
  </r>
  <r>
    <s v="E2788"/>
    <s v="Charlie Williams"/>
    <n v="22"/>
    <s v="Female"/>
    <s v="R&amp;D"/>
    <x v="0"/>
    <s v="Germany"/>
    <d v="2023-02-27T00:00:00"/>
    <n v="36271"/>
    <n v="856"/>
    <n v="1.57"/>
    <n v="0"/>
    <s v="On-site"/>
    <s v="April"/>
    <n v="37127"/>
    <n v="2.3600121309034765E-2"/>
  </r>
  <r>
    <s v="E2053"/>
    <s v="George Evans"/>
    <n v="33"/>
    <s v="Male"/>
    <s v="R&amp;D"/>
    <x v="0"/>
    <s v="USA"/>
    <d v="2020-11-04T00:00:00"/>
    <n v="46387"/>
    <n v="3973"/>
    <n v="4.99"/>
    <n v="0"/>
    <s v="Hybrid"/>
    <s v="April"/>
    <n v="50360"/>
    <n v="8.5648996486084469E-2"/>
  </r>
  <r>
    <s v="E2864"/>
    <s v="Oscar Taylor"/>
    <n v="29"/>
    <s v="Male"/>
    <s v="Finance"/>
    <x v="4"/>
    <s v="Spain"/>
    <d v="2015-06-29T00:00:00"/>
    <n v="35237"/>
    <n v="2323"/>
    <n v="3.03"/>
    <n v="6"/>
    <s v="On-site"/>
    <s v="April"/>
    <n v="37560"/>
    <n v="6.5925021993926844E-2"/>
  </r>
  <r>
    <s v="E2558"/>
    <s v="Lily Jones"/>
    <n v="37"/>
    <s v="Male"/>
    <s v="Marketing"/>
    <x v="2"/>
    <s v="Spain"/>
    <d v="2017-08-19T00:00:00"/>
    <n v="30820"/>
    <n v="897"/>
    <n v="2.95"/>
    <n v="2"/>
    <s v="On-site"/>
    <s v="April"/>
    <n v="31717"/>
    <n v="2.9104477611940297E-2"/>
  </r>
  <r>
    <s v="E3030"/>
    <s v="Isla Davis"/>
    <n v="28"/>
    <s v="Female"/>
    <s v="Finance"/>
    <x v="4"/>
    <s v="Spain"/>
    <d v="2019-10-21T00:00:00"/>
    <n v="29529"/>
    <n v="1889"/>
    <n v="3.08"/>
    <n v="3"/>
    <s v="Remote"/>
    <s v="April"/>
    <n v="31418"/>
    <n v="6.3971011547969789E-2"/>
  </r>
  <r>
    <s v="E2452"/>
    <s v="Emily Anderson"/>
    <n v="29"/>
    <s v="Female"/>
    <s v="Operations"/>
    <x v="7"/>
    <s v="Canada"/>
    <d v="2019-12-06T00:00:00"/>
    <n v="40214"/>
    <n v="2702"/>
    <n v="3.17"/>
    <n v="6"/>
    <s v="Hybrid"/>
    <s v="April"/>
    <n v="42916"/>
    <n v="6.7190530660963838E-2"/>
  </r>
  <r>
    <s v="E1930"/>
    <s v="Oscar Khan"/>
    <n v="37"/>
    <s v="Female"/>
    <s v="Customer Success"/>
    <x v="1"/>
    <s v="Spain"/>
    <d v="2024-03-01T00:00:00"/>
    <n v="31927"/>
    <n v="1886"/>
    <n v="3.32"/>
    <n v="0"/>
    <s v="Remote"/>
    <s v="April"/>
    <n v="33813"/>
    <n v="5.9072258589908229E-2"/>
  </r>
  <r>
    <s v="E2343"/>
    <s v="Ava Roberts"/>
    <n v="24"/>
    <s v="Female"/>
    <s v="Operations"/>
    <x v="7"/>
    <s v="India"/>
    <d v="2015-06-27T00:00:00"/>
    <n v="28951"/>
    <n v="1732"/>
    <n v="3.51"/>
    <n v="2"/>
    <s v="Remote"/>
    <s v="April"/>
    <n v="30683"/>
    <n v="5.9825221926703739E-2"/>
  </r>
  <r>
    <s v="E1316"/>
    <s v="Thomas Garcia"/>
    <n v="32"/>
    <s v="Female"/>
    <s v="Customer Success"/>
    <x v="1"/>
    <s v="Canada"/>
    <d v="2024-02-28T00:00:00"/>
    <n v="23769"/>
    <n v="731"/>
    <n v="2.2999999999999998"/>
    <n v="1"/>
    <s v="On-site"/>
    <s v="April"/>
    <n v="24500"/>
    <n v="3.0754343893306408E-2"/>
  </r>
  <r>
    <s v="E2034"/>
    <s v="Sophia Patel"/>
    <n v="38"/>
    <s v="Male"/>
    <s v="Marketing"/>
    <x v="2"/>
    <s v="India"/>
    <d v="2023-06-22T00:00:00"/>
    <n v="32804"/>
    <n v="1046"/>
    <n v="2.4900000000000002"/>
    <n v="2"/>
    <s v="Remote"/>
    <s v="April"/>
    <n v="33850"/>
    <n v="3.1886355322521646E-2"/>
  </r>
  <r>
    <s v="E1217"/>
    <s v="Muhammad Walker"/>
    <n v="37"/>
    <s v="Male"/>
    <s v="Finance"/>
    <x v="4"/>
    <s v="Canada"/>
    <d v="2022-01-17T00:00:00"/>
    <n v="40952"/>
    <n v="1582"/>
    <n v="2.68"/>
    <n v="4"/>
    <s v="On-site"/>
    <s v="April"/>
    <n v="42534"/>
    <n v="3.8630591912482908E-2"/>
  </r>
  <r>
    <s v="E1267"/>
    <s v="Jack Smith"/>
    <n v="21"/>
    <s v="Male"/>
    <s v="Sales"/>
    <x v="5"/>
    <s v="Germany"/>
    <d v="2019-03-21T00:00:00"/>
    <n v="32133"/>
    <n v="1840"/>
    <n v="4.0599999999999996"/>
    <n v="0"/>
    <s v="Remote"/>
    <s v="April"/>
    <n v="33973"/>
    <n v="5.7262004792580833E-2"/>
  </r>
  <r>
    <s v="E1449"/>
    <s v="Isabella Brown"/>
    <n v="37"/>
    <s v="Female"/>
    <s v="Marketing"/>
    <x v="2"/>
    <s v="Germany"/>
    <d v="2021-06-03T00:00:00"/>
    <n v="33089"/>
    <n v="2662"/>
    <n v="3.88"/>
    <n v="0"/>
    <s v="On-site"/>
    <s v="April"/>
    <n v="35751"/>
    <n v="8.0449696273686117E-2"/>
  </r>
  <r>
    <s v="E1745"/>
    <s v="Sophia Roberts"/>
    <n v="33"/>
    <s v="Female"/>
    <s v="Operations"/>
    <x v="7"/>
    <s v="UK"/>
    <d v="2018-10-15T00:00:00"/>
    <n v="34370"/>
    <n v="893"/>
    <n v="2.62"/>
    <n v="2"/>
    <s v="Hybrid"/>
    <s v="April"/>
    <n v="35263"/>
    <n v="2.598196101251091E-2"/>
  </r>
  <r>
    <s v="E2948"/>
    <s v="Oliver Patel"/>
    <n v="31"/>
    <s v="Female"/>
    <s v="R&amp;D"/>
    <x v="0"/>
    <s v="Spain"/>
    <d v="2016-08-15T00:00:00"/>
    <n v="44097"/>
    <n v="2068"/>
    <n v="4.96"/>
    <n v="5"/>
    <s v="On-site"/>
    <s v="April"/>
    <n v="46165"/>
    <n v="4.6896614282150716E-2"/>
  </r>
  <r>
    <s v="E1927"/>
    <s v="Mia Jones"/>
    <n v="41"/>
    <s v="Female"/>
    <s v="Marketing"/>
    <x v="2"/>
    <s v="Spain"/>
    <d v="2016-02-27T00:00:00"/>
    <n v="24774"/>
    <n v="1302"/>
    <n v="3.95"/>
    <n v="3"/>
    <s v="Hybrid"/>
    <s v="April"/>
    <n v="26076"/>
    <n v="5.2555098086703805E-2"/>
  </r>
  <r>
    <s v="E2271"/>
    <s v="Thomas Walker"/>
    <n v="38"/>
    <s v="Male"/>
    <s v="Marketing"/>
    <x v="2"/>
    <s v="France"/>
    <d v="2020-06-08T00:00:00"/>
    <n v="29515"/>
    <n v="297"/>
    <n v="1.46"/>
    <n v="5"/>
    <s v="On-site"/>
    <s v="April"/>
    <n v="29812"/>
    <n v="1.0062679993223784E-2"/>
  </r>
  <r>
    <s v="E2052"/>
    <s v="Oscar Garcia"/>
    <n v="44"/>
    <s v="Female"/>
    <s v="R&amp;D"/>
    <x v="0"/>
    <s v="Germany"/>
    <d v="2023-04-10T00:00:00"/>
    <n v="53296"/>
    <n v="3258"/>
    <n v="2.63"/>
    <n v="2"/>
    <s v="On-site"/>
    <s v="April"/>
    <n v="56554"/>
    <n v="6.1130291203842689E-2"/>
  </r>
  <r>
    <s v="E1416"/>
    <s v="Charlie Walker"/>
    <n v="29"/>
    <s v="Female"/>
    <s v="R&amp;D"/>
    <x v="0"/>
    <s v="Germany"/>
    <d v="2017-10-06T00:00:00"/>
    <n v="41938"/>
    <n v="1915"/>
    <n v="3.58"/>
    <n v="1"/>
    <s v="On-site"/>
    <s v="April"/>
    <n v="43853"/>
    <n v="4.5662644856693212E-2"/>
  </r>
  <r>
    <s v="E2598"/>
    <s v="Mia Lee"/>
    <n v="34"/>
    <s v="Male"/>
    <s v="Finance"/>
    <x v="4"/>
    <s v="Spain"/>
    <d v="2017-11-09T00:00:00"/>
    <n v="40274"/>
    <n v="2137"/>
    <n v="4.88"/>
    <n v="2"/>
    <s v="Hybrid"/>
    <s v="April"/>
    <n v="42411"/>
    <n v="5.3061528529572431E-2"/>
  </r>
  <r>
    <s v="E2895"/>
    <s v="Oliver Smith"/>
    <n v="27"/>
    <s v="Male"/>
    <s v="Operations"/>
    <x v="7"/>
    <s v="India"/>
    <d v="2019-07-16T00:00:00"/>
    <n v="33072"/>
    <n v="417"/>
    <n v="1.79"/>
    <n v="4"/>
    <s v="Hybrid"/>
    <s v="April"/>
    <n v="33489"/>
    <n v="1.2608853410740204E-2"/>
  </r>
  <r>
    <s v="E2749"/>
    <s v="Freya Walker"/>
    <n v="35"/>
    <s v="Male"/>
    <s v="R&amp;D"/>
    <x v="0"/>
    <s v="USA"/>
    <d v="2022-01-05T00:00:00"/>
    <n v="52004"/>
    <n v="1196"/>
    <n v="3.22"/>
    <n v="3"/>
    <s v="On-site"/>
    <s v="April"/>
    <n v="53200"/>
    <n v="2.2998230905314977E-2"/>
  </r>
  <r>
    <s v="E1141"/>
    <s v="Oscar Rodriguez"/>
    <n v="22"/>
    <s v="Female"/>
    <s v="R&amp;D"/>
    <x v="0"/>
    <s v="Germany"/>
    <d v="2022-09-29T00:00:00"/>
    <n v="57068"/>
    <n v="4318"/>
    <n v="4.2699999999999996"/>
    <n v="5"/>
    <s v="On-site"/>
    <s v="April"/>
    <n v="61386"/>
    <n v="7.5664119997196327E-2"/>
  </r>
  <r>
    <s v="E2940"/>
    <s v="Amelia Thomas"/>
    <n v="30"/>
    <s v="Female"/>
    <s v="Sales"/>
    <x v="5"/>
    <s v="Spain"/>
    <d v="2019-03-25T00:00:00"/>
    <n v="30917"/>
    <n v="1494"/>
    <n v="3.99"/>
    <n v="8"/>
    <s v="On-site"/>
    <s v="April"/>
    <n v="32411"/>
    <n v="4.8322929132839539E-2"/>
  </r>
  <r>
    <s v="E1867"/>
    <s v="Charlie Evans"/>
    <n v="27"/>
    <s v="Female"/>
    <s v="R&amp;D"/>
    <x v="0"/>
    <s v="Germany"/>
    <d v="2022-02-08T00:00:00"/>
    <n v="48960"/>
    <n v="2352"/>
    <n v="2.77"/>
    <n v="2"/>
    <s v="Remote"/>
    <s v="April"/>
    <n v="51312"/>
    <n v="4.8039215686274513E-2"/>
  </r>
  <r>
    <s v="E1337"/>
    <s v="Noah Lee"/>
    <n v="21"/>
    <s v="Female"/>
    <s v="Operations"/>
    <x v="7"/>
    <s v="Canada"/>
    <d v="2015-07-01T00:00:00"/>
    <n v="33810"/>
    <n v="2279"/>
    <n v="3.46"/>
    <n v="1"/>
    <s v="On-site"/>
    <s v="April"/>
    <n v="36089"/>
    <n v="6.7406092871931375E-2"/>
  </r>
  <r>
    <s v="E2406"/>
    <s v="Mia Taylor"/>
    <n v="21"/>
    <s v="Male"/>
    <s v="Customer Success"/>
    <x v="1"/>
    <s v="Germany"/>
    <d v="2020-07-01T00:00:00"/>
    <n v="24982"/>
    <n v="1700"/>
    <n v="2.88"/>
    <n v="3"/>
    <s v="Hybrid"/>
    <s v="April"/>
    <n v="26682"/>
    <n v="6.8048995276599147E-2"/>
  </r>
  <r>
    <s v="E1630"/>
    <s v="Ava Thomas"/>
    <n v="28"/>
    <s v="Male"/>
    <s v="Marketing"/>
    <x v="2"/>
    <s v="Germany"/>
    <d v="2015-12-20T00:00:00"/>
    <n v="27400"/>
    <n v="1159"/>
    <n v="3.64"/>
    <n v="4"/>
    <s v="Remote"/>
    <s v="April"/>
    <n v="28559"/>
    <n v="4.2299270072992702E-2"/>
  </r>
  <r>
    <s v="E2183"/>
    <s v="Thomas Miller"/>
    <n v="27"/>
    <s v="Female"/>
    <s v="Operations"/>
    <x v="7"/>
    <s v="Netherlands"/>
    <d v="2024-03-13T00:00:00"/>
    <n v="35053"/>
    <n v="1179"/>
    <n v="2.38"/>
    <n v="4"/>
    <s v="On-site"/>
    <s v="April"/>
    <n v="36232"/>
    <n v="3.363478161640944E-2"/>
  </r>
  <r>
    <s v="E2328"/>
    <s v="Noah Roberts"/>
    <n v="23"/>
    <s v="Male"/>
    <s v="IT"/>
    <x v="6"/>
    <s v="Netherlands"/>
    <d v="2016-11-19T00:00:00"/>
    <n v="43179"/>
    <n v="1329"/>
    <n v="2.98"/>
    <n v="3"/>
    <s v="Remote"/>
    <s v="April"/>
    <n v="44508"/>
    <n v="3.0778850830264711E-2"/>
  </r>
  <r>
    <s v="E1210"/>
    <s v="Mia Johnson"/>
    <n v="30"/>
    <s v="Female"/>
    <s v="IT"/>
    <x v="6"/>
    <s v="USA"/>
    <d v="2019-12-15T00:00:00"/>
    <n v="44314"/>
    <n v="3121"/>
    <n v="3.62"/>
    <n v="2"/>
    <s v="Remote"/>
    <s v="April"/>
    <n v="47435"/>
    <n v="7.0429209730559189E-2"/>
  </r>
  <r>
    <s v="E3094"/>
    <s v="Noah Garcia"/>
    <n v="37"/>
    <s v="Female"/>
    <s v="Customer Success"/>
    <x v="1"/>
    <s v="UK"/>
    <d v="2016-03-26T00:00:00"/>
    <n v="28844"/>
    <n v="786"/>
    <n v="2.6"/>
    <n v="4"/>
    <s v="Remote"/>
    <s v="April"/>
    <n v="29630"/>
    <n v="2.7250034669255303E-2"/>
  </r>
  <r>
    <s v="E1945"/>
    <s v="Isla Williams"/>
    <n v="26"/>
    <s v="Male"/>
    <s v="Sales"/>
    <x v="5"/>
    <s v="UK"/>
    <d v="2017-04-08T00:00:00"/>
    <n v="32194"/>
    <n v="1448"/>
    <n v="2.8"/>
    <n v="1"/>
    <s v="On-site"/>
    <s v="April"/>
    <n v="33642"/>
    <n v="4.4977324967385227E-2"/>
  </r>
  <r>
    <s v="E1220"/>
    <s v="Amelia Rodriguez"/>
    <n v="34"/>
    <s v="Female"/>
    <s v="IT"/>
    <x v="6"/>
    <s v="Germany"/>
    <d v="2016-06-25T00:00:00"/>
    <n v="38361"/>
    <n v="2512"/>
    <n v="3.91"/>
    <n v="1"/>
    <s v="Hybrid"/>
    <s v="April"/>
    <n v="40873"/>
    <n v="6.548317301425928E-2"/>
  </r>
  <r>
    <s v="E2526"/>
    <s v="Thomas Smith"/>
    <n v="37"/>
    <s v="Male"/>
    <s v="Marketing"/>
    <x v="2"/>
    <s v="UK"/>
    <d v="2022-09-30T00:00:00"/>
    <n v="27927"/>
    <n v="669"/>
    <n v="3.78"/>
    <n v="3"/>
    <s v="On-site"/>
    <s v="April"/>
    <n v="28596"/>
    <n v="2.3955312063594372E-2"/>
  </r>
  <r>
    <s v="E1226"/>
    <s v="Charlie Lee"/>
    <n v="41"/>
    <s v="Male"/>
    <s v="Customer Success"/>
    <x v="1"/>
    <s v="Spain"/>
    <d v="2016-03-19T00:00:00"/>
    <n v="29094"/>
    <n v="1093"/>
    <n v="3.44"/>
    <n v="2"/>
    <s v="Hybrid"/>
    <s v="April"/>
    <n v="30187"/>
    <n v="3.7567883412387433E-2"/>
  </r>
  <r>
    <s v="E3049"/>
    <s v="Ava Smith"/>
    <n v="34"/>
    <s v="Female"/>
    <s v="HR"/>
    <x v="3"/>
    <s v="USA"/>
    <d v="2024-09-10T00:00:00"/>
    <n v="34952"/>
    <n v="1767"/>
    <n v="3.03"/>
    <n v="3"/>
    <s v="On-site"/>
    <s v="April"/>
    <n v="36719"/>
    <n v="5.0555046921492333E-2"/>
  </r>
  <r>
    <s v="E2886"/>
    <s v="Oscar Johnson"/>
    <n v="38"/>
    <s v="Female"/>
    <s v="Finance"/>
    <x v="4"/>
    <s v="India"/>
    <d v="2022-02-16T00:00:00"/>
    <n v="39684"/>
    <n v="1659"/>
    <n v="2.2200000000000002"/>
    <n v="1"/>
    <s v="Hybrid"/>
    <s v="April"/>
    <n v="41343"/>
    <n v="4.180526156637436E-2"/>
  </r>
  <r>
    <s v="E2803"/>
    <s v="Emily Khan"/>
    <n v="30"/>
    <s v="Male"/>
    <s v="Sales"/>
    <x v="5"/>
    <s v="France"/>
    <d v="2017-07-21T00:00:00"/>
    <n v="26977"/>
    <n v="779"/>
    <n v="3.21"/>
    <n v="2"/>
    <s v="Remote"/>
    <s v="April"/>
    <n v="27756"/>
    <n v="2.8876450309522926E-2"/>
  </r>
  <r>
    <s v="E1384"/>
    <s v="Amelia Davis"/>
    <n v="24"/>
    <s v="Female"/>
    <s v="Customer Success"/>
    <x v="1"/>
    <s v="Canada"/>
    <d v="2023-07-13T00:00:00"/>
    <n v="30184"/>
    <n v="2350"/>
    <n v="3.41"/>
    <n v="6"/>
    <s v="Remote"/>
    <s v="April"/>
    <n v="32534"/>
    <n v="7.785581765173602E-2"/>
  </r>
  <r>
    <s v="E1547"/>
    <s v="Emily Rodriguez"/>
    <n v="42"/>
    <s v="Male"/>
    <s v="Marketing"/>
    <x v="2"/>
    <s v="Spain"/>
    <d v="2022-11-13T00:00:00"/>
    <n v="35406"/>
    <n v="2059"/>
    <n v="2.63"/>
    <n v="3"/>
    <s v="On-site"/>
    <s v="April"/>
    <n v="37465"/>
    <n v="5.8153985200248545E-2"/>
  </r>
  <r>
    <s v="E1059"/>
    <s v="Thomas Martinez"/>
    <n v="35"/>
    <s v="Female"/>
    <s v="Operations"/>
    <x v="7"/>
    <s v="USA"/>
    <d v="2015-02-08T00:00:00"/>
    <n v="37889"/>
    <n v="1614"/>
    <n v="2.95"/>
    <n v="1"/>
    <s v="On-site"/>
    <s v="April"/>
    <n v="39503"/>
    <n v="4.2598115548048245E-2"/>
  </r>
  <r>
    <s v="E1976"/>
    <s v="Isabella Smith"/>
    <n v="35"/>
    <s v="Female"/>
    <s v="Finance"/>
    <x v="4"/>
    <s v="Canada"/>
    <d v="2019-07-26T00:00:00"/>
    <n v="42381"/>
    <n v="2227"/>
    <n v="3"/>
    <n v="1"/>
    <s v="Hybrid"/>
    <s v="April"/>
    <n v="44608"/>
    <n v="5.2547131969514639E-2"/>
  </r>
  <r>
    <s v="E2356"/>
    <s v="Freya Wilson"/>
    <n v="31"/>
    <s v="Male"/>
    <s v="HR"/>
    <x v="3"/>
    <s v="USA"/>
    <d v="2019-08-14T00:00:00"/>
    <n v="27146"/>
    <n v="1458"/>
    <n v="2.54"/>
    <n v="3"/>
    <s v="Remote"/>
    <s v="April"/>
    <n v="28604"/>
    <n v="5.3709570470787595E-2"/>
  </r>
  <r>
    <s v="E2088"/>
    <s v="Ava Brown"/>
    <n v="26"/>
    <s v="Female"/>
    <s v="IT"/>
    <x v="6"/>
    <s v="Canada"/>
    <d v="2021-03-02T00:00:00"/>
    <n v="46046"/>
    <n v="2545"/>
    <n v="2.37"/>
    <n v="9"/>
    <s v="Remote"/>
    <s v="April"/>
    <n v="48591"/>
    <n v="5.527081614038136E-2"/>
  </r>
  <r>
    <s v="E2911"/>
    <s v="Noah Taylor"/>
    <n v="21"/>
    <s v="Female"/>
    <s v="Customer Success"/>
    <x v="1"/>
    <s v="Netherlands"/>
    <d v="2022-05-04T00:00:00"/>
    <n v="39018"/>
    <n v="3938"/>
    <n v="4.3600000000000003"/>
    <n v="2"/>
    <s v="Remote"/>
    <s v="April"/>
    <n v="42956"/>
    <n v="0.10092777692347121"/>
  </r>
  <r>
    <s v="E1721"/>
    <s v="Oliver Rodriguez"/>
    <n v="26"/>
    <s v="Male"/>
    <s v="Sales"/>
    <x v="5"/>
    <s v="France"/>
    <d v="2024-03-28T00:00:00"/>
    <n v="29513"/>
    <n v="753"/>
    <n v="3.22"/>
    <n v="2"/>
    <s v="Remote"/>
    <s v="April"/>
    <n v="30266"/>
    <n v="2.5514180191779895E-2"/>
  </r>
  <r>
    <s v="E1544"/>
    <s v="Ava Anderson"/>
    <n v="28"/>
    <s v="Male"/>
    <s v="IT"/>
    <x v="6"/>
    <s v="France"/>
    <d v="2017-09-18T00:00:00"/>
    <n v="42455"/>
    <n v="4384"/>
    <n v="4.75"/>
    <n v="3"/>
    <s v="On-site"/>
    <s v="April"/>
    <n v="46839"/>
    <n v="0.10326227770580615"/>
  </r>
  <r>
    <s v="E1243"/>
    <s v="Oscar Lee"/>
    <n v="32"/>
    <s v="Female"/>
    <s v="Operations"/>
    <x v="7"/>
    <s v="UK"/>
    <d v="2016-12-14T00:00:00"/>
    <n v="31763"/>
    <n v="1735"/>
    <n v="3.23"/>
    <n v="1"/>
    <s v="On-site"/>
    <s v="April"/>
    <n v="33498"/>
    <n v="5.4623303844095333E-2"/>
  </r>
  <r>
    <s v="E2128"/>
    <s v="Charlie Davis"/>
    <n v="35"/>
    <s v="Male"/>
    <s v="Sales"/>
    <x v="5"/>
    <s v="UK"/>
    <d v="2018-04-13T00:00:00"/>
    <n v="30837"/>
    <n v="2113"/>
    <n v="4.63"/>
    <n v="0"/>
    <s v="Hybrid"/>
    <s v="April"/>
    <n v="32950"/>
    <n v="6.8521581217368746E-2"/>
  </r>
  <r>
    <s v="E1173"/>
    <s v="Leo Lee"/>
    <n v="32"/>
    <s v="Male"/>
    <s v="Customer Success"/>
    <x v="1"/>
    <s v="India"/>
    <d v="2016-01-09T00:00:00"/>
    <n v="31538"/>
    <n v="1384"/>
    <n v="3.93"/>
    <n v="0"/>
    <s v="On-site"/>
    <s v="April"/>
    <n v="32922"/>
    <n v="4.3883569027839429E-2"/>
  </r>
  <r>
    <s v="E1726"/>
    <s v="Isla Davis"/>
    <n v="38"/>
    <s v="Male"/>
    <s v="IT"/>
    <x v="6"/>
    <s v="India"/>
    <d v="2015-07-02T00:00:00"/>
    <n v="39786"/>
    <n v="1327"/>
    <n v="3.7"/>
    <n v="2"/>
    <s v="Remote"/>
    <s v="April"/>
    <n v="41113"/>
    <n v="3.3353440908862414E-2"/>
  </r>
  <r>
    <s v="E1884"/>
    <s v="Emily Martinez"/>
    <n v="34"/>
    <s v="Male"/>
    <s v="R&amp;D"/>
    <x v="0"/>
    <s v="UK"/>
    <d v="2018-04-29T00:00:00"/>
    <n v="41685"/>
    <n v="2001"/>
    <n v="2.4300000000000002"/>
    <n v="2"/>
    <s v="Remote"/>
    <s v="April"/>
    <n v="43686"/>
    <n v="4.8002878733357325E-2"/>
  </r>
  <r>
    <s v="E2945"/>
    <s v="Oliver Johnson"/>
    <n v="42"/>
    <s v="Male"/>
    <s v="Marketing"/>
    <x v="2"/>
    <s v="Germany"/>
    <d v="2024-07-01T00:00:00"/>
    <n v="27475"/>
    <n v="1451"/>
    <n v="3.72"/>
    <n v="3"/>
    <s v="On-site"/>
    <s v="April"/>
    <n v="28926"/>
    <n v="5.2811646951774344E-2"/>
  </r>
  <r>
    <s v="E1309"/>
    <s v="Jack Williams"/>
    <n v="31"/>
    <s v="Male"/>
    <s v="Sales"/>
    <x v="5"/>
    <s v="France"/>
    <d v="2024-06-20T00:00:00"/>
    <n v="31430"/>
    <n v="1739"/>
    <n v="3.57"/>
    <n v="3"/>
    <s v="On-site"/>
    <s v="April"/>
    <n v="33169"/>
    <n v="5.5329303213490298E-2"/>
  </r>
  <r>
    <s v="E1813"/>
    <s v="George Brown"/>
    <n v="23"/>
    <s v="Male"/>
    <s v="IT"/>
    <x v="6"/>
    <s v="UK"/>
    <d v="2024-07-22T00:00:00"/>
    <n v="44031"/>
    <n v="4763"/>
    <n v="4.6399999999999997"/>
    <n v="0"/>
    <s v="Hybrid"/>
    <s v="April"/>
    <n v="48794"/>
    <n v="0.10817378665031455"/>
  </r>
  <r>
    <s v="E2029"/>
    <s v="Mia Williams"/>
    <n v="31"/>
    <s v="Male"/>
    <s v="IT"/>
    <x v="6"/>
    <s v="India"/>
    <d v="2022-01-28T00:00:00"/>
    <n v="48374"/>
    <n v="1677"/>
    <n v="1.95"/>
    <n v="4"/>
    <s v="Remote"/>
    <s v="April"/>
    <n v="50051"/>
    <n v="3.4667383305081241E-2"/>
  </r>
  <r>
    <s v="E1883"/>
    <s v="Lily Johnson"/>
    <n v="31"/>
    <s v="Female"/>
    <s v="Marketing"/>
    <x v="2"/>
    <s v="Spain"/>
    <d v="2020-10-07T00:00:00"/>
    <n v="32062"/>
    <n v="1392"/>
    <n v="3.16"/>
    <n v="5"/>
    <s v="Remote"/>
    <s v="April"/>
    <n v="33454"/>
    <n v="4.3415881729149772E-2"/>
  </r>
  <r>
    <s v="E2041"/>
    <s v="Muhammad Taylor"/>
    <n v="31"/>
    <s v="Male"/>
    <s v="IT"/>
    <x v="6"/>
    <s v="Canada"/>
    <d v="2018-04-01T00:00:00"/>
    <n v="38746"/>
    <n v="1471"/>
    <n v="4.2699999999999996"/>
    <n v="3"/>
    <s v="Hybrid"/>
    <s v="April"/>
    <n v="40217"/>
    <n v="3.7965209311928975E-2"/>
  </r>
  <r>
    <s v="E1684"/>
    <s v="Oliver Miller"/>
    <n v="49"/>
    <s v="Female"/>
    <s v="HR"/>
    <x v="3"/>
    <s v="UK"/>
    <d v="2024-02-03T00:00:00"/>
    <n v="26018"/>
    <n v="1650"/>
    <n v="4.33"/>
    <n v="0"/>
    <s v="Hybrid"/>
    <s v="April"/>
    <n v="27668"/>
    <n v="6.3417633945729884E-2"/>
  </r>
  <r>
    <s v="E1109"/>
    <s v="Oscar Garcia"/>
    <n v="36"/>
    <s v="Male"/>
    <s v="IT"/>
    <x v="6"/>
    <s v="Germany"/>
    <d v="2015-09-21T00:00:00"/>
    <n v="44227"/>
    <n v="1413"/>
    <n v="2.2400000000000002"/>
    <n v="7"/>
    <s v="On-site"/>
    <s v="April"/>
    <n v="45640"/>
    <n v="3.1948809550726931E-2"/>
  </r>
  <r>
    <s v="E1904"/>
    <s v="Isabella Jones"/>
    <n v="29"/>
    <s v="Male"/>
    <s v="R&amp;D"/>
    <x v="0"/>
    <s v="USA"/>
    <d v="2018-04-05T00:00:00"/>
    <n v="34843"/>
    <n v="965"/>
    <n v="3.82"/>
    <n v="2"/>
    <s v="Remote"/>
    <s v="April"/>
    <n v="35808"/>
    <n v="2.7695663404414084E-2"/>
  </r>
  <r>
    <s v="E1559"/>
    <s v="Leo Patel"/>
    <n v="30"/>
    <s v="Male"/>
    <s v="IT"/>
    <x v="6"/>
    <s v="Spain"/>
    <d v="2021-04-12T00:00:00"/>
    <n v="42215"/>
    <n v="2572"/>
    <n v="4.53"/>
    <n v="4"/>
    <s v="Remote"/>
    <s v="April"/>
    <n v="44787"/>
    <n v="6.0926211062418571E-2"/>
  </r>
  <r>
    <s v="E1758"/>
    <s v="Leo Roberts"/>
    <n v="29"/>
    <s v="Male"/>
    <s v="Sales"/>
    <x v="5"/>
    <s v="France"/>
    <d v="2015-04-23T00:00:00"/>
    <n v="27408"/>
    <n v="895"/>
    <n v="2.42"/>
    <n v="4"/>
    <s v="Remote"/>
    <s v="April"/>
    <n v="28303"/>
    <n v="3.2654699357851723E-2"/>
  </r>
  <r>
    <s v="E1201"/>
    <s v="Sophia Patel"/>
    <n v="38"/>
    <s v="Female"/>
    <s v="Marketing"/>
    <x v="2"/>
    <s v="USA"/>
    <d v="2017-08-19T00:00:00"/>
    <n v="29721"/>
    <n v="1322"/>
    <n v="3.87"/>
    <n v="3"/>
    <s v="On-site"/>
    <s v="April"/>
    <n v="31043"/>
    <n v="4.4480333770734501E-2"/>
  </r>
  <r>
    <s v="E1101"/>
    <s v="Emily Martinez"/>
    <n v="33"/>
    <s v="Male"/>
    <s v="Marketing"/>
    <x v="2"/>
    <s v="Germany"/>
    <d v="2024-07-06T00:00:00"/>
    <n v="28984"/>
    <n v="3373"/>
    <n v="4.95"/>
    <n v="3"/>
    <s v="Remote"/>
    <s v="April"/>
    <n v="32357"/>
    <n v="0.11637455147667679"/>
  </r>
  <r>
    <s v="E2329"/>
    <s v="Olivia Patel"/>
    <n v="37"/>
    <s v="Male"/>
    <s v="IT"/>
    <x v="6"/>
    <s v="India"/>
    <d v="2017-09-24T00:00:00"/>
    <n v="43222"/>
    <n v="1001"/>
    <n v="3.01"/>
    <n v="2"/>
    <s v="On-site"/>
    <s v="April"/>
    <n v="44223"/>
    <n v="2.3159502105409284E-2"/>
  </r>
  <r>
    <s v="E1784"/>
    <s v="Leo Miller"/>
    <n v="25"/>
    <s v="Female"/>
    <s v="Marketing"/>
    <x v="2"/>
    <s v="UK"/>
    <d v="2020-01-26T00:00:00"/>
    <n v="29898"/>
    <n v="1824"/>
    <n v="4.4000000000000004"/>
    <n v="1"/>
    <s v="On-site"/>
    <s v="April"/>
    <n v="31722"/>
    <n v="6.1007425245835842E-2"/>
  </r>
  <r>
    <s v="E2500"/>
    <s v="Harry Lee"/>
    <n v="32"/>
    <s v="Male"/>
    <s v="R&amp;D"/>
    <x v="0"/>
    <s v="Netherlands"/>
    <d v="2017-05-09T00:00:00"/>
    <n v="41446"/>
    <n v="2426"/>
    <n v="3.32"/>
    <n v="2"/>
    <s v="Remote"/>
    <s v="April"/>
    <n v="43872"/>
    <n v="5.8533996043043962E-2"/>
  </r>
  <r>
    <s v="E1866"/>
    <s v="Ava Miller"/>
    <n v="31"/>
    <s v="Female"/>
    <s v="Marketing"/>
    <x v="2"/>
    <s v="UK"/>
    <d v="2023-05-05T00:00:00"/>
    <n v="34577"/>
    <n v="1861"/>
    <n v="3.4"/>
    <n v="2"/>
    <s v="Hybrid"/>
    <s v="April"/>
    <n v="36438"/>
    <n v="5.3821904734360992E-2"/>
  </r>
  <r>
    <s v="E1398"/>
    <s v="Thomas Taylor"/>
    <n v="28"/>
    <s v="Male"/>
    <s v="Customer Success"/>
    <x v="1"/>
    <s v="India"/>
    <d v="2023-07-28T00:00:00"/>
    <n v="30262"/>
    <n v="2358"/>
    <n v="3.54"/>
    <n v="4"/>
    <s v="On-site"/>
    <s v="April"/>
    <n v="32620"/>
    <n v="7.7919503007071581E-2"/>
  </r>
  <r>
    <s v="E1603"/>
    <s v="Jack Johnson"/>
    <n v="34"/>
    <s v="Male"/>
    <s v="IT"/>
    <x v="6"/>
    <s v="France"/>
    <d v="2016-01-18T00:00:00"/>
    <n v="44131"/>
    <n v="1695"/>
    <n v="3.29"/>
    <n v="4"/>
    <s v="On-site"/>
    <s v="April"/>
    <n v="45826"/>
    <n v="3.8408375065146952E-2"/>
  </r>
  <r>
    <s v="E1388"/>
    <s v="Freya Rodriguez"/>
    <n v="21"/>
    <s v="Female"/>
    <s v="HR"/>
    <x v="3"/>
    <s v="Canada"/>
    <d v="2024-02-15T00:00:00"/>
    <n v="31527"/>
    <n v="2178"/>
    <n v="4.0599999999999996"/>
    <n v="1"/>
    <s v="Remote"/>
    <s v="April"/>
    <n v="33705"/>
    <n v="6.908364259206394E-2"/>
  </r>
  <r>
    <s v="E2890"/>
    <s v="Sophia Smith"/>
    <n v="42"/>
    <s v="Female"/>
    <s v="Customer Success"/>
    <x v="1"/>
    <s v="Netherlands"/>
    <d v="2024-07-30T00:00:00"/>
    <n v="30576"/>
    <n v="1335"/>
    <n v="2.5"/>
    <n v="3"/>
    <s v="On-site"/>
    <s v="April"/>
    <n v="31911"/>
    <n v="4.3661695447409735E-2"/>
  </r>
  <r>
    <s v="E1362"/>
    <s v="Harry Martinez"/>
    <n v="38"/>
    <s v="Male"/>
    <s v="IT"/>
    <x v="6"/>
    <s v="India"/>
    <d v="2015-12-26T00:00:00"/>
    <n v="46618"/>
    <n v="3191"/>
    <n v="3.79"/>
    <n v="6"/>
    <s v="On-site"/>
    <s v="April"/>
    <n v="49809"/>
    <n v="6.8449954953022432E-2"/>
  </r>
  <r>
    <s v="E3123"/>
    <s v="Jack Patel"/>
    <n v="25"/>
    <s v="Male"/>
    <s v="Customer Success"/>
    <x v="1"/>
    <s v="Germany"/>
    <d v="2017-05-13T00:00:00"/>
    <n v="21883"/>
    <n v="767"/>
    <n v="3.85"/>
    <n v="1"/>
    <s v="Hybrid"/>
    <s v="April"/>
    <n v="22650"/>
    <n v="3.5050038842937441E-2"/>
  </r>
  <r>
    <s v="E1566"/>
    <s v="Sophia Khan"/>
    <n v="37"/>
    <s v="Male"/>
    <s v="Operations"/>
    <x v="7"/>
    <s v="Netherlands"/>
    <d v="2021-11-08T00:00:00"/>
    <n v="28335"/>
    <n v="647"/>
    <n v="2.44"/>
    <n v="3"/>
    <s v="On-site"/>
    <s v="April"/>
    <n v="28982"/>
    <n v="2.2833950944062115E-2"/>
  </r>
  <r>
    <s v="E2085"/>
    <s v="Oscar Patel"/>
    <n v="27"/>
    <s v="Female"/>
    <s v="Customer Success"/>
    <x v="1"/>
    <s v="Germany"/>
    <d v="2017-03-02T00:00:00"/>
    <n v="27990"/>
    <n v="2510"/>
    <n v="4.2300000000000004"/>
    <n v="2"/>
    <s v="On-site"/>
    <s v="April"/>
    <n v="30500"/>
    <n v="8.9674883887102541E-2"/>
  </r>
  <r>
    <s v="E2938"/>
    <s v="Charlie Thomas"/>
    <n v="34"/>
    <s v="Female"/>
    <s v="Finance"/>
    <x v="4"/>
    <s v="India"/>
    <d v="2022-07-09T00:00:00"/>
    <n v="42033"/>
    <n v="1269"/>
    <n v="4.17"/>
    <n v="2"/>
    <s v="Hybrid"/>
    <s v="April"/>
    <n v="43302"/>
    <n v="3.0190564556419955E-2"/>
  </r>
  <r>
    <s v="E2856"/>
    <s v="Muhammad Taylor"/>
    <n v="30"/>
    <s v="Male"/>
    <s v="Marketing"/>
    <x v="2"/>
    <s v="Netherlands"/>
    <d v="2015-04-25T00:00:00"/>
    <n v="30677"/>
    <n v="1347"/>
    <n v="3.42"/>
    <n v="2"/>
    <s v="Remote"/>
    <s v="April"/>
    <n v="32024"/>
    <n v="4.3909117579945887E-2"/>
  </r>
  <r>
    <s v="E2063"/>
    <s v="Lily Brown"/>
    <n v="30"/>
    <s v="Female"/>
    <s v="IT"/>
    <x v="6"/>
    <s v="India"/>
    <d v="2017-08-11T00:00:00"/>
    <n v="44405"/>
    <n v="3367"/>
    <n v="4.01"/>
    <n v="1"/>
    <s v="On-site"/>
    <s v="April"/>
    <n v="47772"/>
    <n v="7.5824794505123291E-2"/>
  </r>
  <r>
    <s v="E3023"/>
    <s v="Emily Jones"/>
    <n v="21"/>
    <s v="Female"/>
    <s v="R&amp;D"/>
    <x v="0"/>
    <s v="India"/>
    <d v="2015-08-24T00:00:00"/>
    <n v="46879"/>
    <n v="1923"/>
    <n v="2.85"/>
    <n v="3"/>
    <s v="Hybrid"/>
    <s v="April"/>
    <n v="48802"/>
    <n v="4.1020499584035496E-2"/>
  </r>
  <r>
    <s v="E1224"/>
    <s v="Lily Davis"/>
    <n v="38"/>
    <s v="Male"/>
    <s v="Sales"/>
    <x v="5"/>
    <s v="Netherlands"/>
    <d v="2015-02-27T00:00:00"/>
    <n v="32471"/>
    <n v="1976"/>
    <n v="2.57"/>
    <n v="4"/>
    <s v="Remote"/>
    <s v="April"/>
    <n v="34447"/>
    <n v="6.0854300760678756E-2"/>
  </r>
  <r>
    <s v="E2396"/>
    <s v="Amelia Davis"/>
    <n v="34"/>
    <s v="Male"/>
    <s v="IT"/>
    <x v="6"/>
    <s v="Spain"/>
    <d v="2020-01-11T00:00:00"/>
    <n v="43635"/>
    <n v="860"/>
    <n v="3.23"/>
    <n v="3"/>
    <s v="Hybrid"/>
    <s v="April"/>
    <n v="44495"/>
    <n v="1.9708949237997021E-2"/>
  </r>
  <r>
    <s v="E1103"/>
    <s v="Emily Patel"/>
    <n v="28"/>
    <s v="Male"/>
    <s v="Operations"/>
    <x v="7"/>
    <s v="India"/>
    <d v="2021-11-14T00:00:00"/>
    <n v="33502"/>
    <n v="2137"/>
    <n v="2.87"/>
    <n v="3"/>
    <s v="On-site"/>
    <s v="April"/>
    <n v="35639"/>
    <n v="6.378723658289058E-2"/>
  </r>
  <r>
    <s v="E2930"/>
    <s v="Amelia Martinez"/>
    <n v="31"/>
    <s v="Male"/>
    <s v="HR"/>
    <x v="3"/>
    <s v="India"/>
    <d v="2019-06-28T00:00:00"/>
    <n v="29108"/>
    <n v="1733"/>
    <n v="2.91"/>
    <n v="10"/>
    <s v="Remote"/>
    <s v="April"/>
    <n v="30841"/>
    <n v="5.9536897072969629E-2"/>
  </r>
  <r>
    <s v="E3190"/>
    <s v="Mia Lee"/>
    <n v="26"/>
    <s v="Male"/>
    <s v="Sales"/>
    <x v="5"/>
    <s v="UK"/>
    <d v="2017-06-14T00:00:00"/>
    <n v="29386"/>
    <n v="2176"/>
    <n v="3.61"/>
    <n v="4"/>
    <s v="On-site"/>
    <s v="April"/>
    <n v="31562"/>
    <n v="7.4048866807323213E-2"/>
  </r>
  <r>
    <s v="E1228"/>
    <s v="Oscar Taylor"/>
    <n v="32"/>
    <s v="Female"/>
    <s v="R&amp;D"/>
    <x v="0"/>
    <s v="France"/>
    <d v="2022-04-13T00:00:00"/>
    <n v="51929"/>
    <n v="4558"/>
    <n v="3.82"/>
    <n v="4"/>
    <s v="On-site"/>
    <s v="April"/>
    <n v="56487"/>
    <n v="8.7773691001174686E-2"/>
  </r>
  <r>
    <s v="E1450"/>
    <s v="Lily Williams"/>
    <n v="28"/>
    <s v="Female"/>
    <s v="IT"/>
    <x v="6"/>
    <s v="Spain"/>
    <d v="2024-07-31T00:00:00"/>
    <n v="34809"/>
    <n v="1606"/>
    <n v="2.73"/>
    <n v="0"/>
    <s v="On-site"/>
    <s v="April"/>
    <n v="36415"/>
    <n v="4.6137493177051909E-2"/>
  </r>
  <r>
    <s v="E1236"/>
    <s v="Isla Roberts"/>
    <n v="48"/>
    <s v="Female"/>
    <s v="HR"/>
    <x v="3"/>
    <s v="USA"/>
    <d v="2024-07-05T00:00:00"/>
    <n v="36730"/>
    <n v="1575"/>
    <n v="2.25"/>
    <n v="3"/>
    <s v="Remote"/>
    <s v="April"/>
    <n v="38305"/>
    <n v="4.2880479172338691E-2"/>
  </r>
  <r>
    <s v="E2681"/>
    <s v="Thomas Evans"/>
    <n v="33"/>
    <s v="Female"/>
    <s v="IT"/>
    <x v="6"/>
    <s v="India"/>
    <d v="2015-01-09T00:00:00"/>
    <n v="44583"/>
    <n v="1319"/>
    <n v="3.34"/>
    <n v="3"/>
    <s v="Hybrid"/>
    <s v="April"/>
    <n v="45902"/>
    <n v="2.9585267927236838E-2"/>
  </r>
  <r>
    <s v="E1074"/>
    <s v="Oscar Brown"/>
    <n v="27"/>
    <s v="Male"/>
    <s v="Operations"/>
    <x v="7"/>
    <s v="Netherlands"/>
    <d v="2021-12-17T00:00:00"/>
    <n v="35183"/>
    <n v="1316"/>
    <n v="2.25"/>
    <n v="1"/>
    <s v="On-site"/>
    <s v="April"/>
    <n v="36499"/>
    <n v="3.7404428275019184E-2"/>
  </r>
  <r>
    <s v="E2179"/>
    <s v="George Lee"/>
    <n v="25"/>
    <s v="Female"/>
    <s v="Finance"/>
    <x v="4"/>
    <s v="Spain"/>
    <d v="2015-12-26T00:00:00"/>
    <n v="38425"/>
    <n v="700"/>
    <n v="2.78"/>
    <n v="1"/>
    <s v="Remote"/>
    <s v="April"/>
    <n v="39125"/>
    <n v="1.8217306441119064E-2"/>
  </r>
  <r>
    <s v="E1546"/>
    <s v="Mia Walker"/>
    <n v="29"/>
    <s v="Male"/>
    <s v="R&amp;D"/>
    <x v="0"/>
    <s v="Netherlands"/>
    <d v="2020-12-28T00:00:00"/>
    <n v="42533"/>
    <n v="2002"/>
    <n v="2.2999999999999998"/>
    <n v="1"/>
    <s v="Hybrid"/>
    <s v="April"/>
    <n v="44535"/>
    <n v="4.7069334399172408E-2"/>
  </r>
  <r>
    <s v="E1489"/>
    <s v="Sophia Miller"/>
    <n v="37"/>
    <s v="Female"/>
    <s v="HR"/>
    <x v="3"/>
    <s v="Spain"/>
    <d v="2018-07-05T00:00:00"/>
    <n v="27875"/>
    <n v="1629"/>
    <n v="2.87"/>
    <n v="0"/>
    <s v="Hybrid"/>
    <s v="April"/>
    <n v="29504"/>
    <n v="5.8439461883408074E-2"/>
  </r>
  <r>
    <s v="E1135"/>
    <s v="Isabella Roberts"/>
    <n v="26"/>
    <s v="Male"/>
    <s v="Operations"/>
    <x v="7"/>
    <s v="Germany"/>
    <d v="2024-04-25T00:00:00"/>
    <n v="34106"/>
    <n v="1157"/>
    <n v="2.12"/>
    <n v="3"/>
    <s v="Remote"/>
    <s v="April"/>
    <n v="35263"/>
    <n v="3.3923649797689553E-2"/>
  </r>
  <r>
    <s v="E2090"/>
    <s v="Freya Martinez"/>
    <n v="36"/>
    <s v="Female"/>
    <s v="Operations"/>
    <x v="7"/>
    <s v="Spain"/>
    <d v="2021-03-03T00:00:00"/>
    <n v="43656"/>
    <n v="1159"/>
    <n v="4.3"/>
    <n v="5"/>
    <s v="Remote"/>
    <s v="April"/>
    <n v="44815"/>
    <n v="2.6548469855231814E-2"/>
  </r>
  <r>
    <s v="E1207"/>
    <s v="Harry Walker"/>
    <n v="34"/>
    <s v="Male"/>
    <s v="Customer Success"/>
    <x v="1"/>
    <s v="Germany"/>
    <d v="2020-07-31T00:00:00"/>
    <n v="31856"/>
    <n v="1074"/>
    <n v="2.6"/>
    <n v="4"/>
    <s v="Remote"/>
    <s v="April"/>
    <n v="32930"/>
    <n v="3.3714213962832744E-2"/>
  </r>
  <r>
    <s v="E1565"/>
    <s v="Amelia Evans"/>
    <n v="21"/>
    <s v="Male"/>
    <s v="R&amp;D"/>
    <x v="0"/>
    <s v="USA"/>
    <d v="2017-12-10T00:00:00"/>
    <n v="43140"/>
    <n v="1400"/>
    <n v="2.56"/>
    <n v="2"/>
    <s v="Remote"/>
    <s v="April"/>
    <n v="44540"/>
    <n v="3.2452480296708393E-2"/>
  </r>
  <r>
    <s v="E2836"/>
    <s v="Leo Rodriguez"/>
    <n v="35"/>
    <s v="Male"/>
    <s v="HR"/>
    <x v="3"/>
    <s v="Canada"/>
    <d v="2021-12-05T00:00:00"/>
    <n v="33582"/>
    <n v="1789"/>
    <n v="2.8"/>
    <n v="2"/>
    <s v="On-site"/>
    <s v="April"/>
    <n v="35371"/>
    <n v="5.3272586504675125E-2"/>
  </r>
  <r>
    <s v="E2725"/>
    <s v="Harry Patel"/>
    <n v="35"/>
    <s v="Male"/>
    <s v="Marketing"/>
    <x v="2"/>
    <s v="India"/>
    <d v="2022-07-16T00:00:00"/>
    <n v="25516"/>
    <n v="1274"/>
    <n v="4.7"/>
    <n v="1"/>
    <s v="Hybrid"/>
    <s v="April"/>
    <n v="26790"/>
    <n v="4.9929456027590531E-2"/>
  </r>
  <r>
    <s v="E2433"/>
    <s v="Jack Khan"/>
    <n v="40"/>
    <s v="Male"/>
    <s v="Finance"/>
    <x v="4"/>
    <s v="Spain"/>
    <d v="2023-09-25T00:00:00"/>
    <n v="39954"/>
    <n v="808"/>
    <n v="1.9"/>
    <n v="2"/>
    <s v="Hybrid"/>
    <s v="April"/>
    <n v="40762"/>
    <n v="2.0223256745257046E-2"/>
  </r>
  <r>
    <s v="E2939"/>
    <s v="Noah Williams"/>
    <n v="30"/>
    <s v="Male"/>
    <s v="R&amp;D"/>
    <x v="0"/>
    <s v="USA"/>
    <d v="2023-12-03T00:00:00"/>
    <n v="43728"/>
    <n v="1212"/>
    <n v="2.77"/>
    <n v="7"/>
    <s v="On-site"/>
    <s v="April"/>
    <n v="44940"/>
    <n v="2.7716794731064764E-2"/>
  </r>
  <r>
    <s v="E1829"/>
    <s v="Lily Walker"/>
    <n v="34"/>
    <s v="Female"/>
    <s v="Marketing"/>
    <x v="2"/>
    <s v="UK"/>
    <d v="2022-03-20T00:00:00"/>
    <n v="28522"/>
    <n v="1998"/>
    <n v="3.25"/>
    <n v="2"/>
    <s v="Remote"/>
    <s v="April"/>
    <n v="30520"/>
    <n v="7.0051188556202224E-2"/>
  </r>
  <r>
    <s v="E1803"/>
    <s v="Emily Roberts"/>
    <n v="41"/>
    <s v="Male"/>
    <s v="IT"/>
    <x v="6"/>
    <s v="Netherlands"/>
    <d v="2024-04-25T00:00:00"/>
    <n v="44040"/>
    <n v="1342"/>
    <n v="2.42"/>
    <n v="1"/>
    <s v="Hybrid"/>
    <s v="April"/>
    <n v="45382"/>
    <n v="3.0472297910990008E-2"/>
  </r>
  <r>
    <s v="E3036"/>
    <s v="Muhammad Anderson"/>
    <n v="23"/>
    <s v="Male"/>
    <s v="Finance"/>
    <x v="4"/>
    <s v="USA"/>
    <d v="2019-09-21T00:00:00"/>
    <n v="36078"/>
    <n v="935"/>
    <n v="2.62"/>
    <n v="6"/>
    <s v="Hybrid"/>
    <s v="April"/>
    <n v="37013"/>
    <n v="2.591607073562836E-2"/>
  </r>
  <r>
    <s v="E1208"/>
    <s v="Isabella Williams"/>
    <n v="30"/>
    <s v="Female"/>
    <s v="HR"/>
    <x v="3"/>
    <s v="India"/>
    <d v="2022-02-25T00:00:00"/>
    <n v="34001"/>
    <n v="2285"/>
    <n v="3.26"/>
    <n v="3"/>
    <s v="Remote"/>
    <s v="April"/>
    <n v="36286"/>
    <n v="6.7203905767477423E-2"/>
  </r>
  <r>
    <s v="E1451"/>
    <s v="Emily Martinez"/>
    <n v="27"/>
    <s v="Female"/>
    <s v="Sales"/>
    <x v="5"/>
    <s v="Germany"/>
    <d v="2023-01-15T00:00:00"/>
    <n v="30748"/>
    <n v="2453"/>
    <n v="3.73"/>
    <n v="2"/>
    <s v="On-site"/>
    <s v="April"/>
    <n v="33201"/>
    <n v="7.9777546507089889E-2"/>
  </r>
  <r>
    <s v="E2504"/>
    <s v="Oliver Khan"/>
    <n v="31"/>
    <s v="Male"/>
    <s v="IT"/>
    <x v="6"/>
    <s v="India"/>
    <d v="2017-05-22T00:00:00"/>
    <n v="49563"/>
    <n v="1167"/>
    <n v="2.59"/>
    <n v="3"/>
    <s v="On-site"/>
    <s v="April"/>
    <n v="50730"/>
    <n v="2.3545790206403971E-2"/>
  </r>
  <r>
    <s v="E2417"/>
    <s v="Isla Johnson"/>
    <n v="41"/>
    <s v="Male"/>
    <s v="R&amp;D"/>
    <x v="0"/>
    <s v="UK"/>
    <d v="2024-03-24T00:00:00"/>
    <n v="49117"/>
    <n v="4990"/>
    <n v="5"/>
    <n v="6"/>
    <s v="On-site"/>
    <s v="April"/>
    <n v="54107"/>
    <n v="0.10159415273734144"/>
  </r>
  <r>
    <s v="E1550"/>
    <s v="Isla Miller"/>
    <n v="31"/>
    <s v="Female"/>
    <s v="Customer Success"/>
    <x v="1"/>
    <s v="USA"/>
    <d v="2015-02-13T00:00:00"/>
    <n v="23546"/>
    <n v="1238"/>
    <n v="3.53"/>
    <n v="2"/>
    <s v="Remote"/>
    <s v="April"/>
    <n v="24784"/>
    <n v="5.2577932557546926E-2"/>
  </r>
  <r>
    <s v="E2015"/>
    <s v="Jack Wilson"/>
    <n v="21"/>
    <s v="Female"/>
    <s v="Operations"/>
    <x v="7"/>
    <s v="Netherlands"/>
    <d v="2022-01-29T00:00:00"/>
    <n v="31171"/>
    <n v="2057"/>
    <n v="3.14"/>
    <n v="2"/>
    <s v="On-site"/>
    <s v="April"/>
    <n v="33228"/>
    <n v="6.5990824805107318E-2"/>
  </r>
  <r>
    <s v="E2935"/>
    <s v="Noah Anderson"/>
    <n v="21"/>
    <s v="Female"/>
    <s v="HR"/>
    <x v="3"/>
    <s v="Germany"/>
    <d v="2017-05-16T00:00:00"/>
    <n v="31288"/>
    <n v="2271"/>
    <n v="3.9"/>
    <n v="4"/>
    <s v="On-site"/>
    <s v="April"/>
    <n v="33559"/>
    <n v="7.258373817437995E-2"/>
  </r>
  <r>
    <s v="E2910"/>
    <s v="Thomas Smith"/>
    <n v="32"/>
    <s v="Female"/>
    <s v="IT"/>
    <x v="6"/>
    <s v="India"/>
    <d v="2015-01-07T00:00:00"/>
    <n v="49151"/>
    <n v="1636"/>
    <n v="2.5299999999999998"/>
    <n v="5"/>
    <s v="On-site"/>
    <s v="April"/>
    <n v="50787"/>
    <n v="3.3285182397102805E-2"/>
  </r>
  <r>
    <s v="E2610"/>
    <s v="Muhammad Smith"/>
    <n v="28"/>
    <s v="Male"/>
    <s v="HR"/>
    <x v="3"/>
    <s v="India"/>
    <d v="2022-04-10T00:00:00"/>
    <n v="21948"/>
    <n v="1641"/>
    <n v="3.51"/>
    <n v="2"/>
    <s v="Hybrid"/>
    <s v="April"/>
    <n v="23589"/>
    <n v="7.4767632586112631E-2"/>
  </r>
  <r>
    <s v="E1417"/>
    <s v="Charlie Patel"/>
    <n v="42"/>
    <s v="Male"/>
    <s v="Finance"/>
    <x v="4"/>
    <s v="Germany"/>
    <d v="2018-05-04T00:00:00"/>
    <n v="36031"/>
    <n v="757"/>
    <n v="2.97"/>
    <n v="3"/>
    <s v="Hybrid"/>
    <s v="April"/>
    <n v="36788"/>
    <n v="2.1009686103632984E-2"/>
  </r>
  <r>
    <s v="E3155"/>
    <s v="Ava Jones"/>
    <n v="25"/>
    <s v="Male"/>
    <s v="Customer Success"/>
    <x v="1"/>
    <s v="Germany"/>
    <d v="2017-05-05T00:00:00"/>
    <n v="30099"/>
    <n v="1323"/>
    <n v="3.84"/>
    <n v="5"/>
    <s v="Remote"/>
    <s v="April"/>
    <n v="31422"/>
    <n v="4.3954948669391009E-2"/>
  </r>
  <r>
    <s v="E2793"/>
    <s v="Isla Lee"/>
    <n v="35"/>
    <s v="Female"/>
    <s v="Marketing"/>
    <x v="2"/>
    <s v="Germany"/>
    <d v="2017-06-18T00:00:00"/>
    <n v="37501"/>
    <n v="1640"/>
    <n v="3.27"/>
    <n v="8"/>
    <s v="Remote"/>
    <s v="April"/>
    <n v="39141"/>
    <n v="4.3732167142209538E-2"/>
  </r>
  <r>
    <s v="E1590"/>
    <s v="Isabella Roberts"/>
    <n v="33"/>
    <s v="Female"/>
    <s v="Sales"/>
    <x v="5"/>
    <s v="Canada"/>
    <d v="2023-05-31T00:00:00"/>
    <n v="28210"/>
    <n v="2428"/>
    <n v="4.43"/>
    <n v="3"/>
    <s v="On-site"/>
    <s v="April"/>
    <n v="30638"/>
    <n v="8.606876993973768E-2"/>
  </r>
  <r>
    <s v="E2446"/>
    <s v="Oliver Brown"/>
    <n v="38"/>
    <s v="Female"/>
    <s v="Sales"/>
    <x v="5"/>
    <s v="Germany"/>
    <d v="2021-08-03T00:00:00"/>
    <n v="28511"/>
    <n v="2184"/>
    <n v="5"/>
    <n v="3"/>
    <s v="Remote"/>
    <s v="April"/>
    <n v="30695"/>
    <n v="7.6602013258040752E-2"/>
  </r>
  <r>
    <s v="E3019"/>
    <s v="Sophia Garcia"/>
    <n v="32"/>
    <s v="Male"/>
    <s v="IT"/>
    <x v="6"/>
    <s v="Spain"/>
    <d v="2016-04-08T00:00:00"/>
    <n v="43020"/>
    <n v="2127"/>
    <n v="3.22"/>
    <n v="2"/>
    <s v="On-site"/>
    <s v="April"/>
    <n v="45147"/>
    <n v="4.9442119944211993E-2"/>
  </r>
  <r>
    <s v="E2623"/>
    <s v="Olivia Martinez"/>
    <n v="35"/>
    <s v="Male"/>
    <s v="Customer Success"/>
    <x v="1"/>
    <s v="UK"/>
    <d v="2016-10-22T00:00:00"/>
    <n v="28826"/>
    <n v="1590"/>
    <n v="3.15"/>
    <n v="5"/>
    <s v="Remote"/>
    <s v="April"/>
    <n v="30416"/>
    <n v="5.5158537431485466E-2"/>
  </r>
  <r>
    <s v="E2503"/>
    <s v="Charlie Walker"/>
    <n v="25"/>
    <s v="Male"/>
    <s v="R&amp;D"/>
    <x v="0"/>
    <s v="Canada"/>
    <d v="2024-11-17T00:00:00"/>
    <n v="43154"/>
    <n v="2145"/>
    <n v="3.63"/>
    <n v="4"/>
    <s v="On-site"/>
    <s v="April"/>
    <n v="45299"/>
    <n v="4.9705705149001252E-2"/>
  </r>
  <r>
    <s v="E1007"/>
    <s v="Muhammad Miller"/>
    <n v="33"/>
    <s v="Female"/>
    <s v="Sales"/>
    <x v="5"/>
    <s v="USA"/>
    <d v="2019-04-06T00:00:00"/>
    <n v="32990"/>
    <n v="2503"/>
    <n v="3.38"/>
    <n v="2"/>
    <s v="Remote"/>
    <s v="April"/>
    <n v="35493"/>
    <n v="7.5871476204910582E-2"/>
  </r>
  <r>
    <s v="E1194"/>
    <s v="Ava Jones"/>
    <n v="24"/>
    <s v="Male"/>
    <s v="Operations"/>
    <x v="7"/>
    <s v="India"/>
    <d v="2022-11-28T00:00:00"/>
    <n v="37482"/>
    <n v="1230"/>
    <n v="3.49"/>
    <n v="4"/>
    <s v="On-site"/>
    <s v="April"/>
    <n v="38712"/>
    <n v="3.281575156074916E-2"/>
  </r>
  <r>
    <s v="E1380"/>
    <s v="Lily Johnson"/>
    <n v="37"/>
    <s v="Female"/>
    <s v="Finance"/>
    <x v="4"/>
    <s v="India"/>
    <d v="2017-09-30T00:00:00"/>
    <n v="46653"/>
    <n v="1802"/>
    <n v="2.99"/>
    <n v="0"/>
    <s v="On-site"/>
    <s v="April"/>
    <n v="48455"/>
    <n v="3.8625597496409661E-2"/>
  </r>
  <r>
    <s v="E2031"/>
    <s v="Lily Thomas"/>
    <n v="40"/>
    <s v="Female"/>
    <s v="Sales"/>
    <x v="5"/>
    <s v="India"/>
    <d v="2018-06-15T00:00:00"/>
    <n v="27165"/>
    <n v="1022"/>
    <n v="4.03"/>
    <n v="3"/>
    <s v="On-site"/>
    <s v="April"/>
    <n v="28187"/>
    <n v="3.7621939996318791E-2"/>
  </r>
  <r>
    <s v="E2435"/>
    <s v="Muhammad Williams"/>
    <n v="26"/>
    <s v="Male"/>
    <s v="HR"/>
    <x v="3"/>
    <s v="Germany"/>
    <d v="2023-12-01T00:00:00"/>
    <n v="30720"/>
    <n v="1555"/>
    <n v="4.05"/>
    <n v="3"/>
    <s v="Remote"/>
    <s v="April"/>
    <n v="32275"/>
    <n v="5.0618489583333336E-2"/>
  </r>
  <r>
    <s v="E2275"/>
    <s v="Jack Martinez"/>
    <n v="38"/>
    <s v="Female"/>
    <s v="Operations"/>
    <x v="7"/>
    <s v="Canada"/>
    <d v="2017-12-06T00:00:00"/>
    <n v="36309"/>
    <n v="1696"/>
    <n v="4.41"/>
    <n v="3"/>
    <s v="Hybrid"/>
    <s v="April"/>
    <n v="38005"/>
    <n v="4.6710182048527914E-2"/>
  </r>
  <r>
    <s v="E1977"/>
    <s v="Emily Brown"/>
    <n v="30"/>
    <s v="Female"/>
    <s v="Sales"/>
    <x v="5"/>
    <s v="France"/>
    <d v="2018-10-24T00:00:00"/>
    <n v="31540"/>
    <n v="1573"/>
    <n v="3.09"/>
    <n v="2"/>
    <s v="On-site"/>
    <s v="April"/>
    <n v="33113"/>
    <n v="4.9873176918199112E-2"/>
  </r>
  <r>
    <s v="E2514"/>
    <s v="Charlie Patel"/>
    <n v="31"/>
    <s v="Male"/>
    <s v="IT"/>
    <x v="6"/>
    <s v="UK"/>
    <d v="2023-02-07T00:00:00"/>
    <n v="38038"/>
    <n v="1034"/>
    <n v="3.51"/>
    <n v="4"/>
    <s v="Remote"/>
    <s v="April"/>
    <n v="39072"/>
    <n v="2.7183342972816656E-2"/>
  </r>
  <r>
    <s v="E1626"/>
    <s v="Emily Rodriguez"/>
    <n v="30"/>
    <s v="Male"/>
    <s v="Customer Success"/>
    <x v="1"/>
    <s v="Netherlands"/>
    <d v="2015-12-04T00:00:00"/>
    <n v="28386"/>
    <n v="1485"/>
    <n v="3.21"/>
    <n v="5"/>
    <s v="On-site"/>
    <s v="April"/>
    <n v="29871"/>
    <n v="5.2314521242866202E-2"/>
  </r>
  <r>
    <s v="E2813"/>
    <s v="Ava Evans"/>
    <n v="32"/>
    <s v="Female"/>
    <s v="R&amp;D"/>
    <x v="0"/>
    <s v="India"/>
    <d v="2024-07-25T00:00:00"/>
    <n v="49065"/>
    <n v="1560"/>
    <n v="2.52"/>
    <n v="9"/>
    <s v="On-site"/>
    <s v="April"/>
    <n v="50625"/>
    <n v="3.1794558239070618E-2"/>
  </r>
  <r>
    <s v="E2647"/>
    <s v="Ava Rodriguez"/>
    <n v="31"/>
    <s v="Female"/>
    <s v="Customer Success"/>
    <x v="1"/>
    <s v="India"/>
    <d v="2024-07-23T00:00:00"/>
    <n v="30597"/>
    <n v="1259"/>
    <n v="2.4300000000000002"/>
    <n v="0"/>
    <s v="On-site"/>
    <s v="April"/>
    <n v="31856"/>
    <n v="4.1147824950158514E-2"/>
  </r>
  <r>
    <s v="E2806"/>
    <s v="Amelia Roberts"/>
    <n v="28"/>
    <s v="Female"/>
    <s v="Finance"/>
    <x v="4"/>
    <s v="France"/>
    <d v="2017-02-19T00:00:00"/>
    <n v="35825"/>
    <n v="1888"/>
    <n v="2.87"/>
    <n v="5"/>
    <s v="On-site"/>
    <s v="April"/>
    <n v="37713"/>
    <n v="5.2700628053035589E-2"/>
  </r>
  <r>
    <s v="E1646"/>
    <s v="Harry Martinez"/>
    <n v="35"/>
    <s v="Female"/>
    <s v="Finance"/>
    <x v="4"/>
    <s v="France"/>
    <d v="2018-09-02T00:00:00"/>
    <n v="45293"/>
    <n v="1863"/>
    <n v="3.53"/>
    <n v="4"/>
    <s v="Hybrid"/>
    <s v="April"/>
    <n v="47156"/>
    <n v="4.1132183781158238E-2"/>
  </r>
  <r>
    <s v="E2658"/>
    <s v="Lily Johnson"/>
    <n v="32"/>
    <s v="Male"/>
    <s v="HR"/>
    <x v="3"/>
    <s v="USA"/>
    <d v="2020-09-26T00:00:00"/>
    <n v="29952"/>
    <n v="2333"/>
    <n v="4.67"/>
    <n v="3"/>
    <s v="Remote"/>
    <s v="April"/>
    <n v="32285"/>
    <n v="7.7891292735042736E-2"/>
  </r>
  <r>
    <s v="E2880"/>
    <s v="Oscar Walker"/>
    <n v="33"/>
    <s v="Female"/>
    <s v="Customer Success"/>
    <x v="1"/>
    <s v="Spain"/>
    <d v="2017-01-21T00:00:00"/>
    <n v="28143"/>
    <n v="951"/>
    <n v="3.94"/>
    <n v="3"/>
    <s v="Remote"/>
    <s v="April"/>
    <n v="29094"/>
    <n v="3.3791706641083039E-2"/>
  </r>
  <r>
    <s v="E3060"/>
    <s v="Olivia Lee"/>
    <n v="35"/>
    <s v="Female"/>
    <s v="Operations"/>
    <x v="7"/>
    <s v="Germany"/>
    <d v="2022-04-17T00:00:00"/>
    <n v="34053"/>
    <n v="2385"/>
    <n v="2.92"/>
    <n v="5"/>
    <s v="On-site"/>
    <s v="April"/>
    <n v="36438"/>
    <n v="7.0037882124922915E-2"/>
  </r>
  <r>
    <s v="E2702"/>
    <s v="George Johnson"/>
    <n v="27"/>
    <s v="Female"/>
    <s v="Customer Success"/>
    <x v="1"/>
    <s v="USA"/>
    <d v="2018-08-03T00:00:00"/>
    <n v="28576"/>
    <n v="1127"/>
    <n v="2.27"/>
    <n v="2"/>
    <s v="On-site"/>
    <s v="April"/>
    <n v="29703"/>
    <n v="3.9438689809630459E-2"/>
  </r>
  <r>
    <s v="E1681"/>
    <s v="Emily Thomas"/>
    <n v="35"/>
    <s v="Male"/>
    <s v="Marketing"/>
    <x v="2"/>
    <s v="Netherlands"/>
    <d v="2023-10-08T00:00:00"/>
    <n v="29851"/>
    <n v="1215"/>
    <n v="3.78"/>
    <n v="3"/>
    <s v="Remote"/>
    <s v="April"/>
    <n v="31066"/>
    <n v="4.0702154031690731E-2"/>
  </r>
  <r>
    <s v="E1933"/>
    <s v="Emily Roberts"/>
    <n v="39"/>
    <s v="Male"/>
    <s v="HR"/>
    <x v="3"/>
    <s v="Canada"/>
    <d v="2017-02-04T00:00:00"/>
    <n v="30041"/>
    <n v="1833"/>
    <n v="3.87"/>
    <n v="0"/>
    <s v="On-site"/>
    <s v="April"/>
    <n v="31874"/>
    <n v="6.1016610632136078E-2"/>
  </r>
  <r>
    <s v="E1291"/>
    <s v="Amelia Williams"/>
    <n v="32"/>
    <s v="Male"/>
    <s v="R&amp;D"/>
    <x v="0"/>
    <s v="USA"/>
    <d v="2020-04-04T00:00:00"/>
    <n v="45304"/>
    <n v="3141"/>
    <n v="4.75"/>
    <n v="2"/>
    <s v="Hybrid"/>
    <s v="April"/>
    <n v="48445"/>
    <n v="6.933162634645948E-2"/>
  </r>
  <r>
    <s v="E2755"/>
    <s v="Isla Garcia"/>
    <n v="35"/>
    <s v="Female"/>
    <s v="Sales"/>
    <x v="5"/>
    <s v="Netherlands"/>
    <d v="2017-08-12T00:00:00"/>
    <n v="29459"/>
    <n v="2241"/>
    <n v="3.27"/>
    <n v="1"/>
    <s v="On-site"/>
    <s v="April"/>
    <n v="31700"/>
    <n v="7.6071828643199016E-2"/>
  </r>
  <r>
    <s v="E2365"/>
    <s v="Oscar Taylor"/>
    <n v="26"/>
    <s v="Male"/>
    <s v="Marketing"/>
    <x v="2"/>
    <s v="India"/>
    <d v="2022-07-03T00:00:00"/>
    <n v="32252"/>
    <n v="1648"/>
    <n v="3.41"/>
    <n v="2"/>
    <s v="On-site"/>
    <s v="April"/>
    <n v="33900"/>
    <n v="5.1097606349993802E-2"/>
  </r>
  <r>
    <s v="E1972"/>
    <s v="Harry Roberts"/>
    <n v="32"/>
    <s v="Male"/>
    <s v="Customer Success"/>
    <x v="1"/>
    <s v="Spain"/>
    <d v="2022-07-05T00:00:00"/>
    <n v="27849"/>
    <n v="1969"/>
    <n v="3.01"/>
    <n v="4"/>
    <s v="Hybrid"/>
    <s v="April"/>
    <n v="29818"/>
    <n v="7.0702718230457109E-2"/>
  </r>
  <r>
    <s v="E1877"/>
    <s v="Harry Khan"/>
    <n v="38"/>
    <s v="Male"/>
    <s v="IT"/>
    <x v="6"/>
    <s v="Netherlands"/>
    <d v="2021-02-02T00:00:00"/>
    <n v="53637"/>
    <n v="3325"/>
    <n v="3.16"/>
    <n v="5"/>
    <s v="Remote"/>
    <s v="April"/>
    <n v="56962"/>
    <n v="6.1990789939780376E-2"/>
  </r>
  <r>
    <s v="E1685"/>
    <s v="Charlie Jones"/>
    <n v="27"/>
    <s v="Male"/>
    <s v="R&amp;D"/>
    <x v="0"/>
    <s v="Spain"/>
    <d v="2023-08-07T00:00:00"/>
    <n v="39633"/>
    <n v="2406"/>
    <n v="2.6"/>
    <n v="4"/>
    <s v="On-site"/>
    <s v="April"/>
    <n v="42039"/>
    <n v="6.0706986602074027E-2"/>
  </r>
  <r>
    <s v="E1043"/>
    <s v="George Brown"/>
    <n v="29"/>
    <s v="Female"/>
    <s v="Marketing"/>
    <x v="2"/>
    <s v="Netherlands"/>
    <d v="2023-03-02T00:00:00"/>
    <n v="32415"/>
    <n v="2551"/>
    <n v="4.1399999999999997"/>
    <n v="3"/>
    <s v="Hybrid"/>
    <s v="April"/>
    <n v="34966"/>
    <n v="7.8698133580132654E-2"/>
  </r>
  <r>
    <s v="E1364"/>
    <s v="Thomas Wilson"/>
    <n v="32"/>
    <s v="Male"/>
    <s v="IT"/>
    <x v="6"/>
    <s v="Spain"/>
    <d v="2020-09-14T00:00:00"/>
    <n v="41046"/>
    <n v="1331"/>
    <n v="2.66"/>
    <n v="0"/>
    <s v="Remote"/>
    <s v="April"/>
    <n v="42377"/>
    <n v="3.242703308483165E-2"/>
  </r>
  <r>
    <s v="E2775"/>
    <s v="Leo Smith"/>
    <n v="32"/>
    <s v="Male"/>
    <s v="Operations"/>
    <x v="7"/>
    <s v="UK"/>
    <d v="2015-10-30T00:00:00"/>
    <n v="31252"/>
    <n v="2235"/>
    <n v="3.3"/>
    <n v="2"/>
    <s v="On-site"/>
    <s v="April"/>
    <n v="33487"/>
    <n v="7.1515423012927168E-2"/>
  </r>
  <r>
    <s v="E1158"/>
    <s v="Mia Johnson"/>
    <n v="30"/>
    <s v="Female"/>
    <s v="Customer Success"/>
    <x v="1"/>
    <s v="France"/>
    <d v="2021-05-18T00:00:00"/>
    <n v="23495"/>
    <n v="2145"/>
    <n v="3.86"/>
    <n v="2"/>
    <s v="Remote"/>
    <s v="April"/>
    <n v="25640"/>
    <n v="9.1296020429878694E-2"/>
  </r>
  <r>
    <s v="E1350"/>
    <s v="Freya Rodriguez"/>
    <n v="26"/>
    <s v="Female"/>
    <s v="IT"/>
    <x v="6"/>
    <s v="India"/>
    <d v="2018-12-10T00:00:00"/>
    <n v="45827"/>
    <n v="1497"/>
    <n v="3.75"/>
    <n v="0"/>
    <s v="On-site"/>
    <s v="April"/>
    <n v="47324"/>
    <n v="3.2666332074977635E-2"/>
  </r>
  <r>
    <s v="E2392"/>
    <s v="Leo Walker"/>
    <n v="48"/>
    <s v="Female"/>
    <s v="IT"/>
    <x v="6"/>
    <s v="France"/>
    <d v="2017-01-16T00:00:00"/>
    <n v="36846"/>
    <n v="2407"/>
    <n v="4.57"/>
    <n v="2"/>
    <s v="On-site"/>
    <s v="April"/>
    <n v="39253"/>
    <n v="6.5325951256581444E-2"/>
  </r>
  <r>
    <s v="E2738"/>
    <s v="Ava Jones"/>
    <n v="23"/>
    <s v="Male"/>
    <s v="Operations"/>
    <x v="7"/>
    <s v="Netherlands"/>
    <d v="2024-06-20T00:00:00"/>
    <n v="33229"/>
    <n v="2205"/>
    <n v="3.69"/>
    <n v="1"/>
    <s v="Remote"/>
    <s v="April"/>
    <n v="35434"/>
    <n v="6.6357699599747202E-2"/>
  </r>
  <r>
    <s v="E2997"/>
    <s v="Oscar Roberts"/>
    <n v="48"/>
    <s v="Female"/>
    <s v="Marketing"/>
    <x v="2"/>
    <s v="USA"/>
    <d v="2019-03-25T00:00:00"/>
    <n v="31881"/>
    <n v="984"/>
    <n v="2.2000000000000002"/>
    <n v="1"/>
    <s v="On-site"/>
    <s v="April"/>
    <n v="32865"/>
    <n v="3.0864778394655124E-2"/>
  </r>
  <r>
    <s v="E3191"/>
    <s v="Muhammad Rodriguez"/>
    <n v="22"/>
    <s v="Male"/>
    <s v="IT"/>
    <x v="6"/>
    <s v="Netherlands"/>
    <d v="2017-06-04T00:00:00"/>
    <n v="31981"/>
    <n v="1300"/>
    <n v="4.12"/>
    <n v="4"/>
    <s v="Remote"/>
    <s v="April"/>
    <n v="33281"/>
    <n v="4.0649135424158093E-2"/>
  </r>
  <r>
    <s v="E2984"/>
    <s v="Thomas Patel"/>
    <n v="30"/>
    <s v="Female"/>
    <s v="R&amp;D"/>
    <x v="0"/>
    <s v="Canada"/>
    <d v="2021-06-21T00:00:00"/>
    <n v="44452"/>
    <n v="4766"/>
    <n v="4.87"/>
    <n v="3"/>
    <s v="Remote"/>
    <s v="April"/>
    <n v="49218"/>
    <n v="0.10721677314856475"/>
  </r>
  <r>
    <s v="E1971"/>
    <s v="George Davis"/>
    <n v="31"/>
    <s v="Female"/>
    <s v="HR"/>
    <x v="3"/>
    <s v="UK"/>
    <d v="2016-10-06T00:00:00"/>
    <n v="23172"/>
    <n v="1213"/>
    <n v="4.91"/>
    <n v="0"/>
    <s v="On-site"/>
    <s v="April"/>
    <n v="24385"/>
    <n v="5.2347660970136371E-2"/>
  </r>
  <r>
    <s v="E2804"/>
    <s v="Noah Brown"/>
    <n v="35"/>
    <s v="Male"/>
    <s v="Sales"/>
    <x v="5"/>
    <s v="Spain"/>
    <d v="2015-06-06T00:00:00"/>
    <n v="26877"/>
    <n v="1271"/>
    <n v="3.65"/>
    <n v="5"/>
    <s v="Hybrid"/>
    <s v="April"/>
    <n v="28148"/>
    <n v="4.7289504036908882E-2"/>
  </r>
  <r>
    <s v="E1003"/>
    <s v="Oliver Taylor"/>
    <n v="36"/>
    <s v="Male"/>
    <s v="HR"/>
    <x v="3"/>
    <s v="Germany"/>
    <d v="2020-08-31T00:00:00"/>
    <n v="22635"/>
    <n v="644"/>
    <n v="2.2999999999999998"/>
    <n v="2"/>
    <s v="On-site"/>
    <s v="April"/>
    <n v="23279"/>
    <n v="2.8451513143362049E-2"/>
  </r>
  <r>
    <s v="E2001"/>
    <s v="Ava Evans"/>
    <n v="39"/>
    <s v="Male"/>
    <s v="Customer Success"/>
    <x v="1"/>
    <s v="Spain"/>
    <d v="2019-02-04T00:00:00"/>
    <n v="27903"/>
    <n v="1798"/>
    <n v="3.6"/>
    <n v="1"/>
    <s v="On-site"/>
    <s v="April"/>
    <n v="29701"/>
    <n v="6.4437515679317631E-2"/>
  </r>
  <r>
    <s v="E1507"/>
    <s v="Harry Jones"/>
    <n v="35"/>
    <s v="Male"/>
    <s v="Sales"/>
    <x v="5"/>
    <s v="Netherlands"/>
    <d v="2019-04-03T00:00:00"/>
    <n v="29298"/>
    <n v="2000"/>
    <n v="2.86"/>
    <n v="5"/>
    <s v="Remote"/>
    <s v="April"/>
    <n v="31298"/>
    <n v="6.8264045327326092E-2"/>
  </r>
  <r>
    <s v="E1968"/>
    <s v="Leo Anderson"/>
    <n v="32"/>
    <s v="Male"/>
    <s v="R&amp;D"/>
    <x v="0"/>
    <s v="UK"/>
    <d v="2017-04-06T00:00:00"/>
    <n v="43699"/>
    <n v="2288"/>
    <n v="2.63"/>
    <n v="3"/>
    <s v="On-site"/>
    <s v="April"/>
    <n v="45987"/>
    <n v="5.2358177532666653E-2"/>
  </r>
  <r>
    <s v="E1225"/>
    <s v="Charlie Patel"/>
    <n v="28"/>
    <s v="Female"/>
    <s v="Sales"/>
    <x v="5"/>
    <s v="India"/>
    <d v="2019-02-18T00:00:00"/>
    <n v="23347"/>
    <n v="1656"/>
    <n v="4.3499999999999996"/>
    <n v="5"/>
    <s v="On-site"/>
    <s v="April"/>
    <n v="25003"/>
    <n v="7.0929883925129569E-2"/>
  </r>
  <r>
    <s v="E1093"/>
    <s v="Isabella Walker"/>
    <n v="31"/>
    <s v="Male"/>
    <s v="Operations"/>
    <x v="7"/>
    <s v="India"/>
    <d v="2019-12-15T00:00:00"/>
    <n v="36716"/>
    <n v="1407"/>
    <n v="2.2200000000000002"/>
    <n v="0"/>
    <s v="Remote"/>
    <s v="April"/>
    <n v="38123"/>
    <n v="3.8321167883211681E-2"/>
  </r>
  <r>
    <s v="E1036"/>
    <s v="Mia Brown"/>
    <n v="41"/>
    <s v="Male"/>
    <s v="HR"/>
    <x v="3"/>
    <s v="Germany"/>
    <d v="2015-09-20T00:00:00"/>
    <n v="28843"/>
    <n v="861"/>
    <n v="4.5999999999999996"/>
    <n v="0"/>
    <s v="On-site"/>
    <s v="April"/>
    <n v="29704"/>
    <n v="2.9851263738168706E-2"/>
  </r>
  <r>
    <s v="E3008"/>
    <s v="Ava Khan"/>
    <n v="37"/>
    <s v="Male"/>
    <s v="HR"/>
    <x v="3"/>
    <s v="France"/>
    <d v="2022-02-16T00:00:00"/>
    <n v="36413"/>
    <n v="1902"/>
    <n v="2.35"/>
    <n v="2"/>
    <s v="Hybrid"/>
    <s v="April"/>
    <n v="38315"/>
    <n v="5.2234092219811609E-2"/>
  </r>
  <r>
    <s v="E2393"/>
    <s v="Leo Williams"/>
    <n v="31"/>
    <s v="Female"/>
    <s v="IT"/>
    <x v="6"/>
    <s v="Germany"/>
    <d v="2016-04-23T00:00:00"/>
    <n v="41885"/>
    <n v="2416"/>
    <n v="2.79"/>
    <n v="0"/>
    <s v="Remote"/>
    <s v="April"/>
    <n v="44301"/>
    <n v="5.7681747642354064E-2"/>
  </r>
  <r>
    <s v="E1596"/>
    <s v="Sophia Miller"/>
    <n v="26"/>
    <s v="Female"/>
    <s v="Marketing"/>
    <x v="2"/>
    <s v="USA"/>
    <d v="2023-03-13T00:00:00"/>
    <n v="30370"/>
    <n v="958"/>
    <n v="4.01"/>
    <n v="4"/>
    <s v="On-site"/>
    <s v="April"/>
    <n v="31328"/>
    <n v="3.154428712545275E-2"/>
  </r>
  <r>
    <s v="E1468"/>
    <s v="George Thomas"/>
    <n v="41"/>
    <s v="Male"/>
    <s v="Marketing"/>
    <x v="2"/>
    <s v="Netherlands"/>
    <d v="2019-12-03T00:00:00"/>
    <n v="36471"/>
    <n v="666"/>
    <n v="1.62"/>
    <n v="4"/>
    <s v="On-site"/>
    <s v="April"/>
    <n v="37137"/>
    <n v="1.8261084149049929E-2"/>
  </r>
  <r>
    <s v="E2076"/>
    <s v="Harry Jones"/>
    <n v="31"/>
    <s v="Male"/>
    <s v="IT"/>
    <x v="6"/>
    <s v="Canada"/>
    <d v="2024-10-17T00:00:00"/>
    <n v="38774"/>
    <n v="1264"/>
    <n v="2.57"/>
    <n v="2"/>
    <s v="Remote"/>
    <s v="April"/>
    <n v="40038"/>
    <n v="3.2599164388507761E-2"/>
  </r>
  <r>
    <s v="E2615"/>
    <s v="Mia Lee"/>
    <n v="38"/>
    <s v="Female"/>
    <s v="HR"/>
    <x v="3"/>
    <s v="Germany"/>
    <d v="2018-04-22T00:00:00"/>
    <n v="33118"/>
    <n v="2812"/>
    <n v="4.51"/>
    <n v="2"/>
    <s v="On-site"/>
    <s v="April"/>
    <n v="35930"/>
    <n v="8.4908508967932853E-2"/>
  </r>
  <r>
    <s v="E3000"/>
    <s v="Olivia Lee"/>
    <n v="29"/>
    <s v="Male"/>
    <s v="Finance"/>
    <x v="4"/>
    <s v="France"/>
    <d v="2021-10-24T00:00:00"/>
    <n v="42122"/>
    <n v="2621"/>
    <n v="3.13"/>
    <n v="0"/>
    <s v="On-site"/>
    <s v="April"/>
    <n v="44743"/>
    <n v="6.2224015953658424E-2"/>
  </r>
  <r>
    <s v="E2547"/>
    <s v="Olivia Wilson"/>
    <n v="21"/>
    <s v="Male"/>
    <s v="Sales"/>
    <x v="5"/>
    <s v="UK"/>
    <d v="2023-01-22T00:00:00"/>
    <n v="22482"/>
    <n v="1023"/>
    <n v="2.4"/>
    <n v="7"/>
    <s v="On-site"/>
    <s v="April"/>
    <n v="23505"/>
    <n v="4.5503069121964237E-2"/>
  </r>
  <r>
    <s v="E1301"/>
    <s v="Amelia Walker"/>
    <n v="21"/>
    <s v="Male"/>
    <s v="Marketing"/>
    <x v="2"/>
    <s v="Spain"/>
    <d v="2015-09-27T00:00:00"/>
    <n v="32721"/>
    <n v="1653"/>
    <n v="3.82"/>
    <n v="2"/>
    <s v="On-site"/>
    <s v="April"/>
    <n v="34374"/>
    <n v="5.0518015953057667E-2"/>
  </r>
  <r>
    <s v="E1193"/>
    <s v="Muhammad Thomas"/>
    <n v="37"/>
    <s v="Female"/>
    <s v="Customer Success"/>
    <x v="1"/>
    <s v="Germany"/>
    <d v="2024-08-07T00:00:00"/>
    <n v="34339"/>
    <n v="911"/>
    <n v="3.55"/>
    <n v="1"/>
    <s v="Remote"/>
    <s v="April"/>
    <n v="35250"/>
    <n v="2.6529601910364308E-2"/>
  </r>
  <r>
    <s v="E1205"/>
    <s v="Olivia Rodriguez"/>
    <n v="29"/>
    <s v="Female"/>
    <s v="IT"/>
    <x v="6"/>
    <s v="Germany"/>
    <d v="2020-12-15T00:00:00"/>
    <n v="44466"/>
    <n v="2501"/>
    <n v="2.35"/>
    <n v="0"/>
    <s v="On-site"/>
    <s v="April"/>
    <n v="46967"/>
    <n v="5.6245221067782125E-2"/>
  </r>
  <r>
    <s v="E2817"/>
    <s v="Isla Patel"/>
    <n v="32"/>
    <s v="Male"/>
    <s v="Finance"/>
    <x v="4"/>
    <s v="Spain"/>
    <d v="2021-08-01T00:00:00"/>
    <n v="33933"/>
    <n v="1530"/>
    <n v="2.62"/>
    <n v="2"/>
    <s v="Hybrid"/>
    <s v="April"/>
    <n v="35463"/>
    <n v="4.5088851560427905E-2"/>
  </r>
  <r>
    <s v="E2508"/>
    <s v="Harry Evans"/>
    <n v="31"/>
    <s v="Male"/>
    <s v="Customer Success"/>
    <x v="1"/>
    <s v="France"/>
    <d v="2024-03-27T00:00:00"/>
    <n v="35923"/>
    <n v="2208"/>
    <n v="3.59"/>
    <n v="5"/>
    <s v="On-site"/>
    <s v="April"/>
    <n v="38131"/>
    <n v="6.1464799710491888E-2"/>
  </r>
  <r>
    <s v="E1688"/>
    <s v="Isla Davis"/>
    <n v="21"/>
    <s v="Female"/>
    <s v="IT"/>
    <x v="6"/>
    <s v="Canada"/>
    <d v="2017-08-26T00:00:00"/>
    <n v="32837"/>
    <n v="775"/>
    <n v="2.94"/>
    <n v="4"/>
    <s v="Remote"/>
    <s v="April"/>
    <n v="33612"/>
    <n v="2.3601425221548861E-2"/>
  </r>
  <r>
    <s v="E2726"/>
    <s v="Noah Davis"/>
    <n v="31"/>
    <s v="Female"/>
    <s v="Customer Success"/>
    <x v="1"/>
    <s v="Spain"/>
    <d v="2019-05-04T00:00:00"/>
    <n v="29277"/>
    <n v="2165"/>
    <n v="4.91"/>
    <n v="2"/>
    <s v="Remote"/>
    <s v="April"/>
    <n v="31442"/>
    <n v="7.3948833555350618E-2"/>
  </r>
  <r>
    <s v="E3121"/>
    <s v="Lily Anderson"/>
    <n v="44"/>
    <s v="Male"/>
    <s v="IT"/>
    <x v="6"/>
    <s v="USA"/>
    <d v="2015-09-02T00:00:00"/>
    <n v="42980"/>
    <n v="1392"/>
    <n v="3"/>
    <n v="7"/>
    <s v="On-site"/>
    <s v="April"/>
    <n v="44372"/>
    <n v="3.2387156817124244E-2"/>
  </r>
  <r>
    <s v="E2505"/>
    <s v="Mia Roberts"/>
    <n v="28"/>
    <s v="Female"/>
    <s v="Customer Success"/>
    <x v="1"/>
    <s v="UK"/>
    <d v="2020-11-09T00:00:00"/>
    <n v="33123"/>
    <n v="2743"/>
    <n v="3.82"/>
    <n v="2"/>
    <s v="Remote"/>
    <s v="April"/>
    <n v="35866"/>
    <n v="8.2812547172659484E-2"/>
  </r>
  <r>
    <s v="E1719"/>
    <s v="Oscar Brown"/>
    <n v="30"/>
    <s v="Male"/>
    <s v="Marketing"/>
    <x v="2"/>
    <s v="Netherlands"/>
    <d v="2021-05-30T00:00:00"/>
    <n v="34775"/>
    <n v="1404"/>
    <n v="1.72"/>
    <n v="0"/>
    <s v="On-site"/>
    <s v="April"/>
    <n v="36179"/>
    <n v="4.0373831775700933E-2"/>
  </r>
  <r>
    <s v="E2118"/>
    <s v="Olivia Walker"/>
    <n v="40"/>
    <s v="Male"/>
    <s v="R&amp;D"/>
    <x v="0"/>
    <s v="Canada"/>
    <d v="2019-12-10T00:00:00"/>
    <n v="47736"/>
    <n v="1387"/>
    <n v="2.2599999999999998"/>
    <n v="5"/>
    <s v="Hybrid"/>
    <s v="April"/>
    <n v="49123"/>
    <n v="2.9055639349756995E-2"/>
  </r>
  <r>
    <s v="E3157"/>
    <s v="Sophia Brown"/>
    <n v="36"/>
    <s v="Male"/>
    <s v="Marketing"/>
    <x v="2"/>
    <s v="Canada"/>
    <d v="2023-08-05T00:00:00"/>
    <n v="32360"/>
    <n v="1330"/>
    <n v="2.9"/>
    <n v="5"/>
    <s v="Remote"/>
    <s v="April"/>
    <n v="33690"/>
    <n v="4.1100123609394315E-2"/>
  </r>
  <r>
    <s v="E2359"/>
    <s v="Oscar Thomas"/>
    <n v="28"/>
    <s v="Female"/>
    <s v="Operations"/>
    <x v="7"/>
    <s v="Netherlands"/>
    <d v="2021-07-01T00:00:00"/>
    <n v="36680"/>
    <n v="1041"/>
    <n v="2.66"/>
    <n v="6"/>
    <s v="On-site"/>
    <s v="April"/>
    <n v="37721"/>
    <n v="2.8380588876772084E-2"/>
  </r>
  <r>
    <s v="E1997"/>
    <s v="Oliver Smith"/>
    <n v="31"/>
    <s v="Female"/>
    <s v="HR"/>
    <x v="3"/>
    <s v="Netherlands"/>
    <d v="2021-07-07T00:00:00"/>
    <n v="27392"/>
    <n v="1508"/>
    <n v="3.66"/>
    <n v="3"/>
    <s v="On-site"/>
    <s v="April"/>
    <n v="28900"/>
    <n v="5.5052570093457945E-2"/>
  </r>
  <r>
    <s v="E1520"/>
    <s v="Lily Garcia"/>
    <n v="26"/>
    <s v="Female"/>
    <s v="Customer Success"/>
    <x v="1"/>
    <s v="Canada"/>
    <d v="2022-08-16T00:00:00"/>
    <n v="38819"/>
    <n v="1793"/>
    <n v="3.07"/>
    <n v="1"/>
    <s v="Remote"/>
    <s v="April"/>
    <n v="40612"/>
    <n v="4.6188722017568719E-2"/>
  </r>
  <r>
    <s v="E1747"/>
    <s v="Noah Thomas"/>
    <n v="42"/>
    <s v="Female"/>
    <s v="IT"/>
    <x v="6"/>
    <s v="France"/>
    <d v="2023-05-05T00:00:00"/>
    <n v="36413"/>
    <n v="1553"/>
    <n v="3.26"/>
    <n v="5"/>
    <s v="On-site"/>
    <s v="April"/>
    <n v="37966"/>
    <n v="4.2649603163705273E-2"/>
  </r>
  <r>
    <s v="E1940"/>
    <s v="Thomas Taylor"/>
    <n v="21"/>
    <s v="Female"/>
    <s v="HR"/>
    <x v="3"/>
    <s v="India"/>
    <d v="2021-10-20T00:00:00"/>
    <n v="28162"/>
    <n v="1682"/>
    <n v="3.13"/>
    <n v="7"/>
    <s v="Remote"/>
    <s v="April"/>
    <n v="29844"/>
    <n v="5.9725871742063771E-2"/>
  </r>
  <r>
    <s v="E1028"/>
    <s v="Thomas Khan"/>
    <n v="36"/>
    <s v="Female"/>
    <s v="HR"/>
    <x v="3"/>
    <s v="Canada"/>
    <d v="2019-03-12T00:00:00"/>
    <n v="29838"/>
    <n v="2338"/>
    <n v="3.35"/>
    <n v="2"/>
    <s v="Hybrid"/>
    <s v="April"/>
    <n v="32176"/>
    <n v="7.8356458207654675E-2"/>
  </r>
  <r>
    <s v="E2770"/>
    <s v="Isabella Lee"/>
    <n v="26"/>
    <s v="Female"/>
    <s v="Operations"/>
    <x v="7"/>
    <s v="France"/>
    <d v="2019-09-11T00:00:00"/>
    <n v="34022"/>
    <n v="1430"/>
    <n v="3.48"/>
    <n v="8"/>
    <s v="Remote"/>
    <s v="April"/>
    <n v="35452"/>
    <n v="4.2031626594556462E-2"/>
  </r>
  <r>
    <s v="E2873"/>
    <s v="Oscar Walker"/>
    <n v="42"/>
    <s v="Male"/>
    <s v="Sales"/>
    <x v="5"/>
    <s v="UK"/>
    <d v="2016-07-17T00:00:00"/>
    <n v="28212"/>
    <n v="2183"/>
    <n v="4.28"/>
    <n v="7"/>
    <s v="Remote"/>
    <s v="April"/>
    <n v="30395"/>
    <n v="7.7378420530270803E-2"/>
  </r>
  <r>
    <s v="E2455"/>
    <s v="Amelia Brown"/>
    <n v="25"/>
    <s v="Male"/>
    <s v="R&amp;D"/>
    <x v="0"/>
    <s v="USA"/>
    <d v="2020-10-29T00:00:00"/>
    <n v="45729"/>
    <n v="3366"/>
    <n v="3.35"/>
    <n v="3"/>
    <s v="On-site"/>
    <s v="April"/>
    <n v="49095"/>
    <n v="7.3607557567407986E-2"/>
  </r>
  <r>
    <s v="E2682"/>
    <s v="Noah Patel"/>
    <n v="28"/>
    <s v="Female"/>
    <s v="Operations"/>
    <x v="7"/>
    <s v="USA"/>
    <d v="2024-10-05T00:00:00"/>
    <n v="29086"/>
    <n v="1139"/>
    <n v="2.8"/>
    <n v="2"/>
    <s v="Remote"/>
    <s v="April"/>
    <n v="30225"/>
    <n v="3.9159733204978342E-2"/>
  </r>
  <r>
    <s v="E2061"/>
    <s v="Leo Anderson"/>
    <n v="29"/>
    <s v="Female"/>
    <s v="Sales"/>
    <x v="5"/>
    <s v="Spain"/>
    <d v="2023-07-09T00:00:00"/>
    <n v="34574"/>
    <n v="2632"/>
    <n v="3.4"/>
    <n v="2"/>
    <s v="On-site"/>
    <s v="April"/>
    <n v="37206"/>
    <n v="7.6126569098166258E-2"/>
  </r>
  <r>
    <s v="E2360"/>
    <s v="Oscar Lee"/>
    <n v="28"/>
    <s v="Female"/>
    <s v="IT"/>
    <x v="6"/>
    <s v="UK"/>
    <d v="2019-09-08T00:00:00"/>
    <n v="43393"/>
    <n v="1378"/>
    <n v="1.71"/>
    <n v="9"/>
    <s v="On-site"/>
    <s v="April"/>
    <n v="44771"/>
    <n v="3.1756274053418757E-2"/>
  </r>
  <r>
    <s v="E2221"/>
    <s v="Thomas Lee"/>
    <n v="31"/>
    <s v="Male"/>
    <s v="HR"/>
    <x v="3"/>
    <s v="Canada"/>
    <d v="2015-10-19T00:00:00"/>
    <n v="29856"/>
    <n v="1915"/>
    <n v="3.47"/>
    <n v="4"/>
    <s v="Hybrid"/>
    <s v="April"/>
    <n v="31771"/>
    <n v="6.4141211146838156E-2"/>
  </r>
  <r>
    <s v="E1992"/>
    <s v="Freya Miller"/>
    <n v="30"/>
    <s v="Male"/>
    <s v="R&amp;D"/>
    <x v="0"/>
    <s v="France"/>
    <d v="2020-07-03T00:00:00"/>
    <n v="39149"/>
    <n v="1977"/>
    <n v="2.89"/>
    <n v="2"/>
    <s v="On-site"/>
    <s v="April"/>
    <n v="41126"/>
    <n v="5.0499374185802956E-2"/>
  </r>
  <r>
    <s v="E1231"/>
    <s v="Lily Williams"/>
    <n v="26"/>
    <s v="Female"/>
    <s v="Customer Success"/>
    <x v="1"/>
    <s v="India"/>
    <d v="2019-02-28T00:00:00"/>
    <n v="33969"/>
    <n v="2886"/>
    <n v="3.67"/>
    <n v="1"/>
    <s v="Remote"/>
    <s v="April"/>
    <n v="36855"/>
    <n v="8.4959816303099886E-2"/>
  </r>
  <r>
    <s v="E2808"/>
    <s v="Thomas Johnson"/>
    <n v="44"/>
    <s v="Male"/>
    <s v="Operations"/>
    <x v="7"/>
    <s v="Netherlands"/>
    <d v="2019-07-20T00:00:00"/>
    <n v="40536"/>
    <n v="2506"/>
    <n v="4.0599999999999996"/>
    <n v="3"/>
    <s v="On-site"/>
    <s v="April"/>
    <n v="43042"/>
    <n v="6.1821590684823367E-2"/>
  </r>
  <r>
    <s v="E3182"/>
    <s v="Charlie Wilson"/>
    <n v="30"/>
    <s v="Female"/>
    <s v="Marketing"/>
    <x v="2"/>
    <s v="USA"/>
    <d v="2019-10-22T00:00:00"/>
    <n v="38180"/>
    <n v="1197"/>
    <n v="1.62"/>
    <n v="2"/>
    <s v="On-site"/>
    <s v="April"/>
    <n v="39377"/>
    <n v="3.1351492928234678E-2"/>
  </r>
  <r>
    <s v="E2064"/>
    <s v="Amelia Patel"/>
    <n v="36"/>
    <s v="Male"/>
    <s v="Operations"/>
    <x v="7"/>
    <s v="India"/>
    <d v="2023-03-23T00:00:00"/>
    <n v="28736"/>
    <n v="889"/>
    <n v="2.38"/>
    <n v="3"/>
    <s v="Hybrid"/>
    <s v="April"/>
    <n v="29625"/>
    <n v="3.0936804008908685E-2"/>
  </r>
  <r>
    <s v="E2492"/>
    <s v="Sophia Lee"/>
    <n v="32"/>
    <s v="Female"/>
    <s v="Marketing"/>
    <x v="2"/>
    <s v="Spain"/>
    <d v="2019-03-28T00:00:00"/>
    <n v="39428"/>
    <n v="723"/>
    <n v="1.45"/>
    <n v="4"/>
    <s v="On-site"/>
    <s v="April"/>
    <n v="40151"/>
    <n v="1.8337222278583747E-2"/>
  </r>
  <r>
    <s v="E2311"/>
    <s v="Thomas Evans"/>
    <n v="21"/>
    <s v="Male"/>
    <s v="IT"/>
    <x v="6"/>
    <s v="UK"/>
    <d v="2019-04-23T00:00:00"/>
    <n v="48735"/>
    <n v="1204"/>
    <n v="1.06"/>
    <n v="6"/>
    <s v="Remote"/>
    <s v="April"/>
    <n v="49939"/>
    <n v="2.4705037447419718E-2"/>
  </r>
  <r>
    <s v="E2593"/>
    <s v="Oscar Williams"/>
    <n v="37"/>
    <s v="Male"/>
    <s v="R&amp;D"/>
    <x v="0"/>
    <s v="USA"/>
    <d v="2018-04-05T00:00:00"/>
    <n v="40806"/>
    <n v="1432"/>
    <n v="2.38"/>
    <n v="6"/>
    <s v="On-site"/>
    <s v="April"/>
    <n v="42238"/>
    <n v="3.5092878498260059E-2"/>
  </r>
  <r>
    <s v="E1303"/>
    <s v="Freya Williams"/>
    <n v="29"/>
    <s v="Male"/>
    <s v="Operations"/>
    <x v="7"/>
    <s v="USA"/>
    <d v="2021-07-14T00:00:00"/>
    <n v="36752"/>
    <n v="2010"/>
    <n v="4.41"/>
    <n v="1"/>
    <s v="On-site"/>
    <s v="April"/>
    <n v="38762"/>
    <n v="5.4690901175446234E-2"/>
  </r>
  <r>
    <s v="E1841"/>
    <s v="Olivia Martinez"/>
    <n v="44"/>
    <s v="Male"/>
    <s v="Sales"/>
    <x v="5"/>
    <s v="USA"/>
    <d v="2023-07-08T00:00:00"/>
    <n v="32178"/>
    <n v="718"/>
    <n v="1.49"/>
    <n v="5"/>
    <s v="On-site"/>
    <s v="April"/>
    <n v="32896"/>
    <n v="2.2313381813661506E-2"/>
  </r>
  <r>
    <s v="E1452"/>
    <s v="Isabella Anderson"/>
    <n v="40"/>
    <s v="Female"/>
    <s v="Sales"/>
    <x v="5"/>
    <s v="India"/>
    <d v="2024-01-26T00:00:00"/>
    <n v="27711"/>
    <n v="752"/>
    <n v="4.13"/>
    <n v="5"/>
    <s v="On-site"/>
    <s v="April"/>
    <n v="28463"/>
    <n v="2.7137237919959582E-2"/>
  </r>
  <r>
    <s v="E2799"/>
    <s v="Mia Martinez"/>
    <n v="21"/>
    <s v="Male"/>
    <s v="Customer Success"/>
    <x v="1"/>
    <s v="Netherlands"/>
    <d v="2019-02-14T00:00:00"/>
    <n v="34310"/>
    <n v="801"/>
    <n v="3.78"/>
    <n v="3"/>
    <s v="Remote"/>
    <s v="April"/>
    <n v="35111"/>
    <n v="2.3345963276012825E-2"/>
  </r>
  <r>
    <s v="E2599"/>
    <s v="Isabella Taylor"/>
    <n v="36"/>
    <s v="Female"/>
    <s v="Marketing"/>
    <x v="2"/>
    <s v="USA"/>
    <d v="2023-04-22T00:00:00"/>
    <n v="34019"/>
    <n v="804"/>
    <n v="3.4"/>
    <n v="1"/>
    <s v="On-site"/>
    <s v="April"/>
    <n v="34823"/>
    <n v="2.3633851671124959E-2"/>
  </r>
  <r>
    <s v="E3082"/>
    <s v="Thomas Miller"/>
    <n v="36"/>
    <s v="Male"/>
    <s v="Marketing"/>
    <x v="2"/>
    <s v="UK"/>
    <d v="2024-03-28T00:00:00"/>
    <n v="36078"/>
    <n v="1079"/>
    <n v="2.34"/>
    <n v="4"/>
    <s v="Hybrid"/>
    <s v="April"/>
    <n v="37157"/>
    <n v="2.9907422806142246E-2"/>
  </r>
  <r>
    <s v="E2020"/>
    <s v="Leo Smith"/>
    <n v="31"/>
    <s v="Male"/>
    <s v="IT"/>
    <x v="6"/>
    <s v="Germany"/>
    <d v="2022-06-04T00:00:00"/>
    <n v="46085"/>
    <n v="3616"/>
    <n v="3.58"/>
    <n v="5"/>
    <s v="On-site"/>
    <s v="April"/>
    <n v="49701"/>
    <n v="7.8463708364977763E-2"/>
  </r>
  <r>
    <s v="E3172"/>
    <s v="Leo Brown"/>
    <n v="44"/>
    <s v="Male"/>
    <s v="Customer Success"/>
    <x v="1"/>
    <s v="Netherlands"/>
    <d v="2017-03-28T00:00:00"/>
    <n v="36096"/>
    <n v="2245"/>
    <n v="2.7"/>
    <n v="4"/>
    <s v="On-site"/>
    <s v="April"/>
    <n v="38341"/>
    <n v="6.2195257092198579E-2"/>
  </r>
  <r>
    <s v="E1501"/>
    <s v="Lily Patel"/>
    <n v="31"/>
    <s v="Male"/>
    <s v="Customer Success"/>
    <x v="1"/>
    <s v="UK"/>
    <d v="2015-03-10T00:00:00"/>
    <n v="34501"/>
    <n v="2226"/>
    <n v="2.79"/>
    <n v="1"/>
    <s v="Hybrid"/>
    <s v="April"/>
    <n v="36727"/>
    <n v="6.451986898930466E-2"/>
  </r>
  <r>
    <s v="E2713"/>
    <s v="Mia Jones"/>
    <n v="34"/>
    <s v="Female"/>
    <s v="Marketing"/>
    <x v="2"/>
    <s v="India"/>
    <d v="2024-04-20T00:00:00"/>
    <n v="40425"/>
    <n v="2822"/>
    <n v="3.25"/>
    <n v="1"/>
    <s v="Remote"/>
    <s v="April"/>
    <n v="43247"/>
    <n v="6.9808286951144091E-2"/>
  </r>
  <r>
    <s v="E2518"/>
    <s v="Isabella Khan"/>
    <n v="32"/>
    <s v="Male"/>
    <s v="Sales"/>
    <x v="5"/>
    <s v="France"/>
    <d v="2020-07-26T00:00:00"/>
    <n v="33635"/>
    <n v="2362"/>
    <n v="3.04"/>
    <n v="1"/>
    <s v="Remote"/>
    <s v="April"/>
    <n v="35997"/>
    <n v="7.0224468559536193E-2"/>
  </r>
  <r>
    <s v="E2426"/>
    <s v="Isabella Jones"/>
    <n v="35"/>
    <s v="Female"/>
    <s v="IT"/>
    <x v="6"/>
    <s v="Spain"/>
    <d v="2020-03-03T00:00:00"/>
    <n v="38040"/>
    <n v="2083"/>
    <n v="3.53"/>
    <n v="7"/>
    <s v="Remote"/>
    <s v="April"/>
    <n v="40123"/>
    <n v="5.4758149316508936E-2"/>
  </r>
  <r>
    <s v="E2684"/>
    <s v="Mia Miller"/>
    <n v="36"/>
    <s v="Male"/>
    <s v="Customer Success"/>
    <x v="1"/>
    <s v="India"/>
    <d v="2024-05-10T00:00:00"/>
    <n v="26243"/>
    <n v="2080"/>
    <n v="4.4000000000000004"/>
    <n v="3"/>
    <s v="Remote"/>
    <s v="April"/>
    <n v="28323"/>
    <n v="7.9259231033037378E-2"/>
  </r>
  <r>
    <s v="E3085"/>
    <s v="Charlie Walker"/>
    <n v="25"/>
    <s v="Female"/>
    <s v="HR"/>
    <x v="3"/>
    <s v="India"/>
    <d v="2017-06-22T00:00:00"/>
    <n v="25187"/>
    <n v="959"/>
    <n v="2.0099999999999998"/>
    <n v="4"/>
    <s v="Hybrid"/>
    <s v="April"/>
    <n v="26146"/>
    <n v="3.8075197522531468E-2"/>
  </r>
  <r>
    <s v="E1423"/>
    <s v="Sophia Evans"/>
    <n v="29"/>
    <s v="Female"/>
    <s v="HR"/>
    <x v="3"/>
    <s v="France"/>
    <d v="2021-04-21T00:00:00"/>
    <n v="31503"/>
    <n v="934"/>
    <n v="4.32"/>
    <n v="3"/>
    <s v="Hybrid"/>
    <s v="April"/>
    <n v="32437"/>
    <n v="2.9647970034599878E-2"/>
  </r>
  <r>
    <s v="E1183"/>
    <s v="Lily Smith"/>
    <n v="29"/>
    <s v="Female"/>
    <s v="Customer Success"/>
    <x v="1"/>
    <s v="USA"/>
    <d v="2017-07-09T00:00:00"/>
    <n v="27770"/>
    <n v="898"/>
    <n v="1.7"/>
    <n v="7"/>
    <s v="On-site"/>
    <s v="April"/>
    <n v="28668"/>
    <n v="3.2337054375225063E-2"/>
  </r>
  <r>
    <s v="E1397"/>
    <s v="George Lee"/>
    <n v="31"/>
    <s v="Male"/>
    <s v="HR"/>
    <x v="3"/>
    <s v="Spain"/>
    <d v="2021-03-16T00:00:00"/>
    <n v="32170"/>
    <n v="2006"/>
    <n v="4.03"/>
    <n v="3"/>
    <s v="On-site"/>
    <s v="April"/>
    <n v="34176"/>
    <n v="6.2356232514765311E-2"/>
  </r>
  <r>
    <s v="E1774"/>
    <s v="Thomas Wilson"/>
    <n v="34"/>
    <s v="Male"/>
    <s v="IT"/>
    <x v="6"/>
    <s v="France"/>
    <d v="2016-02-04T00:00:00"/>
    <n v="38250"/>
    <n v="4058"/>
    <n v="4.5"/>
    <n v="2"/>
    <s v="On-site"/>
    <s v="April"/>
    <n v="42308"/>
    <n v="0.10609150326797386"/>
  </r>
  <r>
    <s v="E2309"/>
    <s v="Thomas Garcia"/>
    <n v="38"/>
    <s v="Male"/>
    <s v="Marketing"/>
    <x v="2"/>
    <s v="USA"/>
    <d v="2019-02-05T00:00:00"/>
    <n v="38703"/>
    <n v="1980"/>
    <n v="3.8"/>
    <n v="5"/>
    <s v="Hybrid"/>
    <s v="April"/>
    <n v="40683"/>
    <n v="5.1158824897294786E-2"/>
  </r>
  <r>
    <s v="E1222"/>
    <s v="Sophia Johnson"/>
    <n v="31"/>
    <s v="Male"/>
    <s v="Operations"/>
    <x v="7"/>
    <s v="USA"/>
    <d v="2020-04-02T00:00:00"/>
    <n v="39893"/>
    <n v="3946"/>
    <n v="4.8600000000000003"/>
    <n v="3"/>
    <s v="Remote"/>
    <s v="April"/>
    <n v="43839"/>
    <n v="9.8914596545759903E-2"/>
  </r>
  <r>
    <s v="E1561"/>
    <s v="Leo Wilson"/>
    <n v="22"/>
    <s v="Female"/>
    <s v="Customer Success"/>
    <x v="1"/>
    <s v="Netherlands"/>
    <d v="2015-04-30T00:00:00"/>
    <n v="35205"/>
    <n v="1623"/>
    <n v="2.98"/>
    <n v="3"/>
    <s v="On-site"/>
    <s v="April"/>
    <n v="36828"/>
    <n v="4.6101406050276947E-2"/>
  </r>
  <r>
    <s v="E2284"/>
    <s v="Mia Garcia"/>
    <n v="24"/>
    <s v="Male"/>
    <s v="Operations"/>
    <x v="7"/>
    <s v="UK"/>
    <d v="2016-02-03T00:00:00"/>
    <n v="30939"/>
    <n v="1926"/>
    <n v="3.43"/>
    <n v="3"/>
    <s v="On-site"/>
    <s v="April"/>
    <n v="32865"/>
    <n v="6.2251527198681274E-2"/>
  </r>
  <r>
    <s v="E2391"/>
    <s v="George Williams"/>
    <n v="25"/>
    <s v="Female"/>
    <s v="Operations"/>
    <x v="7"/>
    <s v="France"/>
    <d v="2020-02-11T00:00:00"/>
    <n v="30832"/>
    <n v="582"/>
    <n v="2.38"/>
    <n v="1"/>
    <s v="Remote"/>
    <s v="April"/>
    <n v="31414"/>
    <n v="1.8876491956408926E-2"/>
  </r>
  <r>
    <s v="E2116"/>
    <s v="Ava Rodriguez"/>
    <n v="28"/>
    <s v="Female"/>
    <s v="Operations"/>
    <x v="7"/>
    <s v="Spain"/>
    <d v="2017-02-19T00:00:00"/>
    <n v="34849"/>
    <n v="1556"/>
    <n v="1.94"/>
    <n v="3"/>
    <s v="Remote"/>
    <s v="April"/>
    <n v="36405"/>
    <n v="4.4649774742460326E-2"/>
  </r>
  <r>
    <s v="E3001"/>
    <s v="Noah Jones"/>
    <n v="41"/>
    <s v="Male"/>
    <s v="IT"/>
    <x v="6"/>
    <s v="Spain"/>
    <d v="2023-06-07T00:00:00"/>
    <n v="41274"/>
    <n v="3452"/>
    <n v="3.55"/>
    <n v="3"/>
    <s v="Remote"/>
    <s v="April"/>
    <n v="44726"/>
    <n v="8.3636187430343553E-2"/>
  </r>
  <r>
    <s v="E2944"/>
    <s v="Olivia Williams"/>
    <n v="28"/>
    <s v="Male"/>
    <s v="Operations"/>
    <x v="7"/>
    <s v="Netherlands"/>
    <d v="2021-06-21T00:00:00"/>
    <n v="33510"/>
    <n v="1133"/>
    <n v="3.16"/>
    <n v="1"/>
    <s v="Hybrid"/>
    <s v="April"/>
    <n v="34643"/>
    <n v="3.381080274544912E-2"/>
  </r>
  <r>
    <s v="E1359"/>
    <s v="Leo Anderson"/>
    <n v="24"/>
    <s v="Female"/>
    <s v="Customer Success"/>
    <x v="1"/>
    <s v="USA"/>
    <d v="2017-12-08T00:00:00"/>
    <n v="32966"/>
    <n v="2356"/>
    <n v="4.76"/>
    <n v="3"/>
    <s v="Hybrid"/>
    <s v="April"/>
    <n v="35322"/>
    <n v="7.1467572650609726E-2"/>
  </r>
  <r>
    <s v="E2990"/>
    <s v="Isla Wilson"/>
    <n v="32"/>
    <s v="Female"/>
    <s v="Customer Success"/>
    <x v="1"/>
    <s v="India"/>
    <d v="2015-12-08T00:00:00"/>
    <n v="33235"/>
    <n v="2733"/>
    <n v="3.5"/>
    <n v="5"/>
    <s v="Hybrid"/>
    <s v="April"/>
    <n v="35968"/>
    <n v="8.2232586129080784E-2"/>
  </r>
  <r>
    <s v="E2511"/>
    <s v="Oscar Johnson"/>
    <n v="27"/>
    <s v="Female"/>
    <s v="R&amp;D"/>
    <x v="0"/>
    <s v="India"/>
    <d v="2021-04-12T00:00:00"/>
    <n v="59586"/>
    <n v="1710"/>
    <n v="2.77"/>
    <n v="1"/>
    <s v="Hybrid"/>
    <s v="April"/>
    <n v="61296"/>
    <n v="2.869801631255664E-2"/>
  </r>
  <r>
    <s v="E1715"/>
    <s v="Freya Walker"/>
    <n v="23"/>
    <s v="Female"/>
    <s v="R&amp;D"/>
    <x v="0"/>
    <s v="UK"/>
    <d v="2019-11-02T00:00:00"/>
    <n v="48860"/>
    <n v="2463"/>
    <n v="2.52"/>
    <n v="3"/>
    <s v="On-site"/>
    <s v="April"/>
    <n v="51323"/>
    <n v="5.0409332787556285E-2"/>
  </r>
  <r>
    <s v="E1679"/>
    <s v="Ava Patel"/>
    <n v="30"/>
    <s v="Male"/>
    <s v="R&amp;D"/>
    <x v="0"/>
    <s v="UK"/>
    <d v="2015-12-26T00:00:00"/>
    <n v="44155"/>
    <n v="3890"/>
    <n v="3.88"/>
    <n v="4"/>
    <s v="Hybrid"/>
    <s v="April"/>
    <n v="48045"/>
    <n v="8.8098743064205634E-2"/>
  </r>
  <r>
    <s v="E1801"/>
    <s v="Lily Roberts"/>
    <n v="26"/>
    <s v="Male"/>
    <s v="R&amp;D"/>
    <x v="0"/>
    <s v="Canada"/>
    <d v="2017-04-21T00:00:00"/>
    <n v="51872"/>
    <n v="2070"/>
    <n v="3.54"/>
    <n v="4"/>
    <s v="Remote"/>
    <s v="April"/>
    <n v="53942"/>
    <n v="3.9905922270203578E-2"/>
  </r>
  <r>
    <s v="E2207"/>
    <s v="Harry Anderson"/>
    <n v="33"/>
    <s v="Male"/>
    <s v="HR"/>
    <x v="3"/>
    <s v="Spain"/>
    <d v="2020-01-26T00:00:00"/>
    <n v="28707"/>
    <n v="508"/>
    <n v="2.68"/>
    <n v="2"/>
    <s v="On-site"/>
    <s v="April"/>
    <n v="29215"/>
    <n v="1.7696032326610236E-2"/>
  </r>
  <r>
    <s v="E1855"/>
    <s v="Freya Khan"/>
    <n v="22"/>
    <s v="Female"/>
    <s v="Finance"/>
    <x v="4"/>
    <s v="Spain"/>
    <d v="2022-12-25T00:00:00"/>
    <n v="35594"/>
    <n v="1420"/>
    <n v="3.44"/>
    <n v="1"/>
    <s v="On-site"/>
    <s v="April"/>
    <n v="37014"/>
    <n v="3.9894364218688541E-2"/>
  </r>
  <r>
    <s v="E2665"/>
    <s v="Thomas Lee"/>
    <n v="30"/>
    <s v="Female"/>
    <s v="IT"/>
    <x v="6"/>
    <s v="Netherlands"/>
    <d v="2020-10-29T00:00:00"/>
    <n v="31662"/>
    <n v="1944"/>
    <n v="2.63"/>
    <n v="5"/>
    <s v="Remote"/>
    <s v="April"/>
    <n v="33606"/>
    <n v="6.1398521887436046E-2"/>
  </r>
  <r>
    <s v="E1634"/>
    <s v="Emily Roberts"/>
    <n v="30"/>
    <s v="Male"/>
    <s v="IT"/>
    <x v="6"/>
    <s v="Spain"/>
    <d v="2016-06-03T00:00:00"/>
    <n v="41215"/>
    <n v="2068"/>
    <n v="3.31"/>
    <n v="3"/>
    <s v="Hybrid"/>
    <s v="April"/>
    <n v="43283"/>
    <n v="5.0175906830037607E-2"/>
  </r>
  <r>
    <s v="E1391"/>
    <s v="Thomas Anderson"/>
    <n v="21"/>
    <s v="Female"/>
    <s v="Marketing"/>
    <x v="2"/>
    <s v="USA"/>
    <d v="2019-05-30T00:00:00"/>
    <n v="30762"/>
    <n v="408"/>
    <n v="2.17"/>
    <n v="2"/>
    <s v="On-site"/>
    <s v="April"/>
    <n v="31170"/>
    <n v="1.3263116832455627E-2"/>
  </r>
  <r>
    <s v="E1085"/>
    <s v="Freya Khan"/>
    <n v="32"/>
    <s v="Female"/>
    <s v="Sales"/>
    <x v="5"/>
    <s v="Netherlands"/>
    <d v="2021-06-19T00:00:00"/>
    <n v="33436"/>
    <n v="1315"/>
    <n v="3.56"/>
    <n v="3"/>
    <s v="On-site"/>
    <s v="April"/>
    <n v="34751"/>
    <n v="3.9328867089364755E-2"/>
  </r>
  <r>
    <s v="E2187"/>
    <s v="George Brown"/>
    <n v="41"/>
    <s v="Female"/>
    <s v="Sales"/>
    <x v="5"/>
    <s v="India"/>
    <d v="2023-02-13T00:00:00"/>
    <n v="28966"/>
    <n v="1038"/>
    <n v="2.12"/>
    <n v="0"/>
    <s v="Hybrid"/>
    <s v="April"/>
    <n v="30004"/>
    <n v="3.5835117033763721E-2"/>
  </r>
  <r>
    <s v="E3143"/>
    <s v="Muhammad Walker"/>
    <n v="24"/>
    <s v="Female"/>
    <s v="Marketing"/>
    <x v="2"/>
    <s v="France"/>
    <d v="2017-02-07T00:00:00"/>
    <n v="33253"/>
    <n v="909"/>
    <n v="2.8"/>
    <n v="2"/>
    <s v="On-site"/>
    <s v="April"/>
    <n v="34162"/>
    <n v="2.7335879469521547E-2"/>
  </r>
  <r>
    <s v="E2438"/>
    <s v="Olivia Johnson"/>
    <n v="30"/>
    <s v="Female"/>
    <s v="Operations"/>
    <x v="7"/>
    <s v="Canada"/>
    <d v="2024-02-29T00:00:00"/>
    <n v="37511"/>
    <n v="1802"/>
    <n v="3.36"/>
    <n v="2"/>
    <s v="On-site"/>
    <s v="April"/>
    <n v="39313"/>
    <n v="4.8039241822398764E-2"/>
  </r>
  <r>
    <s v="E1704"/>
    <s v="Jack Miller"/>
    <n v="30"/>
    <s v="Male"/>
    <s v="Sales"/>
    <x v="5"/>
    <s v="Germany"/>
    <d v="2018-11-21T00:00:00"/>
    <n v="33603"/>
    <n v="2003"/>
    <n v="3.49"/>
    <n v="4"/>
    <s v="Hybrid"/>
    <s v="April"/>
    <n v="35606"/>
    <n v="5.9607773115495644E-2"/>
  </r>
  <r>
    <s v="E2812"/>
    <s v="Harry Miller"/>
    <n v="40"/>
    <s v="Male"/>
    <s v="HR"/>
    <x v="3"/>
    <s v="Netherlands"/>
    <d v="2023-08-21T00:00:00"/>
    <n v="30161"/>
    <n v="1924"/>
    <n v="3.41"/>
    <n v="3"/>
    <s v="On-site"/>
    <s v="April"/>
    <n v="32085"/>
    <n v="6.3790988362454823E-2"/>
  </r>
  <r>
    <s v="E1252"/>
    <s v="Emily Johnson"/>
    <n v="28"/>
    <s v="Male"/>
    <s v="R&amp;D"/>
    <x v="0"/>
    <s v="Netherlands"/>
    <d v="2016-02-11T00:00:00"/>
    <n v="47831"/>
    <n v="1151"/>
    <n v="3.06"/>
    <n v="1"/>
    <s v="Remote"/>
    <s v="April"/>
    <n v="48982"/>
    <n v="2.4063891618406472E-2"/>
  </r>
  <r>
    <s v="E2660"/>
    <s v="Oliver Patel"/>
    <n v="25"/>
    <s v="Male"/>
    <s v="Finance"/>
    <x v="4"/>
    <s v="Germany"/>
    <d v="2024-05-01T00:00:00"/>
    <n v="39676"/>
    <n v="1545"/>
    <n v="2.68"/>
    <n v="2"/>
    <s v="Remote"/>
    <s v="April"/>
    <n v="41221"/>
    <n v="3.8940417380784353E-2"/>
  </r>
  <r>
    <s v="E1932"/>
    <s v="Jack Martinez"/>
    <n v="35"/>
    <s v="Female"/>
    <s v="IT"/>
    <x v="6"/>
    <s v="Germany"/>
    <d v="2015-11-12T00:00:00"/>
    <n v="43955"/>
    <n v="2938"/>
    <n v="3.44"/>
    <n v="0"/>
    <s v="On-site"/>
    <s v="April"/>
    <n v="46893"/>
    <n v="6.6841087475827551E-2"/>
  </r>
  <r>
    <s v="E2161"/>
    <s v="Leo Rodriguez"/>
    <n v="35"/>
    <s v="Male"/>
    <s v="Finance"/>
    <x v="4"/>
    <s v="UK"/>
    <d v="2022-09-27T00:00:00"/>
    <n v="49134"/>
    <n v="2675"/>
    <n v="3.88"/>
    <n v="7"/>
    <s v="On-site"/>
    <s v="April"/>
    <n v="51809"/>
    <n v="5.4442951927382258E-2"/>
  </r>
  <r>
    <s v="E1711"/>
    <s v="Sophia Lee"/>
    <n v="25"/>
    <s v="Male"/>
    <s v="HR"/>
    <x v="3"/>
    <s v="Canada"/>
    <d v="2020-01-23T00:00:00"/>
    <n v="28837"/>
    <n v="1920"/>
    <n v="3.24"/>
    <n v="5"/>
    <s v="Remote"/>
    <s v="April"/>
    <n v="30757"/>
    <n v="6.6581128411415891E-2"/>
  </r>
  <r>
    <s v="E1591"/>
    <s v="Ava Jones"/>
    <n v="39"/>
    <s v="Female"/>
    <s v="Finance"/>
    <x v="4"/>
    <s v="Canada"/>
    <d v="2022-11-13T00:00:00"/>
    <n v="48260"/>
    <n v="1845"/>
    <n v="2.1"/>
    <n v="0"/>
    <s v="Remote"/>
    <s v="April"/>
    <n v="50105"/>
    <n v="3.8230418566100287E-2"/>
  </r>
  <r>
    <s v="E2706"/>
    <s v="Emily Garcia"/>
    <n v="43"/>
    <s v="Male"/>
    <s v="Sales"/>
    <x v="5"/>
    <s v="France"/>
    <d v="2015-09-06T00:00:00"/>
    <n v="29137"/>
    <n v="1991"/>
    <n v="3.75"/>
    <n v="8"/>
    <s v="Remote"/>
    <s v="April"/>
    <n v="31128"/>
    <n v="6.8332360915674226E-2"/>
  </r>
  <r>
    <s v="E3175"/>
    <s v="Charlie Martinez"/>
    <n v="43"/>
    <s v="Female"/>
    <s v="Marketing"/>
    <x v="2"/>
    <s v="Canada"/>
    <d v="2020-04-08T00:00:00"/>
    <n v="36009"/>
    <n v="1594"/>
    <n v="4.4400000000000004"/>
    <n v="6"/>
    <s v="On-site"/>
    <s v="April"/>
    <n v="37603"/>
    <n v="4.4266711100002777E-2"/>
  </r>
  <r>
    <s v="E2917"/>
    <s v="Thomas Taylor"/>
    <n v="34"/>
    <s v="Male"/>
    <s v="Customer Success"/>
    <x v="1"/>
    <s v="USA"/>
    <d v="2018-02-07T00:00:00"/>
    <n v="29334"/>
    <n v="2219"/>
    <n v="3.92"/>
    <n v="3"/>
    <s v="On-site"/>
    <s v="April"/>
    <n v="31553"/>
    <n v="7.5646008045271704E-2"/>
  </r>
  <r>
    <s v="E2404"/>
    <s v="Amelia Jones"/>
    <n v="36"/>
    <s v="Male"/>
    <s v="HR"/>
    <x v="3"/>
    <s v="Germany"/>
    <d v="2023-10-06T00:00:00"/>
    <n v="32476"/>
    <n v="1734"/>
    <n v="3.25"/>
    <n v="2"/>
    <s v="Remote"/>
    <s v="April"/>
    <n v="34210"/>
    <n v="5.3393275033871167E-2"/>
  </r>
  <r>
    <s v="E2710"/>
    <s v="Lily Williams"/>
    <n v="29"/>
    <s v="Male"/>
    <s v="Finance"/>
    <x v="4"/>
    <s v="Netherlands"/>
    <d v="2020-01-01T00:00:00"/>
    <n v="37932"/>
    <n v="2126"/>
    <n v="2.36"/>
    <n v="5"/>
    <s v="Hybrid"/>
    <s v="April"/>
    <n v="40058"/>
    <n v="5.6047664241273859E-2"/>
  </r>
  <r>
    <s v="E1956"/>
    <s v="Jack Rodriguez"/>
    <n v="35"/>
    <s v="Female"/>
    <s v="Finance"/>
    <x v="4"/>
    <s v="France"/>
    <d v="2024-08-02T00:00:00"/>
    <n v="47151"/>
    <n v="2362"/>
    <n v="3.11"/>
    <n v="3"/>
    <s v="On-site"/>
    <s v="April"/>
    <n v="49513"/>
    <n v="5.0094377637801953E-2"/>
  </r>
  <r>
    <s v="E2395"/>
    <s v="Olivia Wilson"/>
    <n v="26"/>
    <s v="Male"/>
    <s v="HR"/>
    <x v="3"/>
    <s v="UK"/>
    <d v="2022-06-19T00:00:00"/>
    <n v="25952"/>
    <n v="1680"/>
    <n v="3.03"/>
    <n v="4"/>
    <s v="On-site"/>
    <s v="April"/>
    <n v="27632"/>
    <n v="6.4734895191122077E-2"/>
  </r>
  <r>
    <s v="E1308"/>
    <s v="Muhammad Miller"/>
    <n v="32"/>
    <s v="Female"/>
    <s v="R&amp;D"/>
    <x v="0"/>
    <s v="Germany"/>
    <d v="2017-07-16T00:00:00"/>
    <n v="43023"/>
    <n v="2678"/>
    <n v="2.67"/>
    <n v="0"/>
    <s v="On-site"/>
    <s v="April"/>
    <n v="45701"/>
    <n v="6.2245775515421986E-2"/>
  </r>
  <r>
    <s v="E2072"/>
    <s v="Leo Smith"/>
    <n v="21"/>
    <s v="Male"/>
    <s v="Operations"/>
    <x v="7"/>
    <s v="Germany"/>
    <d v="2018-08-06T00:00:00"/>
    <n v="36229"/>
    <n v="1104"/>
    <n v="2.25"/>
    <n v="4"/>
    <s v="On-site"/>
    <s v="April"/>
    <n v="37333"/>
    <n v="3.0472825636920699E-2"/>
  </r>
  <r>
    <s v="E1594"/>
    <s v="Charlie Rodriguez"/>
    <n v="36"/>
    <s v="Male"/>
    <s v="Customer Success"/>
    <x v="1"/>
    <s v="India"/>
    <d v="2015-11-06T00:00:00"/>
    <n v="28078"/>
    <n v="1872"/>
    <n v="3.56"/>
    <n v="2"/>
    <s v="Remote"/>
    <s v="April"/>
    <n v="29950"/>
    <n v="6.6671415342973148E-2"/>
  </r>
  <r>
    <s v="E2278"/>
    <s v="Ava Garcia"/>
    <n v="39"/>
    <s v="Female"/>
    <s v="HR"/>
    <x v="3"/>
    <s v="India"/>
    <d v="2023-02-21T00:00:00"/>
    <n v="28790"/>
    <n v="355"/>
    <n v="1.87"/>
    <n v="4"/>
    <s v="Remote"/>
    <s v="April"/>
    <n v="29145"/>
    <n v="1.2330670371656825E-2"/>
  </r>
  <r>
    <s v="E2769"/>
    <s v="Muhammad Anderson"/>
    <n v="31"/>
    <s v="Female"/>
    <s v="R&amp;D"/>
    <x v="0"/>
    <s v="Spain"/>
    <d v="2024-07-21T00:00:00"/>
    <n v="54504"/>
    <n v="1306"/>
    <n v="2.4500000000000002"/>
    <n v="5"/>
    <s v="Remote"/>
    <s v="April"/>
    <n v="55810"/>
    <n v="2.3961544106854544E-2"/>
  </r>
  <r>
    <s v="E2361"/>
    <s v="George Jones"/>
    <n v="25"/>
    <s v="Male"/>
    <s v="R&amp;D"/>
    <x v="0"/>
    <s v="UK"/>
    <d v="2019-10-10T00:00:00"/>
    <n v="49086"/>
    <n v="2731"/>
    <n v="3.24"/>
    <n v="3"/>
    <s v="Remote"/>
    <s v="April"/>
    <n v="51817"/>
    <n v="5.5637045186000079E-2"/>
  </r>
  <r>
    <s v="E1334"/>
    <s v="Lily Khan"/>
    <n v="26"/>
    <s v="Male"/>
    <s v="Marketing"/>
    <x v="2"/>
    <s v="Netherlands"/>
    <d v="2024-10-17T00:00:00"/>
    <n v="30859"/>
    <n v="2622"/>
    <n v="4.33"/>
    <n v="0"/>
    <s v="Remote"/>
    <s v="April"/>
    <n v="33481"/>
    <n v="8.4967108461064839E-2"/>
  </r>
  <r>
    <s v="E1622"/>
    <s v="Amelia Williams"/>
    <n v="24"/>
    <s v="Female"/>
    <s v="Customer Success"/>
    <x v="1"/>
    <s v="Netherlands"/>
    <d v="2019-02-05T00:00:00"/>
    <n v="30013"/>
    <n v="977"/>
    <n v="2.84"/>
    <n v="2"/>
    <s v="On-site"/>
    <s v="April"/>
    <n v="30990"/>
    <n v="3.2552560557091929E-2"/>
  </r>
  <r>
    <s v="E1998"/>
    <s v="Noah Miller"/>
    <n v="40"/>
    <s v="Female"/>
    <s v="Operations"/>
    <x v="7"/>
    <s v="France"/>
    <d v="2017-02-05T00:00:00"/>
    <n v="34759"/>
    <n v="1921"/>
    <n v="4.3600000000000003"/>
    <n v="4"/>
    <s v="Hybrid"/>
    <s v="April"/>
    <n v="36680"/>
    <n v="5.5266261975315749E-2"/>
  </r>
  <r>
    <s v="E2485"/>
    <s v="Isabella Smith"/>
    <n v="30"/>
    <s v="Male"/>
    <s v="Operations"/>
    <x v="7"/>
    <s v="Netherlands"/>
    <d v="2016-02-03T00:00:00"/>
    <n v="32706"/>
    <n v="696"/>
    <n v="3.49"/>
    <n v="6"/>
    <s v="Remote"/>
    <s v="April"/>
    <n v="33402"/>
    <n v="2.1280498991010824E-2"/>
  </r>
  <r>
    <s v="E1133"/>
    <s v="Mia Williams"/>
    <n v="28"/>
    <s v="Male"/>
    <s v="Customer Success"/>
    <x v="1"/>
    <s v="Canada"/>
    <d v="2023-03-25T00:00:00"/>
    <n v="33759"/>
    <n v="657"/>
    <n v="2.93"/>
    <n v="6"/>
    <s v="On-site"/>
    <s v="April"/>
    <n v="34416"/>
    <n v="1.9461476939482806E-2"/>
  </r>
  <r>
    <s v="E1604"/>
    <s v="Olivia Roberts"/>
    <n v="30"/>
    <s v="Female"/>
    <s v="Sales"/>
    <x v="5"/>
    <s v="Spain"/>
    <d v="2022-06-14T00:00:00"/>
    <n v="31585"/>
    <n v="922"/>
    <n v="3.17"/>
    <n v="3"/>
    <s v="Remote"/>
    <s v="April"/>
    <n v="32507"/>
    <n v="2.9191071711255342E-2"/>
  </r>
  <r>
    <s v="E3185"/>
    <s v="Ava Davis"/>
    <n v="38"/>
    <s v="Male"/>
    <s v="Customer Success"/>
    <x v="1"/>
    <s v="UK"/>
    <d v="2021-04-16T00:00:00"/>
    <n v="30242"/>
    <n v="895"/>
    <n v="3.84"/>
    <n v="3"/>
    <s v="Remote"/>
    <s v="April"/>
    <n v="31137"/>
    <n v="2.9594603531512467E-2"/>
  </r>
  <r>
    <s v="E2735"/>
    <s v="Jack Taylor"/>
    <n v="26"/>
    <s v="Male"/>
    <s v="IT"/>
    <x v="6"/>
    <s v="France"/>
    <d v="2021-05-23T00:00:00"/>
    <n v="40139"/>
    <n v="2564"/>
    <n v="2.98"/>
    <n v="7"/>
    <s v="On-site"/>
    <s v="April"/>
    <n v="42703"/>
    <n v="6.3878023867061956E-2"/>
  </r>
  <r>
    <s v="E1084"/>
    <s v="Freya Rodriguez"/>
    <n v="33"/>
    <s v="Male"/>
    <s v="Operations"/>
    <x v="7"/>
    <s v="Spain"/>
    <d v="2019-11-23T00:00:00"/>
    <n v="35833"/>
    <n v="1341"/>
    <n v="4.92"/>
    <n v="1"/>
    <s v="Hybrid"/>
    <s v="April"/>
    <n v="37174"/>
    <n v="3.7423603940501773E-2"/>
  </r>
  <r>
    <s v="E2943"/>
    <s v="Harry Miller"/>
    <n v="35"/>
    <s v="Male"/>
    <s v="HR"/>
    <x v="3"/>
    <s v="USA"/>
    <d v="2021-06-04T00:00:00"/>
    <n v="23002"/>
    <n v="1958"/>
    <n v="3.73"/>
    <n v="1"/>
    <s v="Hybrid"/>
    <s v="April"/>
    <n v="24960"/>
    <n v="8.5123032779758287E-2"/>
  </r>
  <r>
    <s v="E1580"/>
    <s v="Oscar Patel"/>
    <n v="27"/>
    <s v="Male"/>
    <s v="Finance"/>
    <x v="4"/>
    <s v="Canada"/>
    <d v="2023-10-03T00:00:00"/>
    <n v="38601"/>
    <n v="1490"/>
    <n v="2.73"/>
    <n v="3"/>
    <s v="On-site"/>
    <s v="April"/>
    <n v="40091"/>
    <n v="3.8600036268490456E-2"/>
  </r>
  <r>
    <s v="E2215"/>
    <s v="George Brown"/>
    <n v="29"/>
    <s v="Male"/>
    <s v="Finance"/>
    <x v="4"/>
    <s v="UK"/>
    <d v="2021-06-23T00:00:00"/>
    <n v="51246"/>
    <n v="1796"/>
    <n v="4.78"/>
    <n v="1"/>
    <s v="On-site"/>
    <s v="April"/>
    <n v="53042"/>
    <n v="3.5046637786363813E-2"/>
  </r>
  <r>
    <s v="E1253"/>
    <s v="Noah Patel"/>
    <n v="25"/>
    <s v="Male"/>
    <s v="HR"/>
    <x v="3"/>
    <s v="Netherlands"/>
    <d v="2020-01-24T00:00:00"/>
    <n v="28357"/>
    <n v="1449"/>
    <n v="2.83"/>
    <n v="2"/>
    <s v="Remote"/>
    <s v="April"/>
    <n v="29806"/>
    <n v="5.1098494198963222E-2"/>
  </r>
  <r>
    <s v="E2651"/>
    <s v="Isla Jones"/>
    <n v="34"/>
    <s v="Male"/>
    <s v="IT"/>
    <x v="6"/>
    <s v="UK"/>
    <d v="2022-01-31T00:00:00"/>
    <n v="47508"/>
    <n v="2259"/>
    <n v="2.4500000000000002"/>
    <n v="4"/>
    <s v="Hybrid"/>
    <s v="April"/>
    <n v="49767"/>
    <n v="4.7549886334933067E-2"/>
  </r>
  <r>
    <s v="E2580"/>
    <s v="Mia Anderson"/>
    <n v="37"/>
    <s v="Male"/>
    <s v="R&amp;D"/>
    <x v="0"/>
    <s v="France"/>
    <d v="2021-08-30T00:00:00"/>
    <n v="35102"/>
    <n v="2384"/>
    <n v="4.01"/>
    <n v="4"/>
    <s v="On-site"/>
    <s v="April"/>
    <n v="37486"/>
    <n v="6.7916358042276789E-2"/>
  </r>
  <r>
    <s v="E3134"/>
    <s v="Mia Patel"/>
    <n v="29"/>
    <s v="Male"/>
    <s v="Finance"/>
    <x v="4"/>
    <s v="France"/>
    <d v="2022-12-15T00:00:00"/>
    <n v="36729"/>
    <n v="3241"/>
    <n v="4.32"/>
    <n v="2"/>
    <s v="Hybrid"/>
    <s v="April"/>
    <n v="39970"/>
    <n v="8.8240899561654276E-2"/>
  </r>
  <r>
    <s v="E2827"/>
    <s v="Ava Garcia"/>
    <n v="35"/>
    <s v="Female"/>
    <s v="IT"/>
    <x v="6"/>
    <s v="USA"/>
    <d v="2016-06-12T00:00:00"/>
    <n v="47691"/>
    <n v="2684"/>
    <n v="2.62"/>
    <n v="4"/>
    <s v="Hybrid"/>
    <s v="April"/>
    <n v="50375"/>
    <n v="5.6278962487681113E-2"/>
  </r>
  <r>
    <s v="E1882"/>
    <s v="Amelia Garcia"/>
    <n v="42"/>
    <s v="Female"/>
    <s v="Sales"/>
    <x v="5"/>
    <s v="Netherlands"/>
    <d v="2017-11-16T00:00:00"/>
    <n v="31590"/>
    <n v="673"/>
    <n v="2.6"/>
    <n v="3"/>
    <s v="On-site"/>
    <s v="April"/>
    <n v="32263"/>
    <n v="2.1304210193099082E-2"/>
  </r>
  <r>
    <s v="E2584"/>
    <s v="Freya Garcia"/>
    <n v="35"/>
    <s v="Female"/>
    <s v="Sales"/>
    <x v="5"/>
    <s v="Netherlands"/>
    <d v="2017-11-11T00:00:00"/>
    <n v="30933"/>
    <n v="1151"/>
    <n v="4.75"/>
    <n v="3"/>
    <s v="Hybrid"/>
    <s v="April"/>
    <n v="32084"/>
    <n v="3.720945268806776E-2"/>
  </r>
  <r>
    <s v="E2353"/>
    <s v="Jack Jones"/>
    <n v="32"/>
    <s v="Female"/>
    <s v="Marketing"/>
    <x v="2"/>
    <s v="France"/>
    <d v="2016-07-13T00:00:00"/>
    <n v="33567"/>
    <n v="1767"/>
    <n v="3.43"/>
    <n v="2"/>
    <s v="Hybrid"/>
    <s v="April"/>
    <n v="35334"/>
    <n v="5.2640986683349718E-2"/>
  </r>
  <r>
    <s v="E1002"/>
    <s v="Jack Brown"/>
    <n v="33"/>
    <s v="Female"/>
    <s v="Sales"/>
    <x v="5"/>
    <s v="Netherlands"/>
    <d v="2015-05-11T00:00:00"/>
    <n v="27415"/>
    <n v="765"/>
    <n v="2.85"/>
    <n v="1"/>
    <s v="On-site"/>
    <s v="April"/>
    <n v="28180"/>
    <n v="2.7904431880357468E-2"/>
  </r>
  <r>
    <s v="E2979"/>
    <s v="Mia Miller"/>
    <n v="24"/>
    <s v="Male"/>
    <s v="Sales"/>
    <x v="5"/>
    <s v="UK"/>
    <d v="2016-06-11T00:00:00"/>
    <n v="32888"/>
    <n v="2251"/>
    <n v="4.29"/>
    <n v="0"/>
    <s v="Hybrid"/>
    <s v="April"/>
    <n v="35139"/>
    <n v="6.8444417416686942E-2"/>
  </r>
  <r>
    <s v="E1515"/>
    <s v="Oscar Lee"/>
    <n v="25"/>
    <s v="Female"/>
    <s v="Customer Success"/>
    <x v="1"/>
    <s v="Spain"/>
    <d v="2019-04-22T00:00:00"/>
    <n v="25506"/>
    <n v="1162"/>
    <n v="3.85"/>
    <n v="4"/>
    <s v="Remote"/>
    <s v="April"/>
    <n v="26668"/>
    <n v="4.5557907943229045E-2"/>
  </r>
  <r>
    <s v="E2805"/>
    <s v="Lily Evans"/>
    <n v="39"/>
    <s v="Male"/>
    <s v="Operations"/>
    <x v="7"/>
    <s v="Germany"/>
    <d v="2022-07-28T00:00:00"/>
    <n v="31580"/>
    <n v="434"/>
    <n v="1.17"/>
    <n v="0"/>
    <s v="On-site"/>
    <s v="April"/>
    <n v="32014"/>
    <n v="1.3742875237492083E-2"/>
  </r>
  <r>
    <s v="E1718"/>
    <s v="Lily Patel"/>
    <n v="28"/>
    <s v="Male"/>
    <s v="Finance"/>
    <x v="4"/>
    <s v="France"/>
    <d v="2018-05-03T00:00:00"/>
    <n v="36087"/>
    <n v="1147"/>
    <n v="2.27"/>
    <n v="1"/>
    <s v="Hybrid"/>
    <s v="April"/>
    <n v="37234"/>
    <n v="3.1784299055061381E-2"/>
  </r>
  <r>
    <s v="E2987"/>
    <s v="Jack Johnson"/>
    <n v="37"/>
    <s v="Female"/>
    <s v="HR"/>
    <x v="3"/>
    <s v="Canada"/>
    <d v="2021-10-02T00:00:00"/>
    <n v="27857"/>
    <n v="2113"/>
    <n v="4.2699999999999996"/>
    <n v="1"/>
    <s v="Hybrid"/>
    <s v="April"/>
    <n v="29970"/>
    <n v="7.5851671034210436E-2"/>
  </r>
  <r>
    <s v="E2685"/>
    <s v="Freya Williams"/>
    <n v="24"/>
    <s v="Female"/>
    <s v="IT"/>
    <x v="6"/>
    <s v="India"/>
    <d v="2023-07-17T00:00:00"/>
    <n v="32830"/>
    <n v="587"/>
    <n v="2.4900000000000002"/>
    <n v="4"/>
    <s v="On-site"/>
    <s v="April"/>
    <n v="33417"/>
    <n v="1.7879987816021931E-2"/>
  </r>
  <r>
    <s v="E2363"/>
    <s v="Sophia Thomas"/>
    <n v="37"/>
    <s v="Male"/>
    <s v="Sales"/>
    <x v="5"/>
    <s v="UK"/>
    <d v="2022-10-10T00:00:00"/>
    <n v="35151"/>
    <n v="1784"/>
    <n v="2.81"/>
    <n v="2"/>
    <s v="On-site"/>
    <s v="April"/>
    <n v="36935"/>
    <n v="5.075246792409889E-2"/>
  </r>
  <r>
    <s v="E2941"/>
    <s v="Isla Patel"/>
    <n v="32"/>
    <s v="Female"/>
    <s v="Customer Success"/>
    <x v="1"/>
    <s v="Germany"/>
    <d v="2017-07-04T00:00:00"/>
    <n v="34465"/>
    <n v="1562"/>
    <n v="3.4"/>
    <n v="6"/>
    <s v="Remote"/>
    <s v="April"/>
    <n v="36027"/>
    <n v="4.5321340490352531E-2"/>
  </r>
  <r>
    <s v="E1318"/>
    <s v="Sophia Davis"/>
    <n v="34"/>
    <s v="Male"/>
    <s v="Sales"/>
    <x v="5"/>
    <s v="USA"/>
    <d v="2018-03-13T00:00:00"/>
    <n v="30782"/>
    <n v="749"/>
    <n v="2.8"/>
    <n v="3"/>
    <s v="Hybrid"/>
    <s v="April"/>
    <n v="31531"/>
    <n v="2.4332402053147944E-2"/>
  </r>
  <r>
    <s v="E1177"/>
    <s v="Harry Miller"/>
    <n v="24"/>
    <s v="Female"/>
    <s v="Finance"/>
    <x v="4"/>
    <s v="Spain"/>
    <d v="2016-04-19T00:00:00"/>
    <n v="44403"/>
    <n v="1338"/>
    <n v="2.82"/>
    <n v="3"/>
    <s v="On-site"/>
    <s v="April"/>
    <n v="45741"/>
    <n v="3.0133099114924667E-2"/>
  </r>
  <r>
    <s v="E1555"/>
    <s v="Amelia Martinez"/>
    <n v="30"/>
    <s v="Female"/>
    <s v="HR"/>
    <x v="3"/>
    <s v="India"/>
    <d v="2018-11-27T00:00:00"/>
    <n v="32164"/>
    <n v="411"/>
    <n v="1.2"/>
    <n v="1"/>
    <s v="On-site"/>
    <s v="April"/>
    <n v="32575"/>
    <n v="1.2778261410272353E-2"/>
  </r>
  <r>
    <s v="E1293"/>
    <s v="Emily Taylor"/>
    <n v="40"/>
    <s v="Male"/>
    <s v="Finance"/>
    <x v="4"/>
    <s v="India"/>
    <d v="2020-01-26T00:00:00"/>
    <n v="45515"/>
    <n v="2268"/>
    <n v="4.3899999999999997"/>
    <n v="1"/>
    <s v="Remote"/>
    <s v="April"/>
    <n v="47783"/>
    <n v="4.982972646380314E-2"/>
  </r>
  <r>
    <s v="E1403"/>
    <s v="Mia Williams"/>
    <n v="29"/>
    <s v="Female"/>
    <s v="IT"/>
    <x v="6"/>
    <s v="Spain"/>
    <d v="2021-11-16T00:00:00"/>
    <n v="40355"/>
    <n v="2211"/>
    <n v="2.86"/>
    <n v="4"/>
    <s v="On-site"/>
    <s v="April"/>
    <n v="42566"/>
    <n v="5.4788749845124517E-2"/>
  </r>
  <r>
    <s v="E1885"/>
    <s v="Muhammad Miller"/>
    <n v="39"/>
    <s v="Female"/>
    <s v="Sales"/>
    <x v="5"/>
    <s v="USA"/>
    <d v="2016-11-16T00:00:00"/>
    <n v="33957"/>
    <n v="1126"/>
    <n v="3.84"/>
    <n v="2"/>
    <s v="Hybrid"/>
    <s v="April"/>
    <n v="35083"/>
    <n v="3.3159584179992346E-2"/>
  </r>
  <r>
    <s v="E2199"/>
    <s v="Sophia Anderson"/>
    <n v="40"/>
    <s v="Male"/>
    <s v="Marketing"/>
    <x v="2"/>
    <s v="Canada"/>
    <d v="2020-05-26T00:00:00"/>
    <n v="30039"/>
    <n v="1291"/>
    <n v="2.83"/>
    <n v="3"/>
    <s v="Hybrid"/>
    <s v="April"/>
    <n v="31330"/>
    <n v="4.297746263191185E-2"/>
  </r>
  <r>
    <s v="E1166"/>
    <s v="Jack Taylor"/>
    <n v="28"/>
    <s v="Female"/>
    <s v="Marketing"/>
    <x v="2"/>
    <s v="Canada"/>
    <d v="2023-11-21T00:00:00"/>
    <n v="30916"/>
    <n v="1945"/>
    <n v="3.05"/>
    <n v="2"/>
    <s v="On-site"/>
    <s v="April"/>
    <n v="32861"/>
    <n v="6.2912407814723764E-2"/>
  </r>
  <r>
    <s v="E2572"/>
    <s v="George Martinez"/>
    <n v="32"/>
    <s v="Male"/>
    <s v="Operations"/>
    <x v="7"/>
    <s v="India"/>
    <d v="2020-02-18T00:00:00"/>
    <n v="38608"/>
    <n v="1654"/>
    <n v="2.44"/>
    <n v="6"/>
    <s v="On-site"/>
    <s v="April"/>
    <n v="40262"/>
    <n v="4.2840861997513469E-2"/>
  </r>
  <r>
    <s v="E2729"/>
    <s v="Oliver Roberts"/>
    <n v="33"/>
    <s v="Female"/>
    <s v="Operations"/>
    <x v="7"/>
    <s v="Germany"/>
    <d v="2016-01-04T00:00:00"/>
    <n v="40111"/>
    <n v="2414"/>
    <n v="4.25"/>
    <n v="7"/>
    <s v="Hybrid"/>
    <s v="April"/>
    <n v="42525"/>
    <n v="6.0182992196654288E-2"/>
  </r>
  <r>
    <s v="E1066"/>
    <s v="Freya Evans"/>
    <n v="28"/>
    <s v="Male"/>
    <s v="Operations"/>
    <x v="7"/>
    <s v="Germany"/>
    <d v="2022-09-16T00:00:00"/>
    <n v="28148"/>
    <n v="2743"/>
    <n v="4.4800000000000004"/>
    <n v="3"/>
    <s v="Remote"/>
    <s v="April"/>
    <n v="30891"/>
    <n v="9.7449197101037374E-2"/>
  </r>
  <r>
    <s v="E1970"/>
    <s v="Freya Khan"/>
    <n v="31"/>
    <s v="Female"/>
    <s v="HR"/>
    <x v="3"/>
    <s v="Canada"/>
    <d v="2022-07-23T00:00:00"/>
    <n v="24094"/>
    <n v="491"/>
    <n v="2.59"/>
    <n v="8"/>
    <s v="Remote"/>
    <s v="April"/>
    <n v="24585"/>
    <n v="2.037851747322985E-2"/>
  </r>
  <r>
    <s v="E1727"/>
    <s v="Charlie Martinez"/>
    <n v="39"/>
    <s v="Male"/>
    <s v="R&amp;D"/>
    <x v="0"/>
    <s v="France"/>
    <d v="2017-07-15T00:00:00"/>
    <n v="32975"/>
    <n v="1634"/>
    <n v="3.44"/>
    <n v="1"/>
    <s v="Remote"/>
    <s v="April"/>
    <n v="34609"/>
    <n v="4.9552691432903716E-2"/>
  </r>
  <r>
    <s v="E2655"/>
    <s v="Muhammad Patel"/>
    <n v="29"/>
    <s v="Female"/>
    <s v="R&amp;D"/>
    <x v="0"/>
    <s v="Spain"/>
    <d v="2024-12-14T00:00:00"/>
    <n v="46388"/>
    <n v="2935"/>
    <n v="3.06"/>
    <n v="0"/>
    <s v="On-site"/>
    <s v="April"/>
    <n v="49323"/>
    <n v="6.3270673450030179E-2"/>
  </r>
  <r>
    <s v="E2390"/>
    <s v="Charlie Thomas"/>
    <n v="33"/>
    <s v="Male"/>
    <s v="R&amp;D"/>
    <x v="0"/>
    <s v="Spain"/>
    <d v="2018-03-26T00:00:00"/>
    <n v="35252"/>
    <n v="2280"/>
    <n v="2.74"/>
    <n v="3"/>
    <s v="Remote"/>
    <s v="April"/>
    <n v="37532"/>
    <n v="6.4677181436514242E-2"/>
  </r>
  <r>
    <s v="E2624"/>
    <s v="Thomas Evans"/>
    <n v="29"/>
    <s v="Male"/>
    <s v="R&amp;D"/>
    <x v="0"/>
    <s v="Spain"/>
    <d v="2019-11-30T00:00:00"/>
    <n v="34475"/>
    <n v="710"/>
    <n v="1.73"/>
    <n v="0"/>
    <s v="On-site"/>
    <s v="April"/>
    <n v="35185"/>
    <n v="2.0594633792603335E-2"/>
  </r>
  <r>
    <s v="E1792"/>
    <s v="George Johnson"/>
    <n v="42"/>
    <s v="Female"/>
    <s v="Finance"/>
    <x v="4"/>
    <s v="India"/>
    <d v="2023-03-01T00:00:00"/>
    <n v="45617"/>
    <n v="1455"/>
    <n v="2.13"/>
    <n v="4"/>
    <s v="On-site"/>
    <s v="April"/>
    <n v="47072"/>
    <n v="3.1896003682837536E-2"/>
  </r>
  <r>
    <s v="E2931"/>
    <s v="Freya Taylor"/>
    <n v="30"/>
    <s v="Male"/>
    <s v="Operations"/>
    <x v="7"/>
    <s v="Netherlands"/>
    <d v="2020-05-04T00:00:00"/>
    <n v="37665"/>
    <n v="2311"/>
    <n v="3.92"/>
    <n v="2"/>
    <s v="Hybrid"/>
    <s v="April"/>
    <n v="39976"/>
    <n v="6.1356697198991103E-2"/>
  </r>
  <r>
    <s v="E1818"/>
    <s v="Amelia Wilson"/>
    <n v="24"/>
    <s v="Male"/>
    <s v="Sales"/>
    <x v="5"/>
    <s v="Netherlands"/>
    <d v="2019-06-28T00:00:00"/>
    <n v="30187"/>
    <n v="2039"/>
    <n v="4.3099999999999996"/>
    <n v="2"/>
    <s v="Remote"/>
    <s v="April"/>
    <n v="32226"/>
    <n v="6.754563222579256E-2"/>
  </r>
  <r>
    <s v="E2751"/>
    <s v="George Garcia"/>
    <n v="34"/>
    <s v="Male"/>
    <s v="Operations"/>
    <x v="7"/>
    <s v="USA"/>
    <d v="2023-10-11T00:00:00"/>
    <n v="32488"/>
    <n v="1260"/>
    <n v="3.15"/>
    <n v="2"/>
    <s v="Hybrid"/>
    <s v="April"/>
    <n v="33748"/>
    <n v="3.8783550849544449E-2"/>
  </r>
  <r>
    <s v="E1536"/>
    <s v="Freya Garcia"/>
    <n v="27"/>
    <s v="Female"/>
    <s v="Operations"/>
    <x v="7"/>
    <s v="India"/>
    <d v="2018-10-03T00:00:00"/>
    <n v="30140"/>
    <n v="1211"/>
    <n v="3.16"/>
    <n v="0"/>
    <s v="Hybrid"/>
    <s v="April"/>
    <n v="31351"/>
    <n v="4.0179163901791638E-2"/>
  </r>
  <r>
    <s v="E1619"/>
    <s v="Thomas Evans"/>
    <n v="36"/>
    <s v="Female"/>
    <s v="HR"/>
    <x v="3"/>
    <s v="Netherlands"/>
    <d v="2018-04-25T00:00:00"/>
    <n v="24896"/>
    <n v="1929"/>
    <n v="3.84"/>
    <n v="1"/>
    <s v="Remote"/>
    <s v="April"/>
    <n v="26825"/>
    <n v="7.7482326478149094E-2"/>
  </r>
  <r>
    <s v="E2223"/>
    <s v="Jack Smith"/>
    <n v="24"/>
    <s v="Male"/>
    <s v="R&amp;D"/>
    <x v="0"/>
    <s v="UK"/>
    <d v="2016-03-09T00:00:00"/>
    <n v="42489"/>
    <n v="3276"/>
    <n v="3.23"/>
    <n v="2"/>
    <s v="Hybrid"/>
    <s v="April"/>
    <n v="45765"/>
    <n v="7.7102308832874389E-2"/>
  </r>
  <r>
    <s v="E1637"/>
    <s v="Isabella Taylor"/>
    <n v="33"/>
    <s v="Male"/>
    <s v="R&amp;D"/>
    <x v="0"/>
    <s v="India"/>
    <d v="2020-09-23T00:00:00"/>
    <n v="43211"/>
    <n v="826"/>
    <n v="2.3199999999999998"/>
    <n v="3"/>
    <s v="On-site"/>
    <s v="April"/>
    <n v="44037"/>
    <n v="1.9115502996922079E-2"/>
  </r>
  <r>
    <s v="E3044"/>
    <s v="Charlie Brown"/>
    <n v="21"/>
    <s v="Male"/>
    <s v="Finance"/>
    <x v="4"/>
    <s v="Germany"/>
    <d v="2022-06-22T00:00:00"/>
    <n v="40822"/>
    <n v="1242"/>
    <n v="2.86"/>
    <n v="2"/>
    <s v="Remote"/>
    <s v="April"/>
    <n v="42064"/>
    <n v="3.0424770956836999E-2"/>
  </r>
  <r>
    <s v="E2155"/>
    <s v="Oscar Rodriguez"/>
    <n v="33"/>
    <s v="Male"/>
    <s v="Customer Success"/>
    <x v="1"/>
    <s v="UK"/>
    <d v="2021-10-26T00:00:00"/>
    <n v="23667"/>
    <n v="1126"/>
    <n v="2.78"/>
    <n v="5"/>
    <s v="On-site"/>
    <s v="April"/>
    <n v="24793"/>
    <n v="4.7576794693032491E-2"/>
  </r>
  <r>
    <s v="E2837"/>
    <s v="Ava Martinez"/>
    <n v="28"/>
    <s v="Female"/>
    <s v="Customer Success"/>
    <x v="1"/>
    <s v="Canada"/>
    <d v="2022-11-01T00:00:00"/>
    <n v="30599"/>
    <n v="1057"/>
    <n v="2.15"/>
    <n v="4"/>
    <s v="On-site"/>
    <s v="April"/>
    <n v="31656"/>
    <n v="3.4543612536357397E-2"/>
  </r>
  <r>
    <s v="E2865"/>
    <s v="Harry Evans"/>
    <n v="34"/>
    <s v="Male"/>
    <s v="Customer Success"/>
    <x v="1"/>
    <s v="France"/>
    <d v="2023-08-10T00:00:00"/>
    <n v="35707"/>
    <n v="1097"/>
    <n v="3.35"/>
    <n v="5"/>
    <s v="On-site"/>
    <s v="April"/>
    <n v="36804"/>
    <n v="3.0722267342537878E-2"/>
  </r>
  <r>
    <s v="E2978"/>
    <s v="Noah Wilson"/>
    <n v="33"/>
    <s v="Male"/>
    <s v="IT"/>
    <x v="6"/>
    <s v="UK"/>
    <d v="2021-03-22T00:00:00"/>
    <n v="50188"/>
    <n v="1945"/>
    <n v="3.06"/>
    <n v="3"/>
    <s v="On-site"/>
    <s v="April"/>
    <n v="52133"/>
    <n v="3.8754283892563961E-2"/>
  </r>
  <r>
    <s v="E2185"/>
    <s v="Jack Brown"/>
    <n v="36"/>
    <s v="Female"/>
    <s v="Finance"/>
    <x v="4"/>
    <s v="Spain"/>
    <d v="2020-11-28T00:00:00"/>
    <n v="33005"/>
    <n v="1488"/>
    <n v="3.61"/>
    <n v="5"/>
    <s v="On-site"/>
    <s v="April"/>
    <n v="34493"/>
    <n v="4.508407816997425E-2"/>
  </r>
  <r>
    <s v="E1286"/>
    <s v="Leo Taylor"/>
    <n v="31"/>
    <s v="Male"/>
    <s v="Sales"/>
    <x v="5"/>
    <s v="Germany"/>
    <d v="2023-09-15T00:00:00"/>
    <n v="28414"/>
    <n v="1840"/>
    <n v="2.89"/>
    <n v="3"/>
    <s v="Hybrid"/>
    <s v="April"/>
    <n v="30254"/>
    <n v="6.4756810023227987E-2"/>
  </r>
  <r>
    <s v="E2400"/>
    <s v="Thomas Lee"/>
    <n v="21"/>
    <s v="Female"/>
    <s v="IT"/>
    <x v="6"/>
    <s v="India"/>
    <d v="2018-10-19T00:00:00"/>
    <n v="47774"/>
    <n v="1421"/>
    <n v="3"/>
    <n v="2"/>
    <s v="On-site"/>
    <s v="April"/>
    <n v="49195"/>
    <n v="2.9744212333068197E-2"/>
  </r>
  <r>
    <s v="E1409"/>
    <s v="Sophia Wilson"/>
    <n v="21"/>
    <s v="Male"/>
    <s v="Customer Success"/>
    <x v="1"/>
    <s v="Canada"/>
    <d v="2024-03-19T00:00:00"/>
    <n v="35638"/>
    <n v="2073"/>
    <n v="3.26"/>
    <n v="3"/>
    <s v="Remote"/>
    <s v="April"/>
    <n v="37711"/>
    <n v="5.8168247376395983E-2"/>
  </r>
  <r>
    <s v="E3045"/>
    <s v="Ava Evans"/>
    <n v="26"/>
    <s v="Male"/>
    <s v="R&amp;D"/>
    <x v="0"/>
    <s v="USA"/>
    <d v="2022-11-11T00:00:00"/>
    <n v="36381"/>
    <n v="1587"/>
    <n v="3.34"/>
    <n v="2"/>
    <s v="Hybrid"/>
    <s v="April"/>
    <n v="37968"/>
    <n v="4.3621670652263543E-2"/>
  </r>
  <r>
    <s v="E1278"/>
    <s v="Oscar Khan"/>
    <n v="30"/>
    <s v="Female"/>
    <s v="Operations"/>
    <x v="7"/>
    <s v="USA"/>
    <d v="2019-06-15T00:00:00"/>
    <n v="27796"/>
    <n v="1445"/>
    <n v="4.13"/>
    <n v="3"/>
    <s v="On-site"/>
    <s v="April"/>
    <n v="29241"/>
    <n v="5.1985897251403082E-2"/>
  </r>
  <r>
    <s v="E1853"/>
    <s v="Freya Thomas"/>
    <n v="21"/>
    <s v="Female"/>
    <s v="Finance"/>
    <x v="4"/>
    <s v="Netherlands"/>
    <d v="2018-11-05T00:00:00"/>
    <n v="40588"/>
    <n v="1038"/>
    <n v="2.21"/>
    <n v="0"/>
    <s v="Remote"/>
    <s v="April"/>
    <n v="41626"/>
    <n v="2.5574061298906079E-2"/>
  </r>
  <r>
    <s v="E2136"/>
    <s v="Jack Miller"/>
    <n v="28"/>
    <s v="Male"/>
    <s v="Customer Success"/>
    <x v="1"/>
    <s v="Canada"/>
    <d v="2015-12-26T00:00:00"/>
    <n v="27448"/>
    <n v="1482"/>
    <n v="3.61"/>
    <n v="1"/>
    <s v="Remote"/>
    <s v="April"/>
    <n v="28930"/>
    <n v="5.3993004954823669E-2"/>
  </r>
  <r>
    <s v="E2826"/>
    <s v="Olivia Khan"/>
    <n v="34"/>
    <s v="Male"/>
    <s v="Marketing"/>
    <x v="2"/>
    <s v="Canada"/>
    <d v="2018-08-31T00:00:00"/>
    <n v="29528"/>
    <n v="2725"/>
    <n v="3.86"/>
    <n v="0"/>
    <s v="Remote"/>
    <s v="April"/>
    <n v="32253"/>
    <n v="9.2285288539691146E-2"/>
  </r>
  <r>
    <s v="E3131"/>
    <s v="Amelia Martinez"/>
    <n v="37"/>
    <s v="Male"/>
    <s v="Marketing"/>
    <x v="2"/>
    <s v="France"/>
    <d v="2016-03-31T00:00:00"/>
    <n v="30735"/>
    <n v="2021"/>
    <n v="3.58"/>
    <n v="5"/>
    <s v="Hybrid"/>
    <s v="April"/>
    <n v="32756"/>
    <n v="6.5755653164145111E-2"/>
  </r>
  <r>
    <s v="E3069"/>
    <s v="Charlie Williams"/>
    <n v="24"/>
    <s v="Male"/>
    <s v="Finance"/>
    <x v="4"/>
    <s v="UK"/>
    <d v="2021-05-08T00:00:00"/>
    <n v="40642"/>
    <n v="1469"/>
    <n v="2.76"/>
    <n v="4"/>
    <s v="On-site"/>
    <s v="April"/>
    <n v="42111"/>
    <n v="3.6144874760100386E-2"/>
  </r>
  <r>
    <s v="E1176"/>
    <s v="Sophia Johnson"/>
    <n v="30"/>
    <s v="Male"/>
    <s v="Customer Success"/>
    <x v="1"/>
    <s v="UK"/>
    <d v="2020-02-06T00:00:00"/>
    <n v="31557"/>
    <n v="1375"/>
    <n v="4.0199999999999996"/>
    <n v="4"/>
    <s v="Remote"/>
    <s v="April"/>
    <n v="32932"/>
    <n v="4.3571949171340746E-2"/>
  </r>
  <r>
    <s v="E1609"/>
    <s v="Amelia Brown"/>
    <n v="28"/>
    <s v="Male"/>
    <s v="Customer Success"/>
    <x v="1"/>
    <s v="Canada"/>
    <d v="2020-05-10T00:00:00"/>
    <n v="30941"/>
    <n v="2039"/>
    <n v="3.37"/>
    <n v="5"/>
    <s v="On-site"/>
    <s v="April"/>
    <n v="32980"/>
    <n v="6.5899615397045988E-2"/>
  </r>
  <r>
    <s v="E2487"/>
    <s v="George Thomas"/>
    <n v="26"/>
    <s v="Male"/>
    <s v="HR"/>
    <x v="3"/>
    <s v="Germany"/>
    <d v="2022-04-08T00:00:00"/>
    <n v="24456"/>
    <n v="1333"/>
    <n v="3"/>
    <n v="7"/>
    <s v="On-site"/>
    <s v="April"/>
    <n v="25789"/>
    <n v="5.4506051684658163E-2"/>
  </r>
  <r>
    <s v="E2287"/>
    <s v="Isabella Garcia"/>
    <n v="33"/>
    <s v="Male"/>
    <s v="R&amp;D"/>
    <x v="0"/>
    <s v="Germany"/>
    <d v="2023-03-27T00:00:00"/>
    <n v="43042"/>
    <n v="3198"/>
    <n v="3.78"/>
    <n v="1"/>
    <s v="On-site"/>
    <s v="April"/>
    <n v="46240"/>
    <n v="7.4299521397704571E-2"/>
  </r>
  <r>
    <s v="E2709"/>
    <s v="Lily Lee"/>
    <n v="40"/>
    <s v="Female"/>
    <s v="Sales"/>
    <x v="5"/>
    <s v="Germany"/>
    <d v="2023-07-23T00:00:00"/>
    <n v="25079"/>
    <n v="1191"/>
    <n v="3.04"/>
    <n v="5"/>
    <s v="On-site"/>
    <s v="April"/>
    <n v="26270"/>
    <n v="4.7489931815463134E-2"/>
  </r>
  <r>
    <s v="E2556"/>
    <s v="Amelia Garcia"/>
    <n v="21"/>
    <s v="Female"/>
    <s v="HR"/>
    <x v="3"/>
    <s v="Netherlands"/>
    <d v="2022-12-11T00:00:00"/>
    <n v="32311"/>
    <n v="2459"/>
    <n v="4.53"/>
    <n v="1"/>
    <s v="On-site"/>
    <s v="April"/>
    <n v="34770"/>
    <n v="7.6104113150320327E-2"/>
  </r>
  <r>
    <s v="E1376"/>
    <s v="Lily Taylor"/>
    <n v="36"/>
    <s v="Male"/>
    <s v="IT"/>
    <x v="6"/>
    <s v="Canada"/>
    <d v="2016-12-02T00:00:00"/>
    <n v="43628"/>
    <n v="2124"/>
    <n v="3.09"/>
    <n v="3"/>
    <s v="On-site"/>
    <s v="April"/>
    <n v="45752"/>
    <n v="4.8684331163472996E-2"/>
  </r>
  <r>
    <s v="E1770"/>
    <s v="Freya Garcia"/>
    <n v="26"/>
    <s v="Female"/>
    <s v="Operations"/>
    <x v="7"/>
    <s v="Canada"/>
    <d v="2023-02-02T00:00:00"/>
    <n v="32615"/>
    <n v="534"/>
    <n v="1.25"/>
    <n v="2"/>
    <s v="Hybrid"/>
    <s v="April"/>
    <n v="33149"/>
    <n v="1.6372834585313505E-2"/>
  </r>
  <r>
    <s v="E1895"/>
    <s v="Thomas Walker"/>
    <n v="35"/>
    <s v="Male"/>
    <s v="Sales"/>
    <x v="5"/>
    <s v="France"/>
    <d v="2023-08-01T00:00:00"/>
    <n v="28422"/>
    <n v="574"/>
    <n v="2.31"/>
    <n v="0"/>
    <s v="Remote"/>
    <s v="April"/>
    <n v="28996"/>
    <n v="2.0195623108859334E-2"/>
  </r>
  <r>
    <s v="E1197"/>
    <s v="Mia Brown"/>
    <n v="39"/>
    <s v="Female"/>
    <s v="R&amp;D"/>
    <x v="0"/>
    <s v="UK"/>
    <d v="2023-02-07T00:00:00"/>
    <n v="42205"/>
    <n v="2322"/>
    <n v="2.37"/>
    <n v="0"/>
    <s v="Hybrid"/>
    <s v="April"/>
    <n v="44527"/>
    <n v="5.5017178059471629E-2"/>
  </r>
  <r>
    <s v="E1284"/>
    <s v="Isla Khan"/>
    <n v="27"/>
    <s v="Female"/>
    <s v="Sales"/>
    <x v="5"/>
    <s v="Netherlands"/>
    <d v="2024-10-05T00:00:00"/>
    <n v="32852"/>
    <n v="2565"/>
    <n v="3.74"/>
    <n v="3"/>
    <s v="Remote"/>
    <s v="April"/>
    <n v="35417"/>
    <n v="7.8077438207719466E-2"/>
  </r>
  <r>
    <s v="E2079"/>
    <s v="Freya Lee"/>
    <n v="28"/>
    <s v="Female"/>
    <s v="Finance"/>
    <x v="4"/>
    <s v="UK"/>
    <d v="2019-02-09T00:00:00"/>
    <n v="41178"/>
    <n v="1857"/>
    <n v="2.9"/>
    <n v="3"/>
    <s v="On-site"/>
    <s v="April"/>
    <n v="43035"/>
    <n v="4.5096896400990821E-2"/>
  </r>
  <r>
    <s v="E1906"/>
    <s v="Isabella Anderson"/>
    <n v="28"/>
    <s v="Female"/>
    <s v="Operations"/>
    <x v="7"/>
    <s v="Spain"/>
    <d v="2016-06-09T00:00:00"/>
    <n v="27739"/>
    <n v="1279"/>
    <n v="3.24"/>
    <n v="1"/>
    <s v="Remote"/>
    <s v="April"/>
    <n v="29018"/>
    <n v="4.6108367280723893E-2"/>
  </r>
  <r>
    <s v="E2855"/>
    <s v="Isla Evans"/>
    <n v="33"/>
    <s v="Male"/>
    <s v="HR"/>
    <x v="3"/>
    <s v="Spain"/>
    <d v="2017-09-04T00:00:00"/>
    <n v="30327"/>
    <n v="1268"/>
    <n v="3.09"/>
    <n v="5"/>
    <s v="Remote"/>
    <s v="April"/>
    <n v="31595"/>
    <n v="4.1810927556302967E-2"/>
  </r>
  <r>
    <s v="E2032"/>
    <s v="Olivia Rodriguez"/>
    <n v="21"/>
    <s v="Female"/>
    <s v="Finance"/>
    <x v="4"/>
    <s v="Canada"/>
    <d v="2018-05-28T00:00:00"/>
    <n v="38934"/>
    <n v="887"/>
    <n v="3.65"/>
    <n v="2"/>
    <s v="Hybrid"/>
    <s v="April"/>
    <n v="39821"/>
    <n v="2.2782144141367443E-2"/>
  </r>
  <r>
    <s v="E2974"/>
    <s v="Ava Johnson"/>
    <n v="28"/>
    <s v="Male"/>
    <s v="IT"/>
    <x v="6"/>
    <s v="USA"/>
    <d v="2018-08-25T00:00:00"/>
    <n v="38542"/>
    <n v="2194"/>
    <n v="4.66"/>
    <n v="3"/>
    <s v="Remote"/>
    <s v="April"/>
    <n v="40736"/>
    <n v="5.6924913081832805E-2"/>
  </r>
  <r>
    <s v="E1960"/>
    <s v="Isabella Davis"/>
    <n v="28"/>
    <s v="Male"/>
    <s v="Customer Success"/>
    <x v="1"/>
    <s v="Canada"/>
    <d v="2024-08-03T00:00:00"/>
    <n v="31827"/>
    <n v="1789"/>
    <n v="2.7"/>
    <n v="4"/>
    <s v="Hybrid"/>
    <s v="April"/>
    <n v="33616"/>
    <n v="5.6210136048009549E-2"/>
  </r>
  <r>
    <s v="E2690"/>
    <s v="Thomas Patel"/>
    <n v="35"/>
    <s v="Female"/>
    <s v="Sales"/>
    <x v="5"/>
    <s v="USA"/>
    <d v="2017-02-27T00:00:00"/>
    <n v="24819"/>
    <n v="627"/>
    <n v="2.68"/>
    <n v="4"/>
    <s v="On-site"/>
    <s v="April"/>
    <n v="25446"/>
    <n v="2.5262903420766349E-2"/>
  </r>
  <r>
    <s v="E1876"/>
    <s v="Amelia Khan"/>
    <n v="26"/>
    <s v="Male"/>
    <s v="HR"/>
    <x v="3"/>
    <s v="Canada"/>
    <d v="2020-11-02T00:00:00"/>
    <n v="26409"/>
    <n v="1407"/>
    <n v="3.36"/>
    <n v="9"/>
    <s v="Hybrid"/>
    <s v="April"/>
    <n v="27816"/>
    <n v="5.327729183232989E-2"/>
  </r>
  <r>
    <s v="E3102"/>
    <s v="Ava Williams"/>
    <n v="38"/>
    <s v="Female"/>
    <s v="Marketing"/>
    <x v="2"/>
    <s v="Germany"/>
    <d v="2015-04-09T00:00:00"/>
    <n v="29720"/>
    <n v="999"/>
    <n v="4.3499999999999996"/>
    <n v="3"/>
    <s v="Hybrid"/>
    <s v="April"/>
    <n v="30719"/>
    <n v="3.3613728129205919E-2"/>
  </r>
  <r>
    <s v="E3091"/>
    <s v="Leo Garcia"/>
    <n v="38"/>
    <s v="Male"/>
    <s v="HR"/>
    <x v="3"/>
    <s v="USA"/>
    <d v="2016-08-10T00:00:00"/>
    <n v="29723"/>
    <n v="836"/>
    <n v="2.82"/>
    <n v="1"/>
    <s v="On-site"/>
    <s v="April"/>
    <n v="30559"/>
    <n v="2.8126366786663526E-2"/>
  </r>
  <r>
    <s v="E2532"/>
    <s v="Harry Anderson"/>
    <n v="35"/>
    <s v="Female"/>
    <s v="R&amp;D"/>
    <x v="0"/>
    <s v="Netherlands"/>
    <d v="2024-06-07T00:00:00"/>
    <n v="47140"/>
    <n v="1923"/>
    <n v="2.78"/>
    <n v="3"/>
    <s v="On-site"/>
    <s v="April"/>
    <n v="49063"/>
    <n v="4.0793381417055581E-2"/>
  </r>
  <r>
    <s v="E2928"/>
    <s v="Freya Anderson"/>
    <n v="29"/>
    <s v="Male"/>
    <s v="Customer Success"/>
    <x v="1"/>
    <s v="Germany"/>
    <d v="2015-01-13T00:00:00"/>
    <n v="34922"/>
    <n v="974"/>
    <n v="3.07"/>
    <n v="4"/>
    <s v="Hybrid"/>
    <s v="April"/>
    <n v="35896"/>
    <n v="2.7890727907909054E-2"/>
  </r>
  <r>
    <s v="E1057"/>
    <s v="Harry Rodriguez"/>
    <n v="23"/>
    <s v="Female"/>
    <s v="Operations"/>
    <x v="7"/>
    <s v="France"/>
    <d v="2017-04-16T00:00:00"/>
    <n v="36751"/>
    <n v="1449"/>
    <n v="2.0499999999999998"/>
    <n v="2"/>
    <s v="Hybrid"/>
    <s v="April"/>
    <n v="38200"/>
    <n v="3.9427498571467441E-2"/>
  </r>
  <r>
    <s v="E2145"/>
    <s v="Thomas Martinez"/>
    <n v="45"/>
    <s v="Female"/>
    <s v="Finance"/>
    <x v="4"/>
    <s v="Canada"/>
    <d v="2023-09-27T00:00:00"/>
    <n v="34538"/>
    <n v="2228"/>
    <n v="3.91"/>
    <n v="1"/>
    <s v="Remote"/>
    <s v="April"/>
    <n v="36766"/>
    <n v="6.4508657131275696E-2"/>
  </r>
  <r>
    <s v="E1055"/>
    <s v="Leo Taylor"/>
    <n v="39"/>
    <s v="Female"/>
    <s v="Sales"/>
    <x v="5"/>
    <s v="Germany"/>
    <d v="2019-07-12T00:00:00"/>
    <n v="27727"/>
    <n v="938"/>
    <n v="3.16"/>
    <n v="5"/>
    <s v="Remote"/>
    <s v="April"/>
    <n v="28665"/>
    <n v="3.3829840949255237E-2"/>
  </r>
  <r>
    <s v="E3051"/>
    <s v="Oscar Thomas"/>
    <n v="31"/>
    <s v="Male"/>
    <s v="Operations"/>
    <x v="7"/>
    <s v="Netherlands"/>
    <d v="2020-05-16T00:00:00"/>
    <n v="31459"/>
    <n v="2302"/>
    <n v="3.78"/>
    <n v="3"/>
    <s v="On-site"/>
    <s v="April"/>
    <n v="33761"/>
    <n v="7.3174608220223147E-2"/>
  </r>
  <r>
    <s v="E1182"/>
    <s v="Oliver Walker"/>
    <n v="34"/>
    <s v="Female"/>
    <s v="HR"/>
    <x v="3"/>
    <s v="Canada"/>
    <d v="2018-06-26T00:00:00"/>
    <n v="25422"/>
    <n v="1816"/>
    <n v="3.14"/>
    <n v="2"/>
    <s v="On-site"/>
    <s v="April"/>
    <n v="27238"/>
    <n v="7.1434190858311694E-2"/>
  </r>
  <r>
    <s v="E1288"/>
    <s v="Jack Roberts"/>
    <n v="24"/>
    <s v="Male"/>
    <s v="HR"/>
    <x v="3"/>
    <s v="Canada"/>
    <d v="2021-10-03T00:00:00"/>
    <n v="25855"/>
    <n v="2983"/>
    <n v="5"/>
    <n v="3"/>
    <s v="On-site"/>
    <s v="April"/>
    <n v="28838"/>
    <n v="0.11537420228195706"/>
  </r>
  <r>
    <s v="E3178"/>
    <s v="Muhammad Jones"/>
    <n v="35"/>
    <s v="Female"/>
    <s v="HR"/>
    <x v="3"/>
    <s v="UK"/>
    <d v="2023-07-05T00:00:00"/>
    <n v="28867"/>
    <n v="1342"/>
    <n v="2.78"/>
    <n v="5"/>
    <s v="Hybrid"/>
    <s v="April"/>
    <n v="30209"/>
    <n v="4.6489070565005022E-2"/>
  </r>
  <r>
    <s v="E1620"/>
    <s v="George Thomas"/>
    <n v="41"/>
    <s v="Female"/>
    <s v="R&amp;D"/>
    <x v="0"/>
    <s v="Netherlands"/>
    <d v="2016-04-06T00:00:00"/>
    <n v="51070"/>
    <n v="1135"/>
    <n v="2.35"/>
    <n v="4"/>
    <s v="Remote"/>
    <s v="April"/>
    <n v="52205"/>
    <n v="2.2224397885255532E-2"/>
  </r>
  <r>
    <s v="E2767"/>
    <s v="Emily Patel"/>
    <n v="34"/>
    <s v="Male"/>
    <s v="Marketing"/>
    <x v="2"/>
    <s v="Netherlands"/>
    <d v="2018-11-09T00:00:00"/>
    <n v="35311"/>
    <n v="2104"/>
    <n v="2.84"/>
    <n v="7"/>
    <s v="On-site"/>
    <s v="April"/>
    <n v="37415"/>
    <n v="5.9584831922063944E-2"/>
  </r>
  <r>
    <s v="E2189"/>
    <s v="Emily Lee"/>
    <n v="25"/>
    <s v="Male"/>
    <s v="Operations"/>
    <x v="7"/>
    <s v="Canada"/>
    <d v="2021-11-21T00:00:00"/>
    <n v="39354"/>
    <n v="2231"/>
    <n v="3.05"/>
    <n v="5"/>
    <s v="On-site"/>
    <s v="April"/>
    <n v="41585"/>
    <n v="5.6690552421608982E-2"/>
  </r>
  <r>
    <s v="E2049"/>
    <s v="Harry Williams"/>
    <n v="37"/>
    <s v="Male"/>
    <s v="Marketing"/>
    <x v="2"/>
    <s v="France"/>
    <d v="2023-09-13T00:00:00"/>
    <n v="31787"/>
    <n v="429"/>
    <n v="1.07"/>
    <n v="4"/>
    <s v="Remote"/>
    <s v="April"/>
    <n v="32216"/>
    <n v="1.3496083304495549E-2"/>
  </r>
  <r>
    <s v="E3168"/>
    <s v="Lily Smith"/>
    <n v="24"/>
    <s v="Female"/>
    <s v="IT"/>
    <x v="6"/>
    <s v="USA"/>
    <d v="2018-04-05T00:00:00"/>
    <n v="45619"/>
    <n v="1159"/>
    <n v="2.95"/>
    <n v="2"/>
    <s v="Hybrid"/>
    <s v="April"/>
    <n v="46778"/>
    <n v="2.5406080799666806E-2"/>
  </r>
  <r>
    <s v="E2744"/>
    <s v="Oscar Evans"/>
    <n v="26"/>
    <s v="Female"/>
    <s v="IT"/>
    <x v="6"/>
    <s v="Spain"/>
    <d v="2018-06-27T00:00:00"/>
    <n v="48162"/>
    <n v="3665"/>
    <n v="5"/>
    <n v="3"/>
    <s v="On-site"/>
    <s v="May"/>
    <n v="51827"/>
    <n v="7.6097338150409033E-2"/>
  </r>
  <r>
    <s v="E2539"/>
    <s v="Oscar Khan"/>
    <n v="26"/>
    <s v="Male"/>
    <s v="IT"/>
    <x v="6"/>
    <s v="Netherlands"/>
    <d v="2023-11-21T00:00:00"/>
    <n v="40807"/>
    <n v="1295"/>
    <n v="2.5"/>
    <n v="6"/>
    <s v="Hybrid"/>
    <s v="May"/>
    <n v="42102"/>
    <n v="3.1734751390692775E-2"/>
  </r>
  <r>
    <s v="E1522"/>
    <s v="Oscar Taylor"/>
    <n v="27"/>
    <s v="Female"/>
    <s v="Sales"/>
    <x v="5"/>
    <s v="France"/>
    <d v="2016-09-23T00:00:00"/>
    <n v="28841"/>
    <n v="1416"/>
    <n v="2.36"/>
    <n v="4"/>
    <s v="Hybrid"/>
    <s v="May"/>
    <n v="30257"/>
    <n v="4.9096771956589576E-2"/>
  </r>
  <r>
    <s v="E1056"/>
    <s v="Noah Lee"/>
    <n v="25"/>
    <s v="Female"/>
    <s v="HR"/>
    <x v="3"/>
    <s v="UK"/>
    <d v="2021-12-11T00:00:00"/>
    <n v="29008"/>
    <n v="1161"/>
    <n v="3.08"/>
    <n v="4"/>
    <s v="Hybrid"/>
    <s v="May"/>
    <n v="30169"/>
    <n v="4.0023441809156096E-2"/>
  </r>
  <r>
    <s v="E1664"/>
    <s v="Mia Roberts"/>
    <n v="30"/>
    <s v="Female"/>
    <s v="Sales"/>
    <x v="5"/>
    <s v="USA"/>
    <d v="2016-10-07T00:00:00"/>
    <n v="30065"/>
    <n v="1896"/>
    <n v="3.45"/>
    <n v="3"/>
    <s v="On-site"/>
    <s v="May"/>
    <n v="31961"/>
    <n v="6.3063362714119414E-2"/>
  </r>
  <r>
    <s v="E3130"/>
    <s v="Jack Khan"/>
    <n v="33"/>
    <s v="Male"/>
    <s v="Finance"/>
    <x v="4"/>
    <s v="India"/>
    <d v="2019-08-13T00:00:00"/>
    <n v="38685"/>
    <n v="972"/>
    <n v="2.4"/>
    <n v="3"/>
    <s v="On-site"/>
    <s v="May"/>
    <n v="39657"/>
    <n v="2.5126017836370685E-2"/>
  </r>
  <r>
    <s v="E1498"/>
    <s v="Oscar Taylor"/>
    <n v="28"/>
    <s v="Male"/>
    <s v="IT"/>
    <x v="6"/>
    <s v="UK"/>
    <d v="2017-06-14T00:00:00"/>
    <n v="43712"/>
    <n v="1220"/>
    <n v="3.01"/>
    <n v="5"/>
    <s v="On-site"/>
    <s v="May"/>
    <n v="44932"/>
    <n v="2.7909956076134699E-2"/>
  </r>
  <r>
    <s v="E1809"/>
    <s v="Oliver Smith"/>
    <n v="31"/>
    <s v="Female"/>
    <s v="Sales"/>
    <x v="5"/>
    <s v="USA"/>
    <d v="2024-05-14T00:00:00"/>
    <n v="31223"/>
    <n v="1674"/>
    <n v="3.11"/>
    <n v="4"/>
    <s v="Remote"/>
    <s v="May"/>
    <n v="32897"/>
    <n v="5.3614322774877494E-2"/>
  </r>
  <r>
    <s v="E1466"/>
    <s v="Ava Walker"/>
    <n v="47"/>
    <s v="Female"/>
    <s v="Marketing"/>
    <x v="2"/>
    <s v="Germany"/>
    <d v="2017-04-24T00:00:00"/>
    <n v="32594"/>
    <n v="1382"/>
    <n v="3.29"/>
    <n v="1"/>
    <s v="Hybrid"/>
    <s v="May"/>
    <n v="33976"/>
    <n v="4.2400441799104127E-2"/>
  </r>
  <r>
    <s v="E3029"/>
    <s v="Oliver Williams"/>
    <n v="38"/>
    <s v="Male"/>
    <s v="Finance"/>
    <x v="4"/>
    <s v="Germany"/>
    <d v="2020-04-11T00:00:00"/>
    <n v="39231"/>
    <n v="1613"/>
    <n v="3.12"/>
    <n v="3"/>
    <s v="On-site"/>
    <s v="May"/>
    <n v="40844"/>
    <n v="4.11154444189544E-2"/>
  </r>
  <r>
    <s v="E1700"/>
    <s v="Isabella Wilson"/>
    <n v="35"/>
    <s v="Female"/>
    <s v="Customer Success"/>
    <x v="1"/>
    <s v="France"/>
    <d v="2023-03-26T00:00:00"/>
    <n v="29088"/>
    <n v="1828"/>
    <n v="4.2"/>
    <n v="4"/>
    <s v="Hybrid"/>
    <s v="May"/>
    <n v="30916"/>
    <n v="6.284378437843785E-2"/>
  </r>
  <r>
    <s v="E3149"/>
    <s v="Ava Khan"/>
    <n v="30"/>
    <s v="Female"/>
    <s v="Sales"/>
    <x v="5"/>
    <s v="Canada"/>
    <d v="2015-04-08T00:00:00"/>
    <n v="30965"/>
    <n v="485"/>
    <n v="2.57"/>
    <n v="3"/>
    <s v="Hybrid"/>
    <s v="May"/>
    <n v="31450"/>
    <n v="1.5662845147747458E-2"/>
  </r>
  <r>
    <s v="E2996"/>
    <s v="Harry Davis"/>
    <n v="32"/>
    <s v="Female"/>
    <s v="Operations"/>
    <x v="7"/>
    <s v="France"/>
    <d v="2016-08-22T00:00:00"/>
    <n v="36422"/>
    <n v="1992"/>
    <n v="2.62"/>
    <n v="6"/>
    <s v="On-site"/>
    <s v="May"/>
    <n v="38414"/>
    <n v="5.4692218988523417E-2"/>
  </r>
  <r>
    <s v="E1573"/>
    <s v="Sophia Patel"/>
    <n v="37"/>
    <s v="Female"/>
    <s v="IT"/>
    <x v="6"/>
    <s v="Canada"/>
    <d v="2020-06-28T00:00:00"/>
    <n v="47629"/>
    <n v="1630"/>
    <n v="3.49"/>
    <n v="3"/>
    <s v="Remote"/>
    <s v="May"/>
    <n v="49259"/>
    <n v="3.4222847424888202E-2"/>
  </r>
  <r>
    <s v="E2636"/>
    <s v="Olivia Jones"/>
    <n v="34"/>
    <s v="Male"/>
    <s v="Finance"/>
    <x v="4"/>
    <s v="Canada"/>
    <d v="2024-07-27T00:00:00"/>
    <n v="32496"/>
    <n v="2232"/>
    <n v="3.38"/>
    <n v="1"/>
    <s v="On-site"/>
    <s v="May"/>
    <n v="34728"/>
    <n v="6.8685376661742986E-2"/>
  </r>
  <r>
    <s v="E1038"/>
    <s v="Harry Jones"/>
    <n v="39"/>
    <s v="Female"/>
    <s v="HR"/>
    <x v="3"/>
    <s v="USA"/>
    <d v="2015-05-09T00:00:00"/>
    <n v="33999"/>
    <n v="1055"/>
    <n v="3.1"/>
    <n v="1"/>
    <s v="On-site"/>
    <s v="May"/>
    <n v="35054"/>
    <n v="3.1030324421306509E-2"/>
  </r>
  <r>
    <s v="E2216"/>
    <s v="Thomas Evans"/>
    <n v="29"/>
    <s v="Male"/>
    <s v="Operations"/>
    <x v="7"/>
    <s v="Germany"/>
    <d v="2017-02-27T00:00:00"/>
    <n v="40184"/>
    <n v="1167"/>
    <n v="1.73"/>
    <n v="1"/>
    <s v="Hybrid"/>
    <s v="May"/>
    <n v="41351"/>
    <n v="2.9041409516225362E-2"/>
  </r>
  <r>
    <s v="E1482"/>
    <s v="Freya Walker"/>
    <n v="23"/>
    <s v="Male"/>
    <s v="Marketing"/>
    <x v="2"/>
    <s v="USA"/>
    <d v="2017-02-09T00:00:00"/>
    <n v="33427"/>
    <n v="1702"/>
    <n v="2.59"/>
    <n v="5"/>
    <s v="Hybrid"/>
    <s v="May"/>
    <n v="35129"/>
    <n v="5.0916923445119215E-2"/>
  </r>
  <r>
    <s v="E2784"/>
    <s v="Jack Williams"/>
    <n v="31"/>
    <s v="Male"/>
    <s v="HR"/>
    <x v="3"/>
    <s v="Germany"/>
    <d v="2020-12-21T00:00:00"/>
    <n v="27148"/>
    <n v="722"/>
    <n v="3.38"/>
    <n v="1"/>
    <s v="On-site"/>
    <s v="May"/>
    <n v="27870"/>
    <n v="2.6594960954766465E-2"/>
  </r>
  <r>
    <s v="E2111"/>
    <s v="Isla Roberts"/>
    <n v="33"/>
    <s v="Male"/>
    <s v="Sales"/>
    <x v="5"/>
    <s v="Netherlands"/>
    <d v="2020-08-17T00:00:00"/>
    <n v="33319"/>
    <n v="930"/>
    <n v="2.95"/>
    <n v="4"/>
    <s v="On-site"/>
    <s v="May"/>
    <n v="34249"/>
    <n v="2.7912002160929199E-2"/>
  </r>
  <r>
    <s v="E2523"/>
    <s v="Lily Davis"/>
    <n v="32"/>
    <s v="Male"/>
    <s v="Sales"/>
    <x v="5"/>
    <s v="Spain"/>
    <d v="2021-02-13T00:00:00"/>
    <n v="27710"/>
    <n v="925"/>
    <n v="2.41"/>
    <n v="3"/>
    <s v="Remote"/>
    <s v="May"/>
    <n v="28635"/>
    <n v="3.3381450739805127E-2"/>
  </r>
  <r>
    <s v="E1680"/>
    <s v="Charlie Garcia"/>
    <n v="36"/>
    <s v="Female"/>
    <s v="IT"/>
    <x v="6"/>
    <s v="Netherlands"/>
    <d v="2017-03-27T00:00:00"/>
    <n v="42915"/>
    <n v="2349"/>
    <n v="4.1100000000000003"/>
    <n v="5"/>
    <s v="Remote"/>
    <s v="May"/>
    <n v="45264"/>
    <n v="5.4736106256553653E-2"/>
  </r>
  <r>
    <s v="E3144"/>
    <s v="Lily Evans"/>
    <n v="45"/>
    <s v="Male"/>
    <s v="Marketing"/>
    <x v="2"/>
    <s v="Germany"/>
    <d v="2018-01-07T00:00:00"/>
    <n v="31283"/>
    <n v="2749"/>
    <n v="5"/>
    <n v="4"/>
    <s v="Hybrid"/>
    <s v="May"/>
    <n v="34032"/>
    <n v="8.7875203784803249E-2"/>
  </r>
  <r>
    <s v="E1838"/>
    <s v="Freya Walker"/>
    <n v="29"/>
    <s v="Male"/>
    <s v="Finance"/>
    <x v="4"/>
    <s v="Germany"/>
    <d v="2022-05-05T00:00:00"/>
    <n v="41337"/>
    <n v="2294"/>
    <n v="3.27"/>
    <n v="1"/>
    <s v="Hybrid"/>
    <s v="May"/>
    <n v="43631"/>
    <n v="5.5495077049616565E-2"/>
  </r>
  <r>
    <s v="E2521"/>
    <s v="Jack Brown"/>
    <n v="25"/>
    <s v="Male"/>
    <s v="IT"/>
    <x v="6"/>
    <s v="Germany"/>
    <d v="2018-01-29T00:00:00"/>
    <n v="45095"/>
    <n v="2244"/>
    <n v="2.5499999999999998"/>
    <n v="3"/>
    <s v="On-site"/>
    <s v="May"/>
    <n v="47339"/>
    <n v="4.9761614369664045E-2"/>
  </r>
  <r>
    <s v="E3128"/>
    <s v="Jack Taylor"/>
    <n v="26"/>
    <s v="Female"/>
    <s v="HR"/>
    <x v="3"/>
    <s v="USA"/>
    <d v="2015-02-21T00:00:00"/>
    <n v="25016"/>
    <n v="1623"/>
    <n v="3.12"/>
    <n v="5"/>
    <s v="Remote"/>
    <s v="May"/>
    <n v="26639"/>
    <n v="6.4878477774224494E-2"/>
  </r>
  <r>
    <s v="E2030"/>
    <s v="Isabella Rodriguez"/>
    <n v="36"/>
    <s v="Male"/>
    <s v="Finance"/>
    <x v="4"/>
    <s v="Spain"/>
    <d v="2020-05-26T00:00:00"/>
    <n v="38296"/>
    <n v="1453"/>
    <n v="2.7"/>
    <n v="1"/>
    <s v="On-site"/>
    <s v="May"/>
    <n v="39749"/>
    <n v="3.7941299352412784E-2"/>
  </r>
  <r>
    <s v="E2934"/>
    <s v="Harry Johnson"/>
    <n v="27"/>
    <s v="Male"/>
    <s v="R&amp;D"/>
    <x v="0"/>
    <s v="Canada"/>
    <d v="2020-01-02T00:00:00"/>
    <n v="48271"/>
    <n v="1500"/>
    <n v="2.58"/>
    <n v="6"/>
    <s v="On-site"/>
    <s v="May"/>
    <n v="49771"/>
    <n v="3.1074558223363923E-2"/>
  </r>
  <r>
    <s v="E2896"/>
    <s v="Ava Garcia"/>
    <n v="24"/>
    <s v="Female"/>
    <s v="Operations"/>
    <x v="7"/>
    <s v="Netherlands"/>
    <d v="2020-06-28T00:00:00"/>
    <n v="40896"/>
    <n v="3161"/>
    <n v="4.3099999999999996"/>
    <n v="1"/>
    <s v="Remote"/>
    <s v="May"/>
    <n v="44057"/>
    <n v="7.7293622848200308E-2"/>
  </r>
  <r>
    <s v="E1673"/>
    <s v="Harry Evans"/>
    <n v="32"/>
    <s v="Male"/>
    <s v="R&amp;D"/>
    <x v="0"/>
    <s v="Canada"/>
    <d v="2016-01-12T00:00:00"/>
    <n v="42495"/>
    <n v="2434"/>
    <n v="3.16"/>
    <n v="2"/>
    <s v="Hybrid"/>
    <s v="May"/>
    <n v="44929"/>
    <n v="5.7277326744322864E-2"/>
  </r>
  <r>
    <s v="E3148"/>
    <s v="Isla Davis"/>
    <n v="36"/>
    <s v="Male"/>
    <s v="IT"/>
    <x v="6"/>
    <s v="USA"/>
    <d v="2018-09-19T00:00:00"/>
    <n v="53118"/>
    <n v="1764"/>
    <n v="3.31"/>
    <n v="1"/>
    <s v="On-site"/>
    <s v="May"/>
    <n v="54882"/>
    <n v="3.3209081667231445E-2"/>
  </r>
  <r>
    <s v="E1041"/>
    <s v="Sophia Rodriguez"/>
    <n v="28"/>
    <s v="Female"/>
    <s v="HR"/>
    <x v="3"/>
    <s v="USA"/>
    <d v="2016-02-02T00:00:00"/>
    <n v="27366"/>
    <n v="1585"/>
    <n v="3.69"/>
    <n v="2"/>
    <s v="Hybrid"/>
    <s v="May"/>
    <n v="28951"/>
    <n v="5.7918585105605498E-2"/>
  </r>
  <r>
    <s v="E2302"/>
    <s v="Freya Brown"/>
    <n v="28"/>
    <s v="Female"/>
    <s v="R&amp;D"/>
    <x v="0"/>
    <s v="France"/>
    <d v="2016-02-28T00:00:00"/>
    <n v="47981"/>
    <n v="1821"/>
    <n v="4.67"/>
    <n v="3"/>
    <s v="Remote"/>
    <s v="May"/>
    <n v="49802"/>
    <n v="3.7952522873637484E-2"/>
  </r>
  <r>
    <s v="E1735"/>
    <s v="Muhammad Williams"/>
    <n v="38"/>
    <s v="Male"/>
    <s v="Marketing"/>
    <x v="2"/>
    <s v="Netherlands"/>
    <d v="2015-11-17T00:00:00"/>
    <n v="30973"/>
    <n v="2075"/>
    <n v="3.03"/>
    <n v="1"/>
    <s v="Remote"/>
    <s v="May"/>
    <n v="33048"/>
    <n v="6.6993833338714365E-2"/>
  </r>
  <r>
    <s v="E1616"/>
    <s v="Noah Lee"/>
    <n v="29"/>
    <s v="Female"/>
    <s v="Customer Success"/>
    <x v="1"/>
    <s v="Spain"/>
    <d v="2019-10-25T00:00:00"/>
    <n v="31560"/>
    <n v="2055"/>
    <n v="3.2"/>
    <n v="3"/>
    <s v="On-site"/>
    <s v="May"/>
    <n v="33615"/>
    <n v="6.511406844106464E-2"/>
  </r>
  <r>
    <s v="E1275"/>
    <s v="Thomas Evans"/>
    <n v="21"/>
    <s v="Female"/>
    <s v="IT"/>
    <x v="6"/>
    <s v="France"/>
    <d v="2018-03-31T00:00:00"/>
    <n v="41729"/>
    <n v="2093"/>
    <n v="3.47"/>
    <n v="7"/>
    <s v="Hybrid"/>
    <s v="May"/>
    <n v="43822"/>
    <n v="5.0156965180090586E-2"/>
  </r>
  <r>
    <s v="E1769"/>
    <s v="Jack Khan"/>
    <n v="21"/>
    <s v="Female"/>
    <s v="HR"/>
    <x v="3"/>
    <s v="UK"/>
    <d v="2024-01-13T00:00:00"/>
    <n v="30478"/>
    <n v="1817"/>
    <n v="3.29"/>
    <n v="4"/>
    <s v="Remote"/>
    <s v="May"/>
    <n v="32295"/>
    <n v="5.9616772754117725E-2"/>
  </r>
  <r>
    <s v="E2879"/>
    <s v="Muhammad Patel"/>
    <n v="40"/>
    <s v="Female"/>
    <s v="Marketing"/>
    <x v="2"/>
    <s v="Germany"/>
    <d v="2023-12-27T00:00:00"/>
    <n v="26446"/>
    <n v="936"/>
    <n v="3.13"/>
    <n v="3"/>
    <s v="Remote"/>
    <s v="May"/>
    <n v="27382"/>
    <n v="3.5392876049308027E-2"/>
  </r>
  <r>
    <s v="E2920"/>
    <s v="Oliver Lee"/>
    <n v="24"/>
    <s v="Female"/>
    <s v="Marketing"/>
    <x v="2"/>
    <s v="USA"/>
    <d v="2017-05-14T00:00:00"/>
    <n v="31628"/>
    <n v="1644"/>
    <n v="3.99"/>
    <n v="6"/>
    <s v="Hybrid"/>
    <s v="May"/>
    <n v="33272"/>
    <n v="5.1979258884532691E-2"/>
  </r>
  <r>
    <s v="E1641"/>
    <s v="George Anderson"/>
    <n v="28"/>
    <s v="Male"/>
    <s v="Operations"/>
    <x v="7"/>
    <s v="Netherlands"/>
    <d v="2016-09-06T00:00:00"/>
    <n v="35115"/>
    <n v="2270"/>
    <n v="4.7"/>
    <n v="4"/>
    <s v="Remote"/>
    <s v="May"/>
    <n v="37385"/>
    <n v="6.4644738715648589E-2"/>
  </r>
  <r>
    <s v="E1274"/>
    <s v="Oscar Garcia"/>
    <n v="38"/>
    <s v="Female"/>
    <s v="Marketing"/>
    <x v="2"/>
    <s v="UK"/>
    <d v="2017-04-17T00:00:00"/>
    <n v="36831"/>
    <n v="1992"/>
    <n v="2.54"/>
    <n v="4"/>
    <s v="On-site"/>
    <s v="May"/>
    <n v="38823"/>
    <n v="5.4084874154923843E-2"/>
  </r>
  <r>
    <s v="E2436"/>
    <s v="Lily Walker"/>
    <n v="22"/>
    <s v="Male"/>
    <s v="Sales"/>
    <x v="5"/>
    <s v="Netherlands"/>
    <d v="2020-03-01T00:00:00"/>
    <n v="26939"/>
    <n v="568"/>
    <n v="2.84"/>
    <n v="6"/>
    <s v="Remote"/>
    <s v="May"/>
    <n v="27507"/>
    <n v="2.1084672779241993E-2"/>
  </r>
  <r>
    <s v="E1926"/>
    <s v="Muhammad Khan"/>
    <n v="31"/>
    <s v="Male"/>
    <s v="Operations"/>
    <x v="7"/>
    <s v="Netherlands"/>
    <d v="2020-04-07T00:00:00"/>
    <n v="40897"/>
    <n v="1542"/>
    <n v="4.08"/>
    <n v="4"/>
    <s v="On-site"/>
    <s v="May"/>
    <n v="42439"/>
    <n v="3.7704477101009853E-2"/>
  </r>
  <r>
    <s v="E2413"/>
    <s v="Muhammad Johnson"/>
    <n v="41"/>
    <s v="Male"/>
    <s v="R&amp;D"/>
    <x v="0"/>
    <s v="Spain"/>
    <d v="2015-09-28T00:00:00"/>
    <n v="39997"/>
    <n v="2299"/>
    <n v="4.83"/>
    <n v="1"/>
    <s v="On-site"/>
    <s v="May"/>
    <n v="42296"/>
    <n v="5.7479310948321122E-2"/>
  </r>
  <r>
    <s v="E1058"/>
    <s v="Amelia Thomas"/>
    <n v="39"/>
    <s v="Male"/>
    <s v="Finance"/>
    <x v="4"/>
    <s v="Netherlands"/>
    <d v="2016-06-20T00:00:00"/>
    <n v="40580"/>
    <n v="1380"/>
    <n v="3.7"/>
    <n v="3"/>
    <s v="Remote"/>
    <s v="May"/>
    <n v="41960"/>
    <n v="3.4006899950714639E-2"/>
  </r>
  <r>
    <s v="E2125"/>
    <s v="Oliver Garcia"/>
    <n v="26"/>
    <s v="Male"/>
    <s v="Marketing"/>
    <x v="2"/>
    <s v="France"/>
    <d v="2016-11-28T00:00:00"/>
    <n v="25550"/>
    <n v="1076"/>
    <n v="2.41"/>
    <n v="2"/>
    <s v="Hybrid"/>
    <s v="May"/>
    <n v="26626"/>
    <n v="4.2113502935420745E-2"/>
  </r>
  <r>
    <s v="E2165"/>
    <s v="Mia Lee"/>
    <n v="26"/>
    <s v="Female"/>
    <s v="HR"/>
    <x v="3"/>
    <s v="India"/>
    <d v="2016-01-05T00:00:00"/>
    <n v="28989"/>
    <n v="1046"/>
    <n v="2.61"/>
    <n v="7"/>
    <s v="On-site"/>
    <s v="May"/>
    <n v="30035"/>
    <n v="3.6082652040429125E-2"/>
  </r>
  <r>
    <s v="E2746"/>
    <s v="Oliver Lee"/>
    <n v="39"/>
    <s v="Female"/>
    <s v="Operations"/>
    <x v="7"/>
    <s v="France"/>
    <d v="2017-10-09T00:00:00"/>
    <n v="31388"/>
    <n v="1765"/>
    <n v="3.2"/>
    <n v="4"/>
    <s v="Remote"/>
    <s v="May"/>
    <n v="33153"/>
    <n v="5.6231680897158152E-2"/>
  </r>
  <r>
    <s v="E2253"/>
    <s v="Jack Evans"/>
    <n v="27"/>
    <s v="Female"/>
    <s v="Customer Success"/>
    <x v="1"/>
    <s v="Spain"/>
    <d v="2024-06-02T00:00:00"/>
    <n v="30270"/>
    <n v="422"/>
    <n v="1.8"/>
    <n v="3"/>
    <s v="On-site"/>
    <s v="May"/>
    <n v="30692"/>
    <n v="1.3941195903534853E-2"/>
  </r>
  <r>
    <s v="E2044"/>
    <s v="Jack Jones"/>
    <n v="32"/>
    <s v="Male"/>
    <s v="Marketing"/>
    <x v="2"/>
    <s v="Canada"/>
    <d v="2016-02-23T00:00:00"/>
    <n v="28595"/>
    <n v="1090"/>
    <n v="4.91"/>
    <n v="0"/>
    <s v="On-site"/>
    <s v="May"/>
    <n v="29685"/>
    <n v="3.8118552194439589E-2"/>
  </r>
  <r>
    <s v="E1830"/>
    <s v="Leo Khan"/>
    <n v="33"/>
    <s v="Female"/>
    <s v="R&amp;D"/>
    <x v="0"/>
    <s v="India"/>
    <d v="2024-10-01T00:00:00"/>
    <n v="57620"/>
    <n v="3183"/>
    <n v="3.59"/>
    <n v="4"/>
    <s v="Hybrid"/>
    <s v="May"/>
    <n v="60803"/>
    <n v="5.5241235682054843E-2"/>
  </r>
  <r>
    <s v="E3199"/>
    <s v="Noah Taylor"/>
    <n v="32"/>
    <s v="Female"/>
    <s v="Marketing"/>
    <x v="2"/>
    <s v="Netherlands"/>
    <d v="2016-02-29T00:00:00"/>
    <n v="29714"/>
    <n v="2632"/>
    <n v="3.81"/>
    <n v="1"/>
    <s v="On-site"/>
    <s v="May"/>
    <n v="32346"/>
    <n v="8.8577774786296026E-2"/>
  </r>
  <r>
    <s v="E1887"/>
    <s v="Muhammad Rodriguez"/>
    <n v="27"/>
    <s v="Male"/>
    <s v="Sales"/>
    <x v="5"/>
    <s v="Germany"/>
    <d v="2021-01-11T00:00:00"/>
    <n v="23872"/>
    <n v="1153"/>
    <n v="3.31"/>
    <n v="0"/>
    <s v="On-site"/>
    <s v="May"/>
    <n v="25025"/>
    <n v="4.8299262734584451E-2"/>
  </r>
  <r>
    <s v="E2147"/>
    <s v="Freya Walker"/>
    <n v="34"/>
    <s v="Male"/>
    <s v="Finance"/>
    <x v="4"/>
    <s v="Germany"/>
    <d v="2021-09-08T00:00:00"/>
    <n v="32440"/>
    <n v="1185"/>
    <n v="3.43"/>
    <n v="0"/>
    <s v="Hybrid"/>
    <s v="May"/>
    <n v="33625"/>
    <n v="3.6528976572133172E-2"/>
  </r>
  <r>
    <s v="E1731"/>
    <s v="Emily Rodriguez"/>
    <n v="27"/>
    <s v="Female"/>
    <s v="R&amp;D"/>
    <x v="0"/>
    <s v="Germany"/>
    <d v="2020-05-04T00:00:00"/>
    <n v="40376"/>
    <n v="1839"/>
    <n v="2.1"/>
    <n v="3"/>
    <s v="On-site"/>
    <s v="May"/>
    <n v="42215"/>
    <n v="4.554685952050723E-2"/>
  </r>
  <r>
    <s v="E2077"/>
    <s v="George Evans"/>
    <n v="35"/>
    <s v="Male"/>
    <s v="Sales"/>
    <x v="5"/>
    <s v="India"/>
    <d v="2017-02-23T00:00:00"/>
    <n v="36363"/>
    <n v="959"/>
    <n v="2.61"/>
    <n v="4"/>
    <s v="Hybrid"/>
    <s v="May"/>
    <n v="37322"/>
    <n v="2.6372961526826718E-2"/>
  </r>
  <r>
    <s v="E1420"/>
    <s v="Isabella Patel"/>
    <n v="25"/>
    <s v="Male"/>
    <s v="Customer Success"/>
    <x v="1"/>
    <s v="Netherlands"/>
    <d v="2024-03-06T00:00:00"/>
    <n v="32991"/>
    <n v="1431"/>
    <n v="4.17"/>
    <n v="4"/>
    <s v="On-site"/>
    <s v="May"/>
    <n v="34422"/>
    <n v="4.337546603619169E-2"/>
  </r>
  <r>
    <s v="E2569"/>
    <s v="Mia Jones"/>
    <n v="40"/>
    <s v="Male"/>
    <s v="HR"/>
    <x v="3"/>
    <s v="Canada"/>
    <d v="2015-08-12T00:00:00"/>
    <n v="30111"/>
    <n v="1703"/>
    <n v="3.38"/>
    <n v="5"/>
    <s v="On-site"/>
    <s v="May"/>
    <n v="31814"/>
    <n v="5.6557404270864468E-2"/>
  </r>
  <r>
    <s v="E1858"/>
    <s v="Lily Miller"/>
    <n v="37"/>
    <s v="Female"/>
    <s v="Sales"/>
    <x v="5"/>
    <s v="Spain"/>
    <d v="2021-04-22T00:00:00"/>
    <n v="28200"/>
    <n v="2021"/>
    <n v="3.97"/>
    <n v="1"/>
    <s v="On-site"/>
    <s v="May"/>
    <n v="30221"/>
    <n v="7.166666666666667E-2"/>
  </r>
  <r>
    <s v="E1689"/>
    <s v="Isabella Miller"/>
    <n v="32"/>
    <s v="Male"/>
    <s v="Operations"/>
    <x v="7"/>
    <s v="UK"/>
    <d v="2022-11-21T00:00:00"/>
    <n v="37930"/>
    <n v="1924"/>
    <n v="2.16"/>
    <n v="2"/>
    <s v="Remote"/>
    <s v="May"/>
    <n v="39854"/>
    <n v="5.0725019773266544E-2"/>
  </r>
  <r>
    <s v="E1950"/>
    <s v="Ava Davis"/>
    <n v="33"/>
    <s v="Male"/>
    <s v="Marketing"/>
    <x v="2"/>
    <s v="Netherlands"/>
    <d v="2017-07-28T00:00:00"/>
    <n v="29288"/>
    <n v="2547"/>
    <n v="3.88"/>
    <n v="3"/>
    <s v="On-site"/>
    <s v="May"/>
    <n v="31835"/>
    <n v="8.69639442775198E-2"/>
  </r>
  <r>
    <s v="E1375"/>
    <s v="Lily Roberts"/>
    <n v="34"/>
    <s v="Male"/>
    <s v="IT"/>
    <x v="6"/>
    <s v="France"/>
    <d v="2021-11-21T00:00:00"/>
    <n v="44375"/>
    <n v="2143"/>
    <n v="2.12"/>
    <n v="1"/>
    <s v="Remote"/>
    <s v="May"/>
    <n v="46518"/>
    <n v="4.8292957746478876E-2"/>
  </r>
  <r>
    <s v="E1601"/>
    <s v="Mia Smith"/>
    <n v="37"/>
    <s v="Female"/>
    <s v="Sales"/>
    <x v="5"/>
    <s v="Canada"/>
    <d v="2019-12-13T00:00:00"/>
    <n v="30421"/>
    <n v="1981"/>
    <n v="3.39"/>
    <n v="6"/>
    <s v="Hybrid"/>
    <s v="May"/>
    <n v="32402"/>
    <n v="6.5119489826106963E-2"/>
  </r>
  <r>
    <s v="E1588"/>
    <s v="George Lee"/>
    <n v="22"/>
    <s v="Female"/>
    <s v="Operations"/>
    <x v="7"/>
    <s v="France"/>
    <d v="2021-09-10T00:00:00"/>
    <n v="31334"/>
    <n v="3179"/>
    <n v="4.47"/>
    <n v="3"/>
    <s v="Hybrid"/>
    <s v="May"/>
    <n v="34513"/>
    <n v="0.10145528818535776"/>
  </r>
  <r>
    <s v="E1676"/>
    <s v="Oliver Garcia"/>
    <n v="32"/>
    <s v="Male"/>
    <s v="Customer Success"/>
    <x v="1"/>
    <s v="Canada"/>
    <d v="2018-12-20T00:00:00"/>
    <n v="29171"/>
    <n v="936"/>
    <n v="5"/>
    <n v="0"/>
    <s v="Remote"/>
    <s v="May"/>
    <n v="30107"/>
    <n v="3.2086661410304758E-2"/>
  </r>
  <r>
    <s v="E2325"/>
    <s v="Muhammad Rodriguez"/>
    <n v="32"/>
    <s v="Female"/>
    <s v="Operations"/>
    <x v="7"/>
    <s v="Netherlands"/>
    <d v="2018-08-21T00:00:00"/>
    <n v="33659"/>
    <n v="1554"/>
    <n v="3.43"/>
    <n v="3"/>
    <s v="Hybrid"/>
    <s v="May"/>
    <n v="35213"/>
    <n v="4.6168929558216228E-2"/>
  </r>
  <r>
    <s v="E1319"/>
    <s v="Harry Wilson"/>
    <n v="36"/>
    <s v="Female"/>
    <s v="Finance"/>
    <x v="4"/>
    <s v="India"/>
    <d v="2020-10-03T00:00:00"/>
    <n v="34141"/>
    <n v="1729"/>
    <n v="2.14"/>
    <n v="3"/>
    <s v="Remote"/>
    <s v="May"/>
    <n v="35870"/>
    <n v="5.0642921999941422E-2"/>
  </r>
  <r>
    <s v="E1214"/>
    <s v="Olivia Lee"/>
    <n v="32"/>
    <s v="Female"/>
    <s v="Finance"/>
    <x v="4"/>
    <s v="France"/>
    <d v="2015-03-31T00:00:00"/>
    <n v="37845"/>
    <n v="3705"/>
    <n v="4.96"/>
    <n v="3"/>
    <s v="On-site"/>
    <s v="May"/>
    <n v="41550"/>
    <n v="9.7899326198969475E-2"/>
  </r>
  <r>
    <s v="E1562"/>
    <s v="Freya Evans"/>
    <n v="25"/>
    <s v="Male"/>
    <s v="R&amp;D"/>
    <x v="0"/>
    <s v="Netherlands"/>
    <d v="2019-05-12T00:00:00"/>
    <n v="41620"/>
    <n v="1162"/>
    <n v="3.58"/>
    <n v="2"/>
    <s v="Remote"/>
    <s v="May"/>
    <n v="42782"/>
    <n v="2.7919269581931763E-2"/>
  </r>
  <r>
    <s v="E2801"/>
    <s v="Leo Martinez"/>
    <n v="21"/>
    <s v="Female"/>
    <s v="HR"/>
    <x v="3"/>
    <s v="France"/>
    <d v="2022-03-28T00:00:00"/>
    <n v="27913"/>
    <n v="2426"/>
    <n v="3.91"/>
    <n v="2"/>
    <s v="Remote"/>
    <s v="May"/>
    <n v="30339"/>
    <n v="8.6912907964031103E-2"/>
  </r>
  <r>
    <s v="E2743"/>
    <s v="Isabella Smith"/>
    <n v="32"/>
    <s v="Female"/>
    <s v="HR"/>
    <x v="3"/>
    <s v="Netherlands"/>
    <d v="2015-11-01T00:00:00"/>
    <n v="33182"/>
    <n v="2001"/>
    <n v="3.13"/>
    <n v="2"/>
    <s v="Hybrid"/>
    <s v="May"/>
    <n v="35183"/>
    <n v="6.0303779157374483E-2"/>
  </r>
  <r>
    <s v="E2340"/>
    <s v="Muhammad Roberts"/>
    <n v="38"/>
    <s v="Male"/>
    <s v="Marketing"/>
    <x v="2"/>
    <s v="Germany"/>
    <d v="2016-04-06T00:00:00"/>
    <n v="33208"/>
    <n v="2560"/>
    <n v="3.3"/>
    <n v="5"/>
    <s v="Remote"/>
    <s v="May"/>
    <n v="35768"/>
    <n v="7.7089857865574554E-2"/>
  </r>
  <r>
    <s v="E2240"/>
    <s v="Freya Martinez"/>
    <n v="29"/>
    <s v="Male"/>
    <s v="Operations"/>
    <x v="7"/>
    <s v="USA"/>
    <d v="2024-03-21T00:00:00"/>
    <n v="24942"/>
    <n v="923"/>
    <n v="3.26"/>
    <n v="2"/>
    <s v="Hybrid"/>
    <s v="May"/>
    <n v="25865"/>
    <n v="3.7005853580306308E-2"/>
  </r>
  <r>
    <s v="E3050"/>
    <s v="George Garcia"/>
    <n v="33"/>
    <s v="Female"/>
    <s v="Customer Success"/>
    <x v="1"/>
    <s v="France"/>
    <d v="2022-11-07T00:00:00"/>
    <n v="28579"/>
    <n v="625"/>
    <n v="2.95"/>
    <n v="1"/>
    <s v="Remote"/>
    <s v="May"/>
    <n v="29204"/>
    <n v="2.1869204660764897E-2"/>
  </r>
  <r>
    <s v="E1987"/>
    <s v="Muhammad Anderson"/>
    <n v="29"/>
    <s v="Male"/>
    <s v="HR"/>
    <x v="3"/>
    <s v="Germany"/>
    <d v="2023-04-01T00:00:00"/>
    <n v="30512"/>
    <n v="2252"/>
    <n v="3.39"/>
    <n v="2"/>
    <s v="On-site"/>
    <s v="May"/>
    <n v="32764"/>
    <n v="7.3807026743576296E-2"/>
  </r>
  <r>
    <s v="E2611"/>
    <s v="Jack Thomas"/>
    <n v="29"/>
    <s v="Female"/>
    <s v="Customer Success"/>
    <x v="1"/>
    <s v="Germany"/>
    <d v="2015-12-19T00:00:00"/>
    <n v="29747"/>
    <n v="2456"/>
    <n v="4.5999999999999996"/>
    <n v="6"/>
    <s v="On-site"/>
    <s v="May"/>
    <n v="32203"/>
    <n v="8.2562947524120078E-2"/>
  </r>
  <r>
    <s v="E2546"/>
    <s v="Freya Rodriguez"/>
    <n v="36"/>
    <s v="Female"/>
    <s v="Finance"/>
    <x v="4"/>
    <s v="Canada"/>
    <d v="2015-12-31T00:00:00"/>
    <n v="33435"/>
    <n v="1293"/>
    <n v="2.58"/>
    <n v="3"/>
    <s v="Remote"/>
    <s v="May"/>
    <n v="34728"/>
    <n v="3.8672050246747421E-2"/>
  </r>
  <r>
    <s v="E2277"/>
    <s v="Harry Williams"/>
    <n v="26"/>
    <s v="Female"/>
    <s v="IT"/>
    <x v="6"/>
    <s v="India"/>
    <d v="2023-06-11T00:00:00"/>
    <n v="45021"/>
    <n v="1628"/>
    <n v="2.67"/>
    <n v="5"/>
    <s v="On-site"/>
    <s v="May"/>
    <n v="46649"/>
    <n v="3.6160902689855848E-2"/>
  </r>
  <r>
    <s v="E2299"/>
    <s v="Charlie Roberts"/>
    <n v="41"/>
    <s v="Female"/>
    <s v="IT"/>
    <x v="6"/>
    <s v="India"/>
    <d v="2015-10-12T00:00:00"/>
    <n v="45270"/>
    <n v="666"/>
    <n v="2.4"/>
    <n v="2"/>
    <s v="On-site"/>
    <s v="May"/>
    <n v="45936"/>
    <n v="1.4711729622266401E-2"/>
  </r>
  <r>
    <s v="E1321"/>
    <s v="Mia Davis"/>
    <n v="22"/>
    <s v="Male"/>
    <s v="Marketing"/>
    <x v="2"/>
    <s v="Netherlands"/>
    <d v="2015-08-07T00:00:00"/>
    <n v="33966"/>
    <n v="2141"/>
    <n v="3.14"/>
    <n v="4"/>
    <s v="Remote"/>
    <s v="May"/>
    <n v="36107"/>
    <n v="6.3033621857151265E-2"/>
  </r>
  <r>
    <s v="E3192"/>
    <s v="Olivia Evans"/>
    <n v="32"/>
    <s v="Female"/>
    <s v="HR"/>
    <x v="3"/>
    <s v="UK"/>
    <d v="2019-02-25T00:00:00"/>
    <n v="30718"/>
    <n v="2117"/>
    <n v="4.2"/>
    <n v="5"/>
    <s v="Hybrid"/>
    <s v="May"/>
    <n v="32835"/>
    <n v="6.8917247216615671E-2"/>
  </r>
  <r>
    <s v="E2138"/>
    <s v="Isabella Williams"/>
    <n v="38"/>
    <s v="Male"/>
    <s v="Customer Success"/>
    <x v="1"/>
    <s v="France"/>
    <d v="2021-10-15T00:00:00"/>
    <n v="31919"/>
    <n v="980"/>
    <n v="2.91"/>
    <n v="1"/>
    <s v="On-site"/>
    <s v="May"/>
    <n v="32899"/>
    <n v="3.0702716250509101E-2"/>
  </r>
  <r>
    <s v="E1586"/>
    <s v="Oscar Evans"/>
    <n v="39"/>
    <s v="Male"/>
    <s v="Operations"/>
    <x v="7"/>
    <s v="Netherlands"/>
    <d v="2016-11-10T00:00:00"/>
    <n v="37385"/>
    <n v="849"/>
    <n v="3.58"/>
    <n v="3"/>
    <s v="On-site"/>
    <s v="May"/>
    <n v="38234"/>
    <n v="2.2709642904908386E-2"/>
  </r>
  <r>
    <s v="E2791"/>
    <s v="Mia Wilson"/>
    <n v="37"/>
    <s v="Male"/>
    <s v="Operations"/>
    <x v="7"/>
    <s v="Spain"/>
    <d v="2020-11-22T00:00:00"/>
    <n v="36449"/>
    <n v="2827"/>
    <n v="4.3"/>
    <n v="4"/>
    <s v="Hybrid"/>
    <s v="May"/>
    <n v="39276"/>
    <n v="7.7560426897857276E-2"/>
  </r>
  <r>
    <s v="E2027"/>
    <s v="Leo Smith"/>
    <n v="36"/>
    <s v="Male"/>
    <s v="Marketing"/>
    <x v="2"/>
    <s v="Spain"/>
    <d v="2024-08-25T00:00:00"/>
    <n v="37233"/>
    <n v="2117"/>
    <n v="3.71"/>
    <n v="5"/>
    <s v="On-site"/>
    <s v="May"/>
    <n v="39350"/>
    <n v="5.6858163457148225E-2"/>
  </r>
  <r>
    <s v="E3176"/>
    <s v="Jack Evans"/>
    <n v="28"/>
    <s v="Female"/>
    <s v="Operations"/>
    <x v="7"/>
    <s v="UK"/>
    <d v="2021-09-28T00:00:00"/>
    <n v="35143"/>
    <n v="2028"/>
    <n v="3.27"/>
    <n v="3"/>
    <s v="On-site"/>
    <s v="May"/>
    <n v="37171"/>
    <n v="5.7707082491534591E-2"/>
  </r>
  <r>
    <s v="E1730"/>
    <s v="Isabella Thomas"/>
    <n v="37"/>
    <s v="Female"/>
    <s v="Marketing"/>
    <x v="2"/>
    <s v="Netherlands"/>
    <d v="2024-03-06T00:00:00"/>
    <n v="30411"/>
    <n v="1794"/>
    <n v="4.18"/>
    <n v="2"/>
    <s v="Remote"/>
    <s v="May"/>
    <n v="32205"/>
    <n v="5.8991812173226792E-2"/>
  </r>
  <r>
    <s v="E2498"/>
    <s v="Thomas Lee"/>
    <n v="31"/>
    <s v="Male"/>
    <s v="Customer Success"/>
    <x v="1"/>
    <s v="Germany"/>
    <d v="2022-01-02T00:00:00"/>
    <n v="33928"/>
    <n v="1167"/>
    <n v="2.69"/>
    <n v="6"/>
    <s v="Hybrid"/>
    <s v="May"/>
    <n v="35095"/>
    <n v="3.4396368780947886E-2"/>
  </r>
  <r>
    <s v="E2418"/>
    <s v="Thomas Lee"/>
    <n v="29"/>
    <s v="Male"/>
    <s v="Finance"/>
    <x v="4"/>
    <s v="India"/>
    <d v="2021-04-09T00:00:00"/>
    <n v="42886"/>
    <n v="2110"/>
    <n v="2.76"/>
    <n v="1"/>
    <s v="Remote"/>
    <s v="May"/>
    <n v="44996"/>
    <n v="4.9200205195168586E-2"/>
  </r>
  <r>
    <s v="E3187"/>
    <s v="Amelia Smith"/>
    <n v="34"/>
    <s v="Male"/>
    <s v="IT"/>
    <x v="6"/>
    <s v="India"/>
    <d v="2016-08-27T00:00:00"/>
    <n v="42658"/>
    <n v="2837"/>
    <n v="3.75"/>
    <n v="2"/>
    <s v="On-site"/>
    <s v="May"/>
    <n v="45495"/>
    <n v="6.6505696469595393E-2"/>
  </r>
  <r>
    <s v="E1783"/>
    <s v="Amelia Wilson"/>
    <n v="35"/>
    <s v="Male"/>
    <s v="Sales"/>
    <x v="5"/>
    <s v="India"/>
    <d v="2018-09-24T00:00:00"/>
    <n v="27139"/>
    <n v="1244"/>
    <n v="2.97"/>
    <n v="7"/>
    <s v="Remote"/>
    <s v="May"/>
    <n v="28383"/>
    <n v="4.5838092781605805E-2"/>
  </r>
  <r>
    <s v="E2533"/>
    <s v="Amelia Rodriguez"/>
    <n v="22"/>
    <s v="Female"/>
    <s v="Sales"/>
    <x v="5"/>
    <s v="Canada"/>
    <d v="2022-10-31T00:00:00"/>
    <n v="30846"/>
    <n v="792"/>
    <n v="1.45"/>
    <n v="0"/>
    <s v="On-site"/>
    <s v="May"/>
    <n v="31638"/>
    <n v="2.5675938533359269E-2"/>
  </r>
  <r>
    <s v="E1734"/>
    <s v="Mia Wilson"/>
    <n v="22"/>
    <s v="Female"/>
    <s v="IT"/>
    <x v="6"/>
    <s v="Germany"/>
    <d v="2024-01-25T00:00:00"/>
    <n v="38838"/>
    <n v="1769"/>
    <n v="4.32"/>
    <n v="3"/>
    <s v="On-site"/>
    <s v="May"/>
    <n v="40607"/>
    <n v="4.5548174468304239E-2"/>
  </r>
  <r>
    <s v="E2811"/>
    <s v="Oscar Khan"/>
    <n v="31"/>
    <s v="Male"/>
    <s v="R&amp;D"/>
    <x v="0"/>
    <s v="India"/>
    <d v="2018-10-27T00:00:00"/>
    <n v="48398"/>
    <n v="1069"/>
    <n v="3.31"/>
    <n v="7"/>
    <s v="Remote"/>
    <s v="May"/>
    <n v="49467"/>
    <n v="2.2087689573949337E-2"/>
  </r>
  <r>
    <s v="E1799"/>
    <s v="George Brown"/>
    <n v="32"/>
    <s v="Male"/>
    <s v="Marketing"/>
    <x v="2"/>
    <s v="UK"/>
    <d v="2022-09-26T00:00:00"/>
    <n v="38728"/>
    <n v="1041"/>
    <n v="3.9"/>
    <n v="6"/>
    <s v="On-site"/>
    <s v="May"/>
    <n v="39769"/>
    <n v="2.6879776905598018E-2"/>
  </r>
  <r>
    <s v="E3147"/>
    <s v="Olivia Johnson"/>
    <n v="27"/>
    <s v="Female"/>
    <s v="Customer Success"/>
    <x v="1"/>
    <s v="Germany"/>
    <d v="2018-07-12T00:00:00"/>
    <n v="28857"/>
    <n v="1560"/>
    <n v="2.7"/>
    <n v="4"/>
    <s v="On-site"/>
    <s v="May"/>
    <n v="30417"/>
    <n v="5.4059673562740412E-2"/>
  </r>
  <r>
    <s v="E2272"/>
    <s v="Harry Williams"/>
    <n v="38"/>
    <s v="Male"/>
    <s v="Sales"/>
    <x v="5"/>
    <s v="France"/>
    <d v="2017-10-29T00:00:00"/>
    <n v="28579"/>
    <n v="1920"/>
    <n v="3.35"/>
    <n v="0"/>
    <s v="Remote"/>
    <s v="May"/>
    <n v="30499"/>
    <n v="6.7182196717869763E-2"/>
  </r>
  <r>
    <s v="E1386"/>
    <s v="Mia Brown"/>
    <n v="30"/>
    <s v="Female"/>
    <s v="Finance"/>
    <x v="4"/>
    <s v="India"/>
    <d v="2017-10-12T00:00:00"/>
    <n v="39288"/>
    <n v="791"/>
    <n v="2.06"/>
    <n v="1"/>
    <s v="Remote"/>
    <s v="May"/>
    <n v="40079"/>
    <n v="2.0133374058236612E-2"/>
  </r>
  <r>
    <s v="E2866"/>
    <s v="Freya Anderson"/>
    <n v="29"/>
    <s v="Male"/>
    <s v="Sales"/>
    <x v="5"/>
    <s v="Canada"/>
    <d v="2017-10-28T00:00:00"/>
    <n v="27405"/>
    <n v="1067"/>
    <n v="3.28"/>
    <n v="4"/>
    <s v="On-site"/>
    <s v="May"/>
    <n v="28472"/>
    <n v="3.8934501003466522E-2"/>
  </r>
  <r>
    <s v="E2876"/>
    <s v="Freya Martinez"/>
    <n v="25"/>
    <s v="Female"/>
    <s v="Operations"/>
    <x v="7"/>
    <s v="Canada"/>
    <d v="2018-02-13T00:00:00"/>
    <n v="38227"/>
    <n v="2089"/>
    <n v="4.2"/>
    <n v="4"/>
    <s v="On-site"/>
    <s v="May"/>
    <n v="40316"/>
    <n v="5.464723886258404E-2"/>
  </r>
  <r>
    <s v="E3163"/>
    <s v="Sophia Jones"/>
    <n v="37"/>
    <s v="Male"/>
    <s v="Operations"/>
    <x v="7"/>
    <s v="France"/>
    <d v="2019-07-01T00:00:00"/>
    <n v="33032"/>
    <n v="990"/>
    <n v="3.59"/>
    <n v="1"/>
    <s v="On-site"/>
    <s v="May"/>
    <n v="34022"/>
    <n v="2.9970937272947445E-2"/>
  </r>
  <r>
    <s v="E2243"/>
    <s v="George Taylor"/>
    <n v="36"/>
    <s v="Male"/>
    <s v="HR"/>
    <x v="3"/>
    <s v="Canada"/>
    <d v="2024-12-13T00:00:00"/>
    <n v="27568"/>
    <n v="655"/>
    <n v="3.21"/>
    <n v="2"/>
    <s v="Remote"/>
    <s v="May"/>
    <n v="28223"/>
    <n v="2.3759431224608243E-2"/>
  </r>
  <r>
    <s v="E1560"/>
    <s v="Ava Martinez"/>
    <n v="29"/>
    <s v="Female"/>
    <s v="HR"/>
    <x v="3"/>
    <s v="Netherlands"/>
    <d v="2022-01-23T00:00:00"/>
    <n v="28754"/>
    <n v="1289"/>
    <n v="4.4400000000000004"/>
    <n v="4"/>
    <s v="Hybrid"/>
    <s v="May"/>
    <n v="30043"/>
    <n v="4.4828545593656538E-2"/>
  </r>
  <r>
    <s v="E1069"/>
    <s v="Oliver Miller"/>
    <n v="42"/>
    <s v="Female"/>
    <s v="IT"/>
    <x v="6"/>
    <s v="France"/>
    <d v="2016-10-23T00:00:00"/>
    <n v="46284"/>
    <n v="1169"/>
    <n v="2.11"/>
    <n v="4"/>
    <s v="Remote"/>
    <s v="May"/>
    <n v="47453"/>
    <n v="2.5257108287961284E-2"/>
  </r>
  <r>
    <s v="E1564"/>
    <s v="Harry Lee"/>
    <n v="34"/>
    <s v="Male"/>
    <s v="Sales"/>
    <x v="5"/>
    <s v="Canada"/>
    <d v="2019-02-07T00:00:00"/>
    <n v="30674"/>
    <n v="1250"/>
    <n v="2.56"/>
    <n v="4"/>
    <s v="On-site"/>
    <s v="May"/>
    <n v="31924"/>
    <n v="4.0751124731042573E-2"/>
  </r>
  <r>
    <s v="E2315"/>
    <s v="Isabella Thomas"/>
    <n v="34"/>
    <s v="Female"/>
    <s v="R&amp;D"/>
    <x v="0"/>
    <s v="Netherlands"/>
    <d v="2015-09-16T00:00:00"/>
    <n v="40077"/>
    <n v="2388"/>
    <n v="2.87"/>
    <n v="2"/>
    <s v="On-site"/>
    <s v="May"/>
    <n v="42465"/>
    <n v="5.9585298300771014E-2"/>
  </r>
  <r>
    <s v="E1981"/>
    <s v="Noah Roberts"/>
    <n v="31"/>
    <s v="Male"/>
    <s v="Sales"/>
    <x v="5"/>
    <s v="Netherlands"/>
    <d v="2022-02-08T00:00:00"/>
    <n v="28710"/>
    <n v="1457"/>
    <n v="3.35"/>
    <n v="1"/>
    <s v="Remote"/>
    <s v="May"/>
    <n v="30167"/>
    <n v="5.0748867990247304E-2"/>
  </r>
  <r>
    <s v="E2425"/>
    <s v="Emily Lee"/>
    <n v="41"/>
    <s v="Male"/>
    <s v="Marketing"/>
    <x v="2"/>
    <s v="France"/>
    <d v="2016-10-29T00:00:00"/>
    <n v="31135"/>
    <n v="928"/>
    <n v="2.84"/>
    <n v="1"/>
    <s v="Remote"/>
    <s v="May"/>
    <n v="32063"/>
    <n v="2.9805684920507468E-2"/>
  </r>
  <r>
    <s v="E2443"/>
    <s v="Oliver Anderson"/>
    <n v="29"/>
    <s v="Female"/>
    <s v="Customer Success"/>
    <x v="1"/>
    <s v="UK"/>
    <d v="2017-03-15T00:00:00"/>
    <n v="28753"/>
    <n v="1073"/>
    <n v="4.24"/>
    <n v="3"/>
    <s v="Hybrid"/>
    <s v="May"/>
    <n v="29826"/>
    <n v="3.7317845094424928E-2"/>
  </r>
  <r>
    <s v="E3095"/>
    <s v="Oliver Jones"/>
    <n v="39"/>
    <s v="Male"/>
    <s v="IT"/>
    <x v="6"/>
    <s v="Germany"/>
    <d v="2023-08-21T00:00:00"/>
    <n v="44308"/>
    <n v="2787"/>
    <n v="2.68"/>
    <n v="1"/>
    <s v="On-site"/>
    <s v="May"/>
    <n v="47095"/>
    <n v="6.2900604856910722E-2"/>
  </r>
  <r>
    <s v="E2281"/>
    <s v="Isla Anderson"/>
    <n v="41"/>
    <s v="Male"/>
    <s v="Finance"/>
    <x v="4"/>
    <s v="India"/>
    <d v="2023-05-15T00:00:00"/>
    <n v="43466"/>
    <n v="1662"/>
    <n v="3.88"/>
    <n v="3"/>
    <s v="Remote"/>
    <s v="May"/>
    <n v="45128"/>
    <n v="3.8236782772741916E-2"/>
  </r>
  <r>
    <s v="E1118"/>
    <s v="Isabella Smith"/>
    <n v="29"/>
    <s v="Female"/>
    <s v="Sales"/>
    <x v="5"/>
    <s v="Netherlands"/>
    <d v="2016-07-09T00:00:00"/>
    <n v="28623"/>
    <n v="759"/>
    <n v="2.72"/>
    <n v="7"/>
    <s v="On-site"/>
    <s v="May"/>
    <n v="29382"/>
    <n v="2.651713656849387E-2"/>
  </r>
  <r>
    <s v="E2989"/>
    <s v="Freya Rodriguez"/>
    <n v="35"/>
    <s v="Male"/>
    <s v="Sales"/>
    <x v="5"/>
    <s v="France"/>
    <d v="2017-12-03T00:00:00"/>
    <n v="30671"/>
    <n v="2028"/>
    <n v="2.83"/>
    <n v="0"/>
    <s v="Hybrid"/>
    <s v="May"/>
    <n v="32699"/>
    <n v="6.6121091584884745E-2"/>
  </r>
  <r>
    <s v="E2172"/>
    <s v="Mia Johnson"/>
    <n v="28"/>
    <s v="Male"/>
    <s v="IT"/>
    <x v="6"/>
    <s v="USA"/>
    <d v="2016-06-22T00:00:00"/>
    <n v="58051"/>
    <n v="4187"/>
    <n v="4.07"/>
    <n v="2"/>
    <s v="Hybrid"/>
    <s v="May"/>
    <n v="62238"/>
    <n v="7.2126233828874606E-2"/>
  </r>
  <r>
    <s v="E2687"/>
    <s v="Freya Walker"/>
    <n v="33"/>
    <s v="Male"/>
    <s v="Customer Success"/>
    <x v="1"/>
    <s v="Netherlands"/>
    <d v="2017-08-11T00:00:00"/>
    <n v="31997"/>
    <n v="941"/>
    <n v="4.51"/>
    <n v="7"/>
    <s v="On-site"/>
    <s v="May"/>
    <n v="32938"/>
    <n v="2.9409007094415102E-2"/>
  </r>
  <r>
    <s v="E1063"/>
    <s v="Mia Patel"/>
    <n v="29"/>
    <s v="Male"/>
    <s v="Finance"/>
    <x v="4"/>
    <s v="UK"/>
    <d v="2022-06-28T00:00:00"/>
    <n v="38233"/>
    <n v="1445"/>
    <n v="2.95"/>
    <n v="0"/>
    <s v="Remote"/>
    <s v="May"/>
    <n v="39678"/>
    <n v="3.7794575366829702E-2"/>
  </r>
  <r>
    <s v="E2768"/>
    <s v="Muhammad Evans"/>
    <n v="30"/>
    <s v="Male"/>
    <s v="HR"/>
    <x v="3"/>
    <s v="USA"/>
    <d v="2018-10-30T00:00:00"/>
    <n v="31135"/>
    <n v="571"/>
    <n v="1.74"/>
    <n v="1"/>
    <s v="Remote"/>
    <s v="May"/>
    <n v="31706"/>
    <n v="1.8339489320700175E-2"/>
  </r>
  <r>
    <s v="E2471"/>
    <s v="Harry Anderson"/>
    <n v="36"/>
    <s v="Female"/>
    <s v="Marketing"/>
    <x v="2"/>
    <s v="Canada"/>
    <d v="2019-04-17T00:00:00"/>
    <n v="35538"/>
    <n v="2229"/>
    <n v="4.1399999999999997"/>
    <n v="6"/>
    <s v="Remote"/>
    <s v="May"/>
    <n v="37767"/>
    <n v="6.2721593786932303E-2"/>
  </r>
  <r>
    <s v="E2900"/>
    <s v="Olivia Jones"/>
    <n v="32"/>
    <s v="Male"/>
    <s v="Customer Success"/>
    <x v="1"/>
    <s v="Netherlands"/>
    <d v="2023-04-02T00:00:00"/>
    <n v="30516"/>
    <n v="3454"/>
    <n v="5"/>
    <n v="10"/>
    <s v="On-site"/>
    <s v="May"/>
    <n v="33970"/>
    <n v="0.11318652510158606"/>
  </r>
  <r>
    <s v="E1965"/>
    <s v="Ava Taylor"/>
    <n v="43"/>
    <s v="Male"/>
    <s v="Sales"/>
    <x v="5"/>
    <s v="France"/>
    <d v="2017-06-27T00:00:00"/>
    <n v="29928"/>
    <n v="1814"/>
    <n v="3.58"/>
    <n v="5"/>
    <s v="On-site"/>
    <s v="May"/>
    <n v="31742"/>
    <n v="6.0612135792568834E-2"/>
  </r>
  <r>
    <s v="E2295"/>
    <s v="Leo Roberts"/>
    <n v="22"/>
    <s v="Female"/>
    <s v="Finance"/>
    <x v="4"/>
    <s v="India"/>
    <d v="2022-05-29T00:00:00"/>
    <n v="43461"/>
    <n v="440"/>
    <n v="1.28"/>
    <n v="1"/>
    <s v="Hybrid"/>
    <s v="May"/>
    <n v="43901"/>
    <n v="1.0124019235636548E-2"/>
  </r>
  <r>
    <s v="E1356"/>
    <s v="Mia Davis"/>
    <n v="38"/>
    <s v="Male"/>
    <s v="Operations"/>
    <x v="7"/>
    <s v="India"/>
    <d v="2023-07-23T00:00:00"/>
    <n v="37199"/>
    <n v="1617"/>
    <n v="1.95"/>
    <n v="4"/>
    <s v="Hybrid"/>
    <s v="May"/>
    <n v="38816"/>
    <n v="4.3468910454582114E-2"/>
  </r>
  <r>
    <s v="E2536"/>
    <s v="Oliver Jones"/>
    <n v="39"/>
    <s v="Male"/>
    <s v="IT"/>
    <x v="6"/>
    <s v="India"/>
    <d v="2023-11-15T00:00:00"/>
    <n v="35642"/>
    <n v="1205"/>
    <n v="2.36"/>
    <n v="6"/>
    <s v="Hybrid"/>
    <s v="May"/>
    <n v="36847"/>
    <n v="3.3808428258795806E-2"/>
  </r>
  <r>
    <s v="E2327"/>
    <s v="Muhammad Jones"/>
    <n v="28"/>
    <s v="Male"/>
    <s v="IT"/>
    <x v="6"/>
    <s v="Spain"/>
    <d v="2015-09-16T00:00:00"/>
    <n v="39441"/>
    <n v="1866"/>
    <n v="3.19"/>
    <n v="6"/>
    <s v="Hybrid"/>
    <s v="May"/>
    <n v="41307"/>
    <n v="4.7311173651783674E-2"/>
  </r>
  <r>
    <s v="E1213"/>
    <s v="Sophia Brown"/>
    <n v="30"/>
    <s v="Female"/>
    <s v="HR"/>
    <x v="3"/>
    <s v="Netherlands"/>
    <d v="2021-05-31T00:00:00"/>
    <n v="29426"/>
    <n v="820"/>
    <n v="2.62"/>
    <n v="6"/>
    <s v="Hybrid"/>
    <s v="May"/>
    <n v="30246"/>
    <n v="2.7866512607897777E-2"/>
  </r>
  <r>
    <s v="E1079"/>
    <s v="Muhammad Martinez"/>
    <n v="38"/>
    <s v="Male"/>
    <s v="Operations"/>
    <x v="7"/>
    <s v="France"/>
    <d v="2024-03-14T00:00:00"/>
    <n v="28992"/>
    <n v="1234"/>
    <n v="3.67"/>
    <n v="5"/>
    <s v="Hybrid"/>
    <s v="May"/>
    <n v="30226"/>
    <n v="4.2563465783664461E-2"/>
  </r>
  <r>
    <s v="E1757"/>
    <s v="Mia Wilson"/>
    <n v="35"/>
    <s v="Male"/>
    <s v="R&amp;D"/>
    <x v="0"/>
    <s v="Spain"/>
    <d v="2018-11-11T00:00:00"/>
    <n v="34255"/>
    <n v="1287"/>
    <n v="1.71"/>
    <n v="2"/>
    <s v="Hybrid"/>
    <s v="May"/>
    <n v="35542"/>
    <n v="3.757115749525617E-2"/>
  </r>
  <r>
    <s v="E2256"/>
    <s v="Sophia Rodriguez"/>
    <n v="31"/>
    <s v="Female"/>
    <s v="IT"/>
    <x v="6"/>
    <s v="USA"/>
    <d v="2016-07-16T00:00:00"/>
    <n v="46147"/>
    <n v="3993"/>
    <n v="4.03"/>
    <n v="5"/>
    <s v="On-site"/>
    <s v="May"/>
    <n v="50140"/>
    <n v="8.6527834962186051E-2"/>
  </r>
  <r>
    <s v="E2832"/>
    <s v="Mia Taylor"/>
    <n v="21"/>
    <s v="Female"/>
    <s v="Customer Success"/>
    <x v="1"/>
    <s v="Germany"/>
    <d v="2020-11-23T00:00:00"/>
    <n v="29327"/>
    <n v="1656"/>
    <n v="2.85"/>
    <n v="1"/>
    <s v="On-site"/>
    <s v="May"/>
    <n v="30983"/>
    <n v="5.6466737136427185E-2"/>
  </r>
  <r>
    <s v="E2461"/>
    <s v="Olivia Wilson"/>
    <n v="27"/>
    <s v="Female"/>
    <s v="Marketing"/>
    <x v="2"/>
    <s v="India"/>
    <d v="2022-07-15T00:00:00"/>
    <n v="37837"/>
    <n v="2272"/>
    <n v="3.56"/>
    <n v="5"/>
    <s v="On-site"/>
    <s v="May"/>
    <n v="40109"/>
    <n v="6.0047043898829186E-2"/>
  </r>
  <r>
    <s v="E1314"/>
    <s v="Thomas Martinez"/>
    <n v="21"/>
    <s v="Female"/>
    <s v="HR"/>
    <x v="3"/>
    <s v="Germany"/>
    <d v="2018-06-21T00:00:00"/>
    <n v="33646"/>
    <n v="1415"/>
    <n v="4.3"/>
    <n v="5"/>
    <s v="Remote"/>
    <s v="May"/>
    <n v="35061"/>
    <n v="4.2055519229626109E-2"/>
  </r>
  <r>
    <s v="E1363"/>
    <s v="Amelia Davis"/>
    <n v="37"/>
    <s v="Female"/>
    <s v="Sales"/>
    <x v="5"/>
    <s v="France"/>
    <d v="2024-12-29T00:00:00"/>
    <n v="27514"/>
    <n v="804"/>
    <n v="3.48"/>
    <n v="2"/>
    <s v="On-site"/>
    <s v="May"/>
    <n v="28318"/>
    <n v="2.9221487242858182E-2"/>
  </r>
  <r>
    <s v="E3093"/>
    <s v="Isla Brown"/>
    <n v="31"/>
    <s v="Male"/>
    <s v="IT"/>
    <x v="6"/>
    <s v="UK"/>
    <d v="2021-10-07T00:00:00"/>
    <n v="46036"/>
    <n v="1853"/>
    <n v="3.5"/>
    <n v="2"/>
    <s v="On-site"/>
    <s v="May"/>
    <n v="47889"/>
    <n v="4.0251107828655833E-2"/>
  </r>
  <r>
    <s v="E1270"/>
    <s v="Leo Walker"/>
    <n v="39"/>
    <s v="Female"/>
    <s v="Marketing"/>
    <x v="2"/>
    <s v="USA"/>
    <d v="2018-01-19T00:00:00"/>
    <n v="29734"/>
    <n v="1553"/>
    <n v="3.74"/>
    <n v="5"/>
    <s v="On-site"/>
    <s v="May"/>
    <n v="31287"/>
    <n v="5.2229770632945448E-2"/>
  </r>
  <r>
    <s v="E1860"/>
    <s v="Ava Smith"/>
    <n v="39"/>
    <s v="Female"/>
    <s v="Sales"/>
    <x v="5"/>
    <s v="UK"/>
    <d v="2019-04-10T00:00:00"/>
    <n v="31906"/>
    <n v="835"/>
    <n v="2.38"/>
    <n v="3"/>
    <s v="On-site"/>
    <s v="May"/>
    <n v="32741"/>
    <n v="2.6170626214505107E-2"/>
  </r>
  <r>
    <s v="E1115"/>
    <s v="Charlie Rodriguez"/>
    <n v="45"/>
    <s v="Male"/>
    <s v="R&amp;D"/>
    <x v="0"/>
    <s v="UK"/>
    <d v="2019-05-12T00:00:00"/>
    <n v="42220"/>
    <n v="1141"/>
    <n v="3.38"/>
    <n v="4"/>
    <s v="Remote"/>
    <s v="May"/>
    <n v="43361"/>
    <n v="2.7025106584557083E-2"/>
  </r>
  <r>
    <s v="E2306"/>
    <s v="Amelia Garcia"/>
    <n v="32"/>
    <s v="Male"/>
    <s v="Marketing"/>
    <x v="2"/>
    <s v="India"/>
    <d v="2020-05-12T00:00:00"/>
    <n v="34575"/>
    <n v="1064"/>
    <n v="2.57"/>
    <n v="2"/>
    <s v="Remote"/>
    <s v="May"/>
    <n v="35639"/>
    <n v="3.0773680404916848E-2"/>
  </r>
  <r>
    <s v="E2456"/>
    <s v="Jack Anderson"/>
    <n v="25"/>
    <s v="Male"/>
    <s v="Operations"/>
    <x v="7"/>
    <s v="France"/>
    <d v="2021-04-01T00:00:00"/>
    <n v="42459"/>
    <n v="854"/>
    <n v="2.37"/>
    <n v="3"/>
    <s v="On-site"/>
    <s v="May"/>
    <n v="43313"/>
    <n v="2.0113521279351846E-2"/>
  </r>
  <r>
    <s v="E1128"/>
    <s v="Isabella Garcia"/>
    <n v="43"/>
    <s v="Female"/>
    <s v="Customer Success"/>
    <x v="1"/>
    <s v="Germany"/>
    <d v="2015-11-08T00:00:00"/>
    <n v="35060"/>
    <n v="1250"/>
    <n v="4.24"/>
    <n v="1"/>
    <s v="On-site"/>
    <s v="May"/>
    <n v="36310"/>
    <n v="3.56531660011409E-2"/>
  </r>
  <r>
    <s v="E1200"/>
    <s v="Amelia Patel"/>
    <n v="26"/>
    <s v="Female"/>
    <s v="Customer Success"/>
    <x v="1"/>
    <s v="Spain"/>
    <d v="2022-01-11T00:00:00"/>
    <n v="39080"/>
    <n v="3675"/>
    <n v="3.92"/>
    <n v="4"/>
    <s v="Remote"/>
    <s v="May"/>
    <n v="42755"/>
    <n v="9.4037871033776865E-2"/>
  </r>
  <r>
    <s v="E2757"/>
    <s v="Mia Rodriguez"/>
    <n v="30"/>
    <s v="Male"/>
    <s v="Sales"/>
    <x v="5"/>
    <s v="Spain"/>
    <d v="2022-04-20T00:00:00"/>
    <n v="35013"/>
    <n v="744"/>
    <n v="3.23"/>
    <n v="4"/>
    <s v="Hybrid"/>
    <s v="May"/>
    <n v="35757"/>
    <n v="2.1249250278467996E-2"/>
  </r>
  <r>
    <s v="E2115"/>
    <s v="Charlie Rodriguez"/>
    <n v="33"/>
    <s v="Female"/>
    <s v="Operations"/>
    <x v="7"/>
    <s v="USA"/>
    <d v="2016-04-05T00:00:00"/>
    <n v="33225"/>
    <n v="1758"/>
    <n v="2.37"/>
    <n v="0"/>
    <s v="Remote"/>
    <s v="May"/>
    <n v="34983"/>
    <n v="5.2911963882618512E-2"/>
  </r>
  <r>
    <s v="E1569"/>
    <s v="Isabella Taylor"/>
    <n v="23"/>
    <s v="Male"/>
    <s v="IT"/>
    <x v="6"/>
    <s v="Spain"/>
    <d v="2016-04-27T00:00:00"/>
    <n v="41233"/>
    <n v="1321"/>
    <n v="2.62"/>
    <n v="2"/>
    <s v="Remote"/>
    <s v="May"/>
    <n v="42554"/>
    <n v="3.203744573521209E-2"/>
  </r>
  <r>
    <s v="E2747"/>
    <s v="Noah Anderson"/>
    <n v="32"/>
    <s v="Female"/>
    <s v="HR"/>
    <x v="3"/>
    <s v="Spain"/>
    <d v="2024-05-02T00:00:00"/>
    <n v="30774"/>
    <n v="529"/>
    <n v="1.37"/>
    <n v="3"/>
    <s v="On-site"/>
    <s v="May"/>
    <n v="31303"/>
    <n v="1.7189835575485798E-2"/>
  </r>
  <r>
    <s v="E2258"/>
    <s v="Emily Rodriguez"/>
    <n v="27"/>
    <s v="Male"/>
    <s v="R&amp;D"/>
    <x v="0"/>
    <s v="Netherlands"/>
    <d v="2018-12-26T00:00:00"/>
    <n v="43778"/>
    <n v="1720"/>
    <n v="3.36"/>
    <n v="2"/>
    <s v="Hybrid"/>
    <s v="May"/>
    <n v="45498"/>
    <n v="3.9289140664260584E-2"/>
  </r>
  <r>
    <s v="E1035"/>
    <s v="Thomas Garcia"/>
    <n v="42"/>
    <s v="Female"/>
    <s v="Operations"/>
    <x v="7"/>
    <s v="India"/>
    <d v="2020-10-20T00:00:00"/>
    <n v="36518"/>
    <n v="967"/>
    <n v="3.56"/>
    <n v="5"/>
    <s v="Hybrid"/>
    <s v="May"/>
    <n v="37485"/>
    <n v="2.6480092009420014E-2"/>
  </r>
  <r>
    <s v="E1682"/>
    <s v="Olivia Anderson"/>
    <n v="29"/>
    <s v="Male"/>
    <s v="R&amp;D"/>
    <x v="0"/>
    <s v="Spain"/>
    <d v="2021-05-05T00:00:00"/>
    <n v="50220"/>
    <n v="2996"/>
    <n v="3.19"/>
    <n v="4"/>
    <s v="Hybrid"/>
    <s v="May"/>
    <n v="53216"/>
    <n v="5.9657506969334924E-2"/>
  </r>
  <r>
    <s v="E2715"/>
    <s v="Sophia Roberts"/>
    <n v="40"/>
    <s v="Female"/>
    <s v="Finance"/>
    <x v="4"/>
    <s v="Netherlands"/>
    <d v="2018-12-10T00:00:00"/>
    <n v="46809"/>
    <n v="4609"/>
    <n v="4.25"/>
    <n v="7"/>
    <s v="Hybrid"/>
    <s v="May"/>
    <n v="51418"/>
    <n v="9.8463970603943685E-2"/>
  </r>
  <r>
    <s v="E2377"/>
    <s v="Harry Davis"/>
    <n v="30"/>
    <s v="Male"/>
    <s v="Operations"/>
    <x v="7"/>
    <s v="India"/>
    <d v="2020-06-14T00:00:00"/>
    <n v="31409"/>
    <n v="1394"/>
    <n v="3.82"/>
    <n v="6"/>
    <s v="On-site"/>
    <s v="May"/>
    <n v="32803"/>
    <n v="4.4382183450603331E-2"/>
  </r>
  <r>
    <s v="E3062"/>
    <s v="Noah Williams"/>
    <n v="36"/>
    <s v="Male"/>
    <s v="Sales"/>
    <x v="5"/>
    <s v="UK"/>
    <d v="2021-07-30T00:00:00"/>
    <n v="32554"/>
    <n v="1917"/>
    <n v="3.17"/>
    <n v="3"/>
    <s v="On-site"/>
    <s v="May"/>
    <n v="34471"/>
    <n v="5.8886772746820665E-2"/>
  </r>
  <r>
    <s v="E2843"/>
    <s v="Oliver Taylor"/>
    <n v="30"/>
    <s v="Male"/>
    <s v="R&amp;D"/>
    <x v="0"/>
    <s v="Netherlands"/>
    <d v="2018-11-08T00:00:00"/>
    <n v="37198"/>
    <n v="1313"/>
    <n v="4"/>
    <n v="4"/>
    <s v="Hybrid"/>
    <s v="May"/>
    <n v="38511"/>
    <n v="3.5297596644980909E-2"/>
  </r>
  <r>
    <s v="E2453"/>
    <s v="Noah Wilson"/>
    <n v="26"/>
    <s v="Female"/>
    <s v="Operations"/>
    <x v="7"/>
    <s v="Netherlands"/>
    <d v="2019-10-04T00:00:00"/>
    <n v="31363"/>
    <n v="2203"/>
    <n v="3.11"/>
    <n v="3"/>
    <s v="On-site"/>
    <s v="May"/>
    <n v="33566"/>
    <n v="7.0242004910244557E-2"/>
  </r>
  <r>
    <s v="E1347"/>
    <s v="Harry Rodriguez"/>
    <n v="26"/>
    <s v="Male"/>
    <s v="Sales"/>
    <x v="5"/>
    <s v="Netherlands"/>
    <d v="2021-10-03T00:00:00"/>
    <n v="33129"/>
    <n v="1106"/>
    <n v="2.14"/>
    <n v="2"/>
    <s v="Remote"/>
    <s v="May"/>
    <n v="34235"/>
    <n v="3.3384647891575359E-2"/>
  </r>
  <r>
    <s v="E3053"/>
    <s v="Noah Roberts"/>
    <n v="35"/>
    <s v="Male"/>
    <s v="Operations"/>
    <x v="7"/>
    <s v="France"/>
    <d v="2018-12-08T00:00:00"/>
    <n v="33782"/>
    <n v="1259"/>
    <n v="4.32"/>
    <n v="2"/>
    <s v="On-site"/>
    <s v="May"/>
    <n v="35041"/>
    <n v="3.7268367769818248E-2"/>
  </r>
  <r>
    <s v="E3162"/>
    <s v="Charlie Martinez"/>
    <n v="23"/>
    <s v="Male"/>
    <s v="IT"/>
    <x v="6"/>
    <s v="USA"/>
    <d v="2021-05-18T00:00:00"/>
    <n v="45138"/>
    <n v="3408"/>
    <n v="3.29"/>
    <n v="4"/>
    <s v="On-site"/>
    <s v="May"/>
    <n v="48546"/>
    <n v="7.5501794496876246E-2"/>
  </r>
  <r>
    <s v="E1751"/>
    <s v="Leo Taylor"/>
    <n v="31"/>
    <s v="Male"/>
    <s v="Finance"/>
    <x v="4"/>
    <s v="Netherlands"/>
    <d v="2016-07-09T00:00:00"/>
    <n v="41740"/>
    <n v="1364"/>
    <n v="2.46"/>
    <n v="1"/>
    <s v="On-site"/>
    <s v="May"/>
    <n v="43104"/>
    <n v="3.2678485864877815E-2"/>
  </r>
  <r>
    <s v="E2058"/>
    <s v="Oliver Wilson"/>
    <n v="26"/>
    <s v="Female"/>
    <s v="Finance"/>
    <x v="4"/>
    <s v="USA"/>
    <d v="2019-06-10T00:00:00"/>
    <n v="49171"/>
    <n v="1278"/>
    <n v="2.0299999999999998"/>
    <n v="7"/>
    <s v="Remote"/>
    <s v="May"/>
    <n v="50449"/>
    <n v="2.5990929612983261E-2"/>
  </r>
  <r>
    <s v="E1030"/>
    <s v="Oliver Brown"/>
    <n v="38"/>
    <s v="Female"/>
    <s v="Operations"/>
    <x v="7"/>
    <s v="France"/>
    <d v="2017-09-07T00:00:00"/>
    <n v="36369"/>
    <n v="1263"/>
    <n v="4.9800000000000004"/>
    <n v="7"/>
    <s v="Remote"/>
    <s v="May"/>
    <n v="37632"/>
    <n v="3.4727377711787515E-2"/>
  </r>
  <r>
    <s v="E2927"/>
    <s v="Emily Roberts"/>
    <n v="33"/>
    <s v="Male"/>
    <s v="HR"/>
    <x v="3"/>
    <s v="Spain"/>
    <d v="2020-01-26T00:00:00"/>
    <n v="26981"/>
    <n v="638"/>
    <n v="1.0900000000000001"/>
    <n v="6"/>
    <s v="Hybrid"/>
    <s v="May"/>
    <n v="27619"/>
    <n v="2.3646269597123903E-2"/>
  </r>
  <r>
    <s v="E1826"/>
    <s v="Emily Lee"/>
    <n v="31"/>
    <s v="Male"/>
    <s v="HR"/>
    <x v="3"/>
    <s v="Spain"/>
    <d v="2020-10-27T00:00:00"/>
    <n v="26933"/>
    <n v="1434"/>
    <n v="3.44"/>
    <n v="1"/>
    <s v="On-site"/>
    <s v="May"/>
    <n v="28367"/>
    <n v="5.3243233208331783E-2"/>
  </r>
  <r>
    <s v="E2716"/>
    <s v="Muhammad Lee"/>
    <n v="27"/>
    <s v="Male"/>
    <s v="Finance"/>
    <x v="4"/>
    <s v="UK"/>
    <d v="2016-10-23T00:00:00"/>
    <n v="29859"/>
    <n v="1665"/>
    <n v="3.42"/>
    <n v="1"/>
    <s v="On-site"/>
    <s v="May"/>
    <n v="31524"/>
    <n v="5.5762081784386616E-2"/>
  </r>
  <r>
    <s v="E2368"/>
    <s v="Olivia Martinez"/>
    <n v="31"/>
    <s v="Male"/>
    <s v="Marketing"/>
    <x v="2"/>
    <s v="USA"/>
    <d v="2019-04-26T00:00:00"/>
    <n v="31180"/>
    <n v="2313"/>
    <n v="3.69"/>
    <n v="1"/>
    <s v="On-site"/>
    <s v="May"/>
    <n v="33493"/>
    <n v="7.4182168056446438E-2"/>
  </r>
  <r>
    <s v="E2372"/>
    <s v="Isla Davis"/>
    <n v="33"/>
    <s v="Female"/>
    <s v="R&amp;D"/>
    <x v="0"/>
    <s v="UK"/>
    <d v="2019-02-06T00:00:00"/>
    <n v="45427"/>
    <n v="2665"/>
    <n v="4.63"/>
    <n v="5"/>
    <s v="Remote"/>
    <s v="May"/>
    <n v="48092"/>
    <n v="5.8665551324102408E-2"/>
  </r>
  <r>
    <s v="E1126"/>
    <s v="Charlie Davis"/>
    <n v="37"/>
    <s v="Female"/>
    <s v="IT"/>
    <x v="6"/>
    <s v="USA"/>
    <d v="2023-09-21T00:00:00"/>
    <n v="42359"/>
    <n v="1897"/>
    <n v="2.89"/>
    <n v="0"/>
    <s v="On-site"/>
    <s v="May"/>
    <n v="44256"/>
    <n v="4.4783871196203875E-2"/>
  </r>
  <r>
    <s v="E2028"/>
    <s v="Amelia Anderson"/>
    <n v="26"/>
    <s v="Female"/>
    <s v="R&amp;D"/>
    <x v="0"/>
    <s v="France"/>
    <d v="2021-02-24T00:00:00"/>
    <n v="51447"/>
    <n v="1739"/>
    <n v="1.62"/>
    <n v="3"/>
    <s v="On-site"/>
    <s v="May"/>
    <n v="53186"/>
    <n v="3.3801776585612377E-2"/>
  </r>
  <r>
    <s v="E2493"/>
    <s v="Isabella Garcia"/>
    <n v="34"/>
    <s v="Male"/>
    <s v="Operations"/>
    <x v="7"/>
    <s v="USA"/>
    <d v="2024-01-24T00:00:00"/>
    <n v="34255"/>
    <n v="907"/>
    <n v="3.44"/>
    <n v="1"/>
    <s v="Hybrid"/>
    <s v="May"/>
    <n v="35162"/>
    <n v="2.6477886439935774E-2"/>
  </r>
  <r>
    <s v="E1172"/>
    <s v="George Wilson"/>
    <n v="26"/>
    <s v="Female"/>
    <s v="R&amp;D"/>
    <x v="0"/>
    <s v="India"/>
    <d v="2018-02-13T00:00:00"/>
    <n v="41649"/>
    <n v="1159"/>
    <n v="2.21"/>
    <n v="8"/>
    <s v="On-site"/>
    <s v="May"/>
    <n v="42808"/>
    <n v="2.7827798986770392E-2"/>
  </r>
  <r>
    <s v="E1354"/>
    <s v="Jack Taylor"/>
    <n v="28"/>
    <s v="Female"/>
    <s v="HR"/>
    <x v="3"/>
    <s v="Spain"/>
    <d v="2019-01-23T00:00:00"/>
    <n v="22509"/>
    <n v="879"/>
    <n v="4.12"/>
    <n v="3"/>
    <s v="Hybrid"/>
    <s v="May"/>
    <n v="23388"/>
    <n v="3.9051046248167402E-2"/>
  </r>
  <r>
    <s v="E2985"/>
    <s v="Sophia Miller"/>
    <n v="25"/>
    <s v="Female"/>
    <s v="Operations"/>
    <x v="7"/>
    <s v="Germany"/>
    <d v="2022-09-18T00:00:00"/>
    <n v="25173"/>
    <n v="1161"/>
    <n v="2.67"/>
    <n v="6"/>
    <s v="Hybrid"/>
    <s v="May"/>
    <n v="26334"/>
    <n v="4.6120843761172682E-2"/>
  </r>
  <r>
    <s v="E1092"/>
    <s v="Oliver Johnson"/>
    <n v="25"/>
    <s v="Male"/>
    <s v="Finance"/>
    <x v="4"/>
    <s v="Germany"/>
    <d v="2019-10-27T00:00:00"/>
    <n v="46336"/>
    <n v="1489"/>
    <n v="1.89"/>
    <n v="2"/>
    <s v="Hybrid"/>
    <s v="May"/>
    <n v="47825"/>
    <n v="3.2134841160220994E-2"/>
  </r>
  <r>
    <s v="E2247"/>
    <s v="Olivia Taylor"/>
    <n v="38"/>
    <s v="Male"/>
    <s v="Marketing"/>
    <x v="2"/>
    <s v="Netherlands"/>
    <d v="2024-07-03T00:00:00"/>
    <n v="31462"/>
    <n v="797"/>
    <n v="4.07"/>
    <n v="1"/>
    <s v="On-site"/>
    <s v="May"/>
    <n v="32259"/>
    <n v="2.5332146716674084E-2"/>
  </r>
  <r>
    <s v="E1407"/>
    <s v="Isabella Johnson"/>
    <n v="31"/>
    <s v="Female"/>
    <s v="Marketing"/>
    <x v="2"/>
    <s v="India"/>
    <d v="2017-12-23T00:00:00"/>
    <n v="33842"/>
    <n v="2816"/>
    <n v="4.01"/>
    <n v="6"/>
    <s v="On-site"/>
    <s v="May"/>
    <n v="36658"/>
    <n v="8.321021216240175E-2"/>
  </r>
  <r>
    <s v="E2411"/>
    <s v="Mia Rodriguez"/>
    <n v="30"/>
    <s v="Female"/>
    <s v="R&amp;D"/>
    <x v="0"/>
    <s v="France"/>
    <d v="2016-11-01T00:00:00"/>
    <n v="43671"/>
    <n v="838"/>
    <n v="2.79"/>
    <n v="5"/>
    <s v="Remote"/>
    <s v="May"/>
    <n v="44509"/>
    <n v="1.9188935449153902E-2"/>
  </r>
  <r>
    <s v="E2036"/>
    <s v="Thomas Walker"/>
    <n v="29"/>
    <s v="Male"/>
    <s v="HR"/>
    <x v="3"/>
    <s v="UK"/>
    <d v="2021-02-23T00:00:00"/>
    <n v="29111"/>
    <n v="2298"/>
    <n v="3.59"/>
    <n v="1"/>
    <s v="On-site"/>
    <s v="May"/>
    <n v="31409"/>
    <n v="7.8939232592490804E-2"/>
  </r>
  <r>
    <s v="E1839"/>
    <s v="Mia Miller"/>
    <n v="32"/>
    <s v="Female"/>
    <s v="Operations"/>
    <x v="7"/>
    <s v="UK"/>
    <d v="2024-02-27T00:00:00"/>
    <n v="33369"/>
    <n v="2273"/>
    <n v="2.94"/>
    <n v="3"/>
    <s v="Hybrid"/>
    <s v="May"/>
    <n v="35642"/>
    <n v="6.8117114687284611E-2"/>
  </r>
  <r>
    <s v="E3153"/>
    <s v="Leo Khan"/>
    <n v="35"/>
    <s v="Female"/>
    <s v="Operations"/>
    <x v="7"/>
    <s v="India"/>
    <d v="2023-10-22T00:00:00"/>
    <n v="33103"/>
    <n v="1253"/>
    <n v="2.95"/>
    <n v="0"/>
    <s v="Remote"/>
    <s v="May"/>
    <n v="34356"/>
    <n v="3.7851554239796997E-2"/>
  </r>
  <r>
    <s v="E2530"/>
    <s v="Oscar Johnson"/>
    <n v="37"/>
    <s v="Female"/>
    <s v="HR"/>
    <x v="3"/>
    <s v="Canada"/>
    <d v="2019-12-03T00:00:00"/>
    <n v="29773"/>
    <n v="2038"/>
    <n v="4.4400000000000004"/>
    <n v="3"/>
    <s v="Hybrid"/>
    <s v="May"/>
    <n v="31811"/>
    <n v="6.8451281362308131E-2"/>
  </r>
  <r>
    <s v="E2950"/>
    <s v="Freya Johnson"/>
    <n v="30"/>
    <s v="Female"/>
    <s v="IT"/>
    <x v="6"/>
    <s v="UK"/>
    <d v="2021-09-19T00:00:00"/>
    <n v="52638"/>
    <n v="859"/>
    <n v="2.57"/>
    <n v="1"/>
    <s v="Hybrid"/>
    <s v="May"/>
    <n v="53497"/>
    <n v="1.6319009080892132E-2"/>
  </r>
  <r>
    <s v="E1638"/>
    <s v="Olivia Jones"/>
    <n v="38"/>
    <s v="Male"/>
    <s v="R&amp;D"/>
    <x v="0"/>
    <s v="Canada"/>
    <d v="2019-02-15T00:00:00"/>
    <n v="45381"/>
    <n v="2951"/>
    <n v="3.06"/>
    <n v="6"/>
    <s v="On-site"/>
    <s v="May"/>
    <n v="48332"/>
    <n v="6.502721403230427E-2"/>
  </r>
  <r>
    <s v="E1242"/>
    <s v="Oliver Williams"/>
    <n v="32"/>
    <s v="Male"/>
    <s v="Marketing"/>
    <x v="2"/>
    <s v="Spain"/>
    <d v="2023-11-10T00:00:00"/>
    <n v="25105"/>
    <n v="945"/>
    <n v="2.04"/>
    <n v="11"/>
    <s v="On-site"/>
    <s v="May"/>
    <n v="26050"/>
    <n v="3.7641904003186615E-2"/>
  </r>
  <r>
    <s v="E1955"/>
    <s v="Muhammad Miller"/>
    <n v="21"/>
    <s v="Female"/>
    <s v="Customer Success"/>
    <x v="1"/>
    <s v="Spain"/>
    <d v="2016-03-12T00:00:00"/>
    <n v="30862"/>
    <n v="913"/>
    <n v="4.66"/>
    <n v="2"/>
    <s v="Remote"/>
    <s v="May"/>
    <n v="31775"/>
    <n v="2.9583306331410795E-2"/>
  </r>
  <r>
    <s v="E2164"/>
    <s v="Ava Miller"/>
    <n v="31"/>
    <s v="Female"/>
    <s v="R&amp;D"/>
    <x v="0"/>
    <s v="UK"/>
    <d v="2017-01-02T00:00:00"/>
    <n v="41599"/>
    <n v="1339"/>
    <n v="4.1900000000000004"/>
    <n v="2"/>
    <s v="Remote"/>
    <s v="May"/>
    <n v="42938"/>
    <n v="3.218827375658069E-2"/>
  </r>
  <r>
    <s v="E3068"/>
    <s v="Ava Khan"/>
    <n v="43"/>
    <s v="Male"/>
    <s v="Marketing"/>
    <x v="2"/>
    <s v="Canada"/>
    <d v="2021-09-20T00:00:00"/>
    <n v="25756"/>
    <n v="1079"/>
    <n v="4.47"/>
    <n v="1"/>
    <s v="Hybrid"/>
    <s v="May"/>
    <n v="26835"/>
    <n v="4.189315111042087E-2"/>
  </r>
  <r>
    <s v="E2160"/>
    <s v="Mia Garcia"/>
    <n v="33"/>
    <s v="Male"/>
    <s v="Finance"/>
    <x v="4"/>
    <s v="France"/>
    <d v="2020-03-04T00:00:00"/>
    <n v="42356"/>
    <n v="2165"/>
    <n v="3.78"/>
    <n v="4"/>
    <s v="On-site"/>
    <s v="May"/>
    <n v="44521"/>
    <n v="5.1114363962602702E-2"/>
  </r>
  <r>
    <s v="E2906"/>
    <s v="Muhammad Rodriguez"/>
    <n v="21"/>
    <s v="Female"/>
    <s v="IT"/>
    <x v="6"/>
    <s v="Netherlands"/>
    <d v="2017-11-01T00:00:00"/>
    <n v="36903"/>
    <n v="986"/>
    <n v="3.22"/>
    <n v="2"/>
    <s v="Hybrid"/>
    <s v="May"/>
    <n v="37889"/>
    <n v="2.6718694957049562E-2"/>
  </r>
  <r>
    <s v="E1949"/>
    <s v="Jack Walker"/>
    <n v="33"/>
    <s v="Male"/>
    <s v="Marketing"/>
    <x v="2"/>
    <s v="Netherlands"/>
    <d v="2020-11-08T00:00:00"/>
    <n v="35163"/>
    <n v="340"/>
    <n v="1.41"/>
    <n v="4"/>
    <s v="On-site"/>
    <s v="May"/>
    <n v="35503"/>
    <n v="9.6692546142251798E-3"/>
  </r>
  <r>
    <s v="E1239"/>
    <s v="Lily Evans"/>
    <n v="30"/>
    <s v="Male"/>
    <s v="HR"/>
    <x v="3"/>
    <s v="Germany"/>
    <d v="2018-09-07T00:00:00"/>
    <n v="21624"/>
    <n v="439"/>
    <n v="1.91"/>
    <n v="2"/>
    <s v="Remote"/>
    <s v="May"/>
    <n v="22063"/>
    <n v="2.0301516833148354E-2"/>
  </r>
  <r>
    <s v="E1186"/>
    <s v="Sophia Anderson"/>
    <n v="36"/>
    <s v="Male"/>
    <s v="HR"/>
    <x v="3"/>
    <s v="India"/>
    <d v="2021-03-07T00:00:00"/>
    <n v="30483"/>
    <n v="956"/>
    <n v="4.45"/>
    <n v="0"/>
    <s v="Remote"/>
    <s v="May"/>
    <n v="31439"/>
    <n v="3.1361742610635436E-2"/>
  </r>
  <r>
    <s v="E1374"/>
    <s v="Emily Johnson"/>
    <n v="33"/>
    <s v="Male"/>
    <s v="Sales"/>
    <x v="5"/>
    <s v="France"/>
    <d v="2017-03-15T00:00:00"/>
    <n v="25537"/>
    <n v="1894"/>
    <n v="3.25"/>
    <n v="3"/>
    <s v="On-site"/>
    <s v="May"/>
    <n v="27431"/>
    <n v="7.41668950933939E-2"/>
  </r>
  <r>
    <s v="E2912"/>
    <s v="Thomas Rodriguez"/>
    <n v="27"/>
    <s v="Male"/>
    <s v="IT"/>
    <x v="6"/>
    <s v="Canada"/>
    <d v="2019-03-15T00:00:00"/>
    <n v="44806"/>
    <n v="1564"/>
    <n v="3.2"/>
    <n v="2"/>
    <s v="On-site"/>
    <s v="May"/>
    <n v="46370"/>
    <n v="3.4906039369727269E-2"/>
  </r>
  <r>
    <s v="E2571"/>
    <s v="Leo Martinez"/>
    <n v="34"/>
    <s v="Male"/>
    <s v="Customer Success"/>
    <x v="1"/>
    <s v="USA"/>
    <d v="2020-07-20T00:00:00"/>
    <n v="20722"/>
    <n v="1616"/>
    <n v="3.42"/>
    <n v="1"/>
    <s v="Remote"/>
    <s v="May"/>
    <n v="22338"/>
    <n v="7.7984750506707848E-2"/>
  </r>
  <r>
    <s v="E2962"/>
    <s v="Sophia Johnson"/>
    <n v="39"/>
    <s v="Male"/>
    <s v="IT"/>
    <x v="6"/>
    <s v="Germany"/>
    <d v="2017-06-12T00:00:00"/>
    <n v="33479"/>
    <n v="1865"/>
    <n v="2.37"/>
    <n v="1"/>
    <s v="Remote"/>
    <s v="May"/>
    <n v="35344"/>
    <n v="5.5706562322650019E-2"/>
  </r>
  <r>
    <s v="E2616"/>
    <s v="Isabella Garcia"/>
    <n v="34"/>
    <s v="Female"/>
    <s v="Marketing"/>
    <x v="2"/>
    <s v="Spain"/>
    <d v="2015-02-02T00:00:00"/>
    <n v="36584"/>
    <n v="1182"/>
    <n v="3.45"/>
    <n v="6"/>
    <s v="Hybrid"/>
    <s v="May"/>
    <n v="37766"/>
    <n v="3.2309206210365184E-2"/>
  </r>
  <r>
    <s v="E2307"/>
    <s v="Ava Garcia"/>
    <n v="42"/>
    <s v="Female"/>
    <s v="Sales"/>
    <x v="5"/>
    <s v="Germany"/>
    <d v="2015-01-14T00:00:00"/>
    <n v="34924"/>
    <n v="1409"/>
    <n v="3.04"/>
    <n v="0"/>
    <s v="Hybrid"/>
    <s v="May"/>
    <n v="36333"/>
    <n v="4.0344748596953382E-2"/>
  </r>
  <r>
    <s v="E1768"/>
    <s v="Amelia Roberts"/>
    <n v="30"/>
    <s v="Female"/>
    <s v="Finance"/>
    <x v="4"/>
    <s v="France"/>
    <d v="2017-02-10T00:00:00"/>
    <n v="44956"/>
    <n v="3867"/>
    <n v="4.1399999999999997"/>
    <n v="1"/>
    <s v="Remote"/>
    <s v="May"/>
    <n v="48823"/>
    <n v="8.6017439273956761E-2"/>
  </r>
  <r>
    <s v="E1943"/>
    <s v="Emily Roberts"/>
    <n v="30"/>
    <s v="Male"/>
    <s v="IT"/>
    <x v="6"/>
    <s v="Spain"/>
    <d v="2020-02-01T00:00:00"/>
    <n v="42129"/>
    <n v="1231"/>
    <n v="2.46"/>
    <n v="4"/>
    <s v="On-site"/>
    <s v="May"/>
    <n v="43360"/>
    <n v="2.9219777350518644E-2"/>
  </r>
  <r>
    <s v="E1167"/>
    <s v="Thomas Walker"/>
    <n v="28"/>
    <s v="Male"/>
    <s v="Finance"/>
    <x v="4"/>
    <s v="India"/>
    <d v="2016-05-24T00:00:00"/>
    <n v="34977"/>
    <n v="1923"/>
    <n v="2.64"/>
    <n v="4"/>
    <s v="On-site"/>
    <s v="May"/>
    <n v="36900"/>
    <n v="5.4978986190925463E-2"/>
  </r>
  <r>
    <s v="E1506"/>
    <s v="Isla Martinez"/>
    <n v="21"/>
    <s v="Male"/>
    <s v="HR"/>
    <x v="3"/>
    <s v="Germany"/>
    <d v="2018-05-13T00:00:00"/>
    <n v="28605"/>
    <n v="1185"/>
    <n v="3.09"/>
    <n v="3"/>
    <s v="Remote"/>
    <s v="May"/>
    <n v="29790"/>
    <n v="4.1426324069218666E-2"/>
  </r>
  <r>
    <s v="E1631"/>
    <s v="Ava Brown"/>
    <n v="24"/>
    <s v="Female"/>
    <s v="R&amp;D"/>
    <x v="0"/>
    <s v="UK"/>
    <d v="2018-06-20T00:00:00"/>
    <n v="44467"/>
    <n v="2224"/>
    <n v="2.7"/>
    <n v="5"/>
    <s v="Hybrid"/>
    <s v="May"/>
    <n v="46691"/>
    <n v="5.0014617581577346E-2"/>
  </r>
  <r>
    <s v="E2316"/>
    <s v="Lily Johnson"/>
    <n v="26"/>
    <s v="Male"/>
    <s v="R&amp;D"/>
    <x v="0"/>
    <s v="India"/>
    <d v="2015-03-09T00:00:00"/>
    <n v="53831"/>
    <n v="4348"/>
    <n v="3.92"/>
    <n v="6"/>
    <s v="On-site"/>
    <s v="May"/>
    <n v="58179"/>
    <n v="8.0771302780925494E-2"/>
  </r>
  <r>
    <s v="E2771"/>
    <s v="Amelia Wilson"/>
    <n v="25"/>
    <s v="Male"/>
    <s v="Sales"/>
    <x v="5"/>
    <s v="India"/>
    <d v="2024-10-28T00:00:00"/>
    <n v="28991"/>
    <n v="1882"/>
    <n v="3.12"/>
    <n v="8"/>
    <s v="On-site"/>
    <s v="May"/>
    <n v="30873"/>
    <n v="6.4916698285674868E-2"/>
  </r>
  <r>
    <s v="E2548"/>
    <s v="Emily Rodriguez"/>
    <n v="33"/>
    <s v="Female"/>
    <s v="R&amp;D"/>
    <x v="0"/>
    <s v="India"/>
    <d v="2016-04-30T00:00:00"/>
    <n v="54034"/>
    <n v="3163"/>
    <n v="2.72"/>
    <n v="3"/>
    <s v="Hybrid"/>
    <s v="May"/>
    <n v="57197"/>
    <n v="5.8537217307621126E-2"/>
  </r>
  <r>
    <s v="E2512"/>
    <s v="Ava Rodriguez"/>
    <n v="28"/>
    <s v="Female"/>
    <s v="Marketing"/>
    <x v="2"/>
    <s v="Germany"/>
    <d v="2016-10-14T00:00:00"/>
    <n v="33809"/>
    <n v="1056"/>
    <n v="4.46"/>
    <n v="7"/>
    <s v="Hybrid"/>
    <s v="May"/>
    <n v="34865"/>
    <n v="3.1234286728385931E-2"/>
  </r>
  <r>
    <s v="E1272"/>
    <s v="Charlie Evans"/>
    <n v="31"/>
    <s v="Male"/>
    <s v="Sales"/>
    <x v="5"/>
    <s v="Spain"/>
    <d v="2019-10-27T00:00:00"/>
    <n v="29506"/>
    <n v="2067"/>
    <n v="3.28"/>
    <n v="2"/>
    <s v="Remote"/>
    <s v="May"/>
    <n v="31573"/>
    <n v="7.0053548430827631E-2"/>
  </r>
  <r>
    <s v="E1636"/>
    <s v="Ava Roberts"/>
    <n v="30"/>
    <s v="Female"/>
    <s v="Sales"/>
    <x v="5"/>
    <s v="France"/>
    <d v="2022-12-27T00:00:00"/>
    <n v="32750"/>
    <n v="743"/>
    <n v="1.59"/>
    <n v="4"/>
    <s v="Hybrid"/>
    <s v="May"/>
    <n v="33493"/>
    <n v="2.2687022900763357E-2"/>
  </r>
  <r>
    <s v="E1110"/>
    <s v="Ava Rodriguez"/>
    <n v="38"/>
    <s v="Male"/>
    <s v="Operations"/>
    <x v="7"/>
    <s v="India"/>
    <d v="2019-08-31T00:00:00"/>
    <n v="30661"/>
    <n v="1005"/>
    <n v="3.94"/>
    <n v="2"/>
    <s v="On-site"/>
    <s v="May"/>
    <n v="31666"/>
    <n v="3.2777795897067939E-2"/>
  </r>
  <r>
    <s v="E1777"/>
    <s v="Thomas Rodriguez"/>
    <n v="23"/>
    <s v="Female"/>
    <s v="Operations"/>
    <x v="7"/>
    <s v="Spain"/>
    <d v="2017-12-03T00:00:00"/>
    <n v="38595"/>
    <n v="1437"/>
    <n v="2.02"/>
    <n v="1"/>
    <s v="On-site"/>
    <s v="May"/>
    <n v="40032"/>
    <n v="3.7232802176447727E-2"/>
  </r>
  <r>
    <s v="E1365"/>
    <s v="Oscar Brown"/>
    <n v="21"/>
    <s v="Male"/>
    <s v="HR"/>
    <x v="3"/>
    <s v="Canada"/>
    <d v="2017-08-27T00:00:00"/>
    <n v="28612"/>
    <n v="1528"/>
    <n v="3.13"/>
    <n v="6"/>
    <s v="Remote"/>
    <s v="May"/>
    <n v="30140"/>
    <n v="5.3404166084160494E-2"/>
  </r>
  <r>
    <s v="E1572"/>
    <s v="Jack Lee"/>
    <n v="34"/>
    <s v="Male"/>
    <s v="Customer Success"/>
    <x v="1"/>
    <s v="Netherlands"/>
    <d v="2017-01-30T00:00:00"/>
    <n v="24316"/>
    <n v="724"/>
    <n v="2.02"/>
    <n v="4"/>
    <s v="Hybrid"/>
    <s v="May"/>
    <n v="25040"/>
    <n v="2.9774633985852936E-2"/>
  </r>
  <r>
    <s v="E2158"/>
    <s v="Oscar Khan"/>
    <n v="36"/>
    <s v="Female"/>
    <s v="Customer Success"/>
    <x v="1"/>
    <s v="UK"/>
    <d v="2021-04-03T00:00:00"/>
    <n v="24378"/>
    <n v="766"/>
    <n v="3.12"/>
    <n v="5"/>
    <s v="On-site"/>
    <s v="May"/>
    <n v="25144"/>
    <n v="3.1421773730412668E-2"/>
  </r>
  <r>
    <s v="E1647"/>
    <s v="Harry Patel"/>
    <n v="27"/>
    <s v="Female"/>
    <s v="R&amp;D"/>
    <x v="0"/>
    <s v="UK"/>
    <d v="2019-02-20T00:00:00"/>
    <n v="53531"/>
    <n v="1551"/>
    <n v="2.6"/>
    <n v="2"/>
    <s v="Remote"/>
    <s v="May"/>
    <n v="55082"/>
    <n v="2.8973865610580785E-2"/>
  </r>
  <r>
    <s v="E1848"/>
    <s v="Isabella Brown"/>
    <n v="37"/>
    <s v="Female"/>
    <s v="R&amp;D"/>
    <x v="0"/>
    <s v="India"/>
    <d v="2022-05-21T00:00:00"/>
    <n v="44850"/>
    <n v="3152"/>
    <n v="3.6"/>
    <n v="4"/>
    <s v="On-site"/>
    <s v="May"/>
    <n v="48002"/>
    <n v="7.0278706800445928E-2"/>
  </r>
  <r>
    <s v="E2711"/>
    <s v="Harry Khan"/>
    <n v="40"/>
    <s v="Female"/>
    <s v="HR"/>
    <x v="3"/>
    <s v="Canada"/>
    <d v="2019-03-10T00:00:00"/>
    <n v="30207"/>
    <n v="1918"/>
    <n v="2.9"/>
    <n v="6"/>
    <s v="Remote"/>
    <s v="May"/>
    <n v="32125"/>
    <n v="6.3495216340583305E-2"/>
  </r>
  <r>
    <s v="E3048"/>
    <s v="Isla Jones"/>
    <n v="28"/>
    <s v="Male"/>
    <s v="Finance"/>
    <x v="4"/>
    <s v="Germany"/>
    <d v="2016-08-21T00:00:00"/>
    <n v="36399"/>
    <n v="890"/>
    <n v="3.09"/>
    <n v="4"/>
    <s v="Hybrid"/>
    <s v="May"/>
    <n v="37289"/>
    <n v="2.4451221187395258E-2"/>
  </r>
  <r>
    <s v="E2995"/>
    <s v="Lily Brown"/>
    <n v="30"/>
    <s v="Female"/>
    <s v="Customer Success"/>
    <x v="1"/>
    <s v="USA"/>
    <d v="2018-09-11T00:00:00"/>
    <n v="30149"/>
    <n v="2578"/>
    <n v="3.76"/>
    <n v="3"/>
    <s v="Hybrid"/>
    <s v="May"/>
    <n v="32727"/>
    <n v="8.5508640419251047E-2"/>
  </r>
  <r>
    <s v="E1605"/>
    <s v="Leo Jones"/>
    <n v="36"/>
    <s v="Female"/>
    <s v="Customer Success"/>
    <x v="1"/>
    <s v="France"/>
    <d v="2023-02-21T00:00:00"/>
    <n v="28237"/>
    <n v="1138"/>
    <n v="2.62"/>
    <n v="5"/>
    <s v="Hybrid"/>
    <s v="May"/>
    <n v="29375"/>
    <n v="4.0301731770372204E-2"/>
  </r>
  <r>
    <s v="E2429"/>
    <s v="Thomas Khan"/>
    <n v="31"/>
    <s v="Male"/>
    <s v="Sales"/>
    <x v="5"/>
    <s v="Germany"/>
    <d v="2023-08-06T00:00:00"/>
    <n v="29876"/>
    <n v="1053"/>
    <n v="2.69"/>
    <n v="2"/>
    <s v="Hybrid"/>
    <s v="May"/>
    <n v="30929"/>
    <n v="3.5245682152898646E-2"/>
  </r>
  <r>
    <s v="E1542"/>
    <s v="Lily Wilson"/>
    <n v="32"/>
    <s v="Female"/>
    <s v="Marketing"/>
    <x v="2"/>
    <s v="India"/>
    <d v="2022-12-11T00:00:00"/>
    <n v="32997"/>
    <n v="1516"/>
    <n v="3"/>
    <n v="2"/>
    <s v="On-site"/>
    <s v="May"/>
    <n v="34513"/>
    <n v="4.5943570627632817E-2"/>
  </r>
  <r>
    <s v="E1190"/>
    <s v="Thomas Lee"/>
    <n v="30"/>
    <s v="Female"/>
    <s v="R&amp;D"/>
    <x v="0"/>
    <s v="Canada"/>
    <d v="2020-01-04T00:00:00"/>
    <n v="52359"/>
    <n v="4211"/>
    <n v="4.8899999999999997"/>
    <n v="3"/>
    <s v="Hybrid"/>
    <s v="May"/>
    <n v="56570"/>
    <n v="8.0425523787696476E-2"/>
  </r>
  <r>
    <s v="E1728"/>
    <s v="Charlie Lee"/>
    <n v="35"/>
    <s v="Male"/>
    <s v="Marketing"/>
    <x v="2"/>
    <s v="Canada"/>
    <d v="2023-06-09T00:00:00"/>
    <n v="30276"/>
    <n v="1056"/>
    <n v="3.75"/>
    <n v="2"/>
    <s v="Remote"/>
    <s v="May"/>
    <n v="31332"/>
    <n v="3.4879112168053901E-2"/>
  </r>
  <r>
    <s v="E2186"/>
    <s v="Ava Khan"/>
    <n v="33"/>
    <s v="Male"/>
    <s v="HR"/>
    <x v="3"/>
    <s v="Germany"/>
    <d v="2021-11-11T00:00:00"/>
    <n v="31974"/>
    <n v="1350"/>
    <n v="2.72"/>
    <n v="7"/>
    <s v="Hybrid"/>
    <s v="May"/>
    <n v="33324"/>
    <n v="4.22218052167386E-2"/>
  </r>
  <r>
    <s v="E2582"/>
    <s v="Isabella Williams"/>
    <n v="33"/>
    <s v="Female"/>
    <s v="HR"/>
    <x v="3"/>
    <s v="UK"/>
    <d v="2023-12-28T00:00:00"/>
    <n v="31022"/>
    <n v="1602"/>
    <n v="2.5"/>
    <n v="2"/>
    <s v="On-site"/>
    <s v="May"/>
    <n v="32624"/>
    <n v="5.1640771065695312E-2"/>
  </r>
  <r>
    <s v="E2293"/>
    <s v="Muhammad Walker"/>
    <n v="40"/>
    <s v="Male"/>
    <s v="Sales"/>
    <x v="5"/>
    <s v="USA"/>
    <d v="2015-12-20T00:00:00"/>
    <n v="31194"/>
    <n v="1622"/>
    <n v="2.88"/>
    <n v="4"/>
    <s v="Hybrid"/>
    <s v="May"/>
    <n v="32816"/>
    <n v="5.1997178944668848E-2"/>
  </r>
  <r>
    <s v="E2704"/>
    <s v="Noah Jones"/>
    <n v="25"/>
    <s v="Male"/>
    <s v="HR"/>
    <x v="3"/>
    <s v="Germany"/>
    <d v="2023-06-08T00:00:00"/>
    <n v="27419"/>
    <n v="1004"/>
    <n v="2.94"/>
    <n v="3"/>
    <s v="Remote"/>
    <s v="May"/>
    <n v="28423"/>
    <n v="3.6616944454575293E-2"/>
  </r>
  <r>
    <s v="E3097"/>
    <s v="Oliver Brown"/>
    <n v="21"/>
    <s v="Male"/>
    <s v="Operations"/>
    <x v="7"/>
    <s v="USA"/>
    <d v="2017-04-08T00:00:00"/>
    <n v="36024"/>
    <n v="1062"/>
    <n v="3.83"/>
    <n v="5"/>
    <s v="Hybrid"/>
    <s v="May"/>
    <n v="37086"/>
    <n v="2.9480346435709529E-2"/>
  </r>
  <r>
    <s v="E2102"/>
    <s v="Isabella Brown"/>
    <n v="33"/>
    <s v="Female"/>
    <s v="Finance"/>
    <x v="4"/>
    <s v="UK"/>
    <d v="2023-03-13T00:00:00"/>
    <n v="42121"/>
    <n v="1082"/>
    <n v="2.5499999999999998"/>
    <n v="4"/>
    <s v="On-site"/>
    <s v="May"/>
    <n v="43203"/>
    <n v="2.5687899147693549E-2"/>
  </r>
  <r>
    <s v="E3129"/>
    <s v="Isabella Rodriguez"/>
    <n v="41"/>
    <s v="Male"/>
    <s v="IT"/>
    <x v="6"/>
    <s v="Canada"/>
    <d v="2020-04-08T00:00:00"/>
    <n v="33873"/>
    <n v="1591"/>
    <n v="2.83"/>
    <n v="1"/>
    <s v="On-site"/>
    <s v="May"/>
    <n v="35464"/>
    <n v="4.6969562778614235E-2"/>
  </r>
  <r>
    <s v="E1432"/>
    <s v="George Smith"/>
    <n v="29"/>
    <s v="Male"/>
    <s v="Finance"/>
    <x v="4"/>
    <s v="USA"/>
    <d v="2018-10-04T00:00:00"/>
    <n v="45881"/>
    <n v="2679"/>
    <n v="3.78"/>
    <n v="0"/>
    <s v="On-site"/>
    <s v="May"/>
    <n v="48560"/>
    <n v="5.8390183300276802E-2"/>
  </r>
  <r>
    <s v="E2439"/>
    <s v="Mia Walker"/>
    <n v="25"/>
    <s v="Male"/>
    <s v="Operations"/>
    <x v="7"/>
    <s v="Canada"/>
    <d v="2022-12-17T00:00:00"/>
    <n v="29509"/>
    <n v="2395"/>
    <n v="3.41"/>
    <n v="3"/>
    <s v="Hybrid"/>
    <s v="May"/>
    <n v="31904"/>
    <n v="8.116167948761395E-2"/>
  </r>
  <r>
    <s v="E2661"/>
    <s v="Thomas Rodriguez"/>
    <n v="32"/>
    <s v="Male"/>
    <s v="Sales"/>
    <x v="5"/>
    <s v="UK"/>
    <d v="2024-06-09T00:00:00"/>
    <n v="27981"/>
    <n v="895"/>
    <n v="3.2"/>
    <n v="5"/>
    <s v="Remote"/>
    <s v="May"/>
    <n v="28876"/>
    <n v="3.1985990493549193E-2"/>
  </r>
  <r>
    <s v="E2397"/>
    <s v="Lily Wilson"/>
    <n v="35"/>
    <s v="Female"/>
    <s v="Finance"/>
    <x v="4"/>
    <s v="USA"/>
    <d v="2015-04-13T00:00:00"/>
    <n v="37346"/>
    <n v="1879"/>
    <n v="3.88"/>
    <n v="0"/>
    <s v="Remote"/>
    <s v="May"/>
    <n v="39225"/>
    <n v="5.0313286563487387E-2"/>
  </r>
  <r>
    <s v="E2631"/>
    <s v="Lily Jones"/>
    <n v="33"/>
    <s v="Male"/>
    <s v="Marketing"/>
    <x v="2"/>
    <s v="Spain"/>
    <d v="2024-11-17T00:00:00"/>
    <n v="29037"/>
    <n v="1928"/>
    <n v="4.99"/>
    <n v="1"/>
    <s v="On-site"/>
    <s v="May"/>
    <n v="30965"/>
    <n v="6.6398043875055962E-2"/>
  </r>
  <r>
    <s v="E1592"/>
    <s v="Jack Thomas"/>
    <n v="35"/>
    <s v="Female"/>
    <s v="IT"/>
    <x v="6"/>
    <s v="Spain"/>
    <d v="2024-04-16T00:00:00"/>
    <n v="37272"/>
    <n v="2819"/>
    <n v="3.28"/>
    <n v="2"/>
    <s v="On-site"/>
    <s v="May"/>
    <n v="40091"/>
    <n v="7.5633183086499245E-2"/>
  </r>
  <r>
    <s v="E1425"/>
    <s v="George Khan"/>
    <n v="38"/>
    <s v="Male"/>
    <s v="HR"/>
    <x v="3"/>
    <s v="Germany"/>
    <d v="2015-08-04T00:00:00"/>
    <n v="30418"/>
    <n v="1384"/>
    <n v="2.4900000000000002"/>
    <n v="4"/>
    <s v="Remote"/>
    <s v="May"/>
    <n v="31802"/>
    <n v="4.5499375369846801E-2"/>
  </r>
  <r>
    <s v="E1701"/>
    <s v="Thomas Williams"/>
    <n v="30"/>
    <s v="Female"/>
    <s v="IT"/>
    <x v="6"/>
    <s v="UK"/>
    <d v="2022-11-15T00:00:00"/>
    <n v="41015"/>
    <n v="1648"/>
    <n v="3.62"/>
    <n v="1"/>
    <s v="On-site"/>
    <s v="May"/>
    <n v="42663"/>
    <n v="4.0180421796903572E-2"/>
  </r>
  <r>
    <s v="E2130"/>
    <s v="Sophia Walker"/>
    <n v="26"/>
    <s v="Female"/>
    <s v="Sales"/>
    <x v="5"/>
    <s v="Canada"/>
    <d v="2017-03-25T00:00:00"/>
    <n v="33185"/>
    <n v="860"/>
    <n v="3.28"/>
    <n v="0"/>
    <s v="Hybrid"/>
    <s v="May"/>
    <n v="34045"/>
    <n v="2.5915323188187435E-2"/>
  </r>
  <r>
    <s v="E2522"/>
    <s v="Mia Rodriguez"/>
    <n v="26"/>
    <s v="Female"/>
    <s v="Finance"/>
    <x v="4"/>
    <s v="UK"/>
    <d v="2020-07-01T00:00:00"/>
    <n v="39928"/>
    <n v="3563"/>
    <n v="3.97"/>
    <n v="3"/>
    <s v="On-site"/>
    <s v="May"/>
    <n v="43491"/>
    <n v="8.9235624123422161E-2"/>
  </r>
  <r>
    <s v="E1551"/>
    <s v="Noah Roberts"/>
    <n v="37"/>
    <s v="Male"/>
    <s v="HR"/>
    <x v="3"/>
    <s v="Germany"/>
    <d v="2019-12-31T00:00:00"/>
    <n v="26815"/>
    <n v="713"/>
    <n v="2.59"/>
    <n v="4"/>
    <s v="Hybrid"/>
    <s v="May"/>
    <n v="27528"/>
    <n v="2.6589595375722544E-2"/>
  </r>
  <r>
    <s v="E2905"/>
    <s v="Harry Garcia"/>
    <n v="28"/>
    <s v="Female"/>
    <s v="Customer Success"/>
    <x v="1"/>
    <s v="USA"/>
    <d v="2020-10-24T00:00:00"/>
    <n v="29578"/>
    <n v="1027"/>
    <n v="3.15"/>
    <n v="2"/>
    <s v="On-site"/>
    <s v="May"/>
    <n v="30605"/>
    <n v="3.4721752653999592E-2"/>
  </r>
  <r>
    <s v="E2828"/>
    <s v="Lily Rodriguez"/>
    <n v="33"/>
    <s v="Male"/>
    <s v="R&amp;D"/>
    <x v="0"/>
    <s v="USA"/>
    <d v="2019-05-13T00:00:00"/>
    <n v="48424"/>
    <n v="1384"/>
    <n v="2.8"/>
    <n v="2"/>
    <s v="On-site"/>
    <s v="May"/>
    <n v="49808"/>
    <n v="2.858086899058318E-2"/>
  </r>
  <r>
    <s v="E1529"/>
    <s v="Ava Garcia"/>
    <n v="31"/>
    <s v="Male"/>
    <s v="Sales"/>
    <x v="5"/>
    <s v="Germany"/>
    <d v="2021-05-31T00:00:00"/>
    <n v="28158"/>
    <n v="2793"/>
    <n v="4.47"/>
    <n v="1"/>
    <s v="Hybrid"/>
    <s v="May"/>
    <n v="30951"/>
    <n v="9.9190283400809723E-2"/>
  </r>
  <r>
    <s v="E1447"/>
    <s v="Lily Anderson"/>
    <n v="33"/>
    <s v="Female"/>
    <s v="HR"/>
    <x v="3"/>
    <s v="Germany"/>
    <d v="2022-08-18T00:00:00"/>
    <n v="30679"/>
    <n v="1729"/>
    <n v="2.81"/>
    <n v="3"/>
    <s v="Remote"/>
    <s v="May"/>
    <n v="32408"/>
    <n v="5.6357769158056001E-2"/>
  </r>
  <r>
    <s v="E1958"/>
    <s v="Isla Evans"/>
    <n v="31"/>
    <s v="Female"/>
    <s v="Customer Success"/>
    <x v="1"/>
    <s v="India"/>
    <d v="2017-01-02T00:00:00"/>
    <n v="35269"/>
    <n v="1941"/>
    <n v="3.77"/>
    <n v="4"/>
    <s v="Remote"/>
    <s v="May"/>
    <n v="37210"/>
    <n v="5.5034165981456801E-2"/>
  </r>
  <r>
    <s v="E1065"/>
    <s v="Noah Brown"/>
    <n v="27"/>
    <s v="Female"/>
    <s v="IT"/>
    <x v="6"/>
    <s v="France"/>
    <d v="2018-02-28T00:00:00"/>
    <n v="43010"/>
    <n v="2723"/>
    <n v="4.1399999999999997"/>
    <n v="1"/>
    <s v="On-site"/>
    <s v="May"/>
    <n v="45733"/>
    <n v="6.3310857940013954E-2"/>
  </r>
  <r>
    <s v="E1237"/>
    <s v="Mia Taylor"/>
    <n v="30"/>
    <s v="Female"/>
    <s v="HR"/>
    <x v="3"/>
    <s v="UK"/>
    <d v="2015-07-27T00:00:00"/>
    <n v="20460"/>
    <n v="1482"/>
    <n v="3.5"/>
    <n v="2"/>
    <s v="Remote"/>
    <s v="May"/>
    <n v="21942"/>
    <n v="7.2434017595307917E-2"/>
  </r>
  <r>
    <s v="E2059"/>
    <s v="Oscar Smith"/>
    <n v="23"/>
    <s v="Male"/>
    <s v="Marketing"/>
    <x v="2"/>
    <s v="India"/>
    <d v="2022-09-20T00:00:00"/>
    <n v="30431"/>
    <n v="2268"/>
    <n v="4.9000000000000004"/>
    <n v="2"/>
    <s v="On-site"/>
    <s v="May"/>
    <n v="32699"/>
    <n v="7.4529262922677531E-2"/>
  </r>
  <r>
    <s v="E2349"/>
    <s v="Oscar Taylor"/>
    <n v="34"/>
    <s v="Male"/>
    <s v="R&amp;D"/>
    <x v="0"/>
    <s v="India"/>
    <d v="2015-08-11T00:00:00"/>
    <n v="49764"/>
    <n v="3124"/>
    <n v="4.57"/>
    <n v="4"/>
    <s v="Remote"/>
    <s v="May"/>
    <n v="52888"/>
    <n v="6.2776304155614499E-2"/>
  </r>
  <r>
    <s v="E1974"/>
    <s v="Harry Taylor"/>
    <n v="30"/>
    <s v="Female"/>
    <s v="Finance"/>
    <x v="4"/>
    <s v="Spain"/>
    <d v="2018-11-24T00:00:00"/>
    <n v="35705"/>
    <n v="1211"/>
    <n v="2.84"/>
    <n v="6"/>
    <s v="On-site"/>
    <s v="May"/>
    <n v="36916"/>
    <n v="3.3916818372776922E-2"/>
  </r>
  <r>
    <s v="E1287"/>
    <s v="Olivia Davis"/>
    <n v="24"/>
    <s v="Female"/>
    <s v="IT"/>
    <x v="6"/>
    <s v="Germany"/>
    <d v="2016-02-26T00:00:00"/>
    <n v="49590"/>
    <n v="3071"/>
    <n v="2.87"/>
    <n v="4"/>
    <s v="Remote"/>
    <s v="May"/>
    <n v="52661"/>
    <n v="6.1927808025811652E-2"/>
  </r>
  <r>
    <s v="E1957"/>
    <s v="Lily Rodriguez"/>
    <n v="30"/>
    <s v="Male"/>
    <s v="Operations"/>
    <x v="7"/>
    <s v="France"/>
    <d v="2022-08-19T00:00:00"/>
    <n v="45557"/>
    <n v="2056"/>
    <n v="1.89"/>
    <n v="3"/>
    <s v="On-site"/>
    <s v="May"/>
    <n v="47613"/>
    <n v="4.5130276357091118E-2"/>
  </r>
  <r>
    <s v="E2960"/>
    <s v="Isabella Jones"/>
    <n v="37"/>
    <s v="Male"/>
    <s v="Finance"/>
    <x v="4"/>
    <s v="India"/>
    <d v="2022-05-05T00:00:00"/>
    <n v="44431"/>
    <n v="1494"/>
    <n v="3.83"/>
    <n v="1"/>
    <s v="On-site"/>
    <s v="May"/>
    <n v="45925"/>
    <n v="3.3625171614413363E-2"/>
  </r>
  <r>
    <s v="E1763"/>
    <s v="Freya Johnson"/>
    <n v="21"/>
    <s v="Male"/>
    <s v="Finance"/>
    <x v="4"/>
    <s v="Netherlands"/>
    <d v="2019-03-23T00:00:00"/>
    <n v="41510"/>
    <n v="1424"/>
    <n v="2.85"/>
    <n v="4"/>
    <s v="On-site"/>
    <s v="May"/>
    <n v="42934"/>
    <n v="3.4304986750180677E-2"/>
  </r>
  <r>
    <s v="E2290"/>
    <s v="Ava Brown"/>
    <n v="33"/>
    <s v="Male"/>
    <s v="Sales"/>
    <x v="5"/>
    <s v="India"/>
    <d v="2018-12-10T00:00:00"/>
    <n v="31177"/>
    <n v="800"/>
    <n v="2.98"/>
    <n v="4"/>
    <s v="On-site"/>
    <s v="May"/>
    <n v="31977"/>
    <n v="2.5659941623632807E-2"/>
  </r>
  <r>
    <s v="E1017"/>
    <s v="Amelia Garcia"/>
    <n v="28"/>
    <s v="Male"/>
    <s v="Finance"/>
    <x v="4"/>
    <s v="USA"/>
    <d v="2017-05-14T00:00:00"/>
    <n v="39914"/>
    <n v="2239"/>
    <n v="3.03"/>
    <n v="3"/>
    <s v="On-site"/>
    <s v="May"/>
    <n v="42153"/>
    <n v="5.6095605551936663E-2"/>
  </r>
  <r>
    <s v="E1326"/>
    <s v="Freya Smith"/>
    <n v="34"/>
    <s v="Male"/>
    <s v="Sales"/>
    <x v="5"/>
    <s v="UK"/>
    <d v="2017-11-14T00:00:00"/>
    <n v="30409"/>
    <n v="1220"/>
    <n v="3.13"/>
    <n v="4"/>
    <s v="Hybrid"/>
    <s v="May"/>
    <n v="31629"/>
    <n v="4.0119701404189551E-2"/>
  </r>
  <r>
    <s v="E2796"/>
    <s v="Olivia Roberts"/>
    <n v="28"/>
    <s v="Female"/>
    <s v="Sales"/>
    <x v="5"/>
    <s v="Canada"/>
    <d v="2023-06-06T00:00:00"/>
    <n v="28847"/>
    <n v="983"/>
    <n v="4.33"/>
    <n v="2"/>
    <s v="Hybrid"/>
    <s v="May"/>
    <n v="29830"/>
    <n v="3.4076333760876348E-2"/>
  </r>
  <r>
    <s v="E1686"/>
    <s v="Isabella Thomas"/>
    <n v="33"/>
    <s v="Male"/>
    <s v="IT"/>
    <x v="6"/>
    <s v="USA"/>
    <d v="2017-10-12T00:00:00"/>
    <n v="43414"/>
    <n v="2665"/>
    <n v="2.81"/>
    <n v="4"/>
    <s v="Hybrid"/>
    <s v="May"/>
    <n v="46079"/>
    <n v="6.1385728106140874E-2"/>
  </r>
  <r>
    <s v="E1690"/>
    <s v="Olivia Lee"/>
    <n v="39"/>
    <s v="Male"/>
    <s v="IT"/>
    <x v="6"/>
    <s v="Germany"/>
    <d v="2024-05-20T00:00:00"/>
    <n v="41518"/>
    <n v="2052"/>
    <n v="3.27"/>
    <n v="3"/>
    <s v="Remote"/>
    <s v="May"/>
    <n v="43570"/>
    <n v="4.9424346066766218E-2"/>
  </r>
  <r>
    <s v="E3009"/>
    <s v="Harry Johnson"/>
    <n v="34"/>
    <s v="Male"/>
    <s v="Customer Success"/>
    <x v="1"/>
    <s v="Spain"/>
    <d v="2024-06-24T00:00:00"/>
    <n v="37459"/>
    <n v="2615"/>
    <n v="4.1100000000000003"/>
    <n v="2"/>
    <s v="Remote"/>
    <s v="May"/>
    <n v="40074"/>
    <n v="6.9809658560025634E-2"/>
  </r>
  <r>
    <s v="E1206"/>
    <s v="Ava Lee"/>
    <n v="21"/>
    <s v="Male"/>
    <s v="IT"/>
    <x v="6"/>
    <s v="Canada"/>
    <d v="2016-12-18T00:00:00"/>
    <n v="49115"/>
    <n v="2924"/>
    <n v="2.67"/>
    <n v="2"/>
    <s v="Hybrid"/>
    <s v="May"/>
    <n v="52039"/>
    <n v="5.9533747327700295E-2"/>
  </r>
  <r>
    <s v="E3057"/>
    <s v="Leo Roberts"/>
    <n v="26"/>
    <s v="Female"/>
    <s v="R&amp;D"/>
    <x v="0"/>
    <s v="Spain"/>
    <d v="2018-10-01T00:00:00"/>
    <n v="49862"/>
    <n v="1289"/>
    <n v="2.4700000000000002"/>
    <n v="4"/>
    <s v="Remote"/>
    <s v="May"/>
    <n v="51151"/>
    <n v="2.5851349725241668E-2"/>
  </r>
  <r>
    <s v="E1628"/>
    <s v="Thomas Taylor"/>
    <n v="32"/>
    <s v="Male"/>
    <s v="HR"/>
    <x v="3"/>
    <s v="Canada"/>
    <d v="2021-01-06T00:00:00"/>
    <n v="37332"/>
    <n v="4326"/>
    <n v="5"/>
    <n v="0"/>
    <s v="Hybrid"/>
    <s v="May"/>
    <n v="41658"/>
    <n v="0.11587913854066216"/>
  </r>
  <r>
    <s v="E2794"/>
    <s v="Muhammad Martinez"/>
    <n v="31"/>
    <s v="Male"/>
    <s v="HR"/>
    <x v="3"/>
    <s v="Netherlands"/>
    <d v="2017-06-14T00:00:00"/>
    <n v="31371"/>
    <n v="959"/>
    <n v="2.5499999999999998"/>
    <n v="2"/>
    <s v="On-site"/>
    <s v="May"/>
    <n v="32330"/>
    <n v="3.0569634375697301E-2"/>
  </r>
  <r>
    <s v="E2120"/>
    <s v="Harry Brown"/>
    <n v="24"/>
    <s v="Female"/>
    <s v="Marketing"/>
    <x v="2"/>
    <s v="Germany"/>
    <d v="2021-12-18T00:00:00"/>
    <n v="37138"/>
    <n v="2284"/>
    <n v="2.6"/>
    <n v="0"/>
    <s v="On-site"/>
    <s v="May"/>
    <n v="39422"/>
    <n v="6.1500350045775219E-2"/>
  </r>
  <r>
    <s v="E2887"/>
    <s v="Muhammad Roberts"/>
    <n v="30"/>
    <s v="Female"/>
    <s v="R&amp;D"/>
    <x v="0"/>
    <s v="USA"/>
    <d v="2019-01-12T00:00:00"/>
    <n v="46548"/>
    <n v="1168"/>
    <n v="1.48"/>
    <n v="2"/>
    <s v="Hybrid"/>
    <s v="May"/>
    <n v="47716"/>
    <n v="2.5092377760591218E-2"/>
  </r>
  <r>
    <s v="E2541"/>
    <s v="Leo Lee"/>
    <n v="33"/>
    <s v="Male"/>
    <s v="Operations"/>
    <x v="7"/>
    <s v="France"/>
    <d v="2017-03-24T00:00:00"/>
    <n v="35634"/>
    <n v="1027"/>
    <n v="2.38"/>
    <n v="0"/>
    <s v="On-site"/>
    <s v="May"/>
    <n v="36661"/>
    <n v="2.8820789133973172E-2"/>
  </r>
  <r>
    <s v="E1045"/>
    <s v="Lily Martinez"/>
    <n v="38"/>
    <s v="Female"/>
    <s v="IT"/>
    <x v="6"/>
    <s v="Netherlands"/>
    <d v="2017-01-21T00:00:00"/>
    <n v="45888"/>
    <n v="974"/>
    <n v="2.81"/>
    <n v="3"/>
    <s v="Remote"/>
    <s v="May"/>
    <n v="46862"/>
    <n v="2.1225592747559276E-2"/>
  </r>
  <r>
    <s v="E1900"/>
    <s v="Oliver Lee"/>
    <n v="29"/>
    <s v="Female"/>
    <s v="Customer Success"/>
    <x v="1"/>
    <s v="USA"/>
    <d v="2018-06-02T00:00:00"/>
    <n v="31304"/>
    <n v="577"/>
    <n v="2.14"/>
    <n v="0"/>
    <s v="On-site"/>
    <s v="May"/>
    <n v="31881"/>
    <n v="1.8432149246102734E-2"/>
  </r>
  <r>
    <s v="E2263"/>
    <s v="Harry Williams"/>
    <n v="35"/>
    <s v="Male"/>
    <s v="Finance"/>
    <x v="4"/>
    <s v="India"/>
    <d v="2020-10-18T00:00:00"/>
    <n v="37730"/>
    <n v="4087"/>
    <n v="4.82"/>
    <n v="1"/>
    <s v="Remote"/>
    <s v="May"/>
    <n v="41817"/>
    <n v="0.10832228995494302"/>
  </r>
  <r>
    <s v="E1935"/>
    <s v="Amelia Brown"/>
    <n v="23"/>
    <s v="Male"/>
    <s v="R&amp;D"/>
    <x v="0"/>
    <s v="India"/>
    <d v="2020-05-16T00:00:00"/>
    <n v="42918"/>
    <n v="3508"/>
    <n v="3.89"/>
    <n v="2"/>
    <s v="On-site"/>
    <s v="May"/>
    <n v="46426"/>
    <n v="8.1737266415024004E-2"/>
  </r>
  <r>
    <s v="E2423"/>
    <s v="Harry Walker"/>
    <n v="37"/>
    <s v="Male"/>
    <s v="Operations"/>
    <x v="7"/>
    <s v="India"/>
    <d v="2021-05-05T00:00:00"/>
    <n v="37429"/>
    <n v="1239"/>
    <n v="1.88"/>
    <n v="4"/>
    <s v="Remote"/>
    <s v="May"/>
    <n v="38668"/>
    <n v="3.3102674396858052E-2"/>
  </r>
  <r>
    <s v="E1891"/>
    <s v="Ava Garcia"/>
    <n v="33"/>
    <s v="Male"/>
    <s v="R&amp;D"/>
    <x v="0"/>
    <s v="Netherlands"/>
    <d v="2019-11-09T00:00:00"/>
    <n v="51267"/>
    <n v="4253"/>
    <n v="4.3899999999999997"/>
    <n v="4"/>
    <s v="Hybrid"/>
    <s v="May"/>
    <n v="55520"/>
    <n v="8.2957848128425687E-2"/>
  </r>
  <r>
    <s v="E2231"/>
    <s v="Oliver Taylor"/>
    <n v="29"/>
    <s v="Male"/>
    <s v="R&amp;D"/>
    <x v="0"/>
    <s v="USA"/>
    <d v="2018-12-10T00:00:00"/>
    <n v="39155"/>
    <n v="2171"/>
    <n v="3.14"/>
    <n v="1"/>
    <s v="Remote"/>
    <s v="May"/>
    <n v="41326"/>
    <n v="5.5446303154131016E-2"/>
  </r>
  <r>
    <s v="E1692"/>
    <s v="George Taylor"/>
    <n v="32"/>
    <s v="Male"/>
    <s v="Marketing"/>
    <x v="2"/>
    <s v="Germany"/>
    <d v="2021-09-30T00:00:00"/>
    <n v="30220"/>
    <n v="1994"/>
    <n v="3.33"/>
    <n v="5"/>
    <s v="On-site"/>
    <s v="May"/>
    <n v="32214"/>
    <n v="6.5982792852415623E-2"/>
  </r>
  <r>
    <s v="E1822"/>
    <s v="Sophia Lee"/>
    <n v="41"/>
    <s v="Male"/>
    <s v="R&amp;D"/>
    <x v="0"/>
    <s v="Canada"/>
    <d v="2021-11-08T00:00:00"/>
    <n v="49439"/>
    <n v="1308"/>
    <n v="3.37"/>
    <n v="2"/>
    <s v="On-site"/>
    <s v="May"/>
    <n v="50747"/>
    <n v="2.6456845809988066E-2"/>
  </r>
  <r>
    <s v="E1615"/>
    <s v="Mia Evans"/>
    <n v="21"/>
    <s v="Female"/>
    <s v="Sales"/>
    <x v="5"/>
    <s v="USA"/>
    <d v="2016-07-27T00:00:00"/>
    <n v="19740"/>
    <n v="863"/>
    <n v="4.53"/>
    <n v="2"/>
    <s v="Remote"/>
    <s v="May"/>
    <n v="20603"/>
    <n v="4.3718338399189462E-2"/>
  </r>
  <r>
    <s v="E1083"/>
    <s v="Charlie Wilson"/>
    <n v="37"/>
    <s v="Female"/>
    <s v="Finance"/>
    <x v="4"/>
    <s v="UK"/>
    <d v="2016-03-20T00:00:00"/>
    <n v="44463"/>
    <n v="1922"/>
    <n v="1.87"/>
    <n v="3"/>
    <s v="On-site"/>
    <s v="May"/>
    <n v="46385"/>
    <n v="4.3226952747228035E-2"/>
  </r>
  <r>
    <s v="E1480"/>
    <s v="Harry Martinez"/>
    <n v="32"/>
    <s v="Male"/>
    <s v="Operations"/>
    <x v="7"/>
    <s v="USA"/>
    <d v="2021-01-02T00:00:00"/>
    <n v="33681"/>
    <n v="1559"/>
    <n v="3.09"/>
    <n v="5"/>
    <s v="Remote"/>
    <s v="May"/>
    <n v="35240"/>
    <n v="4.628722425106143E-2"/>
  </r>
  <r>
    <s v="E2563"/>
    <s v="Mia Williams"/>
    <n v="25"/>
    <s v="Female"/>
    <s v="Sales"/>
    <x v="5"/>
    <s v="Spain"/>
    <d v="2022-12-19T00:00:00"/>
    <n v="32369"/>
    <n v="2317"/>
    <n v="3.58"/>
    <n v="0"/>
    <s v="Remote"/>
    <s v="May"/>
    <n v="34686"/>
    <n v="7.158083351354691E-2"/>
  </r>
  <r>
    <s v="E2039"/>
    <s v="Charlie Taylor"/>
    <n v="44"/>
    <s v="Male"/>
    <s v="Customer Success"/>
    <x v="1"/>
    <s v="Germany"/>
    <d v="2020-10-17T00:00:00"/>
    <n v="31778"/>
    <n v="731"/>
    <n v="2.4"/>
    <n v="3"/>
    <s v="On-site"/>
    <s v="May"/>
    <n v="32509"/>
    <n v="2.3003335641009502E-2"/>
  </r>
  <r>
    <s v="E3160"/>
    <s v="Harry Roberts"/>
    <n v="31"/>
    <s v="Female"/>
    <s v="Operations"/>
    <x v="7"/>
    <s v="Spain"/>
    <d v="2016-01-01T00:00:00"/>
    <n v="36823"/>
    <n v="1835"/>
    <n v="3.09"/>
    <n v="1"/>
    <s v="Remote"/>
    <s v="May"/>
    <n v="38658"/>
    <n v="4.9832984819270565E-2"/>
  </r>
  <r>
    <s v="E1873"/>
    <s v="Jack Jones"/>
    <n v="30"/>
    <s v="Male"/>
    <s v="IT"/>
    <x v="6"/>
    <s v="Spain"/>
    <d v="2021-09-10T00:00:00"/>
    <n v="41477"/>
    <n v="1793"/>
    <n v="3.97"/>
    <n v="4"/>
    <s v="Remote"/>
    <s v="May"/>
    <n v="43270"/>
    <n v="4.3228777394700678E-2"/>
  </r>
  <r>
    <s v="E2586"/>
    <s v="Muhammad Wilson"/>
    <n v="31"/>
    <s v="Male"/>
    <s v="Customer Success"/>
    <x v="1"/>
    <s v="Netherlands"/>
    <d v="2018-03-13T00:00:00"/>
    <n v="32123"/>
    <n v="2006"/>
    <n v="3.12"/>
    <n v="3"/>
    <s v="Hybrid"/>
    <s v="May"/>
    <n v="34129"/>
    <n v="6.2447467546617688E-2"/>
  </r>
  <r>
    <s v="E1552"/>
    <s v="Olivia Garcia"/>
    <n v="29"/>
    <s v="Male"/>
    <s v="R&amp;D"/>
    <x v="0"/>
    <s v="Canada"/>
    <d v="2018-11-13T00:00:00"/>
    <n v="39697"/>
    <n v="2541"/>
    <n v="3.92"/>
    <n v="0"/>
    <s v="Remote"/>
    <s v="May"/>
    <n v="42238"/>
    <n v="6.4009874801622291E-2"/>
  </r>
  <r>
    <s v="E1821"/>
    <s v="George Wilson"/>
    <n v="32"/>
    <s v="Male"/>
    <s v="Sales"/>
    <x v="5"/>
    <s v="Netherlands"/>
    <d v="2021-08-16T00:00:00"/>
    <n v="34040"/>
    <n v="1073"/>
    <n v="1.99"/>
    <n v="2"/>
    <s v="Remote"/>
    <s v="May"/>
    <n v="35113"/>
    <n v="3.1521739130434781E-2"/>
  </r>
  <r>
    <s v="E1336"/>
    <s v="Oliver Davis"/>
    <n v="22"/>
    <s v="Male"/>
    <s v="Sales"/>
    <x v="5"/>
    <s v="Spain"/>
    <d v="2017-09-14T00:00:00"/>
    <n v="33102"/>
    <n v="2921"/>
    <n v="5"/>
    <n v="4"/>
    <s v="Remote"/>
    <s v="May"/>
    <n v="36023"/>
    <n v="8.8242402271766052E-2"/>
  </r>
  <r>
    <s v="E1341"/>
    <s v="Muhammad Jones"/>
    <n v="27"/>
    <s v="Male"/>
    <s v="Operations"/>
    <x v="7"/>
    <s v="France"/>
    <d v="2020-10-12T00:00:00"/>
    <n v="33877"/>
    <n v="1022"/>
    <n v="3.3"/>
    <n v="1"/>
    <s v="On-site"/>
    <s v="May"/>
    <n v="34899"/>
    <n v="3.016796056321398E-2"/>
  </r>
  <r>
    <s v="E2853"/>
    <s v="George Khan"/>
    <n v="35"/>
    <s v="Female"/>
    <s v="Sales"/>
    <x v="5"/>
    <s v="Netherlands"/>
    <d v="2022-09-28T00:00:00"/>
    <n v="30263"/>
    <n v="505"/>
    <n v="2.54"/>
    <n v="4"/>
    <s v="On-site"/>
    <s v="May"/>
    <n v="30768"/>
    <n v="1.6687043584575224E-2"/>
  </r>
  <r>
    <s v="E2932"/>
    <s v="Noah Garcia"/>
    <n v="24"/>
    <s v="Male"/>
    <s v="Finance"/>
    <x v="4"/>
    <s v="Germany"/>
    <d v="2022-12-26T00:00:00"/>
    <n v="34841"/>
    <n v="2226"/>
    <n v="3.14"/>
    <n v="1"/>
    <s v="On-site"/>
    <s v="May"/>
    <n v="37067"/>
    <n v="6.3890244252461176E-2"/>
  </r>
  <r>
    <s v="E2540"/>
    <s v="Amelia Martinez"/>
    <n v="24"/>
    <s v="Female"/>
    <s v="R&amp;D"/>
    <x v="0"/>
    <s v="Canada"/>
    <d v="2017-12-03T00:00:00"/>
    <n v="48460"/>
    <n v="2548"/>
    <n v="2.37"/>
    <n v="3"/>
    <s v="Hybrid"/>
    <s v="May"/>
    <n v="51008"/>
    <n v="5.2579446966570367E-2"/>
  </r>
  <r>
    <s v="E1683"/>
    <s v="Emily Miller"/>
    <n v="31"/>
    <s v="Male"/>
    <s v="Customer Success"/>
    <x v="1"/>
    <s v="France"/>
    <d v="2017-01-06T00:00:00"/>
    <n v="24367"/>
    <n v="1904"/>
    <n v="3.7"/>
    <n v="3"/>
    <s v="On-site"/>
    <s v="May"/>
    <n v="26271"/>
    <n v="7.8138465958058026E-2"/>
  </r>
  <r>
    <s v="E1111"/>
    <s v="George Evans"/>
    <n v="40"/>
    <s v="Male"/>
    <s v="Customer Success"/>
    <x v="1"/>
    <s v="Netherlands"/>
    <d v="2023-08-20T00:00:00"/>
    <n v="31847"/>
    <n v="2136"/>
    <n v="3.9"/>
    <n v="2"/>
    <s v="Hybrid"/>
    <s v="May"/>
    <n v="33983"/>
    <n v="6.707068169686313E-2"/>
  </r>
  <r>
    <s v="E2858"/>
    <s v="Noah Wilson"/>
    <n v="27"/>
    <s v="Female"/>
    <s v="IT"/>
    <x v="6"/>
    <s v="UK"/>
    <d v="2019-08-30T00:00:00"/>
    <n v="51291"/>
    <n v="2767"/>
    <n v="3.58"/>
    <n v="6"/>
    <s v="On-site"/>
    <s v="May"/>
    <n v="54058"/>
    <n v="5.3947086233452263E-2"/>
  </r>
  <r>
    <s v="E3113"/>
    <s v="Harry Brown"/>
    <n v="35"/>
    <s v="Female"/>
    <s v="Customer Success"/>
    <x v="1"/>
    <s v="France"/>
    <d v="2016-08-15T00:00:00"/>
    <n v="27347"/>
    <n v="1360"/>
    <n v="3.79"/>
    <n v="5"/>
    <s v="Hybrid"/>
    <s v="May"/>
    <n v="28707"/>
    <n v="4.9731231945003111E-2"/>
  </r>
  <r>
    <s v="E1290"/>
    <s v="Isabella Lee"/>
    <n v="40"/>
    <s v="Male"/>
    <s v="R&amp;D"/>
    <x v="0"/>
    <s v="Spain"/>
    <d v="2024-09-09T00:00:00"/>
    <n v="46763"/>
    <n v="2531"/>
    <n v="3.61"/>
    <n v="2"/>
    <s v="Hybrid"/>
    <s v="May"/>
    <n v="49294"/>
    <n v="5.4123986912730147E-2"/>
  </r>
  <r>
    <s v="E2642"/>
    <s v="Olivia Miller"/>
    <n v="43"/>
    <s v="Male"/>
    <s v="IT"/>
    <x v="6"/>
    <s v="USA"/>
    <d v="2024-07-07T00:00:00"/>
    <n v="41802"/>
    <n v="1047"/>
    <n v="2.5499999999999998"/>
    <n v="1"/>
    <s v="Remote"/>
    <s v="May"/>
    <n v="42849"/>
    <n v="2.5046648485718387E-2"/>
  </r>
  <r>
    <s v="E1811"/>
    <s v="Emily Taylor"/>
    <n v="38"/>
    <s v="Female"/>
    <s v="Sales"/>
    <x v="5"/>
    <s v="France"/>
    <d v="2022-03-24T00:00:00"/>
    <n v="27616"/>
    <n v="661"/>
    <n v="1.33"/>
    <n v="0"/>
    <s v="Hybrid"/>
    <s v="May"/>
    <n v="28277"/>
    <n v="2.3935399768250289E-2"/>
  </r>
  <r>
    <s v="E1339"/>
    <s v="Mia Anderson"/>
    <n v="31"/>
    <s v="Female"/>
    <s v="IT"/>
    <x v="6"/>
    <s v="Canada"/>
    <d v="2015-09-16T00:00:00"/>
    <n v="38192"/>
    <n v="1768"/>
    <n v="4.12"/>
    <n v="2"/>
    <s v="On-site"/>
    <s v="May"/>
    <n v="39960"/>
    <n v="4.6292417260159195E-2"/>
  </r>
  <r>
    <s v="E3099"/>
    <s v="Amelia Anderson"/>
    <n v="30"/>
    <s v="Female"/>
    <s v="IT"/>
    <x v="6"/>
    <s v="Germany"/>
    <d v="2015-08-17T00:00:00"/>
    <n v="37184"/>
    <n v="701"/>
    <n v="1.53"/>
    <n v="4"/>
    <s v="On-site"/>
    <s v="May"/>
    <n v="37885"/>
    <n v="1.8852194492254733E-2"/>
  </r>
  <r>
    <s v="E1411"/>
    <s v="Mia Miller"/>
    <n v="29"/>
    <s v="Female"/>
    <s v="Customer Success"/>
    <x v="1"/>
    <s v="Canada"/>
    <d v="2019-08-19T00:00:00"/>
    <n v="29389"/>
    <n v="1120"/>
    <n v="2.91"/>
    <n v="0"/>
    <s v="On-site"/>
    <s v="May"/>
    <n v="30509"/>
    <n v="3.8109496750484875E-2"/>
  </r>
  <r>
    <s v="E1353"/>
    <s v="Leo Smith"/>
    <n v="36"/>
    <s v="Female"/>
    <s v="IT"/>
    <x v="6"/>
    <s v="India"/>
    <d v="2015-05-23T00:00:00"/>
    <n v="45451"/>
    <n v="1488"/>
    <n v="2.87"/>
    <n v="2"/>
    <s v="On-site"/>
    <s v="May"/>
    <n v="46939"/>
    <n v="3.2738553607181357E-2"/>
  </r>
  <r>
    <s v="E1618"/>
    <s v="Harry Thomas"/>
    <n v="36"/>
    <s v="Male"/>
    <s v="Finance"/>
    <x v="4"/>
    <s v="UK"/>
    <d v="2024-07-04T00:00:00"/>
    <n v="33335"/>
    <n v="2055"/>
    <n v="4.1399999999999997"/>
    <n v="3"/>
    <s v="On-site"/>
    <s v="May"/>
    <n v="35390"/>
    <n v="6.1646917654117298E-2"/>
  </r>
  <r>
    <s v="E1165"/>
    <s v="Lily Thomas"/>
    <n v="34"/>
    <s v="Male"/>
    <s v="IT"/>
    <x v="6"/>
    <s v="France"/>
    <d v="2024-04-08T00:00:00"/>
    <n v="37863"/>
    <n v="1965"/>
    <n v="4.33"/>
    <n v="3"/>
    <s v="On-site"/>
    <s v="May"/>
    <n v="39828"/>
    <n v="5.18976309325727E-2"/>
  </r>
  <r>
    <s v="E1379"/>
    <s v="Muhammad Lee"/>
    <n v="32"/>
    <s v="Female"/>
    <s v="Customer Success"/>
    <x v="1"/>
    <s v="UK"/>
    <d v="2020-08-01T00:00:00"/>
    <n v="22925"/>
    <n v="764"/>
    <n v="3.14"/>
    <n v="2"/>
    <s v="Remote"/>
    <s v="May"/>
    <n v="23689"/>
    <n v="3.3326063249727374E-2"/>
  </r>
  <r>
    <s v="E1484"/>
    <s v="Amelia Johnson"/>
    <n v="31"/>
    <s v="Female"/>
    <s v="Marketing"/>
    <x v="2"/>
    <s v="Germany"/>
    <d v="2017-02-17T00:00:00"/>
    <n v="30138"/>
    <n v="2135"/>
    <n v="3.62"/>
    <n v="6"/>
    <s v="On-site"/>
    <s v="May"/>
    <n v="32273"/>
    <n v="7.0840798991306658E-2"/>
  </r>
  <r>
    <s v="E1185"/>
    <s v="Thomas Khan"/>
    <n v="44"/>
    <s v="Female"/>
    <s v="Finance"/>
    <x v="4"/>
    <s v="Netherlands"/>
    <d v="2024-05-12T00:00:00"/>
    <n v="37247"/>
    <n v="1663"/>
    <n v="3.27"/>
    <n v="0"/>
    <s v="On-site"/>
    <s v="May"/>
    <n v="38910"/>
    <n v="4.4647891105323918E-2"/>
  </r>
  <r>
    <s v="E1502"/>
    <s v="Emily Roberts"/>
    <n v="30"/>
    <s v="Male"/>
    <s v="Finance"/>
    <x v="4"/>
    <s v="UK"/>
    <d v="2020-08-19T00:00:00"/>
    <n v="36153"/>
    <n v="2487"/>
    <n v="3.54"/>
    <n v="1"/>
    <s v="On-site"/>
    <s v="May"/>
    <n v="38640"/>
    <n v="6.8790971703593065E-2"/>
  </r>
  <r>
    <s v="E2403"/>
    <s v="Freya Thomas"/>
    <n v="36"/>
    <s v="Male"/>
    <s v="R&amp;D"/>
    <x v="0"/>
    <s v="Spain"/>
    <d v="2016-01-14T00:00:00"/>
    <n v="39162"/>
    <n v="1419"/>
    <n v="2.9"/>
    <n v="7"/>
    <s v="Remote"/>
    <s v="May"/>
    <n v="40581"/>
    <n v="3.6234104489045502E-2"/>
  </r>
  <r>
    <s v="E3076"/>
    <s v="Charlie Patel"/>
    <n v="28"/>
    <s v="Female"/>
    <s v="Sales"/>
    <x v="5"/>
    <s v="Canada"/>
    <d v="2017-07-06T00:00:00"/>
    <n v="29906"/>
    <n v="1113"/>
    <n v="1.88"/>
    <n v="2"/>
    <s v="Remote"/>
    <s v="May"/>
    <n v="31019"/>
    <n v="3.7216612051093424E-2"/>
  </r>
  <r>
    <s v="E2589"/>
    <s v="Noah Davis"/>
    <n v="31"/>
    <s v="Male"/>
    <s v="HR"/>
    <x v="3"/>
    <s v="India"/>
    <d v="2019-12-30T00:00:00"/>
    <n v="34469"/>
    <n v="521"/>
    <n v="2.2200000000000002"/>
    <n v="2"/>
    <s v="On-site"/>
    <s v="May"/>
    <n v="34990"/>
    <n v="1.5115030897328035E-2"/>
  </r>
  <r>
    <s v="E1767"/>
    <s v="Noah Anderson"/>
    <n v="24"/>
    <s v="Female"/>
    <s v="Sales"/>
    <x v="5"/>
    <s v="Spain"/>
    <d v="2018-02-06T00:00:00"/>
    <n v="30815"/>
    <n v="773"/>
    <n v="3.78"/>
    <n v="4"/>
    <s v="On-site"/>
    <s v="May"/>
    <n v="31588"/>
    <n v="2.5085185786143112E-2"/>
  </r>
  <r>
    <s v="E3107"/>
    <s v="Harry Jones"/>
    <n v="38"/>
    <s v="Male"/>
    <s v="IT"/>
    <x v="6"/>
    <s v="Canada"/>
    <d v="2019-10-22T00:00:00"/>
    <n v="28013"/>
    <n v="1686"/>
    <n v="2.88"/>
    <n v="2"/>
    <s v="Hybrid"/>
    <s v="May"/>
    <n v="29699"/>
    <n v="6.0186342055474247E-2"/>
  </r>
  <r>
    <s v="E1978"/>
    <s v="Noah Khan"/>
    <n v="43"/>
    <s v="Male"/>
    <s v="Finance"/>
    <x v="4"/>
    <s v="France"/>
    <d v="2022-10-14T00:00:00"/>
    <n v="42770"/>
    <n v="1693"/>
    <n v="3.87"/>
    <n v="4"/>
    <s v="Hybrid"/>
    <s v="May"/>
    <n v="44463"/>
    <n v="3.9583820434884266E-2"/>
  </r>
  <r>
    <s v="E1327"/>
    <s v="Muhammad Williams"/>
    <n v="38"/>
    <s v="Male"/>
    <s v="Customer Success"/>
    <x v="1"/>
    <s v="USA"/>
    <d v="2023-09-15T00:00:00"/>
    <n v="32828"/>
    <n v="631"/>
    <n v="1.71"/>
    <n v="6"/>
    <s v="Hybrid"/>
    <s v="May"/>
    <n v="33459"/>
    <n v="1.9221396368953331E-2"/>
  </r>
  <r>
    <s v="E1706"/>
    <s v="Oliver Roberts"/>
    <n v="30"/>
    <s v="Female"/>
    <s v="HR"/>
    <x v="3"/>
    <s v="Germany"/>
    <d v="2022-10-10T00:00:00"/>
    <n v="24782"/>
    <n v="581"/>
    <n v="2.11"/>
    <n v="0"/>
    <s v="Remote"/>
    <s v="May"/>
    <n v="25363"/>
    <n v="2.34444354773626E-2"/>
  </r>
  <r>
    <s v="E3018"/>
    <s v="Jack Khan"/>
    <n v="41"/>
    <s v="Female"/>
    <s v="Operations"/>
    <x v="7"/>
    <s v="UK"/>
    <d v="2019-09-28T00:00:00"/>
    <n v="32416"/>
    <n v="1080"/>
    <n v="4"/>
    <n v="2"/>
    <s v="On-site"/>
    <s v="May"/>
    <n v="33496"/>
    <n v="3.3316880552813427E-2"/>
  </r>
  <r>
    <s v="E2407"/>
    <s v="Amelia Walker"/>
    <n v="36"/>
    <s v="Female"/>
    <s v="Marketing"/>
    <x v="2"/>
    <s v="Spain"/>
    <d v="2019-06-17T00:00:00"/>
    <n v="27869"/>
    <n v="2573"/>
    <n v="4.2"/>
    <n v="0"/>
    <s v="On-site"/>
    <s v="May"/>
    <n v="30442"/>
    <n v="9.2324805339265847E-2"/>
  </r>
  <r>
    <s v="E1808"/>
    <s v="Sophia Evans"/>
    <n v="26"/>
    <s v="Male"/>
    <s v="R&amp;D"/>
    <x v="0"/>
    <s v="Spain"/>
    <d v="2017-08-18T00:00:00"/>
    <n v="42389"/>
    <n v="2533"/>
    <n v="3.41"/>
    <n v="3"/>
    <s v="Hybrid"/>
    <s v="May"/>
    <n v="44922"/>
    <n v="5.9756068791431742E-2"/>
  </r>
  <r>
    <s v="E2432"/>
    <s v="Lily Lee"/>
    <n v="33"/>
    <s v="Female"/>
    <s v="Operations"/>
    <x v="7"/>
    <s v="Canada"/>
    <d v="2015-02-22T00:00:00"/>
    <n v="33326"/>
    <n v="2157"/>
    <n v="3.67"/>
    <n v="2"/>
    <s v="Hybrid"/>
    <s v="May"/>
    <n v="35483"/>
    <n v="6.4724239332653186E-2"/>
  </r>
  <r>
    <s v="E1771"/>
    <s v="Oliver Anderson"/>
    <n v="21"/>
    <s v="Male"/>
    <s v="Finance"/>
    <x v="4"/>
    <s v="France"/>
    <d v="2019-09-11T00:00:00"/>
    <n v="41428"/>
    <n v="1617"/>
    <n v="2.29"/>
    <n v="1"/>
    <s v="On-site"/>
    <s v="May"/>
    <n v="43045"/>
    <n v="3.9031572849280681E-2"/>
  </r>
  <r>
    <s v="E3106"/>
    <s v="Olivia Taylor"/>
    <n v="36"/>
    <s v="Female"/>
    <s v="Operations"/>
    <x v="7"/>
    <s v="USA"/>
    <d v="2019-01-16T00:00:00"/>
    <n v="40743"/>
    <n v="3308"/>
    <n v="4.16"/>
    <n v="4"/>
    <s v="On-site"/>
    <s v="May"/>
    <n v="44051"/>
    <n v="8.1191861178607369E-2"/>
  </r>
  <r>
    <s v="E2447"/>
    <s v="Muhammad Wilson"/>
    <n v="27"/>
    <s v="Female"/>
    <s v="Operations"/>
    <x v="7"/>
    <s v="UK"/>
    <d v="2016-01-07T00:00:00"/>
    <n v="30969"/>
    <n v="1484"/>
    <n v="2.81"/>
    <n v="7"/>
    <s v="On-site"/>
    <s v="May"/>
    <n v="32453"/>
    <n v="4.7918886628564049E-2"/>
  </r>
  <r>
    <s v="E3193"/>
    <s v="Olivia Smith"/>
    <n v="26"/>
    <s v="Male"/>
    <s v="Finance"/>
    <x v="4"/>
    <s v="France"/>
    <d v="2020-08-18T00:00:00"/>
    <n v="38734"/>
    <n v="2219"/>
    <n v="3.89"/>
    <n v="7"/>
    <s v="Remote"/>
    <s v="May"/>
    <n v="40953"/>
    <n v="5.7288170599473331E-2"/>
  </r>
  <r>
    <s v="E1264"/>
    <s v="Oscar Rodriguez"/>
    <n v="27"/>
    <s v="Male"/>
    <s v="Marketing"/>
    <x v="2"/>
    <s v="France"/>
    <d v="2015-04-29T00:00:00"/>
    <n v="30673"/>
    <n v="2368"/>
    <n v="4.1500000000000004"/>
    <n v="0"/>
    <s v="On-site"/>
    <s v="May"/>
    <n v="33041"/>
    <n v="7.7201447527141129E-2"/>
  </r>
  <r>
    <s v="E3136"/>
    <s v="Emily Garcia"/>
    <n v="32"/>
    <s v="Male"/>
    <s v="IT"/>
    <x v="6"/>
    <s v="Germany"/>
    <d v="2019-06-29T00:00:00"/>
    <n v="45806"/>
    <n v="3393"/>
    <n v="3.32"/>
    <n v="6"/>
    <s v="On-site"/>
    <s v="May"/>
    <n v="49199"/>
    <n v="7.4073265511068423E-2"/>
  </r>
  <r>
    <s v="E1819"/>
    <s v="Mia Roberts"/>
    <n v="38"/>
    <s v="Female"/>
    <s v="Customer Success"/>
    <x v="1"/>
    <s v="India"/>
    <d v="2023-12-21T00:00:00"/>
    <n v="27471"/>
    <n v="2179"/>
    <n v="3.31"/>
    <n v="2"/>
    <s v="Remote"/>
    <s v="May"/>
    <n v="29650"/>
    <n v="7.9320010192566709E-2"/>
  </r>
  <r>
    <s v="E3169"/>
    <s v="Isla Wilson"/>
    <n v="31"/>
    <s v="Female"/>
    <s v="Customer Success"/>
    <x v="1"/>
    <s v="USA"/>
    <d v="2017-07-02T00:00:00"/>
    <n v="35028"/>
    <n v="1921"/>
    <n v="2.42"/>
    <n v="2"/>
    <s v="Hybrid"/>
    <s v="May"/>
    <n v="36949"/>
    <n v="5.4841840813063834E-2"/>
  </r>
  <r>
    <s v="E2382"/>
    <s v="Noah Wilson"/>
    <n v="32"/>
    <s v="Male"/>
    <s v="Finance"/>
    <x v="4"/>
    <s v="USA"/>
    <d v="2022-10-26T00:00:00"/>
    <n v="42374"/>
    <n v="855"/>
    <n v="2.15"/>
    <n v="2"/>
    <s v="On-site"/>
    <s v="May"/>
    <n v="43229"/>
    <n v="2.0177467314862887E-2"/>
  </r>
  <r>
    <s v="E2496"/>
    <s v="Ava Evans"/>
    <n v="27"/>
    <s v="Female"/>
    <s v="R&amp;D"/>
    <x v="0"/>
    <s v="USA"/>
    <d v="2024-06-04T00:00:00"/>
    <n v="40862"/>
    <n v="935"/>
    <n v="1.82"/>
    <n v="4"/>
    <s v="On-site"/>
    <s v="May"/>
    <n v="41797"/>
    <n v="2.2881895159316726E-2"/>
  </r>
  <r>
    <s v="E1870"/>
    <s v="Emily Brown"/>
    <n v="32"/>
    <s v="Female"/>
    <s v="Customer Success"/>
    <x v="1"/>
    <s v="UK"/>
    <d v="2019-10-22T00:00:00"/>
    <n v="19942"/>
    <n v="744"/>
    <n v="2.14"/>
    <n v="3"/>
    <s v="Hybrid"/>
    <s v="May"/>
    <n v="20686"/>
    <n v="3.7308193761909539E-2"/>
  </r>
  <r>
    <s v="E1807"/>
    <s v="Ava Johnson"/>
    <n v="35"/>
    <s v="Male"/>
    <s v="IT"/>
    <x v="6"/>
    <s v="UK"/>
    <d v="2021-02-23T00:00:00"/>
    <n v="37939"/>
    <n v="1971"/>
    <n v="5"/>
    <n v="3"/>
    <s v="On-site"/>
    <s v="May"/>
    <n v="39910"/>
    <n v="5.1951817391075149E-2"/>
  </r>
  <r>
    <s v="E2094"/>
    <s v="Isla Smith"/>
    <n v="36"/>
    <s v="Male"/>
    <s v="Marketing"/>
    <x v="2"/>
    <s v="France"/>
    <d v="2021-09-06T00:00:00"/>
    <n v="29044"/>
    <n v="1527"/>
    <n v="4.3"/>
    <n v="5"/>
    <s v="Remote"/>
    <s v="May"/>
    <n v="30571"/>
    <n v="5.2575402837074785E-2"/>
  </r>
  <r>
    <s v="E1147"/>
    <s v="Muhammad Miller"/>
    <n v="32"/>
    <s v="Female"/>
    <s v="Sales"/>
    <x v="5"/>
    <s v="Canada"/>
    <d v="2017-02-23T00:00:00"/>
    <n v="27575"/>
    <n v="1675"/>
    <n v="3.42"/>
    <n v="2"/>
    <s v="Remote"/>
    <s v="May"/>
    <n v="29250"/>
    <n v="6.0743427017225751E-2"/>
  </r>
  <r>
    <s v="E2825"/>
    <s v="Thomas Khan"/>
    <n v="32"/>
    <s v="Female"/>
    <s v="Sales"/>
    <x v="5"/>
    <s v="India"/>
    <d v="2015-08-24T00:00:00"/>
    <n v="22932"/>
    <n v="835"/>
    <n v="2.72"/>
    <n v="6"/>
    <s v="Remote"/>
    <s v="May"/>
    <n v="23767"/>
    <n v="3.6412000697714983E-2"/>
  </r>
  <r>
    <s v="E3100"/>
    <s v="Lily Roberts"/>
    <n v="21"/>
    <s v="Male"/>
    <s v="Sales"/>
    <x v="5"/>
    <s v="UK"/>
    <d v="2024-04-01T00:00:00"/>
    <n v="34106"/>
    <n v="1083"/>
    <n v="1.84"/>
    <n v="3"/>
    <s v="On-site"/>
    <s v="May"/>
    <n v="35189"/>
    <n v="3.1753943587638542E-2"/>
  </r>
  <r>
    <s v="E2517"/>
    <s v="Harry Garcia"/>
    <n v="34"/>
    <s v="Male"/>
    <s v="IT"/>
    <x v="6"/>
    <s v="Germany"/>
    <d v="2016-04-03T00:00:00"/>
    <n v="44290"/>
    <n v="1694"/>
    <n v="2.09"/>
    <n v="3"/>
    <s v="On-site"/>
    <s v="May"/>
    <n v="45984"/>
    <n v="3.8247911492436219E-2"/>
  </r>
  <r>
    <s v="E3196"/>
    <s v="Leo Martinez"/>
    <n v="39"/>
    <s v="Female"/>
    <s v="Customer Success"/>
    <x v="1"/>
    <s v="Spain"/>
    <d v="2016-12-25T00:00:00"/>
    <n v="27818"/>
    <n v="902"/>
    <n v="2.48"/>
    <n v="2"/>
    <s v="Remote"/>
    <s v="May"/>
    <n v="28720"/>
    <n v="3.2425048529728953E-2"/>
  </r>
  <r>
    <s v="E3092"/>
    <s v="Harry Rodriguez"/>
    <n v="36"/>
    <s v="Female"/>
    <s v="HR"/>
    <x v="3"/>
    <s v="India"/>
    <d v="2022-03-27T00:00:00"/>
    <n v="24388"/>
    <n v="908"/>
    <n v="2.66"/>
    <n v="4"/>
    <s v="Remote"/>
    <s v="May"/>
    <n v="25296"/>
    <n v="3.7231425291126781E-2"/>
  </r>
  <r>
    <s v="E2573"/>
    <s v="Sophia Brown"/>
    <n v="31"/>
    <s v="Male"/>
    <s v="IT"/>
    <x v="6"/>
    <s v="USA"/>
    <d v="2018-12-02T00:00:00"/>
    <n v="35548"/>
    <n v="1148"/>
    <n v="3.64"/>
    <n v="0"/>
    <s v="Remote"/>
    <s v="May"/>
    <n v="36696"/>
    <n v="3.2294362552042308E-2"/>
  </r>
  <r>
    <s v="E3046"/>
    <s v="Emily Walker"/>
    <n v="27"/>
    <s v="Female"/>
    <s v="IT"/>
    <x v="6"/>
    <s v="Germany"/>
    <d v="2024-08-02T00:00:00"/>
    <n v="45928"/>
    <n v="2675"/>
    <n v="3.94"/>
    <n v="7"/>
    <s v="On-site"/>
    <s v="May"/>
    <n v="48603"/>
    <n v="5.8243337397665913E-2"/>
  </r>
  <r>
    <s v="E1742"/>
    <s v="Isla Anderson"/>
    <n v="33"/>
    <s v="Female"/>
    <s v="R&amp;D"/>
    <x v="0"/>
    <s v="UK"/>
    <d v="2016-12-06T00:00:00"/>
    <n v="46251"/>
    <n v="2466"/>
    <n v="3.15"/>
    <n v="3"/>
    <s v="Hybrid"/>
    <s v="May"/>
    <n v="48717"/>
    <n v="5.3317766102354544E-2"/>
  </r>
  <r>
    <s v="E1697"/>
    <s v="Olivia Garcia"/>
    <n v="38"/>
    <s v="Male"/>
    <s v="Sales"/>
    <x v="5"/>
    <s v="Spain"/>
    <d v="2018-05-21T00:00:00"/>
    <n v="28050"/>
    <n v="1614"/>
    <n v="3.34"/>
    <n v="2"/>
    <s v="Remote"/>
    <s v="May"/>
    <n v="29664"/>
    <n v="5.7540106951871658E-2"/>
  </r>
  <r>
    <s v="E3071"/>
    <s v="Lily Khan"/>
    <n v="42"/>
    <s v="Female"/>
    <s v="Sales"/>
    <x v="5"/>
    <s v="Canada"/>
    <d v="2019-11-29T00:00:00"/>
    <n v="24573"/>
    <n v="469"/>
    <n v="2.9"/>
    <n v="2"/>
    <s v="Hybrid"/>
    <s v="May"/>
    <n v="25042"/>
    <n v="1.9085988686770031E-2"/>
  </r>
  <r>
    <s v="E1004"/>
    <s v="Freya Smith"/>
    <n v="23"/>
    <s v="Male"/>
    <s v="HR"/>
    <x v="3"/>
    <s v="Netherlands"/>
    <d v="2017-06-21T00:00:00"/>
    <n v="25308"/>
    <n v="1779"/>
    <n v="3.32"/>
    <n v="2"/>
    <s v="On-site"/>
    <s v="May"/>
    <n v="27087"/>
    <n v="7.0293978188715037E-2"/>
  </r>
  <r>
    <s v="E2251"/>
    <s v="Isabella Garcia"/>
    <n v="32"/>
    <s v="Female"/>
    <s v="Operations"/>
    <x v="7"/>
    <s v="Netherlands"/>
    <d v="2019-07-22T00:00:00"/>
    <n v="40961"/>
    <n v="1792"/>
    <n v="4"/>
    <n v="5"/>
    <s v="On-site"/>
    <s v="May"/>
    <n v="42753"/>
    <n v="4.3748931910842018E-2"/>
  </r>
  <r>
    <s v="E2228"/>
    <s v="Thomas Martinez"/>
    <n v="34"/>
    <s v="Male"/>
    <s v="R&amp;D"/>
    <x v="0"/>
    <s v="Germany"/>
    <d v="2017-07-05T00:00:00"/>
    <n v="41458"/>
    <n v="2475"/>
    <n v="2.86"/>
    <n v="1"/>
    <s v="On-site"/>
    <s v="May"/>
    <n v="43933"/>
    <n v="5.9698972454049884E-2"/>
  </r>
  <r>
    <s v="E2719"/>
    <s v="Ava Evans"/>
    <n v="39"/>
    <s v="Male"/>
    <s v="Operations"/>
    <x v="7"/>
    <s v="Spain"/>
    <d v="2022-02-14T00:00:00"/>
    <n v="35494"/>
    <n v="2879"/>
    <n v="3.73"/>
    <n v="5"/>
    <s v="Hybrid"/>
    <s v="May"/>
    <n v="38373"/>
    <n v="8.1112300670535861E-2"/>
  </r>
  <r>
    <s v="E3033"/>
    <s v="Ava Smith"/>
    <n v="31"/>
    <s v="Male"/>
    <s v="Operations"/>
    <x v="7"/>
    <s v="Germany"/>
    <d v="2016-03-29T00:00:00"/>
    <n v="44655"/>
    <n v="1061"/>
    <n v="1.0900000000000001"/>
    <n v="5"/>
    <s v="On-site"/>
    <s v="May"/>
    <n v="45716"/>
    <n v="2.3759937297055202E-2"/>
  </r>
  <r>
    <s v="E1159"/>
    <s v="Freya Jones"/>
    <n v="35"/>
    <s v="Male"/>
    <s v="Sales"/>
    <x v="5"/>
    <s v="Germany"/>
    <d v="2022-01-06T00:00:00"/>
    <n v="26442"/>
    <n v="1853"/>
    <n v="4.6900000000000004"/>
    <n v="1"/>
    <s v="Hybrid"/>
    <s v="May"/>
    <n v="28295"/>
    <n v="7.0077906361092207E-2"/>
  </r>
  <r>
    <s v="E2323"/>
    <s v="Freya Wilson"/>
    <n v="31"/>
    <s v="Male"/>
    <s v="Sales"/>
    <x v="5"/>
    <s v="USA"/>
    <d v="2016-04-12T00:00:00"/>
    <n v="26399"/>
    <n v="2258"/>
    <n v="3.85"/>
    <n v="3"/>
    <s v="Hybrid"/>
    <s v="May"/>
    <n v="28657"/>
    <n v="8.5533542937232476E-2"/>
  </r>
  <r>
    <s v="E1472"/>
    <s v="Jack Khan"/>
    <n v="25"/>
    <s v="Male"/>
    <s v="HR"/>
    <x v="3"/>
    <s v="Netherlands"/>
    <d v="2018-05-15T00:00:00"/>
    <n v="29915"/>
    <n v="2978"/>
    <n v="4.9400000000000004"/>
    <n v="0"/>
    <s v="On-site"/>
    <s v="May"/>
    <n v="32893"/>
    <n v="9.95487213772355E-2"/>
  </r>
  <r>
    <s v="E2024"/>
    <s v="Charlie Walker"/>
    <n v="32"/>
    <s v="Female"/>
    <s v="IT"/>
    <x v="6"/>
    <s v="USA"/>
    <d v="2022-05-06T00:00:00"/>
    <n v="38242"/>
    <n v="1017"/>
    <n v="3.61"/>
    <n v="2"/>
    <s v="Hybrid"/>
    <s v="May"/>
    <n v="39259"/>
    <n v="2.6593797395533705E-2"/>
  </r>
  <r>
    <s v="E1091"/>
    <s v="Isla Wilson"/>
    <n v="33"/>
    <s v="Male"/>
    <s v="Finance"/>
    <x v="4"/>
    <s v="Netherlands"/>
    <d v="2021-02-22T00:00:00"/>
    <n v="41110"/>
    <n v="3541"/>
    <n v="4.91"/>
    <n v="1"/>
    <s v="On-site"/>
    <s v="May"/>
    <n v="44651"/>
    <n v="8.6134760398929699E-2"/>
  </r>
  <r>
    <s v="E1433"/>
    <s v="Thomas Martinez"/>
    <n v="24"/>
    <s v="Male"/>
    <s v="R&amp;D"/>
    <x v="0"/>
    <s v="Canada"/>
    <d v="2024-07-17T00:00:00"/>
    <n v="40110"/>
    <n v="2633"/>
    <n v="4.57"/>
    <n v="3"/>
    <s v="On-site"/>
    <s v="May"/>
    <n v="42743"/>
    <n v="6.5644477686362501E-2"/>
  </r>
  <r>
    <s v="E1191"/>
    <s v="Lily Anderson"/>
    <n v="28"/>
    <s v="Male"/>
    <s v="Operations"/>
    <x v="7"/>
    <s v="Spain"/>
    <d v="2021-03-10T00:00:00"/>
    <n v="28857"/>
    <n v="3133"/>
    <n v="4.67"/>
    <n v="4"/>
    <s v="Remote"/>
    <s v="May"/>
    <n v="31990"/>
    <n v="0.10856984440517033"/>
  </r>
  <r>
    <s v="E1696"/>
    <s v="Isabella Williams"/>
    <n v="28"/>
    <s v="Female"/>
    <s v="Sales"/>
    <x v="5"/>
    <s v="Spain"/>
    <d v="2015-10-25T00:00:00"/>
    <n v="23500"/>
    <n v="456"/>
    <n v="2.2999999999999998"/>
    <n v="4"/>
    <s v="Remote"/>
    <s v="May"/>
    <n v="23956"/>
    <n v="1.9404255319148935E-2"/>
  </r>
  <r>
    <s v="E1787"/>
    <s v="Ava Anderson"/>
    <n v="32"/>
    <s v="Female"/>
    <s v="Customer Success"/>
    <x v="1"/>
    <s v="UK"/>
    <d v="2015-06-04T00:00:00"/>
    <n v="28709"/>
    <n v="689"/>
    <n v="2.46"/>
    <n v="5"/>
    <s v="On-site"/>
    <s v="May"/>
    <n v="29398"/>
    <n v="2.3999442683479047E-2"/>
  </r>
  <r>
    <s v="E1872"/>
    <s v="Isabella Roberts"/>
    <n v="29"/>
    <s v="Male"/>
    <s v="Marketing"/>
    <x v="2"/>
    <s v="Spain"/>
    <d v="2020-03-25T00:00:00"/>
    <n v="28353"/>
    <n v="1033"/>
    <n v="2.4900000000000002"/>
    <n v="1"/>
    <s v="Remote"/>
    <s v="May"/>
    <n v="29386"/>
    <n v="3.6433534370260645E-2"/>
  </r>
  <r>
    <s v="E2922"/>
    <s v="Sophia Miller"/>
    <n v="28"/>
    <s v="Female"/>
    <s v="Customer Success"/>
    <x v="1"/>
    <s v="Spain"/>
    <d v="2019-02-27T00:00:00"/>
    <n v="31804"/>
    <n v="2657"/>
    <n v="3.74"/>
    <n v="2"/>
    <s v="On-site"/>
    <s v="May"/>
    <n v="34461"/>
    <n v="8.3542950572255067E-2"/>
  </r>
  <r>
    <s v="E1793"/>
    <s v="Emily Walker"/>
    <n v="34"/>
    <s v="Male"/>
    <s v="Operations"/>
    <x v="7"/>
    <s v="Netherlands"/>
    <d v="2024-12-16T00:00:00"/>
    <n v="28825"/>
    <n v="1530"/>
    <n v="2.85"/>
    <n v="3"/>
    <s v="On-site"/>
    <s v="May"/>
    <n v="30355"/>
    <n v="5.307892454466609E-2"/>
  </r>
  <r>
    <s v="E2383"/>
    <s v="Jack Anderson"/>
    <n v="32"/>
    <s v="Female"/>
    <s v="IT"/>
    <x v="6"/>
    <s v="Germany"/>
    <d v="2020-11-02T00:00:00"/>
    <n v="46510"/>
    <n v="2837"/>
    <n v="4.0999999999999996"/>
    <n v="3"/>
    <s v="On-site"/>
    <s v="May"/>
    <n v="49347"/>
    <n v="6.0997634917222106E-2"/>
  </r>
  <r>
    <s v="E1985"/>
    <s v="Lily Wilson"/>
    <n v="38"/>
    <s v="Male"/>
    <s v="R&amp;D"/>
    <x v="0"/>
    <s v="Spain"/>
    <d v="2018-12-19T00:00:00"/>
    <n v="40118"/>
    <n v="877"/>
    <n v="2.65"/>
    <n v="1"/>
    <s v="Hybrid"/>
    <s v="May"/>
    <n v="40995"/>
    <n v="2.1860511491101253E-2"/>
  </r>
  <r>
    <s v="E1072"/>
    <s v="Lily Williams"/>
    <n v="28"/>
    <s v="Female"/>
    <s v="Customer Success"/>
    <x v="1"/>
    <s v="Canada"/>
    <d v="2015-06-21T00:00:00"/>
    <n v="30949"/>
    <n v="1487"/>
    <n v="2.81"/>
    <n v="3"/>
    <s v="On-site"/>
    <s v="May"/>
    <n v="32436"/>
    <n v="4.8046786649003199E-2"/>
  </r>
  <r>
    <s v="E1368"/>
    <s v="Isla Anderson"/>
    <n v="26"/>
    <s v="Male"/>
    <s v="Customer Success"/>
    <x v="1"/>
    <s v="Netherlands"/>
    <d v="2024-03-26T00:00:00"/>
    <n v="32573"/>
    <n v="1513"/>
    <n v="2.25"/>
    <n v="2"/>
    <s v="On-site"/>
    <s v="May"/>
    <n v="34086"/>
    <n v="4.6449513400669266E-2"/>
  </r>
  <r>
    <s v="E1335"/>
    <s v="Sophia Jones"/>
    <n v="27"/>
    <s v="Male"/>
    <s v="Customer Success"/>
    <x v="1"/>
    <s v="Spain"/>
    <d v="2017-11-04T00:00:00"/>
    <n v="25950"/>
    <n v="596"/>
    <n v="3.72"/>
    <n v="2"/>
    <s v="On-site"/>
    <s v="May"/>
    <n v="26546"/>
    <n v="2.2967244701348748E-2"/>
  </r>
  <r>
    <s v="E2060"/>
    <s v="Freya Williams"/>
    <n v="37"/>
    <s v="Male"/>
    <s v="Operations"/>
    <x v="7"/>
    <s v="USA"/>
    <d v="2017-10-15T00:00:00"/>
    <n v="22233"/>
    <n v="1121"/>
    <n v="3.12"/>
    <n v="1"/>
    <s v="Remote"/>
    <s v="May"/>
    <n v="23354"/>
    <n v="5.0420546035172945E-2"/>
  </r>
  <r>
    <s v="E1218"/>
    <s v="Noah Jones"/>
    <n v="31"/>
    <s v="Male"/>
    <s v="Finance"/>
    <x v="4"/>
    <s v="India"/>
    <d v="2015-05-17T00:00:00"/>
    <n v="41755"/>
    <n v="2278"/>
    <n v="4.3099999999999996"/>
    <n v="5"/>
    <s v="On-site"/>
    <s v="May"/>
    <n v="44033"/>
    <n v="5.4556340558017002E-2"/>
  </r>
  <r>
    <s v="E1953"/>
    <s v="Harry Johnson"/>
    <n v="33"/>
    <s v="Male"/>
    <s v="Customer Success"/>
    <x v="1"/>
    <s v="France"/>
    <d v="2017-02-13T00:00:00"/>
    <n v="31098"/>
    <n v="2073"/>
    <n v="3.39"/>
    <n v="2"/>
    <s v="On-site"/>
    <s v="May"/>
    <n v="33171"/>
    <n v="6.6660235384912211E-2"/>
  </r>
  <r>
    <s v="E2991"/>
    <s v="Charlie Rodriguez"/>
    <n v="28"/>
    <s v="Female"/>
    <s v="IT"/>
    <x v="6"/>
    <s v="Germany"/>
    <d v="2015-10-17T00:00:00"/>
    <n v="43883"/>
    <n v="2369"/>
    <n v="3.31"/>
    <n v="3"/>
    <s v="Remote"/>
    <s v="May"/>
    <n v="46252"/>
    <n v="5.3984458674201853E-2"/>
  </r>
  <r>
    <s v="E1710"/>
    <s v="Isla Davis"/>
    <n v="30"/>
    <s v="Male"/>
    <s v="Customer Success"/>
    <x v="1"/>
    <s v="USA"/>
    <d v="2024-04-17T00:00:00"/>
    <n v="29522"/>
    <n v="836"/>
    <n v="2.54"/>
    <n v="5"/>
    <s v="On-site"/>
    <s v="May"/>
    <n v="30358"/>
    <n v="2.8317864643316849E-2"/>
  </r>
  <r>
    <s v="E2501"/>
    <s v="Olivia Taylor"/>
    <n v="27"/>
    <s v="Female"/>
    <s v="Finance"/>
    <x v="4"/>
    <s v="France"/>
    <d v="2019-11-09T00:00:00"/>
    <n v="48521"/>
    <n v="1739"/>
    <n v="2.0299999999999998"/>
    <n v="4"/>
    <s v="On-site"/>
    <s v="May"/>
    <n v="50260"/>
    <n v="3.5840151686898455E-2"/>
  </r>
  <r>
    <s v="E2344"/>
    <s v="Noah Jones"/>
    <n v="38"/>
    <s v="Male"/>
    <s v="IT"/>
    <x v="6"/>
    <s v="Canada"/>
    <d v="2023-10-23T00:00:00"/>
    <n v="49747"/>
    <n v="4403"/>
    <n v="4.58"/>
    <n v="5"/>
    <s v="Hybrid"/>
    <s v="May"/>
    <n v="54150"/>
    <n v="8.8507849719581075E-2"/>
  </r>
  <r>
    <s v="E1026"/>
    <s v="Thomas Rodriguez"/>
    <n v="43"/>
    <s v="Male"/>
    <s v="IT"/>
    <x v="6"/>
    <s v="India"/>
    <d v="2015-01-14T00:00:00"/>
    <n v="41086"/>
    <n v="2734"/>
    <n v="3.43"/>
    <n v="6"/>
    <s v="On-site"/>
    <s v="May"/>
    <n v="43820"/>
    <n v="6.6543348099109181E-2"/>
  </r>
  <r>
    <s v="E1330"/>
    <s v="Sophia Walker"/>
    <n v="29"/>
    <s v="Female"/>
    <s v="Marketing"/>
    <x v="2"/>
    <s v="Germany"/>
    <d v="2023-01-22T00:00:00"/>
    <n v="32403"/>
    <n v="1411"/>
    <n v="3.36"/>
    <n v="1"/>
    <s v="On-site"/>
    <s v="May"/>
    <n v="33814"/>
    <n v="4.3545350739129095E-2"/>
  </r>
  <r>
    <s v="E2823"/>
    <s v="Freya Anderson"/>
    <n v="26"/>
    <s v="Male"/>
    <s v="Marketing"/>
    <x v="2"/>
    <s v="Canada"/>
    <d v="2017-03-26T00:00:00"/>
    <n v="33328"/>
    <n v="2006"/>
    <n v="5"/>
    <n v="2"/>
    <s v="On-site"/>
    <s v="May"/>
    <n v="35334"/>
    <n v="6.018963034085454E-2"/>
  </r>
  <r>
    <s v="E2177"/>
    <s v="Lily Roberts"/>
    <n v="39"/>
    <s v="Female"/>
    <s v="HR"/>
    <x v="3"/>
    <s v="UK"/>
    <d v="2017-01-27T00:00:00"/>
    <n v="30065"/>
    <n v="784"/>
    <n v="2.23"/>
    <n v="1"/>
    <s v="On-site"/>
    <s v="May"/>
    <n v="30849"/>
    <n v="2.6076833527357391E-2"/>
  </r>
  <r>
    <s v="E2967"/>
    <s v="Isla Thomas"/>
    <n v="29"/>
    <s v="Male"/>
    <s v="Marketing"/>
    <x v="2"/>
    <s v="USA"/>
    <d v="2017-09-13T00:00:00"/>
    <n v="31883"/>
    <n v="366"/>
    <n v="1.57"/>
    <n v="2"/>
    <s v="On-site"/>
    <s v="May"/>
    <n v="32249"/>
    <n v="1.1479471818837624E-2"/>
  </r>
  <r>
    <s v="E2614"/>
    <s v="Mia Anderson"/>
    <n v="33"/>
    <s v="Female"/>
    <s v="R&amp;D"/>
    <x v="0"/>
    <s v="UK"/>
    <d v="2024-08-22T00:00:00"/>
    <n v="42051"/>
    <n v="2084"/>
    <n v="2.13"/>
    <n v="5"/>
    <s v="Hybrid"/>
    <s v="May"/>
    <n v="44135"/>
    <n v="4.9558868992413976E-2"/>
  </r>
  <r>
    <s v="E2592"/>
    <s v="Ava Taylor"/>
    <n v="22"/>
    <s v="Female"/>
    <s v="Marketing"/>
    <x v="2"/>
    <s v="Spain"/>
    <d v="2020-03-13T00:00:00"/>
    <n v="24588"/>
    <n v="290"/>
    <n v="1.95"/>
    <n v="3"/>
    <s v="Hybrid"/>
    <s v="May"/>
    <n v="24878"/>
    <n v="1.1794371238002277E-2"/>
  </r>
  <r>
    <s v="E1024"/>
    <s v="Freya Martinez"/>
    <n v="27"/>
    <s v="Male"/>
    <s v="Finance"/>
    <x v="4"/>
    <s v="UK"/>
    <d v="2022-08-18T00:00:00"/>
    <n v="46359"/>
    <n v="4081"/>
    <n v="3.94"/>
    <n v="1"/>
    <s v="Remote"/>
    <s v="May"/>
    <n v="50440"/>
    <n v="8.8030371664617441E-2"/>
  </r>
  <r>
    <s v="E1996"/>
    <s v="Leo Martinez"/>
    <n v="21"/>
    <s v="Male"/>
    <s v="Sales"/>
    <x v="5"/>
    <s v="India"/>
    <d v="2018-07-16T00:00:00"/>
    <n v="26518"/>
    <n v="1556"/>
    <n v="2.7"/>
    <n v="1"/>
    <s v="Remote"/>
    <s v="May"/>
    <n v="28074"/>
    <n v="5.8677124971717322E-2"/>
  </r>
  <r>
    <s v="E2613"/>
    <s v="Oliver Brown"/>
    <n v="38"/>
    <s v="Female"/>
    <s v="IT"/>
    <x v="6"/>
    <s v="Canada"/>
    <d v="2023-04-15T00:00:00"/>
    <n v="49052"/>
    <n v="780"/>
    <n v="2.4900000000000002"/>
    <n v="0"/>
    <s v="Hybrid"/>
    <s v="May"/>
    <n v="49832"/>
    <n v="1.5901492293892195E-2"/>
  </r>
  <r>
    <s v="E1823"/>
    <s v="Isla Davis"/>
    <n v="26"/>
    <s v="Male"/>
    <s v="Marketing"/>
    <x v="2"/>
    <s v="Canada"/>
    <d v="2020-06-01T00:00:00"/>
    <n v="25284"/>
    <n v="1318"/>
    <n v="3.83"/>
    <n v="6"/>
    <s v="Hybrid"/>
    <s v="May"/>
    <n v="26602"/>
    <n v="5.212782787533618E-2"/>
  </r>
  <r>
    <s v="E1112"/>
    <s v="Isabella Smith"/>
    <n v="33"/>
    <s v="Male"/>
    <s v="Customer Success"/>
    <x v="1"/>
    <s v="India"/>
    <d v="2015-01-25T00:00:00"/>
    <n v="32048"/>
    <n v="1288"/>
    <n v="4.46"/>
    <n v="7"/>
    <s v="On-site"/>
    <s v="May"/>
    <n v="33336"/>
    <n v="4.0189715426859708E-2"/>
  </r>
  <r>
    <s v="E1621"/>
    <s v="Oscar Anderson"/>
    <n v="23"/>
    <s v="Male"/>
    <s v="Sales"/>
    <x v="5"/>
    <s v="UK"/>
    <d v="2019-01-19T00:00:00"/>
    <n v="28003"/>
    <n v="913"/>
    <n v="2.2599999999999998"/>
    <n v="0"/>
    <s v="On-site"/>
    <s v="May"/>
    <n v="28916"/>
    <n v="3.260364960897047E-2"/>
  </r>
  <r>
    <s v="E1871"/>
    <s v="Charlie Patel"/>
    <n v="36"/>
    <s v="Male"/>
    <s v="Finance"/>
    <x v="4"/>
    <s v="Canada"/>
    <d v="2016-10-21T00:00:00"/>
    <n v="42963"/>
    <n v="1808"/>
    <n v="4.83"/>
    <n v="2"/>
    <s v="Hybrid"/>
    <s v="May"/>
    <n v="44771"/>
    <n v="4.2082722342480741E-2"/>
  </r>
  <r>
    <s v="E1530"/>
    <s v="Emily Wilson"/>
    <n v="34"/>
    <s v="Male"/>
    <s v="Customer Success"/>
    <x v="1"/>
    <s v="Canada"/>
    <d v="2016-07-22T00:00:00"/>
    <n v="26740"/>
    <n v="2064"/>
    <n v="3.66"/>
    <n v="2"/>
    <s v="Remote"/>
    <s v="May"/>
    <n v="28804"/>
    <n v="7.7187733732236349E-2"/>
  </r>
  <r>
    <s v="E2520"/>
    <s v="Isabella Garcia"/>
    <n v="38"/>
    <s v="Male"/>
    <s v="HR"/>
    <x v="3"/>
    <s v="Netherlands"/>
    <d v="2017-06-11T00:00:00"/>
    <n v="26749"/>
    <n v="997"/>
    <n v="3.78"/>
    <n v="6"/>
    <s v="Hybrid"/>
    <s v="May"/>
    <n v="27746"/>
    <n v="3.7272421398930798E-2"/>
  </r>
  <r>
    <s v="E3080"/>
    <s v="Olivia Walker"/>
    <n v="33"/>
    <s v="Female"/>
    <s v="Operations"/>
    <x v="7"/>
    <s v="Spain"/>
    <d v="2015-12-07T00:00:00"/>
    <n v="41036"/>
    <n v="2500"/>
    <n v="4.4400000000000004"/>
    <n v="5"/>
    <s v="Hybrid"/>
    <s v="May"/>
    <n v="43536"/>
    <n v="6.0922117165415735E-2"/>
  </r>
  <r>
    <s v="E1238"/>
    <s v="Amelia Thomas"/>
    <n v="35"/>
    <s v="Male"/>
    <s v="IT"/>
    <x v="6"/>
    <s v="Germany"/>
    <d v="2015-10-09T00:00:00"/>
    <n v="38319"/>
    <n v="1566"/>
    <n v="3.02"/>
    <n v="0"/>
    <s v="Hybrid"/>
    <s v="May"/>
    <n v="39885"/>
    <n v="4.0867454787442262E-2"/>
  </r>
  <r>
    <s v="E1923"/>
    <s v="Isabella Lee"/>
    <n v="41"/>
    <s v="Male"/>
    <s v="IT"/>
    <x v="6"/>
    <s v="India"/>
    <d v="2019-01-09T00:00:00"/>
    <n v="40229"/>
    <n v="2945"/>
    <n v="4.97"/>
    <n v="0"/>
    <s v="On-site"/>
    <s v="May"/>
    <n v="43174"/>
    <n v="7.3205896244003088E-2"/>
  </r>
  <r>
    <s v="E1764"/>
    <s v="Olivia Martinez"/>
    <n v="30"/>
    <s v="Male"/>
    <s v="Finance"/>
    <x v="4"/>
    <s v="Germany"/>
    <d v="2020-03-26T00:00:00"/>
    <n v="38566"/>
    <n v="1656"/>
    <n v="2.82"/>
    <n v="2"/>
    <s v="Hybrid"/>
    <s v="May"/>
    <n v="40222"/>
    <n v="4.2939376653010425E-2"/>
  </r>
  <r>
    <s v="E2459"/>
    <s v="Mia Thomas"/>
    <n v="35"/>
    <s v="Female"/>
    <s v="Customer Success"/>
    <x v="1"/>
    <s v="France"/>
    <d v="2024-08-04T00:00:00"/>
    <n v="29349"/>
    <n v="1271"/>
    <n v="2.71"/>
    <n v="5"/>
    <s v="On-site"/>
    <s v="May"/>
    <n v="30620"/>
    <n v="4.330641589151249E-2"/>
  </r>
  <r>
    <s v="E1687"/>
    <s v="Oscar Roberts"/>
    <n v="29"/>
    <s v="Female"/>
    <s v="Marketing"/>
    <x v="2"/>
    <s v="Germany"/>
    <d v="2021-06-16T00:00:00"/>
    <n v="33645"/>
    <n v="1030"/>
    <n v="2.2200000000000002"/>
    <n v="1"/>
    <s v="Remote"/>
    <s v="May"/>
    <n v="34675"/>
    <n v="3.0613761331550006E-2"/>
  </r>
  <r>
    <s v="E2096"/>
    <s v="Thomas Thomas"/>
    <n v="45"/>
    <s v="Female"/>
    <s v="HR"/>
    <x v="3"/>
    <s v="Spain"/>
    <d v="2015-03-30T00:00:00"/>
    <n v="26594"/>
    <n v="1188"/>
    <n v="3.78"/>
    <n v="2"/>
    <s v="On-site"/>
    <s v="May"/>
    <n v="27782"/>
    <n v="4.467173046551854E-2"/>
  </r>
  <r>
    <s v="E1748"/>
    <s v="Mia Miller"/>
    <n v="32"/>
    <s v="Female"/>
    <s v="Finance"/>
    <x v="4"/>
    <s v="Netherlands"/>
    <d v="2021-10-13T00:00:00"/>
    <n v="45986"/>
    <n v="1057"/>
    <n v="2.33"/>
    <n v="1"/>
    <s v="Hybrid"/>
    <s v="May"/>
    <n v="47043"/>
    <n v="2.2985256382377247E-2"/>
  </r>
  <r>
    <s v="E1229"/>
    <s v="Ava Brown"/>
    <n v="38"/>
    <s v="Male"/>
    <s v="IT"/>
    <x v="6"/>
    <s v="UK"/>
    <d v="2015-06-02T00:00:00"/>
    <n v="41147"/>
    <n v="2456"/>
    <n v="3.56"/>
    <n v="0"/>
    <s v="Remote"/>
    <s v="May"/>
    <n v="43603"/>
    <n v="5.968843415072788E-2"/>
  </r>
  <r>
    <s v="E1367"/>
    <s v="Lily Williams"/>
    <n v="29"/>
    <s v="Male"/>
    <s v="Sales"/>
    <x v="5"/>
    <s v="USA"/>
    <d v="2018-06-20T00:00:00"/>
    <n v="31328"/>
    <n v="2131"/>
    <n v="3.27"/>
    <n v="5"/>
    <s v="On-site"/>
    <s v="May"/>
    <n v="33459"/>
    <n v="6.8022216547497447E-2"/>
  </r>
  <r>
    <s v="E1869"/>
    <s v="Mia Wilson"/>
    <n v="30"/>
    <s v="Male"/>
    <s v="Sales"/>
    <x v="5"/>
    <s v="Canada"/>
    <d v="2016-12-12T00:00:00"/>
    <n v="24497"/>
    <n v="1634"/>
    <n v="3.31"/>
    <n v="8"/>
    <s v="On-site"/>
    <s v="May"/>
    <n v="26131"/>
    <n v="6.6702045148385514E-2"/>
  </r>
  <r>
    <s v="E2089"/>
    <s v="Isla Khan"/>
    <n v="31"/>
    <s v="Male"/>
    <s v="Operations"/>
    <x v="7"/>
    <s v="Canada"/>
    <d v="2020-12-26T00:00:00"/>
    <n v="33039"/>
    <n v="1263"/>
    <n v="4.66"/>
    <n v="3"/>
    <s v="On-site"/>
    <s v="May"/>
    <n v="34302"/>
    <n v="3.8227549259965493E-2"/>
  </r>
  <r>
    <s v="E1786"/>
    <s v="Harry Williams"/>
    <n v="22"/>
    <s v="Male"/>
    <s v="Customer Success"/>
    <x v="1"/>
    <s v="Netherlands"/>
    <d v="2019-07-11T00:00:00"/>
    <n v="37190"/>
    <n v="1874"/>
    <n v="3.48"/>
    <n v="6"/>
    <s v="Remote"/>
    <s v="May"/>
    <n v="39064"/>
    <n v="5.0389889755310564E-2"/>
  </r>
  <r>
    <s v="E2653"/>
    <s v="Lily Johnson"/>
    <n v="34"/>
    <s v="Male"/>
    <s v="Operations"/>
    <x v="7"/>
    <s v="Spain"/>
    <d v="2015-02-02T00:00:00"/>
    <n v="43336"/>
    <n v="1895"/>
    <n v="3.37"/>
    <n v="5"/>
    <s v="On-site"/>
    <s v="May"/>
    <n v="45231"/>
    <n v="4.3728078272106334E-2"/>
  </r>
  <r>
    <s v="E1015"/>
    <s v="Mia Garcia"/>
    <n v="23"/>
    <s v="Male"/>
    <s v="Finance"/>
    <x v="4"/>
    <s v="Germany"/>
    <d v="2022-09-05T00:00:00"/>
    <n v="37729"/>
    <n v="1480"/>
    <n v="3.67"/>
    <n v="2"/>
    <s v="Hybrid"/>
    <s v="May"/>
    <n v="39209"/>
    <n v="3.9227119722229586E-2"/>
  </r>
  <r>
    <s v="E2450"/>
    <s v="Isabella Smith"/>
    <n v="33"/>
    <s v="Male"/>
    <s v="HR"/>
    <x v="3"/>
    <s v="Germany"/>
    <d v="2018-02-28T00:00:00"/>
    <n v="26895"/>
    <n v="1426"/>
    <n v="2.72"/>
    <n v="2"/>
    <s v="Remote"/>
    <s v="May"/>
    <n v="28321"/>
    <n v="5.3021007622234613E-2"/>
  </r>
  <r>
    <s v="E2209"/>
    <s v="Olivia Jones"/>
    <n v="37"/>
    <s v="Female"/>
    <s v="HR"/>
    <x v="3"/>
    <s v="USA"/>
    <d v="2019-12-23T00:00:00"/>
    <n v="34908"/>
    <n v="1282"/>
    <n v="3"/>
    <n v="4"/>
    <s v="Hybrid"/>
    <s v="May"/>
    <n v="36190"/>
    <n v="3.6725105992895614E-2"/>
  </r>
  <r>
    <s v="E1405"/>
    <s v="Amelia Khan"/>
    <n v="30"/>
    <s v="Female"/>
    <s v="R&amp;D"/>
    <x v="0"/>
    <s v="France"/>
    <d v="2020-04-29T00:00:00"/>
    <n v="48394"/>
    <n v="2867"/>
    <n v="4.59"/>
    <n v="3"/>
    <s v="Hybrid"/>
    <s v="May"/>
    <n v="51261"/>
    <n v="5.9242881348927551E-2"/>
  </r>
  <r>
    <s v="E2055"/>
    <s v="Leo Jones"/>
    <n v="31"/>
    <s v="Male"/>
    <s v="Sales"/>
    <x v="5"/>
    <s v="France"/>
    <d v="2020-05-25T00:00:00"/>
    <n v="37472"/>
    <n v="2040"/>
    <n v="2.46"/>
    <n v="2"/>
    <s v="Remote"/>
    <s v="May"/>
    <n v="39512"/>
    <n v="5.4440649017933392E-2"/>
  </r>
  <r>
    <s v="E2259"/>
    <s v="Oscar Wilson"/>
    <n v="43"/>
    <s v="Male"/>
    <s v="Customer Success"/>
    <x v="1"/>
    <s v="UK"/>
    <d v="2021-06-25T00:00:00"/>
    <n v="35974"/>
    <n v="1560"/>
    <n v="3.91"/>
    <n v="3"/>
    <s v="Remote"/>
    <s v="May"/>
    <n v="37534"/>
    <n v="4.3364652248846391E-2"/>
  </r>
  <r>
    <s v="E2491"/>
    <s v="Ava Lee"/>
    <n v="27"/>
    <s v="Female"/>
    <s v="Customer Success"/>
    <x v="1"/>
    <s v="France"/>
    <d v="2015-03-25T00:00:00"/>
    <n v="31236"/>
    <n v="711"/>
    <n v="2.44"/>
    <n v="1"/>
    <s v="On-site"/>
    <s v="May"/>
    <n v="31947"/>
    <n v="2.276219746446408E-2"/>
  </r>
  <r>
    <s v="E2579"/>
    <s v="Noah Miller"/>
    <n v="33"/>
    <s v="Male"/>
    <s v="IT"/>
    <x v="6"/>
    <s v="UK"/>
    <d v="2015-11-29T00:00:00"/>
    <n v="47555"/>
    <n v="608"/>
    <n v="1.81"/>
    <n v="1"/>
    <s v="Remote"/>
    <s v="May"/>
    <n v="48163"/>
    <n v="1.2785196088739355E-2"/>
  </r>
  <r>
    <s v="E2756"/>
    <s v="Freya Walker"/>
    <n v="27"/>
    <s v="Male"/>
    <s v="Marketing"/>
    <x v="2"/>
    <s v="India"/>
    <d v="2019-04-22T00:00:00"/>
    <n v="37556"/>
    <n v="1953"/>
    <n v="4"/>
    <n v="4"/>
    <s v="Hybrid"/>
    <s v="May"/>
    <n v="39509"/>
    <n v="5.2002343167536477E-2"/>
  </r>
  <r>
    <s v="E1100"/>
    <s v="Oliver Brown"/>
    <n v="21"/>
    <s v="Female"/>
    <s v="Customer Success"/>
    <x v="1"/>
    <s v="Germany"/>
    <d v="2016-12-21T00:00:00"/>
    <n v="26341"/>
    <n v="591"/>
    <n v="3.12"/>
    <n v="2"/>
    <s v="Hybrid"/>
    <s v="May"/>
    <n v="26932"/>
    <n v="2.2436505827417335E-2"/>
  </r>
  <r>
    <s v="E1952"/>
    <s v="Jack Roberts"/>
    <n v="43"/>
    <s v="Male"/>
    <s v="R&amp;D"/>
    <x v="0"/>
    <s v="Germany"/>
    <d v="2024-08-19T00:00:00"/>
    <n v="51820"/>
    <n v="3440"/>
    <n v="3.56"/>
    <n v="3"/>
    <s v="Remote"/>
    <s v="May"/>
    <n v="55260"/>
    <n v="6.6383635661906595E-2"/>
  </r>
  <r>
    <s v="E1577"/>
    <s v="Emily Anderson"/>
    <n v="43"/>
    <s v="Male"/>
    <s v="Customer Success"/>
    <x v="1"/>
    <s v="India"/>
    <d v="2019-08-30T00:00:00"/>
    <n v="34935"/>
    <n v="1923"/>
    <n v="2.35"/>
    <n v="2"/>
    <s v="Remote"/>
    <s v="May"/>
    <n v="36858"/>
    <n v="5.5045083726921427E-2"/>
  </r>
  <r>
    <s v="E1082"/>
    <s v="Emily Garcia"/>
    <n v="34"/>
    <s v="Male"/>
    <s v="Operations"/>
    <x v="7"/>
    <s v="UK"/>
    <d v="2016-04-17T00:00:00"/>
    <n v="40022"/>
    <n v="1174"/>
    <n v="2.71"/>
    <n v="0"/>
    <s v="On-site"/>
    <s v="May"/>
    <n v="41196"/>
    <n v="2.9333866373494579E-2"/>
  </r>
  <r>
    <s v="E2003"/>
    <s v="Jack Lee"/>
    <n v="39"/>
    <s v="Female"/>
    <s v="HR"/>
    <x v="3"/>
    <s v="USA"/>
    <d v="2023-01-31T00:00:00"/>
    <n v="31730"/>
    <n v="858"/>
    <n v="1.64"/>
    <n v="4"/>
    <s v="Hybrid"/>
    <s v="May"/>
    <n v="32588"/>
    <n v="2.7040655531043178E-2"/>
  </r>
  <r>
    <s v="E1752"/>
    <s v="Emily Lee"/>
    <n v="32"/>
    <s v="Male"/>
    <s v="Marketing"/>
    <x v="2"/>
    <s v="Canada"/>
    <d v="2017-02-28T00:00:00"/>
    <n v="30746"/>
    <n v="2312"/>
    <n v="4.5599999999999996"/>
    <n v="1"/>
    <s v="On-site"/>
    <s v="May"/>
    <n v="33058"/>
    <n v="7.519677356404085E-2"/>
  </r>
  <r>
    <s v="E3084"/>
    <s v="Oliver Patel"/>
    <n v="29"/>
    <s v="Female"/>
    <s v="Sales"/>
    <x v="5"/>
    <s v="Netherlands"/>
    <d v="2022-05-02T00:00:00"/>
    <n v="33233"/>
    <n v="2026"/>
    <n v="2.89"/>
    <n v="4"/>
    <s v="Remote"/>
    <s v="May"/>
    <n v="35259"/>
    <n v="6.0963500135407578E-2"/>
  </r>
  <r>
    <s v="E3003"/>
    <s v="Isabella Williams"/>
    <n v="21"/>
    <s v="Female"/>
    <s v="Finance"/>
    <x v="4"/>
    <s v="UK"/>
    <d v="2022-09-13T00:00:00"/>
    <n v="34836"/>
    <n v="1490"/>
    <n v="2.79"/>
    <n v="0"/>
    <s v="Remote"/>
    <s v="May"/>
    <n v="36326"/>
    <n v="4.2771845217590997E-2"/>
  </r>
  <r>
    <s v="E1517"/>
    <s v="Ava Thomas"/>
    <n v="32"/>
    <s v="Female"/>
    <s v="Sales"/>
    <x v="5"/>
    <s v="Spain"/>
    <d v="2021-10-14T00:00:00"/>
    <n v="33344"/>
    <n v="576"/>
    <n v="2.5099999999999998"/>
    <n v="8"/>
    <s v="Hybrid"/>
    <s v="May"/>
    <n v="33920"/>
    <n v="1.7274472168905951E-2"/>
  </r>
  <r>
    <s v="E1049"/>
    <s v="Muhammad Garcia"/>
    <n v="33"/>
    <s v="Female"/>
    <s v="Marketing"/>
    <x v="2"/>
    <s v="Canada"/>
    <d v="2019-04-02T00:00:00"/>
    <n v="29059"/>
    <n v="2191"/>
    <n v="3.78"/>
    <n v="4"/>
    <s v="Hybrid"/>
    <s v="May"/>
    <n v="31250"/>
    <n v="7.5398327540521004E-2"/>
  </r>
  <r>
    <s v="E2112"/>
    <s v="Ava Williams"/>
    <n v="21"/>
    <s v="Male"/>
    <s v="IT"/>
    <x v="6"/>
    <s v="India"/>
    <d v="2021-04-09T00:00:00"/>
    <n v="38930"/>
    <n v="2798"/>
    <n v="3.96"/>
    <n v="3"/>
    <s v="Hybrid"/>
    <s v="May"/>
    <n v="41728"/>
    <n v="7.1872591831492416E-2"/>
  </r>
  <r>
    <s v="E1548"/>
    <s v="Lily Walker"/>
    <n v="41"/>
    <s v="Female"/>
    <s v="Sales"/>
    <x v="5"/>
    <s v="USA"/>
    <d v="2023-08-16T00:00:00"/>
    <n v="30339"/>
    <n v="879"/>
    <n v="3.1"/>
    <n v="7"/>
    <s v="On-site"/>
    <s v="May"/>
    <n v="31218"/>
    <n v="2.8972609512508653E-2"/>
  </r>
  <r>
    <s v="E2555"/>
    <s v="Mia Taylor"/>
    <n v="33"/>
    <s v="Female"/>
    <s v="Marketing"/>
    <x v="2"/>
    <s v="India"/>
    <d v="2016-06-29T00:00:00"/>
    <n v="34860"/>
    <n v="1346"/>
    <n v="2.58"/>
    <n v="4"/>
    <s v="Remote"/>
    <s v="May"/>
    <n v="36206"/>
    <n v="3.8611589213998855E-2"/>
  </r>
  <r>
    <s v="E3103"/>
    <s v="Oscar Rodriguez"/>
    <n v="35"/>
    <s v="Female"/>
    <s v="Customer Success"/>
    <x v="1"/>
    <s v="Canada"/>
    <d v="2018-12-18T00:00:00"/>
    <n v="28979"/>
    <n v="964"/>
    <n v="3.34"/>
    <n v="7"/>
    <s v="Remote"/>
    <s v="May"/>
    <n v="29943"/>
    <n v="3.3265468097587909E-2"/>
  </r>
  <r>
    <s v="E3117"/>
    <s v="Oscar Garcia"/>
    <n v="32"/>
    <s v="Male"/>
    <s v="Customer Success"/>
    <x v="1"/>
    <s v="India"/>
    <d v="2021-01-15T00:00:00"/>
    <n v="33733"/>
    <n v="1296"/>
    <n v="3.26"/>
    <n v="6"/>
    <s v="Remote"/>
    <s v="May"/>
    <n v="35029"/>
    <n v="3.8419351969881124E-2"/>
  </r>
  <r>
    <s v="E1915"/>
    <s v="Jack Patel"/>
    <n v="24"/>
    <s v="Male"/>
    <s v="HR"/>
    <x v="3"/>
    <s v="France"/>
    <d v="2023-03-24T00:00:00"/>
    <n v="31251"/>
    <n v="1823"/>
    <n v="2.76"/>
    <n v="1"/>
    <s v="Remote"/>
    <s v="May"/>
    <n v="33074"/>
    <n v="5.8334133307734154E-2"/>
  </r>
  <r>
    <s v="E1665"/>
    <s v="Thomas Walker"/>
    <n v="30"/>
    <s v="Male"/>
    <s v="Marketing"/>
    <x v="2"/>
    <s v="Germany"/>
    <d v="2024-05-16T00:00:00"/>
    <n v="25273"/>
    <n v="891"/>
    <n v="1.64"/>
    <n v="3"/>
    <s v="On-site"/>
    <s v="May"/>
    <n v="26164"/>
    <n v="3.5255015233648559E-2"/>
  </r>
  <r>
    <s v="E1610"/>
    <s v="Harry Thomas"/>
    <n v="32"/>
    <s v="Female"/>
    <s v="Customer Success"/>
    <x v="1"/>
    <s v="USA"/>
    <d v="2023-03-13T00:00:00"/>
    <n v="26546"/>
    <n v="1074"/>
    <n v="3.14"/>
    <n v="1"/>
    <s v="Hybrid"/>
    <s v="May"/>
    <n v="27620"/>
    <n v="4.0458072779326455E-2"/>
  </r>
  <r>
    <s v="E2303"/>
    <s v="George Taylor"/>
    <n v="24"/>
    <s v="Female"/>
    <s v="Sales"/>
    <x v="5"/>
    <s v="France"/>
    <d v="2023-09-19T00:00:00"/>
    <n v="35834"/>
    <n v="1444"/>
    <n v="3.65"/>
    <n v="3"/>
    <s v="On-site"/>
    <s v="May"/>
    <n v="37278"/>
    <n v="4.0296924708377521E-2"/>
  </r>
  <r>
    <s v="E1073"/>
    <s v="Thomas Davis"/>
    <n v="32"/>
    <s v="Female"/>
    <s v="Marketing"/>
    <x v="2"/>
    <s v="Spain"/>
    <d v="2017-05-10T00:00:00"/>
    <n v="33818"/>
    <n v="2517"/>
    <n v="4"/>
    <n v="2"/>
    <s v="On-site"/>
    <s v="May"/>
    <n v="36335"/>
    <n v="7.442781950440594E-2"/>
  </r>
  <r>
    <s v="E2499"/>
    <s v="Harry Lee"/>
    <n v="35"/>
    <s v="Female"/>
    <s v="Sales"/>
    <x v="5"/>
    <s v="Spain"/>
    <d v="2018-01-24T00:00:00"/>
    <n v="21209"/>
    <n v="480"/>
    <n v="2.98"/>
    <n v="0"/>
    <s v="On-site"/>
    <s v="May"/>
    <n v="21689"/>
    <n v="2.2631901551228253E-2"/>
  </r>
  <r>
    <s v="E1075"/>
    <s v="Jack Thomas"/>
    <n v="28"/>
    <s v="Male"/>
    <s v="IT"/>
    <x v="6"/>
    <s v="Canada"/>
    <d v="2024-11-19T00:00:00"/>
    <n v="41353"/>
    <n v="779"/>
    <n v="2.3199999999999998"/>
    <n v="4"/>
    <s v="Hybrid"/>
    <s v="May"/>
    <n v="42132"/>
    <n v="1.8837811041520568E-2"/>
  </r>
  <r>
    <s v="E2553"/>
    <s v="Jack Smith"/>
    <n v="31"/>
    <s v="Female"/>
    <s v="Finance"/>
    <x v="4"/>
    <s v="France"/>
    <d v="2017-08-22T00:00:00"/>
    <n v="41693"/>
    <n v="1584"/>
    <n v="3.2"/>
    <n v="2"/>
    <s v="Hybrid"/>
    <s v="May"/>
    <n v="43277"/>
    <n v="3.7991989062912242E-2"/>
  </r>
  <r>
    <s v="E1812"/>
    <s v="Oscar Martinez"/>
    <n v="38"/>
    <s v="Male"/>
    <s v="Finance"/>
    <x v="4"/>
    <s v="France"/>
    <d v="2020-03-16T00:00:00"/>
    <n v="39438"/>
    <n v="1935"/>
    <n v="4.13"/>
    <n v="1"/>
    <s v="On-site"/>
    <s v="May"/>
    <n v="41373"/>
    <n v="4.9064354176175259E-2"/>
  </r>
  <r>
    <s v="E2489"/>
    <s v="Thomas Brown"/>
    <n v="32"/>
    <s v="Male"/>
    <s v="Operations"/>
    <x v="7"/>
    <s v="Canada"/>
    <d v="2015-03-22T00:00:00"/>
    <n v="37823"/>
    <n v="1440"/>
    <n v="3.57"/>
    <n v="4"/>
    <s v="Remote"/>
    <s v="May"/>
    <n v="39263"/>
    <n v="3.8072072548449354E-2"/>
  </r>
  <r>
    <s v="E1297"/>
    <s v="Freya Anderson"/>
    <n v="40"/>
    <s v="Male"/>
    <s v="IT"/>
    <x v="6"/>
    <s v="UK"/>
    <d v="2020-01-20T00:00:00"/>
    <n v="35557"/>
    <n v="1094"/>
    <n v="2.95"/>
    <n v="0"/>
    <s v="Remote"/>
    <s v="May"/>
    <n v="36651"/>
    <n v="3.0767500070309643E-2"/>
  </r>
  <r>
    <s v="E2297"/>
    <s v="Amelia Roberts"/>
    <n v="36"/>
    <s v="Female"/>
    <s v="IT"/>
    <x v="6"/>
    <s v="USA"/>
    <d v="2018-02-09T00:00:00"/>
    <n v="39655"/>
    <n v="1722"/>
    <n v="2.41"/>
    <n v="3"/>
    <s v="Remote"/>
    <s v="May"/>
    <n v="41377"/>
    <n v="4.3424536628420121E-2"/>
  </r>
  <r>
    <s v="E1708"/>
    <s v="Oliver Jones"/>
    <n v="37"/>
    <s v="Male"/>
    <s v="Customer Success"/>
    <x v="1"/>
    <s v="India"/>
    <d v="2023-03-20T00:00:00"/>
    <n v="30258"/>
    <n v="294"/>
    <n v="1.58"/>
    <n v="7"/>
    <s v="Hybrid"/>
    <s v="May"/>
    <n v="30552"/>
    <n v="9.7164386278009128E-3"/>
  </r>
  <r>
    <s v="E1939"/>
    <s v="Charlie Wilson"/>
    <n v="22"/>
    <s v="Male"/>
    <s v="Customer Success"/>
    <x v="1"/>
    <s v="UK"/>
    <d v="2024-11-07T00:00:00"/>
    <n v="33569"/>
    <n v="1996"/>
    <n v="4.51"/>
    <n v="6"/>
    <s v="On-site"/>
    <s v="May"/>
    <n v="35565"/>
    <n v="5.9459620483183886E-2"/>
  </r>
  <r>
    <s v="E2412"/>
    <s v="Ava Rodriguez"/>
    <n v="23"/>
    <s v="Female"/>
    <s v="IT"/>
    <x v="6"/>
    <s v="USA"/>
    <d v="2016-08-11T00:00:00"/>
    <n v="39553"/>
    <n v="835"/>
    <n v="2.95"/>
    <n v="1"/>
    <s v="Remote"/>
    <s v="May"/>
    <n v="40388"/>
    <n v="2.1110914469193234E-2"/>
  </r>
  <r>
    <s v="E2265"/>
    <s v="Harry Patel"/>
    <n v="44"/>
    <s v="Male"/>
    <s v="Finance"/>
    <x v="4"/>
    <s v="UK"/>
    <d v="2018-11-08T00:00:00"/>
    <n v="39208"/>
    <n v="2044"/>
    <n v="2.71"/>
    <n v="2"/>
    <s v="On-site"/>
    <s v="May"/>
    <n v="41252"/>
    <n v="5.213221791471128E-2"/>
  </r>
  <r>
    <s v="E1500"/>
    <s v="Freya Anderson"/>
    <n v="29"/>
    <s v="Male"/>
    <s v="R&amp;D"/>
    <x v="0"/>
    <s v="UK"/>
    <d v="2015-01-28T00:00:00"/>
    <n v="46472"/>
    <n v="1731"/>
    <n v="2.15"/>
    <n v="1"/>
    <s v="Hybrid"/>
    <s v="May"/>
    <n v="48203"/>
    <n v="3.7248235496643141E-2"/>
  </r>
  <r>
    <s v="E2073"/>
    <s v="Harry Patel"/>
    <n v="30"/>
    <s v="Female"/>
    <s v="Customer Success"/>
    <x v="1"/>
    <s v="Germany"/>
    <d v="2020-11-16T00:00:00"/>
    <n v="40253"/>
    <n v="884"/>
    <n v="3.18"/>
    <n v="0"/>
    <s v="Hybrid"/>
    <s v="May"/>
    <n v="41137"/>
    <n v="2.1961096067373859E-2"/>
  </r>
  <r>
    <s v="E2166"/>
    <s v="Charlie Miller"/>
    <n v="32"/>
    <s v="Female"/>
    <s v="IT"/>
    <x v="6"/>
    <s v="USA"/>
    <d v="2016-01-09T00:00:00"/>
    <n v="43808"/>
    <n v="3634"/>
    <n v="3.92"/>
    <n v="2"/>
    <s v="Remote"/>
    <s v="May"/>
    <n v="47442"/>
    <n v="8.2952885317750177E-2"/>
  </r>
  <r>
    <s v="E1157"/>
    <s v="Lily Rodriguez"/>
    <n v="30"/>
    <s v="Female"/>
    <s v="HR"/>
    <x v="3"/>
    <s v="Netherlands"/>
    <d v="2020-01-20T00:00:00"/>
    <n v="31489"/>
    <n v="706"/>
    <n v="2.94"/>
    <n v="2"/>
    <s v="On-site"/>
    <s v="May"/>
    <n v="32195"/>
    <n v="2.2420527803359902E-2"/>
  </r>
  <r>
    <s v="E1669"/>
    <s v="Lily Thomas"/>
    <n v="24"/>
    <s v="Male"/>
    <s v="Sales"/>
    <x v="5"/>
    <s v="India"/>
    <d v="2016-02-22T00:00:00"/>
    <n v="26879"/>
    <n v="930"/>
    <n v="3.91"/>
    <n v="1"/>
    <s v="On-site"/>
    <s v="May"/>
    <n v="27809"/>
    <n v="3.4599501469548717E-2"/>
  </r>
  <r>
    <s v="E2562"/>
    <s v="Leo Khan"/>
    <n v="27"/>
    <s v="Female"/>
    <s v="R&amp;D"/>
    <x v="0"/>
    <s v="Spain"/>
    <d v="2024-11-04T00:00:00"/>
    <n v="40254"/>
    <n v="2119"/>
    <n v="3.01"/>
    <n v="5"/>
    <s v="On-site"/>
    <s v="May"/>
    <n v="42373"/>
    <n v="5.2640731355890098E-2"/>
  </r>
  <r>
    <s v="E3004"/>
    <s v="Emily Williams"/>
    <n v="31"/>
    <s v="Male"/>
    <s v="IT"/>
    <x v="6"/>
    <s v="Canada"/>
    <d v="2019-04-01T00:00:00"/>
    <n v="49643"/>
    <n v="2931"/>
    <n v="2.83"/>
    <n v="5"/>
    <s v="On-site"/>
    <s v="May"/>
    <n v="52574"/>
    <n v="5.9041556714944703E-2"/>
  </r>
  <r>
    <s v="E2248"/>
    <s v="Jack Johnson"/>
    <n v="27"/>
    <s v="Female"/>
    <s v="Marketing"/>
    <x v="2"/>
    <s v="Spain"/>
    <d v="2021-02-26T00:00:00"/>
    <n v="32794"/>
    <n v="1080"/>
    <n v="2.93"/>
    <n v="5"/>
    <s v="Remote"/>
    <s v="May"/>
    <n v="33874"/>
    <n v="3.293285357077514E-2"/>
  </r>
  <r>
    <s v="E2891"/>
    <s v="Harry Johnson"/>
    <n v="24"/>
    <s v="Male"/>
    <s v="IT"/>
    <x v="6"/>
    <s v="Canada"/>
    <d v="2017-11-19T00:00:00"/>
    <n v="44962"/>
    <n v="2776"/>
    <n v="4.24"/>
    <n v="2"/>
    <s v="Hybrid"/>
    <s v="May"/>
    <n v="47738"/>
    <n v="6.1741025755082071E-2"/>
  </r>
  <r>
    <s v="E2590"/>
    <s v="Isla Anderson"/>
    <n v="29"/>
    <s v="Female"/>
    <s v="Finance"/>
    <x v="4"/>
    <s v="Netherlands"/>
    <d v="2016-01-05T00:00:00"/>
    <n v="43432"/>
    <n v="1550"/>
    <n v="3.9"/>
    <n v="3"/>
    <s v="Hybrid"/>
    <s v="May"/>
    <n v="44982"/>
    <n v="3.5687972002210355E-2"/>
  </r>
  <r>
    <s v="E2050"/>
    <s v="Isla Taylor"/>
    <n v="46"/>
    <s v="Female"/>
    <s v="R&amp;D"/>
    <x v="0"/>
    <s v="Canada"/>
    <d v="2017-02-26T00:00:00"/>
    <n v="41537"/>
    <n v="1795"/>
    <n v="2.84"/>
    <n v="7"/>
    <s v="Hybrid"/>
    <s v="May"/>
    <n v="43332"/>
    <n v="4.321448347256663E-2"/>
  </r>
  <r>
    <s v="E1162"/>
    <s v="Ava Martinez"/>
    <n v="34"/>
    <s v="Male"/>
    <s v="R&amp;D"/>
    <x v="0"/>
    <s v="France"/>
    <d v="2015-05-14T00:00:00"/>
    <n v="50433"/>
    <n v="1027"/>
    <n v="2.2799999999999998"/>
    <n v="6"/>
    <s v="On-site"/>
    <s v="May"/>
    <n v="51460"/>
    <n v="2.0363650784208751E-2"/>
  </r>
  <r>
    <s v="E2618"/>
    <s v="Isabella Walker"/>
    <n v="31"/>
    <s v="Male"/>
    <s v="Finance"/>
    <x v="4"/>
    <s v="UK"/>
    <d v="2020-06-19T00:00:00"/>
    <n v="44751"/>
    <n v="942"/>
    <n v="2.97"/>
    <n v="4"/>
    <s v="Remote"/>
    <s v="May"/>
    <n v="45693"/>
    <n v="2.1049808942816921E-2"/>
  </r>
  <r>
    <s v="E2637"/>
    <s v="Emily Walker"/>
    <n v="33"/>
    <s v="Female"/>
    <s v="Sales"/>
    <x v="5"/>
    <s v="UK"/>
    <d v="2019-11-29T00:00:00"/>
    <n v="28766"/>
    <n v="1512"/>
    <n v="3.02"/>
    <n v="6"/>
    <s v="On-site"/>
    <s v="May"/>
    <n v="30278"/>
    <n v="5.2562052422999377E-2"/>
  </r>
  <r>
    <s v="E2731"/>
    <s v="Olivia Jones"/>
    <n v="24"/>
    <s v="Male"/>
    <s v="Finance"/>
    <x v="4"/>
    <s v="India"/>
    <d v="2022-11-23T00:00:00"/>
    <n v="42056"/>
    <n v="3364"/>
    <n v="3.8"/>
    <n v="4"/>
    <s v="Hybrid"/>
    <s v="May"/>
    <n v="45420"/>
    <n v="7.9988586646376258E-2"/>
  </r>
  <r>
    <s v="E1046"/>
    <s v="Charlie Martinez"/>
    <n v="31"/>
    <s v="Female"/>
    <s v="HR"/>
    <x v="3"/>
    <s v="USA"/>
    <d v="2019-12-21T00:00:00"/>
    <n v="25419"/>
    <n v="1173"/>
    <n v="3.49"/>
    <n v="1"/>
    <s v="Hybrid"/>
    <s v="May"/>
    <n v="26592"/>
    <n v="4.6146583264487194E-2"/>
  </r>
  <r>
    <s v="E1527"/>
    <s v="Oliver Taylor"/>
    <n v="50"/>
    <s v="Male"/>
    <s v="Operations"/>
    <x v="7"/>
    <s v="USA"/>
    <d v="2021-09-11T00:00:00"/>
    <n v="29904"/>
    <n v="1623"/>
    <n v="2.44"/>
    <n v="1"/>
    <s v="On-site"/>
    <s v="May"/>
    <n v="31527"/>
    <n v="5.4273675762439806E-2"/>
  </r>
  <r>
    <s v="E2338"/>
    <s v="Ava Smith"/>
    <n v="21"/>
    <s v="Female"/>
    <s v="HR"/>
    <x v="3"/>
    <s v="Germany"/>
    <d v="2016-04-26T00:00:00"/>
    <n v="24561"/>
    <n v="1324"/>
    <n v="5"/>
    <n v="5"/>
    <s v="Hybrid"/>
    <s v="May"/>
    <n v="25885"/>
    <n v="5.3906599894141115E-2"/>
  </r>
  <r>
    <s v="E1163"/>
    <s v="Oscar Johnson"/>
    <n v="45"/>
    <s v="Male"/>
    <s v="Finance"/>
    <x v="4"/>
    <s v="India"/>
    <d v="2015-10-19T00:00:00"/>
    <n v="34473"/>
    <n v="1566"/>
    <n v="3.92"/>
    <n v="0"/>
    <s v="Remote"/>
    <s v="May"/>
    <n v="36039"/>
    <n v="4.5426855800191457E-2"/>
  </r>
  <r>
    <s v="E2907"/>
    <s v="Thomas Khan"/>
    <n v="21"/>
    <s v="Female"/>
    <s v="Customer Success"/>
    <x v="1"/>
    <s v="France"/>
    <d v="2023-03-26T00:00:00"/>
    <n v="24716"/>
    <n v="791"/>
    <n v="4.28"/>
    <n v="3"/>
    <s v="Hybrid"/>
    <s v="May"/>
    <n v="25507"/>
    <n v="3.2003560446674219E-2"/>
  </r>
  <r>
    <s v="E1393"/>
    <s v="Olivia Jones"/>
    <n v="31"/>
    <s v="Female"/>
    <s v="Marketing"/>
    <x v="2"/>
    <s v="France"/>
    <d v="2020-07-20T00:00:00"/>
    <n v="32237"/>
    <n v="521"/>
    <n v="2.0699999999999998"/>
    <n v="1"/>
    <s v="On-site"/>
    <s v="May"/>
    <n v="32758"/>
    <n v="1.6161553494431866E-2"/>
  </r>
  <r>
    <s v="E2170"/>
    <s v="Jack Wilson"/>
    <n v="30"/>
    <s v="Male"/>
    <s v="IT"/>
    <x v="6"/>
    <s v="Canada"/>
    <d v="2023-08-17T00:00:00"/>
    <n v="50312"/>
    <n v="2265"/>
    <n v="2.31"/>
    <n v="1"/>
    <s v="On-site"/>
    <s v="May"/>
    <n v="52577"/>
    <n v="4.5019080934965816E-2"/>
  </r>
  <r>
    <s v="E2603"/>
    <s v="Leo Evans"/>
    <n v="25"/>
    <s v="Female"/>
    <s v="IT"/>
    <x v="6"/>
    <s v="USA"/>
    <d v="2023-05-18T00:00:00"/>
    <n v="49677"/>
    <n v="3961"/>
    <n v="4.03"/>
    <n v="2"/>
    <s v="Remote"/>
    <s v="May"/>
    <n v="53638"/>
    <n v="7.9735088672826457E-2"/>
  </r>
  <r>
    <s v="E2261"/>
    <s v="Isabella Davis"/>
    <n v="36"/>
    <s v="Female"/>
    <s v="Marketing"/>
    <x v="2"/>
    <s v="UK"/>
    <d v="2021-05-16T00:00:00"/>
    <n v="30256"/>
    <n v="1901"/>
    <n v="2.79"/>
    <n v="0"/>
    <s v="On-site"/>
    <s v="May"/>
    <n v="32157"/>
    <n v="6.2830512956107878E-2"/>
  </r>
  <r>
    <s v="E2105"/>
    <s v="Noah Thomas"/>
    <n v="36"/>
    <s v="Female"/>
    <s v="Marketing"/>
    <x v="2"/>
    <s v="Netherlands"/>
    <d v="2015-08-10T00:00:00"/>
    <n v="33289"/>
    <n v="1101"/>
    <n v="2.9"/>
    <n v="5"/>
    <s v="Hybrid"/>
    <s v="May"/>
    <n v="34390"/>
    <n v="3.3073988404578092E-2"/>
  </r>
  <r>
    <s v="E2688"/>
    <s v="Isla Miller"/>
    <n v="36"/>
    <s v="Male"/>
    <s v="Marketing"/>
    <x v="2"/>
    <s v="India"/>
    <d v="2023-04-03T00:00:00"/>
    <n v="34910"/>
    <n v="1532"/>
    <n v="3.89"/>
    <n v="2"/>
    <s v="On-site"/>
    <s v="May"/>
    <n v="36442"/>
    <n v="4.3884273847035235E-2"/>
  </r>
  <r>
    <s v="E2422"/>
    <s v="Oscar Smith"/>
    <n v="28"/>
    <s v="Male"/>
    <s v="Sales"/>
    <x v="5"/>
    <s v="France"/>
    <d v="2020-07-12T00:00:00"/>
    <n v="27349"/>
    <n v="1962"/>
    <n v="3.49"/>
    <n v="4"/>
    <s v="Hybrid"/>
    <s v="May"/>
    <n v="29311"/>
    <n v="7.1739368898314379E-2"/>
  </r>
  <r>
    <s v="E2175"/>
    <s v="Muhammad Lee"/>
    <n v="30"/>
    <s v="Male"/>
    <s v="R&amp;D"/>
    <x v="0"/>
    <s v="India"/>
    <d v="2019-08-07T00:00:00"/>
    <n v="45980"/>
    <n v="2401"/>
    <n v="3.88"/>
    <n v="3"/>
    <s v="Hybrid"/>
    <s v="May"/>
    <n v="48381"/>
    <n v="5.2218355806872556E-2"/>
  </r>
  <r>
    <s v="E1969"/>
    <s v="Emily Johnson"/>
    <n v="24"/>
    <s v="Male"/>
    <s v="HR"/>
    <x v="3"/>
    <s v="UK"/>
    <d v="2023-10-17T00:00:00"/>
    <n v="25994"/>
    <n v="1421"/>
    <n v="3.39"/>
    <n v="3"/>
    <s v="On-site"/>
    <s v="May"/>
    <n v="27415"/>
    <n v="5.4666461491113337E-2"/>
  </r>
  <r>
    <s v="E3083"/>
    <s v="Olivia Thomas"/>
    <n v="38"/>
    <s v="Female"/>
    <s v="Finance"/>
    <x v="4"/>
    <s v="Canada"/>
    <d v="2017-11-14T00:00:00"/>
    <n v="42204"/>
    <n v="1603"/>
    <n v="1.91"/>
    <n v="1"/>
    <s v="Hybrid"/>
    <s v="May"/>
    <n v="43807"/>
    <n v="3.7982181783717185E-2"/>
  </r>
  <r>
    <s v="E2494"/>
    <s v="Sophia Brown"/>
    <n v="35"/>
    <s v="Female"/>
    <s v="HR"/>
    <x v="3"/>
    <s v="Spain"/>
    <d v="2020-07-27T00:00:00"/>
    <n v="29633"/>
    <n v="1602"/>
    <n v="2.46"/>
    <n v="4"/>
    <s v="Hybrid"/>
    <s v="May"/>
    <n v="31235"/>
    <n v="5.4061350521378192E-2"/>
  </r>
  <r>
    <s v="E1567"/>
    <s v="Isla Lee"/>
    <n v="31"/>
    <s v="Male"/>
    <s v="Sales"/>
    <x v="5"/>
    <s v="Spain"/>
    <d v="2018-12-12T00:00:00"/>
    <n v="32101"/>
    <n v="1278"/>
    <n v="3.56"/>
    <n v="4"/>
    <s v="On-site"/>
    <s v="May"/>
    <n v="33379"/>
    <n v="3.9811843867792282E-2"/>
  </r>
  <r>
    <s v="E2376"/>
    <s v="Charlie Khan"/>
    <n v="37"/>
    <s v="Male"/>
    <s v="Customer Success"/>
    <x v="1"/>
    <s v="France"/>
    <d v="2015-08-12T00:00:00"/>
    <n v="29031"/>
    <n v="2434"/>
    <n v="4.33"/>
    <n v="3"/>
    <s v="Remote"/>
    <s v="May"/>
    <n v="31465"/>
    <n v="8.3841410905583683E-2"/>
  </r>
  <r>
    <s v="E1094"/>
    <s v="Mia Evans"/>
    <n v="42"/>
    <s v="Female"/>
    <s v="R&amp;D"/>
    <x v="0"/>
    <s v="Canada"/>
    <d v="2022-05-22T00:00:00"/>
    <n v="42932"/>
    <n v="2908"/>
    <n v="3.18"/>
    <n v="3"/>
    <s v="Remote"/>
    <s v="May"/>
    <n v="45840"/>
    <n v="6.773502282679586E-2"/>
  </r>
  <r>
    <s v="E2239"/>
    <s v="Harry Lee"/>
    <n v="22"/>
    <s v="Male"/>
    <s v="R&amp;D"/>
    <x v="0"/>
    <s v="USA"/>
    <d v="2021-08-22T00:00:00"/>
    <n v="45239"/>
    <n v="3216"/>
    <n v="3.41"/>
    <n v="3"/>
    <s v="Remote"/>
    <s v="May"/>
    <n v="48455"/>
    <n v="7.1089104533698794E-2"/>
  </r>
  <r>
    <s v="E3167"/>
    <s v="George Walker"/>
    <n v="31"/>
    <s v="Male"/>
    <s v="Marketing"/>
    <x v="2"/>
    <s v="Germany"/>
    <d v="2022-11-06T00:00:00"/>
    <n v="31891"/>
    <n v="1288"/>
    <n v="3.7"/>
    <n v="0"/>
    <s v="Hybrid"/>
    <s v="May"/>
    <n v="33179"/>
    <n v="4.0387570160860434E-2"/>
  </r>
  <r>
    <s v="E1372"/>
    <s v="Emily Jones"/>
    <n v="26"/>
    <s v="Female"/>
    <s v="Sales"/>
    <x v="5"/>
    <s v="Canada"/>
    <d v="2018-05-30T00:00:00"/>
    <n v="31640"/>
    <n v="1554"/>
    <n v="2.11"/>
    <n v="5"/>
    <s v="On-site"/>
    <s v="May"/>
    <n v="33194"/>
    <n v="4.9115044247787613E-2"/>
  </r>
  <r>
    <s v="E2389"/>
    <s v="Isabella Williams"/>
    <n v="45"/>
    <s v="Female"/>
    <s v="Finance"/>
    <x v="4"/>
    <s v="Canada"/>
    <d v="2023-11-07T00:00:00"/>
    <n v="33510"/>
    <n v="1496"/>
    <n v="3.02"/>
    <n v="1"/>
    <s v="On-site"/>
    <s v="May"/>
    <n v="35006"/>
    <n v="4.4643390032826025E-2"/>
  </r>
  <r>
    <s v="E2609"/>
    <s v="Oliver Evans"/>
    <n v="21"/>
    <s v="Male"/>
    <s v="Sales"/>
    <x v="5"/>
    <s v="UK"/>
    <d v="2022-10-21T00:00:00"/>
    <n v="30218"/>
    <n v="2291"/>
    <n v="3.52"/>
    <n v="8"/>
    <s v="Remote"/>
    <s v="May"/>
    <n v="32509"/>
    <n v="7.5815738963531665E-2"/>
  </r>
  <r>
    <s v="E1834"/>
    <s v="Mia Lee"/>
    <n v="40"/>
    <s v="Male"/>
    <s v="R&amp;D"/>
    <x v="0"/>
    <s v="USA"/>
    <d v="2024-08-09T00:00:00"/>
    <n v="39721"/>
    <n v="1196"/>
    <n v="2.4700000000000002"/>
    <n v="3"/>
    <s v="On-site"/>
    <s v="May"/>
    <n v="40917"/>
    <n v="3.0110017371163866E-2"/>
  </r>
  <r>
    <s v="E2819"/>
    <s v="Amelia Lee"/>
    <n v="35"/>
    <s v="Female"/>
    <s v="Customer Success"/>
    <x v="1"/>
    <s v="Netherlands"/>
    <d v="2017-04-16T00:00:00"/>
    <n v="31111"/>
    <n v="693"/>
    <n v="1"/>
    <n v="7"/>
    <s v="On-site"/>
    <s v="May"/>
    <n v="31804"/>
    <n v="2.2275079553855548E-2"/>
  </r>
  <r>
    <s v="E1039"/>
    <s v="Amelia Taylor"/>
    <n v="32"/>
    <s v="Female"/>
    <s v="HR"/>
    <x v="3"/>
    <s v="France"/>
    <d v="2022-07-03T00:00:00"/>
    <n v="27518"/>
    <n v="375"/>
    <n v="1.85"/>
    <n v="6"/>
    <s v="Remote"/>
    <s v="May"/>
    <n v="27893"/>
    <n v="1.3627443854931318E-2"/>
  </r>
  <r>
    <s v="E1849"/>
    <s v="Isabella Khan"/>
    <n v="32"/>
    <s v="Male"/>
    <s v="IT"/>
    <x v="6"/>
    <s v="India"/>
    <d v="2015-01-18T00:00:00"/>
    <n v="43486"/>
    <n v="2256"/>
    <n v="3.71"/>
    <n v="3"/>
    <s v="On-site"/>
    <s v="May"/>
    <n v="45742"/>
    <n v="5.1878765579726809E-2"/>
  </r>
  <r>
    <s v="E1266"/>
    <s v="Oliver Wilson"/>
    <n v="36"/>
    <s v="Male"/>
    <s v="IT"/>
    <x v="6"/>
    <s v="Netherlands"/>
    <d v="2015-10-13T00:00:00"/>
    <n v="33125"/>
    <n v="1341"/>
    <n v="1.8"/>
    <n v="2"/>
    <s v="Remote"/>
    <s v="May"/>
    <n v="34466"/>
    <n v="4.0483018867924526E-2"/>
  </r>
  <r>
    <s v="E2441"/>
    <s v="Jack Thomas"/>
    <n v="39"/>
    <s v="Female"/>
    <s v="Finance"/>
    <x v="4"/>
    <s v="Canada"/>
    <d v="2017-05-09T00:00:00"/>
    <n v="34320"/>
    <n v="637"/>
    <n v="1.31"/>
    <n v="2"/>
    <s v="Hybrid"/>
    <s v="May"/>
    <n v="34957"/>
    <n v="1.8560606060606062E-2"/>
  </r>
  <r>
    <s v="E1948"/>
    <s v="Lily Khan"/>
    <n v="27"/>
    <s v="Male"/>
    <s v="Sales"/>
    <x v="5"/>
    <s v="USA"/>
    <d v="2020-05-29T00:00:00"/>
    <n v="30675"/>
    <n v="953"/>
    <n v="1.52"/>
    <n v="0"/>
    <s v="Remote"/>
    <s v="May"/>
    <n v="31628"/>
    <n v="3.1067644661776691E-2"/>
  </r>
  <r>
    <s v="E2227"/>
    <s v="Jack Taylor"/>
    <n v="43"/>
    <s v="Male"/>
    <s v="R&amp;D"/>
    <x v="0"/>
    <s v="USA"/>
    <d v="2020-02-10T00:00:00"/>
    <n v="45363"/>
    <n v="1390"/>
    <n v="1.98"/>
    <n v="2"/>
    <s v="Remote"/>
    <s v="May"/>
    <n v="46753"/>
    <n v="3.0641712408791304E-2"/>
  </r>
  <r>
    <s v="E1199"/>
    <s v="Charlie Miller"/>
    <n v="22"/>
    <s v="Female"/>
    <s v="Customer Success"/>
    <x v="1"/>
    <s v="USA"/>
    <d v="2024-07-20T00:00:00"/>
    <n v="35200"/>
    <n v="1250"/>
    <n v="2.99"/>
    <n v="1"/>
    <s v="On-site"/>
    <s v="May"/>
    <n v="36450"/>
    <n v="3.551136363636364E-2"/>
  </r>
  <r>
    <s v="E1454"/>
    <s v="Isabella Jones"/>
    <n v="32"/>
    <s v="Male"/>
    <s v="R&amp;D"/>
    <x v="0"/>
    <s v="France"/>
    <d v="2023-02-10T00:00:00"/>
    <n v="43714"/>
    <n v="1866"/>
    <n v="3.68"/>
    <n v="1"/>
    <s v="On-site"/>
    <s v="May"/>
    <n v="45580"/>
    <n v="4.2686553506885667E-2"/>
  </r>
  <r>
    <s v="E1461"/>
    <s v="Olivia Brown"/>
    <n v="44"/>
    <s v="Male"/>
    <s v="IT"/>
    <x v="6"/>
    <s v="Netherlands"/>
    <d v="2020-12-06T00:00:00"/>
    <n v="44910"/>
    <n v="2367"/>
    <n v="3.29"/>
    <n v="2"/>
    <s v="Remote"/>
    <s v="May"/>
    <n v="47277"/>
    <n v="5.2705410821643289E-2"/>
  </r>
  <r>
    <s v="E3179"/>
    <s v="Ava Roberts"/>
    <n v="31"/>
    <s v="Male"/>
    <s v="Finance"/>
    <x v="4"/>
    <s v="Canada"/>
    <d v="2015-12-09T00:00:00"/>
    <n v="38656"/>
    <n v="1489"/>
    <n v="3.42"/>
    <n v="0"/>
    <s v="On-site"/>
    <s v="May"/>
    <n v="40145"/>
    <n v="3.8519246688741723E-2"/>
  </r>
  <r>
    <s v="E2972"/>
    <s v="Isabella Lee"/>
    <n v="24"/>
    <s v="Male"/>
    <s v="R&amp;D"/>
    <x v="0"/>
    <s v="France"/>
    <d v="2022-10-12T00:00:00"/>
    <n v="50990"/>
    <n v="4684"/>
    <n v="5"/>
    <n v="0"/>
    <s v="Remote"/>
    <s v="May"/>
    <n v="55674"/>
    <n v="9.1861149244949994E-2"/>
  </r>
  <r>
    <s v="E1453"/>
    <s v="George Martinez"/>
    <n v="31"/>
    <s v="Male"/>
    <s v="IT"/>
    <x v="6"/>
    <s v="Netherlands"/>
    <d v="2020-02-15T00:00:00"/>
    <n v="40629"/>
    <n v="2895"/>
    <n v="3.92"/>
    <n v="5"/>
    <s v="Hybrid"/>
    <s v="May"/>
    <n v="43524"/>
    <n v="7.1254522631617814E-2"/>
  </r>
  <r>
    <s v="E1131"/>
    <s v="Ava Davis"/>
    <n v="35"/>
    <s v="Male"/>
    <s v="Sales"/>
    <x v="5"/>
    <s v="Spain"/>
    <d v="2015-02-21T00:00:00"/>
    <n v="35437"/>
    <n v="1297"/>
    <n v="3.97"/>
    <n v="1"/>
    <s v="On-site"/>
    <s v="May"/>
    <n v="36734"/>
    <n v="3.6600163670739622E-2"/>
  </r>
  <r>
    <s v="E2474"/>
    <s v="Mia Evans"/>
    <n v="21"/>
    <s v="Male"/>
    <s v="Finance"/>
    <x v="4"/>
    <s v="India"/>
    <d v="2020-07-01T00:00:00"/>
    <n v="41726"/>
    <n v="1817"/>
    <n v="3.01"/>
    <n v="5"/>
    <s v="On-site"/>
    <s v="May"/>
    <n v="43543"/>
    <n v="4.3545990509514451E-2"/>
  </r>
  <r>
    <s v="E2205"/>
    <s v="Freya Garcia"/>
    <n v="35"/>
    <s v="Female"/>
    <s v="IT"/>
    <x v="6"/>
    <s v="USA"/>
    <d v="2024-09-11T00:00:00"/>
    <n v="46343"/>
    <n v="3765"/>
    <n v="3.9"/>
    <n v="2"/>
    <s v="Remote"/>
    <s v="May"/>
    <n v="50108"/>
    <n v="8.1242043026994365E-2"/>
  </r>
  <r>
    <s v="E2220"/>
    <s v="Olivia Patel"/>
    <n v="29"/>
    <s v="Male"/>
    <s v="Operations"/>
    <x v="7"/>
    <s v="France"/>
    <d v="2016-08-02T00:00:00"/>
    <n v="33992"/>
    <n v="1662"/>
    <n v="2.91"/>
    <n v="3"/>
    <s v="Hybrid"/>
    <s v="May"/>
    <n v="35654"/>
    <n v="4.8893857378206639E-2"/>
  </r>
  <r>
    <s v="E2109"/>
    <s v="Ava Johnson"/>
    <n v="25"/>
    <s v="Male"/>
    <s v="Customer Success"/>
    <x v="1"/>
    <s v="Canada"/>
    <d v="2016-06-25T00:00:00"/>
    <n v="40943"/>
    <n v="2390"/>
    <n v="2.85"/>
    <n v="4"/>
    <s v="Remote"/>
    <s v="May"/>
    <n v="43333"/>
    <n v="5.8373836797498961E-2"/>
  </r>
  <r>
    <s v="E1797"/>
    <s v="Emily Wilson"/>
    <n v="23"/>
    <s v="Male"/>
    <s v="Sales"/>
    <x v="5"/>
    <s v="Spain"/>
    <d v="2022-12-22T00:00:00"/>
    <n v="30554"/>
    <n v="1538"/>
    <n v="2.42"/>
    <n v="3"/>
    <s v="Hybrid"/>
    <s v="May"/>
    <n v="32092"/>
    <n v="5.0337108070956336E-2"/>
  </r>
  <r>
    <s v="E1975"/>
    <s v="Charlie Thomas"/>
    <n v="43"/>
    <s v="Male"/>
    <s v="HR"/>
    <x v="3"/>
    <s v="India"/>
    <d v="2019-07-13T00:00:00"/>
    <n v="27245"/>
    <n v="661"/>
    <n v="3.72"/>
    <n v="3"/>
    <s v="Hybrid"/>
    <s v="May"/>
    <n v="27906"/>
    <n v="2.4261332354560471E-2"/>
  </r>
  <r>
    <s v="E2143"/>
    <s v="Lily Brown"/>
    <n v="38"/>
    <s v="Male"/>
    <s v="IT"/>
    <x v="6"/>
    <s v="Spain"/>
    <d v="2024-05-31T00:00:00"/>
    <n v="43864"/>
    <n v="1221"/>
    <n v="1.41"/>
    <n v="2"/>
    <s v="On-site"/>
    <s v="May"/>
    <n v="45085"/>
    <n v="2.7836038664964435E-2"/>
  </r>
  <r>
    <s v="E1703"/>
    <s v="Amelia Walker"/>
    <n v="30"/>
    <s v="Male"/>
    <s v="HR"/>
    <x v="3"/>
    <s v="USA"/>
    <d v="2020-07-25T00:00:00"/>
    <n v="26939"/>
    <n v="856"/>
    <n v="1.81"/>
    <n v="3"/>
    <s v="Hybrid"/>
    <s v="May"/>
    <n v="27795"/>
    <n v="3.1775492779984406E-2"/>
  </r>
  <r>
    <s v="E1655"/>
    <s v="Emily Rodriguez"/>
    <n v="35"/>
    <s v="Male"/>
    <s v="Operations"/>
    <x v="7"/>
    <s v="India"/>
    <d v="2023-05-22T00:00:00"/>
    <n v="33813"/>
    <n v="3232"/>
    <n v="4.97"/>
    <n v="4"/>
    <s v="Hybrid"/>
    <s v="May"/>
    <n v="37045"/>
    <n v="9.5584538491112883E-2"/>
  </r>
  <r>
    <s v="E1911"/>
    <s v="Oscar Thomas"/>
    <n v="32"/>
    <s v="Female"/>
    <s v="Customer Success"/>
    <x v="1"/>
    <s v="France"/>
    <d v="2024-06-03T00:00:00"/>
    <n v="35508"/>
    <n v="2384"/>
    <n v="2.98"/>
    <n v="3"/>
    <s v="Hybrid"/>
    <s v="May"/>
    <n v="37892"/>
    <n v="6.7139799481806914E-2"/>
  </r>
  <r>
    <s v="E1311"/>
    <s v="Freya Williams"/>
    <n v="29"/>
    <s v="Male"/>
    <s v="Customer Success"/>
    <x v="1"/>
    <s v="Canada"/>
    <d v="2016-10-26T00:00:00"/>
    <n v="27477"/>
    <n v="1356"/>
    <n v="3.4"/>
    <n v="8"/>
    <s v="On-site"/>
    <s v="May"/>
    <n v="28833"/>
    <n v="4.93503657604542E-2"/>
  </r>
  <r>
    <s v="E2807"/>
    <s v="Freya Williams"/>
    <n v="40"/>
    <s v="Female"/>
    <s v="Finance"/>
    <x v="4"/>
    <s v="UK"/>
    <d v="2023-08-21T00:00:00"/>
    <n v="27429"/>
    <n v="603"/>
    <n v="1.39"/>
    <n v="4"/>
    <s v="Hybrid"/>
    <s v="May"/>
    <n v="28032"/>
    <n v="2.1984031499507822E-2"/>
  </r>
  <r>
    <s v="E2091"/>
    <s v="Amelia Davis"/>
    <n v="31"/>
    <s v="Male"/>
    <s v="Customer Success"/>
    <x v="1"/>
    <s v="Netherlands"/>
    <d v="2024-04-06T00:00:00"/>
    <n v="28521"/>
    <n v="1558"/>
    <n v="4.2699999999999996"/>
    <n v="1"/>
    <s v="Hybrid"/>
    <s v="May"/>
    <n v="30079"/>
    <n v="5.4626415623575612E-2"/>
  </r>
  <r>
    <s v="E2379"/>
    <s v="Lily Patel"/>
    <n v="34"/>
    <s v="Female"/>
    <s v="Finance"/>
    <x v="4"/>
    <s v="India"/>
    <d v="2021-12-18T00:00:00"/>
    <n v="31724"/>
    <n v="1555"/>
    <n v="4.47"/>
    <n v="2"/>
    <s v="Remote"/>
    <s v="May"/>
    <n v="33279"/>
    <n v="4.9016517463119406E-2"/>
  </r>
  <r>
    <s v="E3052"/>
    <s v="George Khan"/>
    <n v="34"/>
    <s v="Male"/>
    <s v="Customer Success"/>
    <x v="1"/>
    <s v="UK"/>
    <d v="2018-05-31T00:00:00"/>
    <n v="26911"/>
    <n v="830"/>
    <n v="2.52"/>
    <n v="6"/>
    <s v="Remote"/>
    <s v="May"/>
    <n v="27741"/>
    <n v="3.0842406450893686E-2"/>
  </r>
  <r>
    <s v="E1524"/>
    <s v="Noah Taylor"/>
    <n v="24"/>
    <s v="Male"/>
    <s v="Marketing"/>
    <x v="2"/>
    <s v="France"/>
    <d v="2019-12-27T00:00:00"/>
    <n v="32961"/>
    <n v="1589"/>
    <n v="2.93"/>
    <n v="7"/>
    <s v="Hybrid"/>
    <s v="May"/>
    <n v="34550"/>
    <n v="4.820848882012075E-2"/>
  </r>
  <r>
    <s v="E2952"/>
    <s v="Isabella Anderson"/>
    <n v="41"/>
    <s v="Female"/>
    <s v="HR"/>
    <x v="3"/>
    <s v="India"/>
    <d v="2018-04-08T00:00:00"/>
    <n v="33020"/>
    <n v="1460"/>
    <n v="2.6"/>
    <n v="2"/>
    <s v="On-site"/>
    <s v="May"/>
    <n v="34480"/>
    <n v="4.4215626892792244E-2"/>
  </r>
  <r>
    <s v="E1067"/>
    <s v="Charlie Khan"/>
    <n v="35"/>
    <s v="Male"/>
    <s v="R&amp;D"/>
    <x v="0"/>
    <s v="France"/>
    <d v="2024-06-27T00:00:00"/>
    <n v="47292"/>
    <n v="1431"/>
    <n v="2.79"/>
    <n v="4"/>
    <s v="On-site"/>
    <s v="May"/>
    <n v="48723"/>
    <n v="3.025881755899518E-2"/>
  </r>
  <r>
    <s v="E2354"/>
    <s v="Noah Martinez"/>
    <n v="31"/>
    <s v="Male"/>
    <s v="R&amp;D"/>
    <x v="0"/>
    <s v="Netherlands"/>
    <d v="2016-12-02T00:00:00"/>
    <n v="43028"/>
    <n v="1912"/>
    <n v="2.54"/>
    <n v="2"/>
    <s v="Hybrid"/>
    <s v="May"/>
    <n v="44940"/>
    <n v="4.4436181091382358E-2"/>
  </r>
  <r>
    <s v="E2171"/>
    <s v="George Rodriguez"/>
    <n v="33"/>
    <s v="Male"/>
    <s v="Finance"/>
    <x v="4"/>
    <s v="France"/>
    <d v="2023-03-10T00:00:00"/>
    <n v="40997"/>
    <n v="4217"/>
    <n v="4.72"/>
    <n v="4"/>
    <s v="On-site"/>
    <s v="May"/>
    <n v="45214"/>
    <n v="0.10286118496475352"/>
  </r>
  <r>
    <s v="E1161"/>
    <s v="Leo Patel"/>
    <n v="32"/>
    <s v="Female"/>
    <s v="Sales"/>
    <x v="5"/>
    <s v="Canada"/>
    <d v="2015-01-11T00:00:00"/>
    <n v="31852"/>
    <n v="1092"/>
    <n v="3.25"/>
    <n v="3"/>
    <s v="Hybrid"/>
    <s v="May"/>
    <n v="32944"/>
    <n v="3.4283561471807111E-2"/>
  </r>
  <r>
    <s v="E2294"/>
    <s v="Freya Williams"/>
    <n v="34"/>
    <s v="Male"/>
    <s v="Customer Success"/>
    <x v="1"/>
    <s v="Canada"/>
    <d v="2016-03-30T00:00:00"/>
    <n v="25360"/>
    <n v="2342"/>
    <n v="3.87"/>
    <n v="3"/>
    <s v="On-site"/>
    <s v="May"/>
    <n v="27702"/>
    <n v="9.2350157728706625E-2"/>
  </r>
  <r>
    <s v="E2150"/>
    <s v="Isla Anderson"/>
    <n v="31"/>
    <s v="Male"/>
    <s v="R&amp;D"/>
    <x v="0"/>
    <s v="Canada"/>
    <d v="2016-11-01T00:00:00"/>
    <n v="55975"/>
    <n v="726"/>
    <n v="1.65"/>
    <n v="3"/>
    <s v="Remote"/>
    <s v="May"/>
    <n v="56701"/>
    <n v="1.2970075926753014E-2"/>
  </r>
  <r>
    <s v="E2488"/>
    <s v="Thomas Lee"/>
    <n v="31"/>
    <s v="Female"/>
    <s v="Sales"/>
    <x v="5"/>
    <s v="USA"/>
    <d v="2024-09-29T00:00:00"/>
    <n v="31275"/>
    <n v="2193"/>
    <n v="3.01"/>
    <n v="6"/>
    <s v="Remote"/>
    <s v="May"/>
    <n v="33468"/>
    <n v="7.0119904076738612E-2"/>
  </r>
  <r>
    <s v="E1171"/>
    <s v="Harry Thomas"/>
    <n v="32"/>
    <s v="Female"/>
    <s v="Marketing"/>
    <x v="2"/>
    <s v="France"/>
    <d v="2021-06-18T00:00:00"/>
    <n v="32523"/>
    <n v="1589"/>
    <n v="2.48"/>
    <n v="2"/>
    <s v="Hybrid"/>
    <s v="May"/>
    <n v="34112"/>
    <n v="4.8857731451588109E-2"/>
  </r>
  <r>
    <s v="E1426"/>
    <s v="Noah Rodriguez"/>
    <n v="39"/>
    <s v="Male"/>
    <s v="Operations"/>
    <x v="7"/>
    <s v="India"/>
    <d v="2016-02-16T00:00:00"/>
    <n v="35503"/>
    <n v="825"/>
    <n v="3.02"/>
    <n v="1"/>
    <s v="Remote"/>
    <s v="May"/>
    <n v="36328"/>
    <n v="2.3237472889614964E-2"/>
  </r>
  <r>
    <s v="E1196"/>
    <s v="Jack Khan"/>
    <n v="34"/>
    <s v="Male"/>
    <s v="Operations"/>
    <x v="7"/>
    <s v="USA"/>
    <d v="2024-10-20T00:00:00"/>
    <n v="32799"/>
    <n v="1564"/>
    <n v="2.2999999999999998"/>
    <n v="5"/>
    <s v="Remote"/>
    <s v="June"/>
    <n v="34363"/>
    <n v="4.7684380621360406E-2"/>
  </r>
  <r>
    <s v="E2330"/>
    <s v="Isabella Jones"/>
    <n v="34"/>
    <s v="Male"/>
    <s v="IT"/>
    <x v="6"/>
    <s v="USA"/>
    <d v="2023-11-15T00:00:00"/>
    <n v="48659"/>
    <n v="1313"/>
    <n v="3.91"/>
    <n v="5"/>
    <s v="On-site"/>
    <s v="June"/>
    <n v="49972"/>
    <n v="2.6983702912102593E-2"/>
  </r>
  <r>
    <s v="E2877"/>
    <s v="Amelia Jones"/>
    <n v="41"/>
    <s v="Female"/>
    <s v="Customer Success"/>
    <x v="1"/>
    <s v="France"/>
    <d v="2023-06-02T00:00:00"/>
    <n v="32786"/>
    <n v="1489"/>
    <n v="2.6"/>
    <n v="2"/>
    <s v="On-site"/>
    <s v="June"/>
    <n v="34275"/>
    <n v="4.5415726224608065E-2"/>
  </r>
  <r>
    <s v="E2078"/>
    <s v="Noah Jones"/>
    <n v="35"/>
    <s v="Male"/>
    <s v="Customer Success"/>
    <x v="1"/>
    <s v="India"/>
    <d v="2020-11-23T00:00:00"/>
    <n v="26522"/>
    <n v="1745"/>
    <n v="3.18"/>
    <n v="8"/>
    <s v="On-site"/>
    <s v="June"/>
    <n v="28267"/>
    <n v="6.579443480883794E-2"/>
  </r>
  <r>
    <s v="E1658"/>
    <s v="Jack Thomas"/>
    <n v="33"/>
    <s v="Male"/>
    <s v="Finance"/>
    <x v="4"/>
    <s v="France"/>
    <d v="2024-07-17T00:00:00"/>
    <n v="37916"/>
    <n v="3680"/>
    <n v="4.43"/>
    <n v="3"/>
    <s v="On-site"/>
    <s v="June"/>
    <n v="41596"/>
    <n v="9.7056651545521677E-2"/>
  </r>
  <r>
    <s v="E1705"/>
    <s v="Amelia Wilson"/>
    <n v="22"/>
    <s v="Female"/>
    <s v="Sales"/>
    <x v="5"/>
    <s v="Spain"/>
    <d v="2020-01-04T00:00:00"/>
    <n v="28181"/>
    <n v="1576"/>
    <n v="3.17"/>
    <n v="0"/>
    <s v="On-site"/>
    <s v="June"/>
    <n v="29757"/>
    <n v="5.592420425109116E-2"/>
  </r>
  <r>
    <s v="E1415"/>
    <s v="Mia Patel"/>
    <n v="21"/>
    <s v="Female"/>
    <s v="Operations"/>
    <x v="7"/>
    <s v="Spain"/>
    <d v="2022-07-31T00:00:00"/>
    <n v="32449"/>
    <n v="237"/>
    <n v="1"/>
    <n v="4"/>
    <s v="On-site"/>
    <s v="June"/>
    <n v="32686"/>
    <n v="7.3037689913402568E-3"/>
  </r>
  <r>
    <s v="E1371"/>
    <s v="Lily Lee"/>
    <n v="29"/>
    <s v="Female"/>
    <s v="IT"/>
    <x v="6"/>
    <s v="Canada"/>
    <d v="2019-11-08T00:00:00"/>
    <n v="46707"/>
    <n v="1298"/>
    <n v="2.14"/>
    <n v="1"/>
    <s v="Remote"/>
    <s v="June"/>
    <n v="48005"/>
    <n v="2.779026698353566E-2"/>
  </r>
  <r>
    <s v="E2282"/>
    <s v="Lily Thomas"/>
    <n v="25"/>
    <s v="Female"/>
    <s v="Customer Success"/>
    <x v="1"/>
    <s v="Netherlands"/>
    <d v="2020-04-27T00:00:00"/>
    <n v="32979"/>
    <n v="2113"/>
    <n v="3.01"/>
    <n v="3"/>
    <s v="Hybrid"/>
    <s v="June"/>
    <n v="35092"/>
    <n v="6.4071075532914884E-2"/>
  </r>
  <r>
    <s v="E3037"/>
    <s v="Sophia Patel"/>
    <n v="33"/>
    <s v="Male"/>
    <s v="R&amp;D"/>
    <x v="0"/>
    <s v="Canada"/>
    <d v="2018-08-23T00:00:00"/>
    <n v="55492"/>
    <n v="1136"/>
    <n v="1.28"/>
    <n v="3"/>
    <s v="Remote"/>
    <s v="June"/>
    <n v="56628"/>
    <n v="2.0471419303683413E-2"/>
  </r>
  <r>
    <s v="E2568"/>
    <s v="Leo Miller"/>
    <n v="23"/>
    <s v="Male"/>
    <s v="R&amp;D"/>
    <x v="0"/>
    <s v="Canada"/>
    <d v="2021-03-26T00:00:00"/>
    <n v="35258"/>
    <n v="2168"/>
    <n v="3.12"/>
    <n v="1"/>
    <s v="Remote"/>
    <s v="June"/>
    <n v="37426"/>
    <n v="6.1489591014805153E-2"/>
  </r>
  <r>
    <s v="E2381"/>
    <s v="Harry Garcia"/>
    <n v="26"/>
    <s v="Male"/>
    <s v="IT"/>
    <x v="6"/>
    <s v="France"/>
    <d v="2015-11-12T00:00:00"/>
    <n v="49316"/>
    <n v="756"/>
    <n v="2.0499999999999998"/>
    <n v="6"/>
    <s v="On-site"/>
    <s v="June"/>
    <n v="50072"/>
    <n v="1.5329710438802822E-2"/>
  </r>
  <r>
    <s v="E1457"/>
    <s v="Olivia Taylor"/>
    <n v="45"/>
    <s v="Male"/>
    <s v="Marketing"/>
    <x v="2"/>
    <s v="USA"/>
    <d v="2020-04-17T00:00:00"/>
    <n v="34629"/>
    <n v="1335"/>
    <n v="4.24"/>
    <n v="1"/>
    <s v="Hybrid"/>
    <s v="June"/>
    <n v="35964"/>
    <n v="3.8551503075456989E-2"/>
  </r>
  <r>
    <s v="E3074"/>
    <s v="Isabella Evans"/>
    <n v="38"/>
    <s v="Female"/>
    <s v="Marketing"/>
    <x v="2"/>
    <s v="India"/>
    <d v="2020-08-25T00:00:00"/>
    <n v="31001"/>
    <n v="1965"/>
    <n v="2.78"/>
    <n v="1"/>
    <s v="Remote"/>
    <s v="June"/>
    <n v="32966"/>
    <n v="6.3385052095093708E-2"/>
  </r>
  <r>
    <s v="E2214"/>
    <s v="Thomas Jones"/>
    <n v="25"/>
    <s v="Male"/>
    <s v="Sales"/>
    <x v="5"/>
    <s v="Spain"/>
    <d v="2020-03-27T00:00:00"/>
    <n v="22752"/>
    <n v="1473"/>
    <n v="3.43"/>
    <n v="6"/>
    <s v="On-site"/>
    <s v="June"/>
    <n v="24225"/>
    <n v="6.4741561181434593E-2"/>
  </r>
  <r>
    <s v="E1729"/>
    <s v="Noah Taylor"/>
    <n v="30"/>
    <s v="Female"/>
    <s v="Operations"/>
    <x v="7"/>
    <s v="Netherlands"/>
    <d v="2023-06-26T00:00:00"/>
    <n v="33914"/>
    <n v="2875"/>
    <n v="4.45"/>
    <n v="3"/>
    <s v="Hybrid"/>
    <s v="June"/>
    <n v="36789"/>
    <n v="8.4773249985256829E-2"/>
  </r>
  <r>
    <s v="E1312"/>
    <s v="Leo Walker"/>
    <n v="36"/>
    <s v="Male"/>
    <s v="IT"/>
    <x v="6"/>
    <s v="India"/>
    <d v="2015-06-28T00:00:00"/>
    <n v="32199"/>
    <n v="2457"/>
    <n v="3.31"/>
    <n v="3"/>
    <s v="On-site"/>
    <s v="June"/>
    <n v="34656"/>
    <n v="7.6306717599925467E-2"/>
  </r>
  <r>
    <s v="E1814"/>
    <s v="Thomas Davis"/>
    <n v="37"/>
    <s v="Male"/>
    <s v="Operations"/>
    <x v="7"/>
    <s v="Netherlands"/>
    <d v="2023-04-14T00:00:00"/>
    <n v="31091"/>
    <n v="1886"/>
    <n v="2.61"/>
    <n v="0"/>
    <s v="Remote"/>
    <s v="June"/>
    <n v="32977"/>
    <n v="6.0660641343153965E-2"/>
  </r>
  <r>
    <s v="E1598"/>
    <s v="Ava Evans"/>
    <n v="30"/>
    <s v="Male"/>
    <s v="R&amp;D"/>
    <x v="0"/>
    <s v="France"/>
    <d v="2018-08-15T00:00:00"/>
    <n v="45893"/>
    <n v="2748"/>
    <n v="3.88"/>
    <n v="1"/>
    <s v="Remote"/>
    <s v="June"/>
    <n v="48641"/>
    <n v="5.9878412829843332E-2"/>
  </r>
  <r>
    <s v="E2394"/>
    <s v="George Miller"/>
    <n v="29"/>
    <s v="Female"/>
    <s v="IT"/>
    <x v="6"/>
    <s v="India"/>
    <d v="2017-12-02T00:00:00"/>
    <n v="38729"/>
    <n v="1290"/>
    <n v="3.72"/>
    <n v="8"/>
    <s v="Hybrid"/>
    <s v="June"/>
    <n v="40019"/>
    <n v="3.3308373570192881E-2"/>
  </r>
  <r>
    <s v="E2626"/>
    <s v="Mia Williams"/>
    <n v="27"/>
    <s v="Male"/>
    <s v="Finance"/>
    <x v="4"/>
    <s v="Netherlands"/>
    <d v="2019-09-04T00:00:00"/>
    <n v="47013"/>
    <n v="2811"/>
    <n v="3.29"/>
    <n v="5"/>
    <s v="On-site"/>
    <s v="June"/>
    <n v="49824"/>
    <n v="5.9791972433156787E-2"/>
  </r>
  <r>
    <s v="E1545"/>
    <s v="Charlie Williams"/>
    <n v="28"/>
    <s v="Female"/>
    <s v="Customer Success"/>
    <x v="1"/>
    <s v="Netherlands"/>
    <d v="2015-10-30T00:00:00"/>
    <n v="35244"/>
    <n v="3537"/>
    <n v="4.51"/>
    <n v="2"/>
    <s v="Remote"/>
    <s v="June"/>
    <n v="38781"/>
    <n v="0.10035750766087845"/>
  </r>
  <r>
    <s v="E2578"/>
    <s v="Thomas Brown"/>
    <n v="29"/>
    <s v="Male"/>
    <s v="Customer Success"/>
    <x v="1"/>
    <s v="Spain"/>
    <d v="2021-08-15T00:00:00"/>
    <n v="32160"/>
    <n v="683"/>
    <n v="2.75"/>
    <n v="7"/>
    <s v="On-site"/>
    <s v="June"/>
    <n v="32843"/>
    <n v="2.1237562189054725E-2"/>
  </r>
  <r>
    <s v="E1168"/>
    <s v="Mia Johnson"/>
    <n v="32"/>
    <s v="Male"/>
    <s v="Customer Success"/>
    <x v="1"/>
    <s v="France"/>
    <d v="2020-08-11T00:00:00"/>
    <n v="34257"/>
    <n v="3029"/>
    <n v="4.96"/>
    <n v="3"/>
    <s v="On-site"/>
    <s v="June"/>
    <n v="37286"/>
    <n v="8.841988498700995E-2"/>
  </r>
  <r>
    <s v="E2008"/>
    <s v="Noah Wilson"/>
    <n v="21"/>
    <s v="Female"/>
    <s v="Marketing"/>
    <x v="2"/>
    <s v="Germany"/>
    <d v="2024-02-16T00:00:00"/>
    <n v="32456"/>
    <n v="2175"/>
    <n v="4.71"/>
    <n v="2"/>
    <s v="Remote"/>
    <s v="June"/>
    <n v="34631"/>
    <n v="6.7013803302933203E-2"/>
  </r>
  <r>
    <s v="E1635"/>
    <s v="Charlie Brown"/>
    <n v="23"/>
    <s v="Male"/>
    <s v="Marketing"/>
    <x v="2"/>
    <s v="Spain"/>
    <d v="2024-01-19T00:00:00"/>
    <n v="29326"/>
    <n v="698"/>
    <n v="3.95"/>
    <n v="2"/>
    <s v="On-site"/>
    <s v="June"/>
    <n v="30024"/>
    <n v="2.3801404896678716E-2"/>
  </r>
  <r>
    <s v="E2122"/>
    <s v="Noah Johnson"/>
    <n v="42"/>
    <s v="Male"/>
    <s v="R&amp;D"/>
    <x v="0"/>
    <s v="India"/>
    <d v="2015-04-04T00:00:00"/>
    <n v="42558"/>
    <n v="1199"/>
    <n v="2.56"/>
    <n v="2"/>
    <s v="On-site"/>
    <s v="June"/>
    <n v="43757"/>
    <n v="2.8173316415245078E-2"/>
  </r>
  <r>
    <s v="E3026"/>
    <s v="Leo Garcia"/>
    <n v="34"/>
    <s v="Male"/>
    <s v="Operations"/>
    <x v="7"/>
    <s v="UK"/>
    <d v="2016-02-20T00:00:00"/>
    <n v="39281"/>
    <n v="1566"/>
    <n v="4.1900000000000004"/>
    <n v="3"/>
    <s v="Hybrid"/>
    <s v="June"/>
    <n v="40847"/>
    <n v="3.9866602174079072E-2"/>
  </r>
  <r>
    <s v="E1920"/>
    <s v="Emily Khan"/>
    <n v="30"/>
    <s v="Male"/>
    <s v="Sales"/>
    <x v="5"/>
    <s v="Netherlands"/>
    <d v="2019-01-30T00:00:00"/>
    <n v="31281"/>
    <n v="1931"/>
    <n v="3.36"/>
    <n v="3"/>
    <s v="Remote"/>
    <s v="June"/>
    <n v="33212"/>
    <n v="6.1730763083021639E-2"/>
  </r>
  <r>
    <s v="E1897"/>
    <s v="Leo Patel"/>
    <n v="36"/>
    <s v="Female"/>
    <s v="HR"/>
    <x v="3"/>
    <s v="Canada"/>
    <d v="2023-05-17T00:00:00"/>
    <n v="28467"/>
    <n v="1326"/>
    <n v="4.57"/>
    <n v="2"/>
    <s v="On-site"/>
    <s v="June"/>
    <n v="29793"/>
    <n v="4.6580250816735169E-2"/>
  </r>
  <r>
    <s v="E1051"/>
    <s v="Ava Patel"/>
    <n v="45"/>
    <s v="Female"/>
    <s v="R&amp;D"/>
    <x v="0"/>
    <s v="Canada"/>
    <d v="2017-02-16T00:00:00"/>
    <n v="48159"/>
    <n v="3342"/>
    <n v="5"/>
    <n v="3"/>
    <s v="Remote"/>
    <s v="June"/>
    <n v="51501"/>
    <n v="6.9395128636391953E-2"/>
  </r>
  <r>
    <s v="E1086"/>
    <s v="Muhammad Roberts"/>
    <n v="34"/>
    <s v="Female"/>
    <s v="Marketing"/>
    <x v="2"/>
    <s v="Netherlands"/>
    <d v="2015-01-07T00:00:00"/>
    <n v="32640"/>
    <n v="2534"/>
    <n v="3.46"/>
    <n v="4"/>
    <s v="Hybrid"/>
    <s v="June"/>
    <n v="35174"/>
    <n v="7.7634803921568629E-2"/>
  </r>
  <r>
    <s v="E2980"/>
    <s v="Isabella Evans"/>
    <n v="23"/>
    <s v="Female"/>
    <s v="IT"/>
    <x v="6"/>
    <s v="USA"/>
    <d v="2021-04-22T00:00:00"/>
    <n v="42646"/>
    <n v="2210"/>
    <n v="2.33"/>
    <n v="2"/>
    <s v="Remote"/>
    <s v="June"/>
    <n v="44856"/>
    <n v="5.1821976269755661E-2"/>
  </r>
  <r>
    <s v="E2798"/>
    <s v="Isabella Jones"/>
    <n v="36"/>
    <s v="Male"/>
    <s v="R&amp;D"/>
    <x v="0"/>
    <s v="Spain"/>
    <d v="2019-10-12T00:00:00"/>
    <n v="39630"/>
    <n v="2098"/>
    <n v="3.04"/>
    <n v="1"/>
    <s v="Hybrid"/>
    <s v="June"/>
    <n v="41728"/>
    <n v="5.293969215240979E-2"/>
  </r>
  <r>
    <s v="E2698"/>
    <s v="Charlie Taylor"/>
    <n v="33"/>
    <s v="Female"/>
    <s v="Sales"/>
    <x v="5"/>
    <s v="USA"/>
    <d v="2021-01-28T00:00:00"/>
    <n v="26756"/>
    <n v="2169"/>
    <n v="4"/>
    <n v="6"/>
    <s v="On-site"/>
    <s v="June"/>
    <n v="28925"/>
    <n v="8.1065929137389747E-2"/>
  </r>
  <r>
    <s v="E1788"/>
    <s v="Lily Evans"/>
    <n v="36"/>
    <s v="Male"/>
    <s v="Operations"/>
    <x v="7"/>
    <s v="UK"/>
    <d v="2018-08-12T00:00:00"/>
    <n v="47510"/>
    <n v="1797"/>
    <n v="3.96"/>
    <n v="3"/>
    <s v="On-site"/>
    <s v="June"/>
    <n v="49307"/>
    <n v="3.7823616080825087E-2"/>
  </r>
  <r>
    <s v="E2689"/>
    <s v="Charlie Taylor"/>
    <n v="25"/>
    <s v="Male"/>
    <s v="IT"/>
    <x v="6"/>
    <s v="UK"/>
    <d v="2021-05-31T00:00:00"/>
    <n v="43113"/>
    <n v="2092"/>
    <n v="3.04"/>
    <n v="1"/>
    <s v="On-site"/>
    <s v="June"/>
    <n v="45205"/>
    <n v="4.8523647159789393E-2"/>
  </r>
  <r>
    <s v="E1962"/>
    <s v="Muhammad Khan"/>
    <n v="42"/>
    <s v="Female"/>
    <s v="Customer Success"/>
    <x v="1"/>
    <s v="Spain"/>
    <d v="2023-12-25T00:00:00"/>
    <n v="32455"/>
    <n v="2747"/>
    <n v="4.1399999999999997"/>
    <n v="4"/>
    <s v="Remote"/>
    <s v="June"/>
    <n v="35202"/>
    <n v="8.4640271144661841E-2"/>
  </r>
  <r>
    <s v="E2312"/>
    <s v="Muhammad Johnson"/>
    <n v="36"/>
    <s v="Male"/>
    <s v="Customer Success"/>
    <x v="1"/>
    <s v="USA"/>
    <d v="2022-01-27T00:00:00"/>
    <n v="35090"/>
    <n v="1646"/>
    <n v="2.23"/>
    <n v="5"/>
    <s v="Remote"/>
    <s v="June"/>
    <n v="36736"/>
    <n v="4.6907950983186092E-2"/>
  </r>
  <r>
    <s v="E2463"/>
    <s v="Jack Garcia"/>
    <n v="40"/>
    <s v="Male"/>
    <s v="Customer Success"/>
    <x v="1"/>
    <s v="USA"/>
    <d v="2023-04-25T00:00:00"/>
    <n v="26492"/>
    <n v="2227"/>
    <n v="4.41"/>
    <n v="2"/>
    <s v="Remote"/>
    <s v="June"/>
    <n v="28719"/>
    <n v="8.4063113392722336E-2"/>
  </r>
  <r>
    <s v="E2318"/>
    <s v="George Garcia"/>
    <n v="21"/>
    <s v="Female"/>
    <s v="Sales"/>
    <x v="5"/>
    <s v="Germany"/>
    <d v="2024-01-19T00:00:00"/>
    <n v="26101"/>
    <n v="1003"/>
    <n v="2.82"/>
    <n v="2"/>
    <s v="Remote"/>
    <s v="June"/>
    <n v="27104"/>
    <n v="3.8427646450327577E-2"/>
  </r>
  <r>
    <s v="E2949"/>
    <s v="Thomas Thomas"/>
    <n v="39"/>
    <s v="Male"/>
    <s v="R&amp;D"/>
    <x v="0"/>
    <s v="India"/>
    <d v="2016-08-26T00:00:00"/>
    <n v="41769"/>
    <n v="1610"/>
    <n v="3.78"/>
    <n v="5"/>
    <s v="Hybrid"/>
    <s v="June"/>
    <n v="43379"/>
    <n v="3.8545332662979721E-2"/>
  </r>
  <r>
    <s v="E1430"/>
    <s v="George Wilson"/>
    <n v="38"/>
    <s v="Male"/>
    <s v="Customer Success"/>
    <x v="1"/>
    <s v="Canada"/>
    <d v="2015-05-29T00:00:00"/>
    <n v="34940"/>
    <n v="3807"/>
    <n v="4.5999999999999996"/>
    <n v="1"/>
    <s v="On-site"/>
    <s v="June"/>
    <n v="38747"/>
    <n v="0.1089582140812822"/>
  </r>
  <r>
    <s v="E1934"/>
    <s v="Leo Davis"/>
    <n v="47"/>
    <s v="Female"/>
    <s v="Sales"/>
    <x v="5"/>
    <s v="Germany"/>
    <d v="2019-08-26T00:00:00"/>
    <n v="30342"/>
    <n v="860"/>
    <n v="1.43"/>
    <n v="2"/>
    <s v="Hybrid"/>
    <s v="June"/>
    <n v="31202"/>
    <n v="2.8343550194449937E-2"/>
  </r>
  <r>
    <s v="E2103"/>
    <s v="Isabella Garcia"/>
    <n v="27"/>
    <s v="Male"/>
    <s v="Sales"/>
    <x v="5"/>
    <s v="UK"/>
    <d v="2023-08-24T00:00:00"/>
    <n v="31134"/>
    <n v="1037"/>
    <n v="2.97"/>
    <n v="7"/>
    <s v="Hybrid"/>
    <s v="June"/>
    <n v="32171"/>
    <n v="3.3307637952078112E-2"/>
  </r>
  <r>
    <s v="E1265"/>
    <s v="Leo Roberts"/>
    <n v="35"/>
    <s v="Male"/>
    <s v="Finance"/>
    <x v="4"/>
    <s v="Spain"/>
    <d v="2018-12-08T00:00:00"/>
    <n v="42749"/>
    <n v="3830"/>
    <n v="3.91"/>
    <n v="3"/>
    <s v="On-site"/>
    <s v="June"/>
    <n v="46579"/>
    <n v="8.9592739011438868E-2"/>
  </r>
  <r>
    <s v="E1702"/>
    <s v="Isabella Garcia"/>
    <n v="33"/>
    <s v="Male"/>
    <s v="Marketing"/>
    <x v="2"/>
    <s v="Canada"/>
    <d v="2021-10-03T00:00:00"/>
    <n v="35875"/>
    <n v="1106"/>
    <n v="2.56"/>
    <n v="1"/>
    <s v="On-site"/>
    <s v="June"/>
    <n v="36981"/>
    <n v="3.0829268292682926E-2"/>
  </r>
  <r>
    <s v="E2953"/>
    <s v="Isla Jones"/>
    <n v="29"/>
    <s v="Male"/>
    <s v="Operations"/>
    <x v="7"/>
    <s v="Canada"/>
    <d v="2024-04-14T00:00:00"/>
    <n v="28566"/>
    <n v="483"/>
    <n v="2"/>
    <n v="5"/>
    <s v="Hybrid"/>
    <s v="June"/>
    <n v="29049"/>
    <n v="1.6908212560386472E-2"/>
  </r>
  <r>
    <s v="E1606"/>
    <s v="Oscar Rodriguez"/>
    <n v="26"/>
    <s v="Female"/>
    <s v="Sales"/>
    <x v="5"/>
    <s v="USA"/>
    <d v="2015-01-05T00:00:00"/>
    <n v="28659"/>
    <n v="1101"/>
    <n v="2.54"/>
    <n v="1"/>
    <s v="Hybrid"/>
    <s v="June"/>
    <n v="29760"/>
    <n v="3.841725112530095E-2"/>
  </r>
  <r>
    <s v="E1262"/>
    <s v="Sophia Thomas"/>
    <n v="30"/>
    <s v="Male"/>
    <s v="Sales"/>
    <x v="5"/>
    <s v="Spain"/>
    <d v="2024-06-24T00:00:00"/>
    <n v="32594"/>
    <n v="1190"/>
    <n v="3.13"/>
    <n v="0"/>
    <s v="On-site"/>
    <s v="June"/>
    <n v="33784"/>
    <n v="3.6509787077376205E-2"/>
  </r>
  <r>
    <s v="E1268"/>
    <s v="Ava Martinez"/>
    <n v="32"/>
    <s v="Male"/>
    <s v="Operations"/>
    <x v="7"/>
    <s v="Canada"/>
    <d v="2019-02-24T00:00:00"/>
    <n v="29606"/>
    <n v="1419"/>
    <n v="2.78"/>
    <n v="6"/>
    <s v="On-site"/>
    <s v="June"/>
    <n v="31025"/>
    <n v="4.7929473755319869E-2"/>
  </r>
  <r>
    <s v="E2131"/>
    <s v="Emily Martinez"/>
    <n v="37"/>
    <s v="Female"/>
    <s v="Marketing"/>
    <x v="2"/>
    <s v="UK"/>
    <d v="2017-10-10T00:00:00"/>
    <n v="32797"/>
    <n v="1129"/>
    <n v="3.48"/>
    <n v="6"/>
    <s v="On-site"/>
    <s v="June"/>
    <n v="33926"/>
    <n v="3.4423880232948137E-2"/>
  </r>
  <r>
    <s v="E2033"/>
    <s v="Oliver Smith"/>
    <n v="37"/>
    <s v="Male"/>
    <s v="IT"/>
    <x v="6"/>
    <s v="Spain"/>
    <d v="2018-03-20T00:00:00"/>
    <n v="45475"/>
    <n v="1350"/>
    <n v="3.69"/>
    <n v="3"/>
    <s v="Remote"/>
    <s v="June"/>
    <n v="46825"/>
    <n v="2.9686641011544807E-2"/>
  </r>
  <r>
    <s v="E1113"/>
    <s v="Olivia Johnson"/>
    <n v="29"/>
    <s v="Male"/>
    <s v="Customer Success"/>
    <x v="1"/>
    <s v="Netherlands"/>
    <d v="2021-01-13T00:00:00"/>
    <n v="35349"/>
    <n v="1125"/>
    <n v="2.29"/>
    <n v="1"/>
    <s v="Remote"/>
    <s v="June"/>
    <n v="36474"/>
    <n v="3.1825511329882032E-2"/>
  </r>
  <r>
    <s v="E2852"/>
    <s v="Muhammad Jones"/>
    <n v="34"/>
    <s v="Female"/>
    <s v="HR"/>
    <x v="3"/>
    <s v="India"/>
    <d v="2022-10-24T00:00:00"/>
    <n v="29673"/>
    <n v="1226"/>
    <n v="4.38"/>
    <n v="2"/>
    <s v="On-site"/>
    <s v="June"/>
    <n v="30899"/>
    <n v="4.1317022208741956E-2"/>
  </r>
  <r>
    <s v="E2270"/>
    <s v="Sophia Lee"/>
    <n v="29"/>
    <s v="Female"/>
    <s v="IT"/>
    <x v="6"/>
    <s v="UK"/>
    <d v="2022-05-12T00:00:00"/>
    <n v="39370"/>
    <n v="648"/>
    <n v="1.49"/>
    <n v="4"/>
    <s v="On-site"/>
    <s v="June"/>
    <n v="40018"/>
    <n v="1.6459232918465835E-2"/>
  </r>
  <r>
    <s v="E2289"/>
    <s v="Lily Smith"/>
    <n v="30"/>
    <s v="Female"/>
    <s v="Marketing"/>
    <x v="2"/>
    <s v="USA"/>
    <d v="2015-02-18T00:00:00"/>
    <n v="35232"/>
    <n v="817"/>
    <n v="1.1299999999999999"/>
    <n v="3"/>
    <s v="Hybrid"/>
    <s v="June"/>
    <n v="36049"/>
    <n v="2.3189146230699363E-2"/>
  </r>
  <r>
    <s v="E2468"/>
    <s v="Emily Roberts"/>
    <n v="30"/>
    <s v="Female"/>
    <s v="IT"/>
    <x v="6"/>
    <s v="India"/>
    <d v="2016-03-18T00:00:00"/>
    <n v="40343"/>
    <n v="978"/>
    <n v="3.9"/>
    <n v="3"/>
    <s v="Remote"/>
    <s v="June"/>
    <n v="41321"/>
    <n v="2.4242123788513498E-2"/>
  </r>
  <r>
    <s v="E1491"/>
    <s v="Charlie Patel"/>
    <n v="32"/>
    <s v="Female"/>
    <s v="Customer Success"/>
    <x v="1"/>
    <s v="France"/>
    <d v="2016-09-16T00:00:00"/>
    <n v="30312"/>
    <n v="1336"/>
    <n v="1.84"/>
    <n v="3"/>
    <s v="Hybrid"/>
    <s v="June"/>
    <n v="31648"/>
    <n v="4.4074953813671151E-2"/>
  </r>
  <r>
    <s v="E1261"/>
    <s v="Isabella Khan"/>
    <n v="30"/>
    <s v="Female"/>
    <s v="HR"/>
    <x v="3"/>
    <s v="Canada"/>
    <d v="2022-05-13T00:00:00"/>
    <n v="26916"/>
    <n v="2337"/>
    <n v="4.1900000000000004"/>
    <n v="1"/>
    <s v="On-site"/>
    <s v="June"/>
    <n v="29253"/>
    <n v="8.682567989300044E-2"/>
  </r>
  <r>
    <s v="E1798"/>
    <s v="George Garcia"/>
    <n v="32"/>
    <s v="Female"/>
    <s v="Finance"/>
    <x v="4"/>
    <s v="UK"/>
    <d v="2021-08-29T00:00:00"/>
    <n v="44170"/>
    <n v="1117"/>
    <n v="3.66"/>
    <n v="2"/>
    <s v="On-site"/>
    <s v="June"/>
    <n v="45287"/>
    <n v="2.5288657459814352E-2"/>
  </r>
  <r>
    <s v="E1743"/>
    <s v="Charlie Garcia"/>
    <n v="28"/>
    <s v="Male"/>
    <s v="IT"/>
    <x v="6"/>
    <s v="Netherlands"/>
    <d v="2015-06-08T00:00:00"/>
    <n v="28683"/>
    <n v="1023"/>
    <n v="2.38"/>
    <n v="5"/>
    <s v="On-site"/>
    <s v="June"/>
    <n v="29706"/>
    <n v="3.566572534253739E-2"/>
  </r>
  <r>
    <s v="E1061"/>
    <s v="Muhammad Khan"/>
    <n v="31"/>
    <s v="Male"/>
    <s v="Finance"/>
    <x v="4"/>
    <s v="Canada"/>
    <d v="2018-11-30T00:00:00"/>
    <n v="43295"/>
    <n v="1857"/>
    <n v="3.79"/>
    <n v="3"/>
    <s v="Remote"/>
    <s v="June"/>
    <n v="45152"/>
    <n v="4.2891788890172075E-2"/>
  </r>
  <r>
    <s v="E2903"/>
    <s v="Mia Williams"/>
    <n v="26"/>
    <s v="Female"/>
    <s v="Finance"/>
    <x v="4"/>
    <s v="Germany"/>
    <d v="2021-10-02T00:00:00"/>
    <n v="51130"/>
    <n v="1758"/>
    <n v="2.23"/>
    <n v="6"/>
    <s v="On-site"/>
    <s v="June"/>
    <n v="52888"/>
    <n v="3.4382945433209466E-2"/>
  </r>
  <r>
    <s v="E2014"/>
    <s v="Mia Taylor"/>
    <n v="25"/>
    <s v="Female"/>
    <s v="Customer Success"/>
    <x v="1"/>
    <s v="France"/>
    <d v="2020-03-14T00:00:00"/>
    <n v="34613"/>
    <n v="1332"/>
    <n v="2.12"/>
    <n v="6"/>
    <s v="On-site"/>
    <s v="June"/>
    <n v="35945"/>
    <n v="3.8482651027070755E-2"/>
  </r>
  <r>
    <s v="E1827"/>
    <s v="Emily Walker"/>
    <n v="26"/>
    <s v="Male"/>
    <s v="Sales"/>
    <x v="5"/>
    <s v="Netherlands"/>
    <d v="2022-06-03T00:00:00"/>
    <n v="32993"/>
    <n v="1453"/>
    <n v="3.33"/>
    <n v="4"/>
    <s v="Remote"/>
    <s v="June"/>
    <n v="34446"/>
    <n v="4.4039644773133692E-2"/>
  </r>
  <r>
    <s v="E2649"/>
    <s v="Oliver Khan"/>
    <n v="22"/>
    <s v="Female"/>
    <s v="Sales"/>
    <x v="5"/>
    <s v="USA"/>
    <d v="2018-10-17T00:00:00"/>
    <n v="29947"/>
    <n v="3001"/>
    <n v="4.5999999999999996"/>
    <n v="2"/>
    <s v="On-site"/>
    <s v="June"/>
    <n v="32948"/>
    <n v="0.10021037165659331"/>
  </r>
  <r>
    <s v="E1781"/>
    <s v="Thomas Rodriguez"/>
    <n v="21"/>
    <s v="Male"/>
    <s v="Marketing"/>
    <x v="2"/>
    <s v="Canada"/>
    <d v="2016-07-16T00:00:00"/>
    <n v="29495"/>
    <n v="1269"/>
    <n v="3.01"/>
    <n v="5"/>
    <s v="On-site"/>
    <s v="June"/>
    <n v="30764"/>
    <n v="4.3024241396846921E-2"/>
  </r>
  <r>
    <s v="E2736"/>
    <s v="Oscar Khan"/>
    <n v="37"/>
    <s v="Female"/>
    <s v="Finance"/>
    <x v="4"/>
    <s v="Germany"/>
    <d v="2024-07-04T00:00:00"/>
    <n v="39526"/>
    <n v="2725"/>
    <n v="4.0199999999999996"/>
    <n v="1"/>
    <s v="On-site"/>
    <s v="June"/>
    <n v="42251"/>
    <n v="6.894196225269443E-2"/>
  </r>
  <r>
    <s v="E2449"/>
    <s v="Emily Walker"/>
    <n v="23"/>
    <s v="Male"/>
    <s v="HR"/>
    <x v="3"/>
    <s v="USA"/>
    <d v="2016-02-10T00:00:00"/>
    <n v="30704"/>
    <n v="2534"/>
    <n v="3.66"/>
    <n v="3"/>
    <s v="Remote"/>
    <s v="June"/>
    <n v="33238"/>
    <n v="8.2529963522668059E-2"/>
  </r>
  <r>
    <s v="E1378"/>
    <s v="Oliver Taylor"/>
    <n v="27"/>
    <s v="Male"/>
    <s v="Marketing"/>
    <x v="2"/>
    <s v="France"/>
    <d v="2022-04-21T00:00:00"/>
    <n v="29645"/>
    <n v="1714"/>
    <n v="4.2300000000000004"/>
    <n v="1"/>
    <s v="Remote"/>
    <s v="June"/>
    <n v="31359"/>
    <n v="5.7817507168156521E-2"/>
  </r>
  <r>
    <s v="E1534"/>
    <s v="Oscar Anderson"/>
    <n v="30"/>
    <s v="Female"/>
    <s v="HR"/>
    <x v="3"/>
    <s v="India"/>
    <d v="2016-03-14T00:00:00"/>
    <n v="35035"/>
    <n v="1787"/>
    <n v="3.92"/>
    <n v="4"/>
    <s v="On-site"/>
    <s v="June"/>
    <n v="36822"/>
    <n v="5.1006136720422438E-2"/>
  </r>
  <r>
    <s v="E1465"/>
    <s v="Charlie Evans"/>
    <n v="34"/>
    <s v="Female"/>
    <s v="Sales"/>
    <x v="5"/>
    <s v="UK"/>
    <d v="2024-01-29T00:00:00"/>
    <n v="28621"/>
    <n v="492"/>
    <n v="1.81"/>
    <n v="2"/>
    <s v="On-site"/>
    <s v="June"/>
    <n v="29113"/>
    <n v="1.7190175046294678E-2"/>
  </r>
  <r>
    <s v="E1720"/>
    <s v="Lily Anderson"/>
    <n v="29"/>
    <s v="Male"/>
    <s v="IT"/>
    <x v="6"/>
    <s v="UK"/>
    <d v="2019-01-17T00:00:00"/>
    <n v="42951"/>
    <n v="2478"/>
    <n v="3.28"/>
    <n v="2"/>
    <s v="Remote"/>
    <s v="June"/>
    <n v="45429"/>
    <n v="5.7693650904519105E-2"/>
  </r>
  <r>
    <s v="E3140"/>
    <s v="Olivia Rodriguez"/>
    <n v="38"/>
    <s v="Female"/>
    <s v="HR"/>
    <x v="3"/>
    <s v="France"/>
    <d v="2016-03-20T00:00:00"/>
    <n v="35429"/>
    <n v="2233"/>
    <n v="2.65"/>
    <n v="1"/>
    <s v="Remote"/>
    <s v="June"/>
    <n v="37662"/>
    <n v="6.3027463377459139E-2"/>
  </r>
  <r>
    <s v="E3039"/>
    <s v="Noah Smith"/>
    <n v="26"/>
    <s v="Male"/>
    <s v="IT"/>
    <x v="6"/>
    <s v="Canada"/>
    <d v="2018-11-10T00:00:00"/>
    <n v="43383"/>
    <n v="1132"/>
    <n v="2.87"/>
    <n v="5"/>
    <s v="Hybrid"/>
    <s v="June"/>
    <n v="44515"/>
    <n v="2.6093170135767466E-2"/>
  </r>
  <r>
    <s v="E3016"/>
    <s v="Emily Walker"/>
    <n v="29"/>
    <s v="Male"/>
    <s v="Marketing"/>
    <x v="2"/>
    <s v="India"/>
    <d v="2016-11-21T00:00:00"/>
    <n v="37323"/>
    <n v="2012"/>
    <n v="2.61"/>
    <n v="1"/>
    <s v="On-site"/>
    <s v="June"/>
    <n v="39335"/>
    <n v="5.3907778045709079E-2"/>
  </r>
  <r>
    <s v="E2242"/>
    <s v="Freya Brown"/>
    <n v="27"/>
    <s v="Female"/>
    <s v="Customer Success"/>
    <x v="1"/>
    <s v="Spain"/>
    <d v="2020-07-17T00:00:00"/>
    <n v="34023"/>
    <n v="1168"/>
    <n v="2.58"/>
    <n v="1"/>
    <s v="Hybrid"/>
    <s v="June"/>
    <n v="35191"/>
    <n v="3.4329718131851983E-2"/>
  </r>
  <r>
    <s v="E1125"/>
    <s v="Sophia Brown"/>
    <n v="38"/>
    <s v="Male"/>
    <s v="HR"/>
    <x v="3"/>
    <s v="India"/>
    <d v="2022-11-05T00:00:00"/>
    <n v="25668"/>
    <n v="417"/>
    <n v="1.85"/>
    <n v="1"/>
    <s v="Hybrid"/>
    <s v="June"/>
    <n v="26085"/>
    <n v="1.6245909303412808E-2"/>
  </r>
  <r>
    <s v="E2141"/>
    <s v="Emily Williams"/>
    <n v="24"/>
    <s v="Female"/>
    <s v="Customer Success"/>
    <x v="1"/>
    <s v="Canada"/>
    <d v="2022-05-11T00:00:00"/>
    <n v="30688"/>
    <n v="2152"/>
    <n v="3.47"/>
    <n v="2"/>
    <s v="On-site"/>
    <s v="June"/>
    <n v="32840"/>
    <n v="7.0125130344108444E-2"/>
  </r>
  <r>
    <s v="E2399"/>
    <s v="Jack Smith"/>
    <n v="33"/>
    <s v="Male"/>
    <s v="Operations"/>
    <x v="7"/>
    <s v="France"/>
    <d v="2020-04-25T00:00:00"/>
    <n v="29919"/>
    <n v="1160"/>
    <n v="2.66"/>
    <n v="0"/>
    <s v="Remote"/>
    <s v="June"/>
    <n v="31079"/>
    <n v="3.8771349309803138E-2"/>
  </r>
  <r>
    <s v="E1346"/>
    <s v="Sophia Anderson"/>
    <n v="40"/>
    <s v="Male"/>
    <s v="Operations"/>
    <x v="7"/>
    <s v="France"/>
    <d v="2023-12-26T00:00:00"/>
    <n v="35587"/>
    <n v="2712"/>
    <n v="3.51"/>
    <n v="7"/>
    <s v="On-site"/>
    <s v="June"/>
    <n v="38299"/>
    <n v="7.6207603900300666E-2"/>
  </r>
  <r>
    <s v="E2854"/>
    <s v="Thomas Martinez"/>
    <n v="40"/>
    <s v="Female"/>
    <s v="Marketing"/>
    <x v="2"/>
    <s v="UK"/>
    <d v="2015-07-19T00:00:00"/>
    <n v="26325"/>
    <n v="1778"/>
    <n v="2.88"/>
    <n v="1"/>
    <s v="On-site"/>
    <s v="June"/>
    <n v="28103"/>
    <n v="6.7540360873694208E-2"/>
  </r>
  <r>
    <s v="E2154"/>
    <s v="Freya Anderson"/>
    <n v="21"/>
    <s v="Female"/>
    <s v="Operations"/>
    <x v="7"/>
    <s v="India"/>
    <d v="2024-12-14T00:00:00"/>
    <n v="33635"/>
    <n v="810"/>
    <n v="3.09"/>
    <n v="4"/>
    <s v="Remote"/>
    <s v="June"/>
    <n v="34445"/>
    <n v="2.4082057380704625E-2"/>
  </r>
  <r>
    <s v="E2760"/>
    <s v="Jack Khan"/>
    <n v="38"/>
    <s v="Male"/>
    <s v="Finance"/>
    <x v="4"/>
    <s v="Spain"/>
    <d v="2019-09-21T00:00:00"/>
    <n v="41533"/>
    <n v="4315"/>
    <n v="5"/>
    <n v="3"/>
    <s v="On-site"/>
    <s v="June"/>
    <n v="45848"/>
    <n v="0.10389328967327185"/>
  </r>
  <r>
    <s v="E2958"/>
    <s v="Emily Johnson"/>
    <n v="30"/>
    <s v="Female"/>
    <s v="Finance"/>
    <x v="4"/>
    <s v="Germany"/>
    <d v="2022-11-11T00:00:00"/>
    <n v="36370"/>
    <n v="1192"/>
    <n v="4.24"/>
    <n v="3"/>
    <s v="Remote"/>
    <s v="June"/>
    <n v="37562"/>
    <n v="3.2774264503711847E-2"/>
  </r>
  <r>
    <s v="E1387"/>
    <s v="Jack Brown"/>
    <n v="25"/>
    <s v="Female"/>
    <s v="Marketing"/>
    <x v="2"/>
    <s v="France"/>
    <d v="2019-04-23T00:00:00"/>
    <n v="32241"/>
    <n v="2794"/>
    <n v="3.76"/>
    <n v="5"/>
    <s v="On-site"/>
    <s v="June"/>
    <n v="35035"/>
    <n v="8.6659843056977146E-2"/>
  </r>
  <r>
    <s v="E2021"/>
    <s v="Charlie Taylor"/>
    <n v="35"/>
    <s v="Male"/>
    <s v="HR"/>
    <x v="3"/>
    <s v="Canada"/>
    <d v="2019-06-15T00:00:00"/>
    <n v="26804"/>
    <n v="1133"/>
    <n v="3.13"/>
    <n v="4"/>
    <s v="On-site"/>
    <s v="June"/>
    <n v="27937"/>
    <n v="4.2269810476048351E-2"/>
  </r>
  <r>
    <s v="E1373"/>
    <s v="Leo Wilson"/>
    <n v="40"/>
    <s v="Male"/>
    <s v="Operations"/>
    <x v="7"/>
    <s v="Germany"/>
    <d v="2018-11-18T00:00:00"/>
    <n v="29146"/>
    <n v="880"/>
    <n v="2.15"/>
    <n v="1"/>
    <s v="Hybrid"/>
    <s v="June"/>
    <n v="30026"/>
    <n v="3.0192822342688535E-2"/>
  </r>
  <r>
    <s v="E1448"/>
    <s v="Freya Taylor"/>
    <n v="24"/>
    <s v="Male"/>
    <s v="R&amp;D"/>
    <x v="0"/>
    <s v="Spain"/>
    <d v="2015-11-16T00:00:00"/>
    <n v="46882"/>
    <n v="2191"/>
    <n v="2.54"/>
    <n v="0"/>
    <s v="On-site"/>
    <s v="June"/>
    <n v="49073"/>
    <n v="4.6734354336419093E-2"/>
  </r>
  <r>
    <s v="E3087"/>
    <s v="Mia Thomas"/>
    <n v="33"/>
    <s v="Female"/>
    <s v="Customer Success"/>
    <x v="1"/>
    <s v="Spain"/>
    <d v="2016-08-30T00:00:00"/>
    <n v="42588"/>
    <n v="1815"/>
    <n v="3.42"/>
    <n v="2"/>
    <s v="On-site"/>
    <s v="June"/>
    <n v="44403"/>
    <n v="4.2617638771484924E-2"/>
  </r>
  <r>
    <s v="E2870"/>
    <s v="Isabella Martinez"/>
    <n v="26"/>
    <s v="Female"/>
    <s v="Customer Success"/>
    <x v="1"/>
    <s v="Germany"/>
    <d v="2020-08-24T00:00:00"/>
    <n v="38839"/>
    <n v="2149"/>
    <n v="3.51"/>
    <n v="2"/>
    <s v="On-site"/>
    <s v="June"/>
    <n v="40988"/>
    <n v="5.5330981745153066E-2"/>
  </r>
  <r>
    <s v="E2229"/>
    <s v="Jack Walker"/>
    <n v="34"/>
    <s v="Male"/>
    <s v="Finance"/>
    <x v="4"/>
    <s v="Spain"/>
    <d v="2019-05-25T00:00:00"/>
    <n v="44623"/>
    <n v="1671"/>
    <n v="4.8"/>
    <n v="9"/>
    <s v="Remote"/>
    <s v="June"/>
    <n v="46294"/>
    <n v="3.7447056450709275E-2"/>
  </r>
  <r>
    <s v="E1903"/>
    <s v="Freya Roberts"/>
    <n v="21"/>
    <s v="Male"/>
    <s v="HR"/>
    <x v="3"/>
    <s v="USA"/>
    <d v="2017-01-12T00:00:00"/>
    <n v="35583"/>
    <n v="2368"/>
    <n v="3.84"/>
    <n v="0"/>
    <s v="On-site"/>
    <s v="June"/>
    <n v="37951"/>
    <n v="6.6548632774077507E-2"/>
  </r>
  <r>
    <s v="E2802"/>
    <s v="Harry Davis"/>
    <n v="31"/>
    <s v="Male"/>
    <s v="Sales"/>
    <x v="5"/>
    <s v="France"/>
    <d v="2024-06-13T00:00:00"/>
    <n v="31197"/>
    <n v="901"/>
    <n v="2.5"/>
    <n v="5"/>
    <s v="Hybrid"/>
    <s v="June"/>
    <n v="32098"/>
    <n v="2.8880982145719141E-2"/>
  </r>
  <r>
    <s v="E2040"/>
    <s v="Freya Roberts"/>
    <n v="28"/>
    <s v="Female"/>
    <s v="Finance"/>
    <x v="4"/>
    <s v="France"/>
    <d v="2019-08-19T00:00:00"/>
    <n v="55433"/>
    <n v="1499"/>
    <n v="2.39"/>
    <n v="2"/>
    <s v="On-site"/>
    <s v="June"/>
    <n v="56932"/>
    <n v="2.7041653888477981E-2"/>
  </r>
  <r>
    <s v="E1305"/>
    <s v="Freya Taylor"/>
    <n v="22"/>
    <s v="Female"/>
    <s v="Finance"/>
    <x v="4"/>
    <s v="Netherlands"/>
    <d v="2022-03-20T00:00:00"/>
    <n v="43040"/>
    <n v="1196"/>
    <n v="3.29"/>
    <n v="5"/>
    <s v="On-site"/>
    <s v="June"/>
    <n v="44236"/>
    <n v="2.7788104089219331E-2"/>
  </r>
  <r>
    <s v="E2678"/>
    <s v="Olivia Johnson"/>
    <n v="29"/>
    <s v="Male"/>
    <s v="Operations"/>
    <x v="7"/>
    <s v="France"/>
    <d v="2018-04-19T00:00:00"/>
    <n v="42340"/>
    <n v="1378"/>
    <n v="2.42"/>
    <n v="1"/>
    <s v="On-site"/>
    <s v="June"/>
    <n v="43718"/>
    <n v="3.2546055739253663E-2"/>
  </r>
  <r>
    <s v="E1912"/>
    <s v="Olivia Williams"/>
    <n v="38"/>
    <s v="Female"/>
    <s v="Operations"/>
    <x v="7"/>
    <s v="India"/>
    <d v="2020-03-10T00:00:00"/>
    <n v="27834"/>
    <n v="514"/>
    <n v="2.76"/>
    <n v="3"/>
    <s v="On-site"/>
    <s v="June"/>
    <n v="28348"/>
    <n v="1.8466623553926854E-2"/>
  </r>
  <r>
    <s v="E1080"/>
    <s v="Oscar Thomas"/>
    <n v="30"/>
    <s v="Female"/>
    <s v="Marketing"/>
    <x v="2"/>
    <s v="Germany"/>
    <d v="2019-06-21T00:00:00"/>
    <n v="29543"/>
    <n v="637"/>
    <n v="2.58"/>
    <n v="4"/>
    <s v="On-site"/>
    <s v="June"/>
    <n v="30180"/>
    <n v="2.1561791287276175E-2"/>
  </r>
  <r>
    <s v="E2916"/>
    <s v="Ava Martinez"/>
    <n v="26"/>
    <s v="Male"/>
    <s v="Sales"/>
    <x v="5"/>
    <s v="Canada"/>
    <d v="2015-11-23T00:00:00"/>
    <n v="31742"/>
    <n v="1284"/>
    <n v="3.62"/>
    <n v="3"/>
    <s v="On-site"/>
    <s v="June"/>
    <n v="33026"/>
    <n v="4.045113729443639E-2"/>
  </r>
  <r>
    <s v="E2820"/>
    <s v="Isla Taylor"/>
    <n v="23"/>
    <s v="Male"/>
    <s v="Customer Success"/>
    <x v="1"/>
    <s v="Germany"/>
    <d v="2020-04-28T00:00:00"/>
    <n v="28824"/>
    <n v="1419"/>
    <n v="2.92"/>
    <n v="4"/>
    <s v="On-site"/>
    <s v="June"/>
    <n v="30243"/>
    <n v="4.9229808492922564E-2"/>
  </r>
  <r>
    <s v="E1247"/>
    <s v="Oscar Walker"/>
    <n v="21"/>
    <s v="Female"/>
    <s v="Marketing"/>
    <x v="2"/>
    <s v="France"/>
    <d v="2020-02-20T00:00:00"/>
    <n v="36284"/>
    <n v="2373"/>
    <n v="4.2300000000000004"/>
    <n v="3"/>
    <s v="Hybrid"/>
    <s v="June"/>
    <n v="38657"/>
    <n v="6.5400727593429617E-2"/>
  </r>
  <r>
    <s v="E1597"/>
    <s v="Mia Davis"/>
    <n v="22"/>
    <s v="Female"/>
    <s v="Sales"/>
    <x v="5"/>
    <s v="Netherlands"/>
    <d v="2017-06-11T00:00:00"/>
    <n v="30745"/>
    <n v="1349"/>
    <n v="3.51"/>
    <n v="2"/>
    <s v="Hybrid"/>
    <s v="June"/>
    <n v="32094"/>
    <n v="4.3877053179378761E-2"/>
  </r>
  <r>
    <s v="E1370"/>
    <s v="Harry Martinez"/>
    <n v="21"/>
    <s v="Female"/>
    <s v="R&amp;D"/>
    <x v="0"/>
    <s v="Spain"/>
    <d v="2016-06-09T00:00:00"/>
    <n v="43646"/>
    <n v="1724"/>
    <n v="3.98"/>
    <n v="3"/>
    <s v="On-site"/>
    <s v="June"/>
    <n v="45370"/>
    <n v="3.9499610502680658E-2"/>
  </r>
  <r>
    <s v="E2062"/>
    <s v="George Jones"/>
    <n v="38"/>
    <s v="Female"/>
    <s v="Operations"/>
    <x v="7"/>
    <s v="Canada"/>
    <d v="2022-11-12T00:00:00"/>
    <n v="34485"/>
    <n v="1274"/>
    <n v="3.06"/>
    <n v="2"/>
    <s v="Remote"/>
    <s v="June"/>
    <n v="35759"/>
    <n v="3.6943598666086708E-2"/>
  </r>
  <r>
    <s v="E2844"/>
    <s v="Isla Evans"/>
    <n v="29"/>
    <s v="Female"/>
    <s v="Customer Success"/>
    <x v="1"/>
    <s v="UK"/>
    <d v="2015-02-13T00:00:00"/>
    <n v="28333"/>
    <n v="1533"/>
    <n v="4.78"/>
    <n v="4"/>
    <s v="Remote"/>
    <s v="June"/>
    <n v="29866"/>
    <n v="5.4106518900222354E-2"/>
  </r>
  <r>
    <s v="E3101"/>
    <s v="George Brown"/>
    <n v="26"/>
    <s v="Male"/>
    <s v="Finance"/>
    <x v="4"/>
    <s v="USA"/>
    <d v="2020-09-26T00:00:00"/>
    <n v="39318"/>
    <n v="2166"/>
    <n v="3.29"/>
    <n v="5"/>
    <s v="Hybrid"/>
    <s v="June"/>
    <n v="41484"/>
    <n v="5.5089272089119484E-2"/>
  </r>
  <r>
    <s v="E2236"/>
    <s v="Oscar Patel"/>
    <n v="31"/>
    <s v="Female"/>
    <s v="IT"/>
    <x v="6"/>
    <s v="India"/>
    <d v="2019-04-22T00:00:00"/>
    <n v="46113"/>
    <n v="2893"/>
    <n v="2.78"/>
    <n v="3"/>
    <s v="On-site"/>
    <s v="June"/>
    <n v="49006"/>
    <n v="6.2737189079001582E-2"/>
  </r>
  <r>
    <s v="E2902"/>
    <s v="Olivia Smith"/>
    <n v="39"/>
    <s v="Male"/>
    <s v="IT"/>
    <x v="6"/>
    <s v="France"/>
    <d v="2021-10-15T00:00:00"/>
    <n v="45963"/>
    <n v="1723"/>
    <n v="3.85"/>
    <n v="1"/>
    <s v="On-site"/>
    <s v="June"/>
    <n v="47686"/>
    <n v="3.7486674063920977E-2"/>
  </r>
  <r>
    <s v="E2123"/>
    <s v="Amelia Evans"/>
    <n v="36"/>
    <s v="Male"/>
    <s v="HR"/>
    <x v="3"/>
    <s v="Germany"/>
    <d v="2021-02-16T00:00:00"/>
    <n v="31844"/>
    <n v="1927"/>
    <n v="3.26"/>
    <n v="2"/>
    <s v="On-site"/>
    <s v="June"/>
    <n v="33771"/>
    <n v="6.0513754553448061E-2"/>
  </r>
  <r>
    <s v="E2370"/>
    <s v="Charlie Walker"/>
    <n v="35"/>
    <s v="Male"/>
    <s v="HR"/>
    <x v="3"/>
    <s v="USA"/>
    <d v="2021-12-16T00:00:00"/>
    <n v="29282"/>
    <n v="853"/>
    <n v="3.64"/>
    <n v="6"/>
    <s v="Remote"/>
    <s v="June"/>
    <n v="30135"/>
    <n v="2.9130523871320264E-2"/>
  </r>
  <r>
    <s v="E1693"/>
    <s v="Oscar Smith"/>
    <n v="45"/>
    <s v="Male"/>
    <s v="R&amp;D"/>
    <x v="0"/>
    <s v="UK"/>
    <d v="2018-09-20T00:00:00"/>
    <n v="46395"/>
    <n v="2553"/>
    <n v="3.54"/>
    <n v="1"/>
    <s v="Hybrid"/>
    <s v="June"/>
    <n v="48948"/>
    <n v="5.5027481409634656E-2"/>
  </r>
  <r>
    <s v="E1505"/>
    <s v="Olivia Roberts"/>
    <n v="34"/>
    <s v="Male"/>
    <s v="Customer Success"/>
    <x v="1"/>
    <s v="USA"/>
    <d v="2019-03-09T00:00:00"/>
    <n v="27614"/>
    <n v="941"/>
    <n v="3.08"/>
    <n v="3"/>
    <s v="Remote"/>
    <s v="June"/>
    <n v="28555"/>
    <n v="3.4076917505613098E-2"/>
  </r>
  <r>
    <s v="E1749"/>
    <s v="Harry Evans"/>
    <n v="27"/>
    <s v="Male"/>
    <s v="R&amp;D"/>
    <x v="0"/>
    <s v="Germany"/>
    <d v="2024-03-28T00:00:00"/>
    <n v="49039"/>
    <n v="2664"/>
    <n v="2.95"/>
    <n v="7"/>
    <s v="On-site"/>
    <s v="June"/>
    <n v="51703"/>
    <n v="5.4324109382328352E-2"/>
  </r>
  <r>
    <s v="E3056"/>
    <s v="Thomas Anderson"/>
    <n v="23"/>
    <s v="Female"/>
    <s v="Finance"/>
    <x v="4"/>
    <s v="USA"/>
    <d v="2019-10-31T00:00:00"/>
    <n v="38540"/>
    <n v="2125"/>
    <n v="3.89"/>
    <n v="3"/>
    <s v="Hybrid"/>
    <s v="June"/>
    <n v="40665"/>
    <n v="5.5137519460300988E-2"/>
  </r>
  <r>
    <s v="E2675"/>
    <s v="Sophia Jones"/>
    <n v="38"/>
    <s v="Male"/>
    <s v="IT"/>
    <x v="6"/>
    <s v="Spain"/>
    <d v="2016-05-01T00:00:00"/>
    <n v="34630"/>
    <n v="2760"/>
    <n v="3.73"/>
    <n v="2"/>
    <s v="Hybrid"/>
    <s v="June"/>
    <n v="37390"/>
    <n v="7.9699682356338439E-2"/>
  </r>
  <r>
    <s v="E2006"/>
    <s v="Ava Anderson"/>
    <n v="33"/>
    <s v="Male"/>
    <s v="IT"/>
    <x v="6"/>
    <s v="Spain"/>
    <d v="2023-10-22T00:00:00"/>
    <n v="40025"/>
    <n v="2083"/>
    <n v="3.08"/>
    <n v="1"/>
    <s v="Hybrid"/>
    <s v="June"/>
    <n v="42108"/>
    <n v="5.2042473454091194E-2"/>
  </r>
  <r>
    <s v="E1828"/>
    <s v="Oscar Anderson"/>
    <n v="34"/>
    <s v="Male"/>
    <s v="Operations"/>
    <x v="7"/>
    <s v="Netherlands"/>
    <d v="2016-08-31T00:00:00"/>
    <n v="27460"/>
    <n v="1524"/>
    <n v="3.8"/>
    <n v="3"/>
    <s v="On-site"/>
    <s v="June"/>
    <n v="28984"/>
    <n v="5.5498907501820828E-2"/>
  </r>
  <r>
    <s v="E3124"/>
    <s v="Oscar Jones"/>
    <n v="37"/>
    <s v="Female"/>
    <s v="IT"/>
    <x v="6"/>
    <s v="USA"/>
    <d v="2022-10-20T00:00:00"/>
    <n v="45458"/>
    <n v="2069"/>
    <n v="3.82"/>
    <n v="4"/>
    <s v="Hybrid"/>
    <s v="June"/>
    <n v="47527"/>
    <n v="4.5514540894891986E-2"/>
  </r>
  <r>
    <s v="E2878"/>
    <s v="Oliver Thomas"/>
    <n v="37"/>
    <s v="Female"/>
    <s v="Operations"/>
    <x v="7"/>
    <s v="Spain"/>
    <d v="2017-09-19T00:00:00"/>
    <n v="37798"/>
    <n v="985"/>
    <n v="1.75"/>
    <n v="1"/>
    <s v="On-site"/>
    <s v="June"/>
    <n v="38783"/>
    <n v="2.6059579871950896E-2"/>
  </r>
  <r>
    <s v="E1984"/>
    <s v="Thomas Taylor"/>
    <n v="48"/>
    <s v="Male"/>
    <s v="Customer Success"/>
    <x v="1"/>
    <s v="Spain"/>
    <d v="2015-11-08T00:00:00"/>
    <n v="32827"/>
    <n v="2062"/>
    <n v="3.75"/>
    <n v="4"/>
    <s v="Remote"/>
    <s v="June"/>
    <n v="34889"/>
    <n v="6.2814146891278524E-2"/>
  </r>
  <r>
    <s v="E2728"/>
    <s v="Muhammad Martinez"/>
    <n v="34"/>
    <s v="Male"/>
    <s v="Marketing"/>
    <x v="2"/>
    <s v="Germany"/>
    <d v="2023-05-02T00:00:00"/>
    <n v="29906"/>
    <n v="1233"/>
    <n v="2.2400000000000002"/>
    <n v="5"/>
    <s v="Hybrid"/>
    <s v="June"/>
    <n v="31139"/>
    <n v="4.1229184778974116E-2"/>
  </r>
  <r>
    <s v="E1203"/>
    <s v="Noah Martinez"/>
    <n v="29"/>
    <s v="Female"/>
    <s v="IT"/>
    <x v="6"/>
    <s v="France"/>
    <d v="2015-04-29T00:00:00"/>
    <n v="47254"/>
    <n v="1981"/>
    <n v="2.4"/>
    <n v="2"/>
    <s v="Remote"/>
    <s v="June"/>
    <n v="49235"/>
    <n v="4.1922376941634573E-2"/>
  </r>
  <r>
    <s v="E2737"/>
    <s v="Oliver Patel"/>
    <n v="32"/>
    <s v="Female"/>
    <s v="Finance"/>
    <x v="4"/>
    <s v="India"/>
    <d v="2015-01-09T00:00:00"/>
    <n v="36316"/>
    <n v="1260"/>
    <n v="3.11"/>
    <n v="3"/>
    <s v="On-site"/>
    <s v="June"/>
    <n v="37576"/>
    <n v="3.469545104086353E-2"/>
  </r>
  <r>
    <s v="E2065"/>
    <s v="Muhammad Smith"/>
    <n v="33"/>
    <s v="Male"/>
    <s v="Customer Success"/>
    <x v="1"/>
    <s v="Spain"/>
    <d v="2023-02-15T00:00:00"/>
    <n v="32099"/>
    <n v="2353"/>
    <n v="3.26"/>
    <n v="4"/>
    <s v="On-site"/>
    <s v="June"/>
    <n v="34452"/>
    <n v="7.3304464313530021E-2"/>
  </r>
  <r>
    <s v="E1187"/>
    <s v="Jack Garcia"/>
    <n v="29"/>
    <s v="Male"/>
    <s v="HR"/>
    <x v="3"/>
    <s v="Canada"/>
    <d v="2024-09-09T00:00:00"/>
    <n v="29280"/>
    <n v="857"/>
    <n v="2.38"/>
    <n v="6"/>
    <s v="Remote"/>
    <s v="June"/>
    <n v="30137"/>
    <n v="2.9269125683060108E-2"/>
  </r>
  <r>
    <s v="E1657"/>
    <s v="Isla Taylor"/>
    <n v="25"/>
    <s v="Male"/>
    <s v="Marketing"/>
    <x v="2"/>
    <s v="Netherlands"/>
    <d v="2022-06-06T00:00:00"/>
    <n v="31107"/>
    <n v="732"/>
    <n v="2.86"/>
    <n v="2"/>
    <s v="On-site"/>
    <s v="June"/>
    <n v="31839"/>
    <n v="2.353168097212846E-2"/>
  </r>
  <r>
    <s v="E2975"/>
    <s v="Harry Patel"/>
    <n v="28"/>
    <s v="Female"/>
    <s v="IT"/>
    <x v="6"/>
    <s v="Netherlands"/>
    <d v="2024-02-12T00:00:00"/>
    <n v="41485"/>
    <n v="2475"/>
    <n v="3.95"/>
    <n v="1"/>
    <s v="On-site"/>
    <s v="June"/>
    <n v="43960"/>
    <n v="5.9660118114981321E-2"/>
  </r>
  <r>
    <s v="E2178"/>
    <s v="Jack Jones"/>
    <n v="27"/>
    <s v="Male"/>
    <s v="Operations"/>
    <x v="7"/>
    <s v="UK"/>
    <d v="2016-08-18T00:00:00"/>
    <n v="34049"/>
    <n v="2529"/>
    <n v="3.37"/>
    <n v="4"/>
    <s v="On-site"/>
    <s v="June"/>
    <n v="36578"/>
    <n v="7.4275309113336657E-2"/>
  </r>
  <r>
    <s v="E2551"/>
    <s v="Muhammad Walker"/>
    <n v="36"/>
    <s v="Male"/>
    <s v="HR"/>
    <x v="3"/>
    <s v="France"/>
    <d v="2023-02-24T00:00:00"/>
    <n v="33267"/>
    <n v="1962"/>
    <n v="3.29"/>
    <n v="3"/>
    <s v="Remote"/>
    <s v="June"/>
    <n v="35229"/>
    <n v="5.8977364956262962E-2"/>
  </r>
  <r>
    <s v="E2119"/>
    <s v="George Thomas"/>
    <n v="31"/>
    <s v="Male"/>
    <s v="HR"/>
    <x v="3"/>
    <s v="Spain"/>
    <d v="2016-09-30T00:00:00"/>
    <n v="33494"/>
    <n v="2968"/>
    <n v="5"/>
    <n v="4"/>
    <s v="Remote"/>
    <s v="June"/>
    <n v="36462"/>
    <n v="8.8612885890010151E-2"/>
  </r>
  <r>
    <s v="E1412"/>
    <s v="Muhammad Rodriguez"/>
    <n v="36"/>
    <s v="Male"/>
    <s v="R&amp;D"/>
    <x v="0"/>
    <s v="UK"/>
    <d v="2022-11-30T00:00:00"/>
    <n v="45853"/>
    <n v="2098"/>
    <n v="3.13"/>
    <n v="0"/>
    <s v="Hybrid"/>
    <s v="June"/>
    <n v="47951"/>
    <n v="4.5754912437572244E-2"/>
  </r>
  <r>
    <s v="E1579"/>
    <s v="Oliver Thomas"/>
    <n v="32"/>
    <s v="Male"/>
    <s v="Finance"/>
    <x v="4"/>
    <s v="UK"/>
    <d v="2018-01-30T00:00:00"/>
    <n v="46672"/>
    <n v="1109"/>
    <n v="3.12"/>
    <n v="4"/>
    <s v="Remote"/>
    <s v="June"/>
    <n v="47781"/>
    <n v="2.3761570106273569E-2"/>
  </r>
  <r>
    <s v="E2869"/>
    <s v="Sophia Taylor"/>
    <n v="32"/>
    <s v="Male"/>
    <s v="Operations"/>
    <x v="7"/>
    <s v="UK"/>
    <d v="2021-10-28T00:00:00"/>
    <n v="32689"/>
    <n v="814"/>
    <n v="3.67"/>
    <n v="10"/>
    <s v="On-site"/>
    <s v="June"/>
    <n v="33503"/>
    <n v="2.4901342959405305E-2"/>
  </r>
  <r>
    <s v="E2564"/>
    <s v="Emily Rodriguez"/>
    <n v="33"/>
    <s v="Female"/>
    <s v="IT"/>
    <x v="6"/>
    <s v="France"/>
    <d v="2016-04-23T00:00:00"/>
    <n v="45395"/>
    <n v="2043"/>
    <n v="3.72"/>
    <n v="0"/>
    <s v="On-site"/>
    <s v="June"/>
    <n v="47438"/>
    <n v="4.5004956493005836E-2"/>
  </r>
  <r>
    <s v="E1600"/>
    <s v="Amelia Jones"/>
    <n v="26"/>
    <s v="Female"/>
    <s v="Marketing"/>
    <x v="2"/>
    <s v="USA"/>
    <d v="2022-01-08T00:00:00"/>
    <n v="30090"/>
    <n v="1245"/>
    <n v="3.92"/>
    <n v="4"/>
    <s v="Remote"/>
    <s v="June"/>
    <n v="31335"/>
    <n v="4.1375872382851446E-2"/>
  </r>
  <r>
    <s v="E2283"/>
    <s v="Charlie Williams"/>
    <n v="30"/>
    <s v="Female"/>
    <s v="Customer Success"/>
    <x v="1"/>
    <s v="UK"/>
    <d v="2018-03-28T00:00:00"/>
    <n v="32302"/>
    <n v="1522"/>
    <n v="3.69"/>
    <n v="3"/>
    <s v="Remote"/>
    <s v="June"/>
    <n v="33824"/>
    <n v="4.7117825521639525E-2"/>
  </r>
  <r>
    <s v="E1874"/>
    <s v="George Walker"/>
    <n v="21"/>
    <s v="Male"/>
    <s v="Finance"/>
    <x v="4"/>
    <s v="India"/>
    <d v="2023-11-10T00:00:00"/>
    <n v="44366"/>
    <n v="1900"/>
    <n v="2.59"/>
    <n v="2"/>
    <s v="Remote"/>
    <s v="June"/>
    <n v="46266"/>
    <n v="4.2825587161339766E-2"/>
  </r>
  <r>
    <s v="E1773"/>
    <s v="Oscar Patel"/>
    <n v="36"/>
    <s v="Male"/>
    <s v="R&amp;D"/>
    <x v="0"/>
    <s v="Spain"/>
    <d v="2020-09-08T00:00:00"/>
    <n v="42427"/>
    <n v="1650"/>
    <n v="1.66"/>
    <n v="1"/>
    <s v="On-site"/>
    <s v="June"/>
    <n v="44077"/>
    <n v="3.8890329271454499E-2"/>
  </r>
  <r>
    <s v="E1169"/>
    <s v="Lily Anderson"/>
    <n v="26"/>
    <s v="Male"/>
    <s v="R&amp;D"/>
    <x v="0"/>
    <s v="USA"/>
    <d v="2021-09-15T00:00:00"/>
    <n v="49947"/>
    <n v="2516"/>
    <n v="3.09"/>
    <n v="4"/>
    <s v="On-site"/>
    <s v="June"/>
    <n v="52463"/>
    <n v="5.037339579954752E-2"/>
  </r>
  <r>
    <s v="E3132"/>
    <s v="Jack Jones"/>
    <n v="31"/>
    <s v="Female"/>
    <s v="Marketing"/>
    <x v="2"/>
    <s v="Canada"/>
    <d v="2020-08-23T00:00:00"/>
    <n v="30955"/>
    <n v="1807"/>
    <n v="3.77"/>
    <n v="7"/>
    <s v="On-site"/>
    <s v="June"/>
    <n v="32762"/>
    <n v="5.8375060571797768E-2"/>
  </r>
  <r>
    <s v="E2007"/>
    <s v="Sophia Johnson"/>
    <n v="31"/>
    <s v="Male"/>
    <s v="Finance"/>
    <x v="4"/>
    <s v="UK"/>
    <d v="2019-06-20T00:00:00"/>
    <n v="38776"/>
    <n v="2712"/>
    <n v="3.3"/>
    <n v="1"/>
    <s v="On-site"/>
    <s v="June"/>
    <n v="41488"/>
    <n v="6.9940169176810396E-2"/>
  </r>
  <r>
    <s v="E2249"/>
    <s v="George Smith"/>
    <n v="26"/>
    <s v="Male"/>
    <s v="Operations"/>
    <x v="7"/>
    <s v="USA"/>
    <d v="2024-08-28T00:00:00"/>
    <n v="35498"/>
    <n v="1202"/>
    <n v="2.2000000000000002"/>
    <n v="3"/>
    <s v="Remote"/>
    <s v="June"/>
    <n v="36700"/>
    <n v="3.3861062595075778E-2"/>
  </r>
  <r>
    <s v="E2401"/>
    <s v="Noah Anderson"/>
    <n v="32"/>
    <s v="Female"/>
    <s v="Marketing"/>
    <x v="2"/>
    <s v="Canada"/>
    <d v="2022-08-09T00:00:00"/>
    <n v="31957"/>
    <n v="1125"/>
    <n v="4.97"/>
    <n v="2"/>
    <s v="Remote"/>
    <s v="June"/>
    <n v="33082"/>
    <n v="3.5203554776731233E-2"/>
  </r>
  <r>
    <s v="E3073"/>
    <s v="Charlie Evans"/>
    <n v="30"/>
    <s v="Female"/>
    <s v="IT"/>
    <x v="6"/>
    <s v="UK"/>
    <d v="2016-10-17T00:00:00"/>
    <n v="39038"/>
    <n v="2300"/>
    <n v="4.71"/>
    <n v="1"/>
    <s v="Remote"/>
    <s v="June"/>
    <n v="41338"/>
    <n v="5.891695271274143E-2"/>
  </r>
  <r>
    <s v="E2703"/>
    <s v="Jack Rodriguez"/>
    <n v="39"/>
    <s v="Male"/>
    <s v="Operations"/>
    <x v="7"/>
    <s v="France"/>
    <d v="2019-03-19T00:00:00"/>
    <n v="25028"/>
    <n v="823"/>
    <n v="1.61"/>
    <n v="4"/>
    <s v="Hybrid"/>
    <s v="June"/>
    <n v="25851"/>
    <n v="3.2883170848649515E-2"/>
  </r>
  <r>
    <s v="E3040"/>
    <s v="Emily Smith"/>
    <n v="31"/>
    <s v="Male"/>
    <s v="HR"/>
    <x v="3"/>
    <s v="UK"/>
    <d v="2022-08-10T00:00:00"/>
    <n v="37387"/>
    <n v="1878"/>
    <n v="2.97"/>
    <n v="3"/>
    <s v="Hybrid"/>
    <s v="June"/>
    <n v="39265"/>
    <n v="5.023136384304705E-2"/>
  </r>
  <r>
    <s v="E1643"/>
    <s v="Oscar Rodriguez"/>
    <n v="23"/>
    <s v="Male"/>
    <s v="Operations"/>
    <x v="7"/>
    <s v="France"/>
    <d v="2024-04-06T00:00:00"/>
    <n v="31546"/>
    <n v="730"/>
    <n v="3.03"/>
    <n v="1"/>
    <s v="Remote"/>
    <s v="June"/>
    <n v="32276"/>
    <n v="2.3140810245355987E-2"/>
  </r>
  <r>
    <s v="E2095"/>
    <s v="Oliver Khan"/>
    <n v="21"/>
    <s v="Male"/>
    <s v="IT"/>
    <x v="6"/>
    <s v="France"/>
    <d v="2015-01-27T00:00:00"/>
    <n v="44163"/>
    <n v="2698"/>
    <n v="3.5"/>
    <n v="8"/>
    <s v="On-site"/>
    <s v="June"/>
    <n v="46861"/>
    <n v="6.1091864230237984E-2"/>
  </r>
  <r>
    <s v="E2402"/>
    <s v="Lily Brown"/>
    <n v="34"/>
    <s v="Male"/>
    <s v="Finance"/>
    <x v="4"/>
    <s v="UK"/>
    <d v="2019-07-04T00:00:00"/>
    <n v="35592"/>
    <n v="1132"/>
    <n v="4.4400000000000004"/>
    <n v="4"/>
    <s v="On-site"/>
    <s v="June"/>
    <n v="36724"/>
    <n v="3.1804899977523039E-2"/>
  </r>
  <r>
    <s v="E2790"/>
    <s v="Isla Khan"/>
    <n v="34"/>
    <s v="Male"/>
    <s v="Operations"/>
    <x v="7"/>
    <s v="India"/>
    <d v="2020-10-26T00:00:00"/>
    <n v="31964"/>
    <n v="1043"/>
    <n v="2.76"/>
    <n v="0"/>
    <s v="On-site"/>
    <s v="June"/>
    <n v="33007"/>
    <n v="3.2630459266675009E-2"/>
  </r>
  <r>
    <s v="E2513"/>
    <s v="Charlie Williams"/>
    <n v="27"/>
    <s v="Female"/>
    <s v="Marketing"/>
    <x v="2"/>
    <s v="France"/>
    <d v="2023-11-09T00:00:00"/>
    <n v="26953"/>
    <n v="2139"/>
    <n v="3.63"/>
    <n v="4"/>
    <s v="On-site"/>
    <s v="June"/>
    <n v="29092"/>
    <n v="7.9360368048083704E-2"/>
  </r>
  <r>
    <s v="E2042"/>
    <s v="Noah Martinez"/>
    <n v="31"/>
    <s v="Female"/>
    <s v="R&amp;D"/>
    <x v="0"/>
    <s v="France"/>
    <d v="2022-11-09T00:00:00"/>
    <n v="34785"/>
    <n v="1552"/>
    <n v="3.44"/>
    <n v="0"/>
    <s v="Hybrid"/>
    <s v="June"/>
    <n v="36337"/>
    <n v="4.4616932585884721E-2"/>
  </r>
  <r>
    <s v="E2740"/>
    <s v="Olivia Khan"/>
    <n v="25"/>
    <s v="Female"/>
    <s v="Marketing"/>
    <x v="2"/>
    <s v="Germany"/>
    <d v="2015-07-12T00:00:00"/>
    <n v="33821"/>
    <n v="1016"/>
    <n v="3.53"/>
    <n v="5"/>
    <s v="Hybrid"/>
    <s v="June"/>
    <n v="34837"/>
    <n v="3.0040507377073415E-2"/>
  </r>
  <r>
    <s v="E1366"/>
    <s v="Sophia Smith"/>
    <n v="30"/>
    <s v="Male"/>
    <s v="Operations"/>
    <x v="7"/>
    <s v="Spain"/>
    <d v="2020-03-29T00:00:00"/>
    <n v="32048"/>
    <n v="671"/>
    <n v="2.62"/>
    <n v="2"/>
    <s v="Remote"/>
    <s v="June"/>
    <n v="32719"/>
    <n v="2.0937343984023964E-2"/>
  </r>
  <r>
    <s v="E2795"/>
    <s v="Thomas Rodriguez"/>
    <n v="27"/>
    <s v="Male"/>
    <s v="Customer Success"/>
    <x v="1"/>
    <s v="Canada"/>
    <d v="2024-06-12T00:00:00"/>
    <n v="34405"/>
    <n v="2606"/>
    <n v="4.2699999999999996"/>
    <n v="3"/>
    <s v="Hybrid"/>
    <s v="June"/>
    <n v="37011"/>
    <n v="7.5744804534224677E-2"/>
  </r>
  <r>
    <s v="E1760"/>
    <s v="Oscar Thomas"/>
    <n v="29"/>
    <s v="Female"/>
    <s v="HR"/>
    <x v="3"/>
    <s v="France"/>
    <d v="2022-04-22T00:00:00"/>
    <n v="28104"/>
    <n v="808"/>
    <n v="2.36"/>
    <n v="4"/>
    <s v="Remote"/>
    <s v="June"/>
    <n v="28912"/>
    <n v="2.8750355821235411E-2"/>
  </r>
  <r>
    <s v="E1440"/>
    <s v="Oscar Smith"/>
    <n v="32"/>
    <s v="Male"/>
    <s v="Finance"/>
    <x v="4"/>
    <s v="Netherlands"/>
    <d v="2017-08-22T00:00:00"/>
    <n v="43465"/>
    <n v="2193"/>
    <n v="2.7"/>
    <n v="1"/>
    <s v="On-site"/>
    <s v="June"/>
    <n v="45658"/>
    <n v="5.04543885885195E-2"/>
  </r>
  <r>
    <s v="E2875"/>
    <s v="Isla Evans"/>
    <n v="27"/>
    <s v="Male"/>
    <s v="Marketing"/>
    <x v="2"/>
    <s v="Germany"/>
    <d v="2023-02-18T00:00:00"/>
    <n v="28295"/>
    <n v="844"/>
    <n v="4.18"/>
    <n v="2"/>
    <s v="On-site"/>
    <s v="June"/>
    <n v="29139"/>
    <n v="2.9828591623961832E-2"/>
  </r>
  <r>
    <s v="E1937"/>
    <s v="Oscar Jones"/>
    <n v="36"/>
    <s v="Male"/>
    <s v="IT"/>
    <x v="6"/>
    <s v="Canada"/>
    <d v="2016-07-05T00:00:00"/>
    <n v="39009"/>
    <n v="877"/>
    <n v="2.15"/>
    <n v="4"/>
    <s v="On-site"/>
    <s v="June"/>
    <n v="39886"/>
    <n v="2.2481991335332872E-2"/>
  </r>
  <r>
    <s v="E2460"/>
    <s v="Ava Evans"/>
    <n v="28"/>
    <s v="Female"/>
    <s v="Sales"/>
    <x v="5"/>
    <s v="India"/>
    <d v="2022-08-13T00:00:00"/>
    <n v="26502"/>
    <n v="778"/>
    <n v="1.73"/>
    <n v="10"/>
    <s v="On-site"/>
    <s v="June"/>
    <n v="27280"/>
    <n v="2.9356274998113351E-2"/>
  </r>
  <r>
    <s v="E1150"/>
    <s v="Thomas Smith"/>
    <n v="28"/>
    <s v="Female"/>
    <s v="IT"/>
    <x v="6"/>
    <s v="France"/>
    <d v="2015-07-06T00:00:00"/>
    <n v="43140"/>
    <n v="4665"/>
    <n v="4.74"/>
    <n v="2"/>
    <s v="Hybrid"/>
    <s v="June"/>
    <n v="47805"/>
    <n v="0.10813630041724617"/>
  </r>
  <r>
    <s v="E2913"/>
    <s v="Leo Williams"/>
    <n v="30"/>
    <s v="Male"/>
    <s v="HR"/>
    <x v="3"/>
    <s v="India"/>
    <d v="2017-01-15T00:00:00"/>
    <n v="28759"/>
    <n v="521"/>
    <n v="1.64"/>
    <n v="5"/>
    <s v="On-site"/>
    <s v="June"/>
    <n v="29280"/>
    <n v="1.8116068013491429E-2"/>
  </r>
  <r>
    <s v="E1782"/>
    <s v="Muhammad Miller"/>
    <n v="21"/>
    <s v="Male"/>
    <s v="Customer Success"/>
    <x v="1"/>
    <s v="India"/>
    <d v="2016-08-09T00:00:00"/>
    <n v="35589"/>
    <n v="1399"/>
    <n v="3.35"/>
    <n v="1"/>
    <s v="Hybrid"/>
    <s v="June"/>
    <n v="36988"/>
    <n v="3.930989912613448E-2"/>
  </r>
  <r>
    <s v="E2909"/>
    <s v="Jack Roberts"/>
    <n v="38"/>
    <s v="Male"/>
    <s v="HR"/>
    <x v="3"/>
    <s v="Netherlands"/>
    <d v="2022-11-03T00:00:00"/>
    <n v="28157"/>
    <n v="2700"/>
    <n v="4.45"/>
    <n v="3"/>
    <s v="Remote"/>
    <s v="June"/>
    <n v="30857"/>
    <n v="9.5890897467770006E-2"/>
  </r>
  <r>
    <s v="E1595"/>
    <s v="Harry Garcia"/>
    <n v="32"/>
    <s v="Female"/>
    <s v="Finance"/>
    <x v="4"/>
    <s v="Spain"/>
    <d v="2020-02-06T00:00:00"/>
    <n v="46857"/>
    <n v="1809"/>
    <n v="3.66"/>
    <n v="2"/>
    <s v="On-site"/>
    <s v="June"/>
    <n v="48666"/>
    <n v="3.8606825020807992E-2"/>
  </r>
  <r>
    <s v="E2667"/>
    <s v="Olivia Martinez"/>
    <n v="41"/>
    <s v="Female"/>
    <s v="Sales"/>
    <x v="5"/>
    <s v="Canada"/>
    <d v="2022-12-24T00:00:00"/>
    <n v="29376"/>
    <n v="2079"/>
    <n v="3.34"/>
    <n v="4"/>
    <s v="On-site"/>
    <s v="June"/>
    <n v="31455"/>
    <n v="7.077205882352941E-2"/>
  </r>
  <r>
    <s v="E2824"/>
    <s v="Harry Garcia"/>
    <n v="49"/>
    <s v="Female"/>
    <s v="Finance"/>
    <x v="4"/>
    <s v="Germany"/>
    <d v="2017-08-12T00:00:00"/>
    <n v="40414"/>
    <n v="2455"/>
    <n v="2.73"/>
    <n v="1"/>
    <s v="Remote"/>
    <s v="June"/>
    <n v="42869"/>
    <n v="6.0746276042955412E-2"/>
  </r>
  <r>
    <s v="E1678"/>
    <s v="Jack Jones"/>
    <n v="28"/>
    <s v="Male"/>
    <s v="HR"/>
    <x v="3"/>
    <s v="France"/>
    <d v="2020-08-05T00:00:00"/>
    <n v="28236"/>
    <n v="1488"/>
    <n v="2.64"/>
    <n v="2"/>
    <s v="Remote"/>
    <s v="June"/>
    <n v="29724"/>
    <n v="5.2698682532936678E-2"/>
  </r>
  <r>
    <s v="E2693"/>
    <s v="Lily Wilson"/>
    <n v="38"/>
    <s v="Male"/>
    <s v="Marketing"/>
    <x v="2"/>
    <s v="France"/>
    <d v="2023-10-28T00:00:00"/>
    <n v="33223"/>
    <n v="1350"/>
    <n v="3.67"/>
    <n v="1"/>
    <s v="Remote"/>
    <s v="June"/>
    <n v="34573"/>
    <n v="4.0634500195647592E-2"/>
  </r>
  <r>
    <s v="E1824"/>
    <s v="Sophia Brown"/>
    <n v="32"/>
    <s v="Female"/>
    <s v="Customer Success"/>
    <x v="1"/>
    <s v="India"/>
    <d v="2015-07-08T00:00:00"/>
    <n v="29728"/>
    <n v="1045"/>
    <n v="2.65"/>
    <n v="3"/>
    <s v="Hybrid"/>
    <s v="June"/>
    <n v="30773"/>
    <n v="3.5152045209903122E-2"/>
  </r>
  <r>
    <s v="E1320"/>
    <s v="Jack Rodriguez"/>
    <n v="37"/>
    <s v="Female"/>
    <s v="Sales"/>
    <x v="5"/>
    <s v="Germany"/>
    <d v="2024-02-28T00:00:00"/>
    <n v="30933"/>
    <n v="1164"/>
    <n v="3.61"/>
    <n v="3"/>
    <s v="Remote"/>
    <s v="June"/>
    <n v="32097"/>
    <n v="3.7629715837455148E-2"/>
  </r>
  <r>
    <s v="E3055"/>
    <s v="George Smith"/>
    <n v="21"/>
    <s v="Male"/>
    <s v="Marketing"/>
    <x v="2"/>
    <s v="Spain"/>
    <d v="2017-05-18T00:00:00"/>
    <n v="33955"/>
    <n v="798"/>
    <n v="1"/>
    <n v="4"/>
    <s v="Hybrid"/>
    <s v="June"/>
    <n v="34753"/>
    <n v="2.3501693417758797E-2"/>
  </r>
  <r>
    <s v="E2897"/>
    <s v="Thomas Lee"/>
    <n v="32"/>
    <s v="Male"/>
    <s v="Sales"/>
    <x v="5"/>
    <s v="Netherlands"/>
    <d v="2024-12-03T00:00:00"/>
    <n v="31788"/>
    <n v="1720"/>
    <n v="3.23"/>
    <n v="0"/>
    <s v="On-site"/>
    <s v="June"/>
    <n v="33508"/>
    <n v="5.4108468604504842E-2"/>
  </r>
  <r>
    <s v="E2274"/>
    <s v="Charlie Smith"/>
    <n v="30"/>
    <s v="Female"/>
    <s v="Sales"/>
    <x v="5"/>
    <s v="Canada"/>
    <d v="2021-08-20T00:00:00"/>
    <n v="29735"/>
    <n v="1381"/>
    <n v="2.04"/>
    <n v="4"/>
    <s v="Remote"/>
    <s v="June"/>
    <n v="31116"/>
    <n v="4.6443585000840761E-2"/>
  </r>
  <r>
    <s v="E2169"/>
    <s v="Isla Jones"/>
    <n v="32"/>
    <s v="Male"/>
    <s v="IT"/>
    <x v="6"/>
    <s v="Spain"/>
    <d v="2021-05-05T00:00:00"/>
    <n v="42723"/>
    <n v="1491"/>
    <n v="3.11"/>
    <n v="3"/>
    <s v="Hybrid"/>
    <s v="June"/>
    <n v="44214"/>
    <n v="3.4899234604311498E-2"/>
  </r>
  <r>
    <s v="E2849"/>
    <s v="Noah Wilson"/>
    <n v="31"/>
    <s v="Female"/>
    <s v="Finance"/>
    <x v="4"/>
    <s v="USA"/>
    <d v="2020-12-29T00:00:00"/>
    <n v="38752"/>
    <n v="809"/>
    <n v="1.68"/>
    <n v="2"/>
    <s v="Remote"/>
    <s v="June"/>
    <n v="39561"/>
    <n v="2.0876341866226261E-2"/>
  </r>
  <r>
    <s v="E3138"/>
    <s v="Lily Walker"/>
    <n v="26"/>
    <s v="Female"/>
    <s v="Sales"/>
    <x v="5"/>
    <s v="India"/>
    <d v="2020-05-09T00:00:00"/>
    <n v="25152"/>
    <n v="2015"/>
    <n v="3.99"/>
    <n v="1"/>
    <s v="Hybrid"/>
    <s v="June"/>
    <n v="27167"/>
    <n v="8.0112913486005091E-2"/>
  </r>
  <r>
    <s v="E2339"/>
    <s v="Emily Brown"/>
    <n v="22"/>
    <s v="Male"/>
    <s v="Operations"/>
    <x v="7"/>
    <s v="Germany"/>
    <d v="2020-03-16T00:00:00"/>
    <n v="34111"/>
    <n v="2222"/>
    <n v="3.41"/>
    <n v="2"/>
    <s v="On-site"/>
    <s v="June"/>
    <n v="36333"/>
    <n v="6.5140277329893581E-2"/>
  </r>
  <r>
    <s v="E2509"/>
    <s v="Thomas Wilson"/>
    <n v="39"/>
    <s v="Male"/>
    <s v="Finance"/>
    <x v="4"/>
    <s v="Germany"/>
    <d v="2019-07-21T00:00:00"/>
    <n v="40084"/>
    <n v="730"/>
    <n v="2.06"/>
    <n v="2"/>
    <s v="On-site"/>
    <s v="June"/>
    <n v="40814"/>
    <n v="1.8211755313840935E-2"/>
  </r>
  <r>
    <s v="E2414"/>
    <s v="Isabella Garcia"/>
    <n v="21"/>
    <s v="Female"/>
    <s v="Sales"/>
    <x v="5"/>
    <s v="UK"/>
    <d v="2019-08-05T00:00:00"/>
    <n v="29091"/>
    <n v="1932"/>
    <n v="2.79"/>
    <n v="0"/>
    <s v="Remote"/>
    <s v="June"/>
    <n v="31023"/>
    <n v="6.6412292461586059E-2"/>
  </r>
  <r>
    <s v="E2845"/>
    <s v="Charlie Brown"/>
    <n v="30"/>
    <s v="Male"/>
    <s v="IT"/>
    <x v="6"/>
    <s v="Spain"/>
    <d v="2022-07-08T00:00:00"/>
    <n v="39279"/>
    <n v="714"/>
    <n v="2.94"/>
    <n v="6"/>
    <s v="Remote"/>
    <s v="June"/>
    <n v="39993"/>
    <n v="1.8177652180554494E-2"/>
  </r>
  <r>
    <s v="E1389"/>
    <s v="Amelia Lee"/>
    <n v="26"/>
    <s v="Male"/>
    <s v="Operations"/>
    <x v="7"/>
    <s v="Germany"/>
    <d v="2023-07-23T00:00:00"/>
    <n v="40662"/>
    <n v="3064"/>
    <n v="3.36"/>
    <n v="2"/>
    <s v="Hybrid"/>
    <s v="June"/>
    <n v="43726"/>
    <n v="7.5352909350253308E-2"/>
  </r>
  <r>
    <s v="E2673"/>
    <s v="Jack Anderson"/>
    <n v="42"/>
    <s v="Male"/>
    <s v="R&amp;D"/>
    <x v="0"/>
    <s v="Canada"/>
    <d v="2022-11-25T00:00:00"/>
    <n v="46153"/>
    <n v="3196"/>
    <n v="4.1500000000000004"/>
    <n v="6"/>
    <s v="Hybrid"/>
    <s v="June"/>
    <n v="49349"/>
    <n v="6.9247936212163894E-2"/>
  </r>
  <r>
    <s v="E2596"/>
    <s v="Ava Johnson"/>
    <n v="33"/>
    <s v="Male"/>
    <s v="Marketing"/>
    <x v="2"/>
    <s v="USA"/>
    <d v="2015-07-04T00:00:00"/>
    <n v="31517"/>
    <n v="1138"/>
    <n v="3.19"/>
    <n v="4"/>
    <s v="On-site"/>
    <s v="June"/>
    <n v="32655"/>
    <n v="3.6107497541009614E-2"/>
  </r>
  <r>
    <s v="E2230"/>
    <s v="Leo Miller"/>
    <n v="34"/>
    <s v="Female"/>
    <s v="Operations"/>
    <x v="7"/>
    <s v="India"/>
    <d v="2020-06-19T00:00:00"/>
    <n v="34318"/>
    <n v="799"/>
    <n v="2.4500000000000002"/>
    <n v="3"/>
    <s v="On-site"/>
    <s v="June"/>
    <n v="35117"/>
    <n v="2.3282242554927442E-2"/>
  </r>
  <r>
    <s v="E2419"/>
    <s v="Mia Thomas"/>
    <n v="27"/>
    <s v="Female"/>
    <s v="Marketing"/>
    <x v="2"/>
    <s v="UK"/>
    <d v="2016-09-22T00:00:00"/>
    <n v="35404"/>
    <n v="2459"/>
    <n v="3.04"/>
    <n v="4"/>
    <s v="Remote"/>
    <s v="June"/>
    <n v="37863"/>
    <n v="6.9455428765111293E-2"/>
  </r>
  <r>
    <s v="E1810"/>
    <s v="Isabella Anderson"/>
    <n v="27"/>
    <s v="Female"/>
    <s v="IT"/>
    <x v="6"/>
    <s v="USA"/>
    <d v="2023-09-28T00:00:00"/>
    <n v="51902"/>
    <n v="3063"/>
    <n v="3.23"/>
    <n v="2"/>
    <s v="Remote"/>
    <s v="June"/>
    <n v="54965"/>
    <n v="5.9015066856768522E-2"/>
  </r>
  <r>
    <s v="E2358"/>
    <s v="Mia Roberts"/>
    <n v="26"/>
    <s v="Female"/>
    <s v="Marketing"/>
    <x v="2"/>
    <s v="Netherlands"/>
    <d v="2023-04-04T00:00:00"/>
    <n v="35827"/>
    <n v="1199"/>
    <n v="3.54"/>
    <n v="3"/>
    <s v="On-site"/>
    <s v="June"/>
    <n v="37026"/>
    <n v="3.3466380104390542E-2"/>
  </r>
  <r>
    <s v="E3165"/>
    <s v="Emily Walker"/>
    <n v="33"/>
    <s v="Male"/>
    <s v="Operations"/>
    <x v="7"/>
    <s v="Spain"/>
    <d v="2015-12-08T00:00:00"/>
    <n v="28395"/>
    <n v="2696"/>
    <n v="4.3600000000000003"/>
    <n v="4"/>
    <s v="Remote"/>
    <s v="June"/>
    <n v="31091"/>
    <n v="9.4946293361507311E-2"/>
  </r>
  <r>
    <s v="E1145"/>
    <s v="Lily Miller"/>
    <n v="21"/>
    <s v="Female"/>
    <s v="Operations"/>
    <x v="7"/>
    <s v="India"/>
    <d v="2018-01-14T00:00:00"/>
    <n v="36746"/>
    <n v="1617"/>
    <n v="2.4"/>
    <n v="4"/>
    <s v="Remote"/>
    <s v="June"/>
    <n v="38363"/>
    <n v="4.4004789636967287E-2"/>
  </r>
  <r>
    <s v="E2621"/>
    <s v="Amelia Patel"/>
    <n v="32"/>
    <s v="Female"/>
    <s v="Sales"/>
    <x v="5"/>
    <s v="France"/>
    <d v="2022-04-09T00:00:00"/>
    <n v="28969"/>
    <n v="728"/>
    <n v="4.04"/>
    <n v="4"/>
    <s v="Hybrid"/>
    <s v="June"/>
    <n v="29697"/>
    <n v="2.5130311712520281E-2"/>
  </r>
  <r>
    <s v="E1137"/>
    <s v="Mia Lee"/>
    <n v="39"/>
    <s v="Male"/>
    <s v="Customer Success"/>
    <x v="1"/>
    <s v="Spain"/>
    <d v="2015-04-28T00:00:00"/>
    <n v="32021"/>
    <n v="1750"/>
    <n v="3.42"/>
    <n v="1"/>
    <s v="Remote"/>
    <s v="June"/>
    <n v="33771"/>
    <n v="5.4651634864620095E-2"/>
  </r>
  <r>
    <s v="E2100"/>
    <s v="Thomas Taylor"/>
    <n v="41"/>
    <s v="Male"/>
    <s v="Customer Success"/>
    <x v="1"/>
    <s v="Germany"/>
    <d v="2023-03-27T00:00:00"/>
    <n v="33873"/>
    <n v="2646"/>
    <n v="3.75"/>
    <n v="4"/>
    <s v="On-site"/>
    <s v="June"/>
    <n v="36519"/>
    <n v="7.8115313081215124E-2"/>
  </r>
  <r>
    <s v="E1671"/>
    <s v="Oscar Williams"/>
    <n v="24"/>
    <s v="Female"/>
    <s v="HR"/>
    <x v="3"/>
    <s v="Netherlands"/>
    <d v="2019-03-05T00:00:00"/>
    <n v="28084"/>
    <n v="524"/>
    <n v="2.46"/>
    <n v="8"/>
    <s v="Remote"/>
    <s v="June"/>
    <n v="28608"/>
    <n v="1.8658310781939896E-2"/>
  </r>
  <r>
    <s v="E2516"/>
    <s v="Freya Johnson"/>
    <n v="33"/>
    <s v="Male"/>
    <s v="Sales"/>
    <x v="5"/>
    <s v="Netherlands"/>
    <d v="2019-01-28T00:00:00"/>
    <n v="34848"/>
    <n v="1045"/>
    <n v="2.57"/>
    <n v="5"/>
    <s v="Hybrid"/>
    <s v="June"/>
    <n v="35893"/>
    <n v="2.9987373737373736E-2"/>
  </r>
  <r>
    <s v="E1526"/>
    <s v="Leo Rodriguez"/>
    <n v="39"/>
    <s v="Female"/>
    <s v="R&amp;D"/>
    <x v="0"/>
    <s v="Netherlands"/>
    <d v="2016-02-28T00:00:00"/>
    <n v="44271"/>
    <n v="1643"/>
    <n v="3.03"/>
    <n v="3"/>
    <s v="On-site"/>
    <s v="June"/>
    <n v="45914"/>
    <n v="3.7112330871224952E-2"/>
  </r>
  <r>
    <s v="E2789"/>
    <s v="Harry Anderson"/>
    <n v="32"/>
    <s v="Female"/>
    <s v="Sales"/>
    <x v="5"/>
    <s v="Canada"/>
    <d v="2020-09-14T00:00:00"/>
    <n v="27913"/>
    <n v="1226"/>
    <n v="1.87"/>
    <n v="7"/>
    <s v="Hybrid"/>
    <s v="June"/>
    <n v="29139"/>
    <n v="4.3922186794683481E-2"/>
  </r>
  <r>
    <s v="E2465"/>
    <s v="Muhammad Walker"/>
    <n v="21"/>
    <s v="Female"/>
    <s v="Customer Success"/>
    <x v="1"/>
    <s v="USA"/>
    <d v="2017-08-11T00:00:00"/>
    <n v="34418"/>
    <n v="937"/>
    <n v="1.1399999999999999"/>
    <n v="4"/>
    <s v="Remote"/>
    <s v="June"/>
    <n v="35355"/>
    <n v="2.7224126910337616E-2"/>
  </r>
  <r>
    <s v="E3081"/>
    <s v="Lily Roberts"/>
    <n v="30"/>
    <s v="Male"/>
    <s v="IT"/>
    <x v="6"/>
    <s v="Netherlands"/>
    <d v="2021-11-09T00:00:00"/>
    <n v="29257"/>
    <n v="2014"/>
    <n v="3.02"/>
    <n v="4"/>
    <s v="Remote"/>
    <s v="June"/>
    <n v="31271"/>
    <n v="6.8838226749154047E-2"/>
  </r>
  <r>
    <s v="E2099"/>
    <s v="Olivia Lee"/>
    <n v="40"/>
    <s v="Female"/>
    <s v="HR"/>
    <x v="3"/>
    <s v="Germany"/>
    <d v="2017-11-15T00:00:00"/>
    <n v="23412"/>
    <n v="1103"/>
    <n v="3.06"/>
    <n v="1"/>
    <s v="Hybrid"/>
    <s v="June"/>
    <n v="24515"/>
    <n v="4.711259183324791E-2"/>
  </r>
  <r>
    <s v="E1587"/>
    <s v="Freya Williams"/>
    <n v="28"/>
    <s v="Male"/>
    <s v="HR"/>
    <x v="3"/>
    <s v="Germany"/>
    <d v="2024-01-13T00:00:00"/>
    <n v="31768"/>
    <n v="2454"/>
    <n v="3.8"/>
    <n v="0"/>
    <s v="Hybrid"/>
    <s v="June"/>
    <n v="34222"/>
    <n v="7.7247544699068249E-2"/>
  </r>
  <r>
    <s v="E2168"/>
    <s v="Isla Khan"/>
    <n v="24"/>
    <s v="Male"/>
    <s v="IT"/>
    <x v="6"/>
    <s v="Netherlands"/>
    <d v="2021-03-04T00:00:00"/>
    <n v="45488"/>
    <n v="1419"/>
    <n v="3.26"/>
    <n v="2"/>
    <s v="Hybrid"/>
    <s v="June"/>
    <n v="46907"/>
    <n v="3.1195040450228632E-2"/>
  </r>
  <r>
    <s v="E1223"/>
    <s v="Harry Williams"/>
    <n v="33"/>
    <s v="Male"/>
    <s v="HR"/>
    <x v="3"/>
    <s v="Netherlands"/>
    <d v="2024-06-26T00:00:00"/>
    <n v="29897"/>
    <n v="553"/>
    <n v="2.2000000000000002"/>
    <n v="4"/>
    <s v="Hybrid"/>
    <s v="June"/>
    <n v="30450"/>
    <n v="1.8496839147740574E-2"/>
  </r>
  <r>
    <s v="E2559"/>
    <s v="Sophia Davis"/>
    <n v="30"/>
    <s v="Female"/>
    <s v="Marketing"/>
    <x v="2"/>
    <s v="UK"/>
    <d v="2017-11-04T00:00:00"/>
    <n v="32965"/>
    <n v="2028"/>
    <n v="2.6"/>
    <n v="0"/>
    <s v="On-site"/>
    <s v="June"/>
    <n v="34993"/>
    <n v="6.1519793720612774E-2"/>
  </r>
  <r>
    <s v="E3042"/>
    <s v="Thomas Johnson"/>
    <n v="35"/>
    <s v="Male"/>
    <s v="R&amp;D"/>
    <x v="0"/>
    <s v="USA"/>
    <d v="2023-07-14T00:00:00"/>
    <n v="48127"/>
    <n v="1765"/>
    <n v="2.8"/>
    <n v="4"/>
    <s v="On-site"/>
    <s v="June"/>
    <n v="49892"/>
    <n v="3.6673800569326988E-2"/>
  </r>
  <r>
    <s v="E1414"/>
    <s v="Sophia Khan"/>
    <n v="31"/>
    <s v="Male"/>
    <s v="Customer Success"/>
    <x v="1"/>
    <s v="Spain"/>
    <d v="2016-12-10T00:00:00"/>
    <n v="27936"/>
    <n v="515"/>
    <n v="2.99"/>
    <n v="4"/>
    <s v="Hybrid"/>
    <s v="June"/>
    <n v="28451"/>
    <n v="1.8434994272623139E-2"/>
  </r>
  <r>
    <s v="E1178"/>
    <s v="Isla Khan"/>
    <n v="34"/>
    <s v="Male"/>
    <s v="Marketing"/>
    <x v="2"/>
    <s v="India"/>
    <d v="2019-08-20T00:00:00"/>
    <n v="29574"/>
    <n v="1215"/>
    <n v="2.77"/>
    <n v="1"/>
    <s v="Remote"/>
    <s v="June"/>
    <n v="30789"/>
    <n v="4.1083384053560559E-2"/>
  </r>
  <r>
    <s v="E2137"/>
    <s v="Isla Khan"/>
    <n v="32"/>
    <s v="Female"/>
    <s v="HR"/>
    <x v="3"/>
    <s v="Netherlands"/>
    <d v="2017-09-11T00:00:00"/>
    <n v="22078"/>
    <n v="1615"/>
    <n v="3.68"/>
    <n v="4"/>
    <s v="Hybrid"/>
    <s v="June"/>
    <n v="23693"/>
    <n v="7.3149741824440617E-2"/>
  </r>
  <r>
    <s v="E2833"/>
    <s v="Amelia Lee"/>
    <n v="26"/>
    <s v="Female"/>
    <s v="R&amp;D"/>
    <x v="0"/>
    <s v="India"/>
    <d v="2020-03-10T00:00:00"/>
    <n v="50618"/>
    <n v="2038"/>
    <n v="2.64"/>
    <n v="3"/>
    <s v="Remote"/>
    <s v="June"/>
    <n v="52656"/>
    <n v="4.0262357264214309E-2"/>
  </r>
  <r>
    <s v="E2857"/>
    <s v="Oliver Miller"/>
    <n v="40"/>
    <s v="Male"/>
    <s v="HR"/>
    <x v="3"/>
    <s v="USA"/>
    <d v="2017-06-22T00:00:00"/>
    <n v="27837"/>
    <n v="708"/>
    <n v="3.32"/>
    <n v="3"/>
    <s v="Hybrid"/>
    <s v="June"/>
    <n v="28545"/>
    <n v="2.5433775191292165E-2"/>
  </r>
  <r>
    <s v="E3054"/>
    <s v="Ava Thomas"/>
    <n v="27"/>
    <s v="Female"/>
    <s v="Operations"/>
    <x v="7"/>
    <s v="UK"/>
    <d v="2017-01-14T00:00:00"/>
    <n v="30044"/>
    <n v="1737"/>
    <n v="2.62"/>
    <n v="2"/>
    <s v="On-site"/>
    <s v="June"/>
    <n v="31781"/>
    <n v="5.7815204366928503E-2"/>
  </r>
  <r>
    <s v="E2921"/>
    <s v="Emily Smith"/>
    <n v="31"/>
    <s v="Female"/>
    <s v="Customer Success"/>
    <x v="1"/>
    <s v="France"/>
    <d v="2020-06-13T00:00:00"/>
    <n v="40709"/>
    <n v="1585"/>
    <n v="2.11"/>
    <n v="5"/>
    <s v="Remote"/>
    <s v="June"/>
    <n v="42294"/>
    <n v="3.8934879265027388E-2"/>
  </r>
  <r>
    <s v="E1961"/>
    <s v="Noah Thomas"/>
    <n v="34"/>
    <s v="Male"/>
    <s v="R&amp;D"/>
    <x v="0"/>
    <s v="Canada"/>
    <d v="2016-02-15T00:00:00"/>
    <n v="46817"/>
    <n v="3547"/>
    <n v="4.04"/>
    <n v="6"/>
    <s v="On-site"/>
    <s v="June"/>
    <n v="50364"/>
    <n v="7.5763077514578031E-2"/>
  </r>
  <r>
    <s v="E1078"/>
    <s v="Noah Garcia"/>
    <n v="35"/>
    <s v="Female"/>
    <s v="Marketing"/>
    <x v="2"/>
    <s v="India"/>
    <d v="2017-06-30T00:00:00"/>
    <n v="23937"/>
    <n v="869"/>
    <n v="3.29"/>
    <n v="4"/>
    <s v="On-site"/>
    <s v="June"/>
    <n v="24806"/>
    <n v="3.6303630363036306E-2"/>
  </r>
  <r>
    <s v="E1795"/>
    <s v="Muhammad Wilson"/>
    <n v="31"/>
    <s v="Female"/>
    <s v="Customer Success"/>
    <x v="1"/>
    <s v="UK"/>
    <d v="2017-07-24T00:00:00"/>
    <n v="33257"/>
    <n v="2511"/>
    <n v="3.16"/>
    <n v="3"/>
    <s v="On-site"/>
    <s v="June"/>
    <n v="35768"/>
    <n v="7.5502901644766515E-2"/>
  </r>
  <r>
    <s v="E1139"/>
    <s v="Olivia Roberts"/>
    <n v="49"/>
    <s v="Female"/>
    <s v="Operations"/>
    <x v="7"/>
    <s v="France"/>
    <d v="2024-11-14T00:00:00"/>
    <n v="33843"/>
    <n v="1291"/>
    <n v="2.99"/>
    <n v="1"/>
    <s v="Remote"/>
    <s v="June"/>
    <n v="35134"/>
    <n v="3.8146736400437316E-2"/>
  </r>
  <r>
    <s v="E1496"/>
    <s v="Lily Jones"/>
    <n v="33"/>
    <s v="Male"/>
    <s v="Marketing"/>
    <x v="2"/>
    <s v="USA"/>
    <d v="2024-03-04T00:00:00"/>
    <n v="37826"/>
    <n v="2373"/>
    <n v="3.74"/>
    <n v="0"/>
    <s v="Hybrid"/>
    <s v="June"/>
    <n v="40199"/>
    <n v="6.2734626976153965E-2"/>
  </r>
  <r>
    <s v="E3122"/>
    <s v="Olivia Davis"/>
    <n v="24"/>
    <s v="Male"/>
    <s v="IT"/>
    <x v="6"/>
    <s v="France"/>
    <d v="2020-02-29T00:00:00"/>
    <n v="45357"/>
    <n v="1851"/>
    <n v="2.91"/>
    <n v="5"/>
    <s v="Remote"/>
    <s v="June"/>
    <n v="47208"/>
    <n v="4.0809577352999539E-2"/>
  </r>
  <r>
    <s v="E1898"/>
    <s v="Isla Patel"/>
    <n v="46"/>
    <s v="Female"/>
    <s v="Finance"/>
    <x v="4"/>
    <s v="Canada"/>
    <d v="2018-05-05T00:00:00"/>
    <n v="39382"/>
    <n v="1430"/>
    <n v="2.33"/>
    <n v="2"/>
    <s v="Hybrid"/>
    <s v="June"/>
    <n v="40812"/>
    <n v="3.6311005027677618E-2"/>
  </r>
  <r>
    <s v="E2576"/>
    <s v="Oliver Khan"/>
    <n v="33"/>
    <s v="Male"/>
    <s v="IT"/>
    <x v="6"/>
    <s v="Netherlands"/>
    <d v="2015-11-11T00:00:00"/>
    <n v="34925"/>
    <n v="2770"/>
    <n v="5"/>
    <n v="1"/>
    <s v="Hybrid"/>
    <s v="June"/>
    <n v="37695"/>
    <n v="7.9312813171080881E-2"/>
  </r>
  <r>
    <s v="E2574"/>
    <s v="Harry Evans"/>
    <n v="36"/>
    <s v="Male"/>
    <s v="Finance"/>
    <x v="4"/>
    <s v="Canada"/>
    <d v="2024-05-12T00:00:00"/>
    <n v="51447"/>
    <n v="2070"/>
    <n v="4.63"/>
    <n v="4"/>
    <s v="On-site"/>
    <s v="June"/>
    <n v="53517"/>
    <n v="4.0235582249693862E-2"/>
  </r>
  <r>
    <s v="E1431"/>
    <s v="Isla Anderson"/>
    <n v="38"/>
    <s v="Female"/>
    <s v="IT"/>
    <x v="6"/>
    <s v="France"/>
    <d v="2024-10-31T00:00:00"/>
    <n v="36246"/>
    <n v="1644"/>
    <n v="2.39"/>
    <n v="5"/>
    <s v="Remote"/>
    <s v="June"/>
    <n v="37890"/>
    <n v="4.5356729018374439E-2"/>
  </r>
  <r>
    <s v="E1514"/>
    <s v="Isla Taylor"/>
    <n v="30"/>
    <s v="Male"/>
    <s v="Finance"/>
    <x v="4"/>
    <s v="Canada"/>
    <d v="2021-04-28T00:00:00"/>
    <n v="41863"/>
    <n v="4011"/>
    <n v="4.33"/>
    <n v="4"/>
    <s v="Hybrid"/>
    <s v="June"/>
    <n v="45874"/>
    <n v="9.581253135226811E-2"/>
  </r>
  <r>
    <s v="E1360"/>
    <s v="Charlie Martinez"/>
    <n v="28"/>
    <s v="Female"/>
    <s v="HR"/>
    <x v="3"/>
    <s v="France"/>
    <d v="2022-10-13T00:00:00"/>
    <n v="32417"/>
    <n v="2522"/>
    <n v="3.37"/>
    <n v="4"/>
    <s v="On-site"/>
    <s v="June"/>
    <n v="34939"/>
    <n v="7.7798685874695378E-2"/>
  </r>
  <r>
    <s v="E2320"/>
    <s v="George Williams"/>
    <n v="38"/>
    <s v="Male"/>
    <s v="R&amp;D"/>
    <x v="0"/>
    <s v="UK"/>
    <d v="2020-04-14T00:00:00"/>
    <n v="45684"/>
    <n v="1282"/>
    <n v="2.75"/>
    <n v="1"/>
    <s v="Hybrid"/>
    <s v="June"/>
    <n v="46966"/>
    <n v="2.8062341301111987E-2"/>
  </r>
  <r>
    <s v="E1116"/>
    <s v="Amelia Garcia"/>
    <n v="34"/>
    <s v="Male"/>
    <s v="IT"/>
    <x v="6"/>
    <s v="India"/>
    <d v="2016-06-06T00:00:00"/>
    <n v="38886"/>
    <n v="1922"/>
    <n v="4.04"/>
    <n v="1"/>
    <s v="Hybrid"/>
    <s v="June"/>
    <n v="40808"/>
    <n v="4.9426528827855781E-2"/>
  </r>
  <r>
    <s v="E1779"/>
    <s v="George Lee"/>
    <n v="36"/>
    <s v="Male"/>
    <s v="Sales"/>
    <x v="5"/>
    <s v="India"/>
    <d v="2024-12-22T00:00:00"/>
    <n v="28883"/>
    <n v="395"/>
    <n v="1.95"/>
    <n v="6"/>
    <s v="Hybrid"/>
    <s v="June"/>
    <n v="29278"/>
    <n v="1.3675864695495621E-2"/>
  </r>
  <r>
    <s v="E3152"/>
    <s v="Harry Thomas"/>
    <n v="25"/>
    <s v="Female"/>
    <s v="HR"/>
    <x v="3"/>
    <s v="Canada"/>
    <d v="2023-08-16T00:00:00"/>
    <n v="37305"/>
    <n v="1100"/>
    <n v="3.43"/>
    <n v="5"/>
    <s v="Remote"/>
    <s v="June"/>
    <n v="38405"/>
    <n v="2.9486663986060851E-2"/>
  </r>
  <r>
    <s v="E1462"/>
    <s v="Jack Thomas"/>
    <n v="30"/>
    <s v="Male"/>
    <s v="Marketing"/>
    <x v="2"/>
    <s v="UK"/>
    <d v="2018-05-07T00:00:00"/>
    <n v="28531"/>
    <n v="1205"/>
    <n v="2.37"/>
    <n v="4"/>
    <s v="Hybrid"/>
    <s v="June"/>
    <n v="29736"/>
    <n v="4.223476218849672E-2"/>
  </r>
  <r>
    <s v="E3098"/>
    <s v="Jack Anderson"/>
    <n v="22"/>
    <s v="Male"/>
    <s v="R&amp;D"/>
    <x v="0"/>
    <s v="Canada"/>
    <d v="2018-06-13T00:00:00"/>
    <n v="47399"/>
    <n v="1059"/>
    <n v="3.09"/>
    <n v="2"/>
    <s v="On-site"/>
    <s v="June"/>
    <n v="48458"/>
    <n v="2.2342243507246989E-2"/>
  </r>
  <r>
    <s v="E1399"/>
    <s v="Lily Roberts"/>
    <n v="33"/>
    <s v="Male"/>
    <s v="Sales"/>
    <x v="5"/>
    <s v="Canada"/>
    <d v="2016-02-01T00:00:00"/>
    <n v="33105"/>
    <n v="1935"/>
    <n v="3.32"/>
    <n v="3"/>
    <s v="Hybrid"/>
    <s v="June"/>
    <n v="35040"/>
    <n v="5.8450385138196649E-2"/>
  </r>
  <r>
    <s v="E2348"/>
    <s v="Noah Thomas"/>
    <n v="26"/>
    <s v="Male"/>
    <s v="Customer Success"/>
    <x v="1"/>
    <s v="Germany"/>
    <d v="2019-03-19T00:00:00"/>
    <n v="32381"/>
    <n v="637"/>
    <n v="1.31"/>
    <n v="1"/>
    <s v="On-site"/>
    <s v="June"/>
    <n v="33018"/>
    <n v="1.9672029894073684E-2"/>
  </r>
  <r>
    <s v="E2477"/>
    <s v="Amelia Garcia"/>
    <n v="39"/>
    <s v="Male"/>
    <s v="R&amp;D"/>
    <x v="0"/>
    <s v="India"/>
    <d v="2015-05-28T00:00:00"/>
    <n v="43430"/>
    <n v="1045"/>
    <n v="3.61"/>
    <n v="1"/>
    <s v="Hybrid"/>
    <s v="June"/>
    <n v="44475"/>
    <n v="2.406170849643104E-2"/>
  </r>
  <r>
    <s v="E1899"/>
    <s v="Olivia Smith"/>
    <n v="36"/>
    <s v="Female"/>
    <s v="IT"/>
    <x v="6"/>
    <s v="USA"/>
    <d v="2015-06-21T00:00:00"/>
    <n v="42256"/>
    <n v="1381"/>
    <n v="3.06"/>
    <n v="2"/>
    <s v="Remote"/>
    <s v="June"/>
    <n v="43637"/>
    <n v="3.268174933737221E-2"/>
  </r>
  <r>
    <s v="E1052"/>
    <s v="Thomas Evans"/>
    <n v="27"/>
    <s v="Female"/>
    <s v="Marketing"/>
    <x v="2"/>
    <s v="UK"/>
    <d v="2023-05-22T00:00:00"/>
    <n v="32211"/>
    <n v="1118"/>
    <n v="4.09"/>
    <n v="2"/>
    <s v="On-site"/>
    <s v="June"/>
    <n v="33329"/>
    <n v="3.4708639905622306E-2"/>
  </r>
  <r>
    <s v="E2951"/>
    <s v="Amelia Johnson"/>
    <n v="33"/>
    <s v="Male"/>
    <s v="Sales"/>
    <x v="5"/>
    <s v="France"/>
    <d v="2024-07-04T00:00:00"/>
    <n v="30188"/>
    <n v="2474"/>
    <n v="3.5"/>
    <n v="5"/>
    <s v="Remote"/>
    <s v="June"/>
    <n v="32662"/>
    <n v="8.1953093944613753E-2"/>
  </r>
  <r>
    <s v="E1504"/>
    <s v="Jack Thomas"/>
    <n v="29"/>
    <s v="Female"/>
    <s v="HR"/>
    <x v="3"/>
    <s v="France"/>
    <d v="2024-02-22T00:00:00"/>
    <n v="27519"/>
    <n v="723"/>
    <n v="2.19"/>
    <n v="2"/>
    <s v="On-site"/>
    <s v="June"/>
    <n v="28242"/>
    <n v="2.6272757004251607E-2"/>
  </r>
  <r>
    <s v="E2083"/>
    <s v="Freya Roberts"/>
    <n v="45"/>
    <s v="Male"/>
    <s v="Marketing"/>
    <x v="2"/>
    <s v="USA"/>
    <d v="2024-05-10T00:00:00"/>
    <n v="32802"/>
    <n v="766"/>
    <n v="2.4700000000000002"/>
    <n v="0"/>
    <s v="Remote"/>
    <s v="June"/>
    <n v="33568"/>
    <n v="2.3352234619840255E-2"/>
  </r>
  <r>
    <s v="E1294"/>
    <s v="George Jones"/>
    <n v="34"/>
    <s v="Male"/>
    <s v="Operations"/>
    <x v="7"/>
    <s v="France"/>
    <d v="2015-11-11T00:00:00"/>
    <n v="30155"/>
    <n v="1046"/>
    <n v="3.91"/>
    <n v="2"/>
    <s v="On-site"/>
    <s v="June"/>
    <n v="31201"/>
    <n v="3.4687448184380701E-2"/>
  </r>
  <r>
    <s v="E1117"/>
    <s v="Freya Patel"/>
    <n v="40"/>
    <s v="Female"/>
    <s v="Marketing"/>
    <x v="2"/>
    <s v="Netherlands"/>
    <d v="2021-08-21T00:00:00"/>
    <n v="29995"/>
    <n v="2367"/>
    <n v="3.43"/>
    <n v="3"/>
    <s v="On-site"/>
    <s v="June"/>
    <n v="32362"/>
    <n v="7.8913152192032002E-2"/>
  </r>
  <r>
    <s v="E2267"/>
    <s v="Sophia Lee"/>
    <n v="38"/>
    <s v="Female"/>
    <s v="Operations"/>
    <x v="7"/>
    <s v="Netherlands"/>
    <d v="2018-12-16T00:00:00"/>
    <n v="33943"/>
    <n v="431"/>
    <n v="1.19"/>
    <n v="1"/>
    <s v="Hybrid"/>
    <s v="June"/>
    <n v="34374"/>
    <n v="1.2697758006068998E-2"/>
  </r>
  <r>
    <s v="E2476"/>
    <s v="George Rodriguez"/>
    <n v="38"/>
    <s v="Male"/>
    <s v="Sales"/>
    <x v="5"/>
    <s v="Netherlands"/>
    <d v="2020-01-18T00:00:00"/>
    <n v="29588"/>
    <n v="1974"/>
    <n v="3.87"/>
    <n v="5"/>
    <s v="Remote"/>
    <s v="June"/>
    <n v="31562"/>
    <n v="6.6716236312018382E-2"/>
  </r>
  <r>
    <s v="E1348"/>
    <s v="Leo Patel"/>
    <n v="27"/>
    <s v="Male"/>
    <s v="Finance"/>
    <x v="4"/>
    <s v="Spain"/>
    <d v="2016-02-25T00:00:00"/>
    <n v="34934"/>
    <n v="2003"/>
    <n v="4.3899999999999997"/>
    <n v="5"/>
    <s v="On-site"/>
    <s v="June"/>
    <n v="36937"/>
    <n v="5.7336692047861681E-2"/>
  </r>
  <r>
    <s v="E1759"/>
    <s v="Isla Jones"/>
    <n v="38"/>
    <s v="Male"/>
    <s v="IT"/>
    <x v="6"/>
    <s v="Germany"/>
    <d v="2024-08-11T00:00:00"/>
    <n v="41045"/>
    <n v="1029"/>
    <n v="3.29"/>
    <n v="3"/>
    <s v="Remote"/>
    <s v="June"/>
    <n v="42074"/>
    <n v="2.5070045072481423E-2"/>
  </r>
  <r>
    <s v="E1479"/>
    <s v="Oscar Roberts"/>
    <n v="30"/>
    <s v="Male"/>
    <s v="HR"/>
    <x v="3"/>
    <s v="Spain"/>
    <d v="2022-04-02T00:00:00"/>
    <n v="30198"/>
    <n v="1157"/>
    <n v="4.99"/>
    <n v="4"/>
    <s v="On-site"/>
    <s v="June"/>
    <n v="31355"/>
    <n v="3.8313795615603684E-2"/>
  </r>
  <r>
    <s v="E1013"/>
    <s v="Olivia Wilson"/>
    <n v="27"/>
    <s v="Female"/>
    <s v="Operations"/>
    <x v="7"/>
    <s v="Spain"/>
    <d v="2017-05-08T00:00:00"/>
    <n v="32129"/>
    <n v="2714"/>
    <n v="3.93"/>
    <n v="9"/>
    <s v="On-site"/>
    <s v="June"/>
    <n v="34843"/>
    <n v="8.4471972361418027E-2"/>
  </r>
  <r>
    <s v="E1008"/>
    <s v="Noah Davis"/>
    <n v="30"/>
    <s v="Male"/>
    <s v="Operations"/>
    <x v="7"/>
    <s v="France"/>
    <d v="2024-01-19T00:00:00"/>
    <n v="35612"/>
    <n v="1905"/>
    <n v="2.86"/>
    <n v="3"/>
    <s v="Remote"/>
    <s v="June"/>
    <n v="37517"/>
    <n v="5.3493204537796248E-2"/>
  </r>
  <r>
    <s v="E2153"/>
    <s v="Muhammad Evans"/>
    <n v="38"/>
    <s v="Female"/>
    <s v="Sales"/>
    <x v="5"/>
    <s v="Canada"/>
    <d v="2019-12-05T00:00:00"/>
    <n v="31203"/>
    <n v="749"/>
    <n v="3.89"/>
    <n v="3"/>
    <s v="Hybrid"/>
    <s v="June"/>
    <n v="31952"/>
    <n v="2.4004102169663172E-2"/>
  </r>
  <r>
    <s v="E1120"/>
    <s v="Amelia Evans"/>
    <n v="31"/>
    <s v="Male"/>
    <s v="R&amp;D"/>
    <x v="0"/>
    <s v="Spain"/>
    <d v="2018-10-14T00:00:00"/>
    <n v="58033"/>
    <n v="2557"/>
    <n v="2.72"/>
    <n v="4"/>
    <s v="Hybrid"/>
    <s v="June"/>
    <n v="60590"/>
    <n v="4.4061137628590631E-2"/>
  </r>
  <r>
    <s v="E2575"/>
    <s v="Leo Khan"/>
    <n v="29"/>
    <s v="Female"/>
    <s v="Finance"/>
    <x v="4"/>
    <s v="Germany"/>
    <d v="2021-07-18T00:00:00"/>
    <n v="36009"/>
    <n v="3468"/>
    <n v="4.21"/>
    <n v="4"/>
    <s v="On-site"/>
    <s v="June"/>
    <n v="39477"/>
    <n v="9.6309256019328507E-2"/>
  </r>
  <r>
    <s v="E1460"/>
    <s v="Isla Garcia"/>
    <n v="28"/>
    <s v="Male"/>
    <s v="Sales"/>
    <x v="5"/>
    <s v="Canada"/>
    <d v="2022-04-30T00:00:00"/>
    <n v="29315"/>
    <n v="1350"/>
    <n v="2.61"/>
    <n v="4"/>
    <s v="Remote"/>
    <s v="June"/>
    <n v="30665"/>
    <n v="4.6051509466143614E-2"/>
  </r>
  <r>
    <s v="E1152"/>
    <s v="Sophia Brown"/>
    <n v="41"/>
    <s v="Male"/>
    <s v="Marketing"/>
    <x v="2"/>
    <s v="France"/>
    <d v="2020-04-06T00:00:00"/>
    <n v="31118"/>
    <n v="2290"/>
    <n v="3.55"/>
    <n v="7"/>
    <s v="On-site"/>
    <s v="June"/>
    <n v="33408"/>
    <n v="7.3590847740857376E-2"/>
  </r>
  <r>
    <s v="E1791"/>
    <s v="Noah Garcia"/>
    <n v="43"/>
    <s v="Male"/>
    <s v="Finance"/>
    <x v="4"/>
    <s v="Canada"/>
    <d v="2015-09-25T00:00:00"/>
    <n v="41730"/>
    <n v="1816"/>
    <n v="3.21"/>
    <n v="2"/>
    <s v="Hybrid"/>
    <s v="June"/>
    <n v="43546"/>
    <n v="4.3517852863647254E-2"/>
  </r>
  <r>
    <s v="E2262"/>
    <s v="Sophia Davis"/>
    <n v="21"/>
    <s v="Male"/>
    <s v="Sales"/>
    <x v="5"/>
    <s v="India"/>
    <d v="2022-09-29T00:00:00"/>
    <n v="29413"/>
    <n v="1031"/>
    <n v="2.58"/>
    <n v="7"/>
    <s v="Hybrid"/>
    <s v="June"/>
    <n v="30444"/>
    <n v="3.5052527793832659E-2"/>
  </r>
  <r>
    <s v="E3142"/>
    <s v="Oscar Johnson"/>
    <n v="32"/>
    <s v="Female"/>
    <s v="IT"/>
    <x v="6"/>
    <s v="USA"/>
    <d v="2015-09-25T00:00:00"/>
    <n v="46967"/>
    <n v="1574"/>
    <n v="2.41"/>
    <n v="6"/>
    <s v="Remote"/>
    <s v="June"/>
    <n v="48541"/>
    <n v="3.3512892030574656E-2"/>
  </r>
  <r>
    <s v="E1487"/>
    <s v="Mia Patel"/>
    <n v="39"/>
    <s v="Male"/>
    <s v="Operations"/>
    <x v="7"/>
    <s v="France"/>
    <d v="2017-12-07T00:00:00"/>
    <n v="33904"/>
    <n v="776"/>
    <n v="3.28"/>
    <n v="4"/>
    <s v="On-site"/>
    <s v="June"/>
    <n v="34680"/>
    <n v="2.2888154789995282E-2"/>
  </r>
  <r>
    <s v="E1707"/>
    <s v="Harry Davis"/>
    <n v="29"/>
    <s v="Male"/>
    <s v="Finance"/>
    <x v="4"/>
    <s v="USA"/>
    <d v="2023-01-29T00:00:00"/>
    <n v="43771"/>
    <n v="2864"/>
    <n v="3.54"/>
    <n v="2"/>
    <s v="On-site"/>
    <s v="June"/>
    <n v="46635"/>
    <n v="6.5431450046834663E-2"/>
  </r>
  <r>
    <s v="E2968"/>
    <s v="Isla Anderson"/>
    <n v="35"/>
    <s v="Female"/>
    <s v="Finance"/>
    <x v="4"/>
    <s v="Canada"/>
    <d v="2022-04-27T00:00:00"/>
    <n v="41712"/>
    <n v="634"/>
    <n v="2.23"/>
    <n v="5"/>
    <s v="On-site"/>
    <s v="June"/>
    <n v="42346"/>
    <n v="1.5199462984273111E-2"/>
  </r>
  <r>
    <s v="E1738"/>
    <s v="Amelia Roberts"/>
    <n v="25"/>
    <s v="Female"/>
    <s v="R&amp;D"/>
    <x v="0"/>
    <s v="UK"/>
    <d v="2023-10-27T00:00:00"/>
    <n v="49991"/>
    <n v="2138"/>
    <n v="4.68"/>
    <n v="5"/>
    <s v="On-site"/>
    <s v="June"/>
    <n v="52129"/>
    <n v="4.2767698185673421E-2"/>
  </r>
  <r>
    <s v="E1296"/>
    <s v="Lily Jones"/>
    <n v="28"/>
    <s v="Male"/>
    <s v="R&amp;D"/>
    <x v="0"/>
    <s v="Germany"/>
    <d v="2018-08-09T00:00:00"/>
    <n v="51798"/>
    <n v="1521"/>
    <n v="2.31"/>
    <n v="5"/>
    <s v="On-site"/>
    <s v="June"/>
    <n v="53319"/>
    <n v="2.9364068110737867E-2"/>
  </r>
  <r>
    <s v="E1358"/>
    <s v="Amelia Roberts"/>
    <n v="28"/>
    <s v="Female"/>
    <s v="HR"/>
    <x v="3"/>
    <s v="USA"/>
    <d v="2015-04-17T00:00:00"/>
    <n v="32675"/>
    <n v="1327"/>
    <n v="4.18"/>
    <n v="2"/>
    <s v="On-site"/>
    <s v="June"/>
    <n v="34002"/>
    <n v="4.0612088752869167E-2"/>
  </r>
  <r>
    <s v="E1796"/>
    <s v="Oscar Williams"/>
    <n v="41"/>
    <s v="Female"/>
    <s v="HR"/>
    <x v="3"/>
    <s v="UK"/>
    <d v="2021-08-12T00:00:00"/>
    <n v="22779"/>
    <n v="681"/>
    <n v="2.8"/>
    <n v="2"/>
    <s v="On-site"/>
    <s v="June"/>
    <n v="23460"/>
    <n v="2.9895956802317925E-2"/>
  </r>
  <r>
    <s v="E1329"/>
    <s v="Oscar Rodriguez"/>
    <n v="29"/>
    <s v="Female"/>
    <s v="R&amp;D"/>
    <x v="0"/>
    <s v="USA"/>
    <d v="2016-03-30T00:00:00"/>
    <n v="53711"/>
    <n v="1912"/>
    <n v="2.9"/>
    <n v="2"/>
    <s v="Remote"/>
    <s v="June"/>
    <n v="55623"/>
    <n v="3.5597922213326881E-2"/>
  </r>
  <r>
    <s v="E1754"/>
    <s v="George Davis"/>
    <n v="32"/>
    <s v="Female"/>
    <s v="HR"/>
    <x v="3"/>
    <s v="France"/>
    <d v="2019-02-17T00:00:00"/>
    <n v="26839"/>
    <n v="1775"/>
    <n v="3.11"/>
    <n v="0"/>
    <s v="Hybrid"/>
    <s v="June"/>
    <n v="28614"/>
    <n v="6.6135101903945753E-2"/>
  </r>
  <r>
    <s v="E1295"/>
    <s v="Harry Walker"/>
    <n v="31"/>
    <s v="Female"/>
    <s v="Customer Success"/>
    <x v="1"/>
    <s v="India"/>
    <d v="2021-07-05T00:00:00"/>
    <n v="29929"/>
    <n v="1324"/>
    <n v="3.16"/>
    <n v="2"/>
    <s v="Hybrid"/>
    <s v="June"/>
    <n v="31253"/>
    <n v="4.4238030004343613E-2"/>
  </r>
  <r>
    <s v="E1088"/>
    <s v="Harry Miller"/>
    <n v="31"/>
    <s v="Male"/>
    <s v="Operations"/>
    <x v="7"/>
    <s v="USA"/>
    <d v="2023-01-27T00:00:00"/>
    <n v="37871"/>
    <n v="3043"/>
    <n v="3.39"/>
    <n v="3"/>
    <s v="Remote"/>
    <s v="June"/>
    <n v="40914"/>
    <n v="8.0351720313696501E-2"/>
  </r>
  <r>
    <s v="E1942"/>
    <s v="Ava Walker"/>
    <n v="32"/>
    <s v="Male"/>
    <s v="IT"/>
    <x v="6"/>
    <s v="Canada"/>
    <d v="2021-12-27T00:00:00"/>
    <n v="34692"/>
    <n v="1970"/>
    <n v="3.95"/>
    <n v="4"/>
    <s v="On-site"/>
    <s v="June"/>
    <n v="36662"/>
    <n v="5.6785426034820709E-2"/>
  </r>
  <r>
    <s v="E2752"/>
    <s v="Jack Jones"/>
    <n v="32"/>
    <s v="Female"/>
    <s v="R&amp;D"/>
    <x v="0"/>
    <s v="UK"/>
    <d v="2018-05-19T00:00:00"/>
    <n v="54562"/>
    <n v="4249"/>
    <n v="4.01"/>
    <n v="6"/>
    <s v="On-site"/>
    <s v="June"/>
    <n v="58811"/>
    <n v="7.7874711337560937E-2"/>
  </r>
  <r>
    <s v="E1257"/>
    <s v="Harry Taylor"/>
    <n v="30"/>
    <s v="Male"/>
    <s v="Sales"/>
    <x v="5"/>
    <s v="Netherlands"/>
    <d v="2016-01-31T00:00:00"/>
    <n v="38368"/>
    <n v="1082"/>
    <n v="3.9"/>
    <n v="3"/>
    <s v="Remote"/>
    <s v="June"/>
    <n v="39450"/>
    <n v="2.8200583819849873E-2"/>
  </r>
  <r>
    <s v="E2718"/>
    <s v="Isla Brown"/>
    <n v="33"/>
    <s v="Male"/>
    <s v="IT"/>
    <x v="6"/>
    <s v="France"/>
    <d v="2024-11-06T00:00:00"/>
    <n v="43332"/>
    <n v="2097"/>
    <n v="2.27"/>
    <n v="1"/>
    <s v="On-site"/>
    <s v="June"/>
    <n v="45429"/>
    <n v="4.8393796732207145E-2"/>
  </r>
  <r>
    <s v="E1427"/>
    <s v="Jack Smith"/>
    <n v="33"/>
    <s v="Male"/>
    <s v="IT"/>
    <x v="6"/>
    <s v="Netherlands"/>
    <d v="2022-04-28T00:00:00"/>
    <n v="41646"/>
    <n v="884"/>
    <n v="3.41"/>
    <n v="1"/>
    <s v="Remote"/>
    <s v="June"/>
    <n v="42530"/>
    <n v="2.1226528358065599E-2"/>
  </r>
  <r>
    <s v="E1832"/>
    <s v="Amelia Roberts"/>
    <n v="32"/>
    <s v="Female"/>
    <s v="Marketing"/>
    <x v="2"/>
    <s v="Germany"/>
    <d v="2021-03-04T00:00:00"/>
    <n v="28104"/>
    <n v="797"/>
    <n v="2.94"/>
    <n v="5"/>
    <s v="On-site"/>
    <s v="June"/>
    <n v="28901"/>
    <n v="2.8358952462282948E-2"/>
  </r>
  <r>
    <s v="E1856"/>
    <s v="Lily Evans"/>
    <n v="21"/>
    <s v="Female"/>
    <s v="HR"/>
    <x v="3"/>
    <s v="Germany"/>
    <d v="2021-12-31T00:00:00"/>
    <n v="34952"/>
    <n v="1401"/>
    <n v="2.1800000000000002"/>
    <n v="1"/>
    <s v="Remote"/>
    <s v="June"/>
    <n v="36353"/>
    <n v="4.0083543144884416E-2"/>
  </r>
  <r>
    <s v="E1910"/>
    <s v="Amelia Rodriguez"/>
    <n v="26"/>
    <s v="Female"/>
    <s v="IT"/>
    <x v="6"/>
    <s v="UK"/>
    <d v="2018-07-06T00:00:00"/>
    <n v="38014"/>
    <n v="1639"/>
    <n v="3.42"/>
    <n v="4"/>
    <s v="Hybrid"/>
    <s v="June"/>
    <n v="39653"/>
    <n v="4.3115694217919713E-2"/>
  </r>
  <r>
    <s v="E1668"/>
    <s v="Leo Smith"/>
    <n v="37"/>
    <s v="Female"/>
    <s v="Customer Success"/>
    <x v="1"/>
    <s v="India"/>
    <d v="2021-03-27T00:00:00"/>
    <n v="23244"/>
    <n v="1671"/>
    <n v="3.71"/>
    <n v="3"/>
    <s v="Hybrid"/>
    <s v="June"/>
    <n v="24915"/>
    <n v="7.1889519876097055E-2"/>
  </r>
  <r>
    <s v="E1273"/>
    <s v="Noah Johnson"/>
    <n v="30"/>
    <s v="Female"/>
    <s v="R&amp;D"/>
    <x v="0"/>
    <s v="France"/>
    <d v="2015-07-06T00:00:00"/>
    <n v="45160"/>
    <n v="747"/>
    <n v="2.5499999999999998"/>
    <n v="2"/>
    <s v="Remote"/>
    <s v="June"/>
    <n v="45907"/>
    <n v="1.6541186891054029E-2"/>
  </r>
  <r>
    <s v="E2086"/>
    <s v="Emily Thomas"/>
    <n v="37"/>
    <s v="Male"/>
    <s v="IT"/>
    <x v="6"/>
    <s v="Netherlands"/>
    <d v="2023-05-15T00:00:00"/>
    <n v="53947"/>
    <n v="2035"/>
    <n v="2.21"/>
    <n v="4"/>
    <s v="Hybrid"/>
    <s v="June"/>
    <n v="55982"/>
    <n v="3.7722208834596919E-2"/>
  </r>
  <r>
    <s v="E1445"/>
    <s v="Thomas Davis"/>
    <n v="34"/>
    <s v="Female"/>
    <s v="HR"/>
    <x v="3"/>
    <s v="Germany"/>
    <d v="2016-07-01T00:00:00"/>
    <n v="25901"/>
    <n v="675"/>
    <n v="1.74"/>
    <n v="0"/>
    <s v="Hybrid"/>
    <s v="June"/>
    <n v="26576"/>
    <n v="2.6060769854445776E-2"/>
  </r>
  <r>
    <s v="E2781"/>
    <s v="Oliver Williams"/>
    <n v="34"/>
    <s v="Male"/>
    <s v="Customer Success"/>
    <x v="1"/>
    <s v="USA"/>
    <d v="2018-10-18T00:00:00"/>
    <n v="27045"/>
    <n v="795"/>
    <n v="3.34"/>
    <n v="1"/>
    <s v="Hybrid"/>
    <s v="June"/>
    <n v="27840"/>
    <n v="2.9395452024403773E-2"/>
  </r>
  <r>
    <s v="E2638"/>
    <s v="Mia Brown"/>
    <n v="37"/>
    <s v="Female"/>
    <s v="Sales"/>
    <x v="5"/>
    <s v="USA"/>
    <d v="2024-03-27T00:00:00"/>
    <n v="27738"/>
    <n v="1139"/>
    <n v="3.62"/>
    <n v="2"/>
    <s v="Hybrid"/>
    <s v="June"/>
    <n v="28877"/>
    <n v="4.1062801932367152E-2"/>
  </r>
  <r>
    <s v="E2268"/>
    <s v="Thomas Johnson"/>
    <n v="36"/>
    <s v="Female"/>
    <s v="IT"/>
    <x v="6"/>
    <s v="UK"/>
    <d v="2022-10-17T00:00:00"/>
    <n v="41456"/>
    <n v="1992"/>
    <n v="3.38"/>
    <n v="2"/>
    <s v="Remote"/>
    <s v="June"/>
    <n v="43448"/>
    <n v="4.8050945580856812E-2"/>
  </r>
  <r>
    <s v="E1837"/>
    <s v="Lily Patel"/>
    <n v="29"/>
    <s v="Male"/>
    <s v="Marketing"/>
    <x v="2"/>
    <s v="USA"/>
    <d v="2023-11-18T00:00:00"/>
    <n v="36048"/>
    <n v="3277"/>
    <n v="4.4400000000000004"/>
    <n v="3"/>
    <s v="On-site"/>
    <s v="June"/>
    <n v="39325"/>
    <n v="9.090656901908567E-2"/>
  </r>
  <r>
    <s v="E2986"/>
    <s v="Noah Jones"/>
    <n v="32"/>
    <s v="Female"/>
    <s v="HR"/>
    <x v="3"/>
    <s v="UK"/>
    <d v="2017-02-09T00:00:00"/>
    <n v="30971"/>
    <n v="1673"/>
    <n v="2.93"/>
    <n v="7"/>
    <s v="On-site"/>
    <s v="June"/>
    <n v="32644"/>
    <n v="5.4018275160634142E-2"/>
  </r>
  <r>
    <s v="E3194"/>
    <s v="Noah Anderson"/>
    <n v="31"/>
    <s v="Female"/>
    <s v="R&amp;D"/>
    <x v="0"/>
    <s v="Netherlands"/>
    <d v="2019-08-08T00:00:00"/>
    <n v="55437"/>
    <n v="1416"/>
    <n v="2.96"/>
    <n v="0"/>
    <s v="Remote"/>
    <s v="June"/>
    <n v="56853"/>
    <n v="2.5542507711456247E-2"/>
  </r>
  <r>
    <s v="E1964"/>
    <s v="Oliver Taylor"/>
    <n v="26"/>
    <s v="Male"/>
    <s v="IT"/>
    <x v="6"/>
    <s v="India"/>
    <d v="2021-09-24T00:00:00"/>
    <n v="42462"/>
    <n v="1612"/>
    <n v="4.7"/>
    <n v="2"/>
    <s v="Remote"/>
    <s v="June"/>
    <n v="44074"/>
    <n v="3.7963355470773869E-2"/>
  </r>
  <r>
    <s v="E2683"/>
    <s v="George Rodriguez"/>
    <n v="25"/>
    <s v="Female"/>
    <s v="R&amp;D"/>
    <x v="0"/>
    <s v="France"/>
    <d v="2021-05-06T00:00:00"/>
    <n v="40820"/>
    <n v="1023"/>
    <n v="2.62"/>
    <n v="2"/>
    <s v="On-site"/>
    <s v="June"/>
    <n v="41843"/>
    <n v="2.5061244487996081E-2"/>
  </r>
  <r>
    <s v="E2336"/>
    <s v="Leo Walker"/>
    <n v="30"/>
    <s v="Male"/>
    <s v="Marketing"/>
    <x v="2"/>
    <s v="Canada"/>
    <d v="2023-01-16T00:00:00"/>
    <n v="35301"/>
    <n v="2271"/>
    <n v="3.26"/>
    <n v="1"/>
    <s v="On-site"/>
    <s v="June"/>
    <n v="37572"/>
    <n v="6.4332455171241601E-2"/>
  </r>
  <r>
    <s v="E2510"/>
    <s v="Oscar Brown"/>
    <n v="32"/>
    <s v="Male"/>
    <s v="IT"/>
    <x v="6"/>
    <s v="Germany"/>
    <d v="2015-04-24T00:00:00"/>
    <n v="39281"/>
    <n v="1329"/>
    <n v="4"/>
    <n v="2"/>
    <s v="On-site"/>
    <s v="June"/>
    <n v="40610"/>
    <n v="3.383315088719737E-2"/>
  </r>
  <r>
    <s v="E1845"/>
    <s v="Charlie Walker"/>
    <n v="44"/>
    <s v="Female"/>
    <s v="HR"/>
    <x v="3"/>
    <s v="Germany"/>
    <d v="2016-05-09T00:00:00"/>
    <n v="24744"/>
    <n v="1215"/>
    <n v="2.12"/>
    <n v="3"/>
    <s v="Hybrid"/>
    <s v="June"/>
    <n v="25959"/>
    <n v="4.9102812803103781E-2"/>
  </r>
  <r>
    <s v="E1105"/>
    <s v="Sophia Martinez"/>
    <n v="35"/>
    <s v="Male"/>
    <s v="Finance"/>
    <x v="4"/>
    <s v="Germany"/>
    <d v="2024-06-02T00:00:00"/>
    <n v="34090"/>
    <n v="3725"/>
    <n v="4.9400000000000004"/>
    <n v="2"/>
    <s v="Remote"/>
    <s v="June"/>
    <n v="37815"/>
    <n v="0.10926958052214726"/>
  </r>
  <r>
    <s v="E2981"/>
    <s v="Charlie Jones"/>
    <n v="36"/>
    <s v="Female"/>
    <s v="Sales"/>
    <x v="5"/>
    <s v="USA"/>
    <d v="2020-09-04T00:00:00"/>
    <n v="23250"/>
    <n v="1224"/>
    <n v="4.9000000000000004"/>
    <n v="3"/>
    <s v="On-site"/>
    <s v="June"/>
    <n v="24474"/>
    <n v="5.2645161290322581E-2"/>
  </r>
  <r>
    <s v="E2529"/>
    <s v="Oliver Garcia"/>
    <n v="41"/>
    <s v="Female"/>
    <s v="Finance"/>
    <x v="4"/>
    <s v="France"/>
    <d v="2016-01-05T00:00:00"/>
    <n v="25917"/>
    <n v="360"/>
    <n v="2.31"/>
    <n v="1"/>
    <s v="On-site"/>
    <s v="June"/>
    <n v="26277"/>
    <n v="1.3890496585252923E-2"/>
  </r>
  <r>
    <s v="E2923"/>
    <s v="Amelia Miller"/>
    <n v="29"/>
    <s v="Female"/>
    <s v="HR"/>
    <x v="3"/>
    <s v="Spain"/>
    <d v="2022-06-17T00:00:00"/>
    <n v="36212"/>
    <n v="1515"/>
    <n v="3.04"/>
    <n v="4"/>
    <s v="On-site"/>
    <s v="June"/>
    <n v="37727"/>
    <n v="4.1836960123715898E-2"/>
  </r>
  <r>
    <s v="E1908"/>
    <s v="Amelia Anderson"/>
    <n v="24"/>
    <s v="Male"/>
    <s v="R&amp;D"/>
    <x v="0"/>
    <s v="Spain"/>
    <d v="2021-11-29T00:00:00"/>
    <n v="55391"/>
    <n v="1113"/>
    <n v="2.31"/>
    <n v="1"/>
    <s v="On-site"/>
    <s v="June"/>
    <n v="56504"/>
    <n v="2.0093516997346138E-2"/>
  </r>
  <r>
    <s v="E2842"/>
    <s v="Leo Roberts"/>
    <n v="36"/>
    <s v="Male"/>
    <s v="HR"/>
    <x v="3"/>
    <s v="UK"/>
    <d v="2020-03-08T00:00:00"/>
    <n v="33906"/>
    <n v="1197"/>
    <n v="2.84"/>
    <n v="1"/>
    <s v="Hybrid"/>
    <s v="June"/>
    <n v="35103"/>
    <n v="3.5303486108653338E-2"/>
  </r>
  <r>
    <s v="E2367"/>
    <s v="Mia Williams"/>
    <n v="27"/>
    <s v="Male"/>
    <s v="Customer Success"/>
    <x v="1"/>
    <s v="Canada"/>
    <d v="2023-11-10T00:00:00"/>
    <n v="35031"/>
    <n v="2431"/>
    <n v="3.28"/>
    <n v="3"/>
    <s v="On-site"/>
    <s v="June"/>
    <n v="37462"/>
    <n v="6.9395678113670756E-2"/>
  </r>
  <r>
    <s v="E2750"/>
    <s v="Mia Lee"/>
    <n v="24"/>
    <s v="Male"/>
    <s v="Sales"/>
    <x v="5"/>
    <s v="USA"/>
    <d v="2015-09-06T00:00:00"/>
    <n v="28768"/>
    <n v="751"/>
    <n v="2.08"/>
    <n v="1"/>
    <s v="Hybrid"/>
    <s v="June"/>
    <n v="29519"/>
    <n v="2.6105394883203559E-2"/>
  </r>
  <r>
    <s v="E2314"/>
    <s v="Muhammad Williams"/>
    <n v="34"/>
    <s v="Female"/>
    <s v="Marketing"/>
    <x v="2"/>
    <s v="Germany"/>
    <d v="2015-04-14T00:00:00"/>
    <n v="30096"/>
    <n v="1282"/>
    <n v="2.75"/>
    <n v="2"/>
    <s v="Remote"/>
    <s v="June"/>
    <n v="31378"/>
    <n v="4.2597022860180758E-2"/>
  </r>
  <r>
    <s v="E2851"/>
    <s v="Charlie Williams"/>
    <n v="43"/>
    <s v="Male"/>
    <s v="R&amp;D"/>
    <x v="0"/>
    <s v="Spain"/>
    <d v="2016-12-29T00:00:00"/>
    <n v="48667"/>
    <n v="2559"/>
    <n v="2.94"/>
    <n v="0"/>
    <s v="On-site"/>
    <s v="June"/>
    <n v="51226"/>
    <n v="5.2581831631290196E-2"/>
  </r>
  <r>
    <s v="E1843"/>
    <s v="Thomas Patel"/>
    <n v="30"/>
    <s v="Female"/>
    <s v="Operations"/>
    <x v="7"/>
    <s v="USA"/>
    <d v="2015-07-07T00:00:00"/>
    <n v="33105"/>
    <n v="1357"/>
    <n v="3.18"/>
    <n v="0"/>
    <s v="Hybrid"/>
    <s v="June"/>
    <n v="34462"/>
    <n v="4.0990786890197854E-2"/>
  </r>
  <r>
    <s v="E1648"/>
    <s v="Muhammad Johnson"/>
    <n v="33"/>
    <s v="Male"/>
    <s v="Finance"/>
    <x v="4"/>
    <s v="Germany"/>
    <d v="2020-03-15T00:00:00"/>
    <n v="39687"/>
    <n v="739"/>
    <n v="2.4300000000000002"/>
    <n v="3"/>
    <s v="On-site"/>
    <s v="June"/>
    <n v="40426"/>
    <n v="1.8620707032529545E-2"/>
  </r>
  <r>
    <s v="E2860"/>
    <s v="Muhammad Walker"/>
    <n v="36"/>
    <s v="Male"/>
    <s v="HR"/>
    <x v="3"/>
    <s v="Netherlands"/>
    <d v="2019-10-19T00:00:00"/>
    <n v="27610"/>
    <n v="1555"/>
    <n v="3.59"/>
    <n v="0"/>
    <s v="Remote"/>
    <s v="June"/>
    <n v="29165"/>
    <n v="5.6320173850054327E-2"/>
  </r>
  <r>
    <s v="E2645"/>
    <s v="Charlie Davis"/>
    <n v="29"/>
    <s v="Male"/>
    <s v="Customer Success"/>
    <x v="1"/>
    <s v="Spain"/>
    <d v="2022-01-22T00:00:00"/>
    <n v="29655"/>
    <n v="803"/>
    <n v="3.27"/>
    <n v="3"/>
    <s v="Hybrid"/>
    <s v="June"/>
    <n v="30458"/>
    <n v="2.7078064407351207E-2"/>
  </r>
  <r>
    <s v="E2385"/>
    <s v="Olivia Rodriguez"/>
    <n v="41"/>
    <s v="Female"/>
    <s v="R&amp;D"/>
    <x v="0"/>
    <s v="UK"/>
    <d v="2018-04-09T00:00:00"/>
    <n v="41633"/>
    <n v="1467"/>
    <n v="2.64"/>
    <n v="4"/>
    <s v="On-site"/>
    <s v="June"/>
    <n v="43100"/>
    <n v="3.5236471068623446E-2"/>
  </r>
  <r>
    <s v="E2444"/>
    <s v="Noah Jones"/>
    <n v="34"/>
    <s v="Male"/>
    <s v="Marketing"/>
    <x v="2"/>
    <s v="India"/>
    <d v="2016-05-02T00:00:00"/>
    <n v="35496"/>
    <n v="1747"/>
    <n v="3.46"/>
    <n v="5"/>
    <s v="Remote"/>
    <s v="June"/>
    <n v="37243"/>
    <n v="4.921681316204643E-2"/>
  </r>
  <r>
    <s v="E1437"/>
    <s v="Thomas Lee"/>
    <n v="38"/>
    <s v="Female"/>
    <s v="HR"/>
    <x v="3"/>
    <s v="Canada"/>
    <d v="2021-11-07T00:00:00"/>
    <n v="31644"/>
    <n v="2740"/>
    <n v="5"/>
    <n v="3"/>
    <s v="Remote"/>
    <s v="June"/>
    <n v="34384"/>
    <n v="8.6588294779421066E-2"/>
  </r>
  <r>
    <s v="E1744"/>
    <s v="Isla Miller"/>
    <n v="24"/>
    <s v="Female"/>
    <s v="HR"/>
    <x v="3"/>
    <s v="UK"/>
    <d v="2023-05-13T00:00:00"/>
    <n v="29918"/>
    <n v="1843"/>
    <n v="4.1399999999999997"/>
    <n v="4"/>
    <s v="Hybrid"/>
    <s v="June"/>
    <n v="31761"/>
    <n v="6.1601711344341198E-2"/>
  </r>
  <r>
    <s v="E1973"/>
    <s v="Isla Garcia"/>
    <n v="40"/>
    <s v="Female"/>
    <s v="HR"/>
    <x v="3"/>
    <s v="UK"/>
    <d v="2023-04-07T00:00:00"/>
    <n v="24671"/>
    <n v="772"/>
    <n v="3.86"/>
    <n v="1"/>
    <s v="Hybrid"/>
    <s v="June"/>
    <n v="25443"/>
    <n v="3.1291800089173524E-2"/>
  </r>
  <r>
    <s v="E1694"/>
    <s v="Freya Evans"/>
    <n v="37"/>
    <s v="Female"/>
    <s v="IT"/>
    <x v="6"/>
    <s v="Spain"/>
    <d v="2023-01-15T00:00:00"/>
    <n v="47898"/>
    <n v="1332"/>
    <n v="3.01"/>
    <n v="6"/>
    <s v="Hybrid"/>
    <s v="June"/>
    <n v="49230"/>
    <n v="2.7809094325441562E-2"/>
  </r>
  <r>
    <s v="E1328"/>
    <s v="Thomas Thomas"/>
    <n v="36"/>
    <s v="Male"/>
    <s v="Finance"/>
    <x v="4"/>
    <s v="USA"/>
    <d v="2015-07-15T00:00:00"/>
    <n v="37313"/>
    <n v="1484"/>
    <n v="2.56"/>
    <n v="4"/>
    <s v="On-site"/>
    <s v="June"/>
    <n v="38797"/>
    <n v="3.9771661351271671E-2"/>
  </r>
  <r>
    <s v="E3158"/>
    <s v="Thomas Patel"/>
    <n v="42"/>
    <s v="Male"/>
    <s v="Sales"/>
    <x v="5"/>
    <s v="India"/>
    <d v="2016-01-21T00:00:00"/>
    <n v="26153"/>
    <n v="1253"/>
    <n v="2.5499999999999998"/>
    <n v="5"/>
    <s v="Hybrid"/>
    <s v="June"/>
    <n v="27406"/>
    <n v="4.7910373570909645E-2"/>
  </r>
  <r>
    <s v="E1325"/>
    <s v="Thomas Anderson"/>
    <n v="36"/>
    <s v="Female"/>
    <s v="IT"/>
    <x v="6"/>
    <s v="India"/>
    <d v="2020-01-12T00:00:00"/>
    <n v="49694"/>
    <n v="1397"/>
    <n v="3.18"/>
    <n v="7"/>
    <s v="On-site"/>
    <s v="June"/>
    <n v="51091"/>
    <n v="2.8112045719805207E-2"/>
  </r>
  <r>
    <s v="E2132"/>
    <s v="Emily Johnson"/>
    <n v="27"/>
    <s v="Male"/>
    <s v="Operations"/>
    <x v="7"/>
    <s v="India"/>
    <d v="2019-05-31T00:00:00"/>
    <n v="36276"/>
    <n v="3357"/>
    <n v="4.1399999999999997"/>
    <n v="2"/>
    <s v="On-site"/>
    <s v="June"/>
    <n v="39633"/>
    <n v="9.2540522659609659E-2"/>
  </r>
  <r>
    <s v="E2288"/>
    <s v="Isabella Evans"/>
    <n v="29"/>
    <s v="Male"/>
    <s v="Operations"/>
    <x v="7"/>
    <s v="Canada"/>
    <d v="2018-07-07T00:00:00"/>
    <n v="34681"/>
    <n v="1075"/>
    <n v="3.17"/>
    <n v="0"/>
    <s v="On-site"/>
    <s v="June"/>
    <n v="35756"/>
    <n v="3.0996799400247976E-2"/>
  </r>
  <r>
    <s v="E3109"/>
    <s v="Thomas Walker"/>
    <n v="40"/>
    <s v="Female"/>
    <s v="Finance"/>
    <x v="4"/>
    <s v="Spain"/>
    <d v="2024-10-25T00:00:00"/>
    <n v="39538"/>
    <n v="1165"/>
    <n v="2.62"/>
    <n v="3"/>
    <s v="Hybrid"/>
    <s v="June"/>
    <n v="40703"/>
    <n v="2.9465324497951337E-2"/>
  </r>
  <r>
    <s v="E1511"/>
    <s v="Muhammad Lee"/>
    <n v="28"/>
    <s v="Male"/>
    <s v="R&amp;D"/>
    <x v="0"/>
    <s v="France"/>
    <d v="2015-07-10T00:00:00"/>
    <n v="46349"/>
    <n v="1971"/>
    <n v="2.21"/>
    <n v="1"/>
    <s v="On-site"/>
    <s v="June"/>
    <n v="48320"/>
    <n v="4.2525189324473023E-2"/>
  </r>
  <r>
    <s v="E1233"/>
    <s v="Noah Anderson"/>
    <n v="34"/>
    <s v="Female"/>
    <s v="Customer Success"/>
    <x v="1"/>
    <s v="France"/>
    <d v="2015-05-15T00:00:00"/>
    <n v="34393"/>
    <n v="1428"/>
    <n v="3.02"/>
    <n v="0"/>
    <s v="On-site"/>
    <s v="June"/>
    <n v="35821"/>
    <n v="4.1520076759805777E-2"/>
  </r>
  <r>
    <s v="E2430"/>
    <s v="Leo Brown"/>
    <n v="31"/>
    <s v="Female"/>
    <s v="IT"/>
    <x v="6"/>
    <s v="Spain"/>
    <d v="2024-10-13T00:00:00"/>
    <n v="43434"/>
    <n v="3125"/>
    <n v="3.33"/>
    <n v="5"/>
    <s v="On-site"/>
    <s v="June"/>
    <n v="46559"/>
    <n v="7.1948243311691307E-2"/>
  </r>
  <r>
    <s v="E2581"/>
    <s v="Oliver Miller"/>
    <n v="42"/>
    <s v="Female"/>
    <s v="Marketing"/>
    <x v="2"/>
    <s v="India"/>
    <d v="2018-08-23T00:00:00"/>
    <n v="23252"/>
    <n v="821"/>
    <n v="3.48"/>
    <n v="6"/>
    <s v="Hybrid"/>
    <s v="June"/>
    <n v="24073"/>
    <n v="3.5308790641665234E-2"/>
  </r>
  <r>
    <s v="E2566"/>
    <s v="Charlie Davis"/>
    <n v="27"/>
    <s v="Female"/>
    <s v="Customer Success"/>
    <x v="1"/>
    <s v="France"/>
    <d v="2024-10-31T00:00:00"/>
    <n v="26962"/>
    <n v="740"/>
    <n v="2.84"/>
    <n v="11"/>
    <s v="On-site"/>
    <s v="June"/>
    <n v="27702"/>
    <n v="2.7446035160596394E-2"/>
  </r>
  <r>
    <s v="E2201"/>
    <s v="Ava Jones"/>
    <n v="32"/>
    <s v="Female"/>
    <s v="Finance"/>
    <x v="4"/>
    <s v="Spain"/>
    <d v="2021-03-24T00:00:00"/>
    <n v="38531"/>
    <n v="3327"/>
    <n v="4.0999999999999996"/>
    <n v="3"/>
    <s v="On-site"/>
    <s v="June"/>
    <n v="41858"/>
    <n v="8.6346059017414545E-2"/>
  </r>
  <r>
    <s v="E2198"/>
    <s v="Leo Evans"/>
    <n v="35"/>
    <s v="Female"/>
    <s v="Operations"/>
    <x v="7"/>
    <s v="Spain"/>
    <d v="2022-07-17T00:00:00"/>
    <n v="32523"/>
    <n v="1101"/>
    <n v="2.42"/>
    <n v="5"/>
    <s v="Remote"/>
    <s v="June"/>
    <n v="33624"/>
    <n v="3.3852965593579927E-2"/>
  </r>
  <r>
    <s v="E2965"/>
    <s v="Noah Davis"/>
    <n v="29"/>
    <s v="Male"/>
    <s v="R&amp;D"/>
    <x v="0"/>
    <s v="Canada"/>
    <d v="2015-08-03T00:00:00"/>
    <n v="34600"/>
    <n v="2230"/>
    <n v="3.69"/>
    <n v="0"/>
    <s v="Hybrid"/>
    <s v="June"/>
    <n v="36830"/>
    <n v="6.4450867052023117E-2"/>
  </r>
  <r>
    <s v="E1917"/>
    <s v="Isabella Lee"/>
    <n v="28"/>
    <s v="Male"/>
    <s v="Customer Success"/>
    <x v="1"/>
    <s v="Germany"/>
    <d v="2015-05-31T00:00:00"/>
    <n v="28696"/>
    <n v="499"/>
    <n v="1.75"/>
    <n v="2"/>
    <s v="Hybrid"/>
    <s v="June"/>
    <n v="29195"/>
    <n v="1.7389183161416227E-2"/>
  </r>
  <r>
    <s v="E3139"/>
    <s v="Amelia Garcia"/>
    <n v="24"/>
    <s v="Female"/>
    <s v="Customer Success"/>
    <x v="1"/>
    <s v="Canada"/>
    <d v="2015-08-12T00:00:00"/>
    <n v="28301"/>
    <n v="2150"/>
    <n v="3.82"/>
    <n v="1"/>
    <s v="Remote"/>
    <s v="June"/>
    <n v="30451"/>
    <n v="7.5969047030140277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2">
  <r>
    <s v="E1134"/>
    <x v="0"/>
    <n v="21"/>
    <s v="Male"/>
    <x v="0"/>
    <s v="India"/>
    <s v="Priya Patel"/>
    <x v="0"/>
    <x v="0"/>
    <n v="2358"/>
    <n v="47786"/>
    <x v="0"/>
    <n v="2"/>
    <s v="On-site"/>
    <s v="April"/>
    <s v="November"/>
  </r>
  <r>
    <s v="E2188"/>
    <x v="1"/>
    <n v="37"/>
    <s v="Female"/>
    <x v="1"/>
    <s v="Spain"/>
    <s v="Liam Turner"/>
    <x v="1"/>
    <x v="1"/>
    <n v="2250"/>
    <n v="31795"/>
    <x v="1"/>
    <n v="6"/>
    <s v="Hybrid"/>
    <s v="April"/>
    <s v="November"/>
  </r>
  <r>
    <s v="E2723"/>
    <x v="2"/>
    <n v="33"/>
    <s v="Male"/>
    <x v="2"/>
    <s v="Canada"/>
    <s v="Sarah Johnson"/>
    <x v="2"/>
    <x v="2"/>
    <n v="1312"/>
    <n v="35319"/>
    <x v="2"/>
    <n v="5"/>
    <s v="Remote"/>
    <s v="April"/>
    <s v="August"/>
  </r>
  <r>
    <s v="E1868"/>
    <x v="3"/>
    <n v="29"/>
    <s v="Male"/>
    <x v="3"/>
    <s v="Germany"/>
    <s v="Emily Brown"/>
    <x v="3"/>
    <x v="3"/>
    <n v="1056"/>
    <n v="25447"/>
    <x v="3"/>
    <n v="5"/>
    <s v="On-site"/>
    <s v="April"/>
    <s v="April"/>
  </r>
  <r>
    <s v="E1913"/>
    <x v="4"/>
    <n v="30"/>
    <s v="Male"/>
    <x v="4"/>
    <s v="India"/>
    <s v="Daniel Lee"/>
    <x v="4"/>
    <x v="4"/>
    <n v="1123"/>
    <n v="33766"/>
    <x v="4"/>
    <n v="0"/>
    <s v="On-site"/>
    <s v="April"/>
    <s v="March"/>
  </r>
  <r>
    <s v="E2863"/>
    <x v="5"/>
    <n v="37"/>
    <s v="Male"/>
    <x v="1"/>
    <s v="Germany"/>
    <s v="Liam Turner"/>
    <x v="5"/>
    <x v="5"/>
    <n v="2704"/>
    <n v="34159"/>
    <x v="5"/>
    <n v="5"/>
    <s v="On-site"/>
    <s v="April"/>
    <s v="February"/>
  </r>
  <r>
    <s v="E2561"/>
    <x v="6"/>
    <n v="30"/>
    <s v="Female"/>
    <x v="2"/>
    <s v="Canada"/>
    <s v="Sarah Johnson"/>
    <x v="6"/>
    <x v="6"/>
    <n v="1046"/>
    <n v="33504"/>
    <x v="6"/>
    <n v="4"/>
    <s v="On-site"/>
    <s v="April"/>
    <s v="December"/>
  </r>
  <r>
    <s v="E1469"/>
    <x v="7"/>
    <n v="25"/>
    <s v="Male"/>
    <x v="3"/>
    <s v="UK"/>
    <s v="Emily Brown"/>
    <x v="7"/>
    <x v="7"/>
    <n v="486"/>
    <n v="28578"/>
    <x v="7"/>
    <n v="3"/>
    <s v="Hybrid"/>
    <s v="April"/>
    <s v="July"/>
  </r>
  <r>
    <s v="E1802"/>
    <x v="8"/>
    <n v="35"/>
    <s v="Female"/>
    <x v="1"/>
    <s v="USA"/>
    <s v="Liam Turner"/>
    <x v="8"/>
    <x v="8"/>
    <n v="3061"/>
    <n v="35684"/>
    <x v="8"/>
    <n v="0"/>
    <s v="Remote"/>
    <s v="April"/>
    <s v="June"/>
  </r>
  <r>
    <s v="E2924"/>
    <x v="9"/>
    <n v="33"/>
    <s v="Male"/>
    <x v="2"/>
    <s v="Spain"/>
    <s v="Sarah Johnson"/>
    <x v="9"/>
    <x v="9"/>
    <n v="2706"/>
    <n v="30538"/>
    <x v="9"/>
    <n v="7"/>
    <s v="Hybrid"/>
    <s v="April"/>
    <s v="October"/>
  </r>
  <r>
    <s v="E1510"/>
    <x v="10"/>
    <n v="34"/>
    <s v="Male"/>
    <x v="5"/>
    <s v="UK"/>
    <s v="John Smith"/>
    <x v="10"/>
    <x v="10"/>
    <n v="1092"/>
    <n v="35872"/>
    <x v="10"/>
    <n v="2"/>
    <s v="On-site"/>
    <s v="April"/>
    <s v="July"/>
  </r>
  <r>
    <s v="E2437"/>
    <x v="11"/>
    <n v="21"/>
    <s v="Male"/>
    <x v="6"/>
    <s v="UK"/>
    <s v="Ahmed Khan"/>
    <x v="11"/>
    <x v="11"/>
    <n v="2271"/>
    <n v="46192"/>
    <x v="11"/>
    <n v="4"/>
    <s v="Remote"/>
    <s v="April"/>
    <s v="May"/>
  </r>
  <r>
    <s v="E2901"/>
    <x v="12"/>
    <n v="25"/>
    <s v="Male"/>
    <x v="0"/>
    <s v="UK"/>
    <s v="Priya Patel"/>
    <x v="12"/>
    <x v="12"/>
    <n v="2097"/>
    <n v="49570"/>
    <x v="12"/>
    <n v="1"/>
    <s v="Hybrid"/>
    <s v="April"/>
    <s v="February"/>
  </r>
  <r>
    <s v="E2692"/>
    <x v="13"/>
    <n v="28"/>
    <s v="Male"/>
    <x v="2"/>
    <s v="USA"/>
    <s v="Sarah Johnson"/>
    <x v="13"/>
    <x v="13"/>
    <n v="970"/>
    <n v="45002"/>
    <x v="13"/>
    <n v="1"/>
    <s v="On-site"/>
    <s v="April"/>
    <s v="May"/>
  </r>
  <r>
    <s v="E2622"/>
    <x v="14"/>
    <n v="29"/>
    <s v="Male"/>
    <x v="5"/>
    <s v="India"/>
    <s v="John Smith"/>
    <x v="14"/>
    <x v="14"/>
    <n v="2772"/>
    <n v="35726"/>
    <x v="14"/>
    <n v="2"/>
    <s v="Hybrid"/>
    <s v="April"/>
    <s v="December"/>
  </r>
  <r>
    <s v="E1032"/>
    <x v="15"/>
    <n v="34"/>
    <s v="Female"/>
    <x v="6"/>
    <s v="Canada"/>
    <s v="Ahmed Khan"/>
    <x v="15"/>
    <x v="15"/>
    <n v="639"/>
    <n v="37477"/>
    <x v="15"/>
    <n v="3"/>
    <s v="Remote"/>
    <s v="April"/>
    <s v="May"/>
  </r>
  <r>
    <s v="E2535"/>
    <x v="16"/>
    <n v="30"/>
    <s v="Male"/>
    <x v="7"/>
    <s v="India"/>
    <s v="Olivia Garcia"/>
    <x v="16"/>
    <x v="16"/>
    <n v="850"/>
    <n v="39573"/>
    <x v="16"/>
    <n v="7"/>
    <s v="On-site"/>
    <s v="April"/>
    <s v="October"/>
  </r>
  <r>
    <s v="E1918"/>
    <x v="17"/>
    <n v="40"/>
    <s v="Male"/>
    <x v="0"/>
    <s v="Canada"/>
    <s v="Priya Patel"/>
    <x v="17"/>
    <x v="17"/>
    <n v="2052"/>
    <n v="52567"/>
    <x v="17"/>
    <n v="7"/>
    <s v="On-site"/>
    <s v="April"/>
    <s v="February"/>
  </r>
  <r>
    <s v="E3079"/>
    <x v="18"/>
    <n v="26"/>
    <s v="Female"/>
    <x v="3"/>
    <s v="USA"/>
    <s v="Emily Brown"/>
    <x v="18"/>
    <x v="18"/>
    <n v="954"/>
    <n v="29197"/>
    <x v="18"/>
    <n v="3"/>
    <s v="Remote"/>
    <s v="April"/>
    <s v="January"/>
  </r>
  <r>
    <s v="E2162"/>
    <x v="19"/>
    <n v="30"/>
    <s v="Male"/>
    <x v="0"/>
    <s v="India"/>
    <s v="Priya Patel"/>
    <x v="19"/>
    <x v="19"/>
    <n v="866"/>
    <n v="51136"/>
    <x v="19"/>
    <n v="1"/>
    <s v="On-site"/>
    <s v="April"/>
    <s v="January"/>
  </r>
  <r>
    <s v="E2097"/>
    <x v="20"/>
    <n v="32"/>
    <s v="Male"/>
    <x v="6"/>
    <s v="USA"/>
    <s v="Ahmed Khan"/>
    <x v="20"/>
    <x v="20"/>
    <n v="2032"/>
    <n v="41518"/>
    <x v="20"/>
    <n v="1"/>
    <s v="On-site"/>
    <s v="April"/>
    <s v="June"/>
  </r>
  <r>
    <s v="E2084"/>
    <x v="21"/>
    <n v="31"/>
    <s v="Female"/>
    <x v="3"/>
    <s v="USA"/>
    <s v="Emily Brown"/>
    <x v="21"/>
    <x v="21"/>
    <n v="1077"/>
    <n v="28334"/>
    <x v="21"/>
    <n v="3"/>
    <s v="Hybrid"/>
    <s v="April"/>
    <s v="February"/>
  </r>
  <r>
    <s v="E2260"/>
    <x v="22"/>
    <n v="23"/>
    <s v="Female"/>
    <x v="4"/>
    <s v="Netherlands"/>
    <s v="Daniel Lee"/>
    <x v="22"/>
    <x v="22"/>
    <n v="852"/>
    <n v="35444"/>
    <x v="22"/>
    <n v="5"/>
    <s v="Remote"/>
    <s v="April"/>
    <s v="February"/>
  </r>
  <r>
    <s v="E2699"/>
    <x v="23"/>
    <n v="27"/>
    <s v="Female"/>
    <x v="6"/>
    <s v="Canada"/>
    <s v="Ahmed Khan"/>
    <x v="23"/>
    <x v="23"/>
    <n v="1305"/>
    <n v="40732"/>
    <x v="23"/>
    <n v="2"/>
    <s v="Remote"/>
    <s v="April"/>
    <s v="November"/>
  </r>
  <r>
    <s v="E1990"/>
    <x v="24"/>
    <n v="28"/>
    <s v="Male"/>
    <x v="5"/>
    <s v="India"/>
    <s v="John Smith"/>
    <x v="24"/>
    <x v="24"/>
    <n v="335"/>
    <n v="30646"/>
    <x v="24"/>
    <n v="1"/>
    <s v="On-site"/>
    <s v="April"/>
    <s v="November"/>
  </r>
  <r>
    <s v="E1018"/>
    <x v="25"/>
    <n v="33"/>
    <s v="Female"/>
    <x v="3"/>
    <s v="India"/>
    <s v="Emily Brown"/>
    <x v="25"/>
    <x v="25"/>
    <n v="656"/>
    <n v="33295"/>
    <x v="25"/>
    <n v="7"/>
    <s v="Hybrid"/>
    <s v="April"/>
    <s v="June"/>
  </r>
  <r>
    <s v="E3177"/>
    <x v="26"/>
    <n v="34"/>
    <s v="Female"/>
    <x v="7"/>
    <s v="Netherlands"/>
    <s v="Olivia Garcia"/>
    <x v="26"/>
    <x v="26"/>
    <n v="1548"/>
    <n v="34759"/>
    <x v="26"/>
    <n v="1"/>
    <s v="Hybrid"/>
    <s v="April"/>
    <s v="April"/>
  </r>
  <r>
    <s v="E3200"/>
    <x v="27"/>
    <n v="29"/>
    <s v="Male"/>
    <x v="5"/>
    <s v="India"/>
    <s v="John Smith"/>
    <x v="27"/>
    <x v="27"/>
    <n v="831"/>
    <n v="31117"/>
    <x v="27"/>
    <n v="2"/>
    <s v="Hybrid"/>
    <s v="April"/>
    <s v="August"/>
  </r>
  <r>
    <s v="E1064"/>
    <x v="28"/>
    <n v="27"/>
    <s v="Male"/>
    <x v="5"/>
    <s v="Canada"/>
    <s v="John Smith"/>
    <x v="28"/>
    <x v="28"/>
    <n v="1360"/>
    <n v="29312"/>
    <x v="28"/>
    <n v="1"/>
    <s v="Hybrid"/>
    <s v="April"/>
    <s v="December"/>
  </r>
  <r>
    <s v="E1108"/>
    <x v="29"/>
    <n v="35"/>
    <s v="Female"/>
    <x v="5"/>
    <s v="Canada"/>
    <s v="John Smith"/>
    <x v="29"/>
    <x v="29"/>
    <n v="453"/>
    <n v="29774"/>
    <x v="29"/>
    <n v="4"/>
    <s v="On-site"/>
    <s v="April"/>
    <s v="September"/>
  </r>
  <r>
    <s v="E1629"/>
    <x v="30"/>
    <n v="30"/>
    <s v="Female"/>
    <x v="5"/>
    <s v="France"/>
    <s v="John Smith"/>
    <x v="30"/>
    <x v="30"/>
    <n v="935"/>
    <n v="30254"/>
    <x v="30"/>
    <n v="1"/>
    <s v="Hybrid"/>
    <s v="April"/>
    <s v="November"/>
  </r>
  <r>
    <s v="E2534"/>
    <x v="31"/>
    <n v="21"/>
    <s v="Male"/>
    <x v="5"/>
    <s v="Spain"/>
    <s v="John Smith"/>
    <x v="31"/>
    <x v="31"/>
    <n v="1301"/>
    <n v="28556"/>
    <x v="31"/>
    <n v="2"/>
    <s v="On-site"/>
    <s v="April"/>
    <s v="September"/>
  </r>
  <r>
    <s v="E3126"/>
    <x v="32"/>
    <n v="23"/>
    <s v="Female"/>
    <x v="5"/>
    <s v="India"/>
    <s v="John Smith"/>
    <x v="32"/>
    <x v="32"/>
    <n v="577"/>
    <n v="31200"/>
    <x v="32"/>
    <n v="1"/>
    <s v="On-site"/>
    <s v="April"/>
    <s v="May"/>
  </r>
  <r>
    <s v="E2301"/>
    <x v="33"/>
    <n v="29"/>
    <s v="Male"/>
    <x v="6"/>
    <s v="Netherlands"/>
    <s v="Ahmed Khan"/>
    <x v="33"/>
    <x v="33"/>
    <n v="836"/>
    <n v="35662"/>
    <x v="33"/>
    <n v="4"/>
    <s v="On-site"/>
    <s v="April"/>
    <s v="June"/>
  </r>
  <r>
    <s v="E2373"/>
    <x v="34"/>
    <n v="31"/>
    <s v="Male"/>
    <x v="5"/>
    <s v="Germany"/>
    <s v="John Smith"/>
    <x v="34"/>
    <x v="34"/>
    <n v="733"/>
    <n v="29290"/>
    <x v="18"/>
    <n v="5"/>
    <s v="Remote"/>
    <s v="April"/>
    <s v="July"/>
  </r>
  <r>
    <s v="E1699"/>
    <x v="35"/>
    <n v="35"/>
    <s v="Male"/>
    <x v="6"/>
    <s v="Spain"/>
    <s v="Ahmed Khan"/>
    <x v="35"/>
    <x v="35"/>
    <n v="1891"/>
    <n v="34041"/>
    <x v="34"/>
    <n v="11"/>
    <s v="Remote"/>
    <s v="April"/>
    <s v="July"/>
  </r>
  <r>
    <s v="E2762"/>
    <x v="36"/>
    <n v="25"/>
    <s v="Male"/>
    <x v="2"/>
    <s v="Canada"/>
    <s v="Sarah Johnson"/>
    <x v="36"/>
    <x v="36"/>
    <n v="957"/>
    <n v="33738"/>
    <x v="35"/>
    <n v="3"/>
    <s v="On-site"/>
    <s v="April"/>
    <s v="June"/>
  </r>
  <r>
    <s v="E1991"/>
    <x v="37"/>
    <n v="34"/>
    <s v="Male"/>
    <x v="2"/>
    <s v="India"/>
    <s v="Sarah Johnson"/>
    <x v="37"/>
    <x v="37"/>
    <n v="362"/>
    <n v="28569"/>
    <x v="36"/>
    <n v="3"/>
    <s v="Hybrid"/>
    <s v="April"/>
    <s v="March"/>
  </r>
  <r>
    <s v="E2604"/>
    <x v="38"/>
    <n v="34"/>
    <s v="Female"/>
    <x v="5"/>
    <s v="Netherlands"/>
    <s v="John Smith"/>
    <x v="38"/>
    <x v="38"/>
    <n v="1055"/>
    <n v="31755"/>
    <x v="37"/>
    <n v="2"/>
    <s v="Remote"/>
    <s v="April"/>
    <s v="December"/>
  </r>
  <r>
    <s v="E1790"/>
    <x v="12"/>
    <n v="29"/>
    <s v="Female"/>
    <x v="7"/>
    <s v="France"/>
    <s v="Olivia Garcia"/>
    <x v="39"/>
    <x v="39"/>
    <n v="2578"/>
    <n v="38931"/>
    <x v="38"/>
    <n v="5"/>
    <s v="Remote"/>
    <s v="April"/>
    <s v="June"/>
  </r>
  <r>
    <s v="E2612"/>
    <x v="39"/>
    <n v="29"/>
    <s v="Male"/>
    <x v="6"/>
    <s v="India"/>
    <s v="Ahmed Khan"/>
    <x v="40"/>
    <x v="40"/>
    <n v="1103"/>
    <n v="38239"/>
    <x v="39"/>
    <n v="0"/>
    <s v="Remote"/>
    <s v="April"/>
    <s v="September"/>
  </r>
  <r>
    <s v="E1212"/>
    <x v="40"/>
    <n v="46"/>
    <s v="Male"/>
    <x v="4"/>
    <s v="Germany"/>
    <s v="Daniel Lee"/>
    <x v="41"/>
    <x v="41"/>
    <n v="2985"/>
    <n v="45961"/>
    <x v="40"/>
    <n v="2"/>
    <s v="Hybrid"/>
    <s v="April"/>
    <s v="April"/>
  </r>
  <r>
    <s v="E2758"/>
    <x v="41"/>
    <n v="33"/>
    <s v="Male"/>
    <x v="7"/>
    <s v="Germany"/>
    <s v="Olivia Garcia"/>
    <x v="42"/>
    <x v="42"/>
    <n v="2248"/>
    <n v="36474"/>
    <x v="41"/>
    <n v="3"/>
    <s v="Hybrid"/>
    <s v="April"/>
    <s v="March"/>
  </r>
  <r>
    <s v="E1528"/>
    <x v="42"/>
    <n v="32"/>
    <s v="Female"/>
    <x v="1"/>
    <s v="UK"/>
    <s v="Liam Turner"/>
    <x v="43"/>
    <x v="43"/>
    <n v="528"/>
    <n v="25383"/>
    <x v="42"/>
    <n v="6"/>
    <s v="On-site"/>
    <s v="April"/>
    <s v="April"/>
  </r>
  <r>
    <s v="E2600"/>
    <x v="43"/>
    <n v="35"/>
    <s v="Male"/>
    <x v="6"/>
    <s v="Netherlands"/>
    <s v="Ahmed Khan"/>
    <x v="44"/>
    <x v="44"/>
    <n v="1815"/>
    <n v="39521"/>
    <x v="43"/>
    <n v="3"/>
    <s v="Remote"/>
    <s v="April"/>
    <s v="July"/>
  </r>
  <r>
    <s v="E1712"/>
    <x v="44"/>
    <n v="43"/>
    <s v="Female"/>
    <x v="4"/>
    <s v="UK"/>
    <s v="Daniel Lee"/>
    <x v="45"/>
    <x v="45"/>
    <n v="1089"/>
    <n v="44212"/>
    <x v="42"/>
    <n v="1"/>
    <s v="Hybrid"/>
    <s v="April"/>
    <s v="July"/>
  </r>
  <r>
    <s v="E2652"/>
    <x v="45"/>
    <n v="40"/>
    <s v="Male"/>
    <x v="1"/>
    <s v="Netherlands"/>
    <s v="Liam Turner"/>
    <x v="46"/>
    <x v="46"/>
    <n v="1545"/>
    <n v="34904"/>
    <x v="44"/>
    <n v="3"/>
    <s v="On-site"/>
    <s v="April"/>
    <s v="December"/>
  </r>
  <r>
    <s v="E2304"/>
    <x v="46"/>
    <n v="32"/>
    <s v="Female"/>
    <x v="0"/>
    <s v="Canada"/>
    <s v="Priya Patel"/>
    <x v="47"/>
    <x v="47"/>
    <n v="818"/>
    <n v="40113"/>
    <x v="45"/>
    <n v="3"/>
    <s v="Hybrid"/>
    <s v="April"/>
    <s v="April"/>
  </r>
  <r>
    <s v="E3119"/>
    <x v="47"/>
    <n v="27"/>
    <s v="Male"/>
    <x v="3"/>
    <s v="USA"/>
    <s v="Emily Brown"/>
    <x v="48"/>
    <x v="48"/>
    <n v="822"/>
    <n v="32665"/>
    <x v="46"/>
    <n v="8"/>
    <s v="On-site"/>
    <s v="April"/>
    <s v="August"/>
  </r>
  <r>
    <s v="E1649"/>
    <x v="3"/>
    <n v="25"/>
    <s v="Female"/>
    <x v="0"/>
    <s v="Germany"/>
    <s v="Priya Patel"/>
    <x v="49"/>
    <x v="49"/>
    <n v="969"/>
    <n v="43726"/>
    <x v="47"/>
    <n v="2"/>
    <s v="On-site"/>
    <s v="April"/>
    <s v="March"/>
  </r>
  <r>
    <s v="E2792"/>
    <x v="48"/>
    <n v="27"/>
    <s v="Female"/>
    <x v="0"/>
    <s v="France"/>
    <s v="Priya Patel"/>
    <x v="50"/>
    <x v="50"/>
    <n v="1606"/>
    <n v="41707"/>
    <x v="14"/>
    <n v="2"/>
    <s v="Remote"/>
    <s v="April"/>
    <s v="July"/>
  </r>
  <r>
    <s v="E1947"/>
    <x v="49"/>
    <n v="35"/>
    <s v="Female"/>
    <x v="0"/>
    <s v="UK"/>
    <s v="Priya Patel"/>
    <x v="51"/>
    <x v="51"/>
    <n v="2786"/>
    <n v="48566"/>
    <x v="48"/>
    <n v="3"/>
    <s v="On-site"/>
    <s v="April"/>
    <s v="November"/>
  </r>
  <r>
    <s v="E1408"/>
    <x v="50"/>
    <n v="24"/>
    <s v="Female"/>
    <x v="3"/>
    <s v="UK"/>
    <s v="Emily Brown"/>
    <x v="52"/>
    <x v="31"/>
    <n v="1773"/>
    <n v="29028"/>
    <x v="49"/>
    <n v="3"/>
    <s v="On-site"/>
    <s v="April"/>
    <s v="July"/>
  </r>
  <r>
    <s v="E1518"/>
    <x v="51"/>
    <n v="38"/>
    <s v="Female"/>
    <x v="1"/>
    <s v="Spain"/>
    <s v="Liam Turner"/>
    <x v="53"/>
    <x v="52"/>
    <n v="1826"/>
    <n v="31543"/>
    <x v="50"/>
    <n v="4"/>
    <s v="On-site"/>
    <s v="April"/>
    <s v="May"/>
  </r>
  <r>
    <s v="E3066"/>
    <x v="52"/>
    <n v="38"/>
    <s v="Male"/>
    <x v="4"/>
    <s v="Spain"/>
    <s v="Daniel Lee"/>
    <x v="54"/>
    <x v="53"/>
    <n v="1101"/>
    <n v="41120"/>
    <x v="51"/>
    <n v="1"/>
    <s v="Hybrid"/>
    <s v="April"/>
    <s v="February"/>
  </r>
  <r>
    <s v="E1485"/>
    <x v="53"/>
    <n v="29"/>
    <s v="Female"/>
    <x v="3"/>
    <s v="Germany"/>
    <s v="Emily Brown"/>
    <x v="55"/>
    <x v="54"/>
    <n v="755"/>
    <n v="26303"/>
    <x v="52"/>
    <n v="6"/>
    <s v="On-site"/>
    <s v="April"/>
    <s v="June"/>
  </r>
  <r>
    <s v="E2606"/>
    <x v="54"/>
    <n v="29"/>
    <s v="Male"/>
    <x v="0"/>
    <s v="Netherlands"/>
    <s v="Priya Patel"/>
    <x v="56"/>
    <x v="55"/>
    <n v="2928"/>
    <n v="51575"/>
    <x v="53"/>
    <n v="2"/>
    <s v="Hybrid"/>
    <s v="April"/>
    <s v="September"/>
  </r>
  <r>
    <s v="E2066"/>
    <x v="55"/>
    <n v="26"/>
    <s v="Female"/>
    <x v="2"/>
    <s v="India"/>
    <s v="Sarah Johnson"/>
    <x v="57"/>
    <x v="56"/>
    <n v="1499"/>
    <n v="34109"/>
    <x v="16"/>
    <n v="3"/>
    <s v="On-site"/>
    <s v="April"/>
    <s v="December"/>
  </r>
  <r>
    <s v="E1652"/>
    <x v="56"/>
    <n v="26"/>
    <s v="Male"/>
    <x v="4"/>
    <s v="USA"/>
    <s v="Daniel Lee"/>
    <x v="58"/>
    <x v="57"/>
    <n v="853"/>
    <n v="34027"/>
    <x v="54"/>
    <n v="0"/>
    <s v="On-site"/>
    <s v="April"/>
    <s v="April"/>
  </r>
  <r>
    <s v="E2321"/>
    <x v="57"/>
    <n v="38"/>
    <s v="Female"/>
    <x v="3"/>
    <s v="Canada"/>
    <s v="Emily Brown"/>
    <x v="59"/>
    <x v="58"/>
    <n v="1438"/>
    <n v="27436"/>
    <x v="55"/>
    <n v="2"/>
    <s v="Hybrid"/>
    <s v="April"/>
    <s v="February"/>
  </r>
  <r>
    <s v="E1835"/>
    <x v="58"/>
    <n v="28"/>
    <s v="Female"/>
    <x v="7"/>
    <s v="USA"/>
    <s v="Olivia Garcia"/>
    <x v="60"/>
    <x v="59"/>
    <n v="597"/>
    <n v="35285"/>
    <x v="13"/>
    <n v="2"/>
    <s v="Hybrid"/>
    <s v="April"/>
    <s v="July"/>
  </r>
  <r>
    <s v="E1382"/>
    <x v="59"/>
    <n v="28"/>
    <s v="Male"/>
    <x v="0"/>
    <s v="Netherlands"/>
    <s v="Priya Patel"/>
    <x v="61"/>
    <x v="60"/>
    <n v="2293"/>
    <n v="52780"/>
    <x v="10"/>
    <n v="2"/>
    <s v="Remote"/>
    <s v="April"/>
    <s v="June"/>
  </r>
  <r>
    <s v="E1383"/>
    <x v="60"/>
    <n v="32"/>
    <s v="Female"/>
    <x v="7"/>
    <s v="Canada"/>
    <s v="Olivia Garcia"/>
    <x v="62"/>
    <x v="61"/>
    <n v="791"/>
    <n v="40632"/>
    <x v="56"/>
    <n v="0"/>
    <s v="Hybrid"/>
    <s v="April"/>
    <s v="July"/>
  </r>
  <r>
    <s v="E1106"/>
    <x v="31"/>
    <n v="31"/>
    <s v="Female"/>
    <x v="0"/>
    <s v="Germany"/>
    <s v="Priya Patel"/>
    <x v="63"/>
    <x v="62"/>
    <n v="2841"/>
    <n v="58652"/>
    <x v="57"/>
    <n v="3"/>
    <s v="Remote"/>
    <s v="April"/>
    <s v="January"/>
  </r>
  <r>
    <s v="E3150"/>
    <x v="61"/>
    <n v="25"/>
    <s v="Male"/>
    <x v="0"/>
    <s v="UK"/>
    <s v="Priya Patel"/>
    <x v="64"/>
    <x v="63"/>
    <n v="4192"/>
    <n v="48384"/>
    <x v="58"/>
    <n v="4"/>
    <s v="Remote"/>
    <s v="April"/>
    <s v="April"/>
  </r>
  <r>
    <s v="E1048"/>
    <x v="62"/>
    <n v="29"/>
    <s v="Female"/>
    <x v="1"/>
    <s v="India"/>
    <s v="Liam Turner"/>
    <x v="65"/>
    <x v="64"/>
    <n v="2377"/>
    <n v="35211"/>
    <x v="59"/>
    <n v="2"/>
    <s v="On-site"/>
    <s v="April"/>
    <s v="May"/>
  </r>
  <r>
    <s v="E1627"/>
    <x v="63"/>
    <n v="32"/>
    <s v="Female"/>
    <x v="6"/>
    <s v="France"/>
    <s v="Ahmed Khan"/>
    <x v="66"/>
    <x v="65"/>
    <n v="2457"/>
    <n v="44078"/>
    <x v="60"/>
    <n v="6"/>
    <s v="Hybrid"/>
    <s v="April"/>
    <s v="December"/>
  </r>
  <r>
    <s v="E1114"/>
    <x v="64"/>
    <n v="36"/>
    <s v="Male"/>
    <x v="3"/>
    <s v="India"/>
    <s v="Emily Brown"/>
    <x v="67"/>
    <x v="66"/>
    <n v="1114"/>
    <n v="23488"/>
    <x v="61"/>
    <n v="7"/>
    <s v="On-site"/>
    <s v="April"/>
    <s v="June"/>
  </r>
  <r>
    <s v="E1323"/>
    <x v="65"/>
    <n v="32"/>
    <s v="Female"/>
    <x v="3"/>
    <s v="UK"/>
    <s v="Emily Brown"/>
    <x v="45"/>
    <x v="67"/>
    <n v="915"/>
    <n v="30805"/>
    <x v="62"/>
    <n v="2"/>
    <s v="Hybrid"/>
    <s v="April"/>
    <s v="July"/>
  </r>
  <r>
    <s v="E2567"/>
    <x v="66"/>
    <n v="32"/>
    <s v="Female"/>
    <x v="4"/>
    <s v="Spain"/>
    <s v="Daniel Lee"/>
    <x v="0"/>
    <x v="68"/>
    <n v="2636"/>
    <n v="36176"/>
    <x v="63"/>
    <n v="2"/>
    <s v="On-site"/>
    <s v="April"/>
    <s v="November"/>
  </r>
  <r>
    <s v="E1104"/>
    <x v="67"/>
    <n v="33"/>
    <s v="Female"/>
    <x v="0"/>
    <s v="Canada"/>
    <s v="Priya Patel"/>
    <x v="68"/>
    <x v="69"/>
    <n v="1247"/>
    <n v="49783"/>
    <x v="64"/>
    <n v="4"/>
    <s v="Remote"/>
    <s v="April"/>
    <s v="May"/>
  </r>
  <r>
    <s v="E1535"/>
    <x v="68"/>
    <n v="26"/>
    <s v="Female"/>
    <x v="2"/>
    <s v="Netherlands"/>
    <s v="Sarah Johnson"/>
    <x v="69"/>
    <x v="70"/>
    <n v="795"/>
    <n v="29050"/>
    <x v="65"/>
    <n v="3"/>
    <s v="Hybrid"/>
    <s v="April"/>
    <s v="September"/>
  </r>
  <r>
    <s v="E2859"/>
    <x v="69"/>
    <n v="29"/>
    <s v="Male"/>
    <x v="7"/>
    <s v="Spain"/>
    <s v="Olivia Garcia"/>
    <x v="70"/>
    <x v="71"/>
    <n v="715"/>
    <n v="37103"/>
    <x v="66"/>
    <n v="4"/>
    <s v="Hybrid"/>
    <s v="April"/>
    <s v="April"/>
  </r>
  <r>
    <s v="E2467"/>
    <x v="70"/>
    <n v="29"/>
    <s v="Male"/>
    <x v="0"/>
    <s v="Netherlands"/>
    <s v="Priya Patel"/>
    <x v="71"/>
    <x v="72"/>
    <n v="1280"/>
    <n v="47350"/>
    <x v="67"/>
    <n v="3"/>
    <s v="Remote"/>
    <s v="April"/>
    <s v="June"/>
  </r>
  <r>
    <s v="E1765"/>
    <x v="71"/>
    <n v="32"/>
    <s v="Male"/>
    <x v="1"/>
    <s v="USA"/>
    <s v="Liam Turner"/>
    <x v="72"/>
    <x v="73"/>
    <n v="995"/>
    <n v="34374"/>
    <x v="68"/>
    <n v="4"/>
    <s v="On-site"/>
    <s v="April"/>
    <s v="January"/>
  </r>
  <r>
    <s v="E1982"/>
    <x v="12"/>
    <n v="21"/>
    <s v="Male"/>
    <x v="7"/>
    <s v="Netherlands"/>
    <s v="Olivia Garcia"/>
    <x v="73"/>
    <x v="74"/>
    <n v="964"/>
    <n v="35476"/>
    <x v="69"/>
    <n v="3"/>
    <s v="On-site"/>
    <s v="April"/>
    <s v="December"/>
  </r>
  <r>
    <s v="E1909"/>
    <x v="72"/>
    <n v="34"/>
    <s v="Female"/>
    <x v="6"/>
    <s v="Spain"/>
    <s v="Ahmed Khan"/>
    <x v="74"/>
    <x v="75"/>
    <n v="2473"/>
    <n v="44195"/>
    <x v="70"/>
    <n v="7"/>
    <s v="On-site"/>
    <s v="April"/>
    <s v="January"/>
  </r>
  <r>
    <s v="E2217"/>
    <x v="73"/>
    <n v="35"/>
    <s v="Female"/>
    <x v="7"/>
    <s v="India"/>
    <s v="Olivia Garcia"/>
    <x v="75"/>
    <x v="76"/>
    <n v="667"/>
    <n v="35194"/>
    <x v="71"/>
    <n v="9"/>
    <s v="Remote"/>
    <s v="April"/>
    <s v="July"/>
  </r>
  <r>
    <s v="E1794"/>
    <x v="74"/>
    <n v="25"/>
    <s v="Male"/>
    <x v="0"/>
    <s v="Spain"/>
    <s v="Priya Patel"/>
    <x v="76"/>
    <x v="77"/>
    <n v="2211"/>
    <n v="53933"/>
    <x v="72"/>
    <n v="3"/>
    <s v="Hybrid"/>
    <s v="April"/>
    <s v="May"/>
  </r>
  <r>
    <s v="E2005"/>
    <x v="75"/>
    <n v="27"/>
    <s v="Male"/>
    <x v="0"/>
    <s v="UK"/>
    <s v="Priya Patel"/>
    <x v="77"/>
    <x v="78"/>
    <n v="1370"/>
    <n v="53738"/>
    <x v="73"/>
    <n v="0"/>
    <s v="On-site"/>
    <s v="April"/>
    <s v="December"/>
  </r>
  <r>
    <s v="E2549"/>
    <x v="76"/>
    <n v="23"/>
    <s v="Male"/>
    <x v="3"/>
    <s v="France"/>
    <s v="Emily Brown"/>
    <x v="78"/>
    <x v="79"/>
    <n v="830"/>
    <n v="30119"/>
    <x v="49"/>
    <n v="5"/>
    <s v="On-site"/>
    <s v="April"/>
    <s v="March"/>
  </r>
  <r>
    <s v="E2067"/>
    <x v="77"/>
    <n v="37"/>
    <s v="Male"/>
    <x v="4"/>
    <s v="India"/>
    <s v="Daniel Lee"/>
    <x v="79"/>
    <x v="80"/>
    <n v="2326"/>
    <n v="41453"/>
    <x v="74"/>
    <n v="6"/>
    <s v="On-site"/>
    <s v="April"/>
    <s v="February"/>
  </r>
  <r>
    <s v="E3159"/>
    <x v="78"/>
    <n v="43"/>
    <s v="Male"/>
    <x v="6"/>
    <s v="France"/>
    <s v="Ahmed Khan"/>
    <x v="80"/>
    <x v="81"/>
    <n v="838"/>
    <n v="45774"/>
    <x v="2"/>
    <n v="5"/>
    <s v="On-site"/>
    <s v="April"/>
    <s v="October"/>
  </r>
  <r>
    <s v="E2127"/>
    <x v="46"/>
    <n v="35"/>
    <s v="Female"/>
    <x v="5"/>
    <s v="Netherlands"/>
    <s v="John Smith"/>
    <x v="81"/>
    <x v="82"/>
    <n v="598"/>
    <n v="36838"/>
    <x v="61"/>
    <n v="4"/>
    <s v="Hybrid"/>
    <s v="April"/>
    <s v="May"/>
  </r>
  <r>
    <s v="E1340"/>
    <x v="79"/>
    <n v="37"/>
    <s v="Male"/>
    <x v="4"/>
    <s v="Germany"/>
    <s v="Daniel Lee"/>
    <x v="82"/>
    <x v="83"/>
    <n v="3796"/>
    <n v="47867"/>
    <x v="5"/>
    <n v="4"/>
    <s v="Remote"/>
    <s v="April"/>
    <s v="June"/>
  </r>
  <r>
    <s v="E1589"/>
    <x v="80"/>
    <n v="24"/>
    <s v="Male"/>
    <x v="7"/>
    <s v="France"/>
    <s v="Olivia Garcia"/>
    <x v="83"/>
    <x v="84"/>
    <n v="2692"/>
    <n v="39605"/>
    <x v="75"/>
    <n v="0"/>
    <s v="Remote"/>
    <s v="April"/>
    <s v="March"/>
  </r>
  <r>
    <s v="E1095"/>
    <x v="81"/>
    <n v="32"/>
    <s v="Male"/>
    <x v="7"/>
    <s v="USA"/>
    <s v="Olivia Garcia"/>
    <x v="84"/>
    <x v="85"/>
    <n v="612"/>
    <n v="35078"/>
    <x v="76"/>
    <n v="0"/>
    <s v="On-site"/>
    <s v="April"/>
    <s v="March"/>
  </r>
  <r>
    <s v="E1424"/>
    <x v="82"/>
    <n v="41"/>
    <s v="Male"/>
    <x v="5"/>
    <s v="Germany"/>
    <s v="John Smith"/>
    <x v="85"/>
    <x v="86"/>
    <n v="2127"/>
    <n v="27710"/>
    <x v="77"/>
    <n v="3"/>
    <s v="Remote"/>
    <s v="April"/>
    <s v="September"/>
  </r>
  <r>
    <s v="E1455"/>
    <x v="56"/>
    <n v="32"/>
    <s v="Female"/>
    <x v="4"/>
    <s v="UK"/>
    <s v="Daniel Lee"/>
    <x v="86"/>
    <x v="87"/>
    <n v="925"/>
    <n v="37299"/>
    <x v="78"/>
    <n v="0"/>
    <s v="Hybrid"/>
    <s v="April"/>
    <s v="May"/>
  </r>
  <r>
    <s v="E2881"/>
    <x v="46"/>
    <n v="29"/>
    <s v="Female"/>
    <x v="5"/>
    <s v="India"/>
    <s v="John Smith"/>
    <x v="87"/>
    <x v="88"/>
    <n v="1009"/>
    <n v="28308"/>
    <x v="79"/>
    <n v="1"/>
    <s v="On-site"/>
    <s v="April"/>
    <s v="October"/>
  </r>
  <r>
    <s v="E1503"/>
    <x v="83"/>
    <n v="27"/>
    <s v="Female"/>
    <x v="5"/>
    <s v="USA"/>
    <s v="John Smith"/>
    <x v="88"/>
    <x v="89"/>
    <n v="2379"/>
    <n v="32505"/>
    <x v="80"/>
    <n v="3"/>
    <s v="On-site"/>
    <s v="April"/>
    <s v="November"/>
  </r>
  <r>
    <s v="E1439"/>
    <x v="49"/>
    <n v="31"/>
    <s v="Female"/>
    <x v="6"/>
    <s v="India"/>
    <s v="Ahmed Khan"/>
    <x v="89"/>
    <x v="90"/>
    <n v="1297"/>
    <n v="38797"/>
    <x v="81"/>
    <n v="0"/>
    <s v="On-site"/>
    <s v="April"/>
    <s v="August"/>
  </r>
  <r>
    <s v="E1581"/>
    <x v="84"/>
    <n v="33"/>
    <s v="Male"/>
    <x v="0"/>
    <s v="USA"/>
    <s v="Priya Patel"/>
    <x v="90"/>
    <x v="91"/>
    <n v="668"/>
    <n v="42178"/>
    <x v="82"/>
    <n v="5"/>
    <s v="On-site"/>
    <s v="April"/>
    <s v="June"/>
  </r>
  <r>
    <s v="E2157"/>
    <x v="85"/>
    <n v="21"/>
    <s v="Female"/>
    <x v="0"/>
    <s v="UK"/>
    <s v="Priya Patel"/>
    <x v="51"/>
    <x v="92"/>
    <n v="987"/>
    <n v="45056"/>
    <x v="23"/>
    <n v="6"/>
    <s v="Remote"/>
    <s v="April"/>
    <s v="November"/>
  </r>
  <r>
    <s v="E2074"/>
    <x v="86"/>
    <n v="37"/>
    <s v="Female"/>
    <x v="6"/>
    <s v="France"/>
    <s v="Ahmed Khan"/>
    <x v="91"/>
    <x v="93"/>
    <n v="2619"/>
    <n v="43077"/>
    <x v="49"/>
    <n v="4"/>
    <s v="Hybrid"/>
    <s v="April"/>
    <s v="August"/>
  </r>
  <r>
    <s v="E1740"/>
    <x v="75"/>
    <n v="34"/>
    <s v="Female"/>
    <x v="5"/>
    <s v="USA"/>
    <s v="John Smith"/>
    <x v="92"/>
    <x v="94"/>
    <n v="1411"/>
    <n v="32308"/>
    <x v="23"/>
    <n v="1"/>
    <s v="Remote"/>
    <s v="April"/>
    <s v="April"/>
  </r>
  <r>
    <s v="E1381"/>
    <x v="87"/>
    <n v="28"/>
    <s v="Female"/>
    <x v="0"/>
    <s v="USA"/>
    <s v="Priya Patel"/>
    <x v="93"/>
    <x v="95"/>
    <n v="2215"/>
    <n v="49309"/>
    <x v="83"/>
    <n v="5"/>
    <s v="Hybrid"/>
    <s v="April"/>
    <s v="September"/>
  </r>
  <r>
    <s v="E1317"/>
    <x v="88"/>
    <n v="26"/>
    <s v="Female"/>
    <x v="6"/>
    <s v="France"/>
    <s v="Ahmed Khan"/>
    <x v="94"/>
    <x v="96"/>
    <n v="2064"/>
    <n v="39775"/>
    <x v="84"/>
    <n v="0"/>
    <s v="Hybrid"/>
    <s v="April"/>
    <s v="August"/>
  </r>
  <r>
    <s v="E3025"/>
    <x v="89"/>
    <n v="43"/>
    <s v="Male"/>
    <x v="2"/>
    <s v="Spain"/>
    <s v="Sarah Johnson"/>
    <x v="95"/>
    <x v="97"/>
    <n v="2886"/>
    <n v="34513"/>
    <x v="85"/>
    <n v="5"/>
    <s v="Remote"/>
    <s v="April"/>
    <s v="December"/>
  </r>
  <r>
    <s v="E2481"/>
    <x v="80"/>
    <n v="36"/>
    <s v="Male"/>
    <x v="2"/>
    <s v="Netherlands"/>
    <s v="Sarah Johnson"/>
    <x v="96"/>
    <x v="98"/>
    <n v="2669"/>
    <n v="36037"/>
    <x v="86"/>
    <n v="3"/>
    <s v="Remote"/>
    <s v="April"/>
    <s v="December"/>
  </r>
  <r>
    <s v="E1852"/>
    <x v="90"/>
    <n v="21"/>
    <s v="Male"/>
    <x v="7"/>
    <s v="Netherlands"/>
    <s v="Olivia Garcia"/>
    <x v="97"/>
    <x v="99"/>
    <n v="1748"/>
    <n v="33200"/>
    <x v="38"/>
    <n v="6"/>
    <s v="Hybrid"/>
    <s v="April"/>
    <s v="September"/>
  </r>
  <r>
    <s v="E2601"/>
    <x v="91"/>
    <n v="40"/>
    <s v="Female"/>
    <x v="4"/>
    <s v="Spain"/>
    <s v="Daniel Lee"/>
    <x v="98"/>
    <x v="100"/>
    <n v="2013"/>
    <n v="45634"/>
    <x v="87"/>
    <n v="1"/>
    <s v="On-site"/>
    <s v="April"/>
    <s v="August"/>
  </r>
  <r>
    <s v="E1413"/>
    <x v="92"/>
    <n v="31"/>
    <s v="Female"/>
    <x v="3"/>
    <s v="Spain"/>
    <s v="Emily Brown"/>
    <x v="99"/>
    <x v="101"/>
    <n v="2250"/>
    <n v="31524"/>
    <x v="88"/>
    <n v="3"/>
    <s v="Hybrid"/>
    <s v="April"/>
    <s v="June"/>
  </r>
  <r>
    <s v="E3012"/>
    <x v="93"/>
    <n v="25"/>
    <s v="Male"/>
    <x v="0"/>
    <s v="UK"/>
    <s v="Priya Patel"/>
    <x v="100"/>
    <x v="102"/>
    <n v="2294"/>
    <n v="43799"/>
    <x v="89"/>
    <n v="3"/>
    <s v="Remote"/>
    <s v="April"/>
    <s v="October"/>
  </r>
  <r>
    <s v="E1090"/>
    <x v="87"/>
    <n v="31"/>
    <s v="Male"/>
    <x v="6"/>
    <s v="Germany"/>
    <s v="Ahmed Khan"/>
    <x v="101"/>
    <x v="103"/>
    <n v="1868"/>
    <n v="39842"/>
    <x v="90"/>
    <n v="4"/>
    <s v="On-site"/>
    <s v="April"/>
    <s v="September"/>
  </r>
  <r>
    <s v="E2695"/>
    <x v="64"/>
    <n v="40"/>
    <s v="Male"/>
    <x v="7"/>
    <s v="Netherlands"/>
    <s v="Olivia Garcia"/>
    <x v="102"/>
    <x v="104"/>
    <n v="2541"/>
    <n v="39270"/>
    <x v="91"/>
    <n v="2"/>
    <s v="On-site"/>
    <s v="April"/>
    <s v="August"/>
  </r>
  <r>
    <s v="E1302"/>
    <x v="94"/>
    <n v="21"/>
    <s v="Male"/>
    <x v="1"/>
    <s v="France"/>
    <s v="Liam Turner"/>
    <x v="103"/>
    <x v="105"/>
    <n v="1723"/>
    <n v="35512"/>
    <x v="28"/>
    <n v="6"/>
    <s v="On-site"/>
    <s v="April"/>
    <s v="October"/>
  </r>
  <r>
    <s v="E2993"/>
    <x v="74"/>
    <n v="34"/>
    <s v="Female"/>
    <x v="1"/>
    <s v="Netherlands"/>
    <s v="Liam Turner"/>
    <x v="104"/>
    <x v="106"/>
    <n v="1248"/>
    <n v="35699"/>
    <x v="92"/>
    <n v="3"/>
    <s v="On-site"/>
    <s v="April"/>
    <s v="April"/>
  </r>
  <r>
    <s v="E1313"/>
    <x v="95"/>
    <n v="27"/>
    <s v="Female"/>
    <x v="3"/>
    <s v="India"/>
    <s v="Emily Brown"/>
    <x v="105"/>
    <x v="107"/>
    <n v="1320"/>
    <n v="29644"/>
    <x v="65"/>
    <n v="2"/>
    <s v="On-site"/>
    <s v="April"/>
    <s v="November"/>
  </r>
  <r>
    <s v="E1862"/>
    <x v="23"/>
    <n v="33"/>
    <s v="Male"/>
    <x v="4"/>
    <s v="Canada"/>
    <s v="Daniel Lee"/>
    <x v="106"/>
    <x v="108"/>
    <n v="2047"/>
    <n v="40274"/>
    <x v="93"/>
    <n v="4"/>
    <s v="Remote"/>
    <s v="April"/>
    <s v="May"/>
  </r>
  <r>
    <s v="E2720"/>
    <x v="40"/>
    <n v="29"/>
    <s v="Female"/>
    <x v="4"/>
    <s v="Germany"/>
    <s v="Daniel Lee"/>
    <x v="99"/>
    <x v="109"/>
    <n v="2721"/>
    <n v="39562"/>
    <x v="94"/>
    <n v="2"/>
    <s v="Remote"/>
    <s v="April"/>
    <s v="June"/>
  </r>
  <r>
    <s v="E2538"/>
    <x v="96"/>
    <n v="31"/>
    <s v="Male"/>
    <x v="5"/>
    <s v="USA"/>
    <s v="John Smith"/>
    <x v="107"/>
    <x v="110"/>
    <n v="2051"/>
    <n v="35945"/>
    <x v="18"/>
    <n v="1"/>
    <s v="On-site"/>
    <s v="April"/>
    <s v="October"/>
  </r>
  <r>
    <s v="E2285"/>
    <x v="97"/>
    <n v="29"/>
    <s v="Female"/>
    <x v="1"/>
    <s v="France"/>
    <s v="Liam Turner"/>
    <x v="108"/>
    <x v="111"/>
    <n v="1099"/>
    <n v="34680"/>
    <x v="5"/>
    <n v="1"/>
    <s v="Remote"/>
    <s v="April"/>
    <s v="October"/>
  </r>
  <r>
    <s v="E2847"/>
    <x v="98"/>
    <n v="33"/>
    <s v="Female"/>
    <x v="0"/>
    <s v="Canada"/>
    <s v="Priya Patel"/>
    <x v="109"/>
    <x v="112"/>
    <n v="1761"/>
    <n v="36117"/>
    <x v="95"/>
    <n v="4"/>
    <s v="Remote"/>
    <s v="April"/>
    <s v="April"/>
  </r>
  <r>
    <s v="E1660"/>
    <x v="99"/>
    <n v="33"/>
    <s v="Male"/>
    <x v="5"/>
    <s v="Germany"/>
    <s v="John Smith"/>
    <x v="110"/>
    <x v="113"/>
    <n v="2108"/>
    <n v="33214"/>
    <x v="96"/>
    <n v="2"/>
    <s v="Remote"/>
    <s v="April"/>
    <s v="July"/>
  </r>
  <r>
    <s v="E1737"/>
    <x v="100"/>
    <n v="29"/>
    <s v="Male"/>
    <x v="1"/>
    <s v="Netherlands"/>
    <s v="Liam Turner"/>
    <x v="111"/>
    <x v="114"/>
    <n v="2468"/>
    <n v="31454"/>
    <x v="97"/>
    <n v="1"/>
    <s v="Remote"/>
    <s v="April"/>
    <s v="March"/>
  </r>
  <r>
    <s v="E2224"/>
    <x v="26"/>
    <n v="29"/>
    <s v="Male"/>
    <x v="5"/>
    <s v="Netherlands"/>
    <s v="John Smith"/>
    <x v="112"/>
    <x v="115"/>
    <n v="3951"/>
    <n v="40800"/>
    <x v="98"/>
    <n v="2"/>
    <s v="Remote"/>
    <s v="April"/>
    <s v="May"/>
  </r>
  <r>
    <s v="E1042"/>
    <x v="95"/>
    <n v="33"/>
    <s v="Female"/>
    <x v="1"/>
    <s v="Netherlands"/>
    <s v="Liam Turner"/>
    <x v="113"/>
    <x v="116"/>
    <n v="961"/>
    <n v="32521"/>
    <x v="99"/>
    <n v="4"/>
    <s v="Hybrid"/>
    <s v="April"/>
    <s v="March"/>
  </r>
  <r>
    <s v="E1732"/>
    <x v="21"/>
    <n v="28"/>
    <s v="Female"/>
    <x v="1"/>
    <s v="UK"/>
    <s v="Liam Turner"/>
    <x v="114"/>
    <x v="117"/>
    <n v="1720"/>
    <n v="37521"/>
    <x v="100"/>
    <n v="5"/>
    <s v="Hybrid"/>
    <s v="April"/>
    <s v="August"/>
  </r>
  <r>
    <s v="E1129"/>
    <x v="101"/>
    <n v="31"/>
    <s v="Female"/>
    <x v="5"/>
    <s v="France"/>
    <s v="John Smith"/>
    <x v="115"/>
    <x v="118"/>
    <n v="1106"/>
    <n v="33712"/>
    <x v="101"/>
    <n v="3"/>
    <s v="Hybrid"/>
    <s v="April"/>
    <s v="July"/>
  </r>
  <r>
    <s v="E1481"/>
    <x v="102"/>
    <n v="39"/>
    <s v="Female"/>
    <x v="4"/>
    <s v="Netherlands"/>
    <s v="Daniel Lee"/>
    <x v="116"/>
    <x v="119"/>
    <n v="1824"/>
    <n v="46919"/>
    <x v="102"/>
    <n v="5"/>
    <s v="On-site"/>
    <s v="April"/>
    <s v="July"/>
  </r>
  <r>
    <s v="E2405"/>
    <x v="103"/>
    <n v="38"/>
    <s v="Female"/>
    <x v="2"/>
    <s v="USA"/>
    <s v="Sarah Johnson"/>
    <x v="117"/>
    <x v="120"/>
    <n v="1570"/>
    <n v="35311"/>
    <x v="103"/>
    <n v="1"/>
    <s v="On-site"/>
    <s v="April"/>
    <s v="January"/>
  </r>
  <r>
    <s v="E2421"/>
    <x v="104"/>
    <n v="33"/>
    <s v="Female"/>
    <x v="6"/>
    <s v="India"/>
    <s v="Ahmed Khan"/>
    <x v="118"/>
    <x v="121"/>
    <n v="2518"/>
    <n v="38534"/>
    <x v="104"/>
    <n v="2"/>
    <s v="Hybrid"/>
    <s v="April"/>
    <s v="September"/>
  </r>
  <r>
    <s v="E2983"/>
    <x v="105"/>
    <n v="37"/>
    <s v="Male"/>
    <x v="4"/>
    <s v="UK"/>
    <s v="Daniel Lee"/>
    <x v="119"/>
    <x v="122"/>
    <n v="816"/>
    <n v="39486"/>
    <x v="105"/>
    <n v="2"/>
    <s v="Hybrid"/>
    <s v="April"/>
    <s v="October"/>
  </r>
  <r>
    <s v="E1021"/>
    <x v="70"/>
    <n v="29"/>
    <s v="Female"/>
    <x v="3"/>
    <s v="Canada"/>
    <s v="Emily Brown"/>
    <x v="120"/>
    <x v="123"/>
    <n v="1019"/>
    <n v="33435"/>
    <x v="106"/>
    <n v="2"/>
    <s v="Hybrid"/>
    <s v="April"/>
    <s v="September"/>
  </r>
  <r>
    <s v="E3151"/>
    <x v="106"/>
    <n v="32"/>
    <s v="Female"/>
    <x v="0"/>
    <s v="USA"/>
    <s v="Priya Patel"/>
    <x v="121"/>
    <x v="124"/>
    <n v="2804"/>
    <n v="40718"/>
    <x v="54"/>
    <n v="7"/>
    <s v="On-site"/>
    <s v="April"/>
    <s v="December"/>
  </r>
  <r>
    <s v="E2043"/>
    <x v="107"/>
    <n v="21"/>
    <s v="Male"/>
    <x v="3"/>
    <s v="Spain"/>
    <s v="Emily Brown"/>
    <x v="122"/>
    <x v="125"/>
    <n v="849"/>
    <n v="28002"/>
    <x v="50"/>
    <n v="6"/>
    <s v="On-site"/>
    <s v="April"/>
    <s v="March"/>
  </r>
  <r>
    <s v="E1499"/>
    <x v="108"/>
    <n v="23"/>
    <s v="Female"/>
    <x v="7"/>
    <s v="UK"/>
    <s v="Olivia Garcia"/>
    <x v="123"/>
    <x v="126"/>
    <n v="1401"/>
    <n v="32285"/>
    <x v="107"/>
    <n v="0"/>
    <s v="On-site"/>
    <s v="April"/>
    <s v="December"/>
  </r>
  <r>
    <s v="E3161"/>
    <x v="109"/>
    <n v="24"/>
    <s v="Female"/>
    <x v="0"/>
    <s v="France"/>
    <s v="Priya Patel"/>
    <x v="124"/>
    <x v="127"/>
    <n v="3596"/>
    <n v="57307"/>
    <x v="108"/>
    <n v="4"/>
    <s v="On-site"/>
    <s v="April"/>
    <s v="April"/>
  </r>
  <r>
    <s v="E1122"/>
    <x v="110"/>
    <n v="36"/>
    <s v="Female"/>
    <x v="2"/>
    <s v="UK"/>
    <s v="Sarah Johnson"/>
    <x v="125"/>
    <x v="128"/>
    <n v="1780"/>
    <n v="32706"/>
    <x v="78"/>
    <n v="3"/>
    <s v="Remote"/>
    <s v="April"/>
    <s v="December"/>
  </r>
  <r>
    <s v="E3114"/>
    <x v="111"/>
    <n v="41"/>
    <s v="Male"/>
    <x v="6"/>
    <s v="Canada"/>
    <s v="Ahmed Khan"/>
    <x v="126"/>
    <x v="129"/>
    <n v="3000"/>
    <n v="49263"/>
    <x v="43"/>
    <n v="5"/>
    <s v="On-site"/>
    <s v="April"/>
    <s v="August"/>
  </r>
  <r>
    <s v="E1625"/>
    <x v="112"/>
    <n v="46"/>
    <s v="Female"/>
    <x v="1"/>
    <s v="France"/>
    <s v="Liam Turner"/>
    <x v="127"/>
    <x v="130"/>
    <n v="1822"/>
    <n v="38472"/>
    <x v="59"/>
    <n v="3"/>
    <s v="On-site"/>
    <s v="April"/>
    <s v="January"/>
  </r>
  <r>
    <s v="E1886"/>
    <x v="63"/>
    <n v="36"/>
    <s v="Male"/>
    <x v="2"/>
    <s v="USA"/>
    <s v="Sarah Johnson"/>
    <x v="128"/>
    <x v="131"/>
    <n v="1500"/>
    <n v="31846"/>
    <x v="27"/>
    <n v="5"/>
    <s v="Remote"/>
    <s v="April"/>
    <s v="May"/>
  </r>
  <r>
    <s v="E2495"/>
    <x v="113"/>
    <n v="30"/>
    <s v="Female"/>
    <x v="6"/>
    <s v="France"/>
    <s v="Ahmed Khan"/>
    <x v="129"/>
    <x v="132"/>
    <n v="3278"/>
    <n v="47759"/>
    <x v="109"/>
    <n v="1"/>
    <s v="Remote"/>
    <s v="April"/>
    <s v="January"/>
  </r>
  <r>
    <s v="E1471"/>
    <x v="42"/>
    <n v="39"/>
    <s v="Female"/>
    <x v="3"/>
    <s v="France"/>
    <s v="Emily Brown"/>
    <x v="130"/>
    <x v="133"/>
    <n v="707"/>
    <n v="26842"/>
    <x v="110"/>
    <n v="6"/>
    <s v="Remote"/>
    <s v="April"/>
    <s v="October"/>
  </r>
  <r>
    <s v="E1889"/>
    <x v="114"/>
    <n v="31"/>
    <s v="Female"/>
    <x v="5"/>
    <s v="USA"/>
    <s v="John Smith"/>
    <x v="131"/>
    <x v="134"/>
    <n v="827"/>
    <n v="32483"/>
    <x v="111"/>
    <n v="2"/>
    <s v="Remote"/>
    <s v="April"/>
    <s v="August"/>
  </r>
  <r>
    <s v="E1121"/>
    <x v="115"/>
    <n v="35"/>
    <s v="Female"/>
    <x v="1"/>
    <s v="France"/>
    <s v="Liam Turner"/>
    <x v="132"/>
    <x v="135"/>
    <n v="2349"/>
    <n v="36650"/>
    <x v="112"/>
    <n v="5"/>
    <s v="Hybrid"/>
    <s v="April"/>
    <s v="May"/>
  </r>
  <r>
    <s v="E2342"/>
    <x v="112"/>
    <n v="37"/>
    <s v="Female"/>
    <x v="7"/>
    <s v="France"/>
    <s v="Olivia Garcia"/>
    <x v="133"/>
    <x v="136"/>
    <n v="970"/>
    <n v="29003"/>
    <x v="113"/>
    <n v="3"/>
    <s v="Remote"/>
    <s v="April"/>
    <s v="May"/>
  </r>
  <r>
    <s v="E1568"/>
    <x v="116"/>
    <n v="32"/>
    <s v="Male"/>
    <x v="6"/>
    <s v="France"/>
    <s v="Ahmed Khan"/>
    <x v="134"/>
    <x v="137"/>
    <n v="2393"/>
    <n v="51458"/>
    <x v="26"/>
    <n v="2"/>
    <s v="Hybrid"/>
    <s v="April"/>
    <s v="November"/>
  </r>
  <r>
    <s v="E1901"/>
    <x v="117"/>
    <n v="36"/>
    <s v="Male"/>
    <x v="3"/>
    <s v="Netherlands"/>
    <s v="Emily Brown"/>
    <x v="135"/>
    <x v="138"/>
    <n v="1478"/>
    <n v="28863"/>
    <x v="114"/>
    <n v="0"/>
    <s v="On-site"/>
    <s v="April"/>
    <s v="March"/>
  </r>
  <r>
    <s v="E1342"/>
    <x v="118"/>
    <n v="37"/>
    <s v="Male"/>
    <x v="0"/>
    <s v="France"/>
    <s v="Priya Patel"/>
    <x v="136"/>
    <x v="139"/>
    <n v="2664"/>
    <n v="55180"/>
    <x v="106"/>
    <n v="3"/>
    <s v="On-site"/>
    <s v="April"/>
    <s v="May"/>
  </r>
  <r>
    <s v="E1519"/>
    <x v="40"/>
    <n v="35"/>
    <s v="Male"/>
    <x v="0"/>
    <s v="Germany"/>
    <s v="Priya Patel"/>
    <x v="137"/>
    <x v="140"/>
    <n v="2296"/>
    <n v="43860"/>
    <x v="115"/>
    <n v="6"/>
    <s v="On-site"/>
    <s v="April"/>
    <s v="December"/>
  </r>
  <r>
    <s v="E3180"/>
    <x v="119"/>
    <n v="24"/>
    <s v="Female"/>
    <x v="4"/>
    <s v="Netherlands"/>
    <s v="Daniel Lee"/>
    <x v="138"/>
    <x v="141"/>
    <n v="1909"/>
    <n v="37763"/>
    <x v="116"/>
    <n v="2"/>
    <s v="Hybrid"/>
    <s v="April"/>
    <s v="December"/>
  </r>
  <r>
    <s v="E2121"/>
    <x v="68"/>
    <n v="26"/>
    <s v="Female"/>
    <x v="2"/>
    <s v="Spain"/>
    <s v="Sarah Johnson"/>
    <x v="139"/>
    <x v="142"/>
    <n v="3024"/>
    <n v="37040"/>
    <x v="117"/>
    <n v="3"/>
    <s v="On-site"/>
    <s v="April"/>
    <s v="October"/>
  </r>
  <r>
    <s v="E2973"/>
    <x v="120"/>
    <n v="32"/>
    <s v="Female"/>
    <x v="6"/>
    <s v="Netherlands"/>
    <s v="Ahmed Khan"/>
    <x v="61"/>
    <x v="143"/>
    <n v="1814"/>
    <n v="47199"/>
    <x v="40"/>
    <n v="2"/>
    <s v="Remote"/>
    <s v="April"/>
    <s v="June"/>
  </r>
  <r>
    <s v="E1817"/>
    <x v="38"/>
    <n v="23"/>
    <s v="Female"/>
    <x v="5"/>
    <s v="Spain"/>
    <s v="John Smith"/>
    <x v="140"/>
    <x v="144"/>
    <n v="1797"/>
    <n v="30734"/>
    <x v="105"/>
    <n v="6"/>
    <s v="Remote"/>
    <s v="April"/>
    <s v="February"/>
  </r>
  <r>
    <s v="E1377"/>
    <x v="51"/>
    <n v="31"/>
    <s v="Female"/>
    <x v="7"/>
    <s v="UK"/>
    <s v="Olivia Garcia"/>
    <x v="141"/>
    <x v="145"/>
    <n v="1966"/>
    <n v="32055"/>
    <x v="118"/>
    <n v="5"/>
    <s v="On-site"/>
    <s v="April"/>
    <s v="April"/>
  </r>
  <r>
    <s v="E2428"/>
    <x v="121"/>
    <n v="37"/>
    <s v="Male"/>
    <x v="7"/>
    <s v="UK"/>
    <s v="Olivia Garcia"/>
    <x v="142"/>
    <x v="146"/>
    <n v="1934"/>
    <n v="34047"/>
    <x v="119"/>
    <n v="2"/>
    <s v="On-site"/>
    <s v="April"/>
    <s v="April"/>
  </r>
  <r>
    <s v="E2206"/>
    <x v="96"/>
    <n v="33"/>
    <s v="Female"/>
    <x v="2"/>
    <s v="France"/>
    <s v="Sarah Johnson"/>
    <x v="143"/>
    <x v="147"/>
    <n v="975"/>
    <n v="39386"/>
    <x v="120"/>
    <n v="0"/>
    <s v="On-site"/>
    <s v="April"/>
    <s v="August"/>
  </r>
  <r>
    <s v="E2914"/>
    <x v="69"/>
    <n v="28"/>
    <s v="Female"/>
    <x v="0"/>
    <s v="Germany"/>
    <s v="Priya Patel"/>
    <x v="144"/>
    <x v="148"/>
    <n v="1405"/>
    <n v="46149"/>
    <x v="58"/>
    <n v="6"/>
    <s v="Hybrid"/>
    <s v="April"/>
    <s v="January"/>
  </r>
  <r>
    <s v="E3031"/>
    <x v="122"/>
    <n v="21"/>
    <s v="Male"/>
    <x v="4"/>
    <s v="USA"/>
    <s v="Daniel Lee"/>
    <x v="145"/>
    <x v="149"/>
    <n v="3017"/>
    <n v="47855"/>
    <x v="54"/>
    <n v="1"/>
    <s v="Remote"/>
    <s v="April"/>
    <s v="December"/>
  </r>
  <r>
    <s v="E2787"/>
    <x v="74"/>
    <n v="34"/>
    <s v="Male"/>
    <x v="3"/>
    <s v="UK"/>
    <s v="Emily Brown"/>
    <x v="146"/>
    <x v="150"/>
    <n v="1809"/>
    <n v="29190"/>
    <x v="77"/>
    <n v="7"/>
    <s v="On-site"/>
    <s v="April"/>
    <s v="January"/>
  </r>
  <r>
    <s v="E2639"/>
    <x v="123"/>
    <n v="27"/>
    <s v="Female"/>
    <x v="5"/>
    <s v="Canada"/>
    <s v="John Smith"/>
    <x v="147"/>
    <x v="151"/>
    <n v="862"/>
    <n v="28183"/>
    <x v="82"/>
    <n v="2"/>
    <s v="Hybrid"/>
    <s v="April"/>
    <s v="January"/>
  </r>
  <r>
    <s v="E2889"/>
    <x v="124"/>
    <n v="42"/>
    <s v="Male"/>
    <x v="1"/>
    <s v="Canada"/>
    <s v="Liam Turner"/>
    <x v="148"/>
    <x v="152"/>
    <n v="1669"/>
    <n v="29473"/>
    <x v="65"/>
    <n v="3"/>
    <s v="Remote"/>
    <s v="April"/>
    <s v="March"/>
  </r>
  <r>
    <s v="E1396"/>
    <x v="125"/>
    <n v="34"/>
    <s v="Female"/>
    <x v="7"/>
    <s v="UK"/>
    <s v="Olivia Garcia"/>
    <x v="149"/>
    <x v="153"/>
    <n v="664"/>
    <n v="27996"/>
    <x v="121"/>
    <n v="2"/>
    <s v="Hybrid"/>
    <s v="April"/>
    <s v="June"/>
  </r>
  <r>
    <s v="E1513"/>
    <x v="5"/>
    <n v="28"/>
    <s v="Female"/>
    <x v="3"/>
    <s v="Canada"/>
    <s v="Emily Brown"/>
    <x v="150"/>
    <x v="154"/>
    <n v="954"/>
    <n v="29645"/>
    <x v="122"/>
    <n v="1"/>
    <s v="Hybrid"/>
    <s v="April"/>
    <s v="June"/>
  </r>
  <r>
    <s v="E1355"/>
    <x v="126"/>
    <n v="40"/>
    <s v="Male"/>
    <x v="2"/>
    <s v="Canada"/>
    <s v="Sarah Johnson"/>
    <x v="151"/>
    <x v="155"/>
    <n v="2570"/>
    <n v="37122"/>
    <x v="110"/>
    <n v="7"/>
    <s v="On-site"/>
    <s v="April"/>
    <s v="August"/>
  </r>
  <r>
    <s v="E1406"/>
    <x v="127"/>
    <n v="32"/>
    <s v="Male"/>
    <x v="7"/>
    <s v="USA"/>
    <s v="Olivia Garcia"/>
    <x v="152"/>
    <x v="156"/>
    <n v="1206"/>
    <n v="27399"/>
    <x v="27"/>
    <n v="2"/>
    <s v="Remote"/>
    <s v="April"/>
    <s v="September"/>
  </r>
  <r>
    <s v="E2408"/>
    <x v="128"/>
    <n v="32"/>
    <s v="Female"/>
    <x v="7"/>
    <s v="Netherlands"/>
    <s v="Olivia Garcia"/>
    <x v="153"/>
    <x v="157"/>
    <n v="1034"/>
    <n v="38042"/>
    <x v="39"/>
    <n v="3"/>
    <s v="On-site"/>
    <s v="April"/>
    <s v="March"/>
  </r>
  <r>
    <s v="E2733"/>
    <x v="129"/>
    <n v="38"/>
    <s v="Female"/>
    <x v="4"/>
    <s v="India"/>
    <s v="Daniel Lee"/>
    <x v="154"/>
    <x v="158"/>
    <n v="2562"/>
    <n v="42807"/>
    <x v="123"/>
    <n v="5"/>
    <s v="On-site"/>
    <s v="April"/>
    <s v="November"/>
  </r>
  <r>
    <s v="E2818"/>
    <x v="130"/>
    <n v="30"/>
    <s v="Female"/>
    <x v="2"/>
    <s v="Canada"/>
    <s v="Sarah Johnson"/>
    <x v="155"/>
    <x v="159"/>
    <n v="1850"/>
    <n v="40250"/>
    <x v="124"/>
    <n v="4"/>
    <s v="Remote"/>
    <s v="April"/>
    <s v="September"/>
  </r>
  <r>
    <s v="E2470"/>
    <x v="131"/>
    <n v="21"/>
    <s v="Male"/>
    <x v="5"/>
    <s v="UK"/>
    <s v="John Smith"/>
    <x v="156"/>
    <x v="160"/>
    <n v="1525"/>
    <n v="36337"/>
    <x v="54"/>
    <n v="4"/>
    <s v="Remote"/>
    <s v="April"/>
    <s v="April"/>
  </r>
  <r>
    <s v="E1576"/>
    <x v="132"/>
    <n v="32"/>
    <s v="Female"/>
    <x v="3"/>
    <s v="Netherlands"/>
    <s v="Emily Brown"/>
    <x v="157"/>
    <x v="161"/>
    <n v="1145"/>
    <n v="27438"/>
    <x v="59"/>
    <n v="4"/>
    <s v="Hybrid"/>
    <s v="April"/>
    <s v="April"/>
  </r>
  <r>
    <s v="E2970"/>
    <x v="4"/>
    <n v="36"/>
    <s v="Female"/>
    <x v="2"/>
    <s v="USA"/>
    <s v="Sarah Johnson"/>
    <x v="158"/>
    <x v="162"/>
    <n v="1947"/>
    <n v="32176"/>
    <x v="54"/>
    <n v="0"/>
    <s v="Remote"/>
    <s v="April"/>
    <s v="April"/>
  </r>
  <r>
    <s v="E1805"/>
    <x v="53"/>
    <n v="31"/>
    <s v="Female"/>
    <x v="3"/>
    <s v="Germany"/>
    <s v="Emily Brown"/>
    <x v="159"/>
    <x v="163"/>
    <n v="960"/>
    <n v="27180"/>
    <x v="125"/>
    <n v="1"/>
    <s v="Hybrid"/>
    <s v="April"/>
    <s v="September"/>
  </r>
  <r>
    <s v="E1211"/>
    <x v="3"/>
    <n v="36"/>
    <s v="Male"/>
    <x v="4"/>
    <s v="Netherlands"/>
    <s v="Daniel Lee"/>
    <x v="160"/>
    <x v="164"/>
    <n v="1775"/>
    <n v="36877"/>
    <x v="126"/>
    <n v="4"/>
    <s v="Remote"/>
    <s v="April"/>
    <s v="September"/>
  </r>
  <r>
    <s v="E2196"/>
    <x v="71"/>
    <n v="31"/>
    <s v="Female"/>
    <x v="7"/>
    <s v="UK"/>
    <s v="Olivia Garcia"/>
    <x v="161"/>
    <x v="35"/>
    <n v="2578"/>
    <n v="34728"/>
    <x v="18"/>
    <n v="2"/>
    <s v="On-site"/>
    <s v="April"/>
    <s v="April"/>
  </r>
  <r>
    <s v="E2625"/>
    <x v="133"/>
    <n v="27"/>
    <s v="Female"/>
    <x v="3"/>
    <s v="Spain"/>
    <s v="Emily Brown"/>
    <x v="162"/>
    <x v="165"/>
    <n v="2856"/>
    <n v="32319"/>
    <x v="117"/>
    <n v="2"/>
    <s v="Hybrid"/>
    <s v="April"/>
    <s v="October"/>
  </r>
  <r>
    <s v="E2570"/>
    <x v="62"/>
    <n v="29"/>
    <s v="Male"/>
    <x v="2"/>
    <s v="India"/>
    <s v="Sarah Johnson"/>
    <x v="163"/>
    <x v="166"/>
    <n v="3165"/>
    <n v="35963"/>
    <x v="127"/>
    <n v="0"/>
    <s v="On-site"/>
    <s v="April"/>
    <s v="December"/>
  </r>
  <r>
    <s v="E2204"/>
    <x v="134"/>
    <n v="37"/>
    <s v="Male"/>
    <x v="1"/>
    <s v="Canada"/>
    <s v="Liam Turner"/>
    <x v="164"/>
    <x v="167"/>
    <n v="779"/>
    <n v="23463"/>
    <x v="128"/>
    <n v="3"/>
    <s v="On-site"/>
    <s v="April"/>
    <s v="May"/>
  </r>
  <r>
    <s v="E1639"/>
    <x v="135"/>
    <n v="35"/>
    <s v="Male"/>
    <x v="5"/>
    <s v="USA"/>
    <s v="John Smith"/>
    <x v="165"/>
    <x v="168"/>
    <n v="1197"/>
    <n v="33591"/>
    <x v="28"/>
    <n v="2"/>
    <s v="Remote"/>
    <s v="April"/>
    <s v="July"/>
  </r>
  <r>
    <s v="E3116"/>
    <x v="136"/>
    <n v="33"/>
    <s v="Female"/>
    <x v="7"/>
    <s v="Canada"/>
    <s v="Olivia Garcia"/>
    <x v="166"/>
    <x v="169"/>
    <n v="2077"/>
    <n v="34706"/>
    <x v="118"/>
    <n v="1"/>
    <s v="Hybrid"/>
    <s v="April"/>
    <s v="December"/>
  </r>
  <r>
    <s v="E2627"/>
    <x v="137"/>
    <n v="21"/>
    <s v="Male"/>
    <x v="6"/>
    <s v="Germany"/>
    <s v="Ahmed Khan"/>
    <x v="167"/>
    <x v="170"/>
    <n v="987"/>
    <n v="43776"/>
    <x v="129"/>
    <n v="4"/>
    <s v="Hybrid"/>
    <s v="April"/>
    <s v="March"/>
  </r>
  <r>
    <s v="E1422"/>
    <x v="65"/>
    <n v="34"/>
    <s v="Male"/>
    <x v="0"/>
    <s v="France"/>
    <s v="Priya Patel"/>
    <x v="168"/>
    <x v="171"/>
    <n v="1206"/>
    <n v="40015"/>
    <x v="15"/>
    <n v="2"/>
    <s v="Remote"/>
    <s v="April"/>
    <s v="May"/>
  </r>
  <r>
    <s v="E2954"/>
    <x v="138"/>
    <n v="48"/>
    <s v="Female"/>
    <x v="2"/>
    <s v="Canada"/>
    <s v="Sarah Johnson"/>
    <x v="169"/>
    <x v="172"/>
    <n v="949"/>
    <n v="29634"/>
    <x v="130"/>
    <n v="1"/>
    <s v="Hybrid"/>
    <s v="April"/>
    <s v="August"/>
  </r>
  <r>
    <s v="E2479"/>
    <x v="139"/>
    <n v="31"/>
    <s v="Female"/>
    <x v="4"/>
    <s v="Netherlands"/>
    <s v="Daniel Lee"/>
    <x v="170"/>
    <x v="173"/>
    <n v="3258"/>
    <n v="36988"/>
    <x v="131"/>
    <n v="4"/>
    <s v="Hybrid"/>
    <s v="April"/>
    <s v="June"/>
  </r>
  <r>
    <s v="E2000"/>
    <x v="42"/>
    <n v="28"/>
    <s v="Male"/>
    <x v="7"/>
    <s v="Canada"/>
    <s v="Olivia Garcia"/>
    <x v="171"/>
    <x v="174"/>
    <n v="769"/>
    <n v="30618"/>
    <x v="73"/>
    <n v="4"/>
    <s v="On-site"/>
    <s v="April"/>
    <s v="August"/>
  </r>
  <r>
    <s v="E1888"/>
    <x v="140"/>
    <n v="27"/>
    <s v="Female"/>
    <x v="6"/>
    <s v="UK"/>
    <s v="Ahmed Khan"/>
    <x v="172"/>
    <x v="175"/>
    <n v="1811"/>
    <n v="40771"/>
    <x v="132"/>
    <n v="3"/>
    <s v="Hybrid"/>
    <s v="April"/>
    <s v="February"/>
  </r>
  <r>
    <s v="E2809"/>
    <x v="141"/>
    <n v="32"/>
    <s v="Female"/>
    <x v="0"/>
    <s v="Canada"/>
    <s v="Priya Patel"/>
    <x v="173"/>
    <x v="176"/>
    <n v="1210"/>
    <n v="43361"/>
    <x v="133"/>
    <n v="4"/>
    <s v="On-site"/>
    <s v="April"/>
    <s v="September"/>
  </r>
  <r>
    <s v="E1914"/>
    <x v="49"/>
    <n v="33"/>
    <s v="Female"/>
    <x v="5"/>
    <s v="France"/>
    <s v="John Smith"/>
    <x v="174"/>
    <x v="177"/>
    <n v="658"/>
    <n v="25357"/>
    <x v="134"/>
    <n v="1"/>
    <s v="On-site"/>
    <s v="April"/>
    <s v="August"/>
  </r>
  <r>
    <s v="E3197"/>
    <x v="64"/>
    <n v="32"/>
    <s v="Male"/>
    <x v="6"/>
    <s v="Netherlands"/>
    <s v="Ahmed Khan"/>
    <x v="175"/>
    <x v="178"/>
    <n v="1093"/>
    <n v="48974"/>
    <x v="135"/>
    <n v="3"/>
    <s v="Remote"/>
    <s v="April"/>
    <s v="April"/>
  </r>
  <r>
    <s v="E2222"/>
    <x v="142"/>
    <n v="31"/>
    <s v="Male"/>
    <x v="7"/>
    <s v="India"/>
    <s v="Olivia Garcia"/>
    <x v="176"/>
    <x v="179"/>
    <n v="1257"/>
    <n v="31062"/>
    <x v="94"/>
    <n v="6"/>
    <s v="On-site"/>
    <s v="April"/>
    <s v="July"/>
  </r>
  <r>
    <s v="E2531"/>
    <x v="143"/>
    <n v="21"/>
    <s v="Female"/>
    <x v="2"/>
    <s v="France"/>
    <s v="Sarah Johnson"/>
    <x v="177"/>
    <x v="180"/>
    <n v="880"/>
    <n v="30650"/>
    <x v="136"/>
    <n v="4"/>
    <s v="On-site"/>
    <s v="April"/>
    <s v="September"/>
  </r>
  <r>
    <s v="E1557"/>
    <x v="81"/>
    <n v="30"/>
    <s v="Male"/>
    <x v="2"/>
    <s v="USA"/>
    <s v="Sarah Johnson"/>
    <x v="178"/>
    <x v="181"/>
    <n v="885"/>
    <n v="28770"/>
    <x v="137"/>
    <n v="1"/>
    <s v="Hybrid"/>
    <s v="April"/>
    <s v="April"/>
  </r>
  <r>
    <s v="E2671"/>
    <x v="144"/>
    <n v="23"/>
    <s v="Female"/>
    <x v="0"/>
    <s v="Netherlands"/>
    <s v="Priya Patel"/>
    <x v="179"/>
    <x v="182"/>
    <n v="2830"/>
    <n v="61348"/>
    <x v="138"/>
    <n v="5"/>
    <s v="On-site"/>
    <s v="April"/>
    <s v="December"/>
  </r>
  <r>
    <s v="E1653"/>
    <x v="145"/>
    <n v="44"/>
    <s v="Female"/>
    <x v="1"/>
    <s v="India"/>
    <s v="Liam Turner"/>
    <x v="180"/>
    <x v="183"/>
    <n v="1231"/>
    <n v="35003"/>
    <x v="139"/>
    <n v="2"/>
    <s v="Hybrid"/>
    <s v="April"/>
    <s v="September"/>
  </r>
  <r>
    <s v="E2276"/>
    <x v="146"/>
    <n v="33"/>
    <s v="Male"/>
    <x v="6"/>
    <s v="UK"/>
    <s v="Ahmed Khan"/>
    <x v="181"/>
    <x v="184"/>
    <n v="3049"/>
    <n v="42750"/>
    <x v="140"/>
    <n v="1"/>
    <s v="On-site"/>
    <s v="April"/>
    <s v="November"/>
  </r>
  <r>
    <s v="E1221"/>
    <x v="97"/>
    <n v="32"/>
    <s v="Female"/>
    <x v="4"/>
    <s v="Canada"/>
    <s v="Daniel Lee"/>
    <x v="182"/>
    <x v="185"/>
    <n v="4128"/>
    <n v="52254"/>
    <x v="141"/>
    <n v="6"/>
    <s v="Remote"/>
    <s v="April"/>
    <s v="November"/>
  </r>
  <r>
    <s v="E2244"/>
    <x v="141"/>
    <n v="29"/>
    <s v="Male"/>
    <x v="6"/>
    <s v="Canada"/>
    <s v="Ahmed Khan"/>
    <x v="183"/>
    <x v="186"/>
    <n v="2339"/>
    <n v="47869"/>
    <x v="129"/>
    <n v="1"/>
    <s v="On-site"/>
    <s v="April"/>
    <s v="January"/>
  </r>
  <r>
    <s v="E1785"/>
    <x v="103"/>
    <n v="49"/>
    <s v="Female"/>
    <x v="6"/>
    <s v="Canada"/>
    <s v="Ahmed Khan"/>
    <x v="184"/>
    <x v="187"/>
    <n v="2519"/>
    <n v="46030"/>
    <x v="142"/>
    <n v="3"/>
    <s v="Remote"/>
    <s v="April"/>
    <s v="June"/>
  </r>
  <r>
    <s v="E1880"/>
    <x v="88"/>
    <n v="29"/>
    <s v="Female"/>
    <x v="0"/>
    <s v="UK"/>
    <s v="Priya Patel"/>
    <x v="185"/>
    <x v="188"/>
    <n v="1010"/>
    <n v="44955"/>
    <x v="143"/>
    <n v="1"/>
    <s v="On-site"/>
    <s v="April"/>
    <s v="April"/>
  </r>
  <r>
    <s v="E1410"/>
    <x v="147"/>
    <n v="24"/>
    <s v="Male"/>
    <x v="5"/>
    <s v="Germany"/>
    <s v="John Smith"/>
    <x v="186"/>
    <x v="189"/>
    <n v="2026"/>
    <n v="35586"/>
    <x v="89"/>
    <n v="0"/>
    <s v="Remote"/>
    <s v="April"/>
    <s v="March"/>
  </r>
  <r>
    <s v="E3181"/>
    <x v="39"/>
    <n v="36"/>
    <s v="Male"/>
    <x v="1"/>
    <s v="Germany"/>
    <s v="Liam Turner"/>
    <x v="187"/>
    <x v="190"/>
    <n v="1405"/>
    <n v="36789"/>
    <x v="1"/>
    <n v="3"/>
    <s v="On-site"/>
    <s v="April"/>
    <s v="July"/>
  </r>
  <r>
    <s v="E1723"/>
    <x v="148"/>
    <n v="25"/>
    <s v="Female"/>
    <x v="4"/>
    <s v="USA"/>
    <s v="Daniel Lee"/>
    <x v="26"/>
    <x v="191"/>
    <n v="619"/>
    <n v="39647"/>
    <x v="144"/>
    <n v="5"/>
    <s v="On-site"/>
    <s v="April"/>
    <s v="April"/>
  </r>
  <r>
    <s v="E1766"/>
    <x v="149"/>
    <n v="24"/>
    <s v="Male"/>
    <x v="4"/>
    <s v="France"/>
    <s v="Daniel Lee"/>
    <x v="188"/>
    <x v="192"/>
    <n v="1054"/>
    <n v="51622"/>
    <x v="19"/>
    <n v="3"/>
    <s v="On-site"/>
    <s v="April"/>
    <s v="September"/>
  </r>
  <r>
    <s v="E2839"/>
    <x v="135"/>
    <n v="25"/>
    <s v="Male"/>
    <x v="4"/>
    <s v="USA"/>
    <s v="Daniel Lee"/>
    <x v="189"/>
    <x v="193"/>
    <n v="2390"/>
    <n v="46780"/>
    <x v="43"/>
    <n v="3"/>
    <s v="On-site"/>
    <s v="April"/>
    <s v="October"/>
  </r>
  <r>
    <s v="E2296"/>
    <x v="150"/>
    <n v="30"/>
    <s v="Female"/>
    <x v="4"/>
    <s v="Netherlands"/>
    <s v="Daniel Lee"/>
    <x v="190"/>
    <x v="194"/>
    <n v="2648"/>
    <n v="41534"/>
    <x v="18"/>
    <n v="1"/>
    <s v="On-site"/>
    <s v="April"/>
    <s v="October"/>
  </r>
  <r>
    <s v="E2679"/>
    <x v="2"/>
    <n v="26"/>
    <s v="Male"/>
    <x v="6"/>
    <s v="Canada"/>
    <s v="Ahmed Khan"/>
    <x v="191"/>
    <x v="195"/>
    <n v="1747"/>
    <n v="42740"/>
    <x v="138"/>
    <n v="3"/>
    <s v="On-site"/>
    <s v="April"/>
    <s v="October"/>
  </r>
  <r>
    <s v="E1132"/>
    <x v="14"/>
    <n v="34"/>
    <s v="Male"/>
    <x v="5"/>
    <s v="Netherlands"/>
    <s v="John Smith"/>
    <x v="192"/>
    <x v="196"/>
    <n v="888"/>
    <n v="30220"/>
    <x v="25"/>
    <n v="1"/>
    <s v="Remote"/>
    <s v="April"/>
    <s v="January"/>
  </r>
  <r>
    <s v="E1921"/>
    <x v="151"/>
    <n v="29"/>
    <s v="Female"/>
    <x v="3"/>
    <s v="Canada"/>
    <s v="Emily Brown"/>
    <x v="193"/>
    <x v="197"/>
    <n v="2075"/>
    <n v="27337"/>
    <x v="145"/>
    <n v="3"/>
    <s v="Remote"/>
    <s v="April"/>
    <s v="June"/>
  </r>
  <r>
    <s v="E1343"/>
    <x v="152"/>
    <n v="28"/>
    <s v="Male"/>
    <x v="7"/>
    <s v="UK"/>
    <s v="Olivia Garcia"/>
    <x v="194"/>
    <x v="198"/>
    <n v="2329"/>
    <n v="35094"/>
    <x v="146"/>
    <n v="4"/>
    <s v="Remote"/>
    <s v="April"/>
    <s v="September"/>
  </r>
  <r>
    <s v="E2822"/>
    <x v="153"/>
    <n v="39"/>
    <s v="Male"/>
    <x v="6"/>
    <s v="UK"/>
    <s v="Ahmed Khan"/>
    <x v="195"/>
    <x v="199"/>
    <n v="954"/>
    <n v="42906"/>
    <x v="87"/>
    <n v="2"/>
    <s v="On-site"/>
    <s v="April"/>
    <s v="April"/>
  </r>
  <r>
    <s v="E1070"/>
    <x v="77"/>
    <n v="31"/>
    <s v="Male"/>
    <x v="1"/>
    <s v="UK"/>
    <s v="Liam Turner"/>
    <x v="196"/>
    <x v="200"/>
    <n v="1602"/>
    <n v="36135"/>
    <x v="147"/>
    <n v="5"/>
    <s v="Remote"/>
    <s v="April"/>
    <s v="April"/>
  </r>
  <r>
    <s v="E2963"/>
    <x v="154"/>
    <n v="33"/>
    <s v="Female"/>
    <x v="7"/>
    <s v="USA"/>
    <s v="Olivia Garcia"/>
    <x v="197"/>
    <x v="201"/>
    <n v="1246"/>
    <n v="34749"/>
    <x v="148"/>
    <n v="3"/>
    <s v="Remote"/>
    <s v="April"/>
    <s v="August"/>
  </r>
  <r>
    <s v="E2048"/>
    <x v="155"/>
    <n v="39"/>
    <s v="Male"/>
    <x v="0"/>
    <s v="UK"/>
    <s v="Priya Patel"/>
    <x v="198"/>
    <x v="202"/>
    <n v="2083"/>
    <n v="51384"/>
    <x v="149"/>
    <n v="2"/>
    <s v="Hybrid"/>
    <s v="April"/>
    <s v="September"/>
  </r>
  <r>
    <s v="E3059"/>
    <x v="156"/>
    <n v="40"/>
    <s v="Male"/>
    <x v="7"/>
    <s v="Spain"/>
    <s v="Olivia Garcia"/>
    <x v="199"/>
    <x v="203"/>
    <n v="2169"/>
    <n v="35099"/>
    <x v="150"/>
    <n v="1"/>
    <s v="Hybrid"/>
    <s v="April"/>
    <s v="April"/>
  </r>
  <r>
    <s v="E2202"/>
    <x v="157"/>
    <n v="27"/>
    <s v="Female"/>
    <x v="3"/>
    <s v="Spain"/>
    <s v="Emily Brown"/>
    <x v="200"/>
    <x v="204"/>
    <n v="2709"/>
    <n v="36234"/>
    <x v="88"/>
    <n v="4"/>
    <s v="Hybrid"/>
    <s v="April"/>
    <s v="December"/>
  </r>
  <r>
    <s v="E1840"/>
    <x v="158"/>
    <n v="42"/>
    <s v="Male"/>
    <x v="7"/>
    <s v="India"/>
    <s v="Olivia Garcia"/>
    <x v="201"/>
    <x v="205"/>
    <n v="607"/>
    <n v="34215"/>
    <x v="53"/>
    <n v="7"/>
    <s v="On-site"/>
    <s v="April"/>
    <s v="January"/>
  </r>
  <r>
    <s v="E1602"/>
    <x v="46"/>
    <n v="26"/>
    <s v="Female"/>
    <x v="1"/>
    <s v="Germany"/>
    <s v="Liam Turner"/>
    <x v="93"/>
    <x v="206"/>
    <n v="1192"/>
    <n v="38710"/>
    <x v="151"/>
    <n v="6"/>
    <s v="Hybrid"/>
    <s v="April"/>
    <s v="September"/>
  </r>
  <r>
    <s v="E2237"/>
    <x v="111"/>
    <n v="39"/>
    <s v="Female"/>
    <x v="3"/>
    <s v="Netherlands"/>
    <s v="Emily Brown"/>
    <x v="202"/>
    <x v="207"/>
    <n v="1621"/>
    <n v="29751"/>
    <x v="118"/>
    <n v="0"/>
    <s v="On-site"/>
    <s v="April"/>
    <s v="October"/>
  </r>
  <r>
    <s v="E2694"/>
    <x v="138"/>
    <n v="30"/>
    <s v="Male"/>
    <x v="0"/>
    <s v="USA"/>
    <s v="Priya Patel"/>
    <x v="203"/>
    <x v="208"/>
    <n v="2904"/>
    <n v="40727"/>
    <x v="63"/>
    <n v="3"/>
    <s v="Hybrid"/>
    <s v="April"/>
    <s v="January"/>
  </r>
  <r>
    <s v="E2797"/>
    <x v="81"/>
    <n v="38"/>
    <s v="Male"/>
    <x v="0"/>
    <s v="Spain"/>
    <s v="Priya Patel"/>
    <x v="204"/>
    <x v="209"/>
    <n v="2420"/>
    <n v="50908"/>
    <x v="152"/>
    <n v="3"/>
    <s v="On-site"/>
    <s v="April"/>
    <s v="July"/>
  </r>
  <r>
    <s v="E2322"/>
    <x v="159"/>
    <n v="26"/>
    <s v="Female"/>
    <x v="4"/>
    <s v="USA"/>
    <s v="Daniel Lee"/>
    <x v="205"/>
    <x v="210"/>
    <n v="1311"/>
    <n v="45947"/>
    <x v="32"/>
    <n v="6"/>
    <s v="Remote"/>
    <s v="April"/>
    <s v="February"/>
  </r>
  <r>
    <s v="E2947"/>
    <x v="92"/>
    <n v="31"/>
    <s v="Female"/>
    <x v="3"/>
    <s v="USA"/>
    <s v="Emily Brown"/>
    <x v="206"/>
    <x v="211"/>
    <n v="1535"/>
    <n v="23014"/>
    <x v="121"/>
    <n v="4"/>
    <s v="On-site"/>
    <s v="April"/>
    <s v="June"/>
  </r>
  <r>
    <s v="E2977"/>
    <x v="160"/>
    <n v="39"/>
    <s v="Female"/>
    <x v="5"/>
    <s v="Germany"/>
    <s v="John Smith"/>
    <x v="207"/>
    <x v="212"/>
    <n v="488"/>
    <n v="35185"/>
    <x v="153"/>
    <n v="2"/>
    <s v="On-site"/>
    <s v="April"/>
    <s v="May"/>
  </r>
  <r>
    <s v="E2087"/>
    <x v="120"/>
    <n v="29"/>
    <s v="Female"/>
    <x v="7"/>
    <s v="India"/>
    <s v="Olivia Garcia"/>
    <x v="208"/>
    <x v="213"/>
    <n v="1262"/>
    <n v="44291"/>
    <x v="143"/>
    <n v="3"/>
    <s v="Hybrid"/>
    <s v="April"/>
    <s v="November"/>
  </r>
  <r>
    <s v="E1722"/>
    <x v="107"/>
    <n v="36"/>
    <s v="Female"/>
    <x v="3"/>
    <s v="USA"/>
    <s v="Emily Brown"/>
    <x v="209"/>
    <x v="214"/>
    <n v="1164"/>
    <n v="29132"/>
    <x v="121"/>
    <n v="3"/>
    <s v="Remote"/>
    <s v="April"/>
    <s v="April"/>
  </r>
  <r>
    <s v="E1816"/>
    <x v="161"/>
    <n v="29"/>
    <s v="Male"/>
    <x v="7"/>
    <s v="Spain"/>
    <s v="Olivia Garcia"/>
    <x v="210"/>
    <x v="105"/>
    <n v="2789"/>
    <n v="36578"/>
    <x v="154"/>
    <n v="4"/>
    <s v="Remote"/>
    <s v="April"/>
    <s v="November"/>
  </r>
  <r>
    <s v="E1062"/>
    <x v="162"/>
    <n v="31"/>
    <s v="Male"/>
    <x v="7"/>
    <s v="France"/>
    <s v="Olivia Garcia"/>
    <x v="107"/>
    <x v="215"/>
    <n v="627"/>
    <n v="35833"/>
    <x v="155"/>
    <n v="4"/>
    <s v="On-site"/>
    <s v="April"/>
    <s v="October"/>
  </r>
  <r>
    <s v="E1235"/>
    <x v="89"/>
    <n v="37"/>
    <s v="Female"/>
    <x v="7"/>
    <s v="Spain"/>
    <s v="Olivia Garcia"/>
    <x v="211"/>
    <x v="216"/>
    <n v="3138"/>
    <n v="39977"/>
    <x v="156"/>
    <n v="2"/>
    <s v="On-site"/>
    <s v="April"/>
    <s v="September"/>
  </r>
  <r>
    <s v="E1369"/>
    <x v="163"/>
    <n v="37"/>
    <s v="Male"/>
    <x v="6"/>
    <s v="Spain"/>
    <s v="Ahmed Khan"/>
    <x v="212"/>
    <x v="217"/>
    <n v="843"/>
    <n v="40656"/>
    <x v="157"/>
    <n v="5"/>
    <s v="Hybrid"/>
    <s v="April"/>
    <s v="March"/>
  </r>
  <r>
    <s v="E2657"/>
    <x v="164"/>
    <n v="31"/>
    <s v="Female"/>
    <x v="1"/>
    <s v="Canada"/>
    <s v="Liam Turner"/>
    <x v="213"/>
    <x v="218"/>
    <n v="1585"/>
    <n v="29406"/>
    <x v="89"/>
    <n v="4"/>
    <s v="Hybrid"/>
    <s v="April"/>
    <s v="November"/>
  </r>
  <r>
    <s v="E1661"/>
    <x v="165"/>
    <n v="31"/>
    <s v="Male"/>
    <x v="6"/>
    <s v="USA"/>
    <s v="Ahmed Khan"/>
    <x v="214"/>
    <x v="219"/>
    <n v="2895"/>
    <n v="48821"/>
    <x v="72"/>
    <n v="3"/>
    <s v="Remote"/>
    <s v="April"/>
    <s v="November"/>
  </r>
  <r>
    <s v="E3010"/>
    <x v="100"/>
    <n v="38"/>
    <s v="Female"/>
    <x v="5"/>
    <s v="Germany"/>
    <s v="John Smith"/>
    <x v="215"/>
    <x v="220"/>
    <n v="1656"/>
    <n v="32594"/>
    <x v="158"/>
    <n v="5"/>
    <s v="Remote"/>
    <s v="April"/>
    <s v="January"/>
  </r>
  <r>
    <s v="E2620"/>
    <x v="166"/>
    <n v="37"/>
    <s v="Male"/>
    <x v="2"/>
    <s v="Netherlands"/>
    <s v="Sarah Johnson"/>
    <x v="216"/>
    <x v="221"/>
    <n v="1237"/>
    <n v="24210"/>
    <x v="39"/>
    <n v="7"/>
    <s v="On-site"/>
    <s v="April"/>
    <s v="June"/>
  </r>
  <r>
    <s v="E3104"/>
    <x v="167"/>
    <n v="36"/>
    <s v="Male"/>
    <x v="1"/>
    <s v="USA"/>
    <s v="Liam Turner"/>
    <x v="217"/>
    <x v="222"/>
    <n v="903"/>
    <n v="28857"/>
    <x v="71"/>
    <n v="4"/>
    <s v="Remote"/>
    <s v="April"/>
    <s v="July"/>
  </r>
  <r>
    <s v="E1733"/>
    <x v="168"/>
    <n v="25"/>
    <s v="Female"/>
    <x v="6"/>
    <s v="USA"/>
    <s v="Ahmed Khan"/>
    <x v="193"/>
    <x v="223"/>
    <n v="3898"/>
    <n v="45112"/>
    <x v="159"/>
    <n v="4"/>
    <s v="On-site"/>
    <s v="April"/>
    <s v="June"/>
  </r>
  <r>
    <s v="E3110"/>
    <x v="169"/>
    <n v="34"/>
    <s v="Male"/>
    <x v="0"/>
    <s v="Spain"/>
    <s v="Priya Patel"/>
    <x v="218"/>
    <x v="224"/>
    <n v="1615"/>
    <n v="42449"/>
    <x v="160"/>
    <n v="2"/>
    <s v="Hybrid"/>
    <s v="April"/>
    <s v="December"/>
  </r>
  <r>
    <s v="E1149"/>
    <x v="152"/>
    <n v="38"/>
    <s v="Male"/>
    <x v="3"/>
    <s v="Spain"/>
    <s v="Emily Brown"/>
    <x v="219"/>
    <x v="225"/>
    <n v="1745"/>
    <n v="27386"/>
    <x v="59"/>
    <n v="3"/>
    <s v="Hybrid"/>
    <s v="April"/>
    <s v="January"/>
  </r>
  <r>
    <s v="E1441"/>
    <x v="170"/>
    <n v="25"/>
    <s v="Male"/>
    <x v="7"/>
    <s v="France"/>
    <s v="Olivia Garcia"/>
    <x v="220"/>
    <x v="226"/>
    <n v="1513"/>
    <n v="39004"/>
    <x v="5"/>
    <n v="4"/>
    <s v="Remote"/>
    <s v="April"/>
    <s v="July"/>
  </r>
  <r>
    <s v="E2346"/>
    <x v="84"/>
    <n v="27"/>
    <s v="Male"/>
    <x v="7"/>
    <s v="Netherlands"/>
    <s v="Olivia Garcia"/>
    <x v="221"/>
    <x v="227"/>
    <n v="2222"/>
    <n v="46918"/>
    <x v="112"/>
    <n v="5"/>
    <s v="On-site"/>
    <s v="April"/>
    <s v="March"/>
  </r>
  <r>
    <s v="E1762"/>
    <x v="161"/>
    <n v="24"/>
    <s v="Male"/>
    <x v="2"/>
    <s v="Germany"/>
    <s v="Sarah Johnson"/>
    <x v="222"/>
    <x v="228"/>
    <n v="1250"/>
    <n v="37754"/>
    <x v="119"/>
    <n v="0"/>
    <s v="Hybrid"/>
    <s v="April"/>
    <s v="October"/>
  </r>
  <r>
    <s v="E2969"/>
    <x v="171"/>
    <n v="32"/>
    <s v="Male"/>
    <x v="0"/>
    <s v="Netherlands"/>
    <s v="Priya Patel"/>
    <x v="223"/>
    <x v="229"/>
    <n v="1079"/>
    <n v="58227"/>
    <x v="161"/>
    <n v="1"/>
    <s v="Remote"/>
    <s v="April"/>
    <s v="February"/>
  </r>
  <r>
    <s v="E1298"/>
    <x v="172"/>
    <n v="26"/>
    <s v="Male"/>
    <x v="5"/>
    <s v="Canada"/>
    <s v="John Smith"/>
    <x v="224"/>
    <x v="230"/>
    <n v="1986"/>
    <n v="29806"/>
    <x v="162"/>
    <n v="5"/>
    <s v="On-site"/>
    <s v="April"/>
    <s v="June"/>
  </r>
  <r>
    <s v="E2597"/>
    <x v="69"/>
    <n v="28"/>
    <s v="Male"/>
    <x v="1"/>
    <s v="Netherlands"/>
    <s v="Liam Turner"/>
    <x v="225"/>
    <x v="231"/>
    <n v="290"/>
    <n v="24012"/>
    <x v="163"/>
    <n v="4"/>
    <s v="Hybrid"/>
    <s v="April"/>
    <s v="January"/>
  </r>
  <r>
    <s v="E1644"/>
    <x v="173"/>
    <n v="31"/>
    <s v="Female"/>
    <x v="7"/>
    <s v="USA"/>
    <s v="Olivia Garcia"/>
    <x v="114"/>
    <x v="232"/>
    <n v="3255"/>
    <n v="51049"/>
    <x v="164"/>
    <n v="3"/>
    <s v="On-site"/>
    <s v="April"/>
    <s v="August"/>
  </r>
  <r>
    <s v="E1251"/>
    <x v="66"/>
    <n v="38"/>
    <s v="Female"/>
    <x v="7"/>
    <s v="Netherlands"/>
    <s v="Olivia Garcia"/>
    <x v="226"/>
    <x v="233"/>
    <n v="1105"/>
    <n v="29460"/>
    <x v="165"/>
    <n v="7"/>
    <s v="On-site"/>
    <s v="April"/>
    <s v="September"/>
  </r>
  <r>
    <s v="E1020"/>
    <x v="63"/>
    <n v="37"/>
    <s v="Male"/>
    <x v="4"/>
    <s v="Netherlands"/>
    <s v="Daniel Lee"/>
    <x v="52"/>
    <x v="234"/>
    <n v="3058"/>
    <n v="39078"/>
    <x v="166"/>
    <n v="6"/>
    <s v="On-site"/>
    <s v="April"/>
    <s v="July"/>
  </r>
  <r>
    <s v="E3015"/>
    <x v="154"/>
    <n v="24"/>
    <s v="Male"/>
    <x v="1"/>
    <s v="Spain"/>
    <s v="Liam Turner"/>
    <x v="227"/>
    <x v="235"/>
    <n v="1043"/>
    <n v="27217"/>
    <x v="102"/>
    <n v="4"/>
    <s v="On-site"/>
    <s v="April"/>
    <s v="September"/>
  </r>
  <r>
    <s v="E2410"/>
    <x v="77"/>
    <n v="39"/>
    <s v="Female"/>
    <x v="5"/>
    <s v="Germany"/>
    <s v="John Smith"/>
    <x v="228"/>
    <x v="236"/>
    <n v="2565"/>
    <n v="32745"/>
    <x v="167"/>
    <n v="6"/>
    <s v="Remote"/>
    <s v="April"/>
    <s v="March"/>
  </r>
  <r>
    <s v="E1023"/>
    <x v="174"/>
    <n v="33"/>
    <s v="Male"/>
    <x v="5"/>
    <s v="Netherlands"/>
    <s v="John Smith"/>
    <x v="229"/>
    <x v="237"/>
    <n v="1479"/>
    <n v="35219"/>
    <x v="168"/>
    <n v="0"/>
    <s v="Remote"/>
    <s v="April"/>
    <s v="April"/>
  </r>
  <r>
    <s v="E2469"/>
    <x v="169"/>
    <n v="30"/>
    <s v="Female"/>
    <x v="0"/>
    <s v="India"/>
    <s v="Priya Patel"/>
    <x v="230"/>
    <x v="238"/>
    <n v="1744"/>
    <n v="43112"/>
    <x v="23"/>
    <n v="3"/>
    <s v="On-site"/>
    <s v="April"/>
    <s v="August"/>
  </r>
  <r>
    <s v="E1674"/>
    <x v="94"/>
    <n v="35"/>
    <s v="Female"/>
    <x v="2"/>
    <s v="India"/>
    <s v="Sarah Johnson"/>
    <x v="176"/>
    <x v="239"/>
    <n v="1242"/>
    <n v="26592"/>
    <x v="169"/>
    <n v="5"/>
    <s v="Remote"/>
    <s v="April"/>
    <s v="July"/>
  </r>
  <r>
    <s v="E1438"/>
    <x v="175"/>
    <n v="31"/>
    <s v="Male"/>
    <x v="7"/>
    <s v="USA"/>
    <s v="Olivia Garcia"/>
    <x v="231"/>
    <x v="240"/>
    <n v="2941"/>
    <n v="42085"/>
    <x v="170"/>
    <n v="1"/>
    <s v="Hybrid"/>
    <s v="April"/>
    <s v="June"/>
  </r>
  <r>
    <s v="E1954"/>
    <x v="176"/>
    <n v="32"/>
    <s v="Female"/>
    <x v="5"/>
    <s v="UK"/>
    <s v="John Smith"/>
    <x v="232"/>
    <x v="241"/>
    <n v="710"/>
    <n v="37911"/>
    <x v="148"/>
    <n v="8"/>
    <s v="On-site"/>
    <s v="April"/>
    <s v="March"/>
  </r>
  <r>
    <s v="E2163"/>
    <x v="69"/>
    <n v="25"/>
    <s v="Female"/>
    <x v="6"/>
    <s v="Canada"/>
    <s v="Ahmed Khan"/>
    <x v="233"/>
    <x v="242"/>
    <n v="1837"/>
    <n v="34906"/>
    <x v="107"/>
    <n v="2"/>
    <s v="On-site"/>
    <s v="April"/>
    <s v="May"/>
  </r>
  <r>
    <s v="E2629"/>
    <x v="177"/>
    <n v="34"/>
    <s v="Male"/>
    <x v="0"/>
    <s v="USA"/>
    <s v="Priya Patel"/>
    <x v="234"/>
    <x v="243"/>
    <n v="1453"/>
    <n v="37663"/>
    <x v="19"/>
    <n v="3"/>
    <s v="Remote"/>
    <s v="April"/>
    <s v="November"/>
  </r>
  <r>
    <s v="E1659"/>
    <x v="30"/>
    <n v="40"/>
    <s v="Male"/>
    <x v="7"/>
    <s v="Spain"/>
    <s v="Olivia Garcia"/>
    <x v="235"/>
    <x v="244"/>
    <n v="2287"/>
    <n v="36891"/>
    <x v="171"/>
    <n v="4"/>
    <s v="On-site"/>
    <s v="April"/>
    <s v="January"/>
  </r>
  <r>
    <s v="E2841"/>
    <x v="11"/>
    <n v="28"/>
    <s v="Male"/>
    <x v="7"/>
    <s v="Netherlands"/>
    <s v="Olivia Garcia"/>
    <x v="236"/>
    <x v="245"/>
    <n v="1389"/>
    <n v="33469"/>
    <x v="172"/>
    <n v="0"/>
    <s v="On-site"/>
    <s v="April"/>
    <s v="January"/>
  </r>
  <r>
    <s v="E1477"/>
    <x v="178"/>
    <n v="32"/>
    <s v="Male"/>
    <x v="6"/>
    <s v="India"/>
    <s v="Ahmed Khan"/>
    <x v="237"/>
    <x v="246"/>
    <n v="2146"/>
    <n v="38388"/>
    <x v="173"/>
    <n v="0"/>
    <s v="On-site"/>
    <s v="April"/>
    <s v="August"/>
  </r>
  <r>
    <s v="E2151"/>
    <x v="138"/>
    <n v="37"/>
    <s v="Female"/>
    <x v="2"/>
    <s v="Netherlands"/>
    <s v="Sarah Johnson"/>
    <x v="238"/>
    <x v="247"/>
    <n v="1618"/>
    <n v="36388"/>
    <x v="101"/>
    <n v="6"/>
    <s v="Remote"/>
    <s v="April"/>
    <s v="July"/>
  </r>
  <r>
    <s v="E1136"/>
    <x v="179"/>
    <n v="30"/>
    <s v="Female"/>
    <x v="0"/>
    <s v="Germany"/>
    <s v="Priya Patel"/>
    <x v="239"/>
    <x v="248"/>
    <n v="2702"/>
    <n v="58680"/>
    <x v="174"/>
    <n v="5"/>
    <s v="Hybrid"/>
    <s v="April"/>
    <s v="June"/>
  </r>
  <r>
    <s v="E3072"/>
    <x v="180"/>
    <n v="30"/>
    <s v="Female"/>
    <x v="1"/>
    <s v="Netherlands"/>
    <s v="Liam Turner"/>
    <x v="240"/>
    <x v="249"/>
    <n v="939"/>
    <n v="30119"/>
    <x v="98"/>
    <n v="5"/>
    <s v="On-site"/>
    <s v="April"/>
    <s v="October"/>
  </r>
  <r>
    <s v="E3108"/>
    <x v="113"/>
    <n v="30"/>
    <s v="Male"/>
    <x v="6"/>
    <s v="Netherlands"/>
    <s v="Ahmed Khan"/>
    <x v="241"/>
    <x v="250"/>
    <n v="2334"/>
    <n v="42392"/>
    <x v="175"/>
    <n v="4"/>
    <s v="Remote"/>
    <s v="April"/>
    <s v="September"/>
  </r>
  <r>
    <s v="E2233"/>
    <x v="181"/>
    <n v="33"/>
    <s v="Male"/>
    <x v="6"/>
    <s v="USA"/>
    <s v="Ahmed Khan"/>
    <x v="242"/>
    <x v="251"/>
    <n v="2272"/>
    <n v="47231"/>
    <x v="26"/>
    <n v="4"/>
    <s v="Remote"/>
    <s v="April"/>
    <s v="July"/>
  </r>
  <r>
    <s v="E1435"/>
    <x v="172"/>
    <n v="31"/>
    <s v="Male"/>
    <x v="6"/>
    <s v="India"/>
    <s v="Ahmed Khan"/>
    <x v="243"/>
    <x v="252"/>
    <n v="2115"/>
    <n v="46409"/>
    <x v="176"/>
    <n v="3"/>
    <s v="On-site"/>
    <s v="April"/>
    <s v="April"/>
  </r>
  <r>
    <s v="E2080"/>
    <x v="182"/>
    <n v="31"/>
    <s v="Female"/>
    <x v="5"/>
    <s v="UK"/>
    <s v="John Smith"/>
    <x v="244"/>
    <x v="253"/>
    <n v="1269"/>
    <n v="35869"/>
    <x v="177"/>
    <n v="2"/>
    <s v="Hybrid"/>
    <s v="April"/>
    <s v="May"/>
  </r>
  <r>
    <s v="E1446"/>
    <x v="132"/>
    <n v="27"/>
    <s v="Male"/>
    <x v="0"/>
    <s v="Spain"/>
    <s v="Priya Patel"/>
    <x v="245"/>
    <x v="254"/>
    <n v="852"/>
    <n v="53381"/>
    <x v="6"/>
    <n v="3"/>
    <s v="Hybrid"/>
    <s v="April"/>
    <s v="August"/>
  </r>
  <r>
    <s v="E3035"/>
    <x v="10"/>
    <n v="33"/>
    <s v="Male"/>
    <x v="2"/>
    <s v="Canada"/>
    <s v="Sarah Johnson"/>
    <x v="246"/>
    <x v="255"/>
    <n v="1482"/>
    <n v="33724"/>
    <x v="84"/>
    <n v="6"/>
    <s v="On-site"/>
    <s v="April"/>
    <s v="June"/>
  </r>
  <r>
    <s v="E2149"/>
    <x v="132"/>
    <n v="33"/>
    <s v="Female"/>
    <x v="0"/>
    <s v="Spain"/>
    <s v="Priya Patel"/>
    <x v="247"/>
    <x v="256"/>
    <n v="1488"/>
    <n v="50552"/>
    <x v="178"/>
    <n v="3"/>
    <s v="Hybrid"/>
    <s v="April"/>
    <s v="January"/>
  </r>
  <r>
    <s v="E1570"/>
    <x v="178"/>
    <n v="25"/>
    <s v="Male"/>
    <x v="5"/>
    <s v="Canada"/>
    <s v="John Smith"/>
    <x v="248"/>
    <x v="257"/>
    <n v="1614"/>
    <n v="30321"/>
    <x v="177"/>
    <n v="5"/>
    <s v="Hybrid"/>
    <s v="April"/>
    <s v="March"/>
  </r>
  <r>
    <s v="E3127"/>
    <x v="183"/>
    <n v="41"/>
    <s v="Male"/>
    <x v="2"/>
    <s v="Canada"/>
    <s v="Sarah Johnson"/>
    <x v="249"/>
    <x v="258"/>
    <n v="3012"/>
    <n v="40736"/>
    <x v="156"/>
    <n v="2"/>
    <s v="Remote"/>
    <s v="April"/>
    <s v="February"/>
  </r>
  <r>
    <s v="E2245"/>
    <x v="28"/>
    <n v="35"/>
    <s v="Female"/>
    <x v="1"/>
    <s v="India"/>
    <s v="Liam Turner"/>
    <x v="250"/>
    <x v="259"/>
    <n v="1728"/>
    <n v="30598"/>
    <x v="173"/>
    <n v="3"/>
    <s v="Remote"/>
    <s v="April"/>
    <s v="March"/>
  </r>
  <r>
    <s v="E2810"/>
    <x v="184"/>
    <n v="32"/>
    <s v="Female"/>
    <x v="3"/>
    <s v="Germany"/>
    <s v="Emily Brown"/>
    <x v="251"/>
    <x v="260"/>
    <n v="794"/>
    <n v="36896"/>
    <x v="100"/>
    <n v="5"/>
    <s v="Hybrid"/>
    <s v="April"/>
    <s v="April"/>
  </r>
  <r>
    <s v="E2654"/>
    <x v="31"/>
    <n v="42"/>
    <s v="Female"/>
    <x v="6"/>
    <s v="Netherlands"/>
    <s v="Ahmed Khan"/>
    <x v="252"/>
    <x v="261"/>
    <n v="3609"/>
    <n v="48357"/>
    <x v="122"/>
    <n v="0"/>
    <s v="Remote"/>
    <s v="April"/>
    <s v="January"/>
  </r>
  <r>
    <s v="E3164"/>
    <x v="185"/>
    <n v="23"/>
    <s v="Female"/>
    <x v="6"/>
    <s v="India"/>
    <s v="Ahmed Khan"/>
    <x v="253"/>
    <x v="262"/>
    <n v="3777"/>
    <n v="47380"/>
    <x v="179"/>
    <n v="3"/>
    <s v="On-site"/>
    <s v="April"/>
    <s v="February"/>
  </r>
  <r>
    <s v="E2375"/>
    <x v="186"/>
    <n v="34"/>
    <s v="Male"/>
    <x v="3"/>
    <s v="Spain"/>
    <s v="Emily Brown"/>
    <x v="254"/>
    <x v="263"/>
    <n v="2199"/>
    <n v="31013"/>
    <x v="180"/>
    <n v="2"/>
    <s v="On-site"/>
    <s v="April"/>
    <s v="December"/>
  </r>
  <r>
    <s v="E1154"/>
    <x v="187"/>
    <n v="30"/>
    <s v="Male"/>
    <x v="5"/>
    <s v="USA"/>
    <s v="John Smith"/>
    <x v="231"/>
    <x v="264"/>
    <n v="2101"/>
    <n v="38251"/>
    <x v="181"/>
    <n v="2"/>
    <s v="On-site"/>
    <s v="April"/>
    <s v="June"/>
  </r>
  <r>
    <s v="E2176"/>
    <x v="188"/>
    <n v="22"/>
    <s v="Male"/>
    <x v="2"/>
    <s v="Germany"/>
    <s v="Sarah Johnson"/>
    <x v="255"/>
    <x v="265"/>
    <n v="1075"/>
    <n v="29360"/>
    <x v="52"/>
    <n v="1"/>
    <s v="Remote"/>
    <s v="April"/>
    <s v="November"/>
  </r>
  <r>
    <s v="E2829"/>
    <x v="189"/>
    <n v="25"/>
    <s v="Female"/>
    <x v="3"/>
    <s v="France"/>
    <s v="Emily Brown"/>
    <x v="256"/>
    <x v="266"/>
    <n v="1215"/>
    <n v="28771"/>
    <x v="182"/>
    <n v="4"/>
    <s v="Remote"/>
    <s v="April"/>
    <s v="November"/>
  </r>
  <r>
    <s v="E2324"/>
    <x v="27"/>
    <n v="37"/>
    <s v="Male"/>
    <x v="3"/>
    <s v="USA"/>
    <s v="Emily Brown"/>
    <x v="257"/>
    <x v="267"/>
    <n v="640"/>
    <n v="27017"/>
    <x v="16"/>
    <n v="3"/>
    <s v="Remote"/>
    <s v="April"/>
    <s v="January"/>
  </r>
  <r>
    <s v="E1864"/>
    <x v="190"/>
    <n v="39"/>
    <s v="Male"/>
    <x v="3"/>
    <s v="Netherlands"/>
    <s v="Emily Brown"/>
    <x v="258"/>
    <x v="268"/>
    <n v="2038"/>
    <n v="30426"/>
    <x v="183"/>
    <n v="1"/>
    <s v="On-site"/>
    <s v="April"/>
    <s v="August"/>
  </r>
  <r>
    <s v="E2398"/>
    <x v="191"/>
    <n v="30"/>
    <s v="Female"/>
    <x v="6"/>
    <s v="India"/>
    <s v="Ahmed Khan"/>
    <x v="259"/>
    <x v="269"/>
    <n v="2211"/>
    <n v="40883"/>
    <x v="11"/>
    <n v="5"/>
    <s v="On-site"/>
    <s v="April"/>
    <s v="August"/>
  </r>
  <r>
    <s v="E3120"/>
    <x v="192"/>
    <n v="32"/>
    <s v="Male"/>
    <x v="3"/>
    <s v="UK"/>
    <s v="Emily Brown"/>
    <x v="260"/>
    <x v="270"/>
    <n v="1288"/>
    <n v="34532"/>
    <x v="184"/>
    <n v="4"/>
    <s v="Hybrid"/>
    <s v="April"/>
    <s v="January"/>
  </r>
  <r>
    <s v="E1892"/>
    <x v="5"/>
    <n v="31"/>
    <s v="Male"/>
    <x v="1"/>
    <s v="USA"/>
    <s v="Liam Turner"/>
    <x v="261"/>
    <x v="271"/>
    <n v="1109"/>
    <n v="28508"/>
    <x v="56"/>
    <n v="2"/>
    <s v="On-site"/>
    <s v="April"/>
    <s v="December"/>
  </r>
  <r>
    <s v="E1651"/>
    <x v="105"/>
    <n v="40"/>
    <s v="Female"/>
    <x v="7"/>
    <s v="UK"/>
    <s v="Olivia Garcia"/>
    <x v="108"/>
    <x v="272"/>
    <n v="1463"/>
    <n v="40716"/>
    <x v="43"/>
    <n v="3"/>
    <s v="On-site"/>
    <s v="April"/>
    <s v="October"/>
  </r>
  <r>
    <s v="E2666"/>
    <x v="193"/>
    <n v="28"/>
    <s v="Female"/>
    <x v="7"/>
    <s v="Germany"/>
    <s v="Olivia Garcia"/>
    <x v="262"/>
    <x v="273"/>
    <n v="2347"/>
    <n v="32030"/>
    <x v="75"/>
    <n v="3"/>
    <s v="Hybrid"/>
    <s v="April"/>
    <s v="March"/>
  </r>
  <r>
    <s v="E1656"/>
    <x v="173"/>
    <n v="39"/>
    <s v="Female"/>
    <x v="5"/>
    <s v="Canada"/>
    <s v="John Smith"/>
    <x v="263"/>
    <x v="274"/>
    <n v="1756"/>
    <n v="33986"/>
    <x v="185"/>
    <n v="4"/>
    <s v="Hybrid"/>
    <s v="April"/>
    <s v="February"/>
  </r>
  <r>
    <s v="E3043"/>
    <x v="194"/>
    <n v="33"/>
    <s v="Female"/>
    <x v="6"/>
    <s v="Canada"/>
    <s v="Ahmed Khan"/>
    <x v="264"/>
    <x v="275"/>
    <n v="3955"/>
    <n v="49993"/>
    <x v="46"/>
    <n v="2"/>
    <s v="On-site"/>
    <s v="April"/>
    <s v="October"/>
  </r>
  <r>
    <s v="E1404"/>
    <x v="195"/>
    <n v="28"/>
    <s v="Female"/>
    <x v="1"/>
    <s v="France"/>
    <s v="Liam Turner"/>
    <x v="265"/>
    <x v="276"/>
    <n v="2466"/>
    <n v="35090"/>
    <x v="159"/>
    <n v="6"/>
    <s v="On-site"/>
    <s v="April"/>
    <s v="August"/>
  </r>
  <r>
    <s v="E1102"/>
    <x v="85"/>
    <n v="36"/>
    <s v="Female"/>
    <x v="6"/>
    <s v="India"/>
    <s v="Ahmed Khan"/>
    <x v="266"/>
    <x v="277"/>
    <n v="1816"/>
    <n v="45436"/>
    <x v="159"/>
    <n v="3"/>
    <s v="On-site"/>
    <s v="April"/>
    <s v="June"/>
  </r>
  <r>
    <s v="E2644"/>
    <x v="35"/>
    <n v="32"/>
    <s v="Male"/>
    <x v="4"/>
    <s v="Canada"/>
    <s v="Daniel Lee"/>
    <x v="267"/>
    <x v="278"/>
    <n v="897"/>
    <n v="41027"/>
    <x v="136"/>
    <n v="2"/>
    <s v="Remote"/>
    <s v="April"/>
    <s v="December"/>
  </r>
  <r>
    <s v="E2012"/>
    <x v="196"/>
    <n v="41"/>
    <s v="Male"/>
    <x v="3"/>
    <s v="Canada"/>
    <s v="Emily Brown"/>
    <x v="268"/>
    <x v="279"/>
    <n v="502"/>
    <n v="22281"/>
    <x v="50"/>
    <n v="3"/>
    <s v="On-site"/>
    <s v="April"/>
    <s v="October"/>
  </r>
  <r>
    <s v="E2022"/>
    <x v="24"/>
    <n v="24"/>
    <s v="Male"/>
    <x v="5"/>
    <s v="India"/>
    <s v="John Smith"/>
    <x v="269"/>
    <x v="280"/>
    <n v="1136"/>
    <n v="31790"/>
    <x v="186"/>
    <n v="3"/>
    <s v="Remote"/>
    <s v="April"/>
    <s v="February"/>
  </r>
  <r>
    <s v="E1096"/>
    <x v="178"/>
    <n v="36"/>
    <s v="Female"/>
    <x v="3"/>
    <s v="Germany"/>
    <s v="Emily Brown"/>
    <x v="270"/>
    <x v="281"/>
    <n v="1575"/>
    <n v="29696"/>
    <x v="187"/>
    <n v="4"/>
    <s v="Hybrid"/>
    <s v="April"/>
    <s v="August"/>
  </r>
  <r>
    <s v="E1563"/>
    <x v="197"/>
    <n v="32"/>
    <s v="Male"/>
    <x v="3"/>
    <s v="France"/>
    <s v="Emily Brown"/>
    <x v="150"/>
    <x v="282"/>
    <n v="1295"/>
    <n v="37751"/>
    <x v="170"/>
    <n v="4"/>
    <s v="On-site"/>
    <s v="April"/>
    <s v="June"/>
  </r>
  <r>
    <s v="E1863"/>
    <x v="198"/>
    <n v="24"/>
    <s v="Female"/>
    <x v="3"/>
    <s v="UK"/>
    <s v="Emily Brown"/>
    <x v="271"/>
    <x v="283"/>
    <n v="1384"/>
    <n v="35901"/>
    <x v="188"/>
    <n v="0"/>
    <s v="On-site"/>
    <s v="April"/>
    <s v="January"/>
  </r>
  <r>
    <s v="E1245"/>
    <x v="199"/>
    <n v="33"/>
    <s v="Female"/>
    <x v="0"/>
    <s v="India"/>
    <s v="Priya Patel"/>
    <x v="159"/>
    <x v="284"/>
    <n v="1574"/>
    <n v="50027"/>
    <x v="115"/>
    <n v="3"/>
    <s v="Remote"/>
    <s v="April"/>
    <s v="September"/>
  </r>
  <r>
    <s v="E1255"/>
    <x v="200"/>
    <n v="24"/>
    <s v="Female"/>
    <x v="7"/>
    <s v="Netherlands"/>
    <s v="Olivia Garcia"/>
    <x v="62"/>
    <x v="285"/>
    <n v="1254"/>
    <n v="35503"/>
    <x v="189"/>
    <n v="3"/>
    <s v="Remote"/>
    <s v="April"/>
    <s v="July"/>
  </r>
  <r>
    <s v="E1928"/>
    <x v="0"/>
    <n v="30"/>
    <s v="Male"/>
    <x v="4"/>
    <s v="Canada"/>
    <s v="Daniel Lee"/>
    <x v="272"/>
    <x v="286"/>
    <n v="1825"/>
    <n v="41298"/>
    <x v="190"/>
    <n v="1"/>
    <s v="On-site"/>
    <s v="April"/>
    <s v="March"/>
  </r>
  <r>
    <s v="E1351"/>
    <x v="79"/>
    <n v="25"/>
    <s v="Male"/>
    <x v="7"/>
    <s v="Netherlands"/>
    <s v="Olivia Garcia"/>
    <x v="63"/>
    <x v="287"/>
    <n v="1511"/>
    <n v="27969"/>
    <x v="136"/>
    <n v="1"/>
    <s v="On-site"/>
    <s v="April"/>
    <s v="January"/>
  </r>
  <r>
    <s v="E2232"/>
    <x v="58"/>
    <n v="28"/>
    <s v="Female"/>
    <x v="6"/>
    <s v="France"/>
    <s v="Ahmed Khan"/>
    <x v="273"/>
    <x v="288"/>
    <n v="1054"/>
    <n v="42166"/>
    <x v="172"/>
    <n v="4"/>
    <s v="On-site"/>
    <s v="April"/>
    <s v="August"/>
  </r>
  <r>
    <s v="E1670"/>
    <x v="201"/>
    <n v="29"/>
    <s v="Female"/>
    <x v="2"/>
    <s v="UK"/>
    <s v="Sarah Johnson"/>
    <x v="274"/>
    <x v="289"/>
    <n v="1331"/>
    <n v="34711"/>
    <x v="191"/>
    <n v="1"/>
    <s v="Remote"/>
    <s v="April"/>
    <s v="April"/>
  </r>
  <r>
    <s v="E2211"/>
    <x v="202"/>
    <n v="29"/>
    <s v="Female"/>
    <x v="4"/>
    <s v="Spain"/>
    <s v="Daniel Lee"/>
    <x v="275"/>
    <x v="290"/>
    <n v="1188"/>
    <n v="47309"/>
    <x v="177"/>
    <n v="0"/>
    <s v="On-site"/>
    <s v="April"/>
    <s v="August"/>
  </r>
  <r>
    <s v="E3011"/>
    <x v="203"/>
    <n v="32"/>
    <s v="Female"/>
    <x v="2"/>
    <s v="USA"/>
    <s v="Sarah Johnson"/>
    <x v="276"/>
    <x v="291"/>
    <n v="1326"/>
    <n v="38475"/>
    <x v="192"/>
    <n v="1"/>
    <s v="On-site"/>
    <s v="April"/>
    <s v="May"/>
  </r>
  <r>
    <s v="E3145"/>
    <x v="173"/>
    <n v="46"/>
    <s v="Male"/>
    <x v="2"/>
    <s v="India"/>
    <s v="Sarah Johnson"/>
    <x v="277"/>
    <x v="292"/>
    <n v="705"/>
    <n v="33841"/>
    <x v="184"/>
    <n v="4"/>
    <s v="On-site"/>
    <s v="April"/>
    <s v="July"/>
  </r>
  <r>
    <s v="E2181"/>
    <x v="142"/>
    <n v="26"/>
    <s v="Male"/>
    <x v="6"/>
    <s v="India"/>
    <s v="Ahmed Khan"/>
    <x v="278"/>
    <x v="293"/>
    <n v="2570"/>
    <n v="55063"/>
    <x v="44"/>
    <n v="3"/>
    <s v="Hybrid"/>
    <s v="April"/>
    <s v="May"/>
  </r>
  <r>
    <s v="E1044"/>
    <x v="94"/>
    <n v="32"/>
    <s v="Male"/>
    <x v="3"/>
    <s v="Germany"/>
    <s v="Emily Brown"/>
    <x v="279"/>
    <x v="294"/>
    <n v="1969"/>
    <n v="33808"/>
    <x v="193"/>
    <n v="5"/>
    <s v="On-site"/>
    <s v="April"/>
    <s v="February"/>
  </r>
  <r>
    <s v="E1584"/>
    <x v="178"/>
    <n v="43"/>
    <s v="Female"/>
    <x v="2"/>
    <s v="India"/>
    <s v="Sarah Johnson"/>
    <x v="280"/>
    <x v="295"/>
    <n v="1822"/>
    <n v="28544"/>
    <x v="194"/>
    <n v="0"/>
    <s v="Hybrid"/>
    <s v="April"/>
    <s v="December"/>
  </r>
  <r>
    <s v="E1037"/>
    <x v="5"/>
    <n v="30"/>
    <s v="Male"/>
    <x v="3"/>
    <s v="Germany"/>
    <s v="Emily Brown"/>
    <x v="281"/>
    <x v="296"/>
    <n v="2029"/>
    <n v="26263"/>
    <x v="195"/>
    <n v="1"/>
    <s v="On-site"/>
    <s v="April"/>
    <s v="January"/>
  </r>
  <r>
    <s v="E2319"/>
    <x v="108"/>
    <n v="40"/>
    <s v="Male"/>
    <x v="6"/>
    <s v="Germany"/>
    <s v="Ahmed Khan"/>
    <x v="282"/>
    <x v="297"/>
    <n v="1982"/>
    <n v="45957"/>
    <x v="196"/>
    <n v="4"/>
    <s v="Remote"/>
    <s v="April"/>
    <s v="October"/>
  </r>
  <r>
    <s v="E2605"/>
    <x v="176"/>
    <n v="28"/>
    <s v="Female"/>
    <x v="1"/>
    <s v="USA"/>
    <s v="Liam Turner"/>
    <x v="283"/>
    <x v="298"/>
    <n v="1293"/>
    <n v="24920"/>
    <x v="154"/>
    <n v="3"/>
    <s v="On-site"/>
    <s v="April"/>
    <s v="February"/>
  </r>
  <r>
    <s v="E2754"/>
    <x v="204"/>
    <n v="33"/>
    <s v="Male"/>
    <x v="2"/>
    <s v="France"/>
    <s v="Sarah Johnson"/>
    <x v="284"/>
    <x v="299"/>
    <n v="1132"/>
    <n v="38288"/>
    <x v="197"/>
    <n v="4"/>
    <s v="Remote"/>
    <s v="April"/>
    <s v="July"/>
  </r>
  <r>
    <s v="E2180"/>
    <x v="32"/>
    <n v="23"/>
    <s v="Male"/>
    <x v="1"/>
    <s v="Canada"/>
    <s v="Liam Turner"/>
    <x v="285"/>
    <x v="300"/>
    <n v="1981"/>
    <n v="32050"/>
    <x v="55"/>
    <n v="1"/>
    <s v="Hybrid"/>
    <s v="April"/>
    <s v="October"/>
  </r>
  <r>
    <s v="E1010"/>
    <x v="28"/>
    <n v="30"/>
    <s v="Male"/>
    <x v="7"/>
    <s v="Germany"/>
    <s v="Olivia Garcia"/>
    <x v="286"/>
    <x v="301"/>
    <n v="3361"/>
    <n v="40648"/>
    <x v="131"/>
    <n v="4"/>
    <s v="Hybrid"/>
    <s v="April"/>
    <s v="November"/>
  </r>
  <r>
    <s v="E2868"/>
    <x v="74"/>
    <n v="27"/>
    <s v="Female"/>
    <x v="6"/>
    <s v="Spain"/>
    <s v="Ahmed Khan"/>
    <x v="287"/>
    <x v="302"/>
    <n v="2198"/>
    <n v="44415"/>
    <x v="41"/>
    <n v="3"/>
    <s v="Remote"/>
    <s v="April"/>
    <s v="July"/>
  </r>
  <r>
    <s v="E1946"/>
    <x v="205"/>
    <n v="22"/>
    <s v="Female"/>
    <x v="1"/>
    <s v="Canada"/>
    <s v="Liam Turner"/>
    <x v="288"/>
    <x v="303"/>
    <n v="684"/>
    <n v="31613"/>
    <x v="198"/>
    <n v="1"/>
    <s v="On-site"/>
    <s v="April"/>
    <s v="October"/>
  </r>
  <r>
    <s v="E1583"/>
    <x v="77"/>
    <n v="31"/>
    <s v="Female"/>
    <x v="3"/>
    <s v="Netherlands"/>
    <s v="Emily Brown"/>
    <x v="289"/>
    <x v="304"/>
    <n v="1311"/>
    <n v="28959"/>
    <x v="83"/>
    <n v="2"/>
    <s v="On-site"/>
    <s v="April"/>
    <s v="February"/>
  </r>
  <r>
    <s v="E1269"/>
    <x v="96"/>
    <n v="35"/>
    <s v="Female"/>
    <x v="5"/>
    <s v="UK"/>
    <s v="John Smith"/>
    <x v="290"/>
    <x v="305"/>
    <n v="1079"/>
    <n v="26605"/>
    <x v="199"/>
    <n v="3"/>
    <s v="On-site"/>
    <s v="April"/>
    <s v="September"/>
  </r>
  <r>
    <s v="E2724"/>
    <x v="206"/>
    <n v="36"/>
    <s v="Male"/>
    <x v="1"/>
    <s v="USA"/>
    <s v="Liam Turner"/>
    <x v="291"/>
    <x v="306"/>
    <n v="2800"/>
    <n v="34432"/>
    <x v="91"/>
    <n v="1"/>
    <s v="Remote"/>
    <s v="April"/>
    <s v="October"/>
  </r>
  <r>
    <s v="E1825"/>
    <x v="179"/>
    <n v="33"/>
    <s v="Male"/>
    <x v="7"/>
    <s v="UK"/>
    <s v="Olivia Garcia"/>
    <x v="286"/>
    <x v="307"/>
    <n v="2472"/>
    <n v="35226"/>
    <x v="88"/>
    <n v="3"/>
    <s v="Remote"/>
    <s v="April"/>
    <s v="November"/>
  </r>
  <r>
    <s v="E1076"/>
    <x v="207"/>
    <n v="36"/>
    <s v="Female"/>
    <x v="6"/>
    <s v="Spain"/>
    <s v="Ahmed Khan"/>
    <x v="292"/>
    <x v="308"/>
    <n v="2387"/>
    <n v="45746"/>
    <x v="43"/>
    <n v="1"/>
    <s v="On-site"/>
    <s v="April"/>
    <s v="October"/>
  </r>
  <r>
    <s v="E2835"/>
    <x v="4"/>
    <n v="28"/>
    <s v="Female"/>
    <x v="4"/>
    <s v="Netherlands"/>
    <s v="Daniel Lee"/>
    <x v="293"/>
    <x v="309"/>
    <n v="3464"/>
    <n v="48106"/>
    <x v="194"/>
    <n v="4"/>
    <s v="Hybrid"/>
    <s v="April"/>
    <s v="November"/>
  </r>
  <r>
    <s v="E2093"/>
    <x v="17"/>
    <n v="33"/>
    <s v="Male"/>
    <x v="7"/>
    <s v="India"/>
    <s v="Olivia Garcia"/>
    <x v="294"/>
    <x v="310"/>
    <n v="3284"/>
    <n v="32722"/>
    <x v="200"/>
    <n v="0"/>
    <s v="Remote"/>
    <s v="April"/>
    <s v="January"/>
  </r>
  <r>
    <s v="E3111"/>
    <x v="208"/>
    <n v="41"/>
    <s v="Female"/>
    <x v="6"/>
    <s v="Canada"/>
    <s v="Ahmed Khan"/>
    <x v="259"/>
    <x v="311"/>
    <n v="2935"/>
    <n v="49122"/>
    <x v="193"/>
    <n v="5"/>
    <s v="Remote"/>
    <s v="April"/>
    <s v="August"/>
  </r>
  <r>
    <s v="E2081"/>
    <x v="15"/>
    <n v="21"/>
    <s v="Female"/>
    <x v="0"/>
    <s v="UK"/>
    <s v="Priya Patel"/>
    <x v="295"/>
    <x v="312"/>
    <n v="1198"/>
    <n v="49243"/>
    <x v="201"/>
    <n v="7"/>
    <s v="Hybrid"/>
    <s v="April"/>
    <s v="January"/>
  </r>
  <r>
    <s v="E1081"/>
    <x v="209"/>
    <n v="36"/>
    <s v="Male"/>
    <x v="5"/>
    <s v="France"/>
    <s v="John Smith"/>
    <x v="296"/>
    <x v="313"/>
    <n v="2387"/>
    <n v="28814"/>
    <x v="191"/>
    <n v="3"/>
    <s v="Hybrid"/>
    <s v="April"/>
    <s v="December"/>
  </r>
  <r>
    <s v="E1691"/>
    <x v="86"/>
    <n v="26"/>
    <s v="Male"/>
    <x v="4"/>
    <s v="Canada"/>
    <s v="Daniel Lee"/>
    <x v="297"/>
    <x v="314"/>
    <n v="1775"/>
    <n v="44068"/>
    <x v="202"/>
    <n v="0"/>
    <s v="Remote"/>
    <s v="April"/>
    <s v="July"/>
  </r>
  <r>
    <s v="E3141"/>
    <x v="199"/>
    <n v="36"/>
    <s v="Male"/>
    <x v="7"/>
    <s v="Spain"/>
    <s v="Olivia Garcia"/>
    <x v="298"/>
    <x v="315"/>
    <n v="1133"/>
    <n v="40555"/>
    <x v="203"/>
    <n v="1"/>
    <s v="Hybrid"/>
    <s v="April"/>
    <s v="April"/>
  </r>
  <r>
    <s v="E1034"/>
    <x v="210"/>
    <n v="33"/>
    <s v="Female"/>
    <x v="3"/>
    <s v="Germany"/>
    <s v="Emily Brown"/>
    <x v="299"/>
    <x v="316"/>
    <n v="1076"/>
    <n v="33020"/>
    <x v="5"/>
    <n v="1"/>
    <s v="Remote"/>
    <s v="April"/>
    <s v="December"/>
  </r>
  <r>
    <s v="E1143"/>
    <x v="167"/>
    <n v="33"/>
    <s v="Male"/>
    <x v="1"/>
    <s v="Germany"/>
    <s v="Liam Turner"/>
    <x v="300"/>
    <x v="317"/>
    <n v="981"/>
    <n v="30732"/>
    <x v="38"/>
    <n v="2"/>
    <s v="Remote"/>
    <s v="April"/>
    <s v="June"/>
  </r>
  <r>
    <s v="E1963"/>
    <x v="64"/>
    <n v="34"/>
    <s v="Female"/>
    <x v="2"/>
    <s v="Canada"/>
    <s v="Sarah Johnson"/>
    <x v="301"/>
    <x v="318"/>
    <n v="688"/>
    <n v="25458"/>
    <x v="204"/>
    <n v="4"/>
    <s v="Hybrid"/>
    <s v="April"/>
    <s v="May"/>
  </r>
  <r>
    <s v="E1195"/>
    <x v="9"/>
    <n v="21"/>
    <s v="Female"/>
    <x v="6"/>
    <s v="India"/>
    <s v="Ahmed Khan"/>
    <x v="302"/>
    <x v="319"/>
    <n v="3143"/>
    <n v="45612"/>
    <x v="110"/>
    <n v="3"/>
    <s v="Remote"/>
    <s v="April"/>
    <s v="June"/>
  </r>
  <r>
    <s v="E2700"/>
    <x v="211"/>
    <n v="33"/>
    <s v="Female"/>
    <x v="4"/>
    <s v="Netherlands"/>
    <s v="Daniel Lee"/>
    <x v="303"/>
    <x v="320"/>
    <n v="3381"/>
    <n v="49093"/>
    <x v="205"/>
    <n v="1"/>
    <s v="On-site"/>
    <s v="April"/>
    <s v="August"/>
  </r>
  <r>
    <s v="E2919"/>
    <x v="33"/>
    <n v="39"/>
    <s v="Female"/>
    <x v="2"/>
    <s v="UK"/>
    <s v="Sarah Johnson"/>
    <x v="304"/>
    <x v="321"/>
    <n v="742"/>
    <n v="31108"/>
    <x v="206"/>
    <n v="2"/>
    <s v="On-site"/>
    <s v="April"/>
    <s v="December"/>
  </r>
  <r>
    <s v="E1851"/>
    <x v="203"/>
    <n v="28"/>
    <s v="Female"/>
    <x v="6"/>
    <s v="Canada"/>
    <s v="Ahmed Khan"/>
    <x v="305"/>
    <x v="322"/>
    <n v="714"/>
    <n v="45323"/>
    <x v="137"/>
    <n v="3"/>
    <s v="On-site"/>
    <s v="April"/>
    <s v="February"/>
  </r>
  <r>
    <s v="E2482"/>
    <x v="212"/>
    <n v="32"/>
    <s v="Male"/>
    <x v="1"/>
    <s v="Spain"/>
    <s v="Liam Turner"/>
    <x v="306"/>
    <x v="323"/>
    <n v="938"/>
    <n v="28223"/>
    <x v="93"/>
    <n v="0"/>
    <s v="Remote"/>
    <s v="April"/>
    <s v="August"/>
  </r>
  <r>
    <s v="E1617"/>
    <x v="213"/>
    <n v="33"/>
    <s v="Male"/>
    <x v="3"/>
    <s v="France"/>
    <s v="Emily Brown"/>
    <x v="307"/>
    <x v="324"/>
    <n v="503"/>
    <n v="26785"/>
    <x v="190"/>
    <n v="2"/>
    <s v="On-site"/>
    <s v="April"/>
    <s v="March"/>
  </r>
  <r>
    <s v="E2915"/>
    <x v="102"/>
    <n v="32"/>
    <s v="Male"/>
    <x v="6"/>
    <s v="Germany"/>
    <s v="Ahmed Khan"/>
    <x v="308"/>
    <x v="325"/>
    <n v="1439"/>
    <n v="49800"/>
    <x v="99"/>
    <n v="4"/>
    <s v="On-site"/>
    <s v="April"/>
    <s v="November"/>
  </r>
  <r>
    <s v="E1650"/>
    <x v="98"/>
    <n v="35"/>
    <s v="Male"/>
    <x v="6"/>
    <s v="UK"/>
    <s v="Ahmed Khan"/>
    <x v="309"/>
    <x v="326"/>
    <n v="1351"/>
    <n v="49724"/>
    <x v="165"/>
    <n v="3"/>
    <s v="Hybrid"/>
    <s v="April"/>
    <s v="August"/>
  </r>
  <r>
    <s v="E2544"/>
    <x v="64"/>
    <n v="41"/>
    <s v="Male"/>
    <x v="3"/>
    <s v="USA"/>
    <s v="Emily Brown"/>
    <x v="310"/>
    <x v="327"/>
    <n v="1522"/>
    <n v="32486"/>
    <x v="174"/>
    <n v="6"/>
    <s v="On-site"/>
    <s v="April"/>
    <s v="March"/>
  </r>
  <r>
    <s v="E1709"/>
    <x v="83"/>
    <n v="27"/>
    <s v="Male"/>
    <x v="1"/>
    <s v="India"/>
    <s v="Liam Turner"/>
    <x v="311"/>
    <x v="328"/>
    <n v="526"/>
    <n v="26130"/>
    <x v="207"/>
    <n v="2"/>
    <s v="On-site"/>
    <s v="April"/>
    <s v="November"/>
  </r>
  <r>
    <s v="E1820"/>
    <x v="83"/>
    <n v="21"/>
    <s v="Male"/>
    <x v="5"/>
    <s v="Canada"/>
    <s v="John Smith"/>
    <x v="312"/>
    <x v="329"/>
    <n v="525"/>
    <n v="28608"/>
    <x v="208"/>
    <n v="1"/>
    <s v="Remote"/>
    <s v="April"/>
    <s v="October"/>
  </r>
  <r>
    <s v="E1164"/>
    <x v="214"/>
    <n v="34"/>
    <s v="Female"/>
    <x v="3"/>
    <s v="Netherlands"/>
    <s v="Emily Brown"/>
    <x v="313"/>
    <x v="330"/>
    <n v="1417"/>
    <n v="33870"/>
    <x v="209"/>
    <n v="3"/>
    <s v="Hybrid"/>
    <s v="April"/>
    <s v="April"/>
  </r>
  <r>
    <s v="E2140"/>
    <x v="215"/>
    <n v="37"/>
    <s v="Male"/>
    <x v="3"/>
    <s v="Canada"/>
    <s v="Emily Brown"/>
    <x v="314"/>
    <x v="331"/>
    <n v="1770"/>
    <n v="29521"/>
    <x v="156"/>
    <n v="5"/>
    <s v="Hybrid"/>
    <s v="April"/>
    <s v="June"/>
  </r>
  <r>
    <s v="E2587"/>
    <x v="201"/>
    <n v="29"/>
    <s v="Female"/>
    <x v="4"/>
    <s v="India"/>
    <s v="Daniel Lee"/>
    <x v="315"/>
    <x v="332"/>
    <n v="1471"/>
    <n v="48423"/>
    <x v="141"/>
    <n v="0"/>
    <s v="On-site"/>
    <s v="April"/>
    <s v="December"/>
  </r>
  <r>
    <s v="E1642"/>
    <x v="159"/>
    <n v="30"/>
    <s v="Male"/>
    <x v="1"/>
    <s v="Germany"/>
    <s v="Liam Turner"/>
    <x v="316"/>
    <x v="333"/>
    <n v="1611"/>
    <n v="30572"/>
    <x v="27"/>
    <n v="2"/>
    <s v="Remote"/>
    <s v="April"/>
    <s v="August"/>
  </r>
  <r>
    <s v="E2918"/>
    <x v="111"/>
    <n v="38"/>
    <s v="Female"/>
    <x v="2"/>
    <s v="Germany"/>
    <s v="Sarah Johnson"/>
    <x v="317"/>
    <x v="334"/>
    <n v="1113"/>
    <n v="30707"/>
    <x v="46"/>
    <n v="5"/>
    <s v="On-site"/>
    <s v="April"/>
    <s v="May"/>
  </r>
  <r>
    <s v="E2255"/>
    <x v="216"/>
    <n v="42"/>
    <s v="Male"/>
    <x v="2"/>
    <s v="Canada"/>
    <s v="Sarah Johnson"/>
    <x v="318"/>
    <x v="335"/>
    <n v="1418"/>
    <n v="32607"/>
    <x v="210"/>
    <n v="2"/>
    <s v="On-site"/>
    <s v="April"/>
    <s v="February"/>
  </r>
  <r>
    <s v="E1097"/>
    <x v="217"/>
    <n v="33"/>
    <s v="Male"/>
    <x v="3"/>
    <s v="India"/>
    <s v="Emily Brown"/>
    <x v="319"/>
    <x v="336"/>
    <n v="1299"/>
    <n v="26642"/>
    <x v="211"/>
    <n v="3"/>
    <s v="On-site"/>
    <s v="April"/>
    <s v="November"/>
  </r>
  <r>
    <s v="E1806"/>
    <x v="31"/>
    <n v="47"/>
    <s v="Male"/>
    <x v="3"/>
    <s v="Spain"/>
    <s v="Emily Brown"/>
    <x v="320"/>
    <x v="337"/>
    <n v="1144"/>
    <n v="32452"/>
    <x v="22"/>
    <n v="1"/>
    <s v="On-site"/>
    <s v="April"/>
    <s v="November"/>
  </r>
  <r>
    <s v="E1612"/>
    <x v="218"/>
    <n v="21"/>
    <s v="Male"/>
    <x v="1"/>
    <s v="Canada"/>
    <s v="Liam Turner"/>
    <x v="321"/>
    <x v="338"/>
    <n v="1831"/>
    <n v="28629"/>
    <x v="146"/>
    <n v="1"/>
    <s v="On-site"/>
    <s v="April"/>
    <s v="March"/>
  </r>
  <r>
    <s v="E2427"/>
    <x v="219"/>
    <n v="39"/>
    <s v="Male"/>
    <x v="6"/>
    <s v="UK"/>
    <s v="Ahmed Khan"/>
    <x v="322"/>
    <x v="339"/>
    <n v="1439"/>
    <n v="52317"/>
    <x v="212"/>
    <n v="1"/>
    <s v="Remote"/>
    <s v="April"/>
    <s v="January"/>
  </r>
  <r>
    <s v="E1931"/>
    <x v="137"/>
    <n v="36"/>
    <s v="Male"/>
    <x v="0"/>
    <s v="UK"/>
    <s v="Priya Patel"/>
    <x v="323"/>
    <x v="340"/>
    <n v="2443"/>
    <n v="37925"/>
    <x v="112"/>
    <n v="8"/>
    <s v="Hybrid"/>
    <s v="April"/>
    <s v="August"/>
  </r>
  <r>
    <s v="E2011"/>
    <x v="17"/>
    <n v="37"/>
    <s v="Male"/>
    <x v="7"/>
    <s v="UK"/>
    <s v="Olivia Garcia"/>
    <x v="324"/>
    <x v="341"/>
    <n v="1075"/>
    <n v="38770"/>
    <x v="149"/>
    <n v="1"/>
    <s v="Hybrid"/>
    <s v="April"/>
    <s v="August"/>
  </r>
  <r>
    <s v="E2739"/>
    <x v="220"/>
    <n v="39"/>
    <s v="Female"/>
    <x v="5"/>
    <s v="India"/>
    <s v="John Smith"/>
    <x v="325"/>
    <x v="342"/>
    <n v="1010"/>
    <n v="31617"/>
    <x v="79"/>
    <n v="2"/>
    <s v="Hybrid"/>
    <s v="April"/>
    <s v="July"/>
  </r>
  <r>
    <s v="E2313"/>
    <x v="137"/>
    <n v="28"/>
    <s v="Female"/>
    <x v="5"/>
    <s v="India"/>
    <s v="John Smith"/>
    <x v="326"/>
    <x v="343"/>
    <n v="957"/>
    <n v="36303"/>
    <x v="213"/>
    <n v="5"/>
    <s v="Hybrid"/>
    <s v="April"/>
    <s v="March"/>
  </r>
  <r>
    <s v="E1249"/>
    <x v="53"/>
    <n v="38"/>
    <s v="Male"/>
    <x v="0"/>
    <s v="USA"/>
    <s v="Priya Patel"/>
    <x v="327"/>
    <x v="344"/>
    <n v="3331"/>
    <n v="54565"/>
    <x v="214"/>
    <n v="2"/>
    <s v="Remote"/>
    <s v="April"/>
    <s v="November"/>
  </r>
  <r>
    <s v="E2727"/>
    <x v="221"/>
    <n v="33"/>
    <s v="Female"/>
    <x v="5"/>
    <s v="India"/>
    <s v="John Smith"/>
    <x v="328"/>
    <x v="345"/>
    <n v="1800"/>
    <n v="27945"/>
    <x v="132"/>
    <n v="7"/>
    <s v="Remote"/>
    <s v="April"/>
    <s v="February"/>
  </r>
  <r>
    <s v="E3006"/>
    <x v="182"/>
    <n v="26"/>
    <s v="Male"/>
    <x v="1"/>
    <s v="India"/>
    <s v="Liam Turner"/>
    <x v="329"/>
    <x v="346"/>
    <n v="1041"/>
    <n v="34042"/>
    <x v="136"/>
    <n v="1"/>
    <s v="On-site"/>
    <s v="April"/>
    <s v="January"/>
  </r>
  <r>
    <s v="E2266"/>
    <x v="157"/>
    <n v="22"/>
    <s v="Male"/>
    <x v="0"/>
    <s v="India"/>
    <s v="Priya Patel"/>
    <x v="330"/>
    <x v="347"/>
    <n v="1437"/>
    <n v="39313"/>
    <x v="87"/>
    <n v="2"/>
    <s v="On-site"/>
    <s v="April"/>
    <s v="September"/>
  </r>
  <r>
    <s v="E2942"/>
    <x v="222"/>
    <n v="34"/>
    <s v="Male"/>
    <x v="4"/>
    <s v="USA"/>
    <s v="Daniel Lee"/>
    <x v="331"/>
    <x v="348"/>
    <n v="812"/>
    <n v="45887"/>
    <x v="102"/>
    <n v="1"/>
    <s v="On-site"/>
    <s v="April"/>
    <s v="April"/>
  </r>
  <r>
    <s v="E1060"/>
    <x v="116"/>
    <n v="29"/>
    <s v="Female"/>
    <x v="5"/>
    <s v="USA"/>
    <s v="John Smith"/>
    <x v="332"/>
    <x v="349"/>
    <n v="977"/>
    <n v="26711"/>
    <x v="215"/>
    <n v="4"/>
    <s v="Hybrid"/>
    <s v="April"/>
    <s v="January"/>
  </r>
  <r>
    <s v="E1459"/>
    <x v="128"/>
    <n v="28"/>
    <s v="Male"/>
    <x v="7"/>
    <s v="Netherlands"/>
    <s v="Olivia Garcia"/>
    <x v="333"/>
    <x v="350"/>
    <n v="1591"/>
    <n v="33013"/>
    <x v="113"/>
    <n v="3"/>
    <s v="On-site"/>
    <s v="April"/>
    <s v="January"/>
  </r>
  <r>
    <s v="E1098"/>
    <x v="150"/>
    <n v="27"/>
    <s v="Female"/>
    <x v="1"/>
    <s v="Germany"/>
    <s v="Liam Turner"/>
    <x v="334"/>
    <x v="351"/>
    <n v="585"/>
    <n v="25411"/>
    <x v="216"/>
    <n v="7"/>
    <s v="Hybrid"/>
    <s v="April"/>
    <s v="January"/>
  </r>
  <r>
    <s v="E2691"/>
    <x v="16"/>
    <n v="24"/>
    <s v="Male"/>
    <x v="2"/>
    <s v="Germany"/>
    <s v="Sarah Johnson"/>
    <x v="335"/>
    <x v="352"/>
    <n v="1223"/>
    <n v="36408"/>
    <x v="217"/>
    <n v="3"/>
    <s v="Remote"/>
    <s v="April"/>
    <s v="June"/>
  </r>
  <r>
    <s v="E1022"/>
    <x v="15"/>
    <n v="39"/>
    <s v="Female"/>
    <x v="2"/>
    <s v="USA"/>
    <s v="Sarah Johnson"/>
    <x v="336"/>
    <x v="353"/>
    <n v="2325"/>
    <n v="29326"/>
    <x v="218"/>
    <n v="5"/>
    <s v="Remote"/>
    <s v="April"/>
    <s v="September"/>
  </r>
  <r>
    <s v="E1285"/>
    <x v="96"/>
    <n v="31"/>
    <s v="Female"/>
    <x v="3"/>
    <s v="Spain"/>
    <s v="Emily Brown"/>
    <x v="337"/>
    <x v="354"/>
    <n v="744"/>
    <n v="23430"/>
    <x v="61"/>
    <n v="5"/>
    <s v="On-site"/>
    <s v="April"/>
    <s v="September"/>
  </r>
  <r>
    <s v="E1216"/>
    <x v="223"/>
    <n v="35"/>
    <s v="Female"/>
    <x v="3"/>
    <s v="Spain"/>
    <s v="Emily Brown"/>
    <x v="338"/>
    <x v="355"/>
    <n v="965"/>
    <n v="25375"/>
    <x v="181"/>
    <n v="8"/>
    <s v="Remote"/>
    <s v="April"/>
    <s v="June"/>
  </r>
  <r>
    <s v="E1662"/>
    <x v="224"/>
    <n v="42"/>
    <s v="Male"/>
    <x v="7"/>
    <s v="Netherlands"/>
    <s v="Olivia Garcia"/>
    <x v="339"/>
    <x v="356"/>
    <n v="973"/>
    <n v="31775"/>
    <x v="53"/>
    <n v="4"/>
    <s v="Remote"/>
    <s v="April"/>
    <s v="May"/>
  </r>
  <r>
    <s v="E2765"/>
    <x v="42"/>
    <n v="40"/>
    <s v="Female"/>
    <x v="4"/>
    <s v="Spain"/>
    <s v="Daniel Lee"/>
    <x v="340"/>
    <x v="357"/>
    <n v="3130"/>
    <n v="45593"/>
    <x v="57"/>
    <n v="5"/>
    <s v="Hybrid"/>
    <s v="April"/>
    <s v="February"/>
  </r>
  <r>
    <s v="E2409"/>
    <x v="8"/>
    <n v="30"/>
    <s v="Female"/>
    <x v="7"/>
    <s v="Spain"/>
    <s v="Olivia Garcia"/>
    <x v="341"/>
    <x v="358"/>
    <n v="853"/>
    <n v="32740"/>
    <x v="219"/>
    <n v="2"/>
    <s v="Hybrid"/>
    <s v="April"/>
    <s v="June"/>
  </r>
  <r>
    <s v="E2484"/>
    <x v="225"/>
    <n v="30"/>
    <s v="Male"/>
    <x v="7"/>
    <s v="Spain"/>
    <s v="Olivia Garcia"/>
    <x v="342"/>
    <x v="359"/>
    <n v="3760"/>
    <n v="43827"/>
    <x v="220"/>
    <n v="4"/>
    <s v="Remote"/>
    <s v="April"/>
    <s v="January"/>
  </r>
  <r>
    <s v="E1893"/>
    <x v="226"/>
    <n v="29"/>
    <s v="Female"/>
    <x v="5"/>
    <s v="UK"/>
    <s v="John Smith"/>
    <x v="343"/>
    <x v="360"/>
    <n v="1079"/>
    <n v="31335"/>
    <x v="44"/>
    <n v="5"/>
    <s v="On-site"/>
    <s v="April"/>
    <s v="November"/>
  </r>
  <r>
    <s v="E1464"/>
    <x v="12"/>
    <n v="30"/>
    <s v="Male"/>
    <x v="0"/>
    <s v="Spain"/>
    <s v="Priya Patel"/>
    <x v="344"/>
    <x v="361"/>
    <n v="3447"/>
    <n v="56838"/>
    <x v="198"/>
    <n v="1"/>
    <s v="Remote"/>
    <s v="April"/>
    <s v="September"/>
  </r>
  <r>
    <s v="E1349"/>
    <x v="111"/>
    <n v="23"/>
    <s v="Male"/>
    <x v="4"/>
    <s v="France"/>
    <s v="Daniel Lee"/>
    <x v="345"/>
    <x v="362"/>
    <n v="2902"/>
    <n v="48007"/>
    <x v="221"/>
    <n v="6"/>
    <s v="On-site"/>
    <s v="April"/>
    <s v="January"/>
  </r>
  <r>
    <s v="E1181"/>
    <x v="68"/>
    <n v="29"/>
    <s v="Male"/>
    <x v="0"/>
    <s v="India"/>
    <s v="Priya Patel"/>
    <x v="346"/>
    <x v="363"/>
    <n v="2559"/>
    <n v="45432"/>
    <x v="102"/>
    <n v="1"/>
    <s v="Remote"/>
    <s v="April"/>
    <s v="May"/>
  </r>
  <r>
    <s v="E1392"/>
    <x v="108"/>
    <n v="30"/>
    <s v="Female"/>
    <x v="3"/>
    <s v="Germany"/>
    <s v="Emily Brown"/>
    <x v="347"/>
    <x v="364"/>
    <n v="2710"/>
    <n v="37894"/>
    <x v="160"/>
    <n v="3"/>
    <s v="Hybrid"/>
    <s v="April"/>
    <s v="July"/>
  </r>
  <r>
    <s v="E2483"/>
    <x v="96"/>
    <n v="28"/>
    <s v="Female"/>
    <x v="2"/>
    <s v="UK"/>
    <s v="Sarah Johnson"/>
    <x v="348"/>
    <x v="365"/>
    <n v="1295"/>
    <n v="28545"/>
    <x v="147"/>
    <n v="1"/>
    <s v="Hybrid"/>
    <s v="April"/>
    <s v="August"/>
  </r>
  <r>
    <s v="E2664"/>
    <x v="227"/>
    <n v="32"/>
    <s v="Female"/>
    <x v="3"/>
    <s v="Spain"/>
    <s v="Emily Brown"/>
    <x v="349"/>
    <x v="366"/>
    <n v="619"/>
    <n v="28022"/>
    <x v="72"/>
    <n v="1"/>
    <s v="Hybrid"/>
    <s v="April"/>
    <s v="May"/>
  </r>
  <r>
    <s v="E1756"/>
    <x v="105"/>
    <n v="37"/>
    <s v="Male"/>
    <x v="7"/>
    <s v="India"/>
    <s v="Olivia Garcia"/>
    <x v="350"/>
    <x v="367"/>
    <n v="1489"/>
    <n v="35963"/>
    <x v="59"/>
    <n v="6"/>
    <s v="Hybrid"/>
    <s v="April"/>
    <s v="August"/>
  </r>
  <r>
    <s v="E2672"/>
    <x v="136"/>
    <n v="31"/>
    <s v="Male"/>
    <x v="6"/>
    <s v="Canada"/>
    <s v="Ahmed Khan"/>
    <x v="351"/>
    <x v="368"/>
    <n v="1866"/>
    <n v="46248"/>
    <x v="221"/>
    <n v="1"/>
    <s v="Hybrid"/>
    <s v="April"/>
    <s v="September"/>
  </r>
  <r>
    <s v="E2101"/>
    <x v="111"/>
    <n v="32"/>
    <s v="Male"/>
    <x v="0"/>
    <s v="Canada"/>
    <s v="Priya Patel"/>
    <x v="352"/>
    <x v="369"/>
    <n v="932"/>
    <n v="46504"/>
    <x v="216"/>
    <n v="3"/>
    <s v="Hybrid"/>
    <s v="April"/>
    <s v="June"/>
  </r>
  <r>
    <s v="E1011"/>
    <x v="44"/>
    <n v="40"/>
    <s v="Male"/>
    <x v="3"/>
    <s v="France"/>
    <s v="Emily Brown"/>
    <x v="353"/>
    <x v="370"/>
    <n v="396"/>
    <n v="30612"/>
    <x v="222"/>
    <n v="0"/>
    <s v="Remote"/>
    <s v="April"/>
    <s v="November"/>
  </r>
  <r>
    <s v="E2961"/>
    <x v="203"/>
    <n v="36"/>
    <s v="Male"/>
    <x v="6"/>
    <s v="India"/>
    <s v="Ahmed Khan"/>
    <x v="354"/>
    <x v="371"/>
    <n v="2334"/>
    <n v="45820"/>
    <x v="39"/>
    <n v="3"/>
    <s v="Remote"/>
    <s v="April"/>
    <s v="October"/>
  </r>
  <r>
    <s v="E2778"/>
    <x v="228"/>
    <n v="39"/>
    <s v="Female"/>
    <x v="4"/>
    <s v="Canada"/>
    <s v="Daniel Lee"/>
    <x v="355"/>
    <x v="372"/>
    <n v="3248"/>
    <n v="45528"/>
    <x v="44"/>
    <n v="4"/>
    <s v="Remote"/>
    <s v="April"/>
    <s v="June"/>
  </r>
  <r>
    <s v="E3171"/>
    <x v="77"/>
    <n v="27"/>
    <s v="Male"/>
    <x v="0"/>
    <s v="USA"/>
    <s v="Priya Patel"/>
    <x v="356"/>
    <x v="373"/>
    <n v="1213"/>
    <n v="47960"/>
    <x v="14"/>
    <n v="2"/>
    <s v="On-site"/>
    <s v="April"/>
    <s v="December"/>
  </r>
  <r>
    <s v="E1532"/>
    <x v="109"/>
    <n v="32"/>
    <s v="Male"/>
    <x v="1"/>
    <s v="France"/>
    <s v="Liam Turner"/>
    <x v="357"/>
    <x v="374"/>
    <n v="757"/>
    <n v="34891"/>
    <x v="54"/>
    <n v="2"/>
    <s v="On-site"/>
    <s v="April"/>
    <s v="September"/>
  </r>
  <r>
    <s v="E2937"/>
    <x v="229"/>
    <n v="36"/>
    <s v="Female"/>
    <x v="7"/>
    <s v="Netherlands"/>
    <s v="Olivia Garcia"/>
    <x v="358"/>
    <x v="375"/>
    <n v="1645"/>
    <n v="36776"/>
    <x v="148"/>
    <n v="3"/>
    <s v="Hybrid"/>
    <s v="April"/>
    <s v="August"/>
  </r>
  <r>
    <s v="E2608"/>
    <x v="87"/>
    <n v="42"/>
    <s v="Female"/>
    <x v="5"/>
    <s v="Canada"/>
    <s v="John Smith"/>
    <x v="359"/>
    <x v="376"/>
    <n v="2206"/>
    <n v="37136"/>
    <x v="127"/>
    <n v="2"/>
    <s v="Hybrid"/>
    <s v="April"/>
    <s v="July"/>
  </r>
  <r>
    <s v="E1089"/>
    <x v="71"/>
    <n v="25"/>
    <s v="Male"/>
    <x v="4"/>
    <s v="Netherlands"/>
    <s v="Daniel Lee"/>
    <x v="360"/>
    <x v="377"/>
    <n v="654"/>
    <n v="40093"/>
    <x v="223"/>
    <n v="4"/>
    <s v="On-site"/>
    <s v="April"/>
    <s v="August"/>
  </r>
  <r>
    <s v="E1227"/>
    <x v="146"/>
    <n v="37"/>
    <s v="Female"/>
    <x v="2"/>
    <s v="Spain"/>
    <s v="Sarah Johnson"/>
    <x v="361"/>
    <x v="378"/>
    <n v="928"/>
    <n v="27479"/>
    <x v="224"/>
    <n v="0"/>
    <s v="On-site"/>
    <s v="April"/>
    <s v="November"/>
  </r>
  <r>
    <s v="E1099"/>
    <x v="191"/>
    <n v="29"/>
    <s v="Male"/>
    <x v="1"/>
    <s v="Germany"/>
    <s v="Liam Turner"/>
    <x v="362"/>
    <x v="109"/>
    <n v="2361"/>
    <n v="39202"/>
    <x v="225"/>
    <n v="1"/>
    <s v="Hybrid"/>
    <s v="April"/>
    <s v="August"/>
  </r>
  <r>
    <s v="E1624"/>
    <x v="163"/>
    <n v="39"/>
    <s v="Female"/>
    <x v="2"/>
    <s v="France"/>
    <s v="Sarah Johnson"/>
    <x v="363"/>
    <x v="379"/>
    <n v="2347"/>
    <n v="33282"/>
    <x v="1"/>
    <n v="6"/>
    <s v="Remote"/>
    <s v="April"/>
    <s v="June"/>
  </r>
  <r>
    <s v="E2933"/>
    <x v="92"/>
    <n v="27"/>
    <s v="Female"/>
    <x v="2"/>
    <s v="Canada"/>
    <s v="Sarah Johnson"/>
    <x v="364"/>
    <x v="380"/>
    <n v="748"/>
    <n v="30677"/>
    <x v="226"/>
    <n v="3"/>
    <s v="Remote"/>
    <s v="April"/>
    <s v="August"/>
  </r>
  <r>
    <s v="E1541"/>
    <x v="70"/>
    <n v="31"/>
    <s v="Female"/>
    <x v="5"/>
    <s v="Germany"/>
    <s v="John Smith"/>
    <x v="365"/>
    <x v="381"/>
    <n v="1262"/>
    <n v="29299"/>
    <x v="225"/>
    <n v="3"/>
    <s v="Hybrid"/>
    <s v="April"/>
    <s v="August"/>
  </r>
  <r>
    <s v="E1675"/>
    <x v="203"/>
    <n v="24"/>
    <s v="Female"/>
    <x v="1"/>
    <s v="Netherlands"/>
    <s v="Liam Turner"/>
    <x v="366"/>
    <x v="382"/>
    <n v="1383"/>
    <n v="29296"/>
    <x v="48"/>
    <n v="10"/>
    <s v="On-site"/>
    <s v="April"/>
    <s v="July"/>
  </r>
  <r>
    <s v="E3005"/>
    <x v="230"/>
    <n v="26"/>
    <s v="Female"/>
    <x v="2"/>
    <s v="Spain"/>
    <s v="Sarah Johnson"/>
    <x v="367"/>
    <x v="383"/>
    <n v="1335"/>
    <n v="32071"/>
    <x v="11"/>
    <n v="4"/>
    <s v="Remote"/>
    <s v="April"/>
    <s v="December"/>
  </r>
  <r>
    <s v="E2862"/>
    <x v="195"/>
    <n v="34"/>
    <s v="Female"/>
    <x v="2"/>
    <s v="Netherlands"/>
    <s v="Sarah Johnson"/>
    <x v="368"/>
    <x v="384"/>
    <n v="1652"/>
    <n v="42341"/>
    <x v="139"/>
    <n v="4"/>
    <s v="Hybrid"/>
    <s v="April"/>
    <s v="May"/>
  </r>
  <r>
    <s v="E3186"/>
    <x v="231"/>
    <n v="31"/>
    <s v="Female"/>
    <x v="5"/>
    <s v="Canada"/>
    <s v="John Smith"/>
    <x v="369"/>
    <x v="385"/>
    <n v="599"/>
    <n v="25864"/>
    <x v="214"/>
    <n v="3"/>
    <s v="Remote"/>
    <s v="April"/>
    <s v="August"/>
  </r>
  <r>
    <s v="E2831"/>
    <x v="170"/>
    <n v="28"/>
    <s v="Male"/>
    <x v="3"/>
    <s v="UK"/>
    <s v="Emily Brown"/>
    <x v="370"/>
    <x v="386"/>
    <n v="1204"/>
    <n v="38411"/>
    <x v="169"/>
    <n v="0"/>
    <s v="On-site"/>
    <s v="April"/>
    <s v="August"/>
  </r>
  <r>
    <s v="E1778"/>
    <x v="232"/>
    <n v="34"/>
    <s v="Male"/>
    <x v="0"/>
    <s v="USA"/>
    <s v="Priya Patel"/>
    <x v="371"/>
    <x v="387"/>
    <n v="1118"/>
    <n v="54204"/>
    <x v="93"/>
    <n v="3"/>
    <s v="On-site"/>
    <s v="April"/>
    <s v="April"/>
  </r>
  <r>
    <s v="E1553"/>
    <x v="233"/>
    <n v="29"/>
    <s v="Male"/>
    <x v="5"/>
    <s v="France"/>
    <s v="John Smith"/>
    <x v="245"/>
    <x v="388"/>
    <n v="910"/>
    <n v="31988"/>
    <x v="227"/>
    <n v="0"/>
    <s v="Hybrid"/>
    <s v="April"/>
    <s v="August"/>
  </r>
  <r>
    <s v="E2431"/>
    <x v="234"/>
    <n v="26"/>
    <s v="Male"/>
    <x v="4"/>
    <s v="Spain"/>
    <s v="Daniel Lee"/>
    <x v="372"/>
    <x v="389"/>
    <n v="848"/>
    <n v="37197"/>
    <x v="0"/>
    <n v="4"/>
    <s v="On-site"/>
    <s v="April"/>
    <s v="January"/>
  </r>
  <r>
    <s v="E2888"/>
    <x v="9"/>
    <n v="27"/>
    <s v="Male"/>
    <x v="6"/>
    <s v="India"/>
    <s v="Ahmed Khan"/>
    <x v="373"/>
    <x v="390"/>
    <n v="1353"/>
    <n v="46805"/>
    <x v="191"/>
    <n v="2"/>
    <s v="Hybrid"/>
    <s v="April"/>
    <s v="December"/>
  </r>
  <r>
    <s v="E1283"/>
    <x v="200"/>
    <n v="36"/>
    <s v="Male"/>
    <x v="3"/>
    <s v="Netherlands"/>
    <s v="Emily Brown"/>
    <x v="102"/>
    <x v="391"/>
    <n v="1218"/>
    <n v="32960"/>
    <x v="58"/>
    <n v="3"/>
    <s v="Remote"/>
    <s v="April"/>
    <s v="August"/>
  </r>
  <r>
    <s v="E2195"/>
    <x v="152"/>
    <n v="34"/>
    <s v="Male"/>
    <x v="4"/>
    <s v="USA"/>
    <s v="Daniel Lee"/>
    <x v="374"/>
    <x v="392"/>
    <n v="2380"/>
    <n v="37462"/>
    <x v="93"/>
    <n v="0"/>
    <s v="On-site"/>
    <s v="April"/>
    <s v="June"/>
  </r>
  <r>
    <s v="E1944"/>
    <x v="235"/>
    <n v="37"/>
    <s v="Male"/>
    <x v="5"/>
    <s v="Germany"/>
    <s v="John Smith"/>
    <x v="375"/>
    <x v="393"/>
    <n v="1452"/>
    <n v="36213"/>
    <x v="201"/>
    <n v="5"/>
    <s v="Hybrid"/>
    <s v="April"/>
    <s v="March"/>
  </r>
  <r>
    <s v="E1246"/>
    <x v="236"/>
    <n v="34"/>
    <s v="Male"/>
    <x v="5"/>
    <s v="India"/>
    <s v="John Smith"/>
    <x v="376"/>
    <x v="394"/>
    <n v="682"/>
    <n v="24999"/>
    <x v="113"/>
    <n v="2"/>
    <s v="Remote"/>
    <s v="April"/>
    <s v="August"/>
  </r>
  <r>
    <s v="E1259"/>
    <x v="237"/>
    <n v="33"/>
    <s v="Male"/>
    <x v="7"/>
    <s v="Netherlands"/>
    <s v="Olivia Garcia"/>
    <x v="377"/>
    <x v="395"/>
    <n v="2487"/>
    <n v="35158"/>
    <x v="113"/>
    <n v="5"/>
    <s v="Remote"/>
    <s v="April"/>
    <s v="September"/>
  </r>
  <r>
    <s v="E1654"/>
    <x v="55"/>
    <n v="35"/>
    <s v="Female"/>
    <x v="5"/>
    <s v="UK"/>
    <s v="John Smith"/>
    <x v="378"/>
    <x v="396"/>
    <n v="1384"/>
    <n v="32716"/>
    <x v="216"/>
    <n v="0"/>
    <s v="On-site"/>
    <s v="April"/>
    <s v="August"/>
  </r>
  <r>
    <s v="E2766"/>
    <x v="238"/>
    <n v="21"/>
    <s v="Female"/>
    <x v="6"/>
    <s v="UK"/>
    <s v="Ahmed Khan"/>
    <x v="379"/>
    <x v="397"/>
    <n v="2624"/>
    <n v="40848"/>
    <x v="33"/>
    <n v="1"/>
    <s v="Hybrid"/>
    <s v="April"/>
    <s v="August"/>
  </r>
  <r>
    <s v="E1304"/>
    <x v="219"/>
    <n v="21"/>
    <s v="Male"/>
    <x v="4"/>
    <s v="Netherlands"/>
    <s v="Daniel Lee"/>
    <x v="39"/>
    <x v="398"/>
    <n v="3830"/>
    <n v="44518"/>
    <x v="142"/>
    <n v="0"/>
    <s v="Remote"/>
    <s v="April"/>
    <s v="June"/>
  </r>
  <r>
    <s v="E2543"/>
    <x v="126"/>
    <n v="33"/>
    <s v="Female"/>
    <x v="3"/>
    <s v="UK"/>
    <s v="Emily Brown"/>
    <x v="380"/>
    <x v="399"/>
    <n v="622"/>
    <n v="25053"/>
    <x v="153"/>
    <n v="2"/>
    <s v="On-site"/>
    <s v="April"/>
    <s v="April"/>
  </r>
  <r>
    <s v="E2197"/>
    <x v="29"/>
    <n v="25"/>
    <s v="Female"/>
    <x v="1"/>
    <s v="UK"/>
    <s v="Liam Turner"/>
    <x v="381"/>
    <x v="400"/>
    <n v="1257"/>
    <n v="35745"/>
    <x v="21"/>
    <n v="5"/>
    <s v="On-site"/>
    <s v="April"/>
    <s v="May"/>
  </r>
  <r>
    <s v="E2742"/>
    <x v="239"/>
    <n v="36"/>
    <s v="Male"/>
    <x v="7"/>
    <s v="USA"/>
    <s v="Olivia Garcia"/>
    <x v="382"/>
    <x v="401"/>
    <n v="2232"/>
    <n v="41862"/>
    <x v="168"/>
    <n v="1"/>
    <s v="On-site"/>
    <s v="April"/>
    <s v="November"/>
  </r>
  <r>
    <s v="E1847"/>
    <x v="94"/>
    <n v="37"/>
    <s v="Male"/>
    <x v="1"/>
    <s v="UK"/>
    <s v="Liam Turner"/>
    <x v="383"/>
    <x v="402"/>
    <n v="1062"/>
    <n v="27633"/>
    <x v="228"/>
    <n v="1"/>
    <s v="Remote"/>
    <s v="April"/>
    <s v="February"/>
  </r>
  <r>
    <s v="E2305"/>
    <x v="217"/>
    <n v="25"/>
    <s v="Male"/>
    <x v="1"/>
    <s v="France"/>
    <s v="Liam Turner"/>
    <x v="384"/>
    <x v="403"/>
    <n v="2112"/>
    <n v="39522"/>
    <x v="177"/>
    <n v="0"/>
    <s v="Remote"/>
    <s v="April"/>
    <s v="September"/>
  </r>
  <r>
    <s v="E1916"/>
    <x v="100"/>
    <n v="35"/>
    <s v="Female"/>
    <x v="2"/>
    <s v="UK"/>
    <s v="Sarah Johnson"/>
    <x v="385"/>
    <x v="404"/>
    <n v="1206"/>
    <n v="35823"/>
    <x v="197"/>
    <n v="2"/>
    <s v="On-site"/>
    <s v="April"/>
    <s v="February"/>
  </r>
  <r>
    <s v="E2369"/>
    <x v="240"/>
    <n v="21"/>
    <s v="Male"/>
    <x v="2"/>
    <s v="France"/>
    <s v="Sarah Johnson"/>
    <x v="386"/>
    <x v="405"/>
    <n v="694"/>
    <n v="37523"/>
    <x v="90"/>
    <n v="4"/>
    <s v="Remote"/>
    <s v="April"/>
    <s v="October"/>
  </r>
  <r>
    <s v="E2964"/>
    <x v="241"/>
    <n v="36"/>
    <s v="Male"/>
    <x v="1"/>
    <s v="Canada"/>
    <s v="Liam Turner"/>
    <x v="387"/>
    <x v="406"/>
    <n v="1295"/>
    <n v="31213"/>
    <x v="143"/>
    <n v="1"/>
    <s v="On-site"/>
    <s v="April"/>
    <s v="August"/>
  </r>
  <r>
    <s v="E2069"/>
    <x v="170"/>
    <n v="35"/>
    <s v="Male"/>
    <x v="6"/>
    <s v="USA"/>
    <s v="Ahmed Khan"/>
    <x v="388"/>
    <x v="407"/>
    <n v="3191"/>
    <n v="45257"/>
    <x v="122"/>
    <n v="2"/>
    <s v="On-site"/>
    <s v="April"/>
    <s v="December"/>
  </r>
  <r>
    <s v="E2885"/>
    <x v="138"/>
    <n v="30"/>
    <s v="Female"/>
    <x v="1"/>
    <s v="Canada"/>
    <s v="Liam Turner"/>
    <x v="389"/>
    <x v="408"/>
    <n v="2411"/>
    <n v="29090"/>
    <x v="178"/>
    <n v="1"/>
    <s v="Remote"/>
    <s v="April"/>
    <s v="October"/>
  </r>
  <r>
    <s v="E1493"/>
    <x v="146"/>
    <n v="26"/>
    <s v="Male"/>
    <x v="7"/>
    <s v="France"/>
    <s v="Olivia Garcia"/>
    <x v="390"/>
    <x v="409"/>
    <n v="2405"/>
    <n v="44200"/>
    <x v="74"/>
    <n v="6"/>
    <s v="Hybrid"/>
    <s v="April"/>
    <s v="July"/>
  </r>
  <r>
    <s v="E2184"/>
    <x v="91"/>
    <n v="28"/>
    <s v="Female"/>
    <x v="5"/>
    <s v="France"/>
    <s v="John Smith"/>
    <x v="109"/>
    <x v="410"/>
    <n v="691"/>
    <n v="32047"/>
    <x v="42"/>
    <n v="2"/>
    <s v="Hybrid"/>
    <s v="April"/>
    <s v="April"/>
  </r>
  <r>
    <s v="E1979"/>
    <x v="242"/>
    <n v="31"/>
    <s v="Female"/>
    <x v="0"/>
    <s v="Germany"/>
    <s v="Priya Patel"/>
    <x v="391"/>
    <x v="411"/>
    <n v="2075"/>
    <n v="46745"/>
    <x v="158"/>
    <n v="1"/>
    <s v="On-site"/>
    <s v="April"/>
    <s v="June"/>
  </r>
  <r>
    <s v="E2355"/>
    <x v="227"/>
    <n v="38"/>
    <s v="Male"/>
    <x v="4"/>
    <s v="Canada"/>
    <s v="Daniel Lee"/>
    <x v="392"/>
    <x v="412"/>
    <n v="1859"/>
    <n v="43819"/>
    <x v="84"/>
    <n v="5"/>
    <s v="Remote"/>
    <s v="April"/>
    <s v="November"/>
  </r>
  <r>
    <s v="E2004"/>
    <x v="99"/>
    <n v="31"/>
    <s v="Female"/>
    <x v="1"/>
    <s v="Netherlands"/>
    <s v="Liam Turner"/>
    <x v="393"/>
    <x v="413"/>
    <n v="2106"/>
    <n v="35575"/>
    <x v="120"/>
    <n v="5"/>
    <s v="On-site"/>
    <s v="April"/>
    <s v="March"/>
  </r>
  <r>
    <s v="E1575"/>
    <x v="116"/>
    <n v="21"/>
    <s v="Male"/>
    <x v="2"/>
    <s v="Spain"/>
    <s v="Sarah Johnson"/>
    <x v="394"/>
    <x v="414"/>
    <n v="666"/>
    <n v="32529"/>
    <x v="229"/>
    <n v="1"/>
    <s v="On-site"/>
    <s v="April"/>
    <s v="February"/>
  </r>
  <r>
    <s v="E3086"/>
    <x v="209"/>
    <n v="35"/>
    <s v="Male"/>
    <x v="3"/>
    <s v="Netherlands"/>
    <s v="Emily Brown"/>
    <x v="290"/>
    <x v="415"/>
    <n v="984"/>
    <n v="28052"/>
    <x v="179"/>
    <n v="1"/>
    <s v="Hybrid"/>
    <s v="April"/>
    <s v="September"/>
  </r>
  <r>
    <s v="E2583"/>
    <x v="96"/>
    <n v="28"/>
    <s v="Female"/>
    <x v="2"/>
    <s v="USA"/>
    <s v="Sarah Johnson"/>
    <x v="395"/>
    <x v="416"/>
    <n v="814"/>
    <n v="34576"/>
    <x v="230"/>
    <n v="1"/>
    <s v="Remote"/>
    <s v="April"/>
    <s v="February"/>
  </r>
  <r>
    <s v="E2497"/>
    <x v="243"/>
    <n v="31"/>
    <s v="Male"/>
    <x v="4"/>
    <s v="France"/>
    <s v="Daniel Lee"/>
    <x v="396"/>
    <x v="417"/>
    <n v="795"/>
    <n v="42075"/>
    <x v="42"/>
    <n v="4"/>
    <s v="Hybrid"/>
    <s v="April"/>
    <s v="July"/>
  </r>
  <r>
    <s v="E1989"/>
    <x v="182"/>
    <n v="29"/>
    <s v="Male"/>
    <x v="7"/>
    <s v="Canada"/>
    <s v="Olivia Garcia"/>
    <x v="397"/>
    <x v="418"/>
    <n v="1819"/>
    <n v="37982"/>
    <x v="83"/>
    <n v="4"/>
    <s v="Remote"/>
    <s v="April"/>
    <s v="September"/>
  </r>
  <r>
    <s v="E1463"/>
    <x v="77"/>
    <n v="38"/>
    <s v="Male"/>
    <x v="1"/>
    <s v="Netherlands"/>
    <s v="Liam Turner"/>
    <x v="398"/>
    <x v="419"/>
    <n v="448"/>
    <n v="36531"/>
    <x v="231"/>
    <n v="0"/>
    <s v="On-site"/>
    <s v="April"/>
    <s v="March"/>
  </r>
  <r>
    <s v="E1189"/>
    <x v="0"/>
    <n v="35"/>
    <s v="Male"/>
    <x v="2"/>
    <s v="France"/>
    <s v="Sarah Johnson"/>
    <x v="399"/>
    <x v="420"/>
    <n v="2134"/>
    <n v="38173"/>
    <x v="232"/>
    <n v="3"/>
    <s v="Hybrid"/>
    <s v="April"/>
    <s v="February"/>
  </r>
  <r>
    <s v="E2815"/>
    <x v="68"/>
    <n v="25"/>
    <s v="Female"/>
    <x v="2"/>
    <s v="India"/>
    <s v="Sarah Johnson"/>
    <x v="400"/>
    <x v="421"/>
    <n v="769"/>
    <n v="28958"/>
    <x v="128"/>
    <n v="4"/>
    <s v="Remote"/>
    <s v="April"/>
    <s v="February"/>
  </r>
  <r>
    <s v="E3032"/>
    <x v="43"/>
    <n v="31"/>
    <s v="Female"/>
    <x v="6"/>
    <s v="Spain"/>
    <s v="Ahmed Khan"/>
    <x v="401"/>
    <x v="422"/>
    <n v="1251"/>
    <n v="34900"/>
    <x v="46"/>
    <n v="4"/>
    <s v="Remote"/>
    <s v="April"/>
    <s v="May"/>
  </r>
  <r>
    <s v="E1607"/>
    <x v="244"/>
    <n v="27"/>
    <s v="Male"/>
    <x v="5"/>
    <s v="Canada"/>
    <s v="John Smith"/>
    <x v="265"/>
    <x v="423"/>
    <n v="770"/>
    <n v="30187"/>
    <x v="233"/>
    <n v="4"/>
    <s v="Remote"/>
    <s v="April"/>
    <s v="August"/>
  </r>
  <r>
    <s v="E2457"/>
    <x v="245"/>
    <n v="32"/>
    <s v="Male"/>
    <x v="7"/>
    <s v="India"/>
    <s v="Olivia Garcia"/>
    <x v="402"/>
    <x v="424"/>
    <n v="2778"/>
    <n v="38496"/>
    <x v="141"/>
    <n v="3"/>
    <s v="Remote"/>
    <s v="April"/>
    <s v="April"/>
  </r>
  <r>
    <s v="E1170"/>
    <x v="246"/>
    <n v="26"/>
    <s v="Male"/>
    <x v="7"/>
    <s v="France"/>
    <s v="Olivia Garcia"/>
    <x v="209"/>
    <x v="425"/>
    <n v="2247"/>
    <n v="42560"/>
    <x v="52"/>
    <n v="1"/>
    <s v="Hybrid"/>
    <s v="April"/>
    <s v="April"/>
  </r>
  <r>
    <s v="E3007"/>
    <x v="4"/>
    <n v="32"/>
    <s v="Male"/>
    <x v="0"/>
    <s v="France"/>
    <s v="Priya Patel"/>
    <x v="403"/>
    <x v="426"/>
    <n v="1551"/>
    <n v="38399"/>
    <x v="234"/>
    <n v="3"/>
    <s v="On-site"/>
    <s v="April"/>
    <s v="February"/>
  </r>
  <r>
    <s v="E2144"/>
    <x v="131"/>
    <n v="49"/>
    <s v="Female"/>
    <x v="7"/>
    <s v="Netherlands"/>
    <s v="Olivia Garcia"/>
    <x v="404"/>
    <x v="427"/>
    <n v="736"/>
    <n v="33456"/>
    <x v="235"/>
    <n v="4"/>
    <s v="On-site"/>
    <s v="April"/>
    <s v="August"/>
  </r>
  <r>
    <s v="E2712"/>
    <x v="80"/>
    <n v="42"/>
    <s v="Female"/>
    <x v="3"/>
    <s v="Netherlands"/>
    <s v="Emily Brown"/>
    <x v="405"/>
    <x v="428"/>
    <n v="1291"/>
    <n v="28523"/>
    <x v="132"/>
    <n v="4"/>
    <s v="On-site"/>
    <s v="April"/>
    <s v="March"/>
  </r>
  <r>
    <s v="E1497"/>
    <x v="247"/>
    <n v="39"/>
    <s v="Male"/>
    <x v="1"/>
    <s v="Canada"/>
    <s v="Liam Turner"/>
    <x v="406"/>
    <x v="429"/>
    <n v="1619"/>
    <n v="31007"/>
    <x v="236"/>
    <n v="4"/>
    <s v="Hybrid"/>
    <s v="April"/>
    <s v="June"/>
  </r>
  <r>
    <s v="E2351"/>
    <x v="70"/>
    <n v="35"/>
    <s v="Male"/>
    <x v="6"/>
    <s v="India"/>
    <s v="Ahmed Khan"/>
    <x v="407"/>
    <x v="430"/>
    <n v="1955"/>
    <n v="40661"/>
    <x v="208"/>
    <n v="3"/>
    <s v="On-site"/>
    <s v="April"/>
    <s v="January"/>
  </r>
  <r>
    <s v="E2326"/>
    <x v="120"/>
    <n v="27"/>
    <s v="Female"/>
    <x v="6"/>
    <s v="Spain"/>
    <s v="Ahmed Khan"/>
    <x v="408"/>
    <x v="431"/>
    <n v="3445"/>
    <n v="47423"/>
    <x v="183"/>
    <n v="3"/>
    <s v="On-site"/>
    <s v="April"/>
    <s v="May"/>
  </r>
  <r>
    <s v="E2506"/>
    <x v="117"/>
    <n v="29"/>
    <s v="Male"/>
    <x v="0"/>
    <s v="Canada"/>
    <s v="Priya Patel"/>
    <x v="409"/>
    <x v="432"/>
    <n v="409"/>
    <n v="47575"/>
    <x v="237"/>
    <n v="3"/>
    <s v="Hybrid"/>
    <s v="April"/>
    <s v="September"/>
  </r>
  <r>
    <s v="E2753"/>
    <x v="210"/>
    <n v="21"/>
    <s v="Female"/>
    <x v="5"/>
    <s v="USA"/>
    <s v="John Smith"/>
    <x v="410"/>
    <x v="433"/>
    <n v="1914"/>
    <n v="30202"/>
    <x v="107"/>
    <n v="2"/>
    <s v="Hybrid"/>
    <s v="April"/>
    <s v="August"/>
  </r>
  <r>
    <s v="E3027"/>
    <x v="14"/>
    <n v="34"/>
    <s v="Female"/>
    <x v="3"/>
    <s v="USA"/>
    <s v="Emily Brown"/>
    <x v="411"/>
    <x v="434"/>
    <n v="851"/>
    <n v="33075"/>
    <x v="126"/>
    <n v="2"/>
    <s v="Hybrid"/>
    <s v="April"/>
    <s v="December"/>
  </r>
  <r>
    <s v="E2424"/>
    <x v="220"/>
    <n v="31"/>
    <s v="Female"/>
    <x v="0"/>
    <s v="USA"/>
    <s v="Priya Patel"/>
    <x v="412"/>
    <x v="435"/>
    <n v="2710"/>
    <n v="47747"/>
    <x v="238"/>
    <n v="2"/>
    <s v="Remote"/>
    <s v="April"/>
    <s v="March"/>
  </r>
  <r>
    <s v="E1160"/>
    <x v="248"/>
    <n v="33"/>
    <s v="Male"/>
    <x v="5"/>
    <s v="Canada"/>
    <s v="John Smith"/>
    <x v="413"/>
    <x v="436"/>
    <n v="1908"/>
    <n v="32221"/>
    <x v="239"/>
    <n v="0"/>
    <s v="On-site"/>
    <s v="April"/>
    <s v="September"/>
  </r>
  <r>
    <s v="E2816"/>
    <x v="249"/>
    <n v="37"/>
    <s v="Female"/>
    <x v="3"/>
    <s v="Netherlands"/>
    <s v="Emily Brown"/>
    <x v="414"/>
    <x v="437"/>
    <n v="974"/>
    <n v="27488"/>
    <x v="91"/>
    <n v="3"/>
    <s v="On-site"/>
    <s v="April"/>
    <s v="October"/>
  </r>
  <r>
    <s v="E2013"/>
    <x v="250"/>
    <n v="33"/>
    <s v="Male"/>
    <x v="7"/>
    <s v="India"/>
    <s v="Olivia Garcia"/>
    <x v="415"/>
    <x v="438"/>
    <n v="643"/>
    <n v="39956"/>
    <x v="240"/>
    <n v="4"/>
    <s v="Remote"/>
    <s v="April"/>
    <s v="September"/>
  </r>
  <r>
    <s v="E1124"/>
    <x v="154"/>
    <n v="36"/>
    <s v="Male"/>
    <x v="6"/>
    <s v="Germany"/>
    <s v="Ahmed Khan"/>
    <x v="416"/>
    <x v="439"/>
    <n v="2873"/>
    <n v="45439"/>
    <x v="49"/>
    <n v="4"/>
    <s v="Remote"/>
    <s v="April"/>
    <s v="June"/>
  </r>
  <r>
    <s v="E1436"/>
    <x v="251"/>
    <n v="34"/>
    <s v="Female"/>
    <x v="2"/>
    <s v="Spain"/>
    <s v="Sarah Johnson"/>
    <x v="417"/>
    <x v="440"/>
    <n v="1645"/>
    <n v="29653"/>
    <x v="241"/>
    <n v="3"/>
    <s v="Hybrid"/>
    <s v="April"/>
    <s v="November"/>
  </r>
  <r>
    <s v="E1027"/>
    <x v="31"/>
    <n v="25"/>
    <s v="Female"/>
    <x v="6"/>
    <s v="USA"/>
    <s v="Ahmed Khan"/>
    <x v="418"/>
    <x v="441"/>
    <n v="3307"/>
    <n v="47093"/>
    <x v="30"/>
    <n v="5"/>
    <s v="Remote"/>
    <s v="April"/>
    <s v="October"/>
  </r>
  <r>
    <s v="E2374"/>
    <x v="227"/>
    <n v="34"/>
    <s v="Male"/>
    <x v="5"/>
    <s v="India"/>
    <s v="John Smith"/>
    <x v="419"/>
    <x v="442"/>
    <n v="841"/>
    <n v="28675"/>
    <x v="18"/>
    <n v="1"/>
    <s v="On-site"/>
    <s v="April"/>
    <s v="April"/>
  </r>
  <r>
    <s v="E1443"/>
    <x v="147"/>
    <n v="25"/>
    <s v="Female"/>
    <x v="5"/>
    <s v="India"/>
    <s v="John Smith"/>
    <x v="420"/>
    <x v="443"/>
    <n v="2891"/>
    <n v="37296"/>
    <x v="242"/>
    <n v="2"/>
    <s v="Remote"/>
    <s v="April"/>
    <s v="June"/>
  </r>
  <r>
    <s v="E1959"/>
    <x v="252"/>
    <n v="26"/>
    <s v="Female"/>
    <x v="0"/>
    <s v="France"/>
    <s v="Priya Patel"/>
    <x v="420"/>
    <x v="444"/>
    <n v="1481"/>
    <n v="41248"/>
    <x v="155"/>
    <n v="5"/>
    <s v="On-site"/>
    <s v="April"/>
    <s v="June"/>
  </r>
  <r>
    <s v="E2677"/>
    <x v="232"/>
    <n v="37"/>
    <s v="Female"/>
    <x v="2"/>
    <s v="Canada"/>
    <s v="Sarah Johnson"/>
    <x v="421"/>
    <x v="445"/>
    <n v="1062"/>
    <n v="29270"/>
    <x v="9"/>
    <n v="3"/>
    <s v="On-site"/>
    <s v="April"/>
    <s v="April"/>
  </r>
  <r>
    <s v="E1789"/>
    <x v="253"/>
    <n v="37"/>
    <s v="Female"/>
    <x v="2"/>
    <s v="UK"/>
    <s v="Sarah Johnson"/>
    <x v="422"/>
    <x v="446"/>
    <n v="2516"/>
    <n v="35679"/>
    <x v="52"/>
    <n v="3"/>
    <s v="Remote"/>
    <s v="April"/>
    <s v="January"/>
  </r>
  <r>
    <s v="E1385"/>
    <x v="236"/>
    <n v="37"/>
    <s v="Female"/>
    <x v="5"/>
    <s v="Spain"/>
    <s v="John Smith"/>
    <x v="423"/>
    <x v="447"/>
    <n v="766"/>
    <n v="33849"/>
    <x v="234"/>
    <n v="2"/>
    <s v="Hybrid"/>
    <s v="April"/>
    <s v="September"/>
  </r>
  <r>
    <s v="E1999"/>
    <x v="17"/>
    <n v="26"/>
    <s v="Male"/>
    <x v="3"/>
    <s v="France"/>
    <s v="Emily Brown"/>
    <x v="424"/>
    <x v="448"/>
    <n v="1576"/>
    <n v="30396"/>
    <x v="19"/>
    <n v="2"/>
    <s v="Remote"/>
    <s v="April"/>
    <s v="April"/>
  </r>
  <r>
    <s v="E1215"/>
    <x v="115"/>
    <n v="30"/>
    <s v="Male"/>
    <x v="2"/>
    <s v="UK"/>
    <s v="Sarah Johnson"/>
    <x v="425"/>
    <x v="449"/>
    <n v="1547"/>
    <n v="39679"/>
    <x v="129"/>
    <n v="0"/>
    <s v="On-site"/>
    <s v="April"/>
    <s v="October"/>
  </r>
  <r>
    <s v="E1698"/>
    <x v="213"/>
    <n v="37"/>
    <s v="Female"/>
    <x v="6"/>
    <s v="Netherlands"/>
    <s v="Ahmed Khan"/>
    <x v="426"/>
    <x v="450"/>
    <n v="781"/>
    <n v="47827"/>
    <x v="149"/>
    <n v="0"/>
    <s v="On-site"/>
    <s v="April"/>
    <s v="November"/>
  </r>
  <r>
    <s v="E1428"/>
    <x v="48"/>
    <n v="37"/>
    <s v="Female"/>
    <x v="3"/>
    <s v="France"/>
    <s v="Emily Brown"/>
    <x v="427"/>
    <x v="451"/>
    <n v="1885"/>
    <n v="33194"/>
    <x v="138"/>
    <n v="1"/>
    <s v="Remote"/>
    <s v="April"/>
    <s v="August"/>
  </r>
  <r>
    <s v="E2668"/>
    <x v="254"/>
    <n v="23"/>
    <s v="Male"/>
    <x v="5"/>
    <s v="USA"/>
    <s v="John Smith"/>
    <x v="428"/>
    <x v="452"/>
    <n v="983"/>
    <n v="28012"/>
    <x v="15"/>
    <n v="6"/>
    <s v="On-site"/>
    <s v="April"/>
    <s v="September"/>
  </r>
  <r>
    <s v="E2210"/>
    <x v="151"/>
    <n v="31"/>
    <s v="Female"/>
    <x v="0"/>
    <s v="Canada"/>
    <s v="Priya Patel"/>
    <x v="279"/>
    <x v="453"/>
    <n v="2895"/>
    <n v="42832"/>
    <x v="241"/>
    <n v="2"/>
    <s v="Hybrid"/>
    <s v="April"/>
    <s v="February"/>
  </r>
  <r>
    <s v="E2560"/>
    <x v="255"/>
    <n v="32"/>
    <s v="Female"/>
    <x v="1"/>
    <s v="France"/>
    <s v="Liam Turner"/>
    <x v="429"/>
    <x v="454"/>
    <n v="1416"/>
    <n v="24069"/>
    <x v="94"/>
    <n v="4"/>
    <s v="Remote"/>
    <s v="April"/>
    <s v="June"/>
  </r>
  <r>
    <s v="E2788"/>
    <x v="82"/>
    <n v="22"/>
    <s v="Female"/>
    <x v="0"/>
    <s v="Germany"/>
    <s v="Priya Patel"/>
    <x v="430"/>
    <x v="455"/>
    <n v="856"/>
    <n v="37127"/>
    <x v="243"/>
    <n v="0"/>
    <s v="On-site"/>
    <s v="April"/>
    <s v="February"/>
  </r>
  <r>
    <s v="E2053"/>
    <x v="256"/>
    <n v="33"/>
    <s v="Male"/>
    <x v="0"/>
    <s v="USA"/>
    <s v="Priya Patel"/>
    <x v="431"/>
    <x v="456"/>
    <n v="3973"/>
    <n v="50360"/>
    <x v="244"/>
    <n v="0"/>
    <s v="Hybrid"/>
    <s v="April"/>
    <s v="November"/>
  </r>
  <r>
    <s v="E2864"/>
    <x v="257"/>
    <n v="29"/>
    <s v="Male"/>
    <x v="4"/>
    <s v="Spain"/>
    <s v="Daniel Lee"/>
    <x v="82"/>
    <x v="457"/>
    <n v="2323"/>
    <n v="37560"/>
    <x v="112"/>
    <n v="6"/>
    <s v="On-site"/>
    <s v="April"/>
    <s v="June"/>
  </r>
  <r>
    <s v="E2558"/>
    <x v="123"/>
    <n v="37"/>
    <s v="Male"/>
    <x v="2"/>
    <s v="Spain"/>
    <s v="Sarah Johnson"/>
    <x v="432"/>
    <x v="458"/>
    <n v="897"/>
    <n v="31717"/>
    <x v="182"/>
    <n v="2"/>
    <s v="On-site"/>
    <s v="April"/>
    <s v="August"/>
  </r>
  <r>
    <s v="E3030"/>
    <x v="70"/>
    <n v="28"/>
    <s v="Female"/>
    <x v="4"/>
    <s v="Spain"/>
    <s v="Daniel Lee"/>
    <x v="433"/>
    <x v="459"/>
    <n v="1889"/>
    <n v="31418"/>
    <x v="241"/>
    <n v="3"/>
    <s v="Remote"/>
    <s v="April"/>
    <s v="October"/>
  </r>
  <r>
    <s v="E2452"/>
    <x v="258"/>
    <n v="29"/>
    <s v="Female"/>
    <x v="7"/>
    <s v="Canada"/>
    <s v="Olivia Garcia"/>
    <x v="434"/>
    <x v="460"/>
    <n v="2702"/>
    <n v="42916"/>
    <x v="66"/>
    <n v="6"/>
    <s v="Hybrid"/>
    <s v="April"/>
    <s v="December"/>
  </r>
  <r>
    <s v="E1930"/>
    <x v="133"/>
    <n v="37"/>
    <s v="Female"/>
    <x v="1"/>
    <s v="Spain"/>
    <s v="Liam Turner"/>
    <x v="435"/>
    <x v="461"/>
    <n v="1886"/>
    <n v="33813"/>
    <x v="84"/>
    <n v="0"/>
    <s v="Remote"/>
    <s v="April"/>
    <s v="March"/>
  </r>
  <r>
    <s v="E2343"/>
    <x v="220"/>
    <n v="24"/>
    <s v="Female"/>
    <x v="7"/>
    <s v="India"/>
    <s v="Olivia Garcia"/>
    <x v="436"/>
    <x v="462"/>
    <n v="1732"/>
    <n v="30683"/>
    <x v="245"/>
    <n v="2"/>
    <s v="Remote"/>
    <s v="April"/>
    <s v="June"/>
  </r>
  <r>
    <s v="E1316"/>
    <x v="259"/>
    <n v="32"/>
    <s v="Female"/>
    <x v="1"/>
    <s v="Canada"/>
    <s v="Liam Turner"/>
    <x v="437"/>
    <x v="463"/>
    <n v="731"/>
    <n v="24500"/>
    <x v="246"/>
    <n v="1"/>
    <s v="On-site"/>
    <s v="April"/>
    <s v="February"/>
  </r>
  <r>
    <s v="E2034"/>
    <x v="86"/>
    <n v="38"/>
    <s v="Male"/>
    <x v="2"/>
    <s v="India"/>
    <s v="Sarah Johnson"/>
    <x v="438"/>
    <x v="464"/>
    <n v="1046"/>
    <n v="33850"/>
    <x v="60"/>
    <n v="2"/>
    <s v="Remote"/>
    <s v="April"/>
    <s v="June"/>
  </r>
  <r>
    <s v="E1217"/>
    <x v="88"/>
    <n v="37"/>
    <s v="Male"/>
    <x v="4"/>
    <s v="Canada"/>
    <s v="Daniel Lee"/>
    <x v="439"/>
    <x v="465"/>
    <n v="1582"/>
    <n v="42534"/>
    <x v="90"/>
    <n v="4"/>
    <s v="On-site"/>
    <s v="April"/>
    <s v="January"/>
  </r>
  <r>
    <s v="E1267"/>
    <x v="131"/>
    <n v="21"/>
    <s v="Male"/>
    <x v="5"/>
    <s v="Germany"/>
    <s v="John Smith"/>
    <x v="440"/>
    <x v="466"/>
    <n v="1840"/>
    <n v="33973"/>
    <x v="205"/>
    <n v="0"/>
    <s v="Remote"/>
    <s v="April"/>
    <s v="March"/>
  </r>
  <r>
    <s v="E1449"/>
    <x v="165"/>
    <n v="37"/>
    <s v="Female"/>
    <x v="2"/>
    <s v="Germany"/>
    <s v="Sarah Johnson"/>
    <x v="90"/>
    <x v="467"/>
    <n v="2662"/>
    <n v="35751"/>
    <x v="110"/>
    <n v="0"/>
    <s v="On-site"/>
    <s v="April"/>
    <s v="June"/>
  </r>
  <r>
    <s v="E1745"/>
    <x v="260"/>
    <n v="33"/>
    <s v="Female"/>
    <x v="7"/>
    <s v="UK"/>
    <s v="Olivia Garcia"/>
    <x v="441"/>
    <x v="468"/>
    <n v="893"/>
    <n v="35263"/>
    <x v="247"/>
    <n v="2"/>
    <s v="Hybrid"/>
    <s v="April"/>
    <s v="October"/>
  </r>
  <r>
    <s v="E2948"/>
    <x v="37"/>
    <n v="31"/>
    <s v="Female"/>
    <x v="0"/>
    <s v="Spain"/>
    <s v="Priya Patel"/>
    <x v="442"/>
    <x v="469"/>
    <n v="2068"/>
    <n v="46165"/>
    <x v="248"/>
    <n v="5"/>
    <s v="On-site"/>
    <s v="April"/>
    <s v="August"/>
  </r>
  <r>
    <s v="E1927"/>
    <x v="79"/>
    <n v="41"/>
    <s v="Female"/>
    <x v="2"/>
    <s v="Spain"/>
    <s v="Sarah Johnson"/>
    <x v="443"/>
    <x v="470"/>
    <n v="1302"/>
    <n v="26076"/>
    <x v="159"/>
    <n v="3"/>
    <s v="Hybrid"/>
    <s v="April"/>
    <s v="February"/>
  </r>
  <r>
    <s v="E2271"/>
    <x v="142"/>
    <n v="38"/>
    <s v="Male"/>
    <x v="2"/>
    <s v="France"/>
    <s v="Sarah Johnson"/>
    <x v="444"/>
    <x v="471"/>
    <n v="297"/>
    <n v="29812"/>
    <x v="224"/>
    <n v="5"/>
    <s v="On-site"/>
    <s v="April"/>
    <s v="June"/>
  </r>
  <r>
    <s v="E2052"/>
    <x v="261"/>
    <n v="44"/>
    <s v="Female"/>
    <x v="0"/>
    <s v="Germany"/>
    <s v="Priya Patel"/>
    <x v="445"/>
    <x v="472"/>
    <n v="3258"/>
    <n v="56554"/>
    <x v="137"/>
    <n v="2"/>
    <s v="On-site"/>
    <s v="April"/>
    <s v="April"/>
  </r>
  <r>
    <s v="E1416"/>
    <x v="66"/>
    <n v="29"/>
    <s v="Female"/>
    <x v="0"/>
    <s v="Germany"/>
    <s v="Priya Patel"/>
    <x v="446"/>
    <x v="473"/>
    <n v="1915"/>
    <n v="43853"/>
    <x v="249"/>
    <n v="1"/>
    <s v="On-site"/>
    <s v="April"/>
    <s v="October"/>
  </r>
  <r>
    <s v="E2598"/>
    <x v="84"/>
    <n v="34"/>
    <s v="Male"/>
    <x v="4"/>
    <s v="Spain"/>
    <s v="Daniel Lee"/>
    <x v="447"/>
    <x v="474"/>
    <n v="2137"/>
    <n v="42411"/>
    <x v="250"/>
    <n v="2"/>
    <s v="Hybrid"/>
    <s v="April"/>
    <s v="November"/>
  </r>
  <r>
    <s v="E2895"/>
    <x v="176"/>
    <n v="27"/>
    <s v="Male"/>
    <x v="7"/>
    <s v="India"/>
    <s v="Olivia Garcia"/>
    <x v="448"/>
    <x v="475"/>
    <n v="417"/>
    <n v="33489"/>
    <x v="251"/>
    <n v="4"/>
    <s v="Hybrid"/>
    <s v="April"/>
    <s v="July"/>
  </r>
  <r>
    <s v="E2749"/>
    <x v="51"/>
    <n v="35"/>
    <s v="Male"/>
    <x v="0"/>
    <s v="USA"/>
    <s v="Priya Patel"/>
    <x v="449"/>
    <x v="476"/>
    <n v="1196"/>
    <n v="53200"/>
    <x v="113"/>
    <n v="3"/>
    <s v="On-site"/>
    <s v="April"/>
    <s v="January"/>
  </r>
  <r>
    <s v="E1141"/>
    <x v="262"/>
    <n v="22"/>
    <s v="Female"/>
    <x v="0"/>
    <s v="Germany"/>
    <s v="Priya Patel"/>
    <x v="450"/>
    <x v="477"/>
    <n v="4318"/>
    <n v="61386"/>
    <x v="252"/>
    <n v="5"/>
    <s v="On-site"/>
    <s v="April"/>
    <s v="September"/>
  </r>
  <r>
    <s v="E2940"/>
    <x v="227"/>
    <n v="30"/>
    <s v="Female"/>
    <x v="5"/>
    <s v="Spain"/>
    <s v="John Smith"/>
    <x v="451"/>
    <x v="478"/>
    <n v="1494"/>
    <n v="32411"/>
    <x v="91"/>
    <n v="8"/>
    <s v="On-site"/>
    <s v="April"/>
    <s v="March"/>
  </r>
  <r>
    <s v="E1867"/>
    <x v="103"/>
    <n v="27"/>
    <s v="Female"/>
    <x v="0"/>
    <s v="Germany"/>
    <s v="Priya Patel"/>
    <x v="452"/>
    <x v="479"/>
    <n v="2352"/>
    <n v="51312"/>
    <x v="41"/>
    <n v="2"/>
    <s v="Remote"/>
    <s v="April"/>
    <s v="February"/>
  </r>
  <r>
    <s v="E1337"/>
    <x v="120"/>
    <n v="21"/>
    <s v="Female"/>
    <x v="7"/>
    <s v="Canada"/>
    <s v="Olivia Garcia"/>
    <x v="453"/>
    <x v="480"/>
    <n v="2279"/>
    <n v="36089"/>
    <x v="106"/>
    <n v="1"/>
    <s v="On-site"/>
    <s v="April"/>
    <s v="July"/>
  </r>
  <r>
    <s v="E2406"/>
    <x v="188"/>
    <n v="21"/>
    <s v="Male"/>
    <x v="1"/>
    <s v="Germany"/>
    <s v="Liam Turner"/>
    <x v="297"/>
    <x v="481"/>
    <n v="1700"/>
    <n v="26682"/>
    <x v="102"/>
    <n v="3"/>
    <s v="Hybrid"/>
    <s v="April"/>
    <s v="July"/>
  </r>
  <r>
    <s v="E1630"/>
    <x v="194"/>
    <n v="28"/>
    <s v="Male"/>
    <x v="2"/>
    <s v="Germany"/>
    <s v="Sarah Johnson"/>
    <x v="454"/>
    <x v="482"/>
    <n v="1159"/>
    <n v="28559"/>
    <x v="46"/>
    <n v="4"/>
    <s v="Remote"/>
    <s v="April"/>
    <s v="December"/>
  </r>
  <r>
    <s v="E2183"/>
    <x v="96"/>
    <n v="27"/>
    <s v="Female"/>
    <x v="7"/>
    <s v="Netherlands"/>
    <s v="Olivia Garcia"/>
    <x v="455"/>
    <x v="483"/>
    <n v="1179"/>
    <n v="36232"/>
    <x v="253"/>
    <n v="4"/>
    <s v="On-site"/>
    <s v="April"/>
    <s v="March"/>
  </r>
  <r>
    <s v="E2328"/>
    <x v="169"/>
    <n v="23"/>
    <s v="Male"/>
    <x v="6"/>
    <s v="Netherlands"/>
    <s v="Ahmed Khan"/>
    <x v="456"/>
    <x v="484"/>
    <n v="1329"/>
    <n v="44508"/>
    <x v="124"/>
    <n v="3"/>
    <s v="Remote"/>
    <s v="April"/>
    <s v="November"/>
  </r>
  <r>
    <s v="E1210"/>
    <x v="263"/>
    <n v="30"/>
    <s v="Female"/>
    <x v="6"/>
    <s v="USA"/>
    <s v="Ahmed Khan"/>
    <x v="457"/>
    <x v="485"/>
    <n v="3121"/>
    <n v="47435"/>
    <x v="37"/>
    <n v="2"/>
    <s v="Remote"/>
    <s v="April"/>
    <s v="December"/>
  </r>
  <r>
    <s v="E3094"/>
    <x v="264"/>
    <n v="37"/>
    <s v="Female"/>
    <x v="1"/>
    <s v="UK"/>
    <s v="Liam Turner"/>
    <x v="458"/>
    <x v="486"/>
    <n v="786"/>
    <n v="29630"/>
    <x v="177"/>
    <n v="4"/>
    <s v="Remote"/>
    <s v="April"/>
    <s v="March"/>
  </r>
  <r>
    <s v="E1945"/>
    <x v="265"/>
    <n v="26"/>
    <s v="Male"/>
    <x v="5"/>
    <s v="UK"/>
    <s v="John Smith"/>
    <x v="459"/>
    <x v="487"/>
    <n v="1448"/>
    <n v="33642"/>
    <x v="119"/>
    <n v="1"/>
    <s v="On-site"/>
    <s v="April"/>
    <s v="April"/>
  </r>
  <r>
    <s v="E1220"/>
    <x v="143"/>
    <n v="34"/>
    <s v="Female"/>
    <x v="6"/>
    <s v="Germany"/>
    <s v="Ahmed Khan"/>
    <x v="460"/>
    <x v="488"/>
    <n v="2512"/>
    <n v="40873"/>
    <x v="158"/>
    <n v="1"/>
    <s v="Hybrid"/>
    <s v="April"/>
    <s v="June"/>
  </r>
  <r>
    <s v="E2526"/>
    <x v="266"/>
    <n v="37"/>
    <s v="Male"/>
    <x v="2"/>
    <s v="UK"/>
    <s v="Sarah Johnson"/>
    <x v="461"/>
    <x v="489"/>
    <n v="669"/>
    <n v="28596"/>
    <x v="140"/>
    <n v="3"/>
    <s v="On-site"/>
    <s v="April"/>
    <s v="September"/>
  </r>
  <r>
    <s v="E1226"/>
    <x v="144"/>
    <n v="41"/>
    <s v="Male"/>
    <x v="1"/>
    <s v="Spain"/>
    <s v="Liam Turner"/>
    <x v="462"/>
    <x v="490"/>
    <n v="1093"/>
    <n v="30187"/>
    <x v="122"/>
    <n v="2"/>
    <s v="Hybrid"/>
    <s v="April"/>
    <s v="March"/>
  </r>
  <r>
    <s v="E3049"/>
    <x v="207"/>
    <n v="34"/>
    <s v="Female"/>
    <x v="3"/>
    <s v="USA"/>
    <s v="Emily Brown"/>
    <x v="463"/>
    <x v="491"/>
    <n v="1767"/>
    <n v="36719"/>
    <x v="112"/>
    <n v="3"/>
    <s v="On-site"/>
    <s v="April"/>
    <s v="September"/>
  </r>
  <r>
    <s v="E2886"/>
    <x v="178"/>
    <n v="38"/>
    <s v="Female"/>
    <x v="4"/>
    <s v="India"/>
    <s v="Daniel Lee"/>
    <x v="464"/>
    <x v="492"/>
    <n v="1659"/>
    <n v="41343"/>
    <x v="47"/>
    <n v="1"/>
    <s v="Hybrid"/>
    <s v="April"/>
    <s v="February"/>
  </r>
  <r>
    <s v="E2803"/>
    <x v="205"/>
    <n v="30"/>
    <s v="Male"/>
    <x v="5"/>
    <s v="France"/>
    <s v="John Smith"/>
    <x v="465"/>
    <x v="493"/>
    <n v="779"/>
    <n v="27756"/>
    <x v="254"/>
    <n v="2"/>
    <s v="Remote"/>
    <s v="April"/>
    <s v="July"/>
  </r>
  <r>
    <s v="E1384"/>
    <x v="267"/>
    <n v="24"/>
    <s v="Female"/>
    <x v="1"/>
    <s v="Canada"/>
    <s v="Liam Turner"/>
    <x v="466"/>
    <x v="494"/>
    <n v="2350"/>
    <n v="32534"/>
    <x v="103"/>
    <n v="6"/>
    <s v="Remote"/>
    <s v="April"/>
    <s v="July"/>
  </r>
  <r>
    <s v="E1547"/>
    <x v="67"/>
    <n v="42"/>
    <s v="Male"/>
    <x v="2"/>
    <s v="Spain"/>
    <s v="Sarah Johnson"/>
    <x v="467"/>
    <x v="495"/>
    <n v="2059"/>
    <n v="37465"/>
    <x v="137"/>
    <n v="3"/>
    <s v="On-site"/>
    <s v="April"/>
    <s v="November"/>
  </r>
  <r>
    <s v="E1059"/>
    <x v="39"/>
    <n v="35"/>
    <s v="Female"/>
    <x v="7"/>
    <s v="USA"/>
    <s v="Olivia Garcia"/>
    <x v="468"/>
    <x v="496"/>
    <n v="1614"/>
    <n v="39503"/>
    <x v="182"/>
    <n v="1"/>
    <s v="On-site"/>
    <s v="April"/>
    <s v="February"/>
  </r>
  <r>
    <s v="E1976"/>
    <x v="141"/>
    <n v="35"/>
    <s v="Female"/>
    <x v="4"/>
    <s v="Canada"/>
    <s v="Daniel Lee"/>
    <x v="469"/>
    <x v="497"/>
    <n v="2227"/>
    <n v="44608"/>
    <x v="138"/>
    <n v="1"/>
    <s v="Hybrid"/>
    <s v="April"/>
    <s v="July"/>
  </r>
  <r>
    <s v="E2356"/>
    <x v="183"/>
    <n v="31"/>
    <s v="Male"/>
    <x v="3"/>
    <s v="USA"/>
    <s v="Emily Brown"/>
    <x v="324"/>
    <x v="498"/>
    <n v="1458"/>
    <n v="28604"/>
    <x v="181"/>
    <n v="3"/>
    <s v="Remote"/>
    <s v="April"/>
    <s v="August"/>
  </r>
  <r>
    <s v="E2088"/>
    <x v="200"/>
    <n v="26"/>
    <s v="Female"/>
    <x v="6"/>
    <s v="Canada"/>
    <s v="Ahmed Khan"/>
    <x v="470"/>
    <x v="499"/>
    <n v="2545"/>
    <n v="48591"/>
    <x v="255"/>
    <n v="9"/>
    <s v="Remote"/>
    <s v="April"/>
    <s v="March"/>
  </r>
  <r>
    <s v="E2911"/>
    <x v="199"/>
    <n v="21"/>
    <s v="Female"/>
    <x v="1"/>
    <s v="Netherlands"/>
    <s v="Liam Turner"/>
    <x v="471"/>
    <x v="500"/>
    <n v="3938"/>
    <n v="42956"/>
    <x v="239"/>
    <n v="2"/>
    <s v="Remote"/>
    <s v="April"/>
    <s v="May"/>
  </r>
  <r>
    <s v="E1721"/>
    <x v="268"/>
    <n v="26"/>
    <s v="Male"/>
    <x v="5"/>
    <s v="France"/>
    <s v="John Smith"/>
    <x v="472"/>
    <x v="501"/>
    <n v="753"/>
    <n v="30266"/>
    <x v="113"/>
    <n v="2"/>
    <s v="Remote"/>
    <s v="April"/>
    <s v="March"/>
  </r>
  <r>
    <s v="E1544"/>
    <x v="14"/>
    <n v="28"/>
    <s v="Male"/>
    <x v="6"/>
    <s v="France"/>
    <s v="Ahmed Khan"/>
    <x v="473"/>
    <x v="502"/>
    <n v="4384"/>
    <n v="46839"/>
    <x v="98"/>
    <n v="3"/>
    <s v="On-site"/>
    <s v="April"/>
    <s v="September"/>
  </r>
  <r>
    <s v="E1243"/>
    <x v="269"/>
    <n v="32"/>
    <s v="Female"/>
    <x v="7"/>
    <s v="UK"/>
    <s v="Olivia Garcia"/>
    <x v="474"/>
    <x v="503"/>
    <n v="1735"/>
    <n v="33498"/>
    <x v="52"/>
    <n v="1"/>
    <s v="On-site"/>
    <s v="April"/>
    <s v="December"/>
  </r>
  <r>
    <s v="E2128"/>
    <x v="270"/>
    <n v="35"/>
    <s v="Male"/>
    <x v="5"/>
    <s v="UK"/>
    <s v="John Smith"/>
    <x v="475"/>
    <x v="504"/>
    <n v="2113"/>
    <n v="32950"/>
    <x v="256"/>
    <n v="0"/>
    <s v="Hybrid"/>
    <s v="April"/>
    <s v="April"/>
  </r>
  <r>
    <s v="E1173"/>
    <x v="203"/>
    <n v="32"/>
    <s v="Male"/>
    <x v="1"/>
    <s v="India"/>
    <s v="Liam Turner"/>
    <x v="476"/>
    <x v="505"/>
    <n v="1384"/>
    <n v="32922"/>
    <x v="257"/>
    <n v="0"/>
    <s v="On-site"/>
    <s v="April"/>
    <s v="January"/>
  </r>
  <r>
    <s v="E1726"/>
    <x v="70"/>
    <n v="38"/>
    <s v="Male"/>
    <x v="6"/>
    <s v="India"/>
    <s v="Ahmed Khan"/>
    <x v="477"/>
    <x v="506"/>
    <n v="1327"/>
    <n v="41113"/>
    <x v="162"/>
    <n v="2"/>
    <s v="Remote"/>
    <s v="April"/>
    <s v="July"/>
  </r>
  <r>
    <s v="E1884"/>
    <x v="108"/>
    <n v="34"/>
    <s v="Male"/>
    <x v="0"/>
    <s v="UK"/>
    <s v="Priya Patel"/>
    <x v="478"/>
    <x v="507"/>
    <n v="2001"/>
    <n v="43686"/>
    <x v="76"/>
    <n v="2"/>
    <s v="Remote"/>
    <s v="April"/>
    <s v="April"/>
  </r>
  <r>
    <s v="E2945"/>
    <x v="8"/>
    <n v="42"/>
    <s v="Male"/>
    <x v="2"/>
    <s v="Germany"/>
    <s v="Sarah Johnson"/>
    <x v="479"/>
    <x v="508"/>
    <n v="1451"/>
    <n v="28926"/>
    <x v="204"/>
    <n v="3"/>
    <s v="On-site"/>
    <s v="April"/>
    <s v="July"/>
  </r>
  <r>
    <s v="E1309"/>
    <x v="75"/>
    <n v="31"/>
    <s v="Male"/>
    <x v="5"/>
    <s v="France"/>
    <s v="John Smith"/>
    <x v="480"/>
    <x v="509"/>
    <n v="1739"/>
    <n v="33169"/>
    <x v="100"/>
    <n v="3"/>
    <s v="On-site"/>
    <s v="April"/>
    <s v="June"/>
  </r>
  <r>
    <s v="E1813"/>
    <x v="32"/>
    <n v="23"/>
    <s v="Male"/>
    <x v="6"/>
    <s v="UK"/>
    <s v="Ahmed Khan"/>
    <x v="481"/>
    <x v="510"/>
    <n v="4763"/>
    <n v="48794"/>
    <x v="97"/>
    <n v="0"/>
    <s v="Hybrid"/>
    <s v="April"/>
    <s v="July"/>
  </r>
  <r>
    <s v="E2029"/>
    <x v="271"/>
    <n v="31"/>
    <s v="Male"/>
    <x v="6"/>
    <s v="India"/>
    <s v="Ahmed Khan"/>
    <x v="482"/>
    <x v="511"/>
    <n v="1677"/>
    <n v="50051"/>
    <x v="258"/>
    <n v="4"/>
    <s v="Remote"/>
    <s v="April"/>
    <s v="January"/>
  </r>
  <r>
    <s v="E1883"/>
    <x v="28"/>
    <n v="31"/>
    <s v="Female"/>
    <x v="2"/>
    <s v="Spain"/>
    <s v="Sarah Johnson"/>
    <x v="483"/>
    <x v="512"/>
    <n v="1392"/>
    <n v="33454"/>
    <x v="65"/>
    <n v="5"/>
    <s v="Remote"/>
    <s v="April"/>
    <s v="October"/>
  </r>
  <r>
    <s v="E2041"/>
    <x v="272"/>
    <n v="31"/>
    <s v="Male"/>
    <x v="6"/>
    <s v="Canada"/>
    <s v="Ahmed Khan"/>
    <x v="484"/>
    <x v="513"/>
    <n v="1471"/>
    <n v="40217"/>
    <x v="252"/>
    <n v="3"/>
    <s v="Hybrid"/>
    <s v="April"/>
    <s v="April"/>
  </r>
  <r>
    <s v="E1684"/>
    <x v="134"/>
    <n v="49"/>
    <s v="Female"/>
    <x v="3"/>
    <s v="UK"/>
    <s v="Emily Brown"/>
    <x v="485"/>
    <x v="514"/>
    <n v="1650"/>
    <n v="27668"/>
    <x v="259"/>
    <n v="0"/>
    <s v="Hybrid"/>
    <s v="April"/>
    <s v="February"/>
  </r>
  <r>
    <s v="E1109"/>
    <x v="261"/>
    <n v="36"/>
    <s v="Male"/>
    <x v="6"/>
    <s v="Germany"/>
    <s v="Ahmed Khan"/>
    <x v="486"/>
    <x v="515"/>
    <n v="1413"/>
    <n v="45640"/>
    <x v="126"/>
    <n v="7"/>
    <s v="On-site"/>
    <s v="April"/>
    <s v="September"/>
  </r>
  <r>
    <s v="E1904"/>
    <x v="273"/>
    <n v="29"/>
    <s v="Male"/>
    <x v="0"/>
    <s v="USA"/>
    <s v="Priya Patel"/>
    <x v="487"/>
    <x v="516"/>
    <n v="965"/>
    <n v="35808"/>
    <x v="108"/>
    <n v="2"/>
    <s v="Remote"/>
    <s v="April"/>
    <s v="April"/>
  </r>
  <r>
    <s v="E1559"/>
    <x v="122"/>
    <n v="30"/>
    <s v="Male"/>
    <x v="6"/>
    <s v="Spain"/>
    <s v="Ahmed Khan"/>
    <x v="488"/>
    <x v="517"/>
    <n v="2572"/>
    <n v="44787"/>
    <x v="147"/>
    <n v="4"/>
    <s v="Remote"/>
    <s v="April"/>
    <s v="April"/>
  </r>
  <r>
    <s v="E1758"/>
    <x v="135"/>
    <n v="29"/>
    <s v="Male"/>
    <x v="5"/>
    <s v="France"/>
    <s v="John Smith"/>
    <x v="489"/>
    <x v="518"/>
    <n v="895"/>
    <n v="28303"/>
    <x v="81"/>
    <n v="4"/>
    <s v="Remote"/>
    <s v="April"/>
    <s v="April"/>
  </r>
  <r>
    <s v="E1201"/>
    <x v="86"/>
    <n v="38"/>
    <s v="Female"/>
    <x v="2"/>
    <s v="USA"/>
    <s v="Sarah Johnson"/>
    <x v="432"/>
    <x v="519"/>
    <n v="1322"/>
    <n v="31043"/>
    <x v="77"/>
    <n v="3"/>
    <s v="On-site"/>
    <s v="April"/>
    <s v="August"/>
  </r>
  <r>
    <s v="E1101"/>
    <x v="108"/>
    <n v="33"/>
    <s v="Male"/>
    <x v="2"/>
    <s v="Germany"/>
    <s v="Sarah Johnson"/>
    <x v="490"/>
    <x v="520"/>
    <n v="3373"/>
    <n v="32357"/>
    <x v="96"/>
    <n v="3"/>
    <s v="Remote"/>
    <s v="April"/>
    <s v="July"/>
  </r>
  <r>
    <s v="E2329"/>
    <x v="252"/>
    <n v="37"/>
    <s v="Male"/>
    <x v="6"/>
    <s v="India"/>
    <s v="Ahmed Khan"/>
    <x v="491"/>
    <x v="521"/>
    <n v="1001"/>
    <n v="44223"/>
    <x v="121"/>
    <n v="2"/>
    <s v="On-site"/>
    <s v="April"/>
    <s v="September"/>
  </r>
  <r>
    <s v="E1784"/>
    <x v="274"/>
    <n v="25"/>
    <s v="Female"/>
    <x v="2"/>
    <s v="UK"/>
    <s v="Sarah Johnson"/>
    <x v="492"/>
    <x v="522"/>
    <n v="1824"/>
    <n v="31722"/>
    <x v="123"/>
    <n v="1"/>
    <s v="On-site"/>
    <s v="April"/>
    <s v="January"/>
  </r>
  <r>
    <s v="E2500"/>
    <x v="173"/>
    <n v="32"/>
    <s v="Male"/>
    <x v="0"/>
    <s v="Netherlands"/>
    <s v="Priya Patel"/>
    <x v="493"/>
    <x v="523"/>
    <n v="2426"/>
    <n v="43872"/>
    <x v="84"/>
    <n v="2"/>
    <s v="Remote"/>
    <s v="April"/>
    <s v="May"/>
  </r>
  <r>
    <s v="E1866"/>
    <x v="10"/>
    <n v="31"/>
    <s v="Female"/>
    <x v="2"/>
    <s v="UK"/>
    <s v="Sarah Johnson"/>
    <x v="68"/>
    <x v="524"/>
    <n v="1861"/>
    <n v="36438"/>
    <x v="87"/>
    <n v="2"/>
    <s v="Hybrid"/>
    <s v="April"/>
    <s v="May"/>
  </r>
  <r>
    <s v="E1398"/>
    <x v="21"/>
    <n v="28"/>
    <s v="Male"/>
    <x v="1"/>
    <s v="India"/>
    <s v="Liam Turner"/>
    <x v="494"/>
    <x v="525"/>
    <n v="2358"/>
    <n v="32620"/>
    <x v="225"/>
    <n v="4"/>
    <s v="On-site"/>
    <s v="April"/>
    <s v="July"/>
  </r>
  <r>
    <s v="E1603"/>
    <x v="68"/>
    <n v="34"/>
    <s v="Male"/>
    <x v="6"/>
    <s v="France"/>
    <s v="Ahmed Khan"/>
    <x v="495"/>
    <x v="526"/>
    <n v="1695"/>
    <n v="45826"/>
    <x v="57"/>
    <n v="4"/>
    <s v="On-site"/>
    <s v="April"/>
    <s v="January"/>
  </r>
  <r>
    <s v="E1388"/>
    <x v="210"/>
    <n v="21"/>
    <s v="Female"/>
    <x v="3"/>
    <s v="Canada"/>
    <s v="Emily Brown"/>
    <x v="496"/>
    <x v="527"/>
    <n v="2178"/>
    <n v="33705"/>
    <x v="205"/>
    <n v="1"/>
    <s v="Remote"/>
    <s v="April"/>
    <s v="February"/>
  </r>
  <r>
    <s v="E2890"/>
    <x v="2"/>
    <n v="42"/>
    <s v="Female"/>
    <x v="1"/>
    <s v="Netherlands"/>
    <s v="Liam Turner"/>
    <x v="497"/>
    <x v="528"/>
    <n v="1335"/>
    <n v="31911"/>
    <x v="28"/>
    <n v="3"/>
    <s v="On-site"/>
    <s v="April"/>
    <s v="July"/>
  </r>
  <r>
    <s v="E1362"/>
    <x v="150"/>
    <n v="38"/>
    <s v="Male"/>
    <x v="6"/>
    <s v="India"/>
    <s v="Ahmed Khan"/>
    <x v="498"/>
    <x v="529"/>
    <n v="3191"/>
    <n v="49809"/>
    <x v="180"/>
    <n v="6"/>
    <s v="On-site"/>
    <s v="April"/>
    <s v="December"/>
  </r>
  <r>
    <s v="E3123"/>
    <x v="275"/>
    <n v="25"/>
    <s v="Male"/>
    <x v="1"/>
    <s v="Germany"/>
    <s v="Liam Turner"/>
    <x v="128"/>
    <x v="530"/>
    <n v="767"/>
    <n v="22650"/>
    <x v="260"/>
    <n v="1"/>
    <s v="Hybrid"/>
    <s v="April"/>
    <s v="May"/>
  </r>
  <r>
    <s v="E1566"/>
    <x v="13"/>
    <n v="37"/>
    <s v="Male"/>
    <x v="7"/>
    <s v="Netherlands"/>
    <s v="Olivia Garcia"/>
    <x v="319"/>
    <x v="531"/>
    <n v="647"/>
    <n v="28982"/>
    <x v="261"/>
    <n v="3"/>
    <s v="On-site"/>
    <s v="April"/>
    <s v="November"/>
  </r>
  <r>
    <s v="E2085"/>
    <x v="7"/>
    <n v="27"/>
    <s v="Female"/>
    <x v="1"/>
    <s v="Germany"/>
    <s v="Liam Turner"/>
    <x v="499"/>
    <x v="532"/>
    <n v="2510"/>
    <n v="30500"/>
    <x v="145"/>
    <n v="2"/>
    <s v="On-site"/>
    <s v="April"/>
    <s v="March"/>
  </r>
  <r>
    <s v="E2938"/>
    <x v="99"/>
    <n v="34"/>
    <s v="Female"/>
    <x v="4"/>
    <s v="India"/>
    <s v="Daniel Lee"/>
    <x v="500"/>
    <x v="533"/>
    <n v="1269"/>
    <n v="43302"/>
    <x v="68"/>
    <n v="2"/>
    <s v="Hybrid"/>
    <s v="April"/>
    <s v="July"/>
  </r>
  <r>
    <s v="E2856"/>
    <x v="272"/>
    <n v="30"/>
    <s v="Male"/>
    <x v="2"/>
    <s v="Netherlands"/>
    <s v="Sarah Johnson"/>
    <x v="298"/>
    <x v="534"/>
    <n v="1347"/>
    <n v="32024"/>
    <x v="88"/>
    <n v="2"/>
    <s v="Remote"/>
    <s v="April"/>
    <s v="April"/>
  </r>
  <r>
    <s v="E2063"/>
    <x v="276"/>
    <n v="30"/>
    <s v="Female"/>
    <x v="6"/>
    <s v="India"/>
    <s v="Ahmed Khan"/>
    <x v="501"/>
    <x v="535"/>
    <n v="3367"/>
    <n v="47772"/>
    <x v="73"/>
    <n v="1"/>
    <s v="On-site"/>
    <s v="April"/>
    <s v="August"/>
  </r>
  <r>
    <s v="E3023"/>
    <x v="277"/>
    <n v="21"/>
    <s v="Female"/>
    <x v="0"/>
    <s v="India"/>
    <s v="Priya Patel"/>
    <x v="502"/>
    <x v="536"/>
    <n v="1923"/>
    <n v="48802"/>
    <x v="19"/>
    <n v="3"/>
    <s v="Hybrid"/>
    <s v="April"/>
    <s v="August"/>
  </r>
  <r>
    <s v="E1224"/>
    <x v="97"/>
    <n v="38"/>
    <s v="Male"/>
    <x v="5"/>
    <s v="Netherlands"/>
    <s v="John Smith"/>
    <x v="503"/>
    <x v="537"/>
    <n v="1976"/>
    <n v="34447"/>
    <x v="262"/>
    <n v="4"/>
    <s v="Remote"/>
    <s v="April"/>
    <s v="February"/>
  </r>
  <r>
    <s v="E2396"/>
    <x v="267"/>
    <n v="34"/>
    <s v="Male"/>
    <x v="6"/>
    <s v="Spain"/>
    <s v="Ahmed Khan"/>
    <x v="504"/>
    <x v="538"/>
    <n v="860"/>
    <n v="44495"/>
    <x v="52"/>
    <n v="3"/>
    <s v="Hybrid"/>
    <s v="April"/>
    <s v="January"/>
  </r>
  <r>
    <s v="E1103"/>
    <x v="278"/>
    <n v="28"/>
    <s v="Male"/>
    <x v="7"/>
    <s v="India"/>
    <s v="Olivia Garcia"/>
    <x v="505"/>
    <x v="539"/>
    <n v="2137"/>
    <n v="35639"/>
    <x v="238"/>
    <n v="3"/>
    <s v="On-site"/>
    <s v="April"/>
    <s v="November"/>
  </r>
  <r>
    <s v="E2930"/>
    <x v="279"/>
    <n v="31"/>
    <s v="Male"/>
    <x v="3"/>
    <s v="India"/>
    <s v="Emily Brown"/>
    <x v="506"/>
    <x v="540"/>
    <n v="1733"/>
    <n v="30841"/>
    <x v="263"/>
    <n v="10"/>
    <s v="Remote"/>
    <s v="April"/>
    <s v="June"/>
  </r>
  <r>
    <s v="E3190"/>
    <x v="84"/>
    <n v="26"/>
    <s v="Male"/>
    <x v="5"/>
    <s v="UK"/>
    <s v="John Smith"/>
    <x v="507"/>
    <x v="541"/>
    <n v="2176"/>
    <n v="31562"/>
    <x v="264"/>
    <n v="4"/>
    <s v="On-site"/>
    <s v="April"/>
    <s v="June"/>
  </r>
  <r>
    <s v="E1228"/>
    <x v="257"/>
    <n v="32"/>
    <s v="Female"/>
    <x v="0"/>
    <s v="France"/>
    <s v="Priya Patel"/>
    <x v="508"/>
    <x v="542"/>
    <n v="4558"/>
    <n v="56487"/>
    <x v="108"/>
    <n v="4"/>
    <s v="On-site"/>
    <s v="April"/>
    <s v="April"/>
  </r>
  <r>
    <s v="E1450"/>
    <x v="156"/>
    <n v="28"/>
    <s v="Female"/>
    <x v="6"/>
    <s v="Spain"/>
    <s v="Ahmed Khan"/>
    <x v="509"/>
    <x v="543"/>
    <n v="1606"/>
    <n v="36415"/>
    <x v="39"/>
    <n v="0"/>
    <s v="On-site"/>
    <s v="April"/>
    <s v="July"/>
  </r>
  <r>
    <s v="E1236"/>
    <x v="115"/>
    <n v="48"/>
    <s v="Female"/>
    <x v="3"/>
    <s v="USA"/>
    <s v="Emily Brown"/>
    <x v="510"/>
    <x v="544"/>
    <n v="1575"/>
    <n v="38305"/>
    <x v="17"/>
    <n v="3"/>
    <s v="Remote"/>
    <s v="April"/>
    <s v="July"/>
  </r>
  <r>
    <s v="E2681"/>
    <x v="280"/>
    <n v="33"/>
    <s v="Female"/>
    <x v="6"/>
    <s v="India"/>
    <s v="Ahmed Khan"/>
    <x v="511"/>
    <x v="545"/>
    <n v="1319"/>
    <n v="45902"/>
    <x v="27"/>
    <n v="3"/>
    <s v="Hybrid"/>
    <s v="April"/>
    <s v="January"/>
  </r>
  <r>
    <s v="E1074"/>
    <x v="193"/>
    <n v="27"/>
    <s v="Male"/>
    <x v="7"/>
    <s v="Netherlands"/>
    <s v="Olivia Garcia"/>
    <x v="512"/>
    <x v="546"/>
    <n v="1316"/>
    <n v="36499"/>
    <x v="17"/>
    <n v="1"/>
    <s v="On-site"/>
    <s v="April"/>
    <s v="December"/>
  </r>
  <r>
    <s v="E2179"/>
    <x v="281"/>
    <n v="25"/>
    <s v="Female"/>
    <x v="4"/>
    <s v="Spain"/>
    <s v="Daniel Lee"/>
    <x v="498"/>
    <x v="547"/>
    <n v="700"/>
    <n v="39125"/>
    <x v="56"/>
    <n v="1"/>
    <s v="Remote"/>
    <s v="April"/>
    <s v="December"/>
  </r>
  <r>
    <s v="E1546"/>
    <x v="116"/>
    <n v="29"/>
    <s v="Male"/>
    <x v="0"/>
    <s v="Netherlands"/>
    <s v="Priya Patel"/>
    <x v="38"/>
    <x v="548"/>
    <n v="2002"/>
    <n v="44535"/>
    <x v="246"/>
    <n v="1"/>
    <s v="Hybrid"/>
    <s v="April"/>
    <s v="December"/>
  </r>
  <r>
    <s v="E1489"/>
    <x v="35"/>
    <n v="37"/>
    <s v="Female"/>
    <x v="3"/>
    <s v="Spain"/>
    <s v="Emily Brown"/>
    <x v="513"/>
    <x v="549"/>
    <n v="1629"/>
    <n v="29504"/>
    <x v="238"/>
    <n v="0"/>
    <s v="Hybrid"/>
    <s v="April"/>
    <s v="July"/>
  </r>
  <r>
    <s v="E1135"/>
    <x v="230"/>
    <n v="26"/>
    <s v="Male"/>
    <x v="7"/>
    <s v="Germany"/>
    <s v="Olivia Garcia"/>
    <x v="514"/>
    <x v="550"/>
    <n v="1157"/>
    <n v="35263"/>
    <x v="265"/>
    <n v="3"/>
    <s v="Remote"/>
    <s v="April"/>
    <s v="April"/>
  </r>
  <r>
    <s v="E2090"/>
    <x v="282"/>
    <n v="36"/>
    <s v="Female"/>
    <x v="7"/>
    <s v="Spain"/>
    <s v="Olivia Garcia"/>
    <x v="515"/>
    <x v="551"/>
    <n v="1159"/>
    <n v="44815"/>
    <x v="266"/>
    <n v="5"/>
    <s v="Remote"/>
    <s v="April"/>
    <s v="March"/>
  </r>
  <r>
    <s v="E1207"/>
    <x v="283"/>
    <n v="34"/>
    <s v="Male"/>
    <x v="1"/>
    <s v="Germany"/>
    <s v="Liam Turner"/>
    <x v="516"/>
    <x v="552"/>
    <n v="1074"/>
    <n v="32930"/>
    <x v="177"/>
    <n v="4"/>
    <s v="Remote"/>
    <s v="April"/>
    <s v="July"/>
  </r>
  <r>
    <s v="E1565"/>
    <x v="284"/>
    <n v="21"/>
    <s v="Male"/>
    <x v="0"/>
    <s v="USA"/>
    <s v="Priya Patel"/>
    <x v="517"/>
    <x v="553"/>
    <n v="1400"/>
    <n v="44540"/>
    <x v="226"/>
    <n v="2"/>
    <s v="Remote"/>
    <s v="April"/>
    <s v="December"/>
  </r>
  <r>
    <s v="E2836"/>
    <x v="174"/>
    <n v="35"/>
    <s v="Male"/>
    <x v="3"/>
    <s v="Canada"/>
    <s v="Emily Brown"/>
    <x v="123"/>
    <x v="554"/>
    <n v="1789"/>
    <n v="35371"/>
    <x v="119"/>
    <n v="2"/>
    <s v="On-site"/>
    <s v="April"/>
    <s v="December"/>
  </r>
  <r>
    <s v="E2725"/>
    <x v="285"/>
    <n v="35"/>
    <s v="Male"/>
    <x v="2"/>
    <s v="India"/>
    <s v="Sarah Johnson"/>
    <x v="518"/>
    <x v="555"/>
    <n v="1274"/>
    <n v="26790"/>
    <x v="267"/>
    <n v="1"/>
    <s v="Hybrid"/>
    <s v="April"/>
    <s v="July"/>
  </r>
  <r>
    <s v="E2433"/>
    <x v="92"/>
    <n v="40"/>
    <s v="Male"/>
    <x v="4"/>
    <s v="Spain"/>
    <s v="Daniel Lee"/>
    <x v="519"/>
    <x v="556"/>
    <n v="808"/>
    <n v="40762"/>
    <x v="229"/>
    <n v="2"/>
    <s v="Hybrid"/>
    <s v="April"/>
    <s v="September"/>
  </r>
  <r>
    <s v="E2939"/>
    <x v="286"/>
    <n v="30"/>
    <s v="Male"/>
    <x v="0"/>
    <s v="USA"/>
    <s v="Priya Patel"/>
    <x v="520"/>
    <x v="557"/>
    <n v="1212"/>
    <n v="44940"/>
    <x v="41"/>
    <n v="7"/>
    <s v="On-site"/>
    <s v="April"/>
    <s v="December"/>
  </r>
  <r>
    <s v="E1829"/>
    <x v="64"/>
    <n v="34"/>
    <s v="Female"/>
    <x v="2"/>
    <s v="UK"/>
    <s v="Sarah Johnson"/>
    <x v="521"/>
    <x v="558"/>
    <n v="1998"/>
    <n v="30520"/>
    <x v="43"/>
    <n v="2"/>
    <s v="Remote"/>
    <s v="April"/>
    <s v="March"/>
  </r>
  <r>
    <s v="E1803"/>
    <x v="0"/>
    <n v="41"/>
    <s v="Male"/>
    <x v="6"/>
    <s v="Netherlands"/>
    <s v="Ahmed Khan"/>
    <x v="514"/>
    <x v="559"/>
    <n v="1342"/>
    <n v="45382"/>
    <x v="81"/>
    <n v="1"/>
    <s v="Hybrid"/>
    <s v="April"/>
    <s v="April"/>
  </r>
  <r>
    <s v="E3036"/>
    <x v="244"/>
    <n v="23"/>
    <s v="Male"/>
    <x v="4"/>
    <s v="USA"/>
    <s v="Daniel Lee"/>
    <x v="357"/>
    <x v="560"/>
    <n v="935"/>
    <n v="37013"/>
    <x v="247"/>
    <n v="6"/>
    <s v="Hybrid"/>
    <s v="April"/>
    <s v="September"/>
  </r>
  <r>
    <s v="E1208"/>
    <x v="287"/>
    <n v="30"/>
    <s v="Female"/>
    <x v="3"/>
    <s v="India"/>
    <s v="Emily Brown"/>
    <x v="522"/>
    <x v="561"/>
    <n v="2285"/>
    <n v="36286"/>
    <x v="54"/>
    <n v="3"/>
    <s v="Remote"/>
    <s v="April"/>
    <s v="February"/>
  </r>
  <r>
    <s v="E1451"/>
    <x v="108"/>
    <n v="27"/>
    <s v="Female"/>
    <x v="5"/>
    <s v="Germany"/>
    <s v="John Smith"/>
    <x v="523"/>
    <x v="562"/>
    <n v="2453"/>
    <n v="33201"/>
    <x v="23"/>
    <n v="2"/>
    <s v="On-site"/>
    <s v="April"/>
    <s v="January"/>
  </r>
  <r>
    <s v="E2504"/>
    <x v="288"/>
    <n v="31"/>
    <s v="Male"/>
    <x v="6"/>
    <s v="India"/>
    <s v="Ahmed Khan"/>
    <x v="524"/>
    <x v="563"/>
    <n v="1167"/>
    <n v="50730"/>
    <x v="230"/>
    <n v="3"/>
    <s v="On-site"/>
    <s v="April"/>
    <s v="May"/>
  </r>
  <r>
    <s v="E2417"/>
    <x v="87"/>
    <n v="41"/>
    <s v="Male"/>
    <x v="0"/>
    <s v="UK"/>
    <s v="Priya Patel"/>
    <x v="262"/>
    <x v="564"/>
    <n v="4990"/>
    <n v="54107"/>
    <x v="146"/>
    <n v="6"/>
    <s v="On-site"/>
    <s v="April"/>
    <s v="March"/>
  </r>
  <r>
    <s v="E1550"/>
    <x v="289"/>
    <n v="31"/>
    <s v="Female"/>
    <x v="1"/>
    <s v="USA"/>
    <s v="Liam Turner"/>
    <x v="525"/>
    <x v="565"/>
    <n v="1238"/>
    <n v="24784"/>
    <x v="63"/>
    <n v="2"/>
    <s v="Remote"/>
    <s v="April"/>
    <s v="February"/>
  </r>
  <r>
    <s v="E2015"/>
    <x v="161"/>
    <n v="21"/>
    <s v="Female"/>
    <x v="7"/>
    <s v="Netherlands"/>
    <s v="Olivia Garcia"/>
    <x v="526"/>
    <x v="566"/>
    <n v="2057"/>
    <n v="33228"/>
    <x v="193"/>
    <n v="2"/>
    <s v="On-site"/>
    <s v="April"/>
    <s v="January"/>
  </r>
  <r>
    <s v="E2935"/>
    <x v="53"/>
    <n v="21"/>
    <s v="Female"/>
    <x v="3"/>
    <s v="Germany"/>
    <s v="Emily Brown"/>
    <x v="527"/>
    <x v="567"/>
    <n v="2271"/>
    <n v="33559"/>
    <x v="179"/>
    <n v="4"/>
    <s v="On-site"/>
    <s v="April"/>
    <s v="May"/>
  </r>
  <r>
    <s v="E2910"/>
    <x v="266"/>
    <n v="32"/>
    <s v="Female"/>
    <x v="6"/>
    <s v="India"/>
    <s v="Ahmed Khan"/>
    <x v="528"/>
    <x v="568"/>
    <n v="1636"/>
    <n v="50787"/>
    <x v="115"/>
    <n v="5"/>
    <s v="On-site"/>
    <s v="April"/>
    <s v="January"/>
  </r>
  <r>
    <s v="E2610"/>
    <x v="154"/>
    <n v="28"/>
    <s v="Male"/>
    <x v="3"/>
    <s v="India"/>
    <s v="Emily Brown"/>
    <x v="529"/>
    <x v="569"/>
    <n v="1641"/>
    <n v="23589"/>
    <x v="245"/>
    <n v="2"/>
    <s v="Hybrid"/>
    <s v="April"/>
    <s v="April"/>
  </r>
  <r>
    <s v="E1417"/>
    <x v="20"/>
    <n v="42"/>
    <s v="Male"/>
    <x v="4"/>
    <s v="Germany"/>
    <s v="Daniel Lee"/>
    <x v="530"/>
    <x v="570"/>
    <n v="757"/>
    <n v="36788"/>
    <x v="192"/>
    <n v="3"/>
    <s v="Hybrid"/>
    <s v="April"/>
    <s v="May"/>
  </r>
  <r>
    <s v="E3155"/>
    <x v="290"/>
    <n v="25"/>
    <s v="Male"/>
    <x v="1"/>
    <s v="Germany"/>
    <s v="Liam Turner"/>
    <x v="531"/>
    <x v="571"/>
    <n v="1323"/>
    <n v="31422"/>
    <x v="176"/>
    <n v="5"/>
    <s v="Remote"/>
    <s v="April"/>
    <s v="May"/>
  </r>
  <r>
    <s v="E2793"/>
    <x v="126"/>
    <n v="35"/>
    <s v="Female"/>
    <x v="2"/>
    <s v="Germany"/>
    <s v="Sarah Johnson"/>
    <x v="532"/>
    <x v="572"/>
    <n v="1640"/>
    <n v="39141"/>
    <x v="232"/>
    <n v="8"/>
    <s v="Remote"/>
    <s v="April"/>
    <s v="June"/>
  </r>
  <r>
    <s v="E1590"/>
    <x v="230"/>
    <n v="33"/>
    <s v="Female"/>
    <x v="5"/>
    <s v="Canada"/>
    <s v="John Smith"/>
    <x v="76"/>
    <x v="573"/>
    <n v="2428"/>
    <n v="30638"/>
    <x v="268"/>
    <n v="3"/>
    <s v="On-site"/>
    <s v="April"/>
    <s v="May"/>
  </r>
  <r>
    <s v="E2446"/>
    <x v="291"/>
    <n v="38"/>
    <s v="Female"/>
    <x v="5"/>
    <s v="Germany"/>
    <s v="John Smith"/>
    <x v="533"/>
    <x v="574"/>
    <n v="2184"/>
    <n v="30695"/>
    <x v="146"/>
    <n v="3"/>
    <s v="Remote"/>
    <s v="April"/>
    <s v="August"/>
  </r>
  <r>
    <s v="E3019"/>
    <x v="292"/>
    <n v="32"/>
    <s v="Male"/>
    <x v="6"/>
    <s v="Spain"/>
    <s v="Ahmed Khan"/>
    <x v="534"/>
    <x v="575"/>
    <n v="2127"/>
    <n v="45147"/>
    <x v="113"/>
    <n v="2"/>
    <s v="On-site"/>
    <s v="April"/>
    <s v="April"/>
  </r>
  <r>
    <s v="E2623"/>
    <x v="293"/>
    <n v="35"/>
    <s v="Male"/>
    <x v="1"/>
    <s v="UK"/>
    <s v="Liam Turner"/>
    <x v="285"/>
    <x v="576"/>
    <n v="1590"/>
    <n v="30416"/>
    <x v="72"/>
    <n v="5"/>
    <s v="Remote"/>
    <s v="April"/>
    <s v="October"/>
  </r>
  <r>
    <s v="E2503"/>
    <x v="66"/>
    <n v="25"/>
    <s v="Male"/>
    <x v="0"/>
    <s v="Canada"/>
    <s v="Priya Patel"/>
    <x v="535"/>
    <x v="577"/>
    <n v="2145"/>
    <n v="45299"/>
    <x v="221"/>
    <n v="4"/>
    <s v="On-site"/>
    <s v="April"/>
    <s v="November"/>
  </r>
  <r>
    <s v="E1007"/>
    <x v="294"/>
    <n v="33"/>
    <s v="Female"/>
    <x v="5"/>
    <s v="USA"/>
    <s v="John Smith"/>
    <x v="536"/>
    <x v="578"/>
    <n v="2503"/>
    <n v="35493"/>
    <x v="217"/>
    <n v="2"/>
    <s v="Remote"/>
    <s v="April"/>
    <s v="April"/>
  </r>
  <r>
    <s v="E1194"/>
    <x v="290"/>
    <n v="24"/>
    <s v="Male"/>
    <x v="7"/>
    <s v="India"/>
    <s v="Olivia Garcia"/>
    <x v="537"/>
    <x v="579"/>
    <n v="1230"/>
    <n v="38712"/>
    <x v="30"/>
    <n v="4"/>
    <s v="On-site"/>
    <s v="April"/>
    <s v="November"/>
  </r>
  <r>
    <s v="E1380"/>
    <x v="28"/>
    <n v="37"/>
    <s v="Female"/>
    <x v="4"/>
    <s v="India"/>
    <s v="Daniel Lee"/>
    <x v="538"/>
    <x v="580"/>
    <n v="1802"/>
    <n v="48455"/>
    <x v="184"/>
    <n v="0"/>
    <s v="On-site"/>
    <s v="April"/>
    <s v="September"/>
  </r>
  <r>
    <s v="E2031"/>
    <x v="98"/>
    <n v="40"/>
    <s v="Female"/>
    <x v="5"/>
    <s v="India"/>
    <s v="John Smith"/>
    <x v="341"/>
    <x v="581"/>
    <n v="1022"/>
    <n v="28187"/>
    <x v="269"/>
    <n v="3"/>
    <s v="On-site"/>
    <s v="April"/>
    <s v="June"/>
  </r>
  <r>
    <s v="E2435"/>
    <x v="189"/>
    <n v="26"/>
    <s v="Male"/>
    <x v="3"/>
    <s v="Germany"/>
    <s v="Emily Brown"/>
    <x v="539"/>
    <x v="582"/>
    <n v="1555"/>
    <n v="32275"/>
    <x v="270"/>
    <n v="3"/>
    <s v="Remote"/>
    <s v="April"/>
    <s v="December"/>
  </r>
  <r>
    <s v="E2275"/>
    <x v="295"/>
    <n v="38"/>
    <s v="Female"/>
    <x v="7"/>
    <s v="Canada"/>
    <s v="Olivia Garcia"/>
    <x v="540"/>
    <x v="583"/>
    <n v="1696"/>
    <n v="38005"/>
    <x v="271"/>
    <n v="3"/>
    <s v="Hybrid"/>
    <s v="April"/>
    <s v="December"/>
  </r>
  <r>
    <s v="E1977"/>
    <x v="69"/>
    <n v="30"/>
    <s v="Female"/>
    <x v="5"/>
    <s v="France"/>
    <s v="John Smith"/>
    <x v="541"/>
    <x v="584"/>
    <n v="1573"/>
    <n v="33113"/>
    <x v="148"/>
    <n v="2"/>
    <s v="On-site"/>
    <s v="April"/>
    <s v="October"/>
  </r>
  <r>
    <s v="E2514"/>
    <x v="20"/>
    <n v="31"/>
    <s v="Male"/>
    <x v="6"/>
    <s v="UK"/>
    <s v="Ahmed Khan"/>
    <x v="542"/>
    <x v="585"/>
    <n v="1034"/>
    <n v="39072"/>
    <x v="245"/>
    <n v="4"/>
    <s v="Remote"/>
    <s v="April"/>
    <s v="February"/>
  </r>
  <r>
    <s v="E1626"/>
    <x v="67"/>
    <n v="30"/>
    <s v="Male"/>
    <x v="1"/>
    <s v="Netherlands"/>
    <s v="Liam Turner"/>
    <x v="543"/>
    <x v="586"/>
    <n v="1485"/>
    <n v="29871"/>
    <x v="254"/>
    <n v="5"/>
    <s v="On-site"/>
    <s v="April"/>
    <s v="December"/>
  </r>
  <r>
    <s v="E2813"/>
    <x v="296"/>
    <n v="32"/>
    <s v="Female"/>
    <x v="0"/>
    <s v="India"/>
    <s v="Priya Patel"/>
    <x v="544"/>
    <x v="137"/>
    <n v="1560"/>
    <n v="50625"/>
    <x v="234"/>
    <n v="9"/>
    <s v="On-site"/>
    <s v="April"/>
    <s v="July"/>
  </r>
  <r>
    <s v="E2647"/>
    <x v="254"/>
    <n v="31"/>
    <s v="Female"/>
    <x v="1"/>
    <s v="India"/>
    <s v="Liam Turner"/>
    <x v="545"/>
    <x v="587"/>
    <n v="1259"/>
    <n v="31856"/>
    <x v="76"/>
    <n v="0"/>
    <s v="On-site"/>
    <s v="April"/>
    <s v="July"/>
  </r>
  <r>
    <s v="E2806"/>
    <x v="209"/>
    <n v="28"/>
    <s v="Female"/>
    <x v="4"/>
    <s v="France"/>
    <s v="Daniel Lee"/>
    <x v="546"/>
    <x v="588"/>
    <n v="1888"/>
    <n v="37713"/>
    <x v="238"/>
    <n v="5"/>
    <s v="On-site"/>
    <s v="April"/>
    <s v="February"/>
  </r>
  <r>
    <s v="E1646"/>
    <x v="150"/>
    <n v="35"/>
    <s v="Female"/>
    <x v="4"/>
    <s v="France"/>
    <s v="Daniel Lee"/>
    <x v="547"/>
    <x v="589"/>
    <n v="1863"/>
    <n v="47156"/>
    <x v="63"/>
    <n v="4"/>
    <s v="Hybrid"/>
    <s v="April"/>
    <s v="September"/>
  </r>
  <r>
    <s v="E2658"/>
    <x v="28"/>
    <n v="32"/>
    <s v="Male"/>
    <x v="3"/>
    <s v="USA"/>
    <s v="Emily Brown"/>
    <x v="548"/>
    <x v="590"/>
    <n v="2333"/>
    <n v="32285"/>
    <x v="272"/>
    <n v="3"/>
    <s v="Remote"/>
    <s v="April"/>
    <s v="September"/>
  </r>
  <r>
    <s v="E2880"/>
    <x v="182"/>
    <n v="33"/>
    <s v="Female"/>
    <x v="1"/>
    <s v="Spain"/>
    <s v="Liam Turner"/>
    <x v="549"/>
    <x v="591"/>
    <n v="951"/>
    <n v="29094"/>
    <x v="178"/>
    <n v="3"/>
    <s v="Remote"/>
    <s v="April"/>
    <s v="January"/>
  </r>
  <r>
    <s v="E3060"/>
    <x v="3"/>
    <n v="35"/>
    <s v="Female"/>
    <x v="7"/>
    <s v="Germany"/>
    <s v="Olivia Garcia"/>
    <x v="550"/>
    <x v="592"/>
    <n v="2385"/>
    <n v="36438"/>
    <x v="233"/>
    <n v="5"/>
    <s v="On-site"/>
    <s v="April"/>
    <s v="April"/>
  </r>
  <r>
    <s v="E2702"/>
    <x v="198"/>
    <n v="27"/>
    <s v="Female"/>
    <x v="1"/>
    <s v="USA"/>
    <s v="Liam Turner"/>
    <x v="551"/>
    <x v="593"/>
    <n v="1127"/>
    <n v="29703"/>
    <x v="211"/>
    <n v="2"/>
    <s v="On-site"/>
    <s v="April"/>
    <s v="August"/>
  </r>
  <r>
    <s v="E1681"/>
    <x v="145"/>
    <n v="35"/>
    <s v="Male"/>
    <x v="2"/>
    <s v="Netherlands"/>
    <s v="Sarah Johnson"/>
    <x v="552"/>
    <x v="594"/>
    <n v="1215"/>
    <n v="31066"/>
    <x v="140"/>
    <n v="3"/>
    <s v="Remote"/>
    <s v="April"/>
    <s v="October"/>
  </r>
  <r>
    <s v="E1933"/>
    <x v="0"/>
    <n v="39"/>
    <s v="Male"/>
    <x v="3"/>
    <s v="Canada"/>
    <s v="Emily Brown"/>
    <x v="553"/>
    <x v="595"/>
    <n v="1833"/>
    <n v="31874"/>
    <x v="77"/>
    <n v="0"/>
    <s v="On-site"/>
    <s v="April"/>
    <s v="February"/>
  </r>
  <r>
    <s v="E1291"/>
    <x v="213"/>
    <n v="32"/>
    <s v="Male"/>
    <x v="0"/>
    <s v="USA"/>
    <s v="Priya Patel"/>
    <x v="554"/>
    <x v="596"/>
    <n v="3141"/>
    <n v="48445"/>
    <x v="98"/>
    <n v="2"/>
    <s v="Hybrid"/>
    <s v="April"/>
    <s v="April"/>
  </r>
  <r>
    <s v="E2755"/>
    <x v="9"/>
    <n v="35"/>
    <s v="Female"/>
    <x v="5"/>
    <s v="Netherlands"/>
    <s v="John Smith"/>
    <x v="555"/>
    <x v="597"/>
    <n v="2241"/>
    <n v="31700"/>
    <x v="232"/>
    <n v="1"/>
    <s v="On-site"/>
    <s v="April"/>
    <s v="August"/>
  </r>
  <r>
    <s v="E2365"/>
    <x v="257"/>
    <n v="26"/>
    <s v="Male"/>
    <x v="2"/>
    <s v="India"/>
    <s v="Sarah Johnson"/>
    <x v="556"/>
    <x v="598"/>
    <n v="1648"/>
    <n v="33900"/>
    <x v="103"/>
    <n v="2"/>
    <s v="On-site"/>
    <s v="April"/>
    <s v="July"/>
  </r>
  <r>
    <s v="E1972"/>
    <x v="179"/>
    <n v="32"/>
    <s v="Male"/>
    <x v="1"/>
    <s v="Spain"/>
    <s v="Liam Turner"/>
    <x v="187"/>
    <x v="599"/>
    <n v="1969"/>
    <n v="29818"/>
    <x v="121"/>
    <n v="4"/>
    <s v="Hybrid"/>
    <s v="April"/>
    <s v="July"/>
  </r>
  <r>
    <s v="E1877"/>
    <x v="297"/>
    <n v="38"/>
    <s v="Male"/>
    <x v="6"/>
    <s v="Netherlands"/>
    <s v="Ahmed Khan"/>
    <x v="557"/>
    <x v="600"/>
    <n v="3325"/>
    <n v="56962"/>
    <x v="65"/>
    <n v="5"/>
    <s v="Remote"/>
    <s v="April"/>
    <s v="February"/>
  </r>
  <r>
    <s v="E1685"/>
    <x v="298"/>
    <n v="27"/>
    <s v="Male"/>
    <x v="0"/>
    <s v="Spain"/>
    <s v="Priya Patel"/>
    <x v="558"/>
    <x v="601"/>
    <n v="2406"/>
    <n v="42039"/>
    <x v="177"/>
    <n v="4"/>
    <s v="On-site"/>
    <s v="April"/>
    <s v="August"/>
  </r>
  <r>
    <s v="E1043"/>
    <x v="32"/>
    <n v="29"/>
    <s v="Female"/>
    <x v="2"/>
    <s v="Netherlands"/>
    <s v="Sarah Johnson"/>
    <x v="559"/>
    <x v="602"/>
    <n v="2551"/>
    <n v="34966"/>
    <x v="114"/>
    <n v="3"/>
    <s v="Hybrid"/>
    <s v="April"/>
    <s v="March"/>
  </r>
  <r>
    <s v="E1364"/>
    <x v="299"/>
    <n v="32"/>
    <s v="Male"/>
    <x v="6"/>
    <s v="Spain"/>
    <s v="Ahmed Khan"/>
    <x v="560"/>
    <x v="603"/>
    <n v="1331"/>
    <n v="42377"/>
    <x v="11"/>
    <n v="0"/>
    <s v="Remote"/>
    <s v="April"/>
    <s v="September"/>
  </r>
  <r>
    <s v="E2775"/>
    <x v="221"/>
    <n v="32"/>
    <s v="Male"/>
    <x v="7"/>
    <s v="UK"/>
    <s v="Olivia Garcia"/>
    <x v="561"/>
    <x v="604"/>
    <n v="2235"/>
    <n v="33487"/>
    <x v="273"/>
    <n v="2"/>
    <s v="On-site"/>
    <s v="April"/>
    <s v="October"/>
  </r>
  <r>
    <s v="E1158"/>
    <x v="263"/>
    <n v="30"/>
    <s v="Female"/>
    <x v="1"/>
    <s v="France"/>
    <s v="Liam Turner"/>
    <x v="562"/>
    <x v="605"/>
    <n v="2145"/>
    <n v="25640"/>
    <x v="154"/>
    <n v="2"/>
    <s v="Remote"/>
    <s v="April"/>
    <s v="May"/>
  </r>
  <r>
    <s v="E1350"/>
    <x v="210"/>
    <n v="26"/>
    <s v="Female"/>
    <x v="6"/>
    <s v="India"/>
    <s v="Ahmed Khan"/>
    <x v="563"/>
    <x v="606"/>
    <n v="1497"/>
    <n v="47324"/>
    <x v="274"/>
    <n v="0"/>
    <s v="On-site"/>
    <s v="April"/>
    <s v="December"/>
  </r>
  <r>
    <s v="E2392"/>
    <x v="177"/>
    <n v="48"/>
    <s v="Female"/>
    <x v="6"/>
    <s v="France"/>
    <s v="Ahmed Khan"/>
    <x v="564"/>
    <x v="607"/>
    <n v="2407"/>
    <n v="39253"/>
    <x v="275"/>
    <n v="2"/>
    <s v="On-site"/>
    <s v="April"/>
    <s v="January"/>
  </r>
  <r>
    <s v="E2738"/>
    <x v="290"/>
    <n v="23"/>
    <s v="Male"/>
    <x v="7"/>
    <s v="Netherlands"/>
    <s v="Olivia Garcia"/>
    <x v="480"/>
    <x v="608"/>
    <n v="2205"/>
    <n v="35434"/>
    <x v="107"/>
    <n v="1"/>
    <s v="Remote"/>
    <s v="April"/>
    <s v="June"/>
  </r>
  <r>
    <s v="E2997"/>
    <x v="214"/>
    <n v="48"/>
    <s v="Female"/>
    <x v="2"/>
    <s v="USA"/>
    <s v="Sarah Johnson"/>
    <x v="451"/>
    <x v="609"/>
    <n v="984"/>
    <n v="32865"/>
    <x v="155"/>
    <n v="1"/>
    <s v="On-site"/>
    <s v="April"/>
    <s v="March"/>
  </r>
  <r>
    <s v="E3191"/>
    <x v="52"/>
    <n v="22"/>
    <s v="Male"/>
    <x v="6"/>
    <s v="Netherlands"/>
    <s v="Ahmed Khan"/>
    <x v="565"/>
    <x v="610"/>
    <n v="1300"/>
    <n v="33281"/>
    <x v="80"/>
    <n v="4"/>
    <s v="Remote"/>
    <s v="April"/>
    <s v="June"/>
  </r>
  <r>
    <s v="E2984"/>
    <x v="93"/>
    <n v="30"/>
    <s v="Female"/>
    <x v="0"/>
    <s v="Canada"/>
    <s v="Priya Patel"/>
    <x v="566"/>
    <x v="611"/>
    <n v="4766"/>
    <n v="49218"/>
    <x v="200"/>
    <n v="3"/>
    <s v="Remote"/>
    <s v="April"/>
    <s v="June"/>
  </r>
  <r>
    <s v="E1971"/>
    <x v="300"/>
    <n v="31"/>
    <s v="Female"/>
    <x v="3"/>
    <s v="UK"/>
    <s v="Emily Brown"/>
    <x v="567"/>
    <x v="612"/>
    <n v="1213"/>
    <n v="24385"/>
    <x v="85"/>
    <n v="0"/>
    <s v="On-site"/>
    <s v="April"/>
    <s v="October"/>
  </r>
  <r>
    <s v="E2804"/>
    <x v="24"/>
    <n v="35"/>
    <s v="Male"/>
    <x v="5"/>
    <s v="Spain"/>
    <s v="John Smith"/>
    <x v="568"/>
    <x v="613"/>
    <n v="1271"/>
    <n v="28148"/>
    <x v="150"/>
    <n v="5"/>
    <s v="Hybrid"/>
    <s v="April"/>
    <s v="June"/>
  </r>
  <r>
    <s v="E1003"/>
    <x v="216"/>
    <n v="36"/>
    <s v="Male"/>
    <x v="3"/>
    <s v="Germany"/>
    <s v="Emily Brown"/>
    <x v="569"/>
    <x v="614"/>
    <n v="644"/>
    <n v="23279"/>
    <x v="246"/>
    <n v="2"/>
    <s v="On-site"/>
    <s v="April"/>
    <s v="August"/>
  </r>
  <r>
    <s v="E2001"/>
    <x v="296"/>
    <n v="39"/>
    <s v="Male"/>
    <x v="1"/>
    <s v="Spain"/>
    <s v="Liam Turner"/>
    <x v="570"/>
    <x v="615"/>
    <n v="1798"/>
    <n v="29701"/>
    <x v="14"/>
    <n v="1"/>
    <s v="On-site"/>
    <s v="April"/>
    <s v="February"/>
  </r>
  <r>
    <s v="E1507"/>
    <x v="44"/>
    <n v="35"/>
    <s v="Male"/>
    <x v="5"/>
    <s v="Netherlands"/>
    <s v="John Smith"/>
    <x v="571"/>
    <x v="616"/>
    <n v="2000"/>
    <n v="31298"/>
    <x v="20"/>
    <n v="5"/>
    <s v="Remote"/>
    <s v="April"/>
    <s v="April"/>
  </r>
  <r>
    <s v="E1968"/>
    <x v="54"/>
    <n v="32"/>
    <s v="Male"/>
    <x v="0"/>
    <s v="UK"/>
    <s v="Priya Patel"/>
    <x v="572"/>
    <x v="617"/>
    <n v="2288"/>
    <n v="45987"/>
    <x v="137"/>
    <n v="3"/>
    <s v="On-site"/>
    <s v="April"/>
    <s v="April"/>
  </r>
  <r>
    <s v="E1225"/>
    <x v="20"/>
    <n v="28"/>
    <s v="Female"/>
    <x v="5"/>
    <s v="India"/>
    <s v="John Smith"/>
    <x v="573"/>
    <x v="618"/>
    <n v="1656"/>
    <n v="25003"/>
    <x v="127"/>
    <n v="5"/>
    <s v="On-site"/>
    <s v="April"/>
    <s v="February"/>
  </r>
  <r>
    <s v="E1093"/>
    <x v="301"/>
    <n v="31"/>
    <s v="Male"/>
    <x v="7"/>
    <s v="India"/>
    <s v="Olivia Garcia"/>
    <x v="457"/>
    <x v="619"/>
    <n v="1407"/>
    <n v="38123"/>
    <x v="47"/>
    <n v="0"/>
    <s v="Remote"/>
    <s v="April"/>
    <s v="December"/>
  </r>
  <r>
    <s v="E1036"/>
    <x v="190"/>
    <n v="41"/>
    <s v="Male"/>
    <x v="3"/>
    <s v="Germany"/>
    <s v="Emily Brown"/>
    <x v="574"/>
    <x v="620"/>
    <n v="861"/>
    <n v="29704"/>
    <x v="171"/>
    <n v="0"/>
    <s v="On-site"/>
    <s v="April"/>
    <s v="September"/>
  </r>
  <r>
    <s v="E3008"/>
    <x v="124"/>
    <n v="37"/>
    <s v="Male"/>
    <x v="3"/>
    <s v="France"/>
    <s v="Emily Brown"/>
    <x v="464"/>
    <x v="621"/>
    <n v="1902"/>
    <n v="38315"/>
    <x v="21"/>
    <n v="2"/>
    <s v="Hybrid"/>
    <s v="April"/>
    <s v="February"/>
  </r>
  <r>
    <s v="E2393"/>
    <x v="106"/>
    <n v="31"/>
    <s v="Female"/>
    <x v="6"/>
    <s v="Germany"/>
    <s v="Ahmed Khan"/>
    <x v="575"/>
    <x v="622"/>
    <n v="2416"/>
    <n v="44301"/>
    <x v="276"/>
    <n v="0"/>
    <s v="Remote"/>
    <s v="April"/>
    <s v="April"/>
  </r>
  <r>
    <s v="E1596"/>
    <x v="35"/>
    <n v="26"/>
    <s v="Female"/>
    <x v="2"/>
    <s v="USA"/>
    <s v="Sarah Johnson"/>
    <x v="576"/>
    <x v="623"/>
    <n v="958"/>
    <n v="31328"/>
    <x v="73"/>
    <n v="4"/>
    <s v="On-site"/>
    <s v="April"/>
    <s v="March"/>
  </r>
  <r>
    <s v="E1468"/>
    <x v="18"/>
    <n v="41"/>
    <s v="Male"/>
    <x v="2"/>
    <s v="Netherlands"/>
    <s v="Sarah Johnson"/>
    <x v="577"/>
    <x v="624"/>
    <n v="666"/>
    <n v="37137"/>
    <x v="277"/>
    <n v="4"/>
    <s v="On-site"/>
    <s v="April"/>
    <s v="December"/>
  </r>
  <r>
    <s v="E2076"/>
    <x v="44"/>
    <n v="31"/>
    <s v="Male"/>
    <x v="6"/>
    <s v="Canada"/>
    <s v="Ahmed Khan"/>
    <x v="578"/>
    <x v="625"/>
    <n v="1264"/>
    <n v="40038"/>
    <x v="262"/>
    <n v="2"/>
    <s v="Remote"/>
    <s v="April"/>
    <s v="October"/>
  </r>
  <r>
    <s v="E2615"/>
    <x v="84"/>
    <n v="38"/>
    <s v="Female"/>
    <x v="3"/>
    <s v="Germany"/>
    <s v="Emily Brown"/>
    <x v="579"/>
    <x v="626"/>
    <n v="2812"/>
    <n v="35930"/>
    <x v="203"/>
    <n v="2"/>
    <s v="On-site"/>
    <s v="April"/>
    <s v="April"/>
  </r>
  <r>
    <s v="E3000"/>
    <x v="3"/>
    <n v="29"/>
    <s v="Male"/>
    <x v="4"/>
    <s v="France"/>
    <s v="Daniel Lee"/>
    <x v="580"/>
    <x v="627"/>
    <n v="2621"/>
    <n v="44743"/>
    <x v="214"/>
    <n v="0"/>
    <s v="On-site"/>
    <s v="April"/>
    <s v="October"/>
  </r>
  <r>
    <s v="E2547"/>
    <x v="34"/>
    <n v="21"/>
    <s v="Male"/>
    <x v="5"/>
    <s v="UK"/>
    <s v="John Smith"/>
    <x v="581"/>
    <x v="628"/>
    <n v="1023"/>
    <n v="23505"/>
    <x v="278"/>
    <n v="7"/>
    <s v="On-site"/>
    <s v="April"/>
    <s v="January"/>
  </r>
  <r>
    <s v="E1301"/>
    <x v="302"/>
    <n v="21"/>
    <s v="Male"/>
    <x v="2"/>
    <s v="Spain"/>
    <s v="Sarah Johnson"/>
    <x v="582"/>
    <x v="629"/>
    <n v="1653"/>
    <n v="34374"/>
    <x v="108"/>
    <n v="2"/>
    <s v="On-site"/>
    <s v="April"/>
    <s v="September"/>
  </r>
  <r>
    <s v="E1193"/>
    <x v="138"/>
    <n v="37"/>
    <s v="Female"/>
    <x v="1"/>
    <s v="Germany"/>
    <s v="Liam Turner"/>
    <x v="583"/>
    <x v="630"/>
    <n v="911"/>
    <n v="35250"/>
    <x v="279"/>
    <n v="1"/>
    <s v="Remote"/>
    <s v="April"/>
    <s v="August"/>
  </r>
  <r>
    <s v="E1205"/>
    <x v="121"/>
    <n v="29"/>
    <s v="Female"/>
    <x v="6"/>
    <s v="Germany"/>
    <s v="Ahmed Khan"/>
    <x v="388"/>
    <x v="631"/>
    <n v="2501"/>
    <n v="46967"/>
    <x v="21"/>
    <n v="0"/>
    <s v="On-site"/>
    <s v="April"/>
    <s v="December"/>
  </r>
  <r>
    <s v="E2817"/>
    <x v="118"/>
    <n v="32"/>
    <s v="Male"/>
    <x v="4"/>
    <s v="Spain"/>
    <s v="Daniel Lee"/>
    <x v="584"/>
    <x v="632"/>
    <n v="1530"/>
    <n v="35463"/>
    <x v="247"/>
    <n v="2"/>
    <s v="Hybrid"/>
    <s v="April"/>
    <s v="August"/>
  </r>
  <r>
    <s v="E2508"/>
    <x v="303"/>
    <n v="31"/>
    <s v="Male"/>
    <x v="1"/>
    <s v="France"/>
    <s v="Liam Turner"/>
    <x v="585"/>
    <x v="633"/>
    <n v="2208"/>
    <n v="38131"/>
    <x v="280"/>
    <n v="5"/>
    <s v="On-site"/>
    <s v="April"/>
    <s v="March"/>
  </r>
  <r>
    <s v="E1688"/>
    <x v="70"/>
    <n v="21"/>
    <s v="Female"/>
    <x v="6"/>
    <s v="Canada"/>
    <s v="Ahmed Khan"/>
    <x v="586"/>
    <x v="634"/>
    <n v="775"/>
    <n v="33612"/>
    <x v="281"/>
    <n v="4"/>
    <s v="Remote"/>
    <s v="April"/>
    <s v="August"/>
  </r>
  <r>
    <s v="E2726"/>
    <x v="196"/>
    <n v="31"/>
    <s v="Female"/>
    <x v="1"/>
    <s v="Spain"/>
    <s v="Liam Turner"/>
    <x v="587"/>
    <x v="635"/>
    <n v="2165"/>
    <n v="31442"/>
    <x v="85"/>
    <n v="2"/>
    <s v="Remote"/>
    <s v="April"/>
    <s v="May"/>
  </r>
  <r>
    <s v="E3121"/>
    <x v="206"/>
    <n v="44"/>
    <s v="Male"/>
    <x v="6"/>
    <s v="USA"/>
    <s v="Ahmed Khan"/>
    <x v="588"/>
    <x v="636"/>
    <n v="1392"/>
    <n v="44372"/>
    <x v="138"/>
    <n v="7"/>
    <s v="On-site"/>
    <s v="April"/>
    <s v="September"/>
  </r>
  <r>
    <s v="E2505"/>
    <x v="170"/>
    <n v="28"/>
    <s v="Female"/>
    <x v="1"/>
    <s v="UK"/>
    <s v="Liam Turner"/>
    <x v="589"/>
    <x v="637"/>
    <n v="2743"/>
    <n v="35866"/>
    <x v="108"/>
    <n v="2"/>
    <s v="Remote"/>
    <s v="April"/>
    <s v="November"/>
  </r>
  <r>
    <s v="E1719"/>
    <x v="193"/>
    <n v="30"/>
    <s v="Male"/>
    <x v="2"/>
    <s v="Netherlands"/>
    <s v="Sarah Johnson"/>
    <x v="590"/>
    <x v="638"/>
    <n v="1404"/>
    <n v="36179"/>
    <x v="282"/>
    <n v="0"/>
    <s v="On-site"/>
    <s v="April"/>
    <s v="May"/>
  </r>
  <r>
    <s v="E2118"/>
    <x v="181"/>
    <n v="40"/>
    <s v="Male"/>
    <x v="0"/>
    <s v="Canada"/>
    <s v="Priya Patel"/>
    <x v="591"/>
    <x v="639"/>
    <n v="1387"/>
    <n v="49123"/>
    <x v="62"/>
    <n v="5"/>
    <s v="Hybrid"/>
    <s v="April"/>
    <s v="December"/>
  </r>
  <r>
    <s v="E3157"/>
    <x v="33"/>
    <n v="36"/>
    <s v="Male"/>
    <x v="2"/>
    <s v="Canada"/>
    <s v="Sarah Johnson"/>
    <x v="358"/>
    <x v="640"/>
    <n v="1330"/>
    <n v="33690"/>
    <x v="16"/>
    <n v="5"/>
    <s v="Remote"/>
    <s v="April"/>
    <s v="August"/>
  </r>
  <r>
    <s v="E2359"/>
    <x v="12"/>
    <n v="28"/>
    <s v="Female"/>
    <x v="7"/>
    <s v="Netherlands"/>
    <s v="Olivia Garcia"/>
    <x v="592"/>
    <x v="641"/>
    <n v="1041"/>
    <n v="37721"/>
    <x v="11"/>
    <n v="6"/>
    <s v="On-site"/>
    <s v="April"/>
    <s v="July"/>
  </r>
  <r>
    <s v="E1997"/>
    <x v="176"/>
    <n v="31"/>
    <s v="Female"/>
    <x v="3"/>
    <s v="Netherlands"/>
    <s v="Emily Brown"/>
    <x v="593"/>
    <x v="642"/>
    <n v="1508"/>
    <n v="28900"/>
    <x v="18"/>
    <n v="3"/>
    <s v="On-site"/>
    <s v="April"/>
    <s v="July"/>
  </r>
  <r>
    <s v="E1520"/>
    <x v="304"/>
    <n v="26"/>
    <s v="Female"/>
    <x v="1"/>
    <s v="Canada"/>
    <s v="Liam Turner"/>
    <x v="594"/>
    <x v="643"/>
    <n v="1793"/>
    <n v="40612"/>
    <x v="50"/>
    <n v="1"/>
    <s v="Remote"/>
    <s v="April"/>
    <s v="August"/>
  </r>
  <r>
    <s v="E1747"/>
    <x v="305"/>
    <n v="42"/>
    <s v="Female"/>
    <x v="6"/>
    <s v="France"/>
    <s v="Ahmed Khan"/>
    <x v="68"/>
    <x v="621"/>
    <n v="1553"/>
    <n v="37966"/>
    <x v="54"/>
    <n v="5"/>
    <s v="On-site"/>
    <s v="April"/>
    <s v="May"/>
  </r>
  <r>
    <s v="E1940"/>
    <x v="21"/>
    <n v="21"/>
    <s v="Female"/>
    <x v="3"/>
    <s v="India"/>
    <s v="Emily Brown"/>
    <x v="595"/>
    <x v="644"/>
    <n v="1682"/>
    <n v="29844"/>
    <x v="214"/>
    <n v="7"/>
    <s v="Remote"/>
    <s v="April"/>
    <s v="October"/>
  </r>
  <r>
    <s v="E1028"/>
    <x v="71"/>
    <n v="36"/>
    <s v="Female"/>
    <x v="3"/>
    <s v="Canada"/>
    <s v="Emily Brown"/>
    <x v="596"/>
    <x v="645"/>
    <n v="2338"/>
    <n v="32176"/>
    <x v="186"/>
    <n v="2"/>
    <s v="Hybrid"/>
    <s v="April"/>
    <s v="March"/>
  </r>
  <r>
    <s v="E2770"/>
    <x v="50"/>
    <n v="26"/>
    <s v="Female"/>
    <x v="7"/>
    <s v="France"/>
    <s v="Olivia Garcia"/>
    <x v="97"/>
    <x v="646"/>
    <n v="1430"/>
    <n v="35452"/>
    <x v="197"/>
    <n v="8"/>
    <s v="Remote"/>
    <s v="April"/>
    <s v="September"/>
  </r>
  <r>
    <s v="E2873"/>
    <x v="182"/>
    <n v="42"/>
    <s v="Male"/>
    <x v="5"/>
    <s v="UK"/>
    <s v="John Smith"/>
    <x v="597"/>
    <x v="647"/>
    <n v="2183"/>
    <n v="30395"/>
    <x v="218"/>
    <n v="7"/>
    <s v="Remote"/>
    <s v="April"/>
    <s v="July"/>
  </r>
  <r>
    <s v="E2455"/>
    <x v="94"/>
    <n v="25"/>
    <s v="Male"/>
    <x v="0"/>
    <s v="USA"/>
    <s v="Priya Patel"/>
    <x v="598"/>
    <x v="648"/>
    <n v="3366"/>
    <n v="49095"/>
    <x v="186"/>
    <n v="3"/>
    <s v="On-site"/>
    <s v="April"/>
    <s v="October"/>
  </r>
  <r>
    <s v="E2682"/>
    <x v="306"/>
    <n v="28"/>
    <s v="Female"/>
    <x v="7"/>
    <s v="USA"/>
    <s v="Olivia Garcia"/>
    <x v="418"/>
    <x v="649"/>
    <n v="1139"/>
    <n v="30225"/>
    <x v="119"/>
    <n v="2"/>
    <s v="Remote"/>
    <s v="April"/>
    <s v="October"/>
  </r>
  <r>
    <s v="E2061"/>
    <x v="54"/>
    <n v="29"/>
    <s v="Female"/>
    <x v="5"/>
    <s v="Spain"/>
    <s v="John Smith"/>
    <x v="599"/>
    <x v="650"/>
    <n v="2632"/>
    <n v="37206"/>
    <x v="87"/>
    <n v="2"/>
    <s v="On-site"/>
    <s v="April"/>
    <s v="July"/>
  </r>
  <r>
    <s v="E2360"/>
    <x v="269"/>
    <n v="28"/>
    <s v="Female"/>
    <x v="6"/>
    <s v="UK"/>
    <s v="Ahmed Khan"/>
    <x v="600"/>
    <x v="651"/>
    <n v="1378"/>
    <n v="44771"/>
    <x v="283"/>
    <n v="9"/>
    <s v="On-site"/>
    <s v="April"/>
    <s v="September"/>
  </r>
  <r>
    <s v="E2221"/>
    <x v="72"/>
    <n v="31"/>
    <s v="Male"/>
    <x v="3"/>
    <s v="Canada"/>
    <s v="Emily Brown"/>
    <x v="601"/>
    <x v="652"/>
    <n v="1915"/>
    <n v="31771"/>
    <x v="55"/>
    <n v="4"/>
    <s v="Hybrid"/>
    <s v="April"/>
    <s v="October"/>
  </r>
  <r>
    <s v="E1992"/>
    <x v="42"/>
    <n v="30"/>
    <s v="Male"/>
    <x v="0"/>
    <s v="France"/>
    <s v="Priya Patel"/>
    <x v="602"/>
    <x v="653"/>
    <n v="1977"/>
    <n v="41126"/>
    <x v="118"/>
    <n v="2"/>
    <s v="On-site"/>
    <s v="April"/>
    <s v="July"/>
  </r>
  <r>
    <s v="E1231"/>
    <x v="156"/>
    <n v="26"/>
    <s v="Female"/>
    <x v="1"/>
    <s v="India"/>
    <s v="Liam Turner"/>
    <x v="603"/>
    <x v="654"/>
    <n v="2886"/>
    <n v="36855"/>
    <x v="174"/>
    <n v="1"/>
    <s v="Remote"/>
    <s v="April"/>
    <s v="February"/>
  </r>
  <r>
    <s v="E2808"/>
    <x v="307"/>
    <n v="44"/>
    <s v="Male"/>
    <x v="7"/>
    <s v="Netherlands"/>
    <s v="Olivia Garcia"/>
    <x v="242"/>
    <x v="655"/>
    <n v="2506"/>
    <n v="43042"/>
    <x v="205"/>
    <n v="3"/>
    <s v="On-site"/>
    <s v="April"/>
    <s v="July"/>
  </r>
  <r>
    <s v="E3182"/>
    <x v="251"/>
    <n v="30"/>
    <s v="Female"/>
    <x v="2"/>
    <s v="USA"/>
    <s v="Sarah Johnson"/>
    <x v="604"/>
    <x v="656"/>
    <n v="1197"/>
    <n v="39377"/>
    <x v="277"/>
    <n v="2"/>
    <s v="On-site"/>
    <s v="April"/>
    <s v="October"/>
  </r>
  <r>
    <s v="E2064"/>
    <x v="308"/>
    <n v="36"/>
    <s v="Male"/>
    <x v="7"/>
    <s v="India"/>
    <s v="Olivia Garcia"/>
    <x v="605"/>
    <x v="657"/>
    <n v="889"/>
    <n v="29625"/>
    <x v="253"/>
    <n v="3"/>
    <s v="Hybrid"/>
    <s v="April"/>
    <s v="March"/>
  </r>
  <r>
    <s v="E2492"/>
    <x v="212"/>
    <n v="32"/>
    <s v="Female"/>
    <x v="2"/>
    <s v="Spain"/>
    <s v="Sarah Johnson"/>
    <x v="606"/>
    <x v="658"/>
    <n v="723"/>
    <n v="40151"/>
    <x v="284"/>
    <n v="4"/>
    <s v="On-site"/>
    <s v="April"/>
    <s v="March"/>
  </r>
  <r>
    <s v="E2311"/>
    <x v="280"/>
    <n v="21"/>
    <s v="Male"/>
    <x v="6"/>
    <s v="UK"/>
    <s v="Ahmed Khan"/>
    <x v="607"/>
    <x v="659"/>
    <n v="1204"/>
    <n v="49939"/>
    <x v="285"/>
    <n v="6"/>
    <s v="Remote"/>
    <s v="April"/>
    <s v="April"/>
  </r>
  <r>
    <s v="E2593"/>
    <x v="309"/>
    <n v="37"/>
    <s v="Male"/>
    <x v="0"/>
    <s v="USA"/>
    <s v="Priya Patel"/>
    <x v="487"/>
    <x v="660"/>
    <n v="1432"/>
    <n v="42238"/>
    <x v="253"/>
    <n v="6"/>
    <s v="On-site"/>
    <s v="April"/>
    <s v="April"/>
  </r>
  <r>
    <s v="E1303"/>
    <x v="310"/>
    <n v="29"/>
    <s v="Male"/>
    <x v="7"/>
    <s v="USA"/>
    <s v="Olivia Garcia"/>
    <x v="608"/>
    <x v="661"/>
    <n v="2010"/>
    <n v="38762"/>
    <x v="271"/>
    <n v="1"/>
    <s v="On-site"/>
    <s v="April"/>
    <s v="July"/>
  </r>
  <r>
    <s v="E1841"/>
    <x v="293"/>
    <n v="44"/>
    <s v="Male"/>
    <x v="5"/>
    <s v="USA"/>
    <s v="John Smith"/>
    <x v="609"/>
    <x v="662"/>
    <n v="718"/>
    <n v="32896"/>
    <x v="286"/>
    <n v="5"/>
    <s v="On-site"/>
    <s v="April"/>
    <s v="July"/>
  </r>
  <r>
    <s v="E1452"/>
    <x v="311"/>
    <n v="40"/>
    <s v="Female"/>
    <x v="5"/>
    <s v="India"/>
    <s v="John Smith"/>
    <x v="610"/>
    <x v="663"/>
    <n v="752"/>
    <n v="28463"/>
    <x v="287"/>
    <n v="5"/>
    <s v="On-site"/>
    <s v="April"/>
    <s v="January"/>
  </r>
  <r>
    <s v="E2799"/>
    <x v="224"/>
    <n v="21"/>
    <s v="Male"/>
    <x v="1"/>
    <s v="Netherlands"/>
    <s v="Liam Turner"/>
    <x v="611"/>
    <x v="664"/>
    <n v="801"/>
    <n v="35111"/>
    <x v="140"/>
    <n v="3"/>
    <s v="Remote"/>
    <s v="April"/>
    <s v="February"/>
  </r>
  <r>
    <s v="E2599"/>
    <x v="163"/>
    <n v="36"/>
    <s v="Female"/>
    <x v="2"/>
    <s v="USA"/>
    <s v="Sarah Johnson"/>
    <x v="612"/>
    <x v="665"/>
    <n v="804"/>
    <n v="34823"/>
    <x v="87"/>
    <n v="1"/>
    <s v="On-site"/>
    <s v="April"/>
    <s v="April"/>
  </r>
  <r>
    <s v="E3082"/>
    <x v="96"/>
    <n v="36"/>
    <s v="Male"/>
    <x v="2"/>
    <s v="UK"/>
    <s v="Sarah Johnson"/>
    <x v="472"/>
    <x v="560"/>
    <n v="1079"/>
    <n v="37157"/>
    <x v="82"/>
    <n v="4"/>
    <s v="Hybrid"/>
    <s v="April"/>
    <s v="March"/>
  </r>
  <r>
    <s v="E2020"/>
    <x v="221"/>
    <n v="31"/>
    <s v="Male"/>
    <x v="6"/>
    <s v="Germany"/>
    <s v="Ahmed Khan"/>
    <x v="613"/>
    <x v="666"/>
    <n v="3616"/>
    <n v="49701"/>
    <x v="249"/>
    <n v="5"/>
    <s v="On-site"/>
    <s v="April"/>
    <s v="June"/>
  </r>
  <r>
    <s v="E3172"/>
    <x v="153"/>
    <n v="44"/>
    <s v="Male"/>
    <x v="1"/>
    <s v="Netherlands"/>
    <s v="Liam Turner"/>
    <x v="614"/>
    <x v="667"/>
    <n v="2245"/>
    <n v="38341"/>
    <x v="136"/>
    <n v="4"/>
    <s v="On-site"/>
    <s v="April"/>
    <s v="March"/>
  </r>
  <r>
    <s v="E1501"/>
    <x v="63"/>
    <n v="31"/>
    <s v="Male"/>
    <x v="1"/>
    <s v="UK"/>
    <s v="Liam Turner"/>
    <x v="615"/>
    <x v="668"/>
    <n v="2226"/>
    <n v="36727"/>
    <x v="276"/>
    <n v="1"/>
    <s v="Hybrid"/>
    <s v="April"/>
    <s v="March"/>
  </r>
  <r>
    <s v="E2713"/>
    <x v="79"/>
    <n v="34"/>
    <s v="Female"/>
    <x v="2"/>
    <s v="India"/>
    <s v="Sarah Johnson"/>
    <x v="616"/>
    <x v="669"/>
    <n v="2822"/>
    <n v="43247"/>
    <x v="43"/>
    <n v="1"/>
    <s v="Remote"/>
    <s v="April"/>
    <s v="April"/>
  </r>
  <r>
    <s v="E2518"/>
    <x v="168"/>
    <n v="32"/>
    <s v="Male"/>
    <x v="5"/>
    <s v="France"/>
    <s v="John Smith"/>
    <x v="617"/>
    <x v="670"/>
    <n v="2362"/>
    <n v="35997"/>
    <x v="173"/>
    <n v="1"/>
    <s v="Remote"/>
    <s v="April"/>
    <s v="July"/>
  </r>
  <r>
    <s v="E2426"/>
    <x v="273"/>
    <n v="35"/>
    <s v="Female"/>
    <x v="6"/>
    <s v="Spain"/>
    <s v="Ahmed Khan"/>
    <x v="618"/>
    <x v="671"/>
    <n v="2083"/>
    <n v="40123"/>
    <x v="63"/>
    <n v="7"/>
    <s v="Remote"/>
    <s v="April"/>
    <s v="March"/>
  </r>
  <r>
    <s v="E2684"/>
    <x v="78"/>
    <n v="36"/>
    <s v="Male"/>
    <x v="1"/>
    <s v="India"/>
    <s v="Liam Turner"/>
    <x v="619"/>
    <x v="672"/>
    <n v="2080"/>
    <n v="28323"/>
    <x v="123"/>
    <n v="3"/>
    <s v="Remote"/>
    <s v="April"/>
    <s v="May"/>
  </r>
  <r>
    <s v="E3085"/>
    <x v="66"/>
    <n v="25"/>
    <s v="Female"/>
    <x v="3"/>
    <s v="India"/>
    <s v="Emily Brown"/>
    <x v="620"/>
    <x v="673"/>
    <n v="959"/>
    <n v="26146"/>
    <x v="2"/>
    <n v="4"/>
    <s v="Hybrid"/>
    <s v="April"/>
    <s v="June"/>
  </r>
  <r>
    <s v="E1423"/>
    <x v="312"/>
    <n v="29"/>
    <s v="Female"/>
    <x v="3"/>
    <s v="France"/>
    <s v="Emily Brown"/>
    <x v="70"/>
    <x v="674"/>
    <n v="934"/>
    <n v="32437"/>
    <x v="288"/>
    <n v="3"/>
    <s v="Hybrid"/>
    <s v="April"/>
    <s v="April"/>
  </r>
  <r>
    <s v="E1183"/>
    <x v="157"/>
    <n v="29"/>
    <s v="Female"/>
    <x v="1"/>
    <s v="USA"/>
    <s v="Liam Turner"/>
    <x v="621"/>
    <x v="675"/>
    <n v="898"/>
    <n v="28668"/>
    <x v="289"/>
    <n v="7"/>
    <s v="On-site"/>
    <s v="April"/>
    <s v="July"/>
  </r>
  <r>
    <s v="E1397"/>
    <x v="281"/>
    <n v="31"/>
    <s v="Male"/>
    <x v="3"/>
    <s v="Spain"/>
    <s v="Emily Brown"/>
    <x v="622"/>
    <x v="676"/>
    <n v="2006"/>
    <n v="34176"/>
    <x v="269"/>
    <n v="3"/>
    <s v="On-site"/>
    <s v="April"/>
    <s v="March"/>
  </r>
  <r>
    <s v="E1774"/>
    <x v="299"/>
    <n v="34"/>
    <s v="Male"/>
    <x v="6"/>
    <s v="France"/>
    <s v="Ahmed Khan"/>
    <x v="623"/>
    <x v="677"/>
    <n v="4058"/>
    <n v="42308"/>
    <x v="3"/>
    <n v="2"/>
    <s v="On-site"/>
    <s v="April"/>
    <s v="February"/>
  </r>
  <r>
    <s v="E2309"/>
    <x v="259"/>
    <n v="38"/>
    <s v="Male"/>
    <x v="2"/>
    <s v="USA"/>
    <s v="Sarah Johnson"/>
    <x v="249"/>
    <x v="678"/>
    <n v="1980"/>
    <n v="40683"/>
    <x v="33"/>
    <n v="5"/>
    <s v="Hybrid"/>
    <s v="April"/>
    <s v="February"/>
  </r>
  <r>
    <s v="E1222"/>
    <x v="223"/>
    <n v="31"/>
    <s v="Male"/>
    <x v="7"/>
    <s v="USA"/>
    <s v="Olivia Garcia"/>
    <x v="624"/>
    <x v="679"/>
    <n v="3946"/>
    <n v="43839"/>
    <x v="290"/>
    <n v="3"/>
    <s v="Remote"/>
    <s v="April"/>
    <s v="April"/>
  </r>
  <r>
    <s v="E1561"/>
    <x v="313"/>
    <n v="22"/>
    <s v="Female"/>
    <x v="1"/>
    <s v="Netherlands"/>
    <s v="Liam Turner"/>
    <x v="625"/>
    <x v="680"/>
    <n v="1623"/>
    <n v="36828"/>
    <x v="124"/>
    <n v="3"/>
    <s v="On-site"/>
    <s v="April"/>
    <s v="April"/>
  </r>
  <r>
    <s v="E2284"/>
    <x v="242"/>
    <n v="24"/>
    <s v="Male"/>
    <x v="7"/>
    <s v="UK"/>
    <s v="Olivia Garcia"/>
    <x v="626"/>
    <x v="681"/>
    <n v="1926"/>
    <n v="32865"/>
    <x v="291"/>
    <n v="3"/>
    <s v="On-site"/>
    <s v="April"/>
    <s v="February"/>
  </r>
  <r>
    <s v="E2391"/>
    <x v="225"/>
    <n v="25"/>
    <s v="Female"/>
    <x v="7"/>
    <s v="France"/>
    <s v="Olivia Garcia"/>
    <x v="627"/>
    <x v="682"/>
    <n v="582"/>
    <n v="31414"/>
    <x v="253"/>
    <n v="1"/>
    <s v="Remote"/>
    <s v="April"/>
    <s v="February"/>
  </r>
  <r>
    <s v="E2116"/>
    <x v="254"/>
    <n v="28"/>
    <s v="Female"/>
    <x v="7"/>
    <s v="Spain"/>
    <s v="Olivia Garcia"/>
    <x v="546"/>
    <x v="683"/>
    <n v="1556"/>
    <n v="36405"/>
    <x v="172"/>
    <n v="3"/>
    <s v="Remote"/>
    <s v="April"/>
    <s v="February"/>
  </r>
  <r>
    <s v="E3001"/>
    <x v="314"/>
    <n v="41"/>
    <s v="Male"/>
    <x v="6"/>
    <s v="Spain"/>
    <s v="Ahmed Khan"/>
    <x v="628"/>
    <x v="684"/>
    <n v="3452"/>
    <n v="44726"/>
    <x v="279"/>
    <n v="3"/>
    <s v="Remote"/>
    <s v="April"/>
    <s v="June"/>
  </r>
  <r>
    <s v="E2944"/>
    <x v="6"/>
    <n v="28"/>
    <s v="Male"/>
    <x v="7"/>
    <s v="Netherlands"/>
    <s v="Olivia Garcia"/>
    <x v="566"/>
    <x v="685"/>
    <n v="1133"/>
    <n v="34643"/>
    <x v="65"/>
    <n v="1"/>
    <s v="Hybrid"/>
    <s v="April"/>
    <s v="June"/>
  </r>
  <r>
    <s v="E1359"/>
    <x v="54"/>
    <n v="24"/>
    <s v="Female"/>
    <x v="1"/>
    <s v="USA"/>
    <s v="Liam Turner"/>
    <x v="629"/>
    <x v="686"/>
    <n v="2356"/>
    <n v="35322"/>
    <x v="292"/>
    <n v="3"/>
    <s v="Hybrid"/>
    <s v="April"/>
    <s v="December"/>
  </r>
  <r>
    <s v="E2990"/>
    <x v="315"/>
    <n v="32"/>
    <s v="Female"/>
    <x v="1"/>
    <s v="India"/>
    <s v="Liam Turner"/>
    <x v="630"/>
    <x v="687"/>
    <n v="2733"/>
    <n v="35968"/>
    <x v="79"/>
    <n v="5"/>
    <s v="Hybrid"/>
    <s v="April"/>
    <s v="December"/>
  </r>
  <r>
    <s v="E2511"/>
    <x v="178"/>
    <n v="27"/>
    <s v="Female"/>
    <x v="0"/>
    <s v="India"/>
    <s v="Priya Patel"/>
    <x v="488"/>
    <x v="688"/>
    <n v="1710"/>
    <n v="61296"/>
    <x v="41"/>
    <n v="1"/>
    <s v="Hybrid"/>
    <s v="April"/>
    <s v="April"/>
  </r>
  <r>
    <s v="E1715"/>
    <x v="51"/>
    <n v="23"/>
    <s v="Female"/>
    <x v="0"/>
    <s v="UK"/>
    <s v="Priya Patel"/>
    <x v="631"/>
    <x v="689"/>
    <n v="2463"/>
    <n v="51323"/>
    <x v="234"/>
    <n v="3"/>
    <s v="On-site"/>
    <s v="April"/>
    <s v="November"/>
  </r>
  <r>
    <s v="E1679"/>
    <x v="316"/>
    <n v="30"/>
    <s v="Male"/>
    <x v="0"/>
    <s v="UK"/>
    <s v="Priya Patel"/>
    <x v="498"/>
    <x v="690"/>
    <n v="3890"/>
    <n v="48045"/>
    <x v="110"/>
    <n v="4"/>
    <s v="Hybrid"/>
    <s v="April"/>
    <s v="December"/>
  </r>
  <r>
    <s v="E1801"/>
    <x v="17"/>
    <n v="26"/>
    <s v="Male"/>
    <x v="0"/>
    <s v="Canada"/>
    <s v="Priya Patel"/>
    <x v="632"/>
    <x v="691"/>
    <n v="2070"/>
    <n v="53942"/>
    <x v="225"/>
    <n v="4"/>
    <s v="Remote"/>
    <s v="April"/>
    <s v="April"/>
  </r>
  <r>
    <s v="E2207"/>
    <x v="110"/>
    <n v="33"/>
    <s v="Male"/>
    <x v="3"/>
    <s v="Spain"/>
    <s v="Emily Brown"/>
    <x v="492"/>
    <x v="257"/>
    <n v="508"/>
    <n v="29215"/>
    <x v="90"/>
    <n v="2"/>
    <s v="On-site"/>
    <s v="April"/>
    <s v="January"/>
  </r>
  <r>
    <s v="E1855"/>
    <x v="317"/>
    <n v="22"/>
    <s v="Female"/>
    <x v="4"/>
    <s v="Spain"/>
    <s v="Daniel Lee"/>
    <x v="633"/>
    <x v="692"/>
    <n v="1420"/>
    <n v="37014"/>
    <x v="122"/>
    <n v="1"/>
    <s v="On-site"/>
    <s v="April"/>
    <s v="December"/>
  </r>
  <r>
    <s v="E2665"/>
    <x v="72"/>
    <n v="30"/>
    <s v="Female"/>
    <x v="6"/>
    <s v="Netherlands"/>
    <s v="Ahmed Khan"/>
    <x v="598"/>
    <x v="693"/>
    <n v="1944"/>
    <n v="33606"/>
    <x v="137"/>
    <n v="5"/>
    <s v="Remote"/>
    <s v="April"/>
    <s v="October"/>
  </r>
  <r>
    <s v="E1634"/>
    <x v="0"/>
    <n v="30"/>
    <s v="Male"/>
    <x v="6"/>
    <s v="Spain"/>
    <s v="Ahmed Khan"/>
    <x v="634"/>
    <x v="694"/>
    <n v="2068"/>
    <n v="43283"/>
    <x v="22"/>
    <n v="3"/>
    <s v="Hybrid"/>
    <s v="April"/>
    <s v="June"/>
  </r>
  <r>
    <s v="E1391"/>
    <x v="318"/>
    <n v="21"/>
    <s v="Female"/>
    <x v="2"/>
    <s v="USA"/>
    <s v="Sarah Johnson"/>
    <x v="233"/>
    <x v="695"/>
    <n v="408"/>
    <n v="31170"/>
    <x v="293"/>
    <n v="2"/>
    <s v="On-site"/>
    <s v="April"/>
    <s v="May"/>
  </r>
  <r>
    <s v="E1085"/>
    <x v="317"/>
    <n v="32"/>
    <s v="Female"/>
    <x v="5"/>
    <s v="Netherlands"/>
    <s v="John Smith"/>
    <x v="635"/>
    <x v="696"/>
    <n v="1315"/>
    <n v="34751"/>
    <x v="198"/>
    <n v="3"/>
    <s v="On-site"/>
    <s v="April"/>
    <s v="June"/>
  </r>
  <r>
    <s v="E2187"/>
    <x v="32"/>
    <n v="41"/>
    <s v="Female"/>
    <x v="5"/>
    <s v="India"/>
    <s v="John Smith"/>
    <x v="636"/>
    <x v="697"/>
    <n v="1038"/>
    <n v="30004"/>
    <x v="265"/>
    <n v="0"/>
    <s v="Hybrid"/>
    <s v="April"/>
    <s v="February"/>
  </r>
  <r>
    <s v="E3143"/>
    <x v="88"/>
    <n v="24"/>
    <s v="Female"/>
    <x v="2"/>
    <s v="France"/>
    <s v="Sarah Johnson"/>
    <x v="637"/>
    <x v="698"/>
    <n v="909"/>
    <n v="34162"/>
    <x v="119"/>
    <n v="2"/>
    <s v="On-site"/>
    <s v="April"/>
    <s v="February"/>
  </r>
  <r>
    <s v="E2438"/>
    <x v="319"/>
    <n v="30"/>
    <s v="Female"/>
    <x v="7"/>
    <s v="Canada"/>
    <s v="Olivia Garcia"/>
    <x v="638"/>
    <x v="699"/>
    <n v="1802"/>
    <n v="39313"/>
    <x v="210"/>
    <n v="2"/>
    <s v="On-site"/>
    <s v="April"/>
    <s v="February"/>
  </r>
  <r>
    <s v="E1704"/>
    <x v="74"/>
    <n v="30"/>
    <s v="Male"/>
    <x v="5"/>
    <s v="Germany"/>
    <s v="John Smith"/>
    <x v="639"/>
    <x v="700"/>
    <n v="2003"/>
    <n v="35606"/>
    <x v="30"/>
    <n v="4"/>
    <s v="Hybrid"/>
    <s v="April"/>
    <s v="November"/>
  </r>
  <r>
    <s v="E2812"/>
    <x v="111"/>
    <n v="40"/>
    <s v="Male"/>
    <x v="3"/>
    <s v="Netherlands"/>
    <s v="Emily Brown"/>
    <x v="640"/>
    <x v="701"/>
    <n v="1924"/>
    <n v="32085"/>
    <x v="103"/>
    <n v="3"/>
    <s v="On-site"/>
    <s v="April"/>
    <s v="August"/>
  </r>
  <r>
    <s v="E1252"/>
    <x v="45"/>
    <n v="28"/>
    <s v="Male"/>
    <x v="0"/>
    <s v="Netherlands"/>
    <s v="Priya Patel"/>
    <x v="641"/>
    <x v="702"/>
    <n v="1151"/>
    <n v="48982"/>
    <x v="294"/>
    <n v="1"/>
    <s v="Remote"/>
    <s v="April"/>
    <s v="February"/>
  </r>
  <r>
    <s v="E2660"/>
    <x v="37"/>
    <n v="25"/>
    <s v="Male"/>
    <x v="4"/>
    <s v="Germany"/>
    <s v="Daniel Lee"/>
    <x v="381"/>
    <x v="703"/>
    <n v="1545"/>
    <n v="41221"/>
    <x v="90"/>
    <n v="2"/>
    <s v="Remote"/>
    <s v="April"/>
    <s v="May"/>
  </r>
  <r>
    <s v="E1932"/>
    <x v="295"/>
    <n v="35"/>
    <s v="Female"/>
    <x v="6"/>
    <s v="Germany"/>
    <s v="Ahmed Khan"/>
    <x v="642"/>
    <x v="704"/>
    <n v="2938"/>
    <n v="46893"/>
    <x v="122"/>
    <n v="0"/>
    <s v="On-site"/>
    <s v="April"/>
    <s v="November"/>
  </r>
  <r>
    <s v="E2161"/>
    <x v="174"/>
    <n v="35"/>
    <s v="Male"/>
    <x v="4"/>
    <s v="UK"/>
    <s v="Daniel Lee"/>
    <x v="643"/>
    <x v="705"/>
    <n v="2675"/>
    <n v="51809"/>
    <x v="110"/>
    <n v="7"/>
    <s v="On-site"/>
    <s v="April"/>
    <s v="September"/>
  </r>
  <r>
    <s v="E1711"/>
    <x v="212"/>
    <n v="25"/>
    <s v="Male"/>
    <x v="3"/>
    <s v="Canada"/>
    <s v="Emily Brown"/>
    <x v="644"/>
    <x v="706"/>
    <n v="1920"/>
    <n v="30757"/>
    <x v="1"/>
    <n v="5"/>
    <s v="Remote"/>
    <s v="April"/>
    <s v="January"/>
  </r>
  <r>
    <s v="E1591"/>
    <x v="290"/>
    <n v="39"/>
    <s v="Female"/>
    <x v="4"/>
    <s v="Canada"/>
    <s v="Daniel Lee"/>
    <x v="467"/>
    <x v="707"/>
    <n v="1845"/>
    <n v="50105"/>
    <x v="295"/>
    <n v="0"/>
    <s v="Remote"/>
    <s v="April"/>
    <s v="November"/>
  </r>
  <r>
    <s v="E2706"/>
    <x v="180"/>
    <n v="43"/>
    <s v="Male"/>
    <x v="5"/>
    <s v="France"/>
    <s v="John Smith"/>
    <x v="211"/>
    <x v="708"/>
    <n v="1991"/>
    <n v="31128"/>
    <x v="274"/>
    <n v="8"/>
    <s v="Remote"/>
    <s v="April"/>
    <s v="September"/>
  </r>
  <r>
    <s v="E3175"/>
    <x v="40"/>
    <n v="43"/>
    <s v="Female"/>
    <x v="2"/>
    <s v="Canada"/>
    <s v="Sarah Johnson"/>
    <x v="645"/>
    <x v="709"/>
    <n v="1594"/>
    <n v="37603"/>
    <x v="296"/>
    <n v="6"/>
    <s v="On-site"/>
    <s v="April"/>
    <s v="April"/>
  </r>
  <r>
    <s v="E2917"/>
    <x v="21"/>
    <n v="34"/>
    <s v="Male"/>
    <x v="1"/>
    <s v="USA"/>
    <s v="Liam Turner"/>
    <x v="646"/>
    <x v="710"/>
    <n v="2219"/>
    <n v="31553"/>
    <x v="75"/>
    <n v="3"/>
    <s v="On-site"/>
    <s v="April"/>
    <s v="February"/>
  </r>
  <r>
    <s v="E2404"/>
    <x v="114"/>
    <n v="36"/>
    <s v="Male"/>
    <x v="3"/>
    <s v="Germany"/>
    <s v="Emily Brown"/>
    <x v="647"/>
    <x v="711"/>
    <n v="1734"/>
    <n v="34210"/>
    <x v="43"/>
    <n v="2"/>
    <s v="Remote"/>
    <s v="April"/>
    <s v="October"/>
  </r>
  <r>
    <s v="E2710"/>
    <x v="156"/>
    <n v="29"/>
    <s v="Male"/>
    <x v="4"/>
    <s v="Netherlands"/>
    <s v="Daniel Lee"/>
    <x v="345"/>
    <x v="712"/>
    <n v="2126"/>
    <n v="40058"/>
    <x v="297"/>
    <n v="5"/>
    <s v="Hybrid"/>
    <s v="April"/>
    <s v="January"/>
  </r>
  <r>
    <s v="E1956"/>
    <x v="128"/>
    <n v="35"/>
    <s v="Female"/>
    <x v="4"/>
    <s v="France"/>
    <s v="Daniel Lee"/>
    <x v="648"/>
    <x v="713"/>
    <n v="2362"/>
    <n v="49513"/>
    <x v="94"/>
    <n v="3"/>
    <s v="On-site"/>
    <s v="April"/>
    <s v="August"/>
  </r>
  <r>
    <s v="E2395"/>
    <x v="34"/>
    <n v="26"/>
    <s v="Male"/>
    <x v="3"/>
    <s v="UK"/>
    <s v="Emily Brown"/>
    <x v="649"/>
    <x v="714"/>
    <n v="1680"/>
    <n v="27632"/>
    <x v="112"/>
    <n v="4"/>
    <s v="On-site"/>
    <s v="April"/>
    <s v="June"/>
  </r>
  <r>
    <s v="E1308"/>
    <x v="294"/>
    <n v="32"/>
    <s v="Female"/>
    <x v="0"/>
    <s v="Germany"/>
    <s v="Priya Patel"/>
    <x v="650"/>
    <x v="715"/>
    <n v="2678"/>
    <n v="45701"/>
    <x v="169"/>
    <n v="0"/>
    <s v="On-site"/>
    <s v="April"/>
    <s v="July"/>
  </r>
  <r>
    <s v="E2072"/>
    <x v="221"/>
    <n v="21"/>
    <s v="Male"/>
    <x v="7"/>
    <s v="Germany"/>
    <s v="Olivia Garcia"/>
    <x v="651"/>
    <x v="716"/>
    <n v="1104"/>
    <n v="37333"/>
    <x v="17"/>
    <n v="4"/>
    <s v="On-site"/>
    <s v="April"/>
    <s v="August"/>
  </r>
  <r>
    <s v="E1594"/>
    <x v="320"/>
    <n v="36"/>
    <s v="Male"/>
    <x v="1"/>
    <s v="India"/>
    <s v="Liam Turner"/>
    <x v="652"/>
    <x v="717"/>
    <n v="1872"/>
    <n v="29950"/>
    <x v="198"/>
    <n v="2"/>
    <s v="Remote"/>
    <s v="April"/>
    <s v="November"/>
  </r>
  <r>
    <s v="E2278"/>
    <x v="321"/>
    <n v="39"/>
    <s v="Female"/>
    <x v="3"/>
    <s v="India"/>
    <s v="Emily Brown"/>
    <x v="399"/>
    <x v="718"/>
    <n v="355"/>
    <n v="29145"/>
    <x v="298"/>
    <n v="4"/>
    <s v="Remote"/>
    <s v="April"/>
    <s v="February"/>
  </r>
  <r>
    <s v="E2769"/>
    <x v="244"/>
    <n v="31"/>
    <s v="Female"/>
    <x v="0"/>
    <s v="Spain"/>
    <s v="Priya Patel"/>
    <x v="653"/>
    <x v="719"/>
    <n v="1306"/>
    <n v="55810"/>
    <x v="78"/>
    <n v="5"/>
    <s v="Remote"/>
    <s v="April"/>
    <s v="July"/>
  </r>
  <r>
    <s v="E2361"/>
    <x v="112"/>
    <n v="25"/>
    <s v="Male"/>
    <x v="0"/>
    <s v="UK"/>
    <s v="Priya Patel"/>
    <x v="414"/>
    <x v="720"/>
    <n v="2731"/>
    <n v="51817"/>
    <x v="1"/>
    <n v="3"/>
    <s v="Remote"/>
    <s v="April"/>
    <s v="October"/>
  </r>
  <r>
    <s v="E1334"/>
    <x v="322"/>
    <n v="26"/>
    <s v="Male"/>
    <x v="2"/>
    <s v="Netherlands"/>
    <s v="Sarah Johnson"/>
    <x v="578"/>
    <x v="721"/>
    <n v="2622"/>
    <n v="33481"/>
    <x v="259"/>
    <n v="0"/>
    <s v="Remote"/>
    <s v="April"/>
    <s v="October"/>
  </r>
  <r>
    <s v="E1622"/>
    <x v="213"/>
    <n v="24"/>
    <s v="Female"/>
    <x v="1"/>
    <s v="Netherlands"/>
    <s v="Liam Turner"/>
    <x v="249"/>
    <x v="722"/>
    <n v="977"/>
    <n v="30990"/>
    <x v="42"/>
    <n v="2"/>
    <s v="On-site"/>
    <s v="April"/>
    <s v="February"/>
  </r>
  <r>
    <s v="E1998"/>
    <x v="172"/>
    <n v="40"/>
    <s v="Female"/>
    <x v="7"/>
    <s v="France"/>
    <s v="Olivia Garcia"/>
    <x v="654"/>
    <x v="723"/>
    <n v="1921"/>
    <n v="36680"/>
    <x v="239"/>
    <n v="4"/>
    <s v="Hybrid"/>
    <s v="April"/>
    <s v="February"/>
  </r>
  <r>
    <s v="E2485"/>
    <x v="141"/>
    <n v="30"/>
    <s v="Male"/>
    <x v="7"/>
    <s v="Netherlands"/>
    <s v="Olivia Garcia"/>
    <x v="626"/>
    <x v="724"/>
    <n v="696"/>
    <n v="33402"/>
    <x v="30"/>
    <n v="6"/>
    <s v="Remote"/>
    <s v="April"/>
    <s v="February"/>
  </r>
  <r>
    <s v="E1133"/>
    <x v="271"/>
    <n v="28"/>
    <s v="Male"/>
    <x v="1"/>
    <s v="Canada"/>
    <s v="Liam Turner"/>
    <x v="655"/>
    <x v="725"/>
    <n v="657"/>
    <n v="34416"/>
    <x v="299"/>
    <n v="6"/>
    <s v="On-site"/>
    <s v="April"/>
    <s v="March"/>
  </r>
  <r>
    <s v="E1604"/>
    <x v="323"/>
    <n v="30"/>
    <s v="Female"/>
    <x v="5"/>
    <s v="Spain"/>
    <s v="John Smith"/>
    <x v="656"/>
    <x v="726"/>
    <n v="922"/>
    <n v="32507"/>
    <x v="66"/>
    <n v="3"/>
    <s v="Remote"/>
    <s v="April"/>
    <s v="June"/>
  </r>
  <r>
    <s v="E3185"/>
    <x v="95"/>
    <n v="38"/>
    <s v="Male"/>
    <x v="1"/>
    <s v="UK"/>
    <s v="Liam Turner"/>
    <x v="657"/>
    <x v="727"/>
    <n v="895"/>
    <n v="31137"/>
    <x v="176"/>
    <n v="3"/>
    <s v="Remote"/>
    <s v="April"/>
    <s v="April"/>
  </r>
  <r>
    <s v="E2735"/>
    <x v="119"/>
    <n v="26"/>
    <s v="Male"/>
    <x v="6"/>
    <s v="France"/>
    <s v="Ahmed Khan"/>
    <x v="658"/>
    <x v="728"/>
    <n v="2564"/>
    <n v="42703"/>
    <x v="124"/>
    <n v="7"/>
    <s v="On-site"/>
    <s v="April"/>
    <s v="May"/>
  </r>
  <r>
    <s v="E1084"/>
    <x v="210"/>
    <n v="33"/>
    <s v="Male"/>
    <x v="7"/>
    <s v="Spain"/>
    <s v="Olivia Garcia"/>
    <x v="659"/>
    <x v="729"/>
    <n v="1341"/>
    <n v="37174"/>
    <x v="300"/>
    <n v="1"/>
    <s v="Hybrid"/>
    <s v="April"/>
    <s v="November"/>
  </r>
  <r>
    <s v="E2943"/>
    <x v="111"/>
    <n v="35"/>
    <s v="Male"/>
    <x v="3"/>
    <s v="USA"/>
    <s v="Emily Brown"/>
    <x v="660"/>
    <x v="730"/>
    <n v="1958"/>
    <n v="24960"/>
    <x v="23"/>
    <n v="1"/>
    <s v="Hybrid"/>
    <s v="April"/>
    <s v="June"/>
  </r>
  <r>
    <s v="E1580"/>
    <x v="7"/>
    <n v="27"/>
    <s v="Male"/>
    <x v="4"/>
    <s v="Canada"/>
    <s v="Daniel Lee"/>
    <x v="661"/>
    <x v="731"/>
    <n v="1490"/>
    <n v="40091"/>
    <x v="39"/>
    <n v="3"/>
    <s v="On-site"/>
    <s v="April"/>
    <s v="October"/>
  </r>
  <r>
    <s v="E2215"/>
    <x v="32"/>
    <n v="29"/>
    <s v="Male"/>
    <x v="4"/>
    <s v="UK"/>
    <s v="Daniel Lee"/>
    <x v="662"/>
    <x v="732"/>
    <n v="1796"/>
    <n v="53042"/>
    <x v="301"/>
    <n v="1"/>
    <s v="On-site"/>
    <s v="April"/>
    <s v="June"/>
  </r>
  <r>
    <s v="E1253"/>
    <x v="306"/>
    <n v="25"/>
    <s v="Male"/>
    <x v="3"/>
    <s v="Netherlands"/>
    <s v="Emily Brown"/>
    <x v="663"/>
    <x v="733"/>
    <n v="1449"/>
    <n v="29806"/>
    <x v="190"/>
    <n v="2"/>
    <s v="Remote"/>
    <s v="April"/>
    <s v="January"/>
  </r>
  <r>
    <s v="E2651"/>
    <x v="26"/>
    <n v="34"/>
    <s v="Male"/>
    <x v="6"/>
    <s v="UK"/>
    <s v="Ahmed Khan"/>
    <x v="664"/>
    <x v="734"/>
    <n v="2259"/>
    <n v="49767"/>
    <x v="78"/>
    <n v="4"/>
    <s v="Hybrid"/>
    <s v="April"/>
    <s v="January"/>
  </r>
  <r>
    <s v="E2580"/>
    <x v="324"/>
    <n v="37"/>
    <s v="Male"/>
    <x v="0"/>
    <s v="France"/>
    <s v="Priya Patel"/>
    <x v="350"/>
    <x v="164"/>
    <n v="2384"/>
    <n v="37486"/>
    <x v="73"/>
    <n v="4"/>
    <s v="On-site"/>
    <s v="April"/>
    <s v="August"/>
  </r>
  <r>
    <s v="E3134"/>
    <x v="77"/>
    <n v="29"/>
    <s v="Male"/>
    <x v="4"/>
    <s v="France"/>
    <s v="Daniel Lee"/>
    <x v="665"/>
    <x v="104"/>
    <n v="3241"/>
    <n v="39970"/>
    <x v="288"/>
    <n v="2"/>
    <s v="Hybrid"/>
    <s v="April"/>
    <s v="December"/>
  </r>
  <r>
    <s v="E2827"/>
    <x v="321"/>
    <n v="35"/>
    <s v="Female"/>
    <x v="6"/>
    <s v="USA"/>
    <s v="Ahmed Khan"/>
    <x v="39"/>
    <x v="735"/>
    <n v="2684"/>
    <n v="50375"/>
    <x v="247"/>
    <n v="4"/>
    <s v="Hybrid"/>
    <s v="April"/>
    <s v="June"/>
  </r>
  <r>
    <s v="E1882"/>
    <x v="30"/>
    <n v="42"/>
    <s v="Female"/>
    <x v="5"/>
    <s v="Netherlands"/>
    <s v="John Smith"/>
    <x v="666"/>
    <x v="736"/>
    <n v="673"/>
    <n v="32263"/>
    <x v="177"/>
    <n v="3"/>
    <s v="On-site"/>
    <s v="April"/>
    <s v="November"/>
  </r>
  <r>
    <s v="E2584"/>
    <x v="325"/>
    <n v="35"/>
    <s v="Female"/>
    <x v="5"/>
    <s v="Netherlands"/>
    <s v="John Smith"/>
    <x v="667"/>
    <x v="737"/>
    <n v="1151"/>
    <n v="32084"/>
    <x v="98"/>
    <n v="3"/>
    <s v="Hybrid"/>
    <s v="April"/>
    <s v="November"/>
  </r>
  <r>
    <s v="E2353"/>
    <x v="36"/>
    <n v="32"/>
    <s v="Female"/>
    <x v="2"/>
    <s v="France"/>
    <s v="Sarah Johnson"/>
    <x v="668"/>
    <x v="738"/>
    <n v="1767"/>
    <n v="35334"/>
    <x v="291"/>
    <n v="2"/>
    <s v="Hybrid"/>
    <s v="April"/>
    <s v="July"/>
  </r>
  <r>
    <s v="E1002"/>
    <x v="201"/>
    <n v="33"/>
    <s v="Female"/>
    <x v="5"/>
    <s v="Netherlands"/>
    <s v="John Smith"/>
    <x v="669"/>
    <x v="739"/>
    <n v="765"/>
    <n v="28180"/>
    <x v="19"/>
    <n v="1"/>
    <s v="On-site"/>
    <s v="April"/>
    <s v="May"/>
  </r>
  <r>
    <s v="E2979"/>
    <x v="78"/>
    <n v="24"/>
    <s v="Male"/>
    <x v="5"/>
    <s v="UK"/>
    <s v="John Smith"/>
    <x v="670"/>
    <x v="740"/>
    <n v="2251"/>
    <n v="35139"/>
    <x v="89"/>
    <n v="0"/>
    <s v="Hybrid"/>
    <s v="April"/>
    <s v="June"/>
  </r>
  <r>
    <s v="E1515"/>
    <x v="269"/>
    <n v="25"/>
    <s v="Female"/>
    <x v="1"/>
    <s v="Spain"/>
    <s v="Liam Turner"/>
    <x v="671"/>
    <x v="741"/>
    <n v="1162"/>
    <n v="26668"/>
    <x v="260"/>
    <n v="4"/>
    <s v="Remote"/>
    <s v="April"/>
    <s v="April"/>
  </r>
  <r>
    <s v="E2805"/>
    <x v="243"/>
    <n v="39"/>
    <s v="Male"/>
    <x v="7"/>
    <s v="Germany"/>
    <s v="Olivia Garcia"/>
    <x v="672"/>
    <x v="742"/>
    <n v="434"/>
    <n v="32014"/>
    <x v="302"/>
    <n v="0"/>
    <s v="On-site"/>
    <s v="April"/>
    <s v="July"/>
  </r>
  <r>
    <s v="E1718"/>
    <x v="63"/>
    <n v="28"/>
    <s v="Male"/>
    <x v="4"/>
    <s v="France"/>
    <s v="Daniel Lee"/>
    <x v="673"/>
    <x v="743"/>
    <n v="1147"/>
    <n v="37234"/>
    <x v="211"/>
    <n v="1"/>
    <s v="Hybrid"/>
    <s v="April"/>
    <s v="May"/>
  </r>
  <r>
    <s v="E2987"/>
    <x v="68"/>
    <n v="37"/>
    <s v="Female"/>
    <x v="3"/>
    <s v="Canada"/>
    <s v="Emily Brown"/>
    <x v="162"/>
    <x v="744"/>
    <n v="2113"/>
    <n v="29970"/>
    <x v="252"/>
    <n v="1"/>
    <s v="Hybrid"/>
    <s v="April"/>
    <s v="October"/>
  </r>
  <r>
    <s v="E2685"/>
    <x v="310"/>
    <n v="24"/>
    <s v="Female"/>
    <x v="6"/>
    <s v="India"/>
    <s v="Ahmed Khan"/>
    <x v="674"/>
    <x v="745"/>
    <n v="587"/>
    <n v="33417"/>
    <x v="60"/>
    <n v="4"/>
    <s v="On-site"/>
    <s v="April"/>
    <s v="July"/>
  </r>
  <r>
    <s v="E2363"/>
    <x v="22"/>
    <n v="37"/>
    <s v="Male"/>
    <x v="5"/>
    <s v="UK"/>
    <s v="John Smith"/>
    <x v="675"/>
    <x v="746"/>
    <n v="1784"/>
    <n v="36935"/>
    <x v="303"/>
    <n v="2"/>
    <s v="On-site"/>
    <s v="April"/>
    <s v="October"/>
  </r>
  <r>
    <s v="E2941"/>
    <x v="118"/>
    <n v="32"/>
    <s v="Female"/>
    <x v="1"/>
    <s v="Germany"/>
    <s v="Liam Turner"/>
    <x v="676"/>
    <x v="747"/>
    <n v="1562"/>
    <n v="36027"/>
    <x v="87"/>
    <n v="6"/>
    <s v="Remote"/>
    <s v="April"/>
    <s v="July"/>
  </r>
  <r>
    <s v="E1318"/>
    <x v="155"/>
    <n v="34"/>
    <s v="Male"/>
    <x v="5"/>
    <s v="USA"/>
    <s v="John Smith"/>
    <x v="677"/>
    <x v="748"/>
    <n v="749"/>
    <n v="31531"/>
    <x v="119"/>
    <n v="3"/>
    <s v="Hybrid"/>
    <s v="April"/>
    <s v="March"/>
  </r>
  <r>
    <s v="E1177"/>
    <x v="111"/>
    <n v="24"/>
    <s v="Female"/>
    <x v="4"/>
    <s v="Spain"/>
    <s v="Daniel Lee"/>
    <x v="678"/>
    <x v="749"/>
    <n v="1338"/>
    <n v="45741"/>
    <x v="105"/>
    <n v="3"/>
    <s v="On-site"/>
    <s v="April"/>
    <s v="April"/>
  </r>
  <r>
    <s v="E1555"/>
    <x v="279"/>
    <n v="30"/>
    <s v="Female"/>
    <x v="3"/>
    <s v="India"/>
    <s v="Emily Brown"/>
    <x v="679"/>
    <x v="750"/>
    <n v="411"/>
    <n v="32575"/>
    <x v="304"/>
    <n v="1"/>
    <s v="On-site"/>
    <s v="April"/>
    <s v="November"/>
  </r>
  <r>
    <s v="E1293"/>
    <x v="326"/>
    <n v="40"/>
    <s v="Male"/>
    <x v="4"/>
    <s v="India"/>
    <s v="Daniel Lee"/>
    <x v="492"/>
    <x v="751"/>
    <n v="2268"/>
    <n v="47783"/>
    <x v="305"/>
    <n v="1"/>
    <s v="Remote"/>
    <s v="April"/>
    <s v="January"/>
  </r>
  <r>
    <s v="E1403"/>
    <x v="271"/>
    <n v="29"/>
    <s v="Female"/>
    <x v="6"/>
    <s v="Spain"/>
    <s v="Ahmed Khan"/>
    <x v="680"/>
    <x v="752"/>
    <n v="2211"/>
    <n v="42566"/>
    <x v="20"/>
    <n v="4"/>
    <s v="On-site"/>
    <s v="April"/>
    <s v="November"/>
  </r>
  <r>
    <s v="E1885"/>
    <x v="294"/>
    <n v="39"/>
    <s v="Female"/>
    <x v="5"/>
    <s v="USA"/>
    <s v="John Smith"/>
    <x v="681"/>
    <x v="753"/>
    <n v="1126"/>
    <n v="35083"/>
    <x v="176"/>
    <n v="2"/>
    <s v="Hybrid"/>
    <s v="April"/>
    <s v="November"/>
  </r>
  <r>
    <s v="E2199"/>
    <x v="48"/>
    <n v="40"/>
    <s v="Male"/>
    <x v="2"/>
    <s v="Canada"/>
    <s v="Sarah Johnson"/>
    <x v="682"/>
    <x v="754"/>
    <n v="1291"/>
    <n v="31330"/>
    <x v="190"/>
    <n v="3"/>
    <s v="Hybrid"/>
    <s v="April"/>
    <s v="May"/>
  </r>
  <r>
    <s v="E1166"/>
    <x v="119"/>
    <n v="28"/>
    <s v="Female"/>
    <x v="2"/>
    <s v="Canada"/>
    <s v="Sarah Johnson"/>
    <x v="683"/>
    <x v="755"/>
    <n v="1945"/>
    <n v="32861"/>
    <x v="59"/>
    <n v="2"/>
    <s v="On-site"/>
    <s v="April"/>
    <s v="November"/>
  </r>
  <r>
    <s v="E2572"/>
    <x v="327"/>
    <n v="32"/>
    <s v="Male"/>
    <x v="7"/>
    <s v="India"/>
    <s v="Olivia Garcia"/>
    <x v="684"/>
    <x v="756"/>
    <n v="1654"/>
    <n v="40262"/>
    <x v="261"/>
    <n v="6"/>
    <s v="On-site"/>
    <s v="April"/>
    <s v="February"/>
  </r>
  <r>
    <s v="E2729"/>
    <x v="328"/>
    <n v="33"/>
    <s v="Female"/>
    <x v="7"/>
    <s v="Germany"/>
    <s v="Olivia Garcia"/>
    <x v="685"/>
    <x v="757"/>
    <n v="2414"/>
    <n v="42525"/>
    <x v="306"/>
    <n v="7"/>
    <s v="Hybrid"/>
    <s v="April"/>
    <s v="January"/>
  </r>
  <r>
    <s v="E1066"/>
    <x v="231"/>
    <n v="28"/>
    <s v="Male"/>
    <x v="7"/>
    <s v="Germany"/>
    <s v="Olivia Garcia"/>
    <x v="686"/>
    <x v="758"/>
    <n v="2743"/>
    <n v="30891"/>
    <x v="117"/>
    <n v="3"/>
    <s v="Remote"/>
    <s v="April"/>
    <s v="September"/>
  </r>
  <r>
    <s v="E1970"/>
    <x v="317"/>
    <n v="31"/>
    <s v="Female"/>
    <x v="3"/>
    <s v="Canada"/>
    <s v="Emily Brown"/>
    <x v="687"/>
    <x v="759"/>
    <n v="491"/>
    <n v="24585"/>
    <x v="230"/>
    <n v="8"/>
    <s v="Remote"/>
    <s v="April"/>
    <s v="July"/>
  </r>
  <r>
    <s v="E1727"/>
    <x v="40"/>
    <n v="39"/>
    <s v="Male"/>
    <x v="0"/>
    <s v="France"/>
    <s v="Priya Patel"/>
    <x v="688"/>
    <x v="760"/>
    <n v="1634"/>
    <n v="34609"/>
    <x v="122"/>
    <n v="1"/>
    <s v="Remote"/>
    <s v="April"/>
    <s v="July"/>
  </r>
  <r>
    <s v="E2655"/>
    <x v="329"/>
    <n v="29"/>
    <s v="Female"/>
    <x v="0"/>
    <s v="Spain"/>
    <s v="Priya Patel"/>
    <x v="689"/>
    <x v="761"/>
    <n v="2935"/>
    <n v="49323"/>
    <x v="294"/>
    <n v="0"/>
    <s v="On-site"/>
    <s v="April"/>
    <s v="December"/>
  </r>
  <r>
    <s v="E2390"/>
    <x v="99"/>
    <n v="33"/>
    <s v="Male"/>
    <x v="0"/>
    <s v="Spain"/>
    <s v="Priya Patel"/>
    <x v="690"/>
    <x v="762"/>
    <n v="2280"/>
    <n v="37532"/>
    <x v="83"/>
    <n v="3"/>
    <s v="Remote"/>
    <s v="April"/>
    <s v="March"/>
  </r>
  <r>
    <s v="E2624"/>
    <x v="280"/>
    <n v="29"/>
    <s v="Male"/>
    <x v="0"/>
    <s v="Spain"/>
    <s v="Priya Patel"/>
    <x v="691"/>
    <x v="763"/>
    <n v="710"/>
    <n v="35185"/>
    <x v="307"/>
    <n v="0"/>
    <s v="On-site"/>
    <s v="April"/>
    <s v="November"/>
  </r>
  <r>
    <s v="E1792"/>
    <x v="198"/>
    <n v="42"/>
    <s v="Female"/>
    <x v="4"/>
    <s v="India"/>
    <s v="Daniel Lee"/>
    <x v="228"/>
    <x v="764"/>
    <n v="1455"/>
    <n v="47072"/>
    <x v="149"/>
    <n v="4"/>
    <s v="On-site"/>
    <s v="April"/>
    <s v="March"/>
  </r>
  <r>
    <s v="E2931"/>
    <x v="330"/>
    <n v="30"/>
    <s v="Male"/>
    <x v="7"/>
    <s v="Netherlands"/>
    <s v="Olivia Garcia"/>
    <x v="692"/>
    <x v="765"/>
    <n v="2311"/>
    <n v="39976"/>
    <x v="75"/>
    <n v="2"/>
    <s v="Hybrid"/>
    <s v="April"/>
    <s v="May"/>
  </r>
  <r>
    <s v="E1818"/>
    <x v="195"/>
    <n v="24"/>
    <s v="Male"/>
    <x v="5"/>
    <s v="Netherlands"/>
    <s v="John Smith"/>
    <x v="506"/>
    <x v="766"/>
    <n v="2039"/>
    <n v="32226"/>
    <x v="308"/>
    <n v="2"/>
    <s v="Remote"/>
    <s v="April"/>
    <s v="June"/>
  </r>
  <r>
    <s v="E2751"/>
    <x v="331"/>
    <n v="34"/>
    <s v="Male"/>
    <x v="7"/>
    <s v="USA"/>
    <s v="Olivia Garcia"/>
    <x v="693"/>
    <x v="767"/>
    <n v="1260"/>
    <n v="33748"/>
    <x v="72"/>
    <n v="2"/>
    <s v="Hybrid"/>
    <s v="April"/>
    <s v="October"/>
  </r>
  <r>
    <s v="E1536"/>
    <x v="325"/>
    <n v="27"/>
    <s v="Female"/>
    <x v="7"/>
    <s v="India"/>
    <s v="Olivia Garcia"/>
    <x v="694"/>
    <x v="768"/>
    <n v="1211"/>
    <n v="31351"/>
    <x v="65"/>
    <n v="0"/>
    <s v="Hybrid"/>
    <s v="April"/>
    <s v="October"/>
  </r>
  <r>
    <s v="E1619"/>
    <x v="280"/>
    <n v="36"/>
    <s v="Female"/>
    <x v="3"/>
    <s v="Netherlands"/>
    <s v="Emily Brown"/>
    <x v="695"/>
    <x v="769"/>
    <n v="1929"/>
    <n v="26825"/>
    <x v="176"/>
    <n v="1"/>
    <s v="Remote"/>
    <s v="April"/>
    <s v="April"/>
  </r>
  <r>
    <s v="E2223"/>
    <x v="131"/>
    <n v="24"/>
    <s v="Male"/>
    <x v="0"/>
    <s v="UK"/>
    <s v="Priya Patel"/>
    <x v="696"/>
    <x v="770"/>
    <n v="3276"/>
    <n v="45765"/>
    <x v="52"/>
    <n v="2"/>
    <s v="Hybrid"/>
    <s v="April"/>
    <s v="March"/>
  </r>
  <r>
    <s v="E1637"/>
    <x v="163"/>
    <n v="33"/>
    <s v="Male"/>
    <x v="0"/>
    <s v="India"/>
    <s v="Priya Patel"/>
    <x v="697"/>
    <x v="771"/>
    <n v="826"/>
    <n v="44037"/>
    <x v="309"/>
    <n v="3"/>
    <s v="On-site"/>
    <s v="April"/>
    <s v="September"/>
  </r>
  <r>
    <s v="E3044"/>
    <x v="222"/>
    <n v="21"/>
    <s v="Male"/>
    <x v="4"/>
    <s v="Germany"/>
    <s v="Daniel Lee"/>
    <x v="698"/>
    <x v="772"/>
    <n v="1242"/>
    <n v="42064"/>
    <x v="20"/>
    <n v="2"/>
    <s v="Remote"/>
    <s v="April"/>
    <s v="June"/>
  </r>
  <r>
    <s v="E2155"/>
    <x v="262"/>
    <n v="33"/>
    <s v="Male"/>
    <x v="1"/>
    <s v="UK"/>
    <s v="Liam Turner"/>
    <x v="699"/>
    <x v="773"/>
    <n v="1126"/>
    <n v="24793"/>
    <x v="56"/>
    <n v="5"/>
    <s v="On-site"/>
    <s v="April"/>
    <s v="October"/>
  </r>
  <r>
    <s v="E2837"/>
    <x v="332"/>
    <n v="28"/>
    <s v="Female"/>
    <x v="1"/>
    <s v="Canada"/>
    <s v="Liam Turner"/>
    <x v="30"/>
    <x v="774"/>
    <n v="1057"/>
    <n v="31656"/>
    <x v="310"/>
    <n v="4"/>
    <s v="On-site"/>
    <s v="April"/>
    <s v="November"/>
  </r>
  <r>
    <s v="E2865"/>
    <x v="303"/>
    <n v="34"/>
    <s v="Male"/>
    <x v="1"/>
    <s v="France"/>
    <s v="Liam Turner"/>
    <x v="126"/>
    <x v="775"/>
    <n v="1097"/>
    <n v="36804"/>
    <x v="186"/>
    <n v="5"/>
    <s v="On-site"/>
    <s v="April"/>
    <s v="August"/>
  </r>
  <r>
    <s v="E2978"/>
    <x v="49"/>
    <n v="33"/>
    <s v="Male"/>
    <x v="6"/>
    <s v="UK"/>
    <s v="Ahmed Khan"/>
    <x v="700"/>
    <x v="776"/>
    <n v="1945"/>
    <n v="52133"/>
    <x v="294"/>
    <n v="3"/>
    <s v="On-site"/>
    <s v="April"/>
    <s v="March"/>
  </r>
  <r>
    <s v="E2185"/>
    <x v="201"/>
    <n v="36"/>
    <s v="Female"/>
    <x v="4"/>
    <s v="Spain"/>
    <s v="Daniel Lee"/>
    <x v="701"/>
    <x v="777"/>
    <n v="1488"/>
    <n v="34493"/>
    <x v="264"/>
    <n v="5"/>
    <s v="On-site"/>
    <s v="April"/>
    <s v="November"/>
  </r>
  <r>
    <s v="E1286"/>
    <x v="333"/>
    <n v="31"/>
    <s v="Male"/>
    <x v="5"/>
    <s v="Germany"/>
    <s v="John Smith"/>
    <x v="702"/>
    <x v="778"/>
    <n v="1840"/>
    <n v="30254"/>
    <x v="118"/>
    <n v="3"/>
    <s v="Hybrid"/>
    <s v="April"/>
    <s v="September"/>
  </r>
  <r>
    <s v="E2400"/>
    <x v="72"/>
    <n v="21"/>
    <s v="Female"/>
    <x v="6"/>
    <s v="India"/>
    <s v="Ahmed Khan"/>
    <x v="703"/>
    <x v="779"/>
    <n v="1421"/>
    <n v="49195"/>
    <x v="138"/>
    <n v="2"/>
    <s v="On-site"/>
    <s v="April"/>
    <s v="October"/>
  </r>
  <r>
    <s v="E1409"/>
    <x v="334"/>
    <n v="21"/>
    <s v="Male"/>
    <x v="1"/>
    <s v="Canada"/>
    <s v="Liam Turner"/>
    <x v="704"/>
    <x v="780"/>
    <n v="2073"/>
    <n v="37711"/>
    <x v="54"/>
    <n v="3"/>
    <s v="Remote"/>
    <s v="April"/>
    <s v="March"/>
  </r>
  <r>
    <s v="E3045"/>
    <x v="296"/>
    <n v="26"/>
    <s v="Male"/>
    <x v="0"/>
    <s v="USA"/>
    <s v="Priya Patel"/>
    <x v="705"/>
    <x v="781"/>
    <n v="1587"/>
    <n v="37968"/>
    <x v="27"/>
    <n v="2"/>
    <s v="Hybrid"/>
    <s v="April"/>
    <s v="November"/>
  </r>
  <r>
    <s v="E1278"/>
    <x v="133"/>
    <n v="30"/>
    <s v="Female"/>
    <x v="7"/>
    <s v="USA"/>
    <s v="Olivia Garcia"/>
    <x v="706"/>
    <x v="782"/>
    <n v="1445"/>
    <n v="29241"/>
    <x v="287"/>
    <n v="3"/>
    <s v="On-site"/>
    <s v="April"/>
    <s v="June"/>
  </r>
  <r>
    <s v="E1853"/>
    <x v="335"/>
    <n v="21"/>
    <s v="Female"/>
    <x v="4"/>
    <s v="Netherlands"/>
    <s v="Daniel Lee"/>
    <x v="181"/>
    <x v="783"/>
    <n v="1038"/>
    <n v="41626"/>
    <x v="61"/>
    <n v="0"/>
    <s v="Remote"/>
    <s v="April"/>
    <s v="November"/>
  </r>
  <r>
    <s v="E2136"/>
    <x v="74"/>
    <n v="28"/>
    <s v="Male"/>
    <x v="1"/>
    <s v="Canada"/>
    <s v="Liam Turner"/>
    <x v="498"/>
    <x v="784"/>
    <n v="1482"/>
    <n v="28930"/>
    <x v="264"/>
    <n v="1"/>
    <s v="Remote"/>
    <s v="April"/>
    <s v="December"/>
  </r>
  <r>
    <s v="E2826"/>
    <x v="236"/>
    <n v="34"/>
    <s v="Male"/>
    <x v="2"/>
    <s v="Canada"/>
    <s v="Sarah Johnson"/>
    <x v="707"/>
    <x v="785"/>
    <n v="2725"/>
    <n v="32253"/>
    <x v="154"/>
    <n v="0"/>
    <s v="Remote"/>
    <s v="April"/>
    <s v="August"/>
  </r>
  <r>
    <s v="E3131"/>
    <x v="279"/>
    <n v="37"/>
    <s v="Male"/>
    <x v="2"/>
    <s v="France"/>
    <s v="Sarah Johnson"/>
    <x v="708"/>
    <x v="786"/>
    <n v="2021"/>
    <n v="32756"/>
    <x v="249"/>
    <n v="5"/>
    <s v="Hybrid"/>
    <s v="April"/>
    <s v="March"/>
  </r>
  <r>
    <s v="E3069"/>
    <x v="82"/>
    <n v="24"/>
    <s v="Male"/>
    <x v="4"/>
    <s v="UK"/>
    <s v="Daniel Lee"/>
    <x v="709"/>
    <x v="787"/>
    <n v="1469"/>
    <n v="42111"/>
    <x v="34"/>
    <n v="4"/>
    <s v="On-site"/>
    <s v="April"/>
    <s v="May"/>
  </r>
  <r>
    <s v="E1176"/>
    <x v="223"/>
    <n v="30"/>
    <s v="Male"/>
    <x v="1"/>
    <s v="UK"/>
    <s v="Liam Turner"/>
    <x v="710"/>
    <x v="788"/>
    <n v="1375"/>
    <n v="32932"/>
    <x v="152"/>
    <n v="4"/>
    <s v="Remote"/>
    <s v="April"/>
    <s v="February"/>
  </r>
  <r>
    <s v="E1609"/>
    <x v="94"/>
    <n v="28"/>
    <s v="Male"/>
    <x v="1"/>
    <s v="Canada"/>
    <s v="Liam Turner"/>
    <x v="711"/>
    <x v="789"/>
    <n v="2039"/>
    <n v="32980"/>
    <x v="170"/>
    <n v="5"/>
    <s v="On-site"/>
    <s v="April"/>
    <s v="May"/>
  </r>
  <r>
    <s v="E2487"/>
    <x v="18"/>
    <n v="26"/>
    <s v="Male"/>
    <x v="3"/>
    <s v="Germany"/>
    <s v="Emily Brown"/>
    <x v="712"/>
    <x v="790"/>
    <n v="1333"/>
    <n v="25789"/>
    <x v="138"/>
    <n v="7"/>
    <s v="On-site"/>
    <s v="April"/>
    <s v="April"/>
  </r>
  <r>
    <s v="E2287"/>
    <x v="61"/>
    <n v="33"/>
    <s v="Male"/>
    <x v="0"/>
    <s v="Germany"/>
    <s v="Priya Patel"/>
    <x v="713"/>
    <x v="791"/>
    <n v="3198"/>
    <n v="46240"/>
    <x v="140"/>
    <n v="1"/>
    <s v="On-site"/>
    <s v="April"/>
    <s v="March"/>
  </r>
  <r>
    <s v="E2709"/>
    <x v="336"/>
    <n v="40"/>
    <s v="Female"/>
    <x v="5"/>
    <s v="Germany"/>
    <s v="John Smith"/>
    <x v="714"/>
    <x v="792"/>
    <n v="1191"/>
    <n v="26270"/>
    <x v="173"/>
    <n v="5"/>
    <s v="On-site"/>
    <s v="April"/>
    <s v="July"/>
  </r>
  <r>
    <s v="E2556"/>
    <x v="30"/>
    <n v="21"/>
    <s v="Female"/>
    <x v="3"/>
    <s v="Netherlands"/>
    <s v="Emily Brown"/>
    <x v="715"/>
    <x v="793"/>
    <n v="2459"/>
    <n v="34770"/>
    <x v="147"/>
    <n v="1"/>
    <s v="On-site"/>
    <s v="April"/>
    <s v="December"/>
  </r>
  <r>
    <s v="E1376"/>
    <x v="337"/>
    <n v="36"/>
    <s v="Male"/>
    <x v="6"/>
    <s v="Canada"/>
    <s v="Ahmed Khan"/>
    <x v="716"/>
    <x v="794"/>
    <n v="2124"/>
    <n v="45752"/>
    <x v="148"/>
    <n v="3"/>
    <s v="On-site"/>
    <s v="April"/>
    <s v="December"/>
  </r>
  <r>
    <s v="E1770"/>
    <x v="325"/>
    <n v="26"/>
    <s v="Female"/>
    <x v="7"/>
    <s v="Canada"/>
    <s v="Olivia Garcia"/>
    <x v="318"/>
    <x v="795"/>
    <n v="534"/>
    <n v="33149"/>
    <x v="311"/>
    <n v="2"/>
    <s v="Hybrid"/>
    <s v="April"/>
    <s v="February"/>
  </r>
  <r>
    <s v="E1895"/>
    <x v="142"/>
    <n v="35"/>
    <s v="Male"/>
    <x v="5"/>
    <s v="France"/>
    <s v="John Smith"/>
    <x v="717"/>
    <x v="796"/>
    <n v="574"/>
    <n v="28996"/>
    <x v="116"/>
    <n v="0"/>
    <s v="Remote"/>
    <s v="April"/>
    <s v="August"/>
  </r>
  <r>
    <s v="E1197"/>
    <x v="190"/>
    <n v="39"/>
    <s v="Female"/>
    <x v="0"/>
    <s v="UK"/>
    <s v="Priya Patel"/>
    <x v="542"/>
    <x v="797"/>
    <n v="2322"/>
    <n v="44527"/>
    <x v="255"/>
    <n v="0"/>
    <s v="Hybrid"/>
    <s v="April"/>
    <s v="February"/>
  </r>
  <r>
    <s v="E1284"/>
    <x v="338"/>
    <n v="27"/>
    <s v="Female"/>
    <x v="5"/>
    <s v="Netherlands"/>
    <s v="John Smith"/>
    <x v="418"/>
    <x v="798"/>
    <n v="2565"/>
    <n v="35417"/>
    <x v="141"/>
    <n v="3"/>
    <s v="Remote"/>
    <s v="April"/>
    <s v="October"/>
  </r>
  <r>
    <s v="E2079"/>
    <x v="235"/>
    <n v="28"/>
    <s v="Female"/>
    <x v="4"/>
    <s v="UK"/>
    <s v="Daniel Lee"/>
    <x v="718"/>
    <x v="799"/>
    <n v="1857"/>
    <n v="43035"/>
    <x v="16"/>
    <n v="3"/>
    <s v="On-site"/>
    <s v="April"/>
    <s v="February"/>
  </r>
  <r>
    <s v="E1906"/>
    <x v="311"/>
    <n v="28"/>
    <s v="Female"/>
    <x v="7"/>
    <s v="Spain"/>
    <s v="Olivia Garcia"/>
    <x v="719"/>
    <x v="800"/>
    <n v="1279"/>
    <n v="29018"/>
    <x v="1"/>
    <n v="1"/>
    <s v="Remote"/>
    <s v="April"/>
    <s v="June"/>
  </r>
  <r>
    <s v="E2855"/>
    <x v="239"/>
    <n v="33"/>
    <s v="Male"/>
    <x v="3"/>
    <s v="Spain"/>
    <s v="Emily Brown"/>
    <x v="720"/>
    <x v="801"/>
    <n v="1268"/>
    <n v="31595"/>
    <x v="148"/>
    <n v="5"/>
    <s v="Remote"/>
    <s v="April"/>
    <s v="September"/>
  </r>
  <r>
    <s v="E2032"/>
    <x v="121"/>
    <n v="21"/>
    <s v="Female"/>
    <x v="4"/>
    <s v="Canada"/>
    <s v="Daniel Lee"/>
    <x v="721"/>
    <x v="802"/>
    <n v="887"/>
    <n v="39821"/>
    <x v="150"/>
    <n v="2"/>
    <s v="Hybrid"/>
    <s v="April"/>
    <s v="May"/>
  </r>
  <r>
    <s v="E2974"/>
    <x v="339"/>
    <n v="28"/>
    <s v="Male"/>
    <x v="6"/>
    <s v="USA"/>
    <s v="Ahmed Khan"/>
    <x v="722"/>
    <x v="803"/>
    <n v="2194"/>
    <n v="40736"/>
    <x v="242"/>
    <n v="3"/>
    <s v="Remote"/>
    <s v="April"/>
    <s v="August"/>
  </r>
  <r>
    <s v="E1960"/>
    <x v="340"/>
    <n v="28"/>
    <s v="Male"/>
    <x v="1"/>
    <s v="Canada"/>
    <s v="Liam Turner"/>
    <x v="723"/>
    <x v="804"/>
    <n v="1789"/>
    <n v="33616"/>
    <x v="136"/>
    <n v="4"/>
    <s v="Hybrid"/>
    <s v="April"/>
    <s v="August"/>
  </r>
  <r>
    <s v="E2690"/>
    <x v="93"/>
    <n v="35"/>
    <s v="Female"/>
    <x v="5"/>
    <s v="USA"/>
    <s v="John Smith"/>
    <x v="724"/>
    <x v="805"/>
    <n v="627"/>
    <n v="25446"/>
    <x v="90"/>
    <n v="4"/>
    <s v="On-site"/>
    <s v="April"/>
    <s v="February"/>
  </r>
  <r>
    <s v="E1876"/>
    <x v="240"/>
    <n v="26"/>
    <s v="Male"/>
    <x v="3"/>
    <s v="Canada"/>
    <s v="Emily Brown"/>
    <x v="725"/>
    <x v="806"/>
    <n v="1407"/>
    <n v="27816"/>
    <x v="210"/>
    <n v="9"/>
    <s v="Hybrid"/>
    <s v="April"/>
    <s v="November"/>
  </r>
  <r>
    <s v="E3102"/>
    <x v="139"/>
    <n v="38"/>
    <s v="Female"/>
    <x v="2"/>
    <s v="Germany"/>
    <s v="Sarah Johnson"/>
    <x v="726"/>
    <x v="807"/>
    <n v="999"/>
    <n v="30719"/>
    <x v="127"/>
    <n v="3"/>
    <s v="Hybrid"/>
    <s v="April"/>
    <s v="April"/>
  </r>
  <r>
    <s v="E3091"/>
    <x v="341"/>
    <n v="38"/>
    <s v="Male"/>
    <x v="3"/>
    <s v="USA"/>
    <s v="Emily Brown"/>
    <x v="727"/>
    <x v="808"/>
    <n v="836"/>
    <n v="30559"/>
    <x v="105"/>
    <n v="1"/>
    <s v="On-site"/>
    <s v="April"/>
    <s v="August"/>
  </r>
  <r>
    <s v="E2532"/>
    <x v="110"/>
    <n v="35"/>
    <s v="Female"/>
    <x v="0"/>
    <s v="Netherlands"/>
    <s v="Priya Patel"/>
    <x v="728"/>
    <x v="809"/>
    <n v="1923"/>
    <n v="49063"/>
    <x v="56"/>
    <n v="3"/>
    <s v="On-site"/>
    <s v="April"/>
    <s v="June"/>
  </r>
  <r>
    <s v="E2928"/>
    <x v="107"/>
    <n v="29"/>
    <s v="Male"/>
    <x v="1"/>
    <s v="Germany"/>
    <s v="Liam Turner"/>
    <x v="729"/>
    <x v="810"/>
    <n v="974"/>
    <n v="35896"/>
    <x v="50"/>
    <n v="4"/>
    <s v="Hybrid"/>
    <s v="April"/>
    <s v="January"/>
  </r>
  <r>
    <s v="E1057"/>
    <x v="91"/>
    <n v="23"/>
    <s v="Female"/>
    <x v="7"/>
    <s v="France"/>
    <s v="Olivia Garcia"/>
    <x v="730"/>
    <x v="811"/>
    <n v="1449"/>
    <n v="38200"/>
    <x v="312"/>
    <n v="2"/>
    <s v="Hybrid"/>
    <s v="April"/>
    <s v="April"/>
  </r>
  <r>
    <s v="E2145"/>
    <x v="39"/>
    <n v="45"/>
    <s v="Female"/>
    <x v="4"/>
    <s v="Canada"/>
    <s v="Daniel Lee"/>
    <x v="337"/>
    <x v="812"/>
    <n v="2228"/>
    <n v="36766"/>
    <x v="158"/>
    <n v="1"/>
    <s v="Remote"/>
    <s v="April"/>
    <s v="September"/>
  </r>
  <r>
    <s v="E1055"/>
    <x v="333"/>
    <n v="39"/>
    <s v="Female"/>
    <x v="5"/>
    <s v="Germany"/>
    <s v="John Smith"/>
    <x v="731"/>
    <x v="813"/>
    <n v="938"/>
    <n v="28665"/>
    <x v="65"/>
    <n v="5"/>
    <s v="Remote"/>
    <s v="April"/>
    <s v="July"/>
  </r>
  <r>
    <s v="E3051"/>
    <x v="12"/>
    <n v="31"/>
    <s v="Male"/>
    <x v="7"/>
    <s v="Netherlands"/>
    <s v="Olivia Garcia"/>
    <x v="732"/>
    <x v="814"/>
    <n v="2302"/>
    <n v="33761"/>
    <x v="140"/>
    <n v="3"/>
    <s v="On-site"/>
    <s v="April"/>
    <s v="May"/>
  </r>
  <r>
    <s v="E1182"/>
    <x v="226"/>
    <n v="34"/>
    <s v="Female"/>
    <x v="3"/>
    <s v="Canada"/>
    <s v="Emily Brown"/>
    <x v="733"/>
    <x v="815"/>
    <n v="1816"/>
    <n v="27238"/>
    <x v="193"/>
    <n v="2"/>
    <s v="On-site"/>
    <s v="April"/>
    <s v="June"/>
  </r>
  <r>
    <s v="E1288"/>
    <x v="55"/>
    <n v="24"/>
    <s v="Male"/>
    <x v="3"/>
    <s v="Canada"/>
    <s v="Emily Brown"/>
    <x v="734"/>
    <x v="816"/>
    <n v="2983"/>
    <n v="28838"/>
    <x v="146"/>
    <n v="3"/>
    <s v="On-site"/>
    <s v="April"/>
    <s v="October"/>
  </r>
  <r>
    <s v="E3178"/>
    <x v="102"/>
    <n v="35"/>
    <s v="Female"/>
    <x v="3"/>
    <s v="UK"/>
    <s v="Emily Brown"/>
    <x v="735"/>
    <x v="817"/>
    <n v="1342"/>
    <n v="30209"/>
    <x v="56"/>
    <n v="5"/>
    <s v="Hybrid"/>
    <s v="April"/>
    <s v="July"/>
  </r>
  <r>
    <s v="E1620"/>
    <x v="18"/>
    <n v="41"/>
    <s v="Female"/>
    <x v="0"/>
    <s v="Netherlands"/>
    <s v="Priya Patel"/>
    <x v="736"/>
    <x v="818"/>
    <n v="1135"/>
    <n v="52205"/>
    <x v="21"/>
    <n v="4"/>
    <s v="Remote"/>
    <s v="April"/>
    <s v="April"/>
  </r>
  <r>
    <s v="E2767"/>
    <x v="278"/>
    <n v="34"/>
    <s v="Male"/>
    <x v="2"/>
    <s v="Netherlands"/>
    <s v="Sarah Johnson"/>
    <x v="737"/>
    <x v="819"/>
    <n v="2104"/>
    <n v="37415"/>
    <x v="42"/>
    <n v="7"/>
    <s v="On-site"/>
    <s v="April"/>
    <s v="November"/>
  </r>
  <r>
    <s v="E2189"/>
    <x v="238"/>
    <n v="25"/>
    <s v="Male"/>
    <x v="7"/>
    <s v="Canada"/>
    <s v="Olivia Garcia"/>
    <x v="134"/>
    <x v="820"/>
    <n v="2231"/>
    <n v="41585"/>
    <x v="59"/>
    <n v="5"/>
    <s v="On-site"/>
    <s v="April"/>
    <s v="November"/>
  </r>
  <r>
    <s v="E2049"/>
    <x v="211"/>
    <n v="37"/>
    <s v="Male"/>
    <x v="2"/>
    <s v="France"/>
    <s v="Sarah Johnson"/>
    <x v="738"/>
    <x v="821"/>
    <n v="429"/>
    <n v="32216"/>
    <x v="313"/>
    <n v="4"/>
    <s v="Remote"/>
    <s v="April"/>
    <s v="September"/>
  </r>
  <r>
    <s v="E3168"/>
    <x v="157"/>
    <n v="24"/>
    <s v="Female"/>
    <x v="6"/>
    <s v="USA"/>
    <s v="Ahmed Khan"/>
    <x v="487"/>
    <x v="822"/>
    <n v="1159"/>
    <n v="46778"/>
    <x v="182"/>
    <n v="2"/>
    <s v="Hybrid"/>
    <s v="April"/>
    <s v="April"/>
  </r>
  <r>
    <s v="E2744"/>
    <x v="76"/>
    <n v="26"/>
    <s v="Female"/>
    <x v="6"/>
    <s v="Spain"/>
    <s v="Ahmed Khan"/>
    <x v="739"/>
    <x v="823"/>
    <n v="3665"/>
    <n v="51827"/>
    <x v="146"/>
    <n v="3"/>
    <s v="On-site"/>
    <s v="May"/>
    <s v="June"/>
  </r>
  <r>
    <s v="E2539"/>
    <x v="133"/>
    <n v="26"/>
    <s v="Male"/>
    <x v="6"/>
    <s v="Netherlands"/>
    <s v="Ahmed Khan"/>
    <x v="683"/>
    <x v="824"/>
    <n v="1295"/>
    <n v="42102"/>
    <x v="28"/>
    <n v="6"/>
    <s v="Hybrid"/>
    <s v="May"/>
    <s v="November"/>
  </r>
  <r>
    <s v="E1522"/>
    <x v="257"/>
    <n v="27"/>
    <s v="Female"/>
    <x v="5"/>
    <s v="France"/>
    <s v="John Smith"/>
    <x v="740"/>
    <x v="825"/>
    <n v="1416"/>
    <n v="30257"/>
    <x v="297"/>
    <n v="4"/>
    <s v="Hybrid"/>
    <s v="May"/>
    <s v="September"/>
  </r>
  <r>
    <s v="E1056"/>
    <x v="120"/>
    <n v="25"/>
    <s v="Female"/>
    <x v="3"/>
    <s v="UK"/>
    <s v="Emily Brown"/>
    <x v="741"/>
    <x v="826"/>
    <n v="1161"/>
    <n v="30169"/>
    <x v="241"/>
    <n v="4"/>
    <s v="Hybrid"/>
    <s v="May"/>
    <s v="December"/>
  </r>
  <r>
    <s v="E1664"/>
    <x v="170"/>
    <n v="30"/>
    <s v="Female"/>
    <x v="5"/>
    <s v="USA"/>
    <s v="John Smith"/>
    <x v="742"/>
    <x v="827"/>
    <n v="1896"/>
    <n v="31961"/>
    <x v="93"/>
    <n v="3"/>
    <s v="On-site"/>
    <s v="May"/>
    <s v="October"/>
  </r>
  <r>
    <s v="E3130"/>
    <x v="92"/>
    <n v="33"/>
    <s v="Male"/>
    <x v="4"/>
    <s v="India"/>
    <s v="Daniel Lee"/>
    <x v="743"/>
    <x v="828"/>
    <n v="972"/>
    <n v="39657"/>
    <x v="278"/>
    <n v="3"/>
    <s v="On-site"/>
    <s v="May"/>
    <s v="August"/>
  </r>
  <r>
    <s v="E1498"/>
    <x v="257"/>
    <n v="28"/>
    <s v="Male"/>
    <x v="6"/>
    <s v="UK"/>
    <s v="Ahmed Khan"/>
    <x v="507"/>
    <x v="829"/>
    <n v="1220"/>
    <n v="44932"/>
    <x v="121"/>
    <n v="5"/>
    <s v="On-site"/>
    <s v="May"/>
    <s v="June"/>
  </r>
  <r>
    <s v="E1809"/>
    <x v="176"/>
    <n v="31"/>
    <s v="Female"/>
    <x v="5"/>
    <s v="USA"/>
    <s v="John Smith"/>
    <x v="744"/>
    <x v="830"/>
    <n v="1674"/>
    <n v="32897"/>
    <x v="94"/>
    <n v="4"/>
    <s v="Remote"/>
    <s v="May"/>
    <s v="May"/>
  </r>
  <r>
    <s v="E1466"/>
    <x v="185"/>
    <n v="47"/>
    <s v="Female"/>
    <x v="2"/>
    <s v="Germany"/>
    <s v="Sarah Johnson"/>
    <x v="745"/>
    <x v="831"/>
    <n v="1382"/>
    <n v="33976"/>
    <x v="57"/>
    <n v="1"/>
    <s v="Hybrid"/>
    <s v="May"/>
    <s v="April"/>
  </r>
  <r>
    <s v="E3029"/>
    <x v="342"/>
    <n v="38"/>
    <s v="Male"/>
    <x v="4"/>
    <s v="Germany"/>
    <s v="Daniel Lee"/>
    <x v="371"/>
    <x v="832"/>
    <n v="1613"/>
    <n v="40844"/>
    <x v="216"/>
    <n v="3"/>
    <s v="On-site"/>
    <s v="May"/>
    <s v="April"/>
  </r>
  <r>
    <s v="E1700"/>
    <x v="343"/>
    <n v="35"/>
    <s v="Female"/>
    <x v="1"/>
    <s v="France"/>
    <s v="Liam Turner"/>
    <x v="746"/>
    <x v="833"/>
    <n v="1828"/>
    <n v="30916"/>
    <x v="104"/>
    <n v="4"/>
    <s v="Hybrid"/>
    <s v="May"/>
    <s v="March"/>
  </r>
  <r>
    <s v="E3149"/>
    <x v="124"/>
    <n v="30"/>
    <s v="Female"/>
    <x v="5"/>
    <s v="Canada"/>
    <s v="John Smith"/>
    <x v="747"/>
    <x v="834"/>
    <n v="485"/>
    <n v="31450"/>
    <x v="262"/>
    <n v="3"/>
    <s v="Hybrid"/>
    <s v="May"/>
    <s v="April"/>
  </r>
  <r>
    <s v="E2996"/>
    <x v="65"/>
    <n v="32"/>
    <s v="Female"/>
    <x v="7"/>
    <s v="France"/>
    <s v="Olivia Garcia"/>
    <x v="748"/>
    <x v="835"/>
    <n v="1992"/>
    <n v="38414"/>
    <x v="247"/>
    <n v="6"/>
    <s v="On-site"/>
    <s v="May"/>
    <s v="August"/>
  </r>
  <r>
    <s v="E1573"/>
    <x v="86"/>
    <n v="37"/>
    <s v="Female"/>
    <x v="6"/>
    <s v="Canada"/>
    <s v="Ahmed Khan"/>
    <x v="184"/>
    <x v="836"/>
    <n v="1630"/>
    <n v="49259"/>
    <x v="30"/>
    <n v="3"/>
    <s v="Remote"/>
    <s v="May"/>
    <s v="June"/>
  </r>
  <r>
    <s v="E2636"/>
    <x v="344"/>
    <n v="34"/>
    <s v="Male"/>
    <x v="4"/>
    <s v="Canada"/>
    <s v="Daniel Lee"/>
    <x v="749"/>
    <x v="837"/>
    <n v="2232"/>
    <n v="34728"/>
    <x v="217"/>
    <n v="1"/>
    <s v="On-site"/>
    <s v="May"/>
    <s v="July"/>
  </r>
  <r>
    <s v="E1038"/>
    <x v="44"/>
    <n v="39"/>
    <s v="Female"/>
    <x v="3"/>
    <s v="USA"/>
    <s v="Emily Brown"/>
    <x v="750"/>
    <x v="838"/>
    <n v="1055"/>
    <n v="35054"/>
    <x v="132"/>
    <n v="1"/>
    <s v="On-site"/>
    <s v="May"/>
    <s v="May"/>
  </r>
  <r>
    <s v="E2216"/>
    <x v="280"/>
    <n v="29"/>
    <s v="Male"/>
    <x v="7"/>
    <s v="Germany"/>
    <s v="Olivia Garcia"/>
    <x v="724"/>
    <x v="839"/>
    <n v="1167"/>
    <n v="41351"/>
    <x v="307"/>
    <n v="1"/>
    <s v="Hybrid"/>
    <s v="May"/>
    <s v="February"/>
  </r>
  <r>
    <s v="E1482"/>
    <x v="51"/>
    <n v="23"/>
    <s v="Male"/>
    <x v="2"/>
    <s v="USA"/>
    <s v="Sarah Johnson"/>
    <x v="751"/>
    <x v="840"/>
    <n v="1702"/>
    <n v="35129"/>
    <x v="230"/>
    <n v="5"/>
    <s v="Hybrid"/>
    <s v="May"/>
    <s v="February"/>
  </r>
  <r>
    <s v="E2784"/>
    <x v="75"/>
    <n v="31"/>
    <s v="Male"/>
    <x v="3"/>
    <s v="Germany"/>
    <s v="Emily Brown"/>
    <x v="752"/>
    <x v="841"/>
    <n v="722"/>
    <n v="27870"/>
    <x v="217"/>
    <n v="1"/>
    <s v="On-site"/>
    <s v="May"/>
    <s v="December"/>
  </r>
  <r>
    <s v="E2111"/>
    <x v="115"/>
    <n v="33"/>
    <s v="Male"/>
    <x v="5"/>
    <s v="Netherlands"/>
    <s v="John Smith"/>
    <x v="323"/>
    <x v="842"/>
    <n v="930"/>
    <n v="34249"/>
    <x v="182"/>
    <n v="4"/>
    <s v="On-site"/>
    <s v="May"/>
    <s v="August"/>
  </r>
  <r>
    <s v="E2523"/>
    <x v="97"/>
    <n v="32"/>
    <s v="Male"/>
    <x v="5"/>
    <s v="Spain"/>
    <s v="John Smith"/>
    <x v="753"/>
    <x v="843"/>
    <n v="925"/>
    <n v="28635"/>
    <x v="314"/>
    <n v="3"/>
    <s v="Remote"/>
    <s v="May"/>
    <s v="February"/>
  </r>
  <r>
    <s v="E1680"/>
    <x v="345"/>
    <n v="36"/>
    <s v="Female"/>
    <x v="6"/>
    <s v="Netherlands"/>
    <s v="Ahmed Khan"/>
    <x v="754"/>
    <x v="844"/>
    <n v="2349"/>
    <n v="45264"/>
    <x v="315"/>
    <n v="5"/>
    <s v="Remote"/>
    <s v="May"/>
    <s v="March"/>
  </r>
  <r>
    <s v="E3144"/>
    <x v="243"/>
    <n v="45"/>
    <s v="Male"/>
    <x v="2"/>
    <s v="Germany"/>
    <s v="Sarah Johnson"/>
    <x v="755"/>
    <x v="845"/>
    <n v="2749"/>
    <n v="34032"/>
    <x v="146"/>
    <n v="4"/>
    <s v="Hybrid"/>
    <s v="May"/>
    <s v="January"/>
  </r>
  <r>
    <s v="E1838"/>
    <x v="51"/>
    <n v="29"/>
    <s v="Male"/>
    <x v="4"/>
    <s v="Germany"/>
    <s v="Daniel Lee"/>
    <x v="756"/>
    <x v="846"/>
    <n v="2294"/>
    <n v="43631"/>
    <x v="232"/>
    <n v="1"/>
    <s v="Hybrid"/>
    <s v="May"/>
    <s v="May"/>
  </r>
  <r>
    <s v="E2521"/>
    <x v="201"/>
    <n v="25"/>
    <s v="Male"/>
    <x v="6"/>
    <s v="Germany"/>
    <s v="Ahmed Khan"/>
    <x v="63"/>
    <x v="119"/>
    <n v="2244"/>
    <n v="47339"/>
    <x v="208"/>
    <n v="3"/>
    <s v="On-site"/>
    <s v="May"/>
    <s v="January"/>
  </r>
  <r>
    <s v="E3128"/>
    <x v="119"/>
    <n v="26"/>
    <s v="Female"/>
    <x v="3"/>
    <s v="USA"/>
    <s v="Emily Brown"/>
    <x v="757"/>
    <x v="847"/>
    <n v="1623"/>
    <n v="26639"/>
    <x v="216"/>
    <n v="5"/>
    <s v="Remote"/>
    <s v="May"/>
    <s v="February"/>
  </r>
  <r>
    <s v="E2030"/>
    <x v="47"/>
    <n v="36"/>
    <s v="Male"/>
    <x v="4"/>
    <s v="Spain"/>
    <s v="Daniel Lee"/>
    <x v="682"/>
    <x v="848"/>
    <n v="1453"/>
    <n v="39749"/>
    <x v="136"/>
    <n v="1"/>
    <s v="On-site"/>
    <s v="May"/>
    <s v="May"/>
  </r>
  <r>
    <s v="E2934"/>
    <x v="81"/>
    <n v="27"/>
    <s v="Male"/>
    <x v="0"/>
    <s v="Canada"/>
    <s v="Priya Patel"/>
    <x v="252"/>
    <x v="849"/>
    <n v="1500"/>
    <n v="49771"/>
    <x v="316"/>
    <n v="6"/>
    <s v="On-site"/>
    <s v="May"/>
    <s v="January"/>
  </r>
  <r>
    <s v="E2896"/>
    <x v="321"/>
    <n v="24"/>
    <s v="Female"/>
    <x v="7"/>
    <s v="Netherlands"/>
    <s v="Olivia Garcia"/>
    <x v="184"/>
    <x v="850"/>
    <n v="3161"/>
    <n v="44057"/>
    <x v="308"/>
    <n v="1"/>
    <s v="Remote"/>
    <s v="May"/>
    <s v="June"/>
  </r>
  <r>
    <s v="E1673"/>
    <x v="303"/>
    <n v="32"/>
    <s v="Male"/>
    <x v="0"/>
    <s v="Canada"/>
    <s v="Priya Patel"/>
    <x v="758"/>
    <x v="851"/>
    <n v="2434"/>
    <n v="44929"/>
    <x v="65"/>
    <n v="2"/>
    <s v="Hybrid"/>
    <s v="May"/>
    <s v="January"/>
  </r>
  <r>
    <s v="E3148"/>
    <x v="70"/>
    <n v="36"/>
    <s v="Male"/>
    <x v="6"/>
    <s v="USA"/>
    <s v="Ahmed Khan"/>
    <x v="759"/>
    <x v="852"/>
    <n v="1764"/>
    <n v="54882"/>
    <x v="22"/>
    <n v="1"/>
    <s v="On-site"/>
    <s v="May"/>
    <s v="September"/>
  </r>
  <r>
    <s v="E1041"/>
    <x v="136"/>
    <n v="28"/>
    <s v="Female"/>
    <x v="3"/>
    <s v="USA"/>
    <s v="Emily Brown"/>
    <x v="760"/>
    <x v="853"/>
    <n v="1585"/>
    <n v="28951"/>
    <x v="107"/>
    <n v="2"/>
    <s v="Hybrid"/>
    <s v="May"/>
    <s v="February"/>
  </r>
  <r>
    <s v="E2302"/>
    <x v="346"/>
    <n v="28"/>
    <s v="Female"/>
    <x v="0"/>
    <s v="France"/>
    <s v="Priya Patel"/>
    <x v="761"/>
    <x v="854"/>
    <n v="1821"/>
    <n v="49802"/>
    <x v="272"/>
    <n v="3"/>
    <s v="Remote"/>
    <s v="May"/>
    <s v="February"/>
  </r>
  <r>
    <s v="E1735"/>
    <x v="189"/>
    <n v="38"/>
    <s v="Male"/>
    <x v="2"/>
    <s v="Netherlands"/>
    <s v="Sarah Johnson"/>
    <x v="762"/>
    <x v="855"/>
    <n v="2075"/>
    <n v="33048"/>
    <x v="112"/>
    <n v="1"/>
    <s v="Remote"/>
    <s v="May"/>
    <s v="November"/>
  </r>
  <r>
    <s v="E1616"/>
    <x v="120"/>
    <n v="29"/>
    <s v="Female"/>
    <x v="1"/>
    <s v="Spain"/>
    <s v="Liam Turner"/>
    <x v="763"/>
    <x v="116"/>
    <n v="2055"/>
    <n v="33615"/>
    <x v="120"/>
    <n v="3"/>
    <s v="On-site"/>
    <s v="May"/>
    <s v="October"/>
  </r>
  <r>
    <s v="E1275"/>
    <x v="280"/>
    <n v="21"/>
    <s v="Female"/>
    <x v="6"/>
    <s v="France"/>
    <s v="Ahmed Khan"/>
    <x v="83"/>
    <x v="856"/>
    <n v="2093"/>
    <n v="43822"/>
    <x v="55"/>
    <n v="7"/>
    <s v="Hybrid"/>
    <s v="May"/>
    <s v="March"/>
  </r>
  <r>
    <s v="E1769"/>
    <x v="92"/>
    <n v="21"/>
    <s v="Female"/>
    <x v="3"/>
    <s v="UK"/>
    <s v="Emily Brown"/>
    <x v="764"/>
    <x v="857"/>
    <n v="1817"/>
    <n v="32295"/>
    <x v="57"/>
    <n v="4"/>
    <s v="Remote"/>
    <s v="May"/>
    <s v="January"/>
  </r>
  <r>
    <s v="E2879"/>
    <x v="329"/>
    <n v="40"/>
    <s v="Female"/>
    <x v="2"/>
    <s v="Germany"/>
    <s v="Sarah Johnson"/>
    <x v="765"/>
    <x v="858"/>
    <n v="936"/>
    <n v="27382"/>
    <x v="214"/>
    <n v="3"/>
    <s v="Remote"/>
    <s v="May"/>
    <s v="December"/>
  </r>
  <r>
    <s v="E2920"/>
    <x v="130"/>
    <n v="24"/>
    <s v="Female"/>
    <x v="2"/>
    <s v="USA"/>
    <s v="Sarah Johnson"/>
    <x v="766"/>
    <x v="859"/>
    <n v="1644"/>
    <n v="33272"/>
    <x v="91"/>
    <n v="6"/>
    <s v="Hybrid"/>
    <s v="May"/>
    <s v="May"/>
  </r>
  <r>
    <s v="E1641"/>
    <x v="347"/>
    <n v="28"/>
    <s v="Male"/>
    <x v="7"/>
    <s v="Netherlands"/>
    <s v="Olivia Garcia"/>
    <x v="767"/>
    <x v="860"/>
    <n v="2270"/>
    <n v="37385"/>
    <x v="267"/>
    <n v="4"/>
    <s v="Remote"/>
    <s v="May"/>
    <s v="September"/>
  </r>
  <r>
    <s v="E1274"/>
    <x v="261"/>
    <n v="38"/>
    <s v="Female"/>
    <x v="2"/>
    <s v="UK"/>
    <s v="Sarah Johnson"/>
    <x v="768"/>
    <x v="861"/>
    <n v="1992"/>
    <n v="38823"/>
    <x v="181"/>
    <n v="4"/>
    <s v="On-site"/>
    <s v="May"/>
    <s v="April"/>
  </r>
  <r>
    <s v="E2436"/>
    <x v="64"/>
    <n v="22"/>
    <s v="Male"/>
    <x v="5"/>
    <s v="Netherlands"/>
    <s v="John Smith"/>
    <x v="769"/>
    <x v="862"/>
    <n v="568"/>
    <n v="27507"/>
    <x v="42"/>
    <n v="6"/>
    <s v="Remote"/>
    <s v="May"/>
    <s v="March"/>
  </r>
  <r>
    <s v="E1926"/>
    <x v="348"/>
    <n v="31"/>
    <s v="Male"/>
    <x v="7"/>
    <s v="Netherlands"/>
    <s v="Olivia Garcia"/>
    <x v="770"/>
    <x v="863"/>
    <n v="1542"/>
    <n v="42439"/>
    <x v="187"/>
    <n v="4"/>
    <s v="On-site"/>
    <s v="May"/>
    <s v="April"/>
  </r>
  <r>
    <s v="E2413"/>
    <x v="152"/>
    <n v="41"/>
    <s v="Male"/>
    <x v="0"/>
    <s v="Spain"/>
    <s v="Priya Patel"/>
    <x v="771"/>
    <x v="864"/>
    <n v="2299"/>
    <n v="42296"/>
    <x v="236"/>
    <n v="1"/>
    <s v="On-site"/>
    <s v="May"/>
    <s v="September"/>
  </r>
  <r>
    <s v="E1058"/>
    <x v="227"/>
    <n v="39"/>
    <s v="Male"/>
    <x v="4"/>
    <s v="Netherlands"/>
    <s v="Daniel Lee"/>
    <x v="772"/>
    <x v="865"/>
    <n v="1380"/>
    <n v="41960"/>
    <x v="162"/>
    <n v="3"/>
    <s v="Remote"/>
    <s v="May"/>
    <s v="June"/>
  </r>
  <r>
    <s v="E2125"/>
    <x v="56"/>
    <n v="26"/>
    <s v="Male"/>
    <x v="2"/>
    <s v="France"/>
    <s v="Sarah Johnson"/>
    <x v="773"/>
    <x v="866"/>
    <n v="1076"/>
    <n v="26626"/>
    <x v="314"/>
    <n v="2"/>
    <s v="Hybrid"/>
    <s v="May"/>
    <s v="November"/>
  </r>
  <r>
    <s v="E2165"/>
    <x v="84"/>
    <n v="26"/>
    <s v="Female"/>
    <x v="3"/>
    <s v="India"/>
    <s v="Emily Brown"/>
    <x v="774"/>
    <x v="867"/>
    <n v="1046"/>
    <n v="30035"/>
    <x v="235"/>
    <n v="7"/>
    <s v="On-site"/>
    <s v="May"/>
    <s v="January"/>
  </r>
  <r>
    <s v="E2746"/>
    <x v="130"/>
    <n v="39"/>
    <s v="Female"/>
    <x v="7"/>
    <s v="France"/>
    <s v="Olivia Garcia"/>
    <x v="775"/>
    <x v="868"/>
    <n v="1765"/>
    <n v="33153"/>
    <x v="120"/>
    <n v="4"/>
    <s v="Remote"/>
    <s v="May"/>
    <s v="October"/>
  </r>
  <r>
    <s v="E2253"/>
    <x v="349"/>
    <n v="27"/>
    <s v="Female"/>
    <x v="1"/>
    <s v="Spain"/>
    <s v="Liam Turner"/>
    <x v="776"/>
    <x v="869"/>
    <n v="422"/>
    <n v="30692"/>
    <x v="199"/>
    <n v="3"/>
    <s v="On-site"/>
    <s v="May"/>
    <s v="June"/>
  </r>
  <r>
    <s v="E2044"/>
    <x v="36"/>
    <n v="32"/>
    <s v="Male"/>
    <x v="2"/>
    <s v="Canada"/>
    <s v="Sarah Johnson"/>
    <x v="777"/>
    <x v="870"/>
    <n v="1090"/>
    <n v="29685"/>
    <x v="85"/>
    <n v="0"/>
    <s v="On-site"/>
    <s v="May"/>
    <s v="February"/>
  </r>
  <r>
    <s v="E1830"/>
    <x v="350"/>
    <n v="33"/>
    <s v="Female"/>
    <x v="0"/>
    <s v="India"/>
    <s v="Priya Patel"/>
    <x v="778"/>
    <x v="871"/>
    <n v="3183"/>
    <n v="60803"/>
    <x v="280"/>
    <n v="4"/>
    <s v="Hybrid"/>
    <s v="May"/>
    <s v="October"/>
  </r>
  <r>
    <s v="E3199"/>
    <x v="199"/>
    <n v="32"/>
    <s v="Female"/>
    <x v="2"/>
    <s v="Netherlands"/>
    <s v="Sarah Johnson"/>
    <x v="305"/>
    <x v="872"/>
    <n v="2632"/>
    <n v="32346"/>
    <x v="5"/>
    <n v="1"/>
    <s v="On-site"/>
    <s v="May"/>
    <s v="February"/>
  </r>
  <r>
    <s v="E1887"/>
    <x v="52"/>
    <n v="27"/>
    <s v="Male"/>
    <x v="5"/>
    <s v="Germany"/>
    <s v="John Smith"/>
    <x v="332"/>
    <x v="873"/>
    <n v="1153"/>
    <n v="25025"/>
    <x v="22"/>
    <n v="0"/>
    <s v="On-site"/>
    <s v="May"/>
    <s v="January"/>
  </r>
  <r>
    <s v="E2147"/>
    <x v="51"/>
    <n v="34"/>
    <s v="Male"/>
    <x v="4"/>
    <s v="Germany"/>
    <s v="Daniel Lee"/>
    <x v="779"/>
    <x v="874"/>
    <n v="1185"/>
    <n v="33625"/>
    <x v="291"/>
    <n v="0"/>
    <s v="Hybrid"/>
    <s v="May"/>
    <s v="September"/>
  </r>
  <r>
    <s v="E1731"/>
    <x v="67"/>
    <n v="27"/>
    <s v="Female"/>
    <x v="0"/>
    <s v="Germany"/>
    <s v="Priya Patel"/>
    <x v="692"/>
    <x v="875"/>
    <n v="1839"/>
    <n v="42215"/>
    <x v="295"/>
    <n v="3"/>
    <s v="On-site"/>
    <s v="May"/>
    <s v="May"/>
  </r>
  <r>
    <s v="E2077"/>
    <x v="256"/>
    <n v="35"/>
    <s v="Male"/>
    <x v="5"/>
    <s v="India"/>
    <s v="John Smith"/>
    <x v="780"/>
    <x v="876"/>
    <n v="959"/>
    <n v="37322"/>
    <x v="235"/>
    <n v="4"/>
    <s v="Hybrid"/>
    <s v="May"/>
    <s v="February"/>
  </r>
  <r>
    <s v="E1420"/>
    <x v="160"/>
    <n v="25"/>
    <s v="Male"/>
    <x v="1"/>
    <s v="Netherlands"/>
    <s v="Liam Turner"/>
    <x v="84"/>
    <x v="877"/>
    <n v="1431"/>
    <n v="34422"/>
    <x v="68"/>
    <n v="4"/>
    <s v="On-site"/>
    <s v="May"/>
    <s v="March"/>
  </r>
  <r>
    <s v="E2569"/>
    <x v="79"/>
    <n v="40"/>
    <s v="Male"/>
    <x v="3"/>
    <s v="Canada"/>
    <s v="Emily Brown"/>
    <x v="781"/>
    <x v="878"/>
    <n v="1703"/>
    <n v="31814"/>
    <x v="217"/>
    <n v="5"/>
    <s v="On-site"/>
    <s v="May"/>
    <s v="August"/>
  </r>
  <r>
    <s v="E1858"/>
    <x v="164"/>
    <n v="37"/>
    <s v="Female"/>
    <x v="5"/>
    <s v="Spain"/>
    <s v="John Smith"/>
    <x v="782"/>
    <x v="879"/>
    <n v="2021"/>
    <n v="30221"/>
    <x v="167"/>
    <n v="1"/>
    <s v="On-site"/>
    <s v="May"/>
    <s v="April"/>
  </r>
  <r>
    <s v="E1689"/>
    <x v="25"/>
    <n v="32"/>
    <s v="Male"/>
    <x v="7"/>
    <s v="UK"/>
    <s v="Olivia Garcia"/>
    <x v="320"/>
    <x v="880"/>
    <n v="1924"/>
    <n v="39854"/>
    <x v="228"/>
    <n v="2"/>
    <s v="Remote"/>
    <s v="May"/>
    <s v="November"/>
  </r>
  <r>
    <s v="E1950"/>
    <x v="95"/>
    <n v="33"/>
    <s v="Male"/>
    <x v="2"/>
    <s v="Netherlands"/>
    <s v="Sarah Johnson"/>
    <x v="783"/>
    <x v="881"/>
    <n v="2547"/>
    <n v="31835"/>
    <x v="110"/>
    <n v="3"/>
    <s v="On-site"/>
    <s v="May"/>
    <s v="July"/>
  </r>
  <r>
    <s v="E1375"/>
    <x v="17"/>
    <n v="34"/>
    <s v="Male"/>
    <x v="6"/>
    <s v="France"/>
    <s v="Ahmed Khan"/>
    <x v="134"/>
    <x v="882"/>
    <n v="2143"/>
    <n v="46518"/>
    <x v="265"/>
    <n v="1"/>
    <s v="Remote"/>
    <s v="May"/>
    <s v="November"/>
  </r>
  <r>
    <s v="E1601"/>
    <x v="46"/>
    <n v="37"/>
    <s v="Female"/>
    <x v="5"/>
    <s v="Canada"/>
    <s v="John Smith"/>
    <x v="373"/>
    <x v="883"/>
    <n v="1981"/>
    <n v="32402"/>
    <x v="317"/>
    <n v="6"/>
    <s v="Hybrid"/>
    <s v="May"/>
    <s v="December"/>
  </r>
  <r>
    <s v="E1588"/>
    <x v="281"/>
    <n v="22"/>
    <s v="Female"/>
    <x v="7"/>
    <s v="France"/>
    <s v="Olivia Garcia"/>
    <x v="784"/>
    <x v="884"/>
    <n v="3179"/>
    <n v="34513"/>
    <x v="130"/>
    <n v="3"/>
    <s v="Hybrid"/>
    <s v="May"/>
    <s v="September"/>
  </r>
  <r>
    <s v="E1676"/>
    <x v="56"/>
    <n v="32"/>
    <s v="Male"/>
    <x v="1"/>
    <s v="Canada"/>
    <s v="Liam Turner"/>
    <x v="785"/>
    <x v="885"/>
    <n v="936"/>
    <n v="30107"/>
    <x v="146"/>
    <n v="0"/>
    <s v="Remote"/>
    <s v="May"/>
    <s v="December"/>
  </r>
  <r>
    <s v="E2325"/>
    <x v="52"/>
    <n v="32"/>
    <s v="Female"/>
    <x v="7"/>
    <s v="Netherlands"/>
    <s v="Olivia Garcia"/>
    <x v="786"/>
    <x v="886"/>
    <n v="1554"/>
    <n v="35213"/>
    <x v="291"/>
    <n v="3"/>
    <s v="Hybrid"/>
    <s v="May"/>
    <s v="August"/>
  </r>
  <r>
    <s v="E1319"/>
    <x v="109"/>
    <n v="36"/>
    <s v="Female"/>
    <x v="4"/>
    <s v="India"/>
    <s v="Daniel Lee"/>
    <x v="787"/>
    <x v="887"/>
    <n v="1729"/>
    <n v="35870"/>
    <x v="240"/>
    <n v="3"/>
    <s v="Remote"/>
    <s v="May"/>
    <s v="October"/>
  </r>
  <r>
    <s v="E1214"/>
    <x v="3"/>
    <n v="32"/>
    <s v="Female"/>
    <x v="4"/>
    <s v="France"/>
    <s v="Daniel Lee"/>
    <x v="788"/>
    <x v="888"/>
    <n v="3705"/>
    <n v="41550"/>
    <x v="248"/>
    <n v="3"/>
    <s v="On-site"/>
    <s v="May"/>
    <s v="March"/>
  </r>
  <r>
    <s v="E1562"/>
    <x v="231"/>
    <n v="25"/>
    <s v="Male"/>
    <x v="0"/>
    <s v="Netherlands"/>
    <s v="Priya Patel"/>
    <x v="789"/>
    <x v="889"/>
    <n v="1162"/>
    <n v="42782"/>
    <x v="249"/>
    <n v="2"/>
    <s v="Remote"/>
    <s v="May"/>
    <s v="May"/>
  </r>
  <r>
    <s v="E2801"/>
    <x v="351"/>
    <n v="21"/>
    <s v="Female"/>
    <x v="3"/>
    <s v="France"/>
    <s v="Emily Brown"/>
    <x v="790"/>
    <x v="382"/>
    <n v="2426"/>
    <n v="30339"/>
    <x v="158"/>
    <n v="2"/>
    <s v="Remote"/>
    <s v="May"/>
    <s v="March"/>
  </r>
  <r>
    <s v="E2743"/>
    <x v="141"/>
    <n v="32"/>
    <s v="Female"/>
    <x v="3"/>
    <s v="Netherlands"/>
    <s v="Emily Brown"/>
    <x v="791"/>
    <x v="890"/>
    <n v="2001"/>
    <n v="35183"/>
    <x v="214"/>
    <n v="2"/>
    <s v="Hybrid"/>
    <s v="May"/>
    <s v="November"/>
  </r>
  <r>
    <s v="E2340"/>
    <x v="248"/>
    <n v="38"/>
    <s v="Male"/>
    <x v="2"/>
    <s v="Germany"/>
    <s v="Sarah Johnson"/>
    <x v="736"/>
    <x v="891"/>
    <n v="2560"/>
    <n v="35768"/>
    <x v="273"/>
    <n v="5"/>
    <s v="Remote"/>
    <s v="May"/>
    <s v="April"/>
  </r>
  <r>
    <s v="E2240"/>
    <x v="282"/>
    <n v="29"/>
    <s v="Male"/>
    <x v="7"/>
    <s v="USA"/>
    <s v="Olivia Garcia"/>
    <x v="792"/>
    <x v="892"/>
    <n v="923"/>
    <n v="25865"/>
    <x v="54"/>
    <n v="2"/>
    <s v="Hybrid"/>
    <s v="May"/>
    <s v="March"/>
  </r>
  <r>
    <s v="E3050"/>
    <x v="331"/>
    <n v="33"/>
    <s v="Female"/>
    <x v="1"/>
    <s v="France"/>
    <s v="Liam Turner"/>
    <x v="793"/>
    <x v="893"/>
    <n v="625"/>
    <n v="29204"/>
    <x v="182"/>
    <n v="1"/>
    <s v="Remote"/>
    <s v="May"/>
    <s v="November"/>
  </r>
  <r>
    <s v="E1987"/>
    <x v="244"/>
    <n v="29"/>
    <s v="Male"/>
    <x v="3"/>
    <s v="Germany"/>
    <s v="Emily Brown"/>
    <x v="794"/>
    <x v="894"/>
    <n v="2252"/>
    <n v="32764"/>
    <x v="317"/>
    <n v="2"/>
    <s v="On-site"/>
    <s v="May"/>
    <s v="April"/>
  </r>
  <r>
    <s v="E2611"/>
    <x v="352"/>
    <n v="29"/>
    <s v="Female"/>
    <x v="1"/>
    <s v="Germany"/>
    <s v="Liam Turner"/>
    <x v="795"/>
    <x v="895"/>
    <n v="2456"/>
    <n v="32203"/>
    <x v="171"/>
    <n v="6"/>
    <s v="On-site"/>
    <s v="May"/>
    <s v="December"/>
  </r>
  <r>
    <s v="E2546"/>
    <x v="210"/>
    <n v="36"/>
    <s v="Female"/>
    <x v="4"/>
    <s v="Canada"/>
    <s v="Daniel Lee"/>
    <x v="796"/>
    <x v="896"/>
    <n v="1293"/>
    <n v="34728"/>
    <x v="316"/>
    <n v="3"/>
    <s v="Remote"/>
    <s v="May"/>
    <s v="December"/>
  </r>
  <r>
    <s v="E2277"/>
    <x v="211"/>
    <n v="26"/>
    <s v="Female"/>
    <x v="6"/>
    <s v="India"/>
    <s v="Ahmed Khan"/>
    <x v="797"/>
    <x v="897"/>
    <n v="1628"/>
    <n v="46649"/>
    <x v="169"/>
    <n v="5"/>
    <s v="On-site"/>
    <s v="May"/>
    <s v="June"/>
  </r>
  <r>
    <s v="E2299"/>
    <x v="353"/>
    <n v="41"/>
    <s v="Female"/>
    <x v="6"/>
    <s v="India"/>
    <s v="Ahmed Khan"/>
    <x v="798"/>
    <x v="898"/>
    <n v="666"/>
    <n v="45936"/>
    <x v="278"/>
    <n v="2"/>
    <s v="On-site"/>
    <s v="May"/>
    <s v="October"/>
  </r>
  <r>
    <s v="E1321"/>
    <x v="4"/>
    <n v="22"/>
    <s v="Male"/>
    <x v="2"/>
    <s v="Netherlands"/>
    <s v="Sarah Johnson"/>
    <x v="799"/>
    <x v="899"/>
    <n v="2141"/>
    <n v="36107"/>
    <x v="193"/>
    <n v="4"/>
    <s v="Remote"/>
    <s v="May"/>
    <s v="August"/>
  </r>
  <r>
    <s v="E3192"/>
    <x v="354"/>
    <n v="32"/>
    <s v="Female"/>
    <x v="3"/>
    <s v="UK"/>
    <s v="Emily Brown"/>
    <x v="800"/>
    <x v="900"/>
    <n v="2117"/>
    <n v="32835"/>
    <x v="104"/>
    <n v="5"/>
    <s v="Hybrid"/>
    <s v="May"/>
    <s v="February"/>
  </r>
  <r>
    <s v="E2138"/>
    <x v="287"/>
    <n v="38"/>
    <s v="Male"/>
    <x v="1"/>
    <s v="France"/>
    <s v="Liam Turner"/>
    <x v="801"/>
    <x v="901"/>
    <n v="980"/>
    <n v="32899"/>
    <x v="263"/>
    <n v="1"/>
    <s v="On-site"/>
    <s v="May"/>
    <s v="October"/>
  </r>
  <r>
    <s v="E1586"/>
    <x v="76"/>
    <n v="39"/>
    <s v="Male"/>
    <x v="7"/>
    <s v="Netherlands"/>
    <s v="Olivia Garcia"/>
    <x v="802"/>
    <x v="902"/>
    <n v="849"/>
    <n v="38234"/>
    <x v="249"/>
    <n v="3"/>
    <s v="On-site"/>
    <s v="May"/>
    <s v="November"/>
  </r>
  <r>
    <s v="E2791"/>
    <x v="43"/>
    <n v="37"/>
    <s v="Male"/>
    <x v="7"/>
    <s v="Spain"/>
    <s v="Olivia Garcia"/>
    <x v="803"/>
    <x v="903"/>
    <n v="2827"/>
    <n v="39276"/>
    <x v="266"/>
    <n v="4"/>
    <s v="Hybrid"/>
    <s v="May"/>
    <s v="November"/>
  </r>
  <r>
    <s v="E2027"/>
    <x v="221"/>
    <n v="36"/>
    <s v="Male"/>
    <x v="2"/>
    <s v="Spain"/>
    <s v="Sarah Johnson"/>
    <x v="804"/>
    <x v="904"/>
    <n v="2117"/>
    <n v="39350"/>
    <x v="44"/>
    <n v="5"/>
    <s v="On-site"/>
    <s v="May"/>
    <s v="August"/>
  </r>
  <r>
    <s v="E3176"/>
    <x v="349"/>
    <n v="28"/>
    <s v="Female"/>
    <x v="7"/>
    <s v="UK"/>
    <s v="Olivia Garcia"/>
    <x v="805"/>
    <x v="905"/>
    <n v="2028"/>
    <n v="37171"/>
    <x v="232"/>
    <n v="3"/>
    <s v="On-site"/>
    <s v="May"/>
    <s v="September"/>
  </r>
  <r>
    <s v="E1730"/>
    <x v="101"/>
    <n v="37"/>
    <s v="Female"/>
    <x v="2"/>
    <s v="Netherlands"/>
    <s v="Sarah Johnson"/>
    <x v="84"/>
    <x v="906"/>
    <n v="1794"/>
    <n v="32205"/>
    <x v="131"/>
    <n v="2"/>
    <s v="Remote"/>
    <s v="May"/>
    <s v="March"/>
  </r>
  <r>
    <s v="E2498"/>
    <x v="72"/>
    <n v="31"/>
    <s v="Male"/>
    <x v="1"/>
    <s v="Germany"/>
    <s v="Liam Turner"/>
    <x v="806"/>
    <x v="907"/>
    <n v="1167"/>
    <n v="35095"/>
    <x v="53"/>
    <n v="6"/>
    <s v="Hybrid"/>
    <s v="May"/>
    <s v="January"/>
  </r>
  <r>
    <s v="E2418"/>
    <x v="72"/>
    <n v="29"/>
    <s v="Male"/>
    <x v="4"/>
    <s v="India"/>
    <s v="Daniel Lee"/>
    <x v="807"/>
    <x v="908"/>
    <n v="2110"/>
    <n v="44996"/>
    <x v="34"/>
    <n v="1"/>
    <s v="Remote"/>
    <s v="May"/>
    <s v="April"/>
  </r>
  <r>
    <s v="E3187"/>
    <x v="5"/>
    <n v="34"/>
    <s v="Male"/>
    <x v="6"/>
    <s v="India"/>
    <s v="Ahmed Khan"/>
    <x v="362"/>
    <x v="909"/>
    <n v="2837"/>
    <n v="45495"/>
    <x v="274"/>
    <n v="2"/>
    <s v="On-site"/>
    <s v="May"/>
    <s v="August"/>
  </r>
  <r>
    <s v="E1783"/>
    <x v="195"/>
    <n v="35"/>
    <s v="Male"/>
    <x v="5"/>
    <s v="India"/>
    <s v="John Smith"/>
    <x v="808"/>
    <x v="910"/>
    <n v="1244"/>
    <n v="28383"/>
    <x v="192"/>
    <n v="7"/>
    <s v="Remote"/>
    <s v="May"/>
    <s v="September"/>
  </r>
  <r>
    <s v="E2533"/>
    <x v="143"/>
    <n v="22"/>
    <s v="Female"/>
    <x v="5"/>
    <s v="Canada"/>
    <s v="John Smith"/>
    <x v="809"/>
    <x v="911"/>
    <n v="792"/>
    <n v="31638"/>
    <x v="284"/>
    <n v="0"/>
    <s v="On-site"/>
    <s v="May"/>
    <s v="October"/>
  </r>
  <r>
    <s v="E1734"/>
    <x v="43"/>
    <n v="22"/>
    <s v="Female"/>
    <x v="6"/>
    <s v="Germany"/>
    <s v="Ahmed Khan"/>
    <x v="810"/>
    <x v="912"/>
    <n v="1769"/>
    <n v="40607"/>
    <x v="288"/>
    <n v="3"/>
    <s v="On-site"/>
    <s v="May"/>
    <s v="January"/>
  </r>
  <r>
    <s v="E2811"/>
    <x v="133"/>
    <n v="31"/>
    <s v="Male"/>
    <x v="0"/>
    <s v="India"/>
    <s v="Priya Patel"/>
    <x v="811"/>
    <x v="913"/>
    <n v="1069"/>
    <n v="49467"/>
    <x v="22"/>
    <n v="7"/>
    <s v="Remote"/>
    <s v="May"/>
    <s v="October"/>
  </r>
  <r>
    <s v="E1799"/>
    <x v="32"/>
    <n v="32"/>
    <s v="Male"/>
    <x v="2"/>
    <s v="UK"/>
    <s v="Sarah Johnson"/>
    <x v="812"/>
    <x v="914"/>
    <n v="1041"/>
    <n v="39769"/>
    <x v="179"/>
    <n v="6"/>
    <s v="On-site"/>
    <s v="May"/>
    <s v="September"/>
  </r>
  <r>
    <s v="E3147"/>
    <x v="319"/>
    <n v="27"/>
    <s v="Female"/>
    <x v="1"/>
    <s v="Germany"/>
    <s v="Liam Turner"/>
    <x v="813"/>
    <x v="915"/>
    <n v="1560"/>
    <n v="30417"/>
    <x v="136"/>
    <n v="4"/>
    <s v="On-site"/>
    <s v="May"/>
    <s v="July"/>
  </r>
  <r>
    <s v="E2272"/>
    <x v="211"/>
    <n v="38"/>
    <s v="Male"/>
    <x v="5"/>
    <s v="France"/>
    <s v="John Smith"/>
    <x v="103"/>
    <x v="893"/>
    <n v="1920"/>
    <n v="30499"/>
    <x v="186"/>
    <n v="0"/>
    <s v="Remote"/>
    <s v="May"/>
    <s v="October"/>
  </r>
  <r>
    <s v="E1386"/>
    <x v="190"/>
    <n v="30"/>
    <s v="Female"/>
    <x v="4"/>
    <s v="India"/>
    <s v="Daniel Lee"/>
    <x v="814"/>
    <x v="916"/>
    <n v="791"/>
    <n v="40079"/>
    <x v="318"/>
    <n v="1"/>
    <s v="Remote"/>
    <s v="May"/>
    <s v="October"/>
  </r>
  <r>
    <s v="E2866"/>
    <x v="107"/>
    <n v="29"/>
    <s v="Male"/>
    <x v="5"/>
    <s v="Canada"/>
    <s v="John Smith"/>
    <x v="815"/>
    <x v="917"/>
    <n v="1067"/>
    <n v="28472"/>
    <x v="38"/>
    <n v="4"/>
    <s v="On-site"/>
    <s v="May"/>
    <s v="October"/>
  </r>
  <r>
    <s v="E2876"/>
    <x v="282"/>
    <n v="25"/>
    <s v="Female"/>
    <x v="7"/>
    <s v="Canada"/>
    <s v="Olivia Garcia"/>
    <x v="816"/>
    <x v="108"/>
    <n v="2089"/>
    <n v="40316"/>
    <x v="104"/>
    <n v="4"/>
    <s v="On-site"/>
    <s v="May"/>
    <s v="February"/>
  </r>
  <r>
    <s v="E3163"/>
    <x v="355"/>
    <n v="37"/>
    <s v="Male"/>
    <x v="7"/>
    <s v="France"/>
    <s v="Olivia Garcia"/>
    <x v="817"/>
    <x v="918"/>
    <n v="990"/>
    <n v="34022"/>
    <x v="280"/>
    <n v="1"/>
    <s v="On-site"/>
    <s v="May"/>
    <s v="July"/>
  </r>
  <r>
    <s v="E2243"/>
    <x v="245"/>
    <n v="36"/>
    <s v="Male"/>
    <x v="3"/>
    <s v="Canada"/>
    <s v="Emily Brown"/>
    <x v="818"/>
    <x v="919"/>
    <n v="655"/>
    <n v="28223"/>
    <x v="254"/>
    <n v="2"/>
    <s v="Remote"/>
    <s v="May"/>
    <s v="December"/>
  </r>
  <r>
    <s v="E1560"/>
    <x v="332"/>
    <n v="29"/>
    <s v="Female"/>
    <x v="3"/>
    <s v="Netherlands"/>
    <s v="Emily Brown"/>
    <x v="819"/>
    <x v="920"/>
    <n v="1289"/>
    <n v="30043"/>
    <x v="296"/>
    <n v="4"/>
    <s v="Hybrid"/>
    <s v="May"/>
    <s v="January"/>
  </r>
  <r>
    <s v="E1069"/>
    <x v="134"/>
    <n v="42"/>
    <s v="Female"/>
    <x v="6"/>
    <s v="France"/>
    <s v="Ahmed Khan"/>
    <x v="80"/>
    <x v="921"/>
    <n v="1169"/>
    <n v="47453"/>
    <x v="319"/>
    <n v="4"/>
    <s v="Remote"/>
    <s v="May"/>
    <s v="October"/>
  </r>
  <r>
    <s v="E1564"/>
    <x v="173"/>
    <n v="34"/>
    <s v="Male"/>
    <x v="5"/>
    <s v="Canada"/>
    <s v="John Smith"/>
    <x v="17"/>
    <x v="922"/>
    <n v="1250"/>
    <n v="31924"/>
    <x v="226"/>
    <n v="4"/>
    <s v="On-site"/>
    <s v="May"/>
    <s v="February"/>
  </r>
  <r>
    <s v="E2315"/>
    <x v="101"/>
    <n v="34"/>
    <s v="Female"/>
    <x v="0"/>
    <s v="Netherlands"/>
    <s v="Priya Patel"/>
    <x v="820"/>
    <x v="923"/>
    <n v="2388"/>
    <n v="42465"/>
    <x v="238"/>
    <n v="2"/>
    <s v="On-site"/>
    <s v="May"/>
    <s v="September"/>
  </r>
  <r>
    <s v="E1981"/>
    <x v="169"/>
    <n v="31"/>
    <s v="Male"/>
    <x v="5"/>
    <s v="Netherlands"/>
    <s v="John Smith"/>
    <x v="452"/>
    <x v="924"/>
    <n v="1457"/>
    <n v="30167"/>
    <x v="186"/>
    <n v="1"/>
    <s v="Remote"/>
    <s v="May"/>
    <s v="February"/>
  </r>
  <r>
    <s v="E2425"/>
    <x v="238"/>
    <n v="41"/>
    <s v="Male"/>
    <x v="2"/>
    <s v="France"/>
    <s v="Sarah Johnson"/>
    <x v="821"/>
    <x v="925"/>
    <n v="928"/>
    <n v="32063"/>
    <x v="42"/>
    <n v="1"/>
    <s v="Remote"/>
    <s v="May"/>
    <s v="October"/>
  </r>
  <r>
    <s v="E2443"/>
    <x v="233"/>
    <n v="29"/>
    <s v="Female"/>
    <x v="1"/>
    <s v="UK"/>
    <s v="Liam Turner"/>
    <x v="822"/>
    <x v="926"/>
    <n v="1073"/>
    <n v="29826"/>
    <x v="189"/>
    <n v="3"/>
    <s v="Hybrid"/>
    <s v="May"/>
    <s v="March"/>
  </r>
  <r>
    <s v="E3095"/>
    <x v="217"/>
    <n v="39"/>
    <s v="Male"/>
    <x v="6"/>
    <s v="Germany"/>
    <s v="Ahmed Khan"/>
    <x v="640"/>
    <x v="927"/>
    <n v="2787"/>
    <n v="47095"/>
    <x v="90"/>
    <n v="1"/>
    <s v="On-site"/>
    <s v="May"/>
    <s v="August"/>
  </r>
  <r>
    <s v="E2281"/>
    <x v="191"/>
    <n v="41"/>
    <s v="Male"/>
    <x v="4"/>
    <s v="India"/>
    <s v="Daniel Lee"/>
    <x v="823"/>
    <x v="928"/>
    <n v="1662"/>
    <n v="45128"/>
    <x v="110"/>
    <n v="3"/>
    <s v="Remote"/>
    <s v="May"/>
    <s v="May"/>
  </r>
  <r>
    <s v="E1118"/>
    <x v="141"/>
    <n v="29"/>
    <s v="Female"/>
    <x v="5"/>
    <s v="Netherlands"/>
    <s v="John Smith"/>
    <x v="824"/>
    <x v="929"/>
    <n v="759"/>
    <n v="29382"/>
    <x v="15"/>
    <n v="7"/>
    <s v="On-site"/>
    <s v="May"/>
    <s v="July"/>
  </r>
  <r>
    <s v="E2989"/>
    <x v="210"/>
    <n v="35"/>
    <s v="Male"/>
    <x v="5"/>
    <s v="France"/>
    <s v="John Smith"/>
    <x v="825"/>
    <x v="930"/>
    <n v="2028"/>
    <n v="32699"/>
    <x v="190"/>
    <n v="0"/>
    <s v="Hybrid"/>
    <s v="May"/>
    <s v="December"/>
  </r>
  <r>
    <s v="E2172"/>
    <x v="263"/>
    <n v="28"/>
    <s v="Male"/>
    <x v="6"/>
    <s v="USA"/>
    <s v="Ahmed Khan"/>
    <x v="826"/>
    <x v="931"/>
    <n v="4187"/>
    <n v="62238"/>
    <x v="320"/>
    <n v="2"/>
    <s v="Hybrid"/>
    <s v="May"/>
    <s v="June"/>
  </r>
  <r>
    <s v="E2687"/>
    <x v="51"/>
    <n v="33"/>
    <s v="Male"/>
    <x v="1"/>
    <s v="Netherlands"/>
    <s v="Liam Turner"/>
    <x v="501"/>
    <x v="932"/>
    <n v="941"/>
    <n v="32938"/>
    <x v="203"/>
    <n v="7"/>
    <s v="On-site"/>
    <s v="May"/>
    <s v="August"/>
  </r>
  <r>
    <s v="E1063"/>
    <x v="77"/>
    <n v="29"/>
    <s v="Male"/>
    <x v="4"/>
    <s v="UK"/>
    <s v="Daniel Lee"/>
    <x v="827"/>
    <x v="933"/>
    <n v="1445"/>
    <n v="39678"/>
    <x v="182"/>
    <n v="0"/>
    <s v="Remote"/>
    <s v="May"/>
    <s v="June"/>
  </r>
  <r>
    <s v="E2768"/>
    <x v="228"/>
    <n v="30"/>
    <s v="Male"/>
    <x v="3"/>
    <s v="USA"/>
    <s v="Emily Brown"/>
    <x v="828"/>
    <x v="925"/>
    <n v="571"/>
    <n v="31706"/>
    <x v="207"/>
    <n v="1"/>
    <s v="Remote"/>
    <s v="May"/>
    <s v="October"/>
  </r>
  <r>
    <s v="E2471"/>
    <x v="110"/>
    <n v="36"/>
    <s v="Female"/>
    <x v="2"/>
    <s v="Canada"/>
    <s v="Sarah Johnson"/>
    <x v="829"/>
    <x v="934"/>
    <n v="2229"/>
    <n v="37767"/>
    <x v="114"/>
    <n v="6"/>
    <s v="Remote"/>
    <s v="May"/>
    <s v="April"/>
  </r>
  <r>
    <s v="E2900"/>
    <x v="344"/>
    <n v="32"/>
    <s v="Male"/>
    <x v="1"/>
    <s v="Netherlands"/>
    <s v="Liam Turner"/>
    <x v="830"/>
    <x v="935"/>
    <n v="3454"/>
    <n v="33970"/>
    <x v="146"/>
    <n v="10"/>
    <s v="On-site"/>
    <s v="May"/>
    <s v="April"/>
  </r>
  <r>
    <s v="E1965"/>
    <x v="140"/>
    <n v="43"/>
    <s v="Male"/>
    <x v="5"/>
    <s v="France"/>
    <s v="John Smith"/>
    <x v="831"/>
    <x v="936"/>
    <n v="1814"/>
    <n v="31742"/>
    <x v="249"/>
    <n v="5"/>
    <s v="On-site"/>
    <s v="May"/>
    <s v="June"/>
  </r>
  <r>
    <s v="E2295"/>
    <x v="135"/>
    <n v="22"/>
    <s v="Female"/>
    <x v="4"/>
    <s v="India"/>
    <s v="Daniel Lee"/>
    <x v="832"/>
    <x v="937"/>
    <n v="440"/>
    <n v="43901"/>
    <x v="321"/>
    <n v="1"/>
    <s v="Hybrid"/>
    <s v="May"/>
    <s v="May"/>
  </r>
  <r>
    <s v="E1356"/>
    <x v="4"/>
    <n v="38"/>
    <s v="Male"/>
    <x v="7"/>
    <s v="India"/>
    <s v="Olivia Garcia"/>
    <x v="714"/>
    <x v="938"/>
    <n v="1617"/>
    <n v="38816"/>
    <x v="258"/>
    <n v="4"/>
    <s v="Hybrid"/>
    <s v="May"/>
    <s v="July"/>
  </r>
  <r>
    <s v="E2536"/>
    <x v="217"/>
    <n v="39"/>
    <s v="Male"/>
    <x v="6"/>
    <s v="India"/>
    <s v="Ahmed Khan"/>
    <x v="833"/>
    <x v="939"/>
    <n v="1205"/>
    <n v="36847"/>
    <x v="297"/>
    <n v="6"/>
    <s v="Hybrid"/>
    <s v="May"/>
    <s v="November"/>
  </r>
  <r>
    <s v="E2327"/>
    <x v="102"/>
    <n v="28"/>
    <s v="Male"/>
    <x v="6"/>
    <s v="Spain"/>
    <s v="Ahmed Khan"/>
    <x v="820"/>
    <x v="940"/>
    <n v="1866"/>
    <n v="41307"/>
    <x v="322"/>
    <n v="6"/>
    <s v="Hybrid"/>
    <s v="May"/>
    <s v="September"/>
  </r>
  <r>
    <s v="E1213"/>
    <x v="33"/>
    <n v="30"/>
    <s v="Female"/>
    <x v="3"/>
    <s v="Netherlands"/>
    <s v="Emily Brown"/>
    <x v="834"/>
    <x v="941"/>
    <n v="820"/>
    <n v="30246"/>
    <x v="247"/>
    <n v="6"/>
    <s v="Hybrid"/>
    <s v="May"/>
    <s v="May"/>
  </r>
  <r>
    <s v="E1079"/>
    <x v="356"/>
    <n v="38"/>
    <s v="Male"/>
    <x v="7"/>
    <s v="France"/>
    <s v="Olivia Garcia"/>
    <x v="835"/>
    <x v="942"/>
    <n v="1234"/>
    <n v="30226"/>
    <x v="174"/>
    <n v="5"/>
    <s v="Hybrid"/>
    <s v="May"/>
    <s v="March"/>
  </r>
  <r>
    <s v="E1757"/>
    <x v="43"/>
    <n v="35"/>
    <s v="Male"/>
    <x v="0"/>
    <s v="Spain"/>
    <s v="Priya Patel"/>
    <x v="836"/>
    <x v="943"/>
    <n v="1287"/>
    <n v="35542"/>
    <x v="283"/>
    <n v="2"/>
    <s v="Hybrid"/>
    <s v="May"/>
    <s v="November"/>
  </r>
  <r>
    <s v="E2256"/>
    <x v="136"/>
    <n v="31"/>
    <s v="Female"/>
    <x v="6"/>
    <s v="USA"/>
    <s v="Ahmed Khan"/>
    <x v="837"/>
    <x v="944"/>
    <n v="3993"/>
    <n v="50140"/>
    <x v="269"/>
    <n v="5"/>
    <s v="On-site"/>
    <s v="May"/>
    <s v="July"/>
  </r>
  <r>
    <s v="E2832"/>
    <x v="188"/>
    <n v="21"/>
    <s v="Female"/>
    <x v="1"/>
    <s v="Germany"/>
    <s v="Liam Turner"/>
    <x v="838"/>
    <x v="945"/>
    <n v="1656"/>
    <n v="30983"/>
    <x v="19"/>
    <n v="1"/>
    <s v="On-site"/>
    <s v="May"/>
    <s v="November"/>
  </r>
  <r>
    <s v="E2461"/>
    <x v="34"/>
    <n v="27"/>
    <s v="Female"/>
    <x v="2"/>
    <s v="India"/>
    <s v="Sarah Johnson"/>
    <x v="839"/>
    <x v="946"/>
    <n v="2272"/>
    <n v="40109"/>
    <x v="198"/>
    <n v="5"/>
    <s v="On-site"/>
    <s v="May"/>
    <s v="July"/>
  </r>
  <r>
    <s v="E1314"/>
    <x v="39"/>
    <n v="21"/>
    <s v="Female"/>
    <x v="3"/>
    <s v="Germany"/>
    <s v="Emily Brown"/>
    <x v="840"/>
    <x v="947"/>
    <n v="1415"/>
    <n v="35061"/>
    <x v="266"/>
    <n v="5"/>
    <s v="Remote"/>
    <s v="May"/>
    <s v="June"/>
  </r>
  <r>
    <s v="E1363"/>
    <x v="267"/>
    <n v="37"/>
    <s v="Female"/>
    <x v="5"/>
    <s v="France"/>
    <s v="John Smith"/>
    <x v="841"/>
    <x v="948"/>
    <n v="804"/>
    <n v="28318"/>
    <x v="197"/>
    <n v="2"/>
    <s v="On-site"/>
    <s v="May"/>
    <s v="December"/>
  </r>
  <r>
    <s v="E3093"/>
    <x v="129"/>
    <n v="31"/>
    <s v="Male"/>
    <x v="6"/>
    <s v="UK"/>
    <s v="Ahmed Khan"/>
    <x v="842"/>
    <x v="949"/>
    <n v="1853"/>
    <n v="47889"/>
    <x v="79"/>
    <n v="2"/>
    <s v="On-site"/>
    <s v="May"/>
    <s v="October"/>
  </r>
  <r>
    <s v="E1270"/>
    <x v="177"/>
    <n v="39"/>
    <s v="Female"/>
    <x v="2"/>
    <s v="USA"/>
    <s v="Sarah Johnson"/>
    <x v="843"/>
    <x v="950"/>
    <n v="1553"/>
    <n v="31287"/>
    <x v="141"/>
    <n v="5"/>
    <s v="On-site"/>
    <s v="May"/>
    <s v="January"/>
  </r>
  <r>
    <s v="E1860"/>
    <x v="207"/>
    <n v="39"/>
    <s v="Female"/>
    <x v="5"/>
    <s v="UK"/>
    <s v="John Smith"/>
    <x v="844"/>
    <x v="951"/>
    <n v="835"/>
    <n v="32741"/>
    <x v="253"/>
    <n v="3"/>
    <s v="On-site"/>
    <s v="May"/>
    <s v="April"/>
  </r>
  <r>
    <s v="E1115"/>
    <x v="320"/>
    <n v="45"/>
    <s v="Male"/>
    <x v="0"/>
    <s v="UK"/>
    <s v="Priya Patel"/>
    <x v="789"/>
    <x v="952"/>
    <n v="1141"/>
    <n v="43361"/>
    <x v="217"/>
    <n v="4"/>
    <s v="Remote"/>
    <s v="May"/>
    <s v="May"/>
  </r>
  <r>
    <s v="E2306"/>
    <x v="30"/>
    <n v="32"/>
    <s v="Male"/>
    <x v="2"/>
    <s v="India"/>
    <s v="Sarah Johnson"/>
    <x v="845"/>
    <x v="953"/>
    <n v="1064"/>
    <n v="35639"/>
    <x v="262"/>
    <n v="2"/>
    <s v="Remote"/>
    <s v="May"/>
    <s v="May"/>
  </r>
  <r>
    <s v="E2456"/>
    <x v="357"/>
    <n v="25"/>
    <s v="Male"/>
    <x v="7"/>
    <s v="France"/>
    <s v="Olivia Garcia"/>
    <x v="846"/>
    <x v="954"/>
    <n v="854"/>
    <n v="43313"/>
    <x v="255"/>
    <n v="3"/>
    <s v="On-site"/>
    <s v="May"/>
    <s v="April"/>
  </r>
  <r>
    <s v="E1128"/>
    <x v="61"/>
    <n v="43"/>
    <s v="Female"/>
    <x v="1"/>
    <s v="Germany"/>
    <s v="Liam Turner"/>
    <x v="847"/>
    <x v="955"/>
    <n v="1250"/>
    <n v="36310"/>
    <x v="189"/>
    <n v="1"/>
    <s v="On-site"/>
    <s v="May"/>
    <s v="November"/>
  </r>
  <r>
    <s v="E1200"/>
    <x v="308"/>
    <n v="26"/>
    <s v="Female"/>
    <x v="1"/>
    <s v="Spain"/>
    <s v="Liam Turner"/>
    <x v="848"/>
    <x v="956"/>
    <n v="3675"/>
    <n v="42755"/>
    <x v="75"/>
    <n v="4"/>
    <s v="Remote"/>
    <s v="May"/>
    <s v="January"/>
  </r>
  <r>
    <s v="E2757"/>
    <x v="358"/>
    <n v="30"/>
    <s v="Male"/>
    <x v="5"/>
    <s v="Spain"/>
    <s v="John Smith"/>
    <x v="849"/>
    <x v="957"/>
    <n v="744"/>
    <n v="35757"/>
    <x v="52"/>
    <n v="4"/>
    <s v="Hybrid"/>
    <s v="May"/>
    <s v="April"/>
  </r>
  <r>
    <s v="E2115"/>
    <x v="320"/>
    <n v="33"/>
    <s v="Female"/>
    <x v="7"/>
    <s v="USA"/>
    <s v="Olivia Garcia"/>
    <x v="850"/>
    <x v="958"/>
    <n v="1758"/>
    <n v="34983"/>
    <x v="255"/>
    <n v="0"/>
    <s v="Remote"/>
    <s v="May"/>
    <s v="April"/>
  </r>
  <r>
    <s v="E1569"/>
    <x v="163"/>
    <n v="23"/>
    <s v="Male"/>
    <x v="6"/>
    <s v="Spain"/>
    <s v="Ahmed Khan"/>
    <x v="421"/>
    <x v="959"/>
    <n v="1321"/>
    <n v="42554"/>
    <x v="247"/>
    <n v="2"/>
    <s v="Remote"/>
    <s v="May"/>
    <s v="April"/>
  </r>
  <r>
    <s v="E2747"/>
    <x v="53"/>
    <n v="32"/>
    <s v="Female"/>
    <x v="3"/>
    <s v="Spain"/>
    <s v="Emily Brown"/>
    <x v="851"/>
    <x v="960"/>
    <n v="529"/>
    <n v="31303"/>
    <x v="323"/>
    <n v="3"/>
    <s v="On-site"/>
    <s v="May"/>
    <s v="May"/>
  </r>
  <r>
    <s v="E2258"/>
    <x v="67"/>
    <n v="27"/>
    <s v="Male"/>
    <x v="0"/>
    <s v="Netherlands"/>
    <s v="Priya Patel"/>
    <x v="852"/>
    <x v="961"/>
    <n v="1720"/>
    <n v="45498"/>
    <x v="210"/>
    <n v="2"/>
    <s v="Hybrid"/>
    <s v="May"/>
    <s v="December"/>
  </r>
  <r>
    <s v="E1035"/>
    <x v="259"/>
    <n v="42"/>
    <s v="Female"/>
    <x v="7"/>
    <s v="India"/>
    <s v="Olivia Garcia"/>
    <x v="853"/>
    <x v="962"/>
    <n v="967"/>
    <n v="37485"/>
    <x v="198"/>
    <n v="5"/>
    <s v="Hybrid"/>
    <s v="May"/>
    <s v="October"/>
  </r>
  <r>
    <s v="E1682"/>
    <x v="137"/>
    <n v="29"/>
    <s v="Male"/>
    <x v="0"/>
    <s v="Spain"/>
    <s v="Priya Patel"/>
    <x v="854"/>
    <x v="963"/>
    <n v="2996"/>
    <n v="53216"/>
    <x v="322"/>
    <n v="4"/>
    <s v="Hybrid"/>
    <s v="May"/>
    <s v="May"/>
  </r>
  <r>
    <s v="E2715"/>
    <x v="260"/>
    <n v="40"/>
    <s v="Female"/>
    <x v="4"/>
    <s v="Netherlands"/>
    <s v="Daniel Lee"/>
    <x v="563"/>
    <x v="964"/>
    <n v="4609"/>
    <n v="51418"/>
    <x v="306"/>
    <n v="7"/>
    <s v="Hybrid"/>
    <s v="May"/>
    <s v="December"/>
  </r>
  <r>
    <s v="E2377"/>
    <x v="65"/>
    <n v="30"/>
    <s v="Male"/>
    <x v="7"/>
    <s v="India"/>
    <s v="Olivia Garcia"/>
    <x v="855"/>
    <x v="965"/>
    <n v="1394"/>
    <n v="32803"/>
    <x v="108"/>
    <n v="6"/>
    <s v="On-site"/>
    <s v="May"/>
    <s v="June"/>
  </r>
  <r>
    <s v="E3062"/>
    <x v="286"/>
    <n v="36"/>
    <s v="Male"/>
    <x v="5"/>
    <s v="UK"/>
    <s v="John Smith"/>
    <x v="856"/>
    <x v="966"/>
    <n v="1917"/>
    <n v="34471"/>
    <x v="66"/>
    <n v="3"/>
    <s v="On-site"/>
    <s v="May"/>
    <s v="July"/>
  </r>
  <r>
    <s v="E2843"/>
    <x v="216"/>
    <n v="30"/>
    <s v="Male"/>
    <x v="0"/>
    <s v="Netherlands"/>
    <s v="Priya Patel"/>
    <x v="857"/>
    <x v="967"/>
    <n v="1313"/>
    <n v="38511"/>
    <x v="156"/>
    <n v="4"/>
    <s v="Hybrid"/>
    <s v="May"/>
    <s v="November"/>
  </r>
  <r>
    <s v="E2453"/>
    <x v="49"/>
    <n v="26"/>
    <s v="Female"/>
    <x v="7"/>
    <s v="Netherlands"/>
    <s v="Olivia Garcia"/>
    <x v="858"/>
    <x v="968"/>
    <n v="2203"/>
    <n v="33566"/>
    <x v="94"/>
    <n v="3"/>
    <s v="On-site"/>
    <s v="May"/>
    <s v="October"/>
  </r>
  <r>
    <s v="E1347"/>
    <x v="91"/>
    <n v="26"/>
    <s v="Male"/>
    <x v="5"/>
    <s v="Netherlands"/>
    <s v="John Smith"/>
    <x v="734"/>
    <x v="969"/>
    <n v="1106"/>
    <n v="34235"/>
    <x v="240"/>
    <n v="2"/>
    <s v="Remote"/>
    <s v="May"/>
    <s v="October"/>
  </r>
  <r>
    <s v="E3053"/>
    <x v="169"/>
    <n v="35"/>
    <s v="Male"/>
    <x v="7"/>
    <s v="France"/>
    <s v="Olivia Garcia"/>
    <x v="859"/>
    <x v="970"/>
    <n v="1259"/>
    <n v="35041"/>
    <x v="288"/>
    <n v="2"/>
    <s v="On-site"/>
    <s v="May"/>
    <s v="December"/>
  </r>
  <r>
    <s v="E3162"/>
    <x v="40"/>
    <n v="23"/>
    <s v="Male"/>
    <x v="6"/>
    <s v="USA"/>
    <s v="Ahmed Khan"/>
    <x v="562"/>
    <x v="971"/>
    <n v="3408"/>
    <n v="48546"/>
    <x v="57"/>
    <n v="4"/>
    <s v="On-site"/>
    <s v="May"/>
    <s v="May"/>
  </r>
  <r>
    <s v="E1751"/>
    <x v="333"/>
    <n v="31"/>
    <s v="Male"/>
    <x v="4"/>
    <s v="Netherlands"/>
    <s v="Daniel Lee"/>
    <x v="824"/>
    <x v="972"/>
    <n v="1364"/>
    <n v="43104"/>
    <x v="25"/>
    <n v="1"/>
    <s v="On-site"/>
    <s v="May"/>
    <s v="July"/>
  </r>
  <r>
    <s v="E2058"/>
    <x v="229"/>
    <n v="26"/>
    <s v="Female"/>
    <x v="4"/>
    <s v="USA"/>
    <s v="Daniel Lee"/>
    <x v="860"/>
    <x v="973"/>
    <n v="1278"/>
    <n v="50449"/>
    <x v="163"/>
    <n v="7"/>
    <s v="Remote"/>
    <s v="May"/>
    <s v="June"/>
  </r>
  <r>
    <s v="E1030"/>
    <x v="291"/>
    <n v="38"/>
    <s v="Female"/>
    <x v="7"/>
    <s v="France"/>
    <s v="Olivia Garcia"/>
    <x v="861"/>
    <x v="974"/>
    <n v="1263"/>
    <n v="37632"/>
    <x v="324"/>
    <n v="7"/>
    <s v="Remote"/>
    <s v="May"/>
    <s v="September"/>
  </r>
  <r>
    <s v="E2927"/>
    <x v="0"/>
    <n v="33"/>
    <s v="Male"/>
    <x v="3"/>
    <s v="Spain"/>
    <s v="Emily Brown"/>
    <x v="492"/>
    <x v="975"/>
    <n v="638"/>
    <n v="27619"/>
    <x v="325"/>
    <n v="6"/>
    <s v="Hybrid"/>
    <s v="May"/>
    <s v="January"/>
  </r>
  <r>
    <s v="E1826"/>
    <x v="238"/>
    <n v="31"/>
    <s v="Male"/>
    <x v="3"/>
    <s v="Spain"/>
    <s v="Emily Brown"/>
    <x v="862"/>
    <x v="976"/>
    <n v="1434"/>
    <n v="28367"/>
    <x v="122"/>
    <n v="1"/>
    <s v="On-site"/>
    <s v="May"/>
    <s v="October"/>
  </r>
  <r>
    <s v="E2716"/>
    <x v="359"/>
    <n v="27"/>
    <s v="Male"/>
    <x v="4"/>
    <s v="UK"/>
    <s v="Daniel Lee"/>
    <x v="80"/>
    <x v="977"/>
    <n v="1665"/>
    <n v="31524"/>
    <x v="88"/>
    <n v="1"/>
    <s v="On-site"/>
    <s v="May"/>
    <s v="October"/>
  </r>
  <r>
    <s v="E2368"/>
    <x v="293"/>
    <n v="31"/>
    <s v="Male"/>
    <x v="2"/>
    <s v="USA"/>
    <s v="Sarah Johnson"/>
    <x v="863"/>
    <x v="978"/>
    <n v="2313"/>
    <n v="33493"/>
    <x v="107"/>
    <n v="1"/>
    <s v="On-site"/>
    <s v="May"/>
    <s v="April"/>
  </r>
  <r>
    <s v="E2372"/>
    <x v="70"/>
    <n v="33"/>
    <s v="Female"/>
    <x v="0"/>
    <s v="UK"/>
    <s v="Priya Patel"/>
    <x v="864"/>
    <x v="979"/>
    <n v="2665"/>
    <n v="48092"/>
    <x v="256"/>
    <n v="5"/>
    <s v="Remote"/>
    <s v="May"/>
    <s v="February"/>
  </r>
  <r>
    <s v="E1126"/>
    <x v="270"/>
    <n v="37"/>
    <s v="Female"/>
    <x v="6"/>
    <s v="USA"/>
    <s v="Ahmed Khan"/>
    <x v="865"/>
    <x v="980"/>
    <n v="1897"/>
    <n v="44256"/>
    <x v="118"/>
    <n v="0"/>
    <s v="On-site"/>
    <s v="May"/>
    <s v="September"/>
  </r>
  <r>
    <s v="E2028"/>
    <x v="202"/>
    <n v="26"/>
    <s v="Female"/>
    <x v="0"/>
    <s v="France"/>
    <s v="Priya Patel"/>
    <x v="269"/>
    <x v="981"/>
    <n v="1739"/>
    <n v="53186"/>
    <x v="277"/>
    <n v="3"/>
    <s v="On-site"/>
    <s v="May"/>
    <s v="February"/>
  </r>
  <r>
    <s v="E2493"/>
    <x v="61"/>
    <n v="34"/>
    <s v="Male"/>
    <x v="7"/>
    <s v="USA"/>
    <s v="Olivia Garcia"/>
    <x v="866"/>
    <x v="943"/>
    <n v="907"/>
    <n v="35162"/>
    <x v="122"/>
    <n v="1"/>
    <s v="Hybrid"/>
    <s v="May"/>
    <s v="January"/>
  </r>
  <r>
    <s v="E1172"/>
    <x v="59"/>
    <n v="26"/>
    <s v="Female"/>
    <x v="0"/>
    <s v="India"/>
    <s v="Priya Patel"/>
    <x v="816"/>
    <x v="982"/>
    <n v="1159"/>
    <n v="42808"/>
    <x v="61"/>
    <n v="8"/>
    <s v="On-site"/>
    <s v="May"/>
    <s v="February"/>
  </r>
  <r>
    <s v="E1354"/>
    <x v="119"/>
    <n v="28"/>
    <s v="Female"/>
    <x v="3"/>
    <s v="Spain"/>
    <s v="Emily Brown"/>
    <x v="192"/>
    <x v="983"/>
    <n v="879"/>
    <n v="23388"/>
    <x v="80"/>
    <n v="3"/>
    <s v="Hybrid"/>
    <s v="May"/>
    <s v="January"/>
  </r>
  <r>
    <s v="E2985"/>
    <x v="35"/>
    <n v="25"/>
    <s v="Female"/>
    <x v="7"/>
    <s v="Germany"/>
    <s v="Olivia Garcia"/>
    <x v="118"/>
    <x v="984"/>
    <n v="1161"/>
    <n v="26334"/>
    <x v="169"/>
    <n v="6"/>
    <s v="Hybrid"/>
    <s v="May"/>
    <s v="September"/>
  </r>
  <r>
    <s v="E1092"/>
    <x v="8"/>
    <n v="25"/>
    <s v="Male"/>
    <x v="4"/>
    <s v="Germany"/>
    <s v="Daniel Lee"/>
    <x v="867"/>
    <x v="985"/>
    <n v="1489"/>
    <n v="47825"/>
    <x v="326"/>
    <n v="2"/>
    <s v="Hybrid"/>
    <s v="May"/>
    <s v="October"/>
  </r>
  <r>
    <s v="E2247"/>
    <x v="360"/>
    <n v="38"/>
    <s v="Male"/>
    <x v="2"/>
    <s v="Netherlands"/>
    <s v="Sarah Johnson"/>
    <x v="868"/>
    <x v="986"/>
    <n v="797"/>
    <n v="32259"/>
    <x v="320"/>
    <n v="1"/>
    <s v="On-site"/>
    <s v="May"/>
    <s v="July"/>
  </r>
  <r>
    <s v="E1407"/>
    <x v="232"/>
    <n v="31"/>
    <s v="Female"/>
    <x v="2"/>
    <s v="India"/>
    <s v="Sarah Johnson"/>
    <x v="218"/>
    <x v="987"/>
    <n v="2816"/>
    <n v="36658"/>
    <x v="73"/>
    <n v="6"/>
    <s v="On-site"/>
    <s v="May"/>
    <s v="December"/>
  </r>
  <r>
    <s v="E2411"/>
    <x v="358"/>
    <n v="30"/>
    <s v="Female"/>
    <x v="0"/>
    <s v="France"/>
    <s v="Priya Patel"/>
    <x v="869"/>
    <x v="988"/>
    <n v="838"/>
    <n v="44509"/>
    <x v="276"/>
    <n v="5"/>
    <s v="Remote"/>
    <s v="May"/>
    <s v="November"/>
  </r>
  <r>
    <s v="E2036"/>
    <x v="142"/>
    <n v="29"/>
    <s v="Male"/>
    <x v="3"/>
    <s v="UK"/>
    <s v="Emily Brown"/>
    <x v="870"/>
    <x v="989"/>
    <n v="2298"/>
    <n v="31409"/>
    <x v="280"/>
    <n v="1"/>
    <s v="On-site"/>
    <s v="May"/>
    <s v="February"/>
  </r>
  <r>
    <s v="E1839"/>
    <x v="78"/>
    <n v="32"/>
    <s v="Female"/>
    <x v="7"/>
    <s v="UK"/>
    <s v="Olivia Garcia"/>
    <x v="871"/>
    <x v="990"/>
    <n v="2273"/>
    <n v="35642"/>
    <x v="281"/>
    <n v="3"/>
    <s v="Hybrid"/>
    <s v="May"/>
    <s v="February"/>
  </r>
  <r>
    <s v="E3153"/>
    <x v="350"/>
    <n v="35"/>
    <s v="Female"/>
    <x v="7"/>
    <s v="India"/>
    <s v="Olivia Garcia"/>
    <x v="872"/>
    <x v="991"/>
    <n v="1253"/>
    <n v="34356"/>
    <x v="182"/>
    <n v="0"/>
    <s v="Remote"/>
    <s v="May"/>
    <s v="October"/>
  </r>
  <r>
    <s v="E2530"/>
    <x v="178"/>
    <n v="37"/>
    <s v="Female"/>
    <x v="3"/>
    <s v="Canada"/>
    <s v="Emily Brown"/>
    <x v="577"/>
    <x v="992"/>
    <n v="2038"/>
    <n v="31811"/>
    <x v="296"/>
    <n v="3"/>
    <s v="Hybrid"/>
    <s v="May"/>
    <s v="December"/>
  </r>
  <r>
    <s v="E2950"/>
    <x v="1"/>
    <n v="30"/>
    <s v="Female"/>
    <x v="6"/>
    <s v="UK"/>
    <s v="Ahmed Khan"/>
    <x v="873"/>
    <x v="993"/>
    <n v="859"/>
    <n v="53497"/>
    <x v="262"/>
    <n v="1"/>
    <s v="Hybrid"/>
    <s v="May"/>
    <s v="September"/>
  </r>
  <r>
    <s v="E1638"/>
    <x v="344"/>
    <n v="38"/>
    <s v="Male"/>
    <x v="0"/>
    <s v="Canada"/>
    <s v="Priya Patel"/>
    <x v="874"/>
    <x v="994"/>
    <n v="2951"/>
    <n v="48332"/>
    <x v="294"/>
    <n v="6"/>
    <s v="On-site"/>
    <s v="May"/>
    <s v="February"/>
  </r>
  <r>
    <s v="E1242"/>
    <x v="342"/>
    <n v="32"/>
    <s v="Male"/>
    <x v="2"/>
    <s v="Spain"/>
    <s v="Sarah Johnson"/>
    <x v="875"/>
    <x v="995"/>
    <n v="945"/>
    <n v="26050"/>
    <x v="6"/>
    <n v="11"/>
    <s v="On-site"/>
    <s v="May"/>
    <s v="November"/>
  </r>
  <r>
    <s v="E1955"/>
    <x v="294"/>
    <n v="21"/>
    <s v="Female"/>
    <x v="1"/>
    <s v="Spain"/>
    <s v="Liam Turner"/>
    <x v="876"/>
    <x v="996"/>
    <n v="913"/>
    <n v="31775"/>
    <x v="242"/>
    <n v="2"/>
    <s v="Remote"/>
    <s v="May"/>
    <s v="March"/>
  </r>
  <r>
    <s v="E2164"/>
    <x v="10"/>
    <n v="31"/>
    <s v="Female"/>
    <x v="0"/>
    <s v="UK"/>
    <s v="Priya Patel"/>
    <x v="877"/>
    <x v="997"/>
    <n v="1339"/>
    <n v="42938"/>
    <x v="327"/>
    <n v="2"/>
    <s v="Remote"/>
    <s v="May"/>
    <s v="January"/>
  </r>
  <r>
    <s v="E3068"/>
    <x v="124"/>
    <n v="43"/>
    <s v="Male"/>
    <x v="2"/>
    <s v="Canada"/>
    <s v="Sarah Johnson"/>
    <x v="878"/>
    <x v="998"/>
    <n v="1079"/>
    <n v="26835"/>
    <x v="130"/>
    <n v="1"/>
    <s v="Hybrid"/>
    <s v="May"/>
    <s v="September"/>
  </r>
  <r>
    <s v="E2160"/>
    <x v="242"/>
    <n v="33"/>
    <s v="Male"/>
    <x v="4"/>
    <s v="France"/>
    <s v="Daniel Lee"/>
    <x v="879"/>
    <x v="999"/>
    <n v="2165"/>
    <n v="44521"/>
    <x v="140"/>
    <n v="4"/>
    <s v="On-site"/>
    <s v="May"/>
    <s v="March"/>
  </r>
  <r>
    <s v="E2906"/>
    <x v="52"/>
    <n v="21"/>
    <s v="Female"/>
    <x v="6"/>
    <s v="Netherlands"/>
    <s v="Ahmed Khan"/>
    <x v="880"/>
    <x v="1000"/>
    <n v="986"/>
    <n v="37889"/>
    <x v="113"/>
    <n v="2"/>
    <s v="Hybrid"/>
    <s v="May"/>
    <s v="November"/>
  </r>
  <r>
    <s v="E1949"/>
    <x v="361"/>
    <n v="33"/>
    <s v="Male"/>
    <x v="2"/>
    <s v="Netherlands"/>
    <s v="Sarah Johnson"/>
    <x v="881"/>
    <x v="1001"/>
    <n v="340"/>
    <n v="35503"/>
    <x v="328"/>
    <n v="4"/>
    <s v="On-site"/>
    <s v="May"/>
    <s v="November"/>
  </r>
  <r>
    <s v="E1239"/>
    <x v="243"/>
    <n v="30"/>
    <s v="Male"/>
    <x v="3"/>
    <s v="Germany"/>
    <s v="Emily Brown"/>
    <x v="882"/>
    <x v="1002"/>
    <n v="439"/>
    <n v="22063"/>
    <x v="64"/>
    <n v="2"/>
    <s v="Remote"/>
    <s v="May"/>
    <s v="September"/>
  </r>
  <r>
    <s v="E1186"/>
    <x v="48"/>
    <n v="36"/>
    <s v="Male"/>
    <x v="3"/>
    <s v="India"/>
    <s v="Emily Brown"/>
    <x v="883"/>
    <x v="1003"/>
    <n v="956"/>
    <n v="31439"/>
    <x v="9"/>
    <n v="0"/>
    <s v="Remote"/>
    <s v="May"/>
    <s v="March"/>
  </r>
  <r>
    <s v="E1374"/>
    <x v="45"/>
    <n v="33"/>
    <s v="Male"/>
    <x v="5"/>
    <s v="France"/>
    <s v="John Smith"/>
    <x v="822"/>
    <x v="1004"/>
    <n v="1894"/>
    <n v="27431"/>
    <x v="43"/>
    <n v="3"/>
    <s v="On-site"/>
    <s v="May"/>
    <s v="March"/>
  </r>
  <r>
    <s v="E2912"/>
    <x v="104"/>
    <n v="27"/>
    <s v="Male"/>
    <x v="6"/>
    <s v="Canada"/>
    <s v="Ahmed Khan"/>
    <x v="884"/>
    <x v="1005"/>
    <n v="1564"/>
    <n v="46370"/>
    <x v="120"/>
    <n v="2"/>
    <s v="On-site"/>
    <s v="May"/>
    <s v="March"/>
  </r>
  <r>
    <s v="E2571"/>
    <x v="351"/>
    <n v="34"/>
    <s v="Male"/>
    <x v="1"/>
    <s v="USA"/>
    <s v="Liam Turner"/>
    <x v="885"/>
    <x v="1006"/>
    <n v="1616"/>
    <n v="22338"/>
    <x v="88"/>
    <n v="1"/>
    <s v="Remote"/>
    <s v="May"/>
    <s v="July"/>
  </r>
  <r>
    <s v="E2962"/>
    <x v="223"/>
    <n v="39"/>
    <s v="Male"/>
    <x v="6"/>
    <s v="Germany"/>
    <s v="Ahmed Khan"/>
    <x v="886"/>
    <x v="1007"/>
    <n v="1865"/>
    <n v="35344"/>
    <x v="255"/>
    <n v="1"/>
    <s v="Remote"/>
    <s v="May"/>
    <s v="June"/>
  </r>
  <r>
    <s v="E2616"/>
    <x v="61"/>
    <n v="34"/>
    <s v="Female"/>
    <x v="2"/>
    <s v="Spain"/>
    <s v="Sarah Johnson"/>
    <x v="887"/>
    <x v="1008"/>
    <n v="1182"/>
    <n v="37766"/>
    <x v="93"/>
    <n v="6"/>
    <s v="Hybrid"/>
    <s v="May"/>
    <s v="February"/>
  </r>
  <r>
    <s v="E2307"/>
    <x v="321"/>
    <n v="42"/>
    <s v="Female"/>
    <x v="5"/>
    <s v="Germany"/>
    <s v="John Smith"/>
    <x v="888"/>
    <x v="1009"/>
    <n v="1409"/>
    <n v="36333"/>
    <x v="173"/>
    <n v="0"/>
    <s v="Hybrid"/>
    <s v="May"/>
    <s v="January"/>
  </r>
  <r>
    <s v="E1768"/>
    <x v="209"/>
    <n v="30"/>
    <s v="Female"/>
    <x v="4"/>
    <s v="France"/>
    <s v="Daniel Lee"/>
    <x v="889"/>
    <x v="1010"/>
    <n v="3867"/>
    <n v="48823"/>
    <x v="114"/>
    <n v="1"/>
    <s v="Remote"/>
    <s v="May"/>
    <s v="February"/>
  </r>
  <r>
    <s v="E1943"/>
    <x v="0"/>
    <n v="30"/>
    <s v="Male"/>
    <x v="6"/>
    <s v="Spain"/>
    <s v="Ahmed Khan"/>
    <x v="890"/>
    <x v="1011"/>
    <n v="1231"/>
    <n v="43360"/>
    <x v="25"/>
    <n v="4"/>
    <s v="On-site"/>
    <s v="May"/>
    <s v="February"/>
  </r>
  <r>
    <s v="E1167"/>
    <x v="142"/>
    <n v="28"/>
    <s v="Male"/>
    <x v="4"/>
    <s v="India"/>
    <s v="Daniel Lee"/>
    <x v="891"/>
    <x v="1012"/>
    <n v="1923"/>
    <n v="36900"/>
    <x v="129"/>
    <n v="4"/>
    <s v="On-site"/>
    <s v="May"/>
    <s v="May"/>
  </r>
  <r>
    <s v="E1506"/>
    <x v="362"/>
    <n v="21"/>
    <s v="Male"/>
    <x v="3"/>
    <s v="Germany"/>
    <s v="Emily Brown"/>
    <x v="892"/>
    <x v="1013"/>
    <n v="1185"/>
    <n v="29790"/>
    <x v="148"/>
    <n v="3"/>
    <s v="Remote"/>
    <s v="May"/>
    <s v="May"/>
  </r>
  <r>
    <s v="E1631"/>
    <x v="200"/>
    <n v="24"/>
    <s v="Female"/>
    <x v="0"/>
    <s v="UK"/>
    <s v="Priya Patel"/>
    <x v="893"/>
    <x v="1014"/>
    <n v="2224"/>
    <n v="46691"/>
    <x v="136"/>
    <n v="5"/>
    <s v="Hybrid"/>
    <s v="May"/>
    <s v="June"/>
  </r>
  <r>
    <s v="E2316"/>
    <x v="28"/>
    <n v="26"/>
    <s v="Male"/>
    <x v="0"/>
    <s v="India"/>
    <s v="Priya Patel"/>
    <x v="894"/>
    <x v="1015"/>
    <n v="4348"/>
    <n v="58179"/>
    <x v="75"/>
    <n v="6"/>
    <s v="On-site"/>
    <s v="May"/>
    <s v="March"/>
  </r>
  <r>
    <s v="E2771"/>
    <x v="195"/>
    <n v="25"/>
    <s v="Male"/>
    <x v="5"/>
    <s v="India"/>
    <s v="John Smith"/>
    <x v="895"/>
    <x v="1016"/>
    <n v="1882"/>
    <n v="30873"/>
    <x v="216"/>
    <n v="8"/>
    <s v="On-site"/>
    <s v="May"/>
    <s v="October"/>
  </r>
  <r>
    <s v="E2548"/>
    <x v="67"/>
    <n v="33"/>
    <s v="Female"/>
    <x v="0"/>
    <s v="India"/>
    <s v="Priya Patel"/>
    <x v="896"/>
    <x v="1017"/>
    <n v="3163"/>
    <n v="57197"/>
    <x v="15"/>
    <n v="3"/>
    <s v="Hybrid"/>
    <s v="May"/>
    <s v="April"/>
  </r>
  <r>
    <s v="E2512"/>
    <x v="254"/>
    <n v="28"/>
    <s v="Female"/>
    <x v="2"/>
    <s v="Germany"/>
    <s v="Sarah Johnson"/>
    <x v="897"/>
    <x v="1018"/>
    <n v="1056"/>
    <n v="34865"/>
    <x v="329"/>
    <n v="7"/>
    <s v="Hybrid"/>
    <s v="May"/>
    <s v="October"/>
  </r>
  <r>
    <s v="E1272"/>
    <x v="103"/>
    <n v="31"/>
    <s v="Male"/>
    <x v="5"/>
    <s v="Spain"/>
    <s v="John Smith"/>
    <x v="867"/>
    <x v="1019"/>
    <n v="2067"/>
    <n v="31573"/>
    <x v="38"/>
    <n v="2"/>
    <s v="Remote"/>
    <s v="May"/>
    <s v="October"/>
  </r>
  <r>
    <s v="E1636"/>
    <x v="220"/>
    <n v="30"/>
    <s v="Female"/>
    <x v="5"/>
    <s v="France"/>
    <s v="John Smith"/>
    <x v="898"/>
    <x v="1020"/>
    <n v="743"/>
    <n v="33493"/>
    <x v="215"/>
    <n v="4"/>
    <s v="Hybrid"/>
    <s v="May"/>
    <s v="December"/>
  </r>
  <r>
    <s v="E1110"/>
    <x v="254"/>
    <n v="38"/>
    <s v="Male"/>
    <x v="7"/>
    <s v="India"/>
    <s v="Olivia Garcia"/>
    <x v="245"/>
    <x v="1021"/>
    <n v="1005"/>
    <n v="31666"/>
    <x v="178"/>
    <n v="2"/>
    <s v="On-site"/>
    <s v="May"/>
    <s v="August"/>
  </r>
  <r>
    <s v="E1777"/>
    <x v="104"/>
    <n v="23"/>
    <s v="Female"/>
    <x v="7"/>
    <s v="Spain"/>
    <s v="Olivia Garcia"/>
    <x v="825"/>
    <x v="1022"/>
    <n v="1437"/>
    <n v="40032"/>
    <x v="31"/>
    <n v="1"/>
    <s v="On-site"/>
    <s v="May"/>
    <s v="December"/>
  </r>
  <r>
    <s v="E1365"/>
    <x v="193"/>
    <n v="21"/>
    <s v="Male"/>
    <x v="3"/>
    <s v="Canada"/>
    <s v="Emily Brown"/>
    <x v="899"/>
    <x v="1023"/>
    <n v="1528"/>
    <n v="30140"/>
    <x v="214"/>
    <n v="6"/>
    <s v="Remote"/>
    <s v="May"/>
    <s v="August"/>
  </r>
  <r>
    <s v="E1572"/>
    <x v="215"/>
    <n v="34"/>
    <s v="Male"/>
    <x v="1"/>
    <s v="Netherlands"/>
    <s v="Liam Turner"/>
    <x v="144"/>
    <x v="1024"/>
    <n v="724"/>
    <n v="25040"/>
    <x v="31"/>
    <n v="4"/>
    <s v="Hybrid"/>
    <s v="May"/>
    <s v="January"/>
  </r>
  <r>
    <s v="E2158"/>
    <x v="133"/>
    <n v="36"/>
    <s v="Female"/>
    <x v="1"/>
    <s v="UK"/>
    <s v="Liam Turner"/>
    <x v="900"/>
    <x v="1025"/>
    <n v="766"/>
    <n v="25144"/>
    <x v="216"/>
    <n v="5"/>
    <s v="On-site"/>
    <s v="May"/>
    <s v="April"/>
  </r>
  <r>
    <s v="E1647"/>
    <x v="285"/>
    <n v="27"/>
    <s v="Female"/>
    <x v="0"/>
    <s v="UK"/>
    <s v="Priya Patel"/>
    <x v="901"/>
    <x v="1026"/>
    <n v="1551"/>
    <n v="55082"/>
    <x v="177"/>
    <n v="2"/>
    <s v="Remote"/>
    <s v="May"/>
    <s v="February"/>
  </r>
  <r>
    <s v="E1848"/>
    <x v="165"/>
    <n v="37"/>
    <s v="Female"/>
    <x v="0"/>
    <s v="India"/>
    <s v="Priya Patel"/>
    <x v="207"/>
    <x v="1027"/>
    <n v="3152"/>
    <n v="48002"/>
    <x v="14"/>
    <n v="4"/>
    <s v="On-site"/>
    <s v="May"/>
    <s v="May"/>
  </r>
  <r>
    <s v="E2711"/>
    <x v="297"/>
    <n v="40"/>
    <s v="Female"/>
    <x v="3"/>
    <s v="Canada"/>
    <s v="Emily Brown"/>
    <x v="248"/>
    <x v="1028"/>
    <n v="1918"/>
    <n v="32125"/>
    <x v="16"/>
    <n v="6"/>
    <s v="Remote"/>
    <s v="May"/>
    <s v="March"/>
  </r>
  <r>
    <s v="E3048"/>
    <x v="26"/>
    <n v="28"/>
    <s v="Male"/>
    <x v="4"/>
    <s v="Germany"/>
    <s v="Daniel Lee"/>
    <x v="902"/>
    <x v="1029"/>
    <n v="890"/>
    <n v="37289"/>
    <x v="148"/>
    <n v="4"/>
    <s v="Hybrid"/>
    <s v="May"/>
    <s v="August"/>
  </r>
  <r>
    <s v="E2995"/>
    <x v="276"/>
    <n v="30"/>
    <s v="Female"/>
    <x v="1"/>
    <s v="USA"/>
    <s v="Liam Turner"/>
    <x v="903"/>
    <x v="1030"/>
    <n v="2578"/>
    <n v="32727"/>
    <x v="26"/>
    <n v="3"/>
    <s v="Hybrid"/>
    <s v="May"/>
    <s v="September"/>
  </r>
  <r>
    <s v="E1605"/>
    <x v="159"/>
    <n v="36"/>
    <s v="Female"/>
    <x v="1"/>
    <s v="France"/>
    <s v="Liam Turner"/>
    <x v="399"/>
    <x v="1031"/>
    <n v="1138"/>
    <n v="29375"/>
    <x v="247"/>
    <n v="5"/>
    <s v="Hybrid"/>
    <s v="May"/>
    <s v="February"/>
  </r>
  <r>
    <s v="E2429"/>
    <x v="71"/>
    <n v="31"/>
    <s v="Male"/>
    <x v="5"/>
    <s v="Germany"/>
    <s v="John Smith"/>
    <x v="306"/>
    <x v="1032"/>
    <n v="1053"/>
    <n v="30929"/>
    <x v="53"/>
    <n v="2"/>
    <s v="Hybrid"/>
    <s v="May"/>
    <s v="August"/>
  </r>
  <r>
    <s v="E1542"/>
    <x v="80"/>
    <n v="32"/>
    <s v="Female"/>
    <x v="2"/>
    <s v="India"/>
    <s v="Sarah Johnson"/>
    <x v="715"/>
    <x v="1033"/>
    <n v="1516"/>
    <n v="34513"/>
    <x v="138"/>
    <n v="2"/>
    <s v="On-site"/>
    <s v="May"/>
    <s v="December"/>
  </r>
  <r>
    <s v="E1190"/>
    <x v="72"/>
    <n v="30"/>
    <s v="Female"/>
    <x v="0"/>
    <s v="Canada"/>
    <s v="Priya Patel"/>
    <x v="904"/>
    <x v="1034"/>
    <n v="4211"/>
    <n v="56570"/>
    <x v="330"/>
    <n v="3"/>
    <s v="Hybrid"/>
    <s v="May"/>
    <s v="January"/>
  </r>
  <r>
    <s v="E1728"/>
    <x v="144"/>
    <n v="35"/>
    <s v="Male"/>
    <x v="2"/>
    <s v="Canada"/>
    <s v="Sarah Johnson"/>
    <x v="150"/>
    <x v="1035"/>
    <n v="1056"/>
    <n v="31332"/>
    <x v="274"/>
    <n v="2"/>
    <s v="Remote"/>
    <s v="May"/>
    <s v="June"/>
  </r>
  <r>
    <s v="E2186"/>
    <x v="124"/>
    <n v="33"/>
    <s v="Male"/>
    <x v="3"/>
    <s v="Germany"/>
    <s v="Emily Brown"/>
    <x v="905"/>
    <x v="1036"/>
    <n v="1350"/>
    <n v="33324"/>
    <x v="15"/>
    <n v="7"/>
    <s v="Hybrid"/>
    <s v="May"/>
    <s v="November"/>
  </r>
  <r>
    <s v="E2582"/>
    <x v="287"/>
    <n v="33"/>
    <s v="Female"/>
    <x v="3"/>
    <s v="UK"/>
    <s v="Emily Brown"/>
    <x v="906"/>
    <x v="1037"/>
    <n v="1602"/>
    <n v="32624"/>
    <x v="28"/>
    <n v="2"/>
    <s v="On-site"/>
    <s v="May"/>
    <s v="December"/>
  </r>
  <r>
    <s v="E2293"/>
    <x v="88"/>
    <n v="40"/>
    <s v="Male"/>
    <x v="5"/>
    <s v="USA"/>
    <s v="John Smith"/>
    <x v="454"/>
    <x v="1038"/>
    <n v="1622"/>
    <n v="32816"/>
    <x v="102"/>
    <n v="4"/>
    <s v="Hybrid"/>
    <s v="May"/>
    <s v="December"/>
  </r>
  <r>
    <s v="E2704"/>
    <x v="314"/>
    <n v="25"/>
    <s v="Male"/>
    <x v="3"/>
    <s v="Germany"/>
    <s v="Emily Brown"/>
    <x v="907"/>
    <x v="1039"/>
    <n v="1004"/>
    <n v="28423"/>
    <x v="281"/>
    <n v="3"/>
    <s v="Remote"/>
    <s v="May"/>
    <s v="June"/>
  </r>
  <r>
    <s v="E3097"/>
    <x v="291"/>
    <n v="21"/>
    <s v="Male"/>
    <x v="7"/>
    <s v="USA"/>
    <s v="Olivia Garcia"/>
    <x v="459"/>
    <x v="1040"/>
    <n v="1062"/>
    <n v="37086"/>
    <x v="331"/>
    <n v="5"/>
    <s v="Hybrid"/>
    <s v="May"/>
    <s v="April"/>
  </r>
  <r>
    <s v="E2102"/>
    <x v="165"/>
    <n v="33"/>
    <s v="Female"/>
    <x v="4"/>
    <s v="UK"/>
    <s v="Daniel Lee"/>
    <x v="576"/>
    <x v="1041"/>
    <n v="1082"/>
    <n v="43203"/>
    <x v="208"/>
    <n v="4"/>
    <s v="On-site"/>
    <s v="May"/>
    <s v="March"/>
  </r>
  <r>
    <s v="E3129"/>
    <x v="47"/>
    <n v="41"/>
    <s v="Male"/>
    <x v="6"/>
    <s v="Canada"/>
    <s v="Ahmed Khan"/>
    <x v="645"/>
    <x v="1042"/>
    <n v="1591"/>
    <n v="35464"/>
    <x v="190"/>
    <n v="1"/>
    <s v="On-site"/>
    <s v="May"/>
    <s v="April"/>
  </r>
  <r>
    <s v="E1432"/>
    <x v="247"/>
    <n v="29"/>
    <s v="Male"/>
    <x v="4"/>
    <s v="USA"/>
    <s v="Daniel Lee"/>
    <x v="108"/>
    <x v="1043"/>
    <n v="2679"/>
    <n v="48560"/>
    <x v="140"/>
    <n v="0"/>
    <s v="On-site"/>
    <s v="May"/>
    <s v="October"/>
  </r>
  <r>
    <s v="E2439"/>
    <x v="116"/>
    <n v="25"/>
    <s v="Male"/>
    <x v="7"/>
    <s v="Canada"/>
    <s v="Olivia Garcia"/>
    <x v="908"/>
    <x v="1044"/>
    <n v="2395"/>
    <n v="31904"/>
    <x v="103"/>
    <n v="3"/>
    <s v="Hybrid"/>
    <s v="May"/>
    <s v="December"/>
  </r>
  <r>
    <s v="E2661"/>
    <x v="104"/>
    <n v="32"/>
    <s v="Male"/>
    <x v="5"/>
    <s v="UK"/>
    <s v="John Smith"/>
    <x v="909"/>
    <x v="1045"/>
    <n v="895"/>
    <n v="28876"/>
    <x v="120"/>
    <n v="5"/>
    <s v="Remote"/>
    <s v="May"/>
    <s v="June"/>
  </r>
  <r>
    <s v="E2397"/>
    <x v="80"/>
    <n v="35"/>
    <s v="Female"/>
    <x v="4"/>
    <s v="USA"/>
    <s v="Daniel Lee"/>
    <x v="910"/>
    <x v="1046"/>
    <n v="1879"/>
    <n v="39225"/>
    <x v="110"/>
    <n v="0"/>
    <s v="Remote"/>
    <s v="May"/>
    <s v="April"/>
  </r>
  <r>
    <s v="E2631"/>
    <x v="123"/>
    <n v="33"/>
    <s v="Male"/>
    <x v="2"/>
    <s v="Spain"/>
    <s v="Sarah Johnson"/>
    <x v="535"/>
    <x v="1047"/>
    <n v="1928"/>
    <n v="30965"/>
    <x v="244"/>
    <n v="1"/>
    <s v="On-site"/>
    <s v="May"/>
    <s v="November"/>
  </r>
  <r>
    <s v="E1592"/>
    <x v="352"/>
    <n v="35"/>
    <s v="Female"/>
    <x v="6"/>
    <s v="Spain"/>
    <s v="Ahmed Khan"/>
    <x v="911"/>
    <x v="1048"/>
    <n v="2819"/>
    <n v="40091"/>
    <x v="38"/>
    <n v="2"/>
    <s v="On-site"/>
    <s v="May"/>
    <s v="April"/>
  </r>
  <r>
    <s v="E1425"/>
    <x v="166"/>
    <n v="38"/>
    <s v="Male"/>
    <x v="3"/>
    <s v="Germany"/>
    <s v="Emily Brown"/>
    <x v="912"/>
    <x v="1049"/>
    <n v="1384"/>
    <n v="31802"/>
    <x v="60"/>
    <n v="4"/>
    <s v="Remote"/>
    <s v="May"/>
    <s v="August"/>
  </r>
  <r>
    <s v="E1701"/>
    <x v="218"/>
    <n v="30"/>
    <s v="Female"/>
    <x v="6"/>
    <s v="UK"/>
    <s v="Ahmed Khan"/>
    <x v="913"/>
    <x v="1050"/>
    <n v="1648"/>
    <n v="42663"/>
    <x v="37"/>
    <n v="1"/>
    <s v="On-site"/>
    <s v="May"/>
    <s v="November"/>
  </r>
  <r>
    <s v="E2130"/>
    <x v="27"/>
    <n v="26"/>
    <s v="Female"/>
    <x v="5"/>
    <s v="Canada"/>
    <s v="John Smith"/>
    <x v="221"/>
    <x v="1051"/>
    <n v="860"/>
    <n v="34045"/>
    <x v="38"/>
    <n v="0"/>
    <s v="Hybrid"/>
    <s v="May"/>
    <s v="March"/>
  </r>
  <r>
    <s v="E2522"/>
    <x v="358"/>
    <n v="26"/>
    <s v="Female"/>
    <x v="4"/>
    <s v="UK"/>
    <s v="Daniel Lee"/>
    <x v="297"/>
    <x v="1052"/>
    <n v="3563"/>
    <n v="43491"/>
    <x v="167"/>
    <n v="3"/>
    <s v="On-site"/>
    <s v="May"/>
    <s v="July"/>
  </r>
  <r>
    <s v="E1551"/>
    <x v="169"/>
    <n v="37"/>
    <s v="Male"/>
    <x v="3"/>
    <s v="Germany"/>
    <s v="Emily Brown"/>
    <x v="914"/>
    <x v="1053"/>
    <n v="713"/>
    <n v="27528"/>
    <x v="230"/>
    <n v="4"/>
    <s v="Hybrid"/>
    <s v="May"/>
    <s v="December"/>
  </r>
  <r>
    <s v="E2905"/>
    <x v="363"/>
    <n v="28"/>
    <s v="Female"/>
    <x v="1"/>
    <s v="USA"/>
    <s v="Liam Turner"/>
    <x v="915"/>
    <x v="1054"/>
    <n v="1027"/>
    <n v="30605"/>
    <x v="72"/>
    <n v="2"/>
    <s v="On-site"/>
    <s v="May"/>
    <s v="October"/>
  </r>
  <r>
    <s v="E2828"/>
    <x v="364"/>
    <n v="33"/>
    <s v="Male"/>
    <x v="0"/>
    <s v="USA"/>
    <s v="Priya Patel"/>
    <x v="301"/>
    <x v="1055"/>
    <n v="1384"/>
    <n v="49808"/>
    <x v="119"/>
    <n v="2"/>
    <s v="On-site"/>
    <s v="May"/>
    <s v="May"/>
  </r>
  <r>
    <s v="E1529"/>
    <x v="321"/>
    <n v="31"/>
    <s v="Male"/>
    <x v="5"/>
    <s v="Germany"/>
    <s v="John Smith"/>
    <x v="834"/>
    <x v="1056"/>
    <n v="2793"/>
    <n v="30951"/>
    <x v="130"/>
    <n v="1"/>
    <s v="Hybrid"/>
    <s v="May"/>
    <s v="May"/>
  </r>
  <r>
    <s v="E1447"/>
    <x v="206"/>
    <n v="33"/>
    <s v="Female"/>
    <x v="3"/>
    <s v="Germany"/>
    <s v="Emily Brown"/>
    <x v="916"/>
    <x v="1057"/>
    <n v="1729"/>
    <n v="32408"/>
    <x v="303"/>
    <n v="3"/>
    <s v="Remote"/>
    <s v="May"/>
    <s v="August"/>
  </r>
  <r>
    <s v="E1958"/>
    <x v="239"/>
    <n v="31"/>
    <s v="Female"/>
    <x v="1"/>
    <s v="India"/>
    <s v="Liam Turner"/>
    <x v="877"/>
    <x v="1058"/>
    <n v="1941"/>
    <n v="37210"/>
    <x v="166"/>
    <n v="4"/>
    <s v="Remote"/>
    <s v="May"/>
    <s v="January"/>
  </r>
  <r>
    <s v="E1065"/>
    <x v="24"/>
    <n v="27"/>
    <s v="Female"/>
    <x v="6"/>
    <s v="France"/>
    <s v="Ahmed Khan"/>
    <x v="917"/>
    <x v="1059"/>
    <n v="2723"/>
    <n v="45733"/>
    <x v="114"/>
    <n v="1"/>
    <s v="On-site"/>
    <s v="May"/>
    <s v="February"/>
  </r>
  <r>
    <s v="E1237"/>
    <x v="188"/>
    <n v="30"/>
    <s v="Female"/>
    <x v="3"/>
    <s v="UK"/>
    <s v="Emily Brown"/>
    <x v="176"/>
    <x v="1060"/>
    <n v="1482"/>
    <n v="21942"/>
    <x v="79"/>
    <n v="2"/>
    <s v="Remote"/>
    <s v="May"/>
    <s v="July"/>
  </r>
  <r>
    <s v="E2059"/>
    <x v="365"/>
    <n v="23"/>
    <s v="Male"/>
    <x v="2"/>
    <s v="India"/>
    <s v="Sarah Johnson"/>
    <x v="918"/>
    <x v="1061"/>
    <n v="2268"/>
    <n v="32699"/>
    <x v="332"/>
    <n v="2"/>
    <s v="On-site"/>
    <s v="May"/>
    <s v="September"/>
  </r>
  <r>
    <s v="E2349"/>
    <x v="257"/>
    <n v="34"/>
    <s v="Male"/>
    <x v="0"/>
    <s v="India"/>
    <s v="Priya Patel"/>
    <x v="131"/>
    <x v="1062"/>
    <n v="3124"/>
    <n v="52888"/>
    <x v="275"/>
    <n v="4"/>
    <s v="Remote"/>
    <s v="May"/>
    <s v="August"/>
  </r>
  <r>
    <s v="E1974"/>
    <x v="100"/>
    <n v="30"/>
    <s v="Female"/>
    <x v="4"/>
    <s v="Spain"/>
    <s v="Daniel Lee"/>
    <x v="919"/>
    <x v="1063"/>
    <n v="1211"/>
    <n v="36916"/>
    <x v="42"/>
    <n v="6"/>
    <s v="On-site"/>
    <s v="May"/>
    <s v="November"/>
  </r>
  <r>
    <s v="E1287"/>
    <x v="366"/>
    <n v="24"/>
    <s v="Female"/>
    <x v="6"/>
    <s v="Germany"/>
    <s v="Ahmed Khan"/>
    <x v="920"/>
    <x v="1064"/>
    <n v="3071"/>
    <n v="52661"/>
    <x v="238"/>
    <n v="4"/>
    <s v="Remote"/>
    <s v="May"/>
    <s v="February"/>
  </r>
  <r>
    <s v="E1957"/>
    <x v="364"/>
    <n v="30"/>
    <s v="Male"/>
    <x v="7"/>
    <s v="France"/>
    <s v="Olivia Garcia"/>
    <x v="921"/>
    <x v="1065"/>
    <n v="2056"/>
    <n v="47613"/>
    <x v="326"/>
    <n v="3"/>
    <s v="On-site"/>
    <s v="May"/>
    <s v="August"/>
  </r>
  <r>
    <s v="E2960"/>
    <x v="273"/>
    <n v="37"/>
    <s v="Male"/>
    <x v="4"/>
    <s v="India"/>
    <s v="Daniel Lee"/>
    <x v="756"/>
    <x v="1066"/>
    <n v="1494"/>
    <n v="45925"/>
    <x v="331"/>
    <n v="1"/>
    <s v="On-site"/>
    <s v="May"/>
    <s v="May"/>
  </r>
  <r>
    <s v="E1763"/>
    <x v="1"/>
    <n v="21"/>
    <s v="Male"/>
    <x v="4"/>
    <s v="Netherlands"/>
    <s v="Daniel Lee"/>
    <x v="272"/>
    <x v="91"/>
    <n v="1424"/>
    <n v="42934"/>
    <x v="19"/>
    <n v="4"/>
    <s v="On-site"/>
    <s v="May"/>
    <s v="March"/>
  </r>
  <r>
    <s v="E2290"/>
    <x v="200"/>
    <n v="33"/>
    <s v="Male"/>
    <x v="5"/>
    <s v="India"/>
    <s v="John Smith"/>
    <x v="563"/>
    <x v="1067"/>
    <n v="800"/>
    <n v="31977"/>
    <x v="124"/>
    <n v="4"/>
    <s v="On-site"/>
    <s v="May"/>
    <s v="December"/>
  </r>
  <r>
    <s v="E1017"/>
    <x v="30"/>
    <n v="28"/>
    <s v="Male"/>
    <x v="4"/>
    <s v="USA"/>
    <s v="Daniel Lee"/>
    <x v="766"/>
    <x v="1068"/>
    <n v="2239"/>
    <n v="42153"/>
    <x v="112"/>
    <n v="3"/>
    <s v="On-site"/>
    <s v="May"/>
    <s v="May"/>
  </r>
  <r>
    <s v="E1326"/>
    <x v="367"/>
    <n v="34"/>
    <s v="Male"/>
    <x v="5"/>
    <s v="UK"/>
    <s v="John Smith"/>
    <x v="922"/>
    <x v="1069"/>
    <n v="1220"/>
    <n v="31629"/>
    <x v="214"/>
    <n v="4"/>
    <s v="Hybrid"/>
    <s v="May"/>
    <s v="November"/>
  </r>
  <r>
    <s v="E2796"/>
    <x v="323"/>
    <n v="28"/>
    <s v="Female"/>
    <x v="5"/>
    <s v="Canada"/>
    <s v="John Smith"/>
    <x v="923"/>
    <x v="1070"/>
    <n v="983"/>
    <n v="29830"/>
    <x v="259"/>
    <n v="2"/>
    <s v="Hybrid"/>
    <s v="May"/>
    <s v="June"/>
  </r>
  <r>
    <s v="E1686"/>
    <x v="101"/>
    <n v="33"/>
    <s v="Male"/>
    <x v="6"/>
    <s v="USA"/>
    <s v="Ahmed Khan"/>
    <x v="814"/>
    <x v="1071"/>
    <n v="2665"/>
    <n v="46079"/>
    <x v="303"/>
    <n v="4"/>
    <s v="Hybrid"/>
    <s v="May"/>
    <s v="October"/>
  </r>
  <r>
    <s v="E1690"/>
    <x v="3"/>
    <n v="39"/>
    <s v="Male"/>
    <x v="6"/>
    <s v="Germany"/>
    <s v="Ahmed Khan"/>
    <x v="924"/>
    <x v="1072"/>
    <n v="2052"/>
    <n v="43570"/>
    <x v="232"/>
    <n v="3"/>
    <s v="Remote"/>
    <s v="May"/>
    <s v="May"/>
  </r>
  <r>
    <s v="E3009"/>
    <x v="81"/>
    <n v="34"/>
    <s v="Male"/>
    <x v="1"/>
    <s v="Spain"/>
    <s v="Liam Turner"/>
    <x v="925"/>
    <x v="1073"/>
    <n v="2615"/>
    <n v="40074"/>
    <x v="315"/>
    <n v="2"/>
    <s v="Remote"/>
    <s v="May"/>
    <s v="June"/>
  </r>
  <r>
    <s v="E1206"/>
    <x v="368"/>
    <n v="21"/>
    <s v="Male"/>
    <x v="6"/>
    <s v="Canada"/>
    <s v="Ahmed Khan"/>
    <x v="926"/>
    <x v="1074"/>
    <n v="2924"/>
    <n v="52039"/>
    <x v="169"/>
    <n v="2"/>
    <s v="Hybrid"/>
    <s v="May"/>
    <s v="December"/>
  </r>
  <r>
    <s v="E3057"/>
    <x v="135"/>
    <n v="26"/>
    <s v="Female"/>
    <x v="0"/>
    <s v="Spain"/>
    <s v="Priya Patel"/>
    <x v="927"/>
    <x v="1075"/>
    <n v="1289"/>
    <n v="51151"/>
    <x v="32"/>
    <n v="4"/>
    <s v="Remote"/>
    <s v="May"/>
    <s v="October"/>
  </r>
  <r>
    <s v="E1628"/>
    <x v="21"/>
    <n v="32"/>
    <s v="Male"/>
    <x v="3"/>
    <s v="Canada"/>
    <s v="Emily Brown"/>
    <x v="928"/>
    <x v="1076"/>
    <n v="4326"/>
    <n v="41658"/>
    <x v="146"/>
    <n v="0"/>
    <s v="Hybrid"/>
    <s v="May"/>
    <s v="January"/>
  </r>
  <r>
    <s v="E2794"/>
    <x v="356"/>
    <n v="31"/>
    <s v="Male"/>
    <x v="3"/>
    <s v="Netherlands"/>
    <s v="Emily Brown"/>
    <x v="507"/>
    <x v="1077"/>
    <n v="959"/>
    <n v="32330"/>
    <x v="208"/>
    <n v="2"/>
    <s v="On-site"/>
    <s v="May"/>
    <s v="June"/>
  </r>
  <r>
    <s v="E2120"/>
    <x v="11"/>
    <n v="24"/>
    <s v="Female"/>
    <x v="2"/>
    <s v="Germany"/>
    <s v="Sarah Johnson"/>
    <x v="929"/>
    <x v="1078"/>
    <n v="2284"/>
    <n v="39422"/>
    <x v="177"/>
    <n v="0"/>
    <s v="On-site"/>
    <s v="May"/>
    <s v="December"/>
  </r>
  <r>
    <s v="E2887"/>
    <x v="248"/>
    <n v="30"/>
    <s v="Female"/>
    <x v="0"/>
    <s v="USA"/>
    <s v="Priya Patel"/>
    <x v="930"/>
    <x v="1079"/>
    <n v="1168"/>
    <n v="47716"/>
    <x v="333"/>
    <n v="2"/>
    <s v="Hybrid"/>
    <s v="May"/>
    <s v="January"/>
  </r>
  <r>
    <s v="E2541"/>
    <x v="203"/>
    <n v="33"/>
    <s v="Male"/>
    <x v="7"/>
    <s v="France"/>
    <s v="Olivia Garcia"/>
    <x v="931"/>
    <x v="1080"/>
    <n v="1027"/>
    <n v="36661"/>
    <x v="253"/>
    <n v="0"/>
    <s v="On-site"/>
    <s v="May"/>
    <s v="March"/>
  </r>
  <r>
    <s v="E1045"/>
    <x v="369"/>
    <n v="38"/>
    <s v="Female"/>
    <x v="6"/>
    <s v="Netherlands"/>
    <s v="Ahmed Khan"/>
    <x v="549"/>
    <x v="1081"/>
    <n v="974"/>
    <n v="46862"/>
    <x v="303"/>
    <n v="3"/>
    <s v="Remote"/>
    <s v="May"/>
    <s v="January"/>
  </r>
  <r>
    <s v="E1900"/>
    <x v="130"/>
    <n v="29"/>
    <s v="Female"/>
    <x v="1"/>
    <s v="USA"/>
    <s v="Liam Turner"/>
    <x v="932"/>
    <x v="1082"/>
    <n v="577"/>
    <n v="31881"/>
    <x v="240"/>
    <n v="0"/>
    <s v="On-site"/>
    <s v="May"/>
    <s v="June"/>
  </r>
  <r>
    <s v="E2263"/>
    <x v="211"/>
    <n v="35"/>
    <s v="Male"/>
    <x v="4"/>
    <s v="India"/>
    <s v="Daniel Lee"/>
    <x v="933"/>
    <x v="1083"/>
    <n v="4087"/>
    <n v="41817"/>
    <x v="334"/>
    <n v="1"/>
    <s v="Remote"/>
    <s v="May"/>
    <s v="October"/>
  </r>
  <r>
    <s v="E1935"/>
    <x v="94"/>
    <n v="23"/>
    <s v="Male"/>
    <x v="0"/>
    <s v="India"/>
    <s v="Priya Patel"/>
    <x v="732"/>
    <x v="1084"/>
    <n v="3508"/>
    <n v="46426"/>
    <x v="74"/>
    <n v="2"/>
    <s v="On-site"/>
    <s v="May"/>
    <s v="May"/>
  </r>
  <r>
    <s v="E2423"/>
    <x v="283"/>
    <n v="37"/>
    <s v="Male"/>
    <x v="7"/>
    <s v="India"/>
    <s v="Olivia Garcia"/>
    <x v="854"/>
    <x v="1085"/>
    <n v="1239"/>
    <n v="38668"/>
    <x v="335"/>
    <n v="4"/>
    <s v="Remote"/>
    <s v="May"/>
    <s v="May"/>
  </r>
  <r>
    <s v="E1891"/>
    <x v="321"/>
    <n v="33"/>
    <s v="Male"/>
    <x v="0"/>
    <s v="Netherlands"/>
    <s v="Priya Patel"/>
    <x v="934"/>
    <x v="1086"/>
    <n v="4253"/>
    <n v="55520"/>
    <x v="305"/>
    <n v="4"/>
    <s v="Hybrid"/>
    <s v="May"/>
    <s v="November"/>
  </r>
  <r>
    <s v="E2231"/>
    <x v="216"/>
    <n v="29"/>
    <s v="Male"/>
    <x v="0"/>
    <s v="USA"/>
    <s v="Priya Patel"/>
    <x v="563"/>
    <x v="1087"/>
    <n v="2171"/>
    <n v="41326"/>
    <x v="193"/>
    <n v="1"/>
    <s v="Remote"/>
    <s v="May"/>
    <s v="December"/>
  </r>
  <r>
    <s v="E1692"/>
    <x v="245"/>
    <n v="32"/>
    <s v="Male"/>
    <x v="2"/>
    <s v="Germany"/>
    <s v="Sarah Johnson"/>
    <x v="935"/>
    <x v="1088"/>
    <n v="1994"/>
    <n v="32214"/>
    <x v="49"/>
    <n v="5"/>
    <s v="On-site"/>
    <s v="May"/>
    <s v="September"/>
  </r>
  <r>
    <s v="E1822"/>
    <x v="212"/>
    <n v="41"/>
    <s v="Male"/>
    <x v="0"/>
    <s v="Canada"/>
    <s v="Priya Patel"/>
    <x v="319"/>
    <x v="1089"/>
    <n v="1308"/>
    <n v="50747"/>
    <x v="170"/>
    <n v="2"/>
    <s v="On-site"/>
    <s v="May"/>
    <s v="November"/>
  </r>
  <r>
    <s v="E1615"/>
    <x v="60"/>
    <n v="21"/>
    <s v="Female"/>
    <x v="5"/>
    <s v="USA"/>
    <s v="John Smith"/>
    <x v="7"/>
    <x v="1090"/>
    <n v="863"/>
    <n v="20603"/>
    <x v="147"/>
    <n v="2"/>
    <s v="Remote"/>
    <s v="May"/>
    <s v="July"/>
  </r>
  <r>
    <s v="E1083"/>
    <x v="251"/>
    <n v="37"/>
    <s v="Female"/>
    <x v="4"/>
    <s v="UK"/>
    <s v="Daniel Lee"/>
    <x v="936"/>
    <x v="1091"/>
    <n v="1922"/>
    <n v="46385"/>
    <x v="298"/>
    <n v="3"/>
    <s v="On-site"/>
    <s v="May"/>
    <s v="March"/>
  </r>
  <r>
    <s v="E1480"/>
    <x v="150"/>
    <n v="32"/>
    <s v="Male"/>
    <x v="7"/>
    <s v="USA"/>
    <s v="Olivia Garcia"/>
    <x v="937"/>
    <x v="1092"/>
    <n v="1559"/>
    <n v="35240"/>
    <x v="148"/>
    <n v="5"/>
    <s v="Remote"/>
    <s v="May"/>
    <s v="January"/>
  </r>
  <r>
    <s v="E2563"/>
    <x v="271"/>
    <n v="25"/>
    <s v="Female"/>
    <x v="5"/>
    <s v="Spain"/>
    <s v="John Smith"/>
    <x v="938"/>
    <x v="1093"/>
    <n v="2317"/>
    <n v="34686"/>
    <x v="249"/>
    <n v="0"/>
    <s v="Remote"/>
    <s v="May"/>
    <s v="December"/>
  </r>
  <r>
    <s v="E2039"/>
    <x v="370"/>
    <n v="44"/>
    <s v="Male"/>
    <x v="1"/>
    <s v="Germany"/>
    <s v="Liam Turner"/>
    <x v="939"/>
    <x v="1094"/>
    <n v="731"/>
    <n v="32509"/>
    <x v="278"/>
    <n v="3"/>
    <s v="On-site"/>
    <s v="May"/>
    <s v="October"/>
  </r>
  <r>
    <s v="E3160"/>
    <x v="179"/>
    <n v="31"/>
    <s v="Female"/>
    <x v="7"/>
    <s v="Spain"/>
    <s v="Olivia Garcia"/>
    <x v="940"/>
    <x v="1095"/>
    <n v="1835"/>
    <n v="38658"/>
    <x v="148"/>
    <n v="1"/>
    <s v="Remote"/>
    <s v="May"/>
    <s v="January"/>
  </r>
  <r>
    <s v="E1873"/>
    <x v="36"/>
    <n v="30"/>
    <s v="Male"/>
    <x v="6"/>
    <s v="Spain"/>
    <s v="Ahmed Khan"/>
    <x v="784"/>
    <x v="1096"/>
    <n v="1793"/>
    <n v="43270"/>
    <x v="167"/>
    <n v="4"/>
    <s v="Remote"/>
    <s v="May"/>
    <s v="September"/>
  </r>
  <r>
    <s v="E2586"/>
    <x v="148"/>
    <n v="31"/>
    <s v="Male"/>
    <x v="1"/>
    <s v="Netherlands"/>
    <s v="Liam Turner"/>
    <x v="677"/>
    <x v="1097"/>
    <n v="2006"/>
    <n v="34129"/>
    <x v="216"/>
    <n v="3"/>
    <s v="Hybrid"/>
    <s v="May"/>
    <s v="March"/>
  </r>
  <r>
    <s v="E1552"/>
    <x v="125"/>
    <n v="29"/>
    <s v="Male"/>
    <x v="0"/>
    <s v="Canada"/>
    <s v="Priya Patel"/>
    <x v="941"/>
    <x v="1098"/>
    <n v="2541"/>
    <n v="42238"/>
    <x v="75"/>
    <n v="0"/>
    <s v="Remote"/>
    <s v="May"/>
    <s v="November"/>
  </r>
  <r>
    <s v="E1821"/>
    <x v="59"/>
    <n v="32"/>
    <s v="Male"/>
    <x v="5"/>
    <s v="Netherlands"/>
    <s v="John Smith"/>
    <x v="942"/>
    <x v="1099"/>
    <n v="1073"/>
    <n v="35113"/>
    <x v="336"/>
    <n v="2"/>
    <s v="Remote"/>
    <s v="May"/>
    <s v="August"/>
  </r>
  <r>
    <s v="E1336"/>
    <x v="127"/>
    <n v="22"/>
    <s v="Male"/>
    <x v="5"/>
    <s v="Spain"/>
    <s v="John Smith"/>
    <x v="943"/>
    <x v="1100"/>
    <n v="2921"/>
    <n v="36023"/>
    <x v="146"/>
    <n v="4"/>
    <s v="Remote"/>
    <s v="May"/>
    <s v="September"/>
  </r>
  <r>
    <s v="E1341"/>
    <x v="102"/>
    <n v="27"/>
    <s v="Male"/>
    <x v="7"/>
    <s v="France"/>
    <s v="Olivia Garcia"/>
    <x v="944"/>
    <x v="1101"/>
    <n v="1022"/>
    <n v="34899"/>
    <x v="273"/>
    <n v="1"/>
    <s v="On-site"/>
    <s v="May"/>
    <s v="October"/>
  </r>
  <r>
    <s v="E2853"/>
    <x v="166"/>
    <n v="35"/>
    <s v="Female"/>
    <x v="5"/>
    <s v="Netherlands"/>
    <s v="John Smith"/>
    <x v="160"/>
    <x v="1102"/>
    <n v="505"/>
    <n v="30768"/>
    <x v="181"/>
    <n v="4"/>
    <s v="On-site"/>
    <s v="May"/>
    <s v="September"/>
  </r>
  <r>
    <s v="E2932"/>
    <x v="264"/>
    <n v="24"/>
    <s v="Male"/>
    <x v="4"/>
    <s v="Germany"/>
    <s v="Daniel Lee"/>
    <x v="945"/>
    <x v="1103"/>
    <n v="2226"/>
    <n v="37067"/>
    <x v="193"/>
    <n v="1"/>
    <s v="On-site"/>
    <s v="May"/>
    <s v="December"/>
  </r>
  <r>
    <s v="E2540"/>
    <x v="279"/>
    <n v="24"/>
    <s v="Female"/>
    <x v="0"/>
    <s v="Canada"/>
    <s v="Priya Patel"/>
    <x v="825"/>
    <x v="1104"/>
    <n v="2548"/>
    <n v="51008"/>
    <x v="255"/>
    <n v="3"/>
    <s v="Hybrid"/>
    <s v="May"/>
    <s v="December"/>
  </r>
  <r>
    <s v="E1683"/>
    <x v="113"/>
    <n v="31"/>
    <s v="Male"/>
    <x v="1"/>
    <s v="France"/>
    <s v="Liam Turner"/>
    <x v="946"/>
    <x v="1105"/>
    <n v="1904"/>
    <n v="26271"/>
    <x v="162"/>
    <n v="3"/>
    <s v="On-site"/>
    <s v="May"/>
    <s v="January"/>
  </r>
  <r>
    <s v="E1111"/>
    <x v="256"/>
    <n v="40"/>
    <s v="Male"/>
    <x v="1"/>
    <s v="Netherlands"/>
    <s v="Liam Turner"/>
    <x v="947"/>
    <x v="1106"/>
    <n v="2136"/>
    <n v="33983"/>
    <x v="179"/>
    <n v="2"/>
    <s v="Hybrid"/>
    <s v="May"/>
    <s v="August"/>
  </r>
  <r>
    <s v="E2858"/>
    <x v="49"/>
    <n v="27"/>
    <s v="Female"/>
    <x v="6"/>
    <s v="UK"/>
    <s v="Ahmed Khan"/>
    <x v="948"/>
    <x v="1107"/>
    <n v="2767"/>
    <n v="54058"/>
    <x v="249"/>
    <n v="6"/>
    <s v="On-site"/>
    <s v="May"/>
    <s v="August"/>
  </r>
  <r>
    <s v="E3113"/>
    <x v="11"/>
    <n v="35"/>
    <s v="Female"/>
    <x v="1"/>
    <s v="France"/>
    <s v="Liam Turner"/>
    <x v="442"/>
    <x v="1108"/>
    <n v="1360"/>
    <n v="28707"/>
    <x v="180"/>
    <n v="5"/>
    <s v="Hybrid"/>
    <s v="May"/>
    <s v="August"/>
  </r>
  <r>
    <s v="E1290"/>
    <x v="50"/>
    <n v="40"/>
    <s v="Male"/>
    <x v="0"/>
    <s v="Spain"/>
    <s v="Priya Patel"/>
    <x v="949"/>
    <x v="1109"/>
    <n v="2531"/>
    <n v="49294"/>
    <x v="264"/>
    <n v="2"/>
    <s v="Hybrid"/>
    <s v="May"/>
    <s v="September"/>
  </r>
  <r>
    <s v="E2642"/>
    <x v="249"/>
    <n v="43"/>
    <s v="Male"/>
    <x v="6"/>
    <s v="USA"/>
    <s v="Ahmed Khan"/>
    <x v="950"/>
    <x v="1110"/>
    <n v="1047"/>
    <n v="42849"/>
    <x v="208"/>
    <n v="1"/>
    <s v="Remote"/>
    <s v="May"/>
    <s v="July"/>
  </r>
  <r>
    <s v="E1811"/>
    <x v="326"/>
    <n v="38"/>
    <s v="Female"/>
    <x v="5"/>
    <s v="France"/>
    <s v="John Smith"/>
    <x v="951"/>
    <x v="1111"/>
    <n v="661"/>
    <n v="28277"/>
    <x v="337"/>
    <n v="0"/>
    <s v="Hybrid"/>
    <s v="May"/>
    <s v="March"/>
  </r>
  <r>
    <s v="E1339"/>
    <x v="324"/>
    <n v="31"/>
    <s v="Female"/>
    <x v="6"/>
    <s v="Canada"/>
    <s v="Ahmed Khan"/>
    <x v="820"/>
    <x v="1112"/>
    <n v="1768"/>
    <n v="39960"/>
    <x v="80"/>
    <n v="2"/>
    <s v="On-site"/>
    <s v="May"/>
    <s v="September"/>
  </r>
  <r>
    <s v="E3099"/>
    <x v="202"/>
    <n v="30"/>
    <s v="Female"/>
    <x v="6"/>
    <s v="Germany"/>
    <s v="Ahmed Khan"/>
    <x v="952"/>
    <x v="1113"/>
    <n v="701"/>
    <n v="37885"/>
    <x v="338"/>
    <n v="4"/>
    <s v="On-site"/>
    <s v="May"/>
    <s v="August"/>
  </r>
  <r>
    <s v="E1411"/>
    <x v="78"/>
    <n v="29"/>
    <s v="Female"/>
    <x v="1"/>
    <s v="Canada"/>
    <s v="Liam Turner"/>
    <x v="953"/>
    <x v="1114"/>
    <n v="1120"/>
    <n v="30509"/>
    <x v="263"/>
    <n v="0"/>
    <s v="On-site"/>
    <s v="May"/>
    <s v="August"/>
  </r>
  <r>
    <s v="E1353"/>
    <x v="221"/>
    <n v="36"/>
    <s v="Female"/>
    <x v="6"/>
    <s v="India"/>
    <s v="Ahmed Khan"/>
    <x v="954"/>
    <x v="1115"/>
    <n v="1488"/>
    <n v="46939"/>
    <x v="238"/>
    <n v="2"/>
    <s v="On-site"/>
    <s v="May"/>
    <s v="May"/>
  </r>
  <r>
    <s v="E1618"/>
    <x v="162"/>
    <n v="36"/>
    <s v="Male"/>
    <x v="4"/>
    <s v="UK"/>
    <s v="Daniel Lee"/>
    <x v="955"/>
    <x v="1116"/>
    <n v="2055"/>
    <n v="35390"/>
    <x v="114"/>
    <n v="3"/>
    <s v="On-site"/>
    <s v="May"/>
    <s v="July"/>
  </r>
  <r>
    <s v="E1165"/>
    <x v="98"/>
    <n v="34"/>
    <s v="Male"/>
    <x v="6"/>
    <s v="France"/>
    <s v="Ahmed Khan"/>
    <x v="195"/>
    <x v="1117"/>
    <n v="1965"/>
    <n v="39828"/>
    <x v="259"/>
    <n v="3"/>
    <s v="On-site"/>
    <s v="May"/>
    <s v="April"/>
  </r>
  <r>
    <s v="E1379"/>
    <x v="359"/>
    <n v="32"/>
    <s v="Female"/>
    <x v="1"/>
    <s v="UK"/>
    <s v="Liam Turner"/>
    <x v="364"/>
    <x v="1118"/>
    <n v="764"/>
    <n v="23689"/>
    <x v="193"/>
    <n v="2"/>
    <s v="Remote"/>
    <s v="May"/>
    <s v="August"/>
  </r>
  <r>
    <s v="E1484"/>
    <x v="234"/>
    <n v="31"/>
    <s v="Female"/>
    <x v="2"/>
    <s v="Germany"/>
    <s v="Sarah Johnson"/>
    <x v="956"/>
    <x v="1119"/>
    <n v="2135"/>
    <n v="32273"/>
    <x v="37"/>
    <n v="6"/>
    <s v="On-site"/>
    <s v="May"/>
    <s v="February"/>
  </r>
  <r>
    <s v="E1185"/>
    <x v="71"/>
    <n v="44"/>
    <s v="Female"/>
    <x v="4"/>
    <s v="Netherlands"/>
    <s v="Daniel Lee"/>
    <x v="132"/>
    <x v="1120"/>
    <n v="1663"/>
    <n v="38910"/>
    <x v="232"/>
    <n v="0"/>
    <s v="On-site"/>
    <s v="May"/>
    <s v="May"/>
  </r>
  <r>
    <s v="E1502"/>
    <x v="0"/>
    <n v="30"/>
    <s v="Male"/>
    <x v="4"/>
    <s v="UK"/>
    <s v="Daniel Lee"/>
    <x v="957"/>
    <x v="1121"/>
    <n v="2487"/>
    <n v="38640"/>
    <x v="225"/>
    <n v="1"/>
    <s v="On-site"/>
    <s v="May"/>
    <s v="August"/>
  </r>
  <r>
    <s v="E2403"/>
    <x v="335"/>
    <n v="36"/>
    <s v="Male"/>
    <x v="0"/>
    <s v="Spain"/>
    <s v="Priya Patel"/>
    <x v="958"/>
    <x v="1122"/>
    <n v="1419"/>
    <n v="40581"/>
    <x v="16"/>
    <n v="7"/>
    <s v="Remote"/>
    <s v="May"/>
    <s v="January"/>
  </r>
  <r>
    <s v="E3076"/>
    <x v="20"/>
    <n v="28"/>
    <s v="Female"/>
    <x v="5"/>
    <s v="Canada"/>
    <s v="John Smith"/>
    <x v="959"/>
    <x v="1123"/>
    <n v="1113"/>
    <n v="31019"/>
    <x v="335"/>
    <n v="2"/>
    <s v="Remote"/>
    <s v="May"/>
    <s v="July"/>
  </r>
  <r>
    <s v="E2589"/>
    <x v="196"/>
    <n v="31"/>
    <s v="Male"/>
    <x v="3"/>
    <s v="India"/>
    <s v="Emily Brown"/>
    <x v="960"/>
    <x v="1124"/>
    <n v="521"/>
    <n v="34990"/>
    <x v="47"/>
    <n v="2"/>
    <s v="On-site"/>
    <s v="May"/>
    <s v="December"/>
  </r>
  <r>
    <s v="E1767"/>
    <x v="53"/>
    <n v="24"/>
    <s v="Female"/>
    <x v="5"/>
    <s v="Spain"/>
    <s v="John Smith"/>
    <x v="961"/>
    <x v="1125"/>
    <n v="773"/>
    <n v="31588"/>
    <x v="140"/>
    <n v="4"/>
    <s v="On-site"/>
    <s v="May"/>
    <s v="February"/>
  </r>
  <r>
    <s v="E3107"/>
    <x v="44"/>
    <n v="38"/>
    <s v="Male"/>
    <x v="6"/>
    <s v="Canada"/>
    <s v="Ahmed Khan"/>
    <x v="604"/>
    <x v="1126"/>
    <n v="1686"/>
    <n v="29699"/>
    <x v="102"/>
    <n v="2"/>
    <s v="Hybrid"/>
    <s v="May"/>
    <s v="October"/>
  </r>
  <r>
    <s v="E1978"/>
    <x v="371"/>
    <n v="43"/>
    <s v="Male"/>
    <x v="4"/>
    <s v="France"/>
    <s v="Daniel Lee"/>
    <x v="962"/>
    <x v="1127"/>
    <n v="1693"/>
    <n v="44463"/>
    <x v="77"/>
    <n v="4"/>
    <s v="Hybrid"/>
    <s v="May"/>
    <s v="October"/>
  </r>
  <r>
    <s v="E1327"/>
    <x v="189"/>
    <n v="38"/>
    <s v="Male"/>
    <x v="1"/>
    <s v="USA"/>
    <s v="Liam Turner"/>
    <x v="702"/>
    <x v="1128"/>
    <n v="631"/>
    <n v="33459"/>
    <x v="283"/>
    <n v="6"/>
    <s v="Hybrid"/>
    <s v="May"/>
    <s v="September"/>
  </r>
  <r>
    <s v="E1706"/>
    <x v="328"/>
    <n v="30"/>
    <s v="Female"/>
    <x v="3"/>
    <s v="Germany"/>
    <s v="Emily Brown"/>
    <x v="675"/>
    <x v="1129"/>
    <n v="581"/>
    <n v="25363"/>
    <x v="319"/>
    <n v="0"/>
    <s v="Remote"/>
    <s v="May"/>
    <s v="October"/>
  </r>
  <r>
    <s v="E3018"/>
    <x v="92"/>
    <n v="41"/>
    <s v="Female"/>
    <x v="7"/>
    <s v="UK"/>
    <s v="Olivia Garcia"/>
    <x v="963"/>
    <x v="123"/>
    <n v="1080"/>
    <n v="33496"/>
    <x v="156"/>
    <n v="2"/>
    <s v="On-site"/>
    <s v="May"/>
    <s v="September"/>
  </r>
  <r>
    <s v="E2407"/>
    <x v="302"/>
    <n v="36"/>
    <s v="Female"/>
    <x v="2"/>
    <s v="Spain"/>
    <s v="Sarah Johnson"/>
    <x v="964"/>
    <x v="1130"/>
    <n v="2573"/>
    <n v="30442"/>
    <x v="104"/>
    <n v="0"/>
    <s v="On-site"/>
    <s v="May"/>
    <s v="June"/>
  </r>
  <r>
    <s v="E1808"/>
    <x v="312"/>
    <n v="26"/>
    <s v="Male"/>
    <x v="0"/>
    <s v="Spain"/>
    <s v="Priya Patel"/>
    <x v="965"/>
    <x v="1131"/>
    <n v="2533"/>
    <n v="44922"/>
    <x v="103"/>
    <n v="3"/>
    <s v="Hybrid"/>
    <s v="May"/>
    <s v="August"/>
  </r>
  <r>
    <s v="E2432"/>
    <x v="336"/>
    <n v="33"/>
    <s v="Female"/>
    <x v="7"/>
    <s v="Canada"/>
    <s v="Olivia Garcia"/>
    <x v="966"/>
    <x v="1132"/>
    <n v="2157"/>
    <n v="35483"/>
    <x v="174"/>
    <n v="2"/>
    <s v="Hybrid"/>
    <s v="May"/>
    <s v="February"/>
  </r>
  <r>
    <s v="E1771"/>
    <x v="233"/>
    <n v="21"/>
    <s v="Male"/>
    <x v="4"/>
    <s v="France"/>
    <s v="Daniel Lee"/>
    <x v="97"/>
    <x v="1133"/>
    <n v="1617"/>
    <n v="43045"/>
    <x v="201"/>
    <n v="1"/>
    <s v="On-site"/>
    <s v="May"/>
    <s v="September"/>
  </r>
  <r>
    <s v="E3106"/>
    <x v="360"/>
    <n v="36"/>
    <s v="Female"/>
    <x v="7"/>
    <s v="USA"/>
    <s v="Olivia Garcia"/>
    <x v="967"/>
    <x v="1134"/>
    <n v="3308"/>
    <n v="44051"/>
    <x v="194"/>
    <n v="4"/>
    <s v="On-site"/>
    <s v="May"/>
    <s v="January"/>
  </r>
  <r>
    <s v="E2447"/>
    <x v="148"/>
    <n v="27"/>
    <s v="Female"/>
    <x v="7"/>
    <s v="UK"/>
    <s v="Olivia Garcia"/>
    <x v="968"/>
    <x v="1135"/>
    <n v="1484"/>
    <n v="32453"/>
    <x v="303"/>
    <n v="7"/>
    <s v="On-site"/>
    <s v="May"/>
    <s v="January"/>
  </r>
  <r>
    <s v="E3193"/>
    <x v="192"/>
    <n v="26"/>
    <s v="Male"/>
    <x v="4"/>
    <s v="France"/>
    <s v="Daniel Lee"/>
    <x v="114"/>
    <x v="1136"/>
    <n v="2219"/>
    <n v="40953"/>
    <x v="74"/>
    <n v="7"/>
    <s v="Remote"/>
    <s v="May"/>
    <s v="August"/>
  </r>
  <r>
    <s v="E1264"/>
    <x v="262"/>
    <n v="27"/>
    <s v="Male"/>
    <x v="2"/>
    <s v="France"/>
    <s v="Sarah Johnson"/>
    <x v="969"/>
    <x v="1137"/>
    <n v="2368"/>
    <n v="33041"/>
    <x v="160"/>
    <n v="0"/>
    <s v="On-site"/>
    <s v="May"/>
    <s v="April"/>
  </r>
  <r>
    <s v="E3136"/>
    <x v="180"/>
    <n v="32"/>
    <s v="Male"/>
    <x v="6"/>
    <s v="Germany"/>
    <s v="Ahmed Khan"/>
    <x v="149"/>
    <x v="1138"/>
    <n v="3393"/>
    <n v="49199"/>
    <x v="84"/>
    <n v="6"/>
    <s v="On-site"/>
    <s v="May"/>
    <s v="June"/>
  </r>
  <r>
    <s v="E1819"/>
    <x v="170"/>
    <n v="38"/>
    <s v="Female"/>
    <x v="1"/>
    <s v="India"/>
    <s v="Liam Turner"/>
    <x v="970"/>
    <x v="1139"/>
    <n v="2179"/>
    <n v="29650"/>
    <x v="22"/>
    <n v="2"/>
    <s v="Remote"/>
    <s v="May"/>
    <s v="December"/>
  </r>
  <r>
    <s v="E3169"/>
    <x v="315"/>
    <n v="31"/>
    <s v="Female"/>
    <x v="1"/>
    <s v="USA"/>
    <s v="Liam Turner"/>
    <x v="971"/>
    <x v="1140"/>
    <n v="1921"/>
    <n v="36949"/>
    <x v="81"/>
    <n v="2"/>
    <s v="Hybrid"/>
    <s v="May"/>
    <s v="July"/>
  </r>
  <r>
    <s v="E2382"/>
    <x v="49"/>
    <n v="32"/>
    <s v="Male"/>
    <x v="4"/>
    <s v="USA"/>
    <s v="Daniel Lee"/>
    <x v="972"/>
    <x v="1141"/>
    <n v="855"/>
    <n v="43229"/>
    <x v="310"/>
    <n v="2"/>
    <s v="On-site"/>
    <s v="May"/>
    <s v="October"/>
  </r>
  <r>
    <s v="E2496"/>
    <x v="296"/>
    <n v="27"/>
    <s v="Female"/>
    <x v="0"/>
    <s v="USA"/>
    <s v="Priya Patel"/>
    <x v="973"/>
    <x v="1142"/>
    <n v="935"/>
    <n v="41797"/>
    <x v="29"/>
    <n v="4"/>
    <s v="On-site"/>
    <s v="May"/>
    <s v="June"/>
  </r>
  <r>
    <s v="E1870"/>
    <x v="69"/>
    <n v="32"/>
    <s v="Female"/>
    <x v="1"/>
    <s v="UK"/>
    <s v="Liam Turner"/>
    <x v="604"/>
    <x v="1143"/>
    <n v="744"/>
    <n v="20686"/>
    <x v="240"/>
    <n v="3"/>
    <s v="Hybrid"/>
    <s v="May"/>
    <s v="October"/>
  </r>
  <r>
    <s v="E1807"/>
    <x v="339"/>
    <n v="35"/>
    <s v="Male"/>
    <x v="6"/>
    <s v="UK"/>
    <s v="Ahmed Khan"/>
    <x v="870"/>
    <x v="1144"/>
    <n v="1971"/>
    <n v="39910"/>
    <x v="146"/>
    <n v="3"/>
    <s v="On-site"/>
    <s v="May"/>
    <s v="February"/>
  </r>
  <r>
    <s v="E2094"/>
    <x v="372"/>
    <n v="36"/>
    <s v="Male"/>
    <x v="2"/>
    <s v="France"/>
    <s v="Sarah Johnson"/>
    <x v="974"/>
    <x v="1145"/>
    <n v="1527"/>
    <n v="30571"/>
    <x v="266"/>
    <n v="5"/>
    <s v="Remote"/>
    <s v="May"/>
    <s v="September"/>
  </r>
  <r>
    <s v="E1147"/>
    <x v="294"/>
    <n v="32"/>
    <s v="Female"/>
    <x v="5"/>
    <s v="Canada"/>
    <s v="John Smith"/>
    <x v="780"/>
    <x v="1146"/>
    <n v="1675"/>
    <n v="29250"/>
    <x v="88"/>
    <n v="2"/>
    <s v="Remote"/>
    <s v="May"/>
    <s v="February"/>
  </r>
  <r>
    <s v="E2825"/>
    <x v="71"/>
    <n v="32"/>
    <s v="Female"/>
    <x v="5"/>
    <s v="India"/>
    <s v="John Smith"/>
    <x v="502"/>
    <x v="1147"/>
    <n v="835"/>
    <n v="23767"/>
    <x v="15"/>
    <n v="6"/>
    <s v="Remote"/>
    <s v="May"/>
    <s v="August"/>
  </r>
  <r>
    <s v="E3100"/>
    <x v="17"/>
    <n v="21"/>
    <s v="Male"/>
    <x v="5"/>
    <s v="UK"/>
    <s v="John Smith"/>
    <x v="975"/>
    <x v="550"/>
    <n v="1083"/>
    <n v="35189"/>
    <x v="143"/>
    <n v="3"/>
    <s v="On-site"/>
    <s v="May"/>
    <s v="April"/>
  </r>
  <r>
    <s v="E2517"/>
    <x v="363"/>
    <n v="34"/>
    <s v="Male"/>
    <x v="6"/>
    <s v="Germany"/>
    <s v="Ahmed Khan"/>
    <x v="196"/>
    <x v="1148"/>
    <n v="1694"/>
    <n v="45984"/>
    <x v="188"/>
    <n v="3"/>
    <s v="On-site"/>
    <s v="May"/>
    <s v="April"/>
  </r>
  <r>
    <s v="E3196"/>
    <x v="351"/>
    <n v="39"/>
    <s v="Female"/>
    <x v="1"/>
    <s v="Spain"/>
    <s v="Liam Turner"/>
    <x v="976"/>
    <x v="1149"/>
    <n v="902"/>
    <n v="28720"/>
    <x v="175"/>
    <n v="2"/>
    <s v="Remote"/>
    <s v="May"/>
    <s v="December"/>
  </r>
  <r>
    <s v="E3092"/>
    <x v="91"/>
    <n v="36"/>
    <s v="Female"/>
    <x v="3"/>
    <s v="India"/>
    <s v="Emily Brown"/>
    <x v="977"/>
    <x v="1150"/>
    <n v="908"/>
    <n v="25296"/>
    <x v="11"/>
    <n v="4"/>
    <s v="Remote"/>
    <s v="May"/>
    <s v="March"/>
  </r>
  <r>
    <s v="E2573"/>
    <x v="33"/>
    <n v="31"/>
    <s v="Male"/>
    <x v="6"/>
    <s v="USA"/>
    <s v="Ahmed Khan"/>
    <x v="978"/>
    <x v="1151"/>
    <n v="1148"/>
    <n v="36696"/>
    <x v="46"/>
    <n v="0"/>
    <s v="Remote"/>
    <s v="May"/>
    <s v="December"/>
  </r>
  <r>
    <s v="E3046"/>
    <x v="255"/>
    <n v="27"/>
    <s v="Female"/>
    <x v="6"/>
    <s v="Germany"/>
    <s v="Ahmed Khan"/>
    <x v="648"/>
    <x v="1152"/>
    <n v="2675"/>
    <n v="48603"/>
    <x v="178"/>
    <n v="7"/>
    <s v="On-site"/>
    <s v="May"/>
    <s v="August"/>
  </r>
  <r>
    <s v="E1742"/>
    <x v="191"/>
    <n v="33"/>
    <s v="Female"/>
    <x v="0"/>
    <s v="UK"/>
    <s v="Priya Patel"/>
    <x v="979"/>
    <x v="1153"/>
    <n v="2466"/>
    <n v="48717"/>
    <x v="72"/>
    <n v="3"/>
    <s v="Hybrid"/>
    <s v="May"/>
    <s v="December"/>
  </r>
  <r>
    <s v="E1697"/>
    <x v="125"/>
    <n v="38"/>
    <s v="Male"/>
    <x v="5"/>
    <s v="Spain"/>
    <s v="John Smith"/>
    <x v="980"/>
    <x v="1154"/>
    <n v="1614"/>
    <n v="29664"/>
    <x v="27"/>
    <n v="2"/>
    <s v="Remote"/>
    <s v="May"/>
    <s v="May"/>
  </r>
  <r>
    <s v="E3071"/>
    <x v="322"/>
    <n v="42"/>
    <s v="Female"/>
    <x v="5"/>
    <s v="Canada"/>
    <s v="John Smith"/>
    <x v="981"/>
    <x v="1155"/>
    <n v="469"/>
    <n v="25042"/>
    <x v="16"/>
    <n v="2"/>
    <s v="Hybrid"/>
    <s v="May"/>
    <s v="November"/>
  </r>
  <r>
    <s v="E1004"/>
    <x v="367"/>
    <n v="23"/>
    <s v="Male"/>
    <x v="3"/>
    <s v="Netherlands"/>
    <s v="Emily Brown"/>
    <x v="982"/>
    <x v="1156"/>
    <n v="1779"/>
    <n v="27087"/>
    <x v="84"/>
    <n v="2"/>
    <s v="On-site"/>
    <s v="May"/>
    <s v="June"/>
  </r>
  <r>
    <s v="E2251"/>
    <x v="61"/>
    <n v="32"/>
    <s v="Female"/>
    <x v="7"/>
    <s v="Netherlands"/>
    <s v="Olivia Garcia"/>
    <x v="983"/>
    <x v="1157"/>
    <n v="1792"/>
    <n v="42753"/>
    <x v="156"/>
    <n v="5"/>
    <s v="On-site"/>
    <s v="May"/>
    <s v="July"/>
  </r>
  <r>
    <s v="E2228"/>
    <x v="39"/>
    <n v="34"/>
    <s v="Male"/>
    <x v="0"/>
    <s v="Germany"/>
    <s v="Priya Patel"/>
    <x v="984"/>
    <x v="1158"/>
    <n v="2475"/>
    <n v="43933"/>
    <x v="20"/>
    <n v="1"/>
    <s v="On-site"/>
    <s v="May"/>
    <s v="July"/>
  </r>
  <r>
    <s v="E2719"/>
    <x v="296"/>
    <n v="39"/>
    <s v="Male"/>
    <x v="7"/>
    <s v="Spain"/>
    <s v="Olivia Garcia"/>
    <x v="985"/>
    <x v="1159"/>
    <n v="2879"/>
    <n v="38373"/>
    <x v="23"/>
    <n v="5"/>
    <s v="Hybrid"/>
    <s v="May"/>
    <s v="February"/>
  </r>
  <r>
    <s v="E3033"/>
    <x v="207"/>
    <n v="31"/>
    <s v="Male"/>
    <x v="7"/>
    <s v="Germany"/>
    <s v="Olivia Garcia"/>
    <x v="986"/>
    <x v="1160"/>
    <n v="1061"/>
    <n v="45716"/>
    <x v="325"/>
    <n v="5"/>
    <s v="On-site"/>
    <s v="May"/>
    <s v="March"/>
  </r>
  <r>
    <s v="E1159"/>
    <x v="57"/>
    <n v="35"/>
    <s v="Male"/>
    <x v="5"/>
    <s v="Germany"/>
    <s v="John Smith"/>
    <x v="987"/>
    <x v="1161"/>
    <n v="1853"/>
    <n v="28295"/>
    <x v="164"/>
    <n v="1"/>
    <s v="Hybrid"/>
    <s v="May"/>
    <s v="January"/>
  </r>
  <r>
    <s v="E2323"/>
    <x v="183"/>
    <n v="31"/>
    <s v="Male"/>
    <x v="5"/>
    <s v="USA"/>
    <s v="John Smith"/>
    <x v="988"/>
    <x v="1162"/>
    <n v="2258"/>
    <n v="28657"/>
    <x v="260"/>
    <n v="3"/>
    <s v="Hybrid"/>
    <s v="May"/>
    <s v="April"/>
  </r>
  <r>
    <s v="E1472"/>
    <x v="92"/>
    <n v="25"/>
    <s v="Male"/>
    <x v="3"/>
    <s v="Netherlands"/>
    <s v="Emily Brown"/>
    <x v="989"/>
    <x v="1163"/>
    <n v="2978"/>
    <n v="32893"/>
    <x v="339"/>
    <n v="0"/>
    <s v="On-site"/>
    <s v="May"/>
    <s v="May"/>
  </r>
  <r>
    <s v="E2024"/>
    <x v="66"/>
    <n v="32"/>
    <s v="Female"/>
    <x v="6"/>
    <s v="USA"/>
    <s v="Ahmed Khan"/>
    <x v="990"/>
    <x v="1164"/>
    <n v="1017"/>
    <n v="39259"/>
    <x v="264"/>
    <n v="2"/>
    <s v="Hybrid"/>
    <s v="May"/>
    <s v="May"/>
  </r>
  <r>
    <s v="E1091"/>
    <x v="315"/>
    <n v="33"/>
    <s v="Male"/>
    <x v="4"/>
    <s v="Netherlands"/>
    <s v="Daniel Lee"/>
    <x v="991"/>
    <x v="1165"/>
    <n v="3541"/>
    <n v="44651"/>
    <x v="85"/>
    <n v="1"/>
    <s v="On-site"/>
    <s v="May"/>
    <s v="February"/>
  </r>
  <r>
    <s v="E1433"/>
    <x v="39"/>
    <n v="24"/>
    <s v="Male"/>
    <x v="0"/>
    <s v="Canada"/>
    <s v="Priya Patel"/>
    <x v="992"/>
    <x v="1166"/>
    <n v="2633"/>
    <n v="42743"/>
    <x v="275"/>
    <n v="3"/>
    <s v="On-site"/>
    <s v="May"/>
    <s v="July"/>
  </r>
  <r>
    <s v="E1191"/>
    <x v="206"/>
    <n v="28"/>
    <s v="Male"/>
    <x v="7"/>
    <s v="Spain"/>
    <s v="Olivia Garcia"/>
    <x v="993"/>
    <x v="915"/>
    <n v="3133"/>
    <n v="31990"/>
    <x v="272"/>
    <n v="4"/>
    <s v="Remote"/>
    <s v="May"/>
    <s v="March"/>
  </r>
  <r>
    <s v="E1696"/>
    <x v="287"/>
    <n v="28"/>
    <s v="Female"/>
    <x v="5"/>
    <s v="Spain"/>
    <s v="John Smith"/>
    <x v="994"/>
    <x v="1167"/>
    <n v="456"/>
    <n v="23956"/>
    <x v="246"/>
    <n v="4"/>
    <s v="Remote"/>
    <s v="May"/>
    <s v="October"/>
  </r>
  <r>
    <s v="E1787"/>
    <x v="14"/>
    <n v="32"/>
    <s v="Female"/>
    <x v="1"/>
    <s v="UK"/>
    <s v="Liam Turner"/>
    <x v="20"/>
    <x v="1168"/>
    <n v="689"/>
    <n v="29398"/>
    <x v="25"/>
    <n v="5"/>
    <s v="On-site"/>
    <s v="May"/>
    <s v="June"/>
  </r>
  <r>
    <s v="E1872"/>
    <x v="230"/>
    <n v="29"/>
    <s v="Male"/>
    <x v="2"/>
    <s v="Spain"/>
    <s v="Sarah Johnson"/>
    <x v="995"/>
    <x v="1169"/>
    <n v="1033"/>
    <n v="29386"/>
    <x v="60"/>
    <n v="1"/>
    <s v="Remote"/>
    <s v="May"/>
    <s v="March"/>
  </r>
  <r>
    <s v="E2922"/>
    <x v="35"/>
    <n v="28"/>
    <s v="Female"/>
    <x v="1"/>
    <s v="Spain"/>
    <s v="Liam Turner"/>
    <x v="996"/>
    <x v="1170"/>
    <n v="2657"/>
    <n v="34461"/>
    <x v="141"/>
    <n v="2"/>
    <s v="On-site"/>
    <s v="May"/>
    <s v="February"/>
  </r>
  <r>
    <s v="E1793"/>
    <x v="255"/>
    <n v="34"/>
    <s v="Male"/>
    <x v="7"/>
    <s v="Netherlands"/>
    <s v="Olivia Garcia"/>
    <x v="997"/>
    <x v="1171"/>
    <n v="1530"/>
    <n v="30355"/>
    <x v="19"/>
    <n v="3"/>
    <s v="On-site"/>
    <s v="May"/>
    <s v="December"/>
  </r>
  <r>
    <s v="E2383"/>
    <x v="357"/>
    <n v="32"/>
    <s v="Female"/>
    <x v="6"/>
    <s v="Germany"/>
    <s v="Ahmed Khan"/>
    <x v="725"/>
    <x v="1172"/>
    <n v="2837"/>
    <n v="49347"/>
    <x v="185"/>
    <n v="3"/>
    <s v="On-site"/>
    <s v="May"/>
    <s v="November"/>
  </r>
  <r>
    <s v="E1985"/>
    <x v="80"/>
    <n v="38"/>
    <s v="Male"/>
    <x v="0"/>
    <s v="Spain"/>
    <s v="Priya Patel"/>
    <x v="998"/>
    <x v="1173"/>
    <n v="877"/>
    <n v="40995"/>
    <x v="139"/>
    <n v="1"/>
    <s v="Hybrid"/>
    <s v="May"/>
    <s v="December"/>
  </r>
  <r>
    <s v="E1072"/>
    <x v="156"/>
    <n v="28"/>
    <s v="Female"/>
    <x v="1"/>
    <s v="Canada"/>
    <s v="Liam Turner"/>
    <x v="999"/>
    <x v="1174"/>
    <n v="1487"/>
    <n v="32436"/>
    <x v="303"/>
    <n v="3"/>
    <s v="On-site"/>
    <s v="May"/>
    <s v="June"/>
  </r>
  <r>
    <s v="E1368"/>
    <x v="191"/>
    <n v="26"/>
    <s v="Male"/>
    <x v="1"/>
    <s v="Netherlands"/>
    <s v="Liam Turner"/>
    <x v="398"/>
    <x v="1175"/>
    <n v="1513"/>
    <n v="34086"/>
    <x v="17"/>
    <n v="2"/>
    <s v="On-site"/>
    <s v="May"/>
    <s v="March"/>
  </r>
  <r>
    <s v="E1335"/>
    <x v="355"/>
    <n v="27"/>
    <s v="Male"/>
    <x v="1"/>
    <s v="Spain"/>
    <s v="Liam Turner"/>
    <x v="1000"/>
    <x v="1176"/>
    <n v="596"/>
    <n v="26546"/>
    <x v="204"/>
    <n v="2"/>
    <s v="On-site"/>
    <s v="May"/>
    <s v="November"/>
  </r>
  <r>
    <s v="E2060"/>
    <x v="310"/>
    <n v="37"/>
    <s v="Male"/>
    <x v="7"/>
    <s v="USA"/>
    <s v="Olivia Garcia"/>
    <x v="1001"/>
    <x v="1177"/>
    <n v="1121"/>
    <n v="23354"/>
    <x v="216"/>
    <n v="1"/>
    <s v="Remote"/>
    <s v="May"/>
    <s v="October"/>
  </r>
  <r>
    <s v="E1218"/>
    <x v="314"/>
    <n v="31"/>
    <s v="Male"/>
    <x v="4"/>
    <s v="India"/>
    <s v="Daniel Lee"/>
    <x v="1002"/>
    <x v="1178"/>
    <n v="2278"/>
    <n v="44033"/>
    <x v="308"/>
    <n v="5"/>
    <s v="On-site"/>
    <s v="May"/>
    <s v="May"/>
  </r>
  <r>
    <s v="E1953"/>
    <x v="81"/>
    <n v="33"/>
    <s v="Male"/>
    <x v="1"/>
    <s v="France"/>
    <s v="Liam Turner"/>
    <x v="1003"/>
    <x v="1179"/>
    <n v="2073"/>
    <n v="33171"/>
    <x v="317"/>
    <n v="2"/>
    <s v="On-site"/>
    <s v="May"/>
    <s v="February"/>
  </r>
  <r>
    <s v="E2991"/>
    <x v="320"/>
    <n v="28"/>
    <s v="Female"/>
    <x v="6"/>
    <s v="Germany"/>
    <s v="Ahmed Khan"/>
    <x v="1004"/>
    <x v="1180"/>
    <n v="2369"/>
    <n v="46252"/>
    <x v="22"/>
    <n v="3"/>
    <s v="Remote"/>
    <s v="May"/>
    <s v="October"/>
  </r>
  <r>
    <s v="E1710"/>
    <x v="70"/>
    <n v="30"/>
    <s v="Male"/>
    <x v="1"/>
    <s v="USA"/>
    <s v="Liam Turner"/>
    <x v="1005"/>
    <x v="1181"/>
    <n v="836"/>
    <n v="30358"/>
    <x v="181"/>
    <n v="5"/>
    <s v="On-site"/>
    <s v="May"/>
    <s v="April"/>
  </r>
  <r>
    <s v="E2501"/>
    <x v="360"/>
    <n v="27"/>
    <s v="Female"/>
    <x v="4"/>
    <s v="France"/>
    <s v="Daniel Lee"/>
    <x v="934"/>
    <x v="1182"/>
    <n v="1739"/>
    <n v="50260"/>
    <x v="163"/>
    <n v="4"/>
    <s v="On-site"/>
    <s v="May"/>
    <s v="November"/>
  </r>
  <r>
    <s v="E2344"/>
    <x v="314"/>
    <n v="38"/>
    <s v="Male"/>
    <x v="6"/>
    <s v="Canada"/>
    <s v="Ahmed Khan"/>
    <x v="1006"/>
    <x v="1183"/>
    <n v="4403"/>
    <n v="54150"/>
    <x v="220"/>
    <n v="5"/>
    <s v="Hybrid"/>
    <s v="May"/>
    <s v="October"/>
  </r>
  <r>
    <s v="E1026"/>
    <x v="104"/>
    <n v="43"/>
    <s v="Male"/>
    <x v="6"/>
    <s v="India"/>
    <s v="Ahmed Khan"/>
    <x v="888"/>
    <x v="1184"/>
    <n v="2734"/>
    <n v="43820"/>
    <x v="291"/>
    <n v="6"/>
    <s v="On-site"/>
    <s v="May"/>
    <s v="January"/>
  </r>
  <r>
    <s v="E1330"/>
    <x v="27"/>
    <n v="29"/>
    <s v="Female"/>
    <x v="2"/>
    <s v="Germany"/>
    <s v="Sarah Johnson"/>
    <x v="581"/>
    <x v="1185"/>
    <n v="1411"/>
    <n v="33814"/>
    <x v="210"/>
    <n v="1"/>
    <s v="On-site"/>
    <s v="May"/>
    <s v="January"/>
  </r>
  <r>
    <s v="E2823"/>
    <x v="107"/>
    <n v="26"/>
    <s v="Male"/>
    <x v="2"/>
    <s v="Canada"/>
    <s v="Sarah Johnson"/>
    <x v="1007"/>
    <x v="1186"/>
    <n v="2006"/>
    <n v="35334"/>
    <x v="146"/>
    <n v="2"/>
    <s v="On-site"/>
    <s v="May"/>
    <s v="March"/>
  </r>
  <r>
    <s v="E2177"/>
    <x v="17"/>
    <n v="39"/>
    <s v="Female"/>
    <x v="3"/>
    <s v="UK"/>
    <s v="Emily Brown"/>
    <x v="1008"/>
    <x v="827"/>
    <n v="784"/>
    <n v="30849"/>
    <x v="135"/>
    <n v="1"/>
    <s v="On-site"/>
    <s v="May"/>
    <s v="January"/>
  </r>
  <r>
    <s v="E2967"/>
    <x v="184"/>
    <n v="29"/>
    <s v="Male"/>
    <x v="2"/>
    <s v="USA"/>
    <s v="Sarah Johnson"/>
    <x v="1009"/>
    <x v="1187"/>
    <n v="366"/>
    <n v="32249"/>
    <x v="243"/>
    <n v="2"/>
    <s v="On-site"/>
    <s v="May"/>
    <s v="September"/>
  </r>
  <r>
    <s v="E2614"/>
    <x v="324"/>
    <n v="33"/>
    <s v="Female"/>
    <x v="0"/>
    <s v="UK"/>
    <s v="Priya Patel"/>
    <x v="1010"/>
    <x v="1188"/>
    <n v="2084"/>
    <n v="44135"/>
    <x v="149"/>
    <n v="5"/>
    <s v="Hybrid"/>
    <s v="May"/>
    <s v="August"/>
  </r>
  <r>
    <s v="E2592"/>
    <x v="140"/>
    <n v="22"/>
    <s v="Female"/>
    <x v="2"/>
    <s v="Spain"/>
    <s v="Sarah Johnson"/>
    <x v="1011"/>
    <x v="1189"/>
    <n v="290"/>
    <n v="24878"/>
    <x v="258"/>
    <n v="3"/>
    <s v="Hybrid"/>
    <s v="May"/>
    <s v="March"/>
  </r>
  <r>
    <s v="E1024"/>
    <x v="282"/>
    <n v="27"/>
    <s v="Male"/>
    <x v="4"/>
    <s v="UK"/>
    <s v="Daniel Lee"/>
    <x v="916"/>
    <x v="1190"/>
    <n v="4081"/>
    <n v="50440"/>
    <x v="178"/>
    <n v="1"/>
    <s v="Remote"/>
    <s v="May"/>
    <s v="August"/>
  </r>
  <r>
    <s v="E1996"/>
    <x v="351"/>
    <n v="21"/>
    <s v="Male"/>
    <x v="5"/>
    <s v="India"/>
    <s v="John Smith"/>
    <x v="1012"/>
    <x v="1191"/>
    <n v="1556"/>
    <n v="28074"/>
    <x v="136"/>
    <n v="1"/>
    <s v="Remote"/>
    <s v="May"/>
    <s v="July"/>
  </r>
  <r>
    <s v="E2613"/>
    <x v="291"/>
    <n v="38"/>
    <s v="Female"/>
    <x v="6"/>
    <s v="Canada"/>
    <s v="Ahmed Khan"/>
    <x v="1013"/>
    <x v="1192"/>
    <n v="780"/>
    <n v="49832"/>
    <x v="60"/>
    <n v="0"/>
    <s v="Hybrid"/>
    <s v="May"/>
    <s v="April"/>
  </r>
  <r>
    <s v="E1823"/>
    <x v="70"/>
    <n v="26"/>
    <s v="Male"/>
    <x v="2"/>
    <s v="Canada"/>
    <s v="Sarah Johnson"/>
    <x v="1014"/>
    <x v="1193"/>
    <n v="1318"/>
    <n v="26602"/>
    <x v="331"/>
    <n v="6"/>
    <s v="Hybrid"/>
    <s v="May"/>
    <s v="June"/>
  </r>
  <r>
    <s v="E1112"/>
    <x v="141"/>
    <n v="33"/>
    <s v="Male"/>
    <x v="1"/>
    <s v="India"/>
    <s v="Liam Turner"/>
    <x v="1015"/>
    <x v="1194"/>
    <n v="1288"/>
    <n v="33336"/>
    <x v="329"/>
    <n v="7"/>
    <s v="On-site"/>
    <s v="May"/>
    <s v="January"/>
  </r>
  <r>
    <s v="E1621"/>
    <x v="146"/>
    <n v="23"/>
    <s v="Male"/>
    <x v="5"/>
    <s v="UK"/>
    <s v="John Smith"/>
    <x v="1016"/>
    <x v="1195"/>
    <n v="913"/>
    <n v="28916"/>
    <x v="62"/>
    <n v="0"/>
    <s v="On-site"/>
    <s v="May"/>
    <s v="January"/>
  </r>
  <r>
    <s v="E1871"/>
    <x v="20"/>
    <n v="36"/>
    <s v="Male"/>
    <x v="4"/>
    <s v="Canada"/>
    <s v="Daniel Lee"/>
    <x v="1017"/>
    <x v="1196"/>
    <n v="1808"/>
    <n v="44771"/>
    <x v="236"/>
    <n v="2"/>
    <s v="Hybrid"/>
    <s v="May"/>
    <s v="October"/>
  </r>
  <r>
    <s v="E1530"/>
    <x v="373"/>
    <n v="34"/>
    <s v="Male"/>
    <x v="1"/>
    <s v="Canada"/>
    <s v="Liam Turner"/>
    <x v="1018"/>
    <x v="1197"/>
    <n v="2064"/>
    <n v="28804"/>
    <x v="18"/>
    <n v="2"/>
    <s v="Remote"/>
    <s v="May"/>
    <s v="July"/>
  </r>
  <r>
    <s v="E2520"/>
    <x v="61"/>
    <n v="38"/>
    <s v="Male"/>
    <x v="3"/>
    <s v="Netherlands"/>
    <s v="Emily Brown"/>
    <x v="1019"/>
    <x v="1198"/>
    <n v="997"/>
    <n v="27746"/>
    <x v="140"/>
    <n v="6"/>
    <s v="Hybrid"/>
    <s v="May"/>
    <s v="June"/>
  </r>
  <r>
    <s v="E3080"/>
    <x v="181"/>
    <n v="33"/>
    <s v="Female"/>
    <x v="7"/>
    <s v="Spain"/>
    <s v="Olivia Garcia"/>
    <x v="1020"/>
    <x v="1199"/>
    <n v="2500"/>
    <n v="43536"/>
    <x v="296"/>
    <n v="5"/>
    <s v="Hybrid"/>
    <s v="May"/>
    <s v="December"/>
  </r>
  <r>
    <s v="E1238"/>
    <x v="227"/>
    <n v="35"/>
    <s v="Male"/>
    <x v="6"/>
    <s v="Germany"/>
    <s v="Ahmed Khan"/>
    <x v="1021"/>
    <x v="1200"/>
    <n v="1566"/>
    <n v="39885"/>
    <x v="4"/>
    <n v="0"/>
    <s v="Hybrid"/>
    <s v="May"/>
    <s v="October"/>
  </r>
  <r>
    <s v="E1923"/>
    <x v="50"/>
    <n v="41"/>
    <s v="Male"/>
    <x v="6"/>
    <s v="India"/>
    <s v="Ahmed Khan"/>
    <x v="271"/>
    <x v="1201"/>
    <n v="2945"/>
    <n v="43174"/>
    <x v="340"/>
    <n v="0"/>
    <s v="On-site"/>
    <s v="May"/>
    <s v="January"/>
  </r>
  <r>
    <s v="E1764"/>
    <x v="293"/>
    <n v="30"/>
    <s v="Male"/>
    <x v="4"/>
    <s v="Germany"/>
    <s v="Daniel Lee"/>
    <x v="1022"/>
    <x v="1202"/>
    <n v="1656"/>
    <n v="40222"/>
    <x v="105"/>
    <n v="2"/>
    <s v="Hybrid"/>
    <s v="May"/>
    <s v="March"/>
  </r>
  <r>
    <s v="E2459"/>
    <x v="374"/>
    <n v="35"/>
    <s v="Female"/>
    <x v="1"/>
    <s v="France"/>
    <s v="Liam Turner"/>
    <x v="1023"/>
    <x v="1203"/>
    <n v="1271"/>
    <n v="30620"/>
    <x v="0"/>
    <n v="5"/>
    <s v="On-site"/>
    <s v="May"/>
    <s v="August"/>
  </r>
  <r>
    <s v="E1687"/>
    <x v="214"/>
    <n v="29"/>
    <s v="Female"/>
    <x v="2"/>
    <s v="Germany"/>
    <s v="Sarah Johnson"/>
    <x v="1024"/>
    <x v="1204"/>
    <n v="1030"/>
    <n v="34675"/>
    <x v="47"/>
    <n v="1"/>
    <s v="Remote"/>
    <s v="May"/>
    <s v="June"/>
  </r>
  <r>
    <s v="E2096"/>
    <x v="167"/>
    <n v="45"/>
    <s v="Female"/>
    <x v="3"/>
    <s v="Spain"/>
    <s v="Emily Brown"/>
    <x v="1025"/>
    <x v="1205"/>
    <n v="1188"/>
    <n v="27782"/>
    <x v="140"/>
    <n v="2"/>
    <s v="On-site"/>
    <s v="May"/>
    <s v="March"/>
  </r>
  <r>
    <s v="E1748"/>
    <x v="78"/>
    <n v="32"/>
    <s v="Female"/>
    <x v="4"/>
    <s v="Netherlands"/>
    <s v="Daniel Lee"/>
    <x v="1026"/>
    <x v="1206"/>
    <n v="1057"/>
    <n v="47043"/>
    <x v="157"/>
    <n v="1"/>
    <s v="Hybrid"/>
    <s v="May"/>
    <s v="October"/>
  </r>
  <r>
    <s v="E1229"/>
    <x v="200"/>
    <n v="38"/>
    <s v="Male"/>
    <x v="6"/>
    <s v="UK"/>
    <s v="Ahmed Khan"/>
    <x v="1027"/>
    <x v="1207"/>
    <n v="2456"/>
    <n v="43603"/>
    <x v="198"/>
    <n v="0"/>
    <s v="Remote"/>
    <s v="May"/>
    <s v="June"/>
  </r>
  <r>
    <s v="E1367"/>
    <x v="156"/>
    <n v="29"/>
    <s v="Male"/>
    <x v="5"/>
    <s v="USA"/>
    <s v="John Smith"/>
    <x v="893"/>
    <x v="1208"/>
    <n v="2131"/>
    <n v="33459"/>
    <x v="232"/>
    <n v="5"/>
    <s v="On-site"/>
    <s v="May"/>
    <s v="June"/>
  </r>
  <r>
    <s v="E1869"/>
    <x v="43"/>
    <n v="30"/>
    <s v="Male"/>
    <x v="5"/>
    <s v="Canada"/>
    <s v="John Smith"/>
    <x v="1028"/>
    <x v="1209"/>
    <n v="1634"/>
    <n v="26131"/>
    <x v="22"/>
    <n v="8"/>
    <s v="On-site"/>
    <s v="May"/>
    <s v="December"/>
  </r>
  <r>
    <s v="E2089"/>
    <x v="338"/>
    <n v="31"/>
    <s v="Male"/>
    <x v="7"/>
    <s v="Canada"/>
    <s v="Olivia Garcia"/>
    <x v="1029"/>
    <x v="1210"/>
    <n v="1263"/>
    <n v="34302"/>
    <x v="242"/>
    <n v="3"/>
    <s v="On-site"/>
    <s v="May"/>
    <s v="December"/>
  </r>
  <r>
    <s v="E1786"/>
    <x v="211"/>
    <n v="22"/>
    <s v="Male"/>
    <x v="1"/>
    <s v="Netherlands"/>
    <s v="Liam Turner"/>
    <x v="1030"/>
    <x v="1211"/>
    <n v="1874"/>
    <n v="39064"/>
    <x v="197"/>
    <n v="6"/>
    <s v="Remote"/>
    <s v="May"/>
    <s v="July"/>
  </r>
  <r>
    <s v="E2653"/>
    <x v="28"/>
    <n v="34"/>
    <s v="Male"/>
    <x v="7"/>
    <s v="Spain"/>
    <s v="Olivia Garcia"/>
    <x v="887"/>
    <x v="1212"/>
    <n v="1895"/>
    <n v="45231"/>
    <x v="170"/>
    <n v="5"/>
    <s v="On-site"/>
    <s v="May"/>
    <s v="February"/>
  </r>
  <r>
    <s v="E1015"/>
    <x v="242"/>
    <n v="23"/>
    <s v="Male"/>
    <x v="4"/>
    <s v="Germany"/>
    <s v="Daniel Lee"/>
    <x v="1031"/>
    <x v="1213"/>
    <n v="1480"/>
    <n v="39209"/>
    <x v="174"/>
    <n v="2"/>
    <s v="Hybrid"/>
    <s v="May"/>
    <s v="September"/>
  </r>
  <r>
    <s v="E2450"/>
    <x v="141"/>
    <n v="33"/>
    <s v="Male"/>
    <x v="3"/>
    <s v="Germany"/>
    <s v="Emily Brown"/>
    <x v="917"/>
    <x v="1214"/>
    <n v="1426"/>
    <n v="28321"/>
    <x v="15"/>
    <n v="2"/>
    <s v="Remote"/>
    <s v="May"/>
    <s v="February"/>
  </r>
  <r>
    <s v="E2209"/>
    <x v="344"/>
    <n v="37"/>
    <s v="Female"/>
    <x v="3"/>
    <s v="USA"/>
    <s v="Emily Brown"/>
    <x v="1032"/>
    <x v="1215"/>
    <n v="1282"/>
    <n v="36190"/>
    <x v="138"/>
    <n v="4"/>
    <s v="Hybrid"/>
    <s v="May"/>
    <s v="December"/>
  </r>
  <r>
    <s v="E1405"/>
    <x v="240"/>
    <n v="30"/>
    <s v="Female"/>
    <x v="0"/>
    <s v="France"/>
    <s v="Priya Patel"/>
    <x v="1033"/>
    <x v="1216"/>
    <n v="2867"/>
    <n v="51261"/>
    <x v="341"/>
    <n v="3"/>
    <s v="Hybrid"/>
    <s v="May"/>
    <s v="April"/>
  </r>
  <r>
    <s v="E2055"/>
    <x v="159"/>
    <n v="31"/>
    <s v="Male"/>
    <x v="5"/>
    <s v="France"/>
    <s v="John Smith"/>
    <x v="65"/>
    <x v="1217"/>
    <n v="2040"/>
    <n v="39512"/>
    <x v="25"/>
    <n v="2"/>
    <s v="Remote"/>
    <s v="May"/>
    <s v="May"/>
  </r>
  <r>
    <s v="E2259"/>
    <x v="62"/>
    <n v="43"/>
    <s v="Male"/>
    <x v="1"/>
    <s v="UK"/>
    <s v="Liam Turner"/>
    <x v="1034"/>
    <x v="1218"/>
    <n v="1560"/>
    <n v="37534"/>
    <x v="158"/>
    <n v="3"/>
    <s v="Remote"/>
    <s v="May"/>
    <s v="June"/>
  </r>
  <r>
    <s v="E2491"/>
    <x v="368"/>
    <n v="27"/>
    <s v="Female"/>
    <x v="1"/>
    <s v="France"/>
    <s v="Liam Turner"/>
    <x v="1035"/>
    <x v="1219"/>
    <n v="711"/>
    <n v="31947"/>
    <x v="261"/>
    <n v="1"/>
    <s v="On-site"/>
    <s v="May"/>
    <s v="March"/>
  </r>
  <r>
    <s v="E2579"/>
    <x v="172"/>
    <n v="33"/>
    <s v="Male"/>
    <x v="6"/>
    <s v="UK"/>
    <s v="Ahmed Khan"/>
    <x v="1036"/>
    <x v="1220"/>
    <n v="608"/>
    <n v="48163"/>
    <x v="342"/>
    <n v="1"/>
    <s v="Remote"/>
    <s v="May"/>
    <s v="November"/>
  </r>
  <r>
    <s v="E2756"/>
    <x v="51"/>
    <n v="27"/>
    <s v="Male"/>
    <x v="2"/>
    <s v="India"/>
    <s v="Sarah Johnson"/>
    <x v="671"/>
    <x v="1221"/>
    <n v="1953"/>
    <n v="39509"/>
    <x v="156"/>
    <n v="4"/>
    <s v="Hybrid"/>
    <s v="May"/>
    <s v="April"/>
  </r>
  <r>
    <s v="E1100"/>
    <x v="291"/>
    <n v="21"/>
    <s v="Female"/>
    <x v="1"/>
    <s v="Germany"/>
    <s v="Liam Turner"/>
    <x v="1037"/>
    <x v="1222"/>
    <n v="591"/>
    <n v="26932"/>
    <x v="216"/>
    <n v="2"/>
    <s v="Hybrid"/>
    <s v="May"/>
    <s v="December"/>
  </r>
  <r>
    <s v="E1952"/>
    <x v="55"/>
    <n v="43"/>
    <s v="Male"/>
    <x v="0"/>
    <s v="Germany"/>
    <s v="Priya Patel"/>
    <x v="1038"/>
    <x v="1223"/>
    <n v="3440"/>
    <n v="55260"/>
    <x v="198"/>
    <n v="3"/>
    <s v="Remote"/>
    <s v="May"/>
    <s v="August"/>
  </r>
  <r>
    <s v="E1577"/>
    <x v="258"/>
    <n v="43"/>
    <s v="Male"/>
    <x v="1"/>
    <s v="India"/>
    <s v="Liam Turner"/>
    <x v="948"/>
    <x v="1224"/>
    <n v="1923"/>
    <n v="36858"/>
    <x v="21"/>
    <n v="2"/>
    <s v="Remote"/>
    <s v="May"/>
    <s v="August"/>
  </r>
  <r>
    <s v="E1082"/>
    <x v="180"/>
    <n v="34"/>
    <s v="Male"/>
    <x v="7"/>
    <s v="UK"/>
    <s v="Olivia Garcia"/>
    <x v="1039"/>
    <x v="1225"/>
    <n v="1174"/>
    <n v="41196"/>
    <x v="0"/>
    <n v="0"/>
    <s v="On-site"/>
    <s v="May"/>
    <s v="April"/>
  </r>
  <r>
    <s v="E2003"/>
    <x v="215"/>
    <n v="39"/>
    <s v="Female"/>
    <x v="3"/>
    <s v="USA"/>
    <s v="Emily Brown"/>
    <x v="1040"/>
    <x v="1226"/>
    <n v="858"/>
    <n v="32588"/>
    <x v="67"/>
    <n v="4"/>
    <s v="Hybrid"/>
    <s v="May"/>
    <s v="January"/>
  </r>
  <r>
    <s v="E1752"/>
    <x v="238"/>
    <n v="32"/>
    <s v="Male"/>
    <x v="2"/>
    <s v="Canada"/>
    <s v="Sarah Johnson"/>
    <x v="1041"/>
    <x v="1227"/>
    <n v="2312"/>
    <n v="33058"/>
    <x v="202"/>
    <n v="1"/>
    <s v="On-site"/>
    <s v="May"/>
    <s v="February"/>
  </r>
  <r>
    <s v="E3084"/>
    <x v="37"/>
    <n v="29"/>
    <s v="Female"/>
    <x v="5"/>
    <s v="Netherlands"/>
    <s v="John Smith"/>
    <x v="368"/>
    <x v="1228"/>
    <n v="2026"/>
    <n v="35259"/>
    <x v="118"/>
    <n v="4"/>
    <s v="Remote"/>
    <s v="May"/>
    <s v="May"/>
  </r>
  <r>
    <s v="E3003"/>
    <x v="287"/>
    <n v="21"/>
    <s v="Female"/>
    <x v="4"/>
    <s v="UK"/>
    <s v="Daniel Lee"/>
    <x v="1042"/>
    <x v="1229"/>
    <n v="1490"/>
    <n v="36326"/>
    <x v="276"/>
    <n v="0"/>
    <s v="Remote"/>
    <s v="May"/>
    <s v="September"/>
  </r>
  <r>
    <s v="E1517"/>
    <x v="194"/>
    <n v="32"/>
    <s v="Female"/>
    <x v="5"/>
    <s v="Spain"/>
    <s v="John Smith"/>
    <x v="1043"/>
    <x v="1230"/>
    <n v="576"/>
    <n v="33920"/>
    <x v="35"/>
    <n v="8"/>
    <s v="Hybrid"/>
    <s v="May"/>
    <s v="October"/>
  </r>
  <r>
    <s v="E1049"/>
    <x v="375"/>
    <n v="33"/>
    <s v="Female"/>
    <x v="2"/>
    <s v="Canada"/>
    <s v="Sarah Johnson"/>
    <x v="1044"/>
    <x v="1231"/>
    <n v="2191"/>
    <n v="31250"/>
    <x v="140"/>
    <n v="4"/>
    <s v="Hybrid"/>
    <s v="May"/>
    <s v="April"/>
  </r>
  <r>
    <s v="E2112"/>
    <x v="139"/>
    <n v="21"/>
    <s v="Male"/>
    <x v="6"/>
    <s v="India"/>
    <s v="Ahmed Khan"/>
    <x v="807"/>
    <x v="1232"/>
    <n v="2798"/>
    <n v="41728"/>
    <x v="58"/>
    <n v="3"/>
    <s v="Hybrid"/>
    <s v="May"/>
    <s v="April"/>
  </r>
  <r>
    <s v="E1548"/>
    <x v="64"/>
    <n v="41"/>
    <s v="Female"/>
    <x v="5"/>
    <s v="USA"/>
    <s v="John Smith"/>
    <x v="1045"/>
    <x v="1233"/>
    <n v="879"/>
    <n v="31218"/>
    <x v="132"/>
    <n v="7"/>
    <s v="On-site"/>
    <s v="May"/>
    <s v="August"/>
  </r>
  <r>
    <s v="E2555"/>
    <x v="188"/>
    <n v="33"/>
    <s v="Female"/>
    <x v="2"/>
    <s v="India"/>
    <s v="Sarah Johnson"/>
    <x v="1046"/>
    <x v="1234"/>
    <n v="1346"/>
    <n v="36206"/>
    <x v="316"/>
    <n v="4"/>
    <s v="Remote"/>
    <s v="May"/>
    <s v="June"/>
  </r>
  <r>
    <s v="E3103"/>
    <x v="262"/>
    <n v="35"/>
    <s v="Female"/>
    <x v="1"/>
    <s v="Canada"/>
    <s v="Liam Turner"/>
    <x v="1047"/>
    <x v="1235"/>
    <n v="964"/>
    <n v="29943"/>
    <x v="27"/>
    <n v="7"/>
    <s v="Remote"/>
    <s v="May"/>
    <s v="December"/>
  </r>
  <r>
    <s v="E3117"/>
    <x v="261"/>
    <n v="32"/>
    <s v="Male"/>
    <x v="1"/>
    <s v="India"/>
    <s v="Liam Turner"/>
    <x v="1048"/>
    <x v="1236"/>
    <n v="1296"/>
    <n v="35029"/>
    <x v="54"/>
    <n v="6"/>
    <s v="Remote"/>
    <s v="May"/>
    <s v="January"/>
  </r>
  <r>
    <s v="E1915"/>
    <x v="275"/>
    <n v="24"/>
    <s v="Male"/>
    <x v="3"/>
    <s v="France"/>
    <s v="Emily Brown"/>
    <x v="1049"/>
    <x v="1237"/>
    <n v="1823"/>
    <n v="33074"/>
    <x v="34"/>
    <n v="1"/>
    <s v="Remote"/>
    <s v="May"/>
    <s v="March"/>
  </r>
  <r>
    <s v="E1665"/>
    <x v="142"/>
    <n v="30"/>
    <s v="Male"/>
    <x v="2"/>
    <s v="Germany"/>
    <s v="Sarah Johnson"/>
    <x v="1050"/>
    <x v="1238"/>
    <n v="891"/>
    <n v="26164"/>
    <x v="67"/>
    <n v="3"/>
    <s v="On-site"/>
    <s v="May"/>
    <s v="May"/>
  </r>
  <r>
    <s v="E1610"/>
    <x v="162"/>
    <n v="32"/>
    <s v="Female"/>
    <x v="1"/>
    <s v="USA"/>
    <s v="Liam Turner"/>
    <x v="576"/>
    <x v="1239"/>
    <n v="1074"/>
    <n v="27620"/>
    <x v="193"/>
    <n v="1"/>
    <s v="Hybrid"/>
    <s v="May"/>
    <s v="March"/>
  </r>
  <r>
    <s v="E2303"/>
    <x v="245"/>
    <n v="24"/>
    <s v="Female"/>
    <x v="5"/>
    <s v="France"/>
    <s v="John Smith"/>
    <x v="1051"/>
    <x v="1240"/>
    <n v="1444"/>
    <n v="37278"/>
    <x v="150"/>
    <n v="3"/>
    <s v="On-site"/>
    <s v="May"/>
    <s v="September"/>
  </r>
  <r>
    <s v="E1073"/>
    <x v="250"/>
    <n v="32"/>
    <s v="Female"/>
    <x v="2"/>
    <s v="Spain"/>
    <s v="Sarah Johnson"/>
    <x v="1052"/>
    <x v="1241"/>
    <n v="2517"/>
    <n v="36335"/>
    <x v="156"/>
    <n v="2"/>
    <s v="On-site"/>
    <s v="May"/>
    <s v="May"/>
  </r>
  <r>
    <s v="E2499"/>
    <x v="173"/>
    <n v="35"/>
    <s v="Female"/>
    <x v="5"/>
    <s v="Spain"/>
    <s v="John Smith"/>
    <x v="1053"/>
    <x v="1242"/>
    <n v="480"/>
    <n v="21689"/>
    <x v="124"/>
    <n v="0"/>
    <s v="On-site"/>
    <s v="May"/>
    <s v="January"/>
  </r>
  <r>
    <s v="E1075"/>
    <x v="352"/>
    <n v="28"/>
    <s v="Male"/>
    <x v="6"/>
    <s v="Canada"/>
    <s v="Ahmed Khan"/>
    <x v="1054"/>
    <x v="1243"/>
    <n v="779"/>
    <n v="42132"/>
    <x v="309"/>
    <n v="4"/>
    <s v="Hybrid"/>
    <s v="May"/>
    <s v="November"/>
  </r>
  <r>
    <s v="E2553"/>
    <x v="131"/>
    <n v="31"/>
    <s v="Female"/>
    <x v="4"/>
    <s v="France"/>
    <s v="Daniel Lee"/>
    <x v="1055"/>
    <x v="1244"/>
    <n v="1584"/>
    <n v="43277"/>
    <x v="120"/>
    <n v="2"/>
    <s v="Hybrid"/>
    <s v="May"/>
    <s v="August"/>
  </r>
  <r>
    <s v="E1812"/>
    <x v="158"/>
    <n v="38"/>
    <s v="Male"/>
    <x v="4"/>
    <s v="France"/>
    <s v="Daniel Lee"/>
    <x v="1056"/>
    <x v="1245"/>
    <n v="1935"/>
    <n v="41373"/>
    <x v="287"/>
    <n v="1"/>
    <s v="On-site"/>
    <s v="May"/>
    <s v="March"/>
  </r>
  <r>
    <s v="E2489"/>
    <x v="376"/>
    <n v="32"/>
    <s v="Male"/>
    <x v="7"/>
    <s v="Canada"/>
    <s v="Olivia Garcia"/>
    <x v="1057"/>
    <x v="208"/>
    <n v="1440"/>
    <n v="39263"/>
    <x v="100"/>
    <n v="4"/>
    <s v="Remote"/>
    <s v="May"/>
    <s v="March"/>
  </r>
  <r>
    <s v="E1297"/>
    <x v="107"/>
    <n v="40"/>
    <s v="Male"/>
    <x v="6"/>
    <s v="UK"/>
    <s v="Ahmed Khan"/>
    <x v="1058"/>
    <x v="1246"/>
    <n v="1094"/>
    <n v="36651"/>
    <x v="182"/>
    <n v="0"/>
    <s v="Remote"/>
    <s v="May"/>
    <s v="January"/>
  </r>
  <r>
    <s v="E2297"/>
    <x v="209"/>
    <n v="36"/>
    <s v="Female"/>
    <x v="6"/>
    <s v="USA"/>
    <s v="Ahmed Khan"/>
    <x v="1059"/>
    <x v="1247"/>
    <n v="1722"/>
    <n v="41377"/>
    <x v="314"/>
    <n v="3"/>
    <s v="Remote"/>
    <s v="May"/>
    <s v="February"/>
  </r>
  <r>
    <s v="E1708"/>
    <x v="217"/>
    <n v="37"/>
    <s v="Male"/>
    <x v="1"/>
    <s v="India"/>
    <s v="Liam Turner"/>
    <x v="49"/>
    <x v="1248"/>
    <n v="294"/>
    <n v="30552"/>
    <x v="134"/>
    <n v="7"/>
    <s v="Hybrid"/>
    <s v="May"/>
    <s v="March"/>
  </r>
  <r>
    <s v="E1939"/>
    <x v="251"/>
    <n v="22"/>
    <s v="Male"/>
    <x v="1"/>
    <s v="UK"/>
    <s v="Liam Turner"/>
    <x v="1060"/>
    <x v="1249"/>
    <n v="1996"/>
    <n v="35565"/>
    <x v="203"/>
    <n v="6"/>
    <s v="On-site"/>
    <s v="May"/>
    <s v="November"/>
  </r>
  <r>
    <s v="E2412"/>
    <x v="254"/>
    <n v="23"/>
    <s v="Female"/>
    <x v="6"/>
    <s v="USA"/>
    <s v="Ahmed Khan"/>
    <x v="1061"/>
    <x v="1250"/>
    <n v="835"/>
    <n v="40388"/>
    <x v="182"/>
    <n v="1"/>
    <s v="Remote"/>
    <s v="May"/>
    <s v="August"/>
  </r>
  <r>
    <s v="E2265"/>
    <x v="285"/>
    <n v="44"/>
    <s v="Male"/>
    <x v="4"/>
    <s v="UK"/>
    <s v="Daniel Lee"/>
    <x v="857"/>
    <x v="1251"/>
    <n v="2044"/>
    <n v="41252"/>
    <x v="0"/>
    <n v="2"/>
    <s v="On-site"/>
    <s v="May"/>
    <s v="November"/>
  </r>
  <r>
    <s v="E1500"/>
    <x v="107"/>
    <n v="29"/>
    <s v="Male"/>
    <x v="0"/>
    <s v="UK"/>
    <s v="Priya Patel"/>
    <x v="1062"/>
    <x v="1252"/>
    <n v="1731"/>
    <n v="48203"/>
    <x v="310"/>
    <n v="1"/>
    <s v="Hybrid"/>
    <s v="May"/>
    <s v="January"/>
  </r>
  <r>
    <s v="E2073"/>
    <x v="285"/>
    <n v="30"/>
    <s v="Female"/>
    <x v="1"/>
    <s v="Germany"/>
    <s v="Liam Turner"/>
    <x v="1063"/>
    <x v="1253"/>
    <n v="884"/>
    <n v="41137"/>
    <x v="99"/>
    <n v="0"/>
    <s v="Hybrid"/>
    <s v="May"/>
    <s v="November"/>
  </r>
  <r>
    <s v="E2166"/>
    <x v="377"/>
    <n v="32"/>
    <s v="Female"/>
    <x v="6"/>
    <s v="USA"/>
    <s v="Ahmed Khan"/>
    <x v="476"/>
    <x v="1254"/>
    <n v="3634"/>
    <n v="47442"/>
    <x v="75"/>
    <n v="2"/>
    <s v="Remote"/>
    <s v="May"/>
    <s v="January"/>
  </r>
  <r>
    <s v="E1157"/>
    <x v="364"/>
    <n v="30"/>
    <s v="Female"/>
    <x v="3"/>
    <s v="Netherlands"/>
    <s v="Emily Brown"/>
    <x v="1058"/>
    <x v="1255"/>
    <n v="706"/>
    <n v="32195"/>
    <x v="281"/>
    <n v="2"/>
    <s v="On-site"/>
    <s v="May"/>
    <s v="January"/>
  </r>
  <r>
    <s v="E1669"/>
    <x v="98"/>
    <n v="24"/>
    <s v="Male"/>
    <x v="5"/>
    <s v="India"/>
    <s v="John Smith"/>
    <x v="1064"/>
    <x v="1256"/>
    <n v="930"/>
    <n v="27809"/>
    <x v="158"/>
    <n v="1"/>
    <s v="On-site"/>
    <s v="May"/>
    <s v="February"/>
  </r>
  <r>
    <s v="E2562"/>
    <x v="350"/>
    <n v="27"/>
    <s v="Female"/>
    <x v="0"/>
    <s v="Spain"/>
    <s v="Priya Patel"/>
    <x v="51"/>
    <x v="1257"/>
    <n v="2119"/>
    <n v="42373"/>
    <x v="121"/>
    <n v="5"/>
    <s v="On-site"/>
    <s v="May"/>
    <s v="November"/>
  </r>
  <r>
    <s v="E3004"/>
    <x v="19"/>
    <n v="31"/>
    <s v="Male"/>
    <x v="6"/>
    <s v="Canada"/>
    <s v="Ahmed Khan"/>
    <x v="1065"/>
    <x v="1258"/>
    <n v="2931"/>
    <n v="52574"/>
    <x v="190"/>
    <n v="5"/>
    <s v="On-site"/>
    <s v="May"/>
    <s v="April"/>
  </r>
  <r>
    <s v="E2248"/>
    <x v="68"/>
    <n v="27"/>
    <s v="Female"/>
    <x v="2"/>
    <s v="Spain"/>
    <s v="Sarah Johnson"/>
    <x v="1066"/>
    <x v="1259"/>
    <n v="1080"/>
    <n v="33874"/>
    <x v="299"/>
    <n v="5"/>
    <s v="Remote"/>
    <s v="May"/>
    <s v="February"/>
  </r>
  <r>
    <s v="E2891"/>
    <x v="81"/>
    <n v="24"/>
    <s v="Male"/>
    <x v="6"/>
    <s v="Canada"/>
    <s v="Ahmed Khan"/>
    <x v="1067"/>
    <x v="1260"/>
    <n v="2776"/>
    <n v="47738"/>
    <x v="189"/>
    <n v="2"/>
    <s v="Hybrid"/>
    <s v="May"/>
    <s v="November"/>
  </r>
  <r>
    <s v="E2590"/>
    <x v="191"/>
    <n v="29"/>
    <s v="Female"/>
    <x v="4"/>
    <s v="Netherlands"/>
    <s v="Daniel Lee"/>
    <x v="774"/>
    <x v="1261"/>
    <n v="1550"/>
    <n v="44982"/>
    <x v="179"/>
    <n v="3"/>
    <s v="Hybrid"/>
    <s v="May"/>
    <s v="January"/>
  </r>
  <r>
    <s v="E2050"/>
    <x v="171"/>
    <n v="46"/>
    <s v="Female"/>
    <x v="0"/>
    <s v="Canada"/>
    <s v="Priya Patel"/>
    <x v="1068"/>
    <x v="1262"/>
    <n v="1795"/>
    <n v="43332"/>
    <x v="42"/>
    <n v="7"/>
    <s v="Hybrid"/>
    <s v="May"/>
    <s v="February"/>
  </r>
  <r>
    <s v="E1162"/>
    <x v="332"/>
    <n v="34"/>
    <s v="Male"/>
    <x v="0"/>
    <s v="France"/>
    <s v="Priya Patel"/>
    <x v="1069"/>
    <x v="1263"/>
    <n v="1027"/>
    <n v="51460"/>
    <x v="95"/>
    <n v="6"/>
    <s v="On-site"/>
    <s v="May"/>
    <s v="May"/>
  </r>
  <r>
    <s v="E2618"/>
    <x v="301"/>
    <n v="31"/>
    <s v="Male"/>
    <x v="4"/>
    <s v="UK"/>
    <s v="Daniel Lee"/>
    <x v="170"/>
    <x v="1264"/>
    <n v="942"/>
    <n v="45693"/>
    <x v="192"/>
    <n v="4"/>
    <s v="Remote"/>
    <s v="May"/>
    <s v="June"/>
  </r>
  <r>
    <s v="E2637"/>
    <x v="255"/>
    <n v="33"/>
    <s v="Female"/>
    <x v="5"/>
    <s v="UK"/>
    <s v="John Smith"/>
    <x v="981"/>
    <x v="1265"/>
    <n v="1512"/>
    <n v="30278"/>
    <x v="4"/>
    <n v="6"/>
    <s v="On-site"/>
    <s v="May"/>
    <s v="November"/>
  </r>
  <r>
    <s v="E2731"/>
    <x v="344"/>
    <n v="24"/>
    <s v="Male"/>
    <x v="4"/>
    <s v="India"/>
    <s v="Daniel Lee"/>
    <x v="1070"/>
    <x v="1266"/>
    <n v="3364"/>
    <n v="45420"/>
    <x v="33"/>
    <n v="4"/>
    <s v="Hybrid"/>
    <s v="May"/>
    <s v="November"/>
  </r>
  <r>
    <s v="E1046"/>
    <x v="40"/>
    <n v="31"/>
    <s v="Female"/>
    <x v="3"/>
    <s v="USA"/>
    <s v="Emily Brown"/>
    <x v="1071"/>
    <x v="1267"/>
    <n v="1173"/>
    <n v="26592"/>
    <x v="30"/>
    <n v="1"/>
    <s v="Hybrid"/>
    <s v="May"/>
    <s v="December"/>
  </r>
  <r>
    <s v="E1527"/>
    <x v="216"/>
    <n v="50"/>
    <s v="Male"/>
    <x v="7"/>
    <s v="USA"/>
    <s v="Olivia Garcia"/>
    <x v="1072"/>
    <x v="1268"/>
    <n v="1623"/>
    <n v="31527"/>
    <x v="261"/>
    <n v="1"/>
    <s v="On-site"/>
    <s v="May"/>
    <s v="September"/>
  </r>
  <r>
    <s v="E2338"/>
    <x v="207"/>
    <n v="21"/>
    <s v="Female"/>
    <x v="3"/>
    <s v="Germany"/>
    <s v="Emily Brown"/>
    <x v="1073"/>
    <x v="1269"/>
    <n v="1324"/>
    <n v="25885"/>
    <x v="146"/>
    <n v="5"/>
    <s v="Hybrid"/>
    <s v="May"/>
    <s v="April"/>
  </r>
  <r>
    <s v="E1163"/>
    <x v="178"/>
    <n v="45"/>
    <s v="Male"/>
    <x v="4"/>
    <s v="India"/>
    <s v="Daniel Lee"/>
    <x v="601"/>
    <x v="1270"/>
    <n v="1566"/>
    <n v="36039"/>
    <x v="75"/>
    <n v="0"/>
    <s v="Remote"/>
    <s v="May"/>
    <s v="October"/>
  </r>
  <r>
    <s v="E2907"/>
    <x v="71"/>
    <n v="21"/>
    <s v="Female"/>
    <x v="1"/>
    <s v="France"/>
    <s v="Liam Turner"/>
    <x v="746"/>
    <x v="1271"/>
    <n v="791"/>
    <n v="25507"/>
    <x v="218"/>
    <n v="3"/>
    <s v="Hybrid"/>
    <s v="May"/>
    <s v="March"/>
  </r>
  <r>
    <s v="E1393"/>
    <x v="344"/>
    <n v="31"/>
    <s v="Female"/>
    <x v="2"/>
    <s v="France"/>
    <s v="Sarah Johnson"/>
    <x v="885"/>
    <x v="1272"/>
    <n v="521"/>
    <n v="32758"/>
    <x v="343"/>
    <n v="1"/>
    <s v="On-site"/>
    <s v="May"/>
    <s v="July"/>
  </r>
  <r>
    <s v="E2170"/>
    <x v="161"/>
    <n v="30"/>
    <s v="Male"/>
    <x v="6"/>
    <s v="Canada"/>
    <s v="Ahmed Khan"/>
    <x v="1074"/>
    <x v="1273"/>
    <n v="2265"/>
    <n v="52577"/>
    <x v="116"/>
    <n v="1"/>
    <s v="On-site"/>
    <s v="May"/>
    <s v="August"/>
  </r>
  <r>
    <s v="E2603"/>
    <x v="378"/>
    <n v="25"/>
    <s v="Female"/>
    <x v="6"/>
    <s v="USA"/>
    <s v="Ahmed Khan"/>
    <x v="1075"/>
    <x v="1274"/>
    <n v="3961"/>
    <n v="53638"/>
    <x v="269"/>
    <n v="2"/>
    <s v="Remote"/>
    <s v="May"/>
    <s v="May"/>
  </r>
  <r>
    <s v="E2261"/>
    <x v="340"/>
    <n v="36"/>
    <s v="Female"/>
    <x v="2"/>
    <s v="UK"/>
    <s v="Sarah Johnson"/>
    <x v="1076"/>
    <x v="360"/>
    <n v="1901"/>
    <n v="32157"/>
    <x v="276"/>
    <n v="0"/>
    <s v="On-site"/>
    <s v="May"/>
    <s v="May"/>
  </r>
  <r>
    <s v="E2105"/>
    <x v="305"/>
    <n v="36"/>
    <s v="Female"/>
    <x v="2"/>
    <s v="Netherlands"/>
    <s v="Sarah Johnson"/>
    <x v="1077"/>
    <x v="1275"/>
    <n v="1101"/>
    <n v="34390"/>
    <x v="16"/>
    <n v="5"/>
    <s v="Hybrid"/>
    <s v="May"/>
    <s v="August"/>
  </r>
  <r>
    <s v="E2688"/>
    <x v="289"/>
    <n v="36"/>
    <s v="Male"/>
    <x v="2"/>
    <s v="India"/>
    <s v="Sarah Johnson"/>
    <x v="1078"/>
    <x v="1276"/>
    <n v="1532"/>
    <n v="36442"/>
    <x v="74"/>
    <n v="2"/>
    <s v="On-site"/>
    <s v="May"/>
    <s v="April"/>
  </r>
  <r>
    <s v="E2422"/>
    <x v="365"/>
    <n v="28"/>
    <s v="Male"/>
    <x v="5"/>
    <s v="France"/>
    <s v="John Smith"/>
    <x v="1079"/>
    <x v="1277"/>
    <n v="1962"/>
    <n v="29311"/>
    <x v="30"/>
    <n v="4"/>
    <s v="Hybrid"/>
    <s v="May"/>
    <s v="July"/>
  </r>
  <r>
    <s v="E2175"/>
    <x v="359"/>
    <n v="30"/>
    <s v="Male"/>
    <x v="0"/>
    <s v="India"/>
    <s v="Priya Patel"/>
    <x v="309"/>
    <x v="1278"/>
    <n v="2401"/>
    <n v="48381"/>
    <x v="110"/>
    <n v="3"/>
    <s v="Hybrid"/>
    <s v="May"/>
    <s v="August"/>
  </r>
  <r>
    <s v="E1969"/>
    <x v="45"/>
    <n v="24"/>
    <s v="Male"/>
    <x v="3"/>
    <s v="UK"/>
    <s v="Emily Brown"/>
    <x v="1080"/>
    <x v="1279"/>
    <n v="1421"/>
    <n v="27415"/>
    <x v="317"/>
    <n v="3"/>
    <s v="On-site"/>
    <s v="May"/>
    <s v="October"/>
  </r>
  <r>
    <s v="E3083"/>
    <x v="379"/>
    <n v="38"/>
    <s v="Female"/>
    <x v="4"/>
    <s v="Canada"/>
    <s v="Daniel Lee"/>
    <x v="922"/>
    <x v="1280"/>
    <n v="1603"/>
    <n v="43807"/>
    <x v="64"/>
    <n v="1"/>
    <s v="Hybrid"/>
    <s v="May"/>
    <s v="November"/>
  </r>
  <r>
    <s v="E2494"/>
    <x v="33"/>
    <n v="35"/>
    <s v="Female"/>
    <x v="3"/>
    <s v="Spain"/>
    <s v="Emily Brown"/>
    <x v="1081"/>
    <x v="1281"/>
    <n v="1602"/>
    <n v="31235"/>
    <x v="25"/>
    <n v="4"/>
    <s v="Hybrid"/>
    <s v="May"/>
    <s v="July"/>
  </r>
  <r>
    <s v="E1567"/>
    <x v="126"/>
    <n v="31"/>
    <s v="Male"/>
    <x v="5"/>
    <s v="Spain"/>
    <s v="John Smith"/>
    <x v="1082"/>
    <x v="1282"/>
    <n v="1278"/>
    <n v="33379"/>
    <x v="198"/>
    <n v="4"/>
    <s v="On-site"/>
    <s v="May"/>
    <s v="December"/>
  </r>
  <r>
    <s v="E2376"/>
    <x v="31"/>
    <n v="37"/>
    <s v="Male"/>
    <x v="1"/>
    <s v="France"/>
    <s v="Liam Turner"/>
    <x v="781"/>
    <x v="1283"/>
    <n v="2434"/>
    <n v="31465"/>
    <x v="259"/>
    <n v="3"/>
    <s v="Remote"/>
    <s v="May"/>
    <s v="August"/>
  </r>
  <r>
    <s v="E1094"/>
    <x v="60"/>
    <n v="42"/>
    <s v="Female"/>
    <x v="0"/>
    <s v="Canada"/>
    <s v="Priya Patel"/>
    <x v="1083"/>
    <x v="1284"/>
    <n v="2908"/>
    <n v="45840"/>
    <x v="99"/>
    <n v="3"/>
    <s v="Remote"/>
    <s v="May"/>
    <s v="May"/>
  </r>
  <r>
    <s v="E2239"/>
    <x v="173"/>
    <n v="22"/>
    <s v="Male"/>
    <x v="0"/>
    <s v="USA"/>
    <s v="Priya Patel"/>
    <x v="365"/>
    <x v="1285"/>
    <n v="3216"/>
    <n v="48455"/>
    <x v="103"/>
    <n v="3"/>
    <s v="Remote"/>
    <s v="May"/>
    <s v="August"/>
  </r>
  <r>
    <s v="E3167"/>
    <x v="380"/>
    <n v="31"/>
    <s v="Male"/>
    <x v="2"/>
    <s v="Germany"/>
    <s v="Sarah Johnson"/>
    <x v="1084"/>
    <x v="1286"/>
    <n v="1288"/>
    <n v="33179"/>
    <x v="162"/>
    <n v="0"/>
    <s v="Hybrid"/>
    <s v="May"/>
    <s v="November"/>
  </r>
  <r>
    <s v="E1372"/>
    <x v="277"/>
    <n v="26"/>
    <s v="Female"/>
    <x v="5"/>
    <s v="Canada"/>
    <s v="John Smith"/>
    <x v="1085"/>
    <x v="1287"/>
    <n v="1554"/>
    <n v="33194"/>
    <x v="319"/>
    <n v="5"/>
    <s v="On-site"/>
    <s v="May"/>
    <s v="May"/>
  </r>
  <r>
    <s v="E2389"/>
    <x v="287"/>
    <n v="45"/>
    <s v="Female"/>
    <x v="4"/>
    <s v="Canada"/>
    <s v="Daniel Lee"/>
    <x v="1086"/>
    <x v="685"/>
    <n v="1496"/>
    <n v="35006"/>
    <x v="4"/>
    <n v="1"/>
    <s v="On-site"/>
    <s v="May"/>
    <s v="November"/>
  </r>
  <r>
    <s v="E2609"/>
    <x v="197"/>
    <n v="21"/>
    <s v="Male"/>
    <x v="5"/>
    <s v="UK"/>
    <s v="John Smith"/>
    <x v="354"/>
    <x v="1288"/>
    <n v="2291"/>
    <n v="32509"/>
    <x v="344"/>
    <n v="8"/>
    <s v="Remote"/>
    <s v="May"/>
    <s v="October"/>
  </r>
  <r>
    <s v="E1834"/>
    <x v="84"/>
    <n v="40"/>
    <s v="Male"/>
    <x v="0"/>
    <s v="USA"/>
    <s v="Priya Patel"/>
    <x v="1087"/>
    <x v="1289"/>
    <n v="1196"/>
    <n v="40917"/>
    <x v="32"/>
    <n v="3"/>
    <s v="On-site"/>
    <s v="May"/>
    <s v="August"/>
  </r>
  <r>
    <s v="E2819"/>
    <x v="381"/>
    <n v="35"/>
    <s v="Female"/>
    <x v="1"/>
    <s v="Netherlands"/>
    <s v="Liam Turner"/>
    <x v="730"/>
    <x v="1290"/>
    <n v="693"/>
    <n v="31804"/>
    <x v="223"/>
    <n v="7"/>
    <s v="On-site"/>
    <s v="May"/>
    <s v="April"/>
  </r>
  <r>
    <s v="E1039"/>
    <x v="382"/>
    <n v="32"/>
    <s v="Female"/>
    <x v="3"/>
    <s v="France"/>
    <s v="Emily Brown"/>
    <x v="556"/>
    <x v="1291"/>
    <n v="375"/>
    <n v="27893"/>
    <x v="51"/>
    <n v="6"/>
    <s v="Remote"/>
    <s v="May"/>
    <s v="July"/>
  </r>
  <r>
    <s v="E1849"/>
    <x v="168"/>
    <n v="32"/>
    <s v="Male"/>
    <x v="6"/>
    <s v="India"/>
    <s v="Ahmed Khan"/>
    <x v="1088"/>
    <x v="371"/>
    <n v="2256"/>
    <n v="45742"/>
    <x v="44"/>
    <n v="3"/>
    <s v="On-site"/>
    <s v="May"/>
    <s v="January"/>
  </r>
  <r>
    <s v="E1266"/>
    <x v="229"/>
    <n v="36"/>
    <s v="Male"/>
    <x v="6"/>
    <s v="Netherlands"/>
    <s v="Ahmed Khan"/>
    <x v="1089"/>
    <x v="1292"/>
    <n v="1341"/>
    <n v="34466"/>
    <x v="199"/>
    <n v="2"/>
    <s v="Remote"/>
    <s v="May"/>
    <s v="October"/>
  </r>
  <r>
    <s v="E2441"/>
    <x v="352"/>
    <n v="39"/>
    <s v="Female"/>
    <x v="4"/>
    <s v="Canada"/>
    <s v="Daniel Lee"/>
    <x v="493"/>
    <x v="1293"/>
    <n v="637"/>
    <n v="34957"/>
    <x v="161"/>
    <n v="2"/>
    <s v="Hybrid"/>
    <s v="May"/>
    <s v="May"/>
  </r>
  <r>
    <s v="E1948"/>
    <x v="322"/>
    <n v="27"/>
    <s v="Male"/>
    <x v="5"/>
    <s v="USA"/>
    <s v="John Smith"/>
    <x v="1090"/>
    <x v="1294"/>
    <n v="953"/>
    <n v="31628"/>
    <x v="345"/>
    <n v="0"/>
    <s v="Remote"/>
    <s v="May"/>
    <s v="May"/>
  </r>
  <r>
    <s v="E2227"/>
    <x v="119"/>
    <n v="43"/>
    <s v="Male"/>
    <x v="0"/>
    <s v="USA"/>
    <s v="Priya Patel"/>
    <x v="1091"/>
    <x v="1295"/>
    <n v="1390"/>
    <n v="46753"/>
    <x v="346"/>
    <n v="2"/>
    <s v="Remote"/>
    <s v="May"/>
    <s v="February"/>
  </r>
  <r>
    <s v="E1199"/>
    <x v="377"/>
    <n v="22"/>
    <s v="Female"/>
    <x v="1"/>
    <s v="USA"/>
    <s v="Liam Turner"/>
    <x v="1092"/>
    <x v="1296"/>
    <n v="1250"/>
    <n v="36450"/>
    <x v="184"/>
    <n v="1"/>
    <s v="On-site"/>
    <s v="May"/>
    <s v="July"/>
  </r>
  <r>
    <s v="E1454"/>
    <x v="273"/>
    <n v="32"/>
    <s v="Male"/>
    <x v="0"/>
    <s v="France"/>
    <s v="Priya Patel"/>
    <x v="1093"/>
    <x v="1297"/>
    <n v="1866"/>
    <n v="45580"/>
    <x v="168"/>
    <n v="1"/>
    <s v="On-site"/>
    <s v="May"/>
    <s v="February"/>
  </r>
  <r>
    <s v="E1461"/>
    <x v="89"/>
    <n v="44"/>
    <s v="Male"/>
    <x v="6"/>
    <s v="Netherlands"/>
    <s v="Ahmed Khan"/>
    <x v="1094"/>
    <x v="1298"/>
    <n v="2367"/>
    <n v="47277"/>
    <x v="57"/>
    <n v="2"/>
    <s v="Remote"/>
    <s v="May"/>
    <s v="December"/>
  </r>
  <r>
    <s v="E3179"/>
    <x v="220"/>
    <n v="31"/>
    <s v="Male"/>
    <x v="4"/>
    <s v="Canada"/>
    <s v="Daniel Lee"/>
    <x v="66"/>
    <x v="1299"/>
    <n v="1489"/>
    <n v="40145"/>
    <x v="88"/>
    <n v="0"/>
    <s v="On-site"/>
    <s v="May"/>
    <s v="December"/>
  </r>
  <r>
    <s v="E2972"/>
    <x v="50"/>
    <n v="24"/>
    <s v="Male"/>
    <x v="0"/>
    <s v="France"/>
    <s v="Priya Patel"/>
    <x v="139"/>
    <x v="1300"/>
    <n v="4684"/>
    <n v="55674"/>
    <x v="146"/>
    <n v="0"/>
    <s v="Remote"/>
    <s v="May"/>
    <s v="October"/>
  </r>
  <r>
    <s v="E1453"/>
    <x v="327"/>
    <n v="31"/>
    <s v="Male"/>
    <x v="6"/>
    <s v="Netherlands"/>
    <s v="Ahmed Khan"/>
    <x v="1095"/>
    <x v="1301"/>
    <n v="2895"/>
    <n v="43524"/>
    <x v="75"/>
    <n v="5"/>
    <s v="Hybrid"/>
    <s v="May"/>
    <s v="February"/>
  </r>
  <r>
    <s v="E1131"/>
    <x v="95"/>
    <n v="35"/>
    <s v="Male"/>
    <x v="5"/>
    <s v="Spain"/>
    <s v="John Smith"/>
    <x v="757"/>
    <x v="1302"/>
    <n v="1297"/>
    <n v="36734"/>
    <x v="167"/>
    <n v="1"/>
    <s v="On-site"/>
    <s v="May"/>
    <s v="February"/>
  </r>
  <r>
    <s v="E2474"/>
    <x v="60"/>
    <n v="21"/>
    <s v="Male"/>
    <x v="4"/>
    <s v="India"/>
    <s v="Daniel Lee"/>
    <x v="297"/>
    <x v="1303"/>
    <n v="1817"/>
    <n v="43543"/>
    <x v="121"/>
    <n v="5"/>
    <s v="On-site"/>
    <s v="May"/>
    <s v="July"/>
  </r>
  <r>
    <s v="E2205"/>
    <x v="325"/>
    <n v="35"/>
    <s v="Female"/>
    <x v="6"/>
    <s v="USA"/>
    <s v="Ahmed Khan"/>
    <x v="1096"/>
    <x v="1304"/>
    <n v="3765"/>
    <n v="50108"/>
    <x v="179"/>
    <n v="2"/>
    <s v="Remote"/>
    <s v="May"/>
    <s v="September"/>
  </r>
  <r>
    <s v="E2220"/>
    <x v="252"/>
    <n v="29"/>
    <s v="Male"/>
    <x v="7"/>
    <s v="France"/>
    <s v="Olivia Garcia"/>
    <x v="1097"/>
    <x v="1305"/>
    <n v="1662"/>
    <n v="35654"/>
    <x v="263"/>
    <n v="3"/>
    <s v="Hybrid"/>
    <s v="May"/>
    <s v="August"/>
  </r>
  <r>
    <s v="E2109"/>
    <x v="339"/>
    <n v="25"/>
    <s v="Male"/>
    <x v="1"/>
    <s v="Canada"/>
    <s v="Liam Turner"/>
    <x v="460"/>
    <x v="1306"/>
    <n v="2390"/>
    <n v="43333"/>
    <x v="19"/>
    <n v="4"/>
    <s v="Remote"/>
    <s v="May"/>
    <s v="June"/>
  </r>
  <r>
    <s v="E1797"/>
    <x v="373"/>
    <n v="23"/>
    <s v="Male"/>
    <x v="5"/>
    <s v="Spain"/>
    <s v="John Smith"/>
    <x v="1098"/>
    <x v="1307"/>
    <n v="1538"/>
    <n v="32092"/>
    <x v="81"/>
    <n v="3"/>
    <s v="Hybrid"/>
    <s v="May"/>
    <s v="December"/>
  </r>
  <r>
    <s v="E1975"/>
    <x v="99"/>
    <n v="43"/>
    <s v="Male"/>
    <x v="3"/>
    <s v="India"/>
    <s v="Emily Brown"/>
    <x v="1099"/>
    <x v="1308"/>
    <n v="661"/>
    <n v="27906"/>
    <x v="204"/>
    <n v="3"/>
    <s v="Hybrid"/>
    <s v="May"/>
    <s v="July"/>
  </r>
  <r>
    <s v="E2143"/>
    <x v="276"/>
    <n v="38"/>
    <s v="Male"/>
    <x v="6"/>
    <s v="Spain"/>
    <s v="Ahmed Khan"/>
    <x v="106"/>
    <x v="1309"/>
    <n v="1221"/>
    <n v="45085"/>
    <x v="328"/>
    <n v="2"/>
    <s v="On-site"/>
    <s v="May"/>
    <s v="May"/>
  </r>
  <r>
    <s v="E1703"/>
    <x v="302"/>
    <n v="30"/>
    <s v="Male"/>
    <x v="3"/>
    <s v="USA"/>
    <s v="Emily Brown"/>
    <x v="366"/>
    <x v="862"/>
    <n v="856"/>
    <n v="27795"/>
    <x v="342"/>
    <n v="3"/>
    <s v="Hybrid"/>
    <s v="May"/>
    <s v="July"/>
  </r>
  <r>
    <s v="E1655"/>
    <x v="67"/>
    <n v="35"/>
    <s v="Male"/>
    <x v="7"/>
    <s v="India"/>
    <s v="Olivia Garcia"/>
    <x v="1100"/>
    <x v="1310"/>
    <n v="3232"/>
    <n v="37045"/>
    <x v="340"/>
    <n v="4"/>
    <s v="Hybrid"/>
    <s v="May"/>
    <s v="May"/>
  </r>
  <r>
    <s v="E1911"/>
    <x v="12"/>
    <n v="32"/>
    <s v="Female"/>
    <x v="1"/>
    <s v="France"/>
    <s v="Liam Turner"/>
    <x v="1101"/>
    <x v="1311"/>
    <n v="2384"/>
    <n v="37892"/>
    <x v="124"/>
    <n v="3"/>
    <s v="Hybrid"/>
    <s v="May"/>
    <s v="June"/>
  </r>
  <r>
    <s v="E1311"/>
    <x v="310"/>
    <n v="29"/>
    <s v="Male"/>
    <x v="1"/>
    <s v="Canada"/>
    <s v="Liam Turner"/>
    <x v="1102"/>
    <x v="1312"/>
    <n v="1356"/>
    <n v="28833"/>
    <x v="87"/>
    <n v="8"/>
    <s v="On-site"/>
    <s v="May"/>
    <s v="October"/>
  </r>
  <r>
    <s v="E2807"/>
    <x v="310"/>
    <n v="40"/>
    <s v="Female"/>
    <x v="4"/>
    <s v="UK"/>
    <s v="Daniel Lee"/>
    <x v="640"/>
    <x v="1313"/>
    <n v="603"/>
    <n v="28032"/>
    <x v="347"/>
    <n v="4"/>
    <s v="Hybrid"/>
    <s v="May"/>
    <s v="August"/>
  </r>
  <r>
    <s v="E2091"/>
    <x v="267"/>
    <n v="31"/>
    <s v="Male"/>
    <x v="1"/>
    <s v="Netherlands"/>
    <s v="Liam Turner"/>
    <x v="1103"/>
    <x v="1314"/>
    <n v="1558"/>
    <n v="30079"/>
    <x v="252"/>
    <n v="1"/>
    <s v="Hybrid"/>
    <s v="May"/>
    <s v="April"/>
  </r>
  <r>
    <s v="E2379"/>
    <x v="63"/>
    <n v="34"/>
    <s v="Female"/>
    <x v="4"/>
    <s v="India"/>
    <s v="Daniel Lee"/>
    <x v="929"/>
    <x v="1315"/>
    <n v="1555"/>
    <n v="33279"/>
    <x v="130"/>
    <n v="2"/>
    <s v="Remote"/>
    <s v="May"/>
    <s v="December"/>
  </r>
  <r>
    <s v="E3052"/>
    <x v="166"/>
    <n v="34"/>
    <s v="Male"/>
    <x v="1"/>
    <s v="UK"/>
    <s v="Liam Turner"/>
    <x v="1104"/>
    <x v="1316"/>
    <n v="830"/>
    <n v="27741"/>
    <x v="234"/>
    <n v="6"/>
    <s v="Remote"/>
    <s v="May"/>
    <s v="May"/>
  </r>
  <r>
    <s v="E1524"/>
    <x v="199"/>
    <n v="24"/>
    <s v="Male"/>
    <x v="2"/>
    <s v="France"/>
    <s v="Sarah Johnson"/>
    <x v="1105"/>
    <x v="1317"/>
    <n v="1589"/>
    <n v="34550"/>
    <x v="299"/>
    <n v="7"/>
    <s v="Hybrid"/>
    <s v="May"/>
    <s v="December"/>
  </r>
  <r>
    <s v="E2952"/>
    <x v="311"/>
    <n v="41"/>
    <s v="Female"/>
    <x v="3"/>
    <s v="India"/>
    <s v="Emily Brown"/>
    <x v="1106"/>
    <x v="1318"/>
    <n v="1460"/>
    <n v="34480"/>
    <x v="177"/>
    <n v="2"/>
    <s v="On-site"/>
    <s v="May"/>
    <s v="April"/>
  </r>
  <r>
    <s v="E1067"/>
    <x v="31"/>
    <n v="35"/>
    <s v="Male"/>
    <x v="0"/>
    <s v="France"/>
    <s v="Priya Patel"/>
    <x v="1107"/>
    <x v="1319"/>
    <n v="1431"/>
    <n v="48723"/>
    <x v="276"/>
    <n v="4"/>
    <s v="On-site"/>
    <s v="May"/>
    <s v="June"/>
  </r>
  <r>
    <s v="E2354"/>
    <x v="85"/>
    <n v="31"/>
    <s v="Male"/>
    <x v="0"/>
    <s v="Netherlands"/>
    <s v="Priya Patel"/>
    <x v="716"/>
    <x v="1320"/>
    <n v="1912"/>
    <n v="44940"/>
    <x v="181"/>
    <n v="2"/>
    <s v="Hybrid"/>
    <s v="May"/>
    <s v="December"/>
  </r>
  <r>
    <s v="E2171"/>
    <x v="246"/>
    <n v="33"/>
    <s v="Male"/>
    <x v="4"/>
    <s v="France"/>
    <s v="Daniel Lee"/>
    <x v="1108"/>
    <x v="1321"/>
    <n v="4217"/>
    <n v="45214"/>
    <x v="209"/>
    <n v="4"/>
    <s v="On-site"/>
    <s v="May"/>
    <s v="March"/>
  </r>
  <r>
    <s v="E1161"/>
    <x v="122"/>
    <n v="32"/>
    <s v="Female"/>
    <x v="5"/>
    <s v="Canada"/>
    <s v="John Smith"/>
    <x v="1109"/>
    <x v="1322"/>
    <n v="1092"/>
    <n v="32944"/>
    <x v="43"/>
    <n v="3"/>
    <s v="Hybrid"/>
    <s v="May"/>
    <s v="January"/>
  </r>
  <r>
    <s v="E2294"/>
    <x v="310"/>
    <n v="34"/>
    <s v="Male"/>
    <x v="1"/>
    <s v="Canada"/>
    <s v="Liam Turner"/>
    <x v="1110"/>
    <x v="1323"/>
    <n v="2342"/>
    <n v="27702"/>
    <x v="77"/>
    <n v="3"/>
    <s v="On-site"/>
    <s v="May"/>
    <s v="March"/>
  </r>
  <r>
    <s v="E2150"/>
    <x v="191"/>
    <n v="31"/>
    <s v="Male"/>
    <x v="0"/>
    <s v="Canada"/>
    <s v="Priya Patel"/>
    <x v="869"/>
    <x v="1324"/>
    <n v="726"/>
    <n v="56701"/>
    <x v="24"/>
    <n v="3"/>
    <s v="Remote"/>
    <s v="May"/>
    <s v="November"/>
  </r>
  <r>
    <s v="E2488"/>
    <x v="72"/>
    <n v="31"/>
    <s v="Female"/>
    <x v="5"/>
    <s v="USA"/>
    <s v="John Smith"/>
    <x v="1111"/>
    <x v="1325"/>
    <n v="2193"/>
    <n v="33468"/>
    <x v="121"/>
    <n v="6"/>
    <s v="Remote"/>
    <s v="May"/>
    <s v="September"/>
  </r>
  <r>
    <s v="E1171"/>
    <x v="162"/>
    <n v="32"/>
    <s v="Female"/>
    <x v="2"/>
    <s v="France"/>
    <s v="Sarah Johnson"/>
    <x v="216"/>
    <x v="1326"/>
    <n v="1589"/>
    <n v="34112"/>
    <x v="175"/>
    <n v="2"/>
    <s v="Hybrid"/>
    <s v="May"/>
    <s v="June"/>
  </r>
  <r>
    <s v="E1426"/>
    <x v="237"/>
    <n v="39"/>
    <s v="Male"/>
    <x v="7"/>
    <s v="India"/>
    <s v="Olivia Garcia"/>
    <x v="1112"/>
    <x v="1327"/>
    <n v="825"/>
    <n v="36328"/>
    <x v="4"/>
    <n v="1"/>
    <s v="Remote"/>
    <s v="May"/>
    <s v="February"/>
  </r>
  <r>
    <s v="E1196"/>
    <x v="92"/>
    <n v="34"/>
    <s v="Male"/>
    <x v="7"/>
    <s v="USA"/>
    <s v="Olivia Garcia"/>
    <x v="1113"/>
    <x v="1328"/>
    <n v="1564"/>
    <n v="34363"/>
    <x v="246"/>
    <n v="5"/>
    <s v="Remote"/>
    <s v="June"/>
    <s v="October"/>
  </r>
  <r>
    <s v="E2330"/>
    <x v="273"/>
    <n v="34"/>
    <s v="Male"/>
    <x v="6"/>
    <s v="USA"/>
    <s v="Ahmed Khan"/>
    <x v="833"/>
    <x v="1329"/>
    <n v="1313"/>
    <n v="49972"/>
    <x v="158"/>
    <n v="5"/>
    <s v="On-site"/>
    <s v="June"/>
    <s v="November"/>
  </r>
  <r>
    <s v="E2877"/>
    <x v="114"/>
    <n v="41"/>
    <s v="Female"/>
    <x v="1"/>
    <s v="France"/>
    <s v="Liam Turner"/>
    <x v="335"/>
    <x v="1330"/>
    <n v="1489"/>
    <n v="34275"/>
    <x v="177"/>
    <n v="2"/>
    <s v="On-site"/>
    <s v="June"/>
    <s v="June"/>
  </r>
  <r>
    <s v="E2078"/>
    <x v="314"/>
    <n v="35"/>
    <s v="Male"/>
    <x v="1"/>
    <s v="India"/>
    <s v="Liam Turner"/>
    <x v="838"/>
    <x v="1331"/>
    <n v="1745"/>
    <n v="28267"/>
    <x v="99"/>
    <n v="8"/>
    <s v="On-site"/>
    <s v="June"/>
    <s v="November"/>
  </r>
  <r>
    <s v="E1658"/>
    <x v="352"/>
    <n v="33"/>
    <s v="Male"/>
    <x v="4"/>
    <s v="France"/>
    <s v="Daniel Lee"/>
    <x v="992"/>
    <x v="1332"/>
    <n v="3680"/>
    <n v="41596"/>
    <x v="268"/>
    <n v="3"/>
    <s v="On-site"/>
    <s v="June"/>
    <s v="July"/>
  </r>
  <r>
    <s v="E1705"/>
    <x v="195"/>
    <n v="22"/>
    <s v="Female"/>
    <x v="5"/>
    <s v="Spain"/>
    <s v="John Smith"/>
    <x v="904"/>
    <x v="1333"/>
    <n v="1576"/>
    <n v="29757"/>
    <x v="66"/>
    <n v="0"/>
    <s v="On-site"/>
    <s v="June"/>
    <s v="January"/>
  </r>
  <r>
    <s v="E1415"/>
    <x v="77"/>
    <n v="21"/>
    <s v="Female"/>
    <x v="7"/>
    <s v="Spain"/>
    <s v="Olivia Garcia"/>
    <x v="1114"/>
    <x v="1334"/>
    <n v="237"/>
    <n v="32686"/>
    <x v="223"/>
    <n v="4"/>
    <s v="On-site"/>
    <s v="June"/>
    <s v="July"/>
  </r>
  <r>
    <s v="E1371"/>
    <x v="336"/>
    <n v="29"/>
    <s v="Female"/>
    <x v="6"/>
    <s v="Canada"/>
    <s v="Ahmed Khan"/>
    <x v="1115"/>
    <x v="1335"/>
    <n v="1298"/>
    <n v="48005"/>
    <x v="240"/>
    <n v="1"/>
    <s v="Remote"/>
    <s v="June"/>
    <s v="November"/>
  </r>
  <r>
    <s v="E2282"/>
    <x v="98"/>
    <n v="25"/>
    <s v="Female"/>
    <x v="1"/>
    <s v="Netherlands"/>
    <s v="Liam Turner"/>
    <x v="251"/>
    <x v="1336"/>
    <n v="2113"/>
    <n v="35092"/>
    <x v="121"/>
    <n v="3"/>
    <s v="Hybrid"/>
    <s v="June"/>
    <s v="April"/>
  </r>
  <r>
    <s v="E3037"/>
    <x v="86"/>
    <n v="33"/>
    <s v="Male"/>
    <x v="0"/>
    <s v="Canada"/>
    <s v="Priya Patel"/>
    <x v="1116"/>
    <x v="1337"/>
    <n v="1136"/>
    <n v="56628"/>
    <x v="321"/>
    <n v="3"/>
    <s v="Remote"/>
    <s v="June"/>
    <s v="August"/>
  </r>
  <r>
    <s v="E2568"/>
    <x v="274"/>
    <n v="23"/>
    <s v="Male"/>
    <x v="0"/>
    <s v="Canada"/>
    <s v="Priya Patel"/>
    <x v="1117"/>
    <x v="1338"/>
    <n v="2168"/>
    <n v="37426"/>
    <x v="216"/>
    <n v="1"/>
    <s v="Remote"/>
    <s v="June"/>
    <s v="March"/>
  </r>
  <r>
    <s v="E2381"/>
    <x v="363"/>
    <n v="26"/>
    <s v="Male"/>
    <x v="6"/>
    <s v="France"/>
    <s v="Ahmed Khan"/>
    <x v="642"/>
    <x v="1339"/>
    <n v="756"/>
    <n v="50072"/>
    <x v="312"/>
    <n v="6"/>
    <s v="On-site"/>
    <s v="June"/>
    <s v="November"/>
  </r>
  <r>
    <s v="E1457"/>
    <x v="360"/>
    <n v="45"/>
    <s v="Male"/>
    <x v="2"/>
    <s v="USA"/>
    <s v="Sarah Johnson"/>
    <x v="1118"/>
    <x v="1340"/>
    <n v="1335"/>
    <n v="35964"/>
    <x v="189"/>
    <n v="1"/>
    <s v="Hybrid"/>
    <s v="June"/>
    <s v="April"/>
  </r>
  <r>
    <s v="E3074"/>
    <x v="186"/>
    <n v="38"/>
    <s v="Female"/>
    <x v="2"/>
    <s v="India"/>
    <s v="Sarah Johnson"/>
    <x v="376"/>
    <x v="1341"/>
    <n v="1965"/>
    <n v="32966"/>
    <x v="56"/>
    <n v="1"/>
    <s v="Remote"/>
    <s v="June"/>
    <s v="August"/>
  </r>
  <r>
    <s v="E2214"/>
    <x v="383"/>
    <n v="25"/>
    <s v="Male"/>
    <x v="5"/>
    <s v="Spain"/>
    <s v="John Smith"/>
    <x v="113"/>
    <x v="1342"/>
    <n v="1473"/>
    <n v="24225"/>
    <x v="291"/>
    <n v="6"/>
    <s v="On-site"/>
    <s v="June"/>
    <s v="March"/>
  </r>
  <r>
    <s v="E1729"/>
    <x v="199"/>
    <n v="30"/>
    <s v="Female"/>
    <x v="7"/>
    <s v="Netherlands"/>
    <s v="Olivia Garcia"/>
    <x v="1119"/>
    <x v="1343"/>
    <n v="2875"/>
    <n v="36789"/>
    <x v="9"/>
    <n v="3"/>
    <s v="Hybrid"/>
    <s v="June"/>
    <s v="June"/>
  </r>
  <r>
    <s v="E1312"/>
    <x v="177"/>
    <n v="36"/>
    <s v="Male"/>
    <x v="6"/>
    <s v="India"/>
    <s v="Ahmed Khan"/>
    <x v="1120"/>
    <x v="1344"/>
    <n v="2457"/>
    <n v="34656"/>
    <x v="22"/>
    <n v="3"/>
    <s v="On-site"/>
    <s v="June"/>
    <s v="June"/>
  </r>
  <r>
    <s v="E1814"/>
    <x v="250"/>
    <n v="37"/>
    <s v="Male"/>
    <x v="7"/>
    <s v="Netherlands"/>
    <s v="Olivia Garcia"/>
    <x v="1121"/>
    <x v="1345"/>
    <n v="1886"/>
    <n v="32977"/>
    <x v="235"/>
    <n v="0"/>
    <s v="Remote"/>
    <s v="June"/>
    <s v="April"/>
  </r>
  <r>
    <s v="E1598"/>
    <x v="296"/>
    <n v="30"/>
    <s v="Male"/>
    <x v="0"/>
    <s v="France"/>
    <s v="Priya Patel"/>
    <x v="1122"/>
    <x v="1346"/>
    <n v="2748"/>
    <n v="48641"/>
    <x v="110"/>
    <n v="1"/>
    <s v="Remote"/>
    <s v="June"/>
    <s v="August"/>
  </r>
  <r>
    <s v="E2394"/>
    <x v="384"/>
    <n v="29"/>
    <s v="Female"/>
    <x v="6"/>
    <s v="India"/>
    <s v="Ahmed Khan"/>
    <x v="6"/>
    <x v="1347"/>
    <n v="1290"/>
    <n v="40019"/>
    <x v="204"/>
    <n v="8"/>
    <s v="Hybrid"/>
    <s v="June"/>
    <s v="December"/>
  </r>
  <r>
    <s v="E2626"/>
    <x v="271"/>
    <n v="27"/>
    <s v="Male"/>
    <x v="4"/>
    <s v="Netherlands"/>
    <s v="Daniel Lee"/>
    <x v="1123"/>
    <x v="1348"/>
    <n v="2811"/>
    <n v="49824"/>
    <x v="57"/>
    <n v="5"/>
    <s v="On-site"/>
    <s v="June"/>
    <s v="September"/>
  </r>
  <r>
    <s v="E1545"/>
    <x v="82"/>
    <n v="28"/>
    <s v="Female"/>
    <x v="1"/>
    <s v="Netherlands"/>
    <s v="Liam Turner"/>
    <x v="561"/>
    <x v="1349"/>
    <n v="3537"/>
    <n v="38781"/>
    <x v="203"/>
    <n v="2"/>
    <s v="Remote"/>
    <s v="June"/>
    <s v="October"/>
  </r>
  <r>
    <s v="E2578"/>
    <x v="376"/>
    <n v="29"/>
    <s v="Male"/>
    <x v="1"/>
    <s v="Spain"/>
    <s v="Liam Turner"/>
    <x v="348"/>
    <x v="1350"/>
    <n v="683"/>
    <n v="32843"/>
    <x v="48"/>
    <n v="7"/>
    <s v="On-site"/>
    <s v="June"/>
    <s v="August"/>
  </r>
  <r>
    <s v="E1168"/>
    <x v="263"/>
    <n v="32"/>
    <s v="Male"/>
    <x v="1"/>
    <s v="France"/>
    <s v="Liam Turner"/>
    <x v="1124"/>
    <x v="1351"/>
    <n v="3029"/>
    <n v="37286"/>
    <x v="248"/>
    <n v="3"/>
    <s v="On-site"/>
    <s v="June"/>
    <s v="August"/>
  </r>
  <r>
    <s v="E2008"/>
    <x v="49"/>
    <n v="21"/>
    <s v="Female"/>
    <x v="2"/>
    <s v="Germany"/>
    <s v="Sarah Johnson"/>
    <x v="1125"/>
    <x v="1352"/>
    <n v="2175"/>
    <n v="34631"/>
    <x v="109"/>
    <n v="2"/>
    <s v="Remote"/>
    <s v="June"/>
    <s v="February"/>
  </r>
  <r>
    <s v="E1635"/>
    <x v="222"/>
    <n v="23"/>
    <s v="Male"/>
    <x v="2"/>
    <s v="Spain"/>
    <s v="Sarah Johnson"/>
    <x v="203"/>
    <x v="1353"/>
    <n v="698"/>
    <n v="30024"/>
    <x v="159"/>
    <n v="2"/>
    <s v="On-site"/>
    <s v="June"/>
    <s v="January"/>
  </r>
  <r>
    <s v="E2122"/>
    <x v="385"/>
    <n v="42"/>
    <s v="Male"/>
    <x v="0"/>
    <s v="India"/>
    <s v="Priya Patel"/>
    <x v="1126"/>
    <x v="1354"/>
    <n v="1199"/>
    <n v="43757"/>
    <x v="226"/>
    <n v="2"/>
    <s v="On-site"/>
    <s v="June"/>
    <s v="April"/>
  </r>
  <r>
    <s v="E3026"/>
    <x v="341"/>
    <n v="34"/>
    <s v="Male"/>
    <x v="7"/>
    <s v="UK"/>
    <s v="Olivia Garcia"/>
    <x v="1127"/>
    <x v="1355"/>
    <n v="1566"/>
    <n v="40847"/>
    <x v="327"/>
    <n v="3"/>
    <s v="Hybrid"/>
    <s v="June"/>
    <s v="February"/>
  </r>
  <r>
    <s v="E1920"/>
    <x v="205"/>
    <n v="30"/>
    <s v="Male"/>
    <x v="5"/>
    <s v="Netherlands"/>
    <s v="John Smith"/>
    <x v="1128"/>
    <x v="1356"/>
    <n v="1931"/>
    <n v="33212"/>
    <x v="210"/>
    <n v="3"/>
    <s v="Remote"/>
    <s v="June"/>
    <s v="January"/>
  </r>
  <r>
    <s v="E1897"/>
    <x v="122"/>
    <n v="36"/>
    <s v="Female"/>
    <x v="3"/>
    <s v="Canada"/>
    <s v="Emily Brown"/>
    <x v="1129"/>
    <x v="1357"/>
    <n v="1326"/>
    <n v="29793"/>
    <x v="275"/>
    <n v="2"/>
    <s v="On-site"/>
    <s v="June"/>
    <s v="May"/>
  </r>
  <r>
    <s v="E1051"/>
    <x v="316"/>
    <n v="45"/>
    <s v="Female"/>
    <x v="0"/>
    <s v="Canada"/>
    <s v="Priya Patel"/>
    <x v="79"/>
    <x v="1358"/>
    <n v="3342"/>
    <n v="51501"/>
    <x v="146"/>
    <n v="3"/>
    <s v="Remote"/>
    <s v="June"/>
    <s v="February"/>
  </r>
  <r>
    <s v="E1086"/>
    <x v="248"/>
    <n v="34"/>
    <s v="Female"/>
    <x v="2"/>
    <s v="Netherlands"/>
    <s v="Sarah Johnson"/>
    <x v="528"/>
    <x v="1359"/>
    <n v="2534"/>
    <n v="35174"/>
    <x v="106"/>
    <n v="4"/>
    <s v="Hybrid"/>
    <s v="June"/>
    <s v="January"/>
  </r>
  <r>
    <s v="E2980"/>
    <x v="186"/>
    <n v="23"/>
    <s v="Female"/>
    <x v="6"/>
    <s v="USA"/>
    <s v="Ahmed Khan"/>
    <x v="782"/>
    <x v="1360"/>
    <n v="2210"/>
    <n v="44856"/>
    <x v="157"/>
    <n v="2"/>
    <s v="Remote"/>
    <s v="June"/>
    <s v="April"/>
  </r>
  <r>
    <s v="E2798"/>
    <x v="273"/>
    <n v="36"/>
    <s v="Male"/>
    <x v="0"/>
    <s v="Spain"/>
    <s v="Priya Patel"/>
    <x v="1130"/>
    <x v="401"/>
    <n v="2098"/>
    <n v="41728"/>
    <x v="173"/>
    <n v="1"/>
    <s v="Hybrid"/>
    <s v="June"/>
    <s v="October"/>
  </r>
  <r>
    <s v="E2698"/>
    <x v="370"/>
    <n v="33"/>
    <s v="Female"/>
    <x v="5"/>
    <s v="USA"/>
    <s v="John Smith"/>
    <x v="1131"/>
    <x v="1361"/>
    <n v="2169"/>
    <n v="28925"/>
    <x v="156"/>
    <n v="6"/>
    <s v="On-site"/>
    <s v="June"/>
    <s v="January"/>
  </r>
  <r>
    <s v="E1788"/>
    <x v="243"/>
    <n v="36"/>
    <s v="Male"/>
    <x v="7"/>
    <s v="UK"/>
    <s v="Olivia Garcia"/>
    <x v="1132"/>
    <x v="1362"/>
    <n v="1797"/>
    <n v="49307"/>
    <x v="58"/>
    <n v="3"/>
    <s v="On-site"/>
    <s v="June"/>
    <s v="August"/>
  </r>
  <r>
    <s v="E2689"/>
    <x v="370"/>
    <n v="25"/>
    <s v="Male"/>
    <x v="6"/>
    <s v="UK"/>
    <s v="Ahmed Khan"/>
    <x v="834"/>
    <x v="1363"/>
    <n v="2092"/>
    <n v="45205"/>
    <x v="173"/>
    <n v="1"/>
    <s v="On-site"/>
    <s v="June"/>
    <s v="May"/>
  </r>
  <r>
    <s v="E1962"/>
    <x v="348"/>
    <n v="42"/>
    <s v="Female"/>
    <x v="1"/>
    <s v="Spain"/>
    <s v="Liam Turner"/>
    <x v="1133"/>
    <x v="1364"/>
    <n v="2747"/>
    <n v="35202"/>
    <x v="114"/>
    <n v="4"/>
    <s v="Remote"/>
    <s v="June"/>
    <s v="December"/>
  </r>
  <r>
    <s v="E2312"/>
    <x v="152"/>
    <n v="36"/>
    <s v="Male"/>
    <x v="1"/>
    <s v="USA"/>
    <s v="Liam Turner"/>
    <x v="1134"/>
    <x v="1365"/>
    <n v="1646"/>
    <n v="36736"/>
    <x v="135"/>
    <n v="5"/>
    <s v="Remote"/>
    <s v="June"/>
    <s v="January"/>
  </r>
  <r>
    <s v="E2463"/>
    <x v="241"/>
    <n v="40"/>
    <s v="Male"/>
    <x v="1"/>
    <s v="USA"/>
    <s v="Liam Turner"/>
    <x v="199"/>
    <x v="1366"/>
    <n v="2227"/>
    <n v="28719"/>
    <x v="271"/>
    <n v="2"/>
    <s v="Remote"/>
    <s v="June"/>
    <s v="April"/>
  </r>
  <r>
    <s v="E2318"/>
    <x v="331"/>
    <n v="21"/>
    <s v="Female"/>
    <x v="5"/>
    <s v="Germany"/>
    <s v="John Smith"/>
    <x v="203"/>
    <x v="1367"/>
    <n v="1003"/>
    <n v="27104"/>
    <x v="105"/>
    <n v="2"/>
    <s v="Remote"/>
    <s v="June"/>
    <s v="January"/>
  </r>
  <r>
    <s v="E2949"/>
    <x v="167"/>
    <n v="39"/>
    <s v="Male"/>
    <x v="0"/>
    <s v="India"/>
    <s v="Priya Patel"/>
    <x v="270"/>
    <x v="1368"/>
    <n v="1610"/>
    <n v="43379"/>
    <x v="140"/>
    <n v="5"/>
    <s v="Hybrid"/>
    <s v="June"/>
    <s v="August"/>
  </r>
  <r>
    <s v="E1430"/>
    <x v="59"/>
    <n v="38"/>
    <s v="Male"/>
    <x v="1"/>
    <s v="Canada"/>
    <s v="Liam Turner"/>
    <x v="1135"/>
    <x v="1369"/>
    <n v="3807"/>
    <n v="38747"/>
    <x v="171"/>
    <n v="1"/>
    <s v="On-site"/>
    <s v="June"/>
    <s v="May"/>
  </r>
  <r>
    <s v="E1934"/>
    <x v="386"/>
    <n v="47"/>
    <s v="Female"/>
    <x v="5"/>
    <s v="Germany"/>
    <s v="John Smith"/>
    <x v="1136"/>
    <x v="1370"/>
    <n v="860"/>
    <n v="31202"/>
    <x v="71"/>
    <n v="2"/>
    <s v="Hybrid"/>
    <s v="June"/>
    <s v="August"/>
  </r>
  <r>
    <s v="E2103"/>
    <x v="61"/>
    <n v="27"/>
    <s v="Male"/>
    <x v="5"/>
    <s v="UK"/>
    <s v="John Smith"/>
    <x v="1137"/>
    <x v="1371"/>
    <n v="1037"/>
    <n v="32171"/>
    <x v="192"/>
    <n v="7"/>
    <s v="Hybrid"/>
    <s v="June"/>
    <s v="August"/>
  </r>
  <r>
    <s v="E1265"/>
    <x v="135"/>
    <n v="35"/>
    <s v="Male"/>
    <x v="4"/>
    <s v="Spain"/>
    <s v="Daniel Lee"/>
    <x v="859"/>
    <x v="1372"/>
    <n v="3830"/>
    <n v="46579"/>
    <x v="158"/>
    <n v="3"/>
    <s v="On-site"/>
    <s v="June"/>
    <s v="December"/>
  </r>
  <r>
    <s v="E1702"/>
    <x v="61"/>
    <n v="33"/>
    <s v="Male"/>
    <x v="2"/>
    <s v="Canada"/>
    <s v="Sarah Johnson"/>
    <x v="734"/>
    <x v="1373"/>
    <n v="1106"/>
    <n v="36981"/>
    <x v="226"/>
    <n v="1"/>
    <s v="On-site"/>
    <s v="June"/>
    <s v="October"/>
  </r>
  <r>
    <s v="E2953"/>
    <x v="26"/>
    <n v="29"/>
    <s v="Male"/>
    <x v="7"/>
    <s v="Canada"/>
    <s v="Olivia Garcia"/>
    <x v="1138"/>
    <x v="1374"/>
    <n v="483"/>
    <n v="29049"/>
    <x v="144"/>
    <n v="5"/>
    <s v="Hybrid"/>
    <s v="June"/>
    <s v="April"/>
  </r>
  <r>
    <s v="E1606"/>
    <x v="262"/>
    <n v="26"/>
    <s v="Female"/>
    <x v="5"/>
    <s v="USA"/>
    <s v="John Smith"/>
    <x v="1139"/>
    <x v="1375"/>
    <n v="1101"/>
    <n v="29760"/>
    <x v="181"/>
    <n v="1"/>
    <s v="Hybrid"/>
    <s v="June"/>
    <s v="January"/>
  </r>
  <r>
    <s v="E1262"/>
    <x v="22"/>
    <n v="30"/>
    <s v="Male"/>
    <x v="5"/>
    <s v="Spain"/>
    <s v="John Smith"/>
    <x v="925"/>
    <x v="831"/>
    <n v="1190"/>
    <n v="33784"/>
    <x v="214"/>
    <n v="0"/>
    <s v="On-site"/>
    <s v="June"/>
    <s v="June"/>
  </r>
  <r>
    <s v="E1268"/>
    <x v="332"/>
    <n v="32"/>
    <s v="Male"/>
    <x v="7"/>
    <s v="Canada"/>
    <s v="Olivia Garcia"/>
    <x v="1140"/>
    <x v="1376"/>
    <n v="1419"/>
    <n v="31025"/>
    <x v="56"/>
    <n v="6"/>
    <s v="On-site"/>
    <s v="June"/>
    <s v="February"/>
  </r>
  <r>
    <s v="E2131"/>
    <x v="108"/>
    <n v="37"/>
    <s v="Female"/>
    <x v="2"/>
    <s v="UK"/>
    <s v="Sarah Johnson"/>
    <x v="1141"/>
    <x v="1377"/>
    <n v="1129"/>
    <n v="33926"/>
    <x v="197"/>
    <n v="6"/>
    <s v="On-site"/>
    <s v="June"/>
    <s v="October"/>
  </r>
  <r>
    <s v="E2033"/>
    <x v="176"/>
    <n v="37"/>
    <s v="Male"/>
    <x v="6"/>
    <s v="Spain"/>
    <s v="Ahmed Khan"/>
    <x v="1142"/>
    <x v="1378"/>
    <n v="1350"/>
    <n v="46825"/>
    <x v="107"/>
    <n v="3"/>
    <s v="Remote"/>
    <s v="June"/>
    <s v="March"/>
  </r>
  <r>
    <s v="E1113"/>
    <x v="319"/>
    <n v="29"/>
    <s v="Male"/>
    <x v="1"/>
    <s v="Netherlands"/>
    <s v="Liam Turner"/>
    <x v="1143"/>
    <x v="1379"/>
    <n v="1125"/>
    <n v="36474"/>
    <x v="201"/>
    <n v="1"/>
    <s v="Remote"/>
    <s v="June"/>
    <s v="January"/>
  </r>
  <r>
    <s v="E2852"/>
    <x v="102"/>
    <n v="34"/>
    <s v="Female"/>
    <x v="3"/>
    <s v="India"/>
    <s v="Emily Brown"/>
    <x v="1144"/>
    <x v="1380"/>
    <n v="1226"/>
    <n v="30899"/>
    <x v="348"/>
    <n v="2"/>
    <s v="On-site"/>
    <s v="June"/>
    <s v="October"/>
  </r>
  <r>
    <s v="E2270"/>
    <x v="212"/>
    <n v="29"/>
    <s v="Female"/>
    <x v="6"/>
    <s v="UK"/>
    <s v="Ahmed Khan"/>
    <x v="1145"/>
    <x v="1381"/>
    <n v="648"/>
    <n v="40018"/>
    <x v="286"/>
    <n v="4"/>
    <s v="On-site"/>
    <s v="June"/>
    <s v="May"/>
  </r>
  <r>
    <s v="E2289"/>
    <x v="157"/>
    <n v="30"/>
    <s v="Female"/>
    <x v="2"/>
    <s v="USA"/>
    <s v="Sarah Johnson"/>
    <x v="1146"/>
    <x v="1382"/>
    <n v="817"/>
    <n v="36049"/>
    <x v="349"/>
    <n v="3"/>
    <s v="Hybrid"/>
    <s v="June"/>
    <s v="February"/>
  </r>
  <r>
    <s v="E2468"/>
    <x v="0"/>
    <n v="30"/>
    <s v="Female"/>
    <x v="6"/>
    <s v="India"/>
    <s v="Ahmed Khan"/>
    <x v="42"/>
    <x v="1383"/>
    <n v="978"/>
    <n v="41321"/>
    <x v="179"/>
    <n v="3"/>
    <s v="Remote"/>
    <s v="June"/>
    <s v="March"/>
  </r>
  <r>
    <s v="E1491"/>
    <x v="20"/>
    <n v="32"/>
    <s v="Female"/>
    <x v="1"/>
    <s v="France"/>
    <s v="Liam Turner"/>
    <x v="1147"/>
    <x v="1384"/>
    <n v="1336"/>
    <n v="31648"/>
    <x v="143"/>
    <n v="3"/>
    <s v="Hybrid"/>
    <s v="June"/>
    <s v="September"/>
  </r>
  <r>
    <s v="E1261"/>
    <x v="168"/>
    <n v="30"/>
    <s v="Female"/>
    <x v="3"/>
    <s v="Canada"/>
    <s v="Emily Brown"/>
    <x v="1148"/>
    <x v="1385"/>
    <n v="2337"/>
    <n v="29253"/>
    <x v="327"/>
    <n v="1"/>
    <s v="On-site"/>
    <s v="June"/>
    <s v="May"/>
  </r>
  <r>
    <s v="E1798"/>
    <x v="331"/>
    <n v="32"/>
    <s v="Female"/>
    <x v="4"/>
    <s v="UK"/>
    <s v="Daniel Lee"/>
    <x v="1149"/>
    <x v="1386"/>
    <n v="1117"/>
    <n v="45287"/>
    <x v="18"/>
    <n v="2"/>
    <s v="On-site"/>
    <s v="June"/>
    <s v="August"/>
  </r>
  <r>
    <s v="E1743"/>
    <x v="345"/>
    <n v="28"/>
    <s v="Male"/>
    <x v="6"/>
    <s v="Netherlands"/>
    <s v="Ahmed Khan"/>
    <x v="1150"/>
    <x v="1387"/>
    <n v="1023"/>
    <n v="29706"/>
    <x v="253"/>
    <n v="5"/>
    <s v="On-site"/>
    <s v="June"/>
    <s v="June"/>
  </r>
  <r>
    <s v="E1061"/>
    <x v="348"/>
    <n v="31"/>
    <s v="Male"/>
    <x v="4"/>
    <s v="Canada"/>
    <s v="Daniel Lee"/>
    <x v="1151"/>
    <x v="1388"/>
    <n v="1857"/>
    <n v="45152"/>
    <x v="180"/>
    <n v="3"/>
    <s v="Remote"/>
    <s v="June"/>
    <s v="November"/>
  </r>
  <r>
    <s v="E2903"/>
    <x v="271"/>
    <n v="26"/>
    <s v="Female"/>
    <x v="4"/>
    <s v="Germany"/>
    <s v="Daniel Lee"/>
    <x v="162"/>
    <x v="1389"/>
    <n v="1758"/>
    <n v="52888"/>
    <x v="135"/>
    <n v="6"/>
    <s v="On-site"/>
    <s v="June"/>
    <s v="October"/>
  </r>
  <r>
    <s v="E2014"/>
    <x v="188"/>
    <n v="25"/>
    <s v="Female"/>
    <x v="1"/>
    <s v="France"/>
    <s v="Liam Turner"/>
    <x v="1152"/>
    <x v="1390"/>
    <n v="1332"/>
    <n v="35945"/>
    <x v="265"/>
    <n v="6"/>
    <s v="On-site"/>
    <s v="June"/>
    <s v="March"/>
  </r>
  <r>
    <s v="E1827"/>
    <x v="255"/>
    <n v="26"/>
    <s v="Male"/>
    <x v="5"/>
    <s v="Netherlands"/>
    <s v="John Smith"/>
    <x v="1153"/>
    <x v="1391"/>
    <n v="1453"/>
    <n v="34446"/>
    <x v="49"/>
    <n v="4"/>
    <s v="Remote"/>
    <s v="June"/>
    <s v="June"/>
  </r>
  <r>
    <s v="E2649"/>
    <x v="288"/>
    <n v="22"/>
    <s v="Female"/>
    <x v="5"/>
    <s v="USA"/>
    <s v="John Smith"/>
    <x v="1154"/>
    <x v="1392"/>
    <n v="3001"/>
    <n v="32948"/>
    <x v="171"/>
    <n v="2"/>
    <s v="On-site"/>
    <s v="June"/>
    <s v="October"/>
  </r>
  <r>
    <s v="E1781"/>
    <x v="104"/>
    <n v="21"/>
    <s v="Male"/>
    <x v="2"/>
    <s v="Canada"/>
    <s v="Sarah Johnson"/>
    <x v="837"/>
    <x v="1393"/>
    <n v="1269"/>
    <n v="30764"/>
    <x v="121"/>
    <n v="5"/>
    <s v="On-site"/>
    <s v="June"/>
    <s v="July"/>
  </r>
  <r>
    <s v="E2736"/>
    <x v="133"/>
    <n v="37"/>
    <s v="Female"/>
    <x v="4"/>
    <s v="Germany"/>
    <s v="Daniel Lee"/>
    <x v="955"/>
    <x v="1394"/>
    <n v="2725"/>
    <n v="42251"/>
    <x v="152"/>
    <n v="1"/>
    <s v="On-site"/>
    <s v="June"/>
    <s v="July"/>
  </r>
  <r>
    <s v="E2449"/>
    <x v="255"/>
    <n v="23"/>
    <s v="Male"/>
    <x v="3"/>
    <s v="USA"/>
    <s v="Emily Brown"/>
    <x v="1155"/>
    <x v="1395"/>
    <n v="2534"/>
    <n v="33238"/>
    <x v="18"/>
    <n v="3"/>
    <s v="Remote"/>
    <s v="June"/>
    <s v="February"/>
  </r>
  <r>
    <s v="E1378"/>
    <x v="216"/>
    <n v="27"/>
    <s v="Male"/>
    <x v="2"/>
    <s v="France"/>
    <s v="Sarah Johnson"/>
    <x v="1156"/>
    <x v="1396"/>
    <n v="1714"/>
    <n v="31359"/>
    <x v="145"/>
    <n v="1"/>
    <s v="Remote"/>
    <s v="June"/>
    <s v="April"/>
  </r>
  <r>
    <s v="E1534"/>
    <x v="146"/>
    <n v="30"/>
    <s v="Female"/>
    <x v="3"/>
    <s v="India"/>
    <s v="Emily Brown"/>
    <x v="1157"/>
    <x v="1397"/>
    <n v="1787"/>
    <n v="36822"/>
    <x v="75"/>
    <n v="4"/>
    <s v="On-site"/>
    <s v="June"/>
    <s v="March"/>
  </r>
  <r>
    <s v="E1465"/>
    <x v="103"/>
    <n v="34"/>
    <s v="Female"/>
    <x v="5"/>
    <s v="UK"/>
    <s v="John Smith"/>
    <x v="342"/>
    <x v="1398"/>
    <n v="492"/>
    <n v="29113"/>
    <x v="342"/>
    <n v="2"/>
    <s v="On-site"/>
    <s v="June"/>
    <s v="January"/>
  </r>
  <r>
    <s v="E1720"/>
    <x v="206"/>
    <n v="29"/>
    <s v="Male"/>
    <x v="6"/>
    <s v="UK"/>
    <s v="Ahmed Khan"/>
    <x v="1158"/>
    <x v="1399"/>
    <n v="2478"/>
    <n v="45429"/>
    <x v="38"/>
    <n v="2"/>
    <s v="Remote"/>
    <s v="June"/>
    <s v="January"/>
  </r>
  <r>
    <s v="E3140"/>
    <x v="121"/>
    <n v="38"/>
    <s v="Female"/>
    <x v="3"/>
    <s v="France"/>
    <s v="Emily Brown"/>
    <x v="936"/>
    <x v="1400"/>
    <n v="2233"/>
    <n v="37662"/>
    <x v="139"/>
    <n v="1"/>
    <s v="Remote"/>
    <s v="June"/>
    <s v="March"/>
  </r>
  <r>
    <s v="E3039"/>
    <x v="387"/>
    <n v="26"/>
    <s v="Male"/>
    <x v="6"/>
    <s v="Canada"/>
    <s v="Ahmed Khan"/>
    <x v="1159"/>
    <x v="1401"/>
    <n v="1132"/>
    <n v="44515"/>
    <x v="238"/>
    <n v="5"/>
    <s v="Hybrid"/>
    <s v="June"/>
    <s v="November"/>
  </r>
  <r>
    <s v="E3016"/>
    <x v="255"/>
    <n v="29"/>
    <s v="Male"/>
    <x v="2"/>
    <s v="India"/>
    <s v="Sarah Johnson"/>
    <x v="1160"/>
    <x v="1402"/>
    <n v="2012"/>
    <n v="39335"/>
    <x v="235"/>
    <n v="1"/>
    <s v="On-site"/>
    <s v="June"/>
    <s v="November"/>
  </r>
  <r>
    <s v="E2242"/>
    <x v="346"/>
    <n v="27"/>
    <s v="Female"/>
    <x v="1"/>
    <s v="Spain"/>
    <s v="Liam Turner"/>
    <x v="1161"/>
    <x v="1403"/>
    <n v="1168"/>
    <n v="35191"/>
    <x v="316"/>
    <n v="1"/>
    <s v="Hybrid"/>
    <s v="June"/>
    <s v="July"/>
  </r>
  <r>
    <s v="E1125"/>
    <x v="33"/>
    <n v="38"/>
    <s v="Male"/>
    <x v="3"/>
    <s v="India"/>
    <s v="Emily Brown"/>
    <x v="1162"/>
    <x v="1404"/>
    <n v="417"/>
    <n v="26085"/>
    <x v="51"/>
    <n v="1"/>
    <s v="Hybrid"/>
    <s v="June"/>
    <s v="November"/>
  </r>
  <r>
    <s v="E2141"/>
    <x v="19"/>
    <n v="24"/>
    <s v="Female"/>
    <x v="1"/>
    <s v="Canada"/>
    <s v="Liam Turner"/>
    <x v="1163"/>
    <x v="1405"/>
    <n v="2152"/>
    <n v="32840"/>
    <x v="55"/>
    <n v="2"/>
    <s v="On-site"/>
    <s v="June"/>
    <s v="May"/>
  </r>
  <r>
    <s v="E2399"/>
    <x v="131"/>
    <n v="33"/>
    <s v="Male"/>
    <x v="7"/>
    <s v="France"/>
    <s v="Olivia Garcia"/>
    <x v="1164"/>
    <x v="1406"/>
    <n v="1160"/>
    <n v="31079"/>
    <x v="11"/>
    <n v="0"/>
    <s v="Remote"/>
    <s v="June"/>
    <s v="April"/>
  </r>
  <r>
    <s v="E1346"/>
    <x v="48"/>
    <n v="40"/>
    <s v="Male"/>
    <x v="7"/>
    <s v="France"/>
    <s v="Olivia Garcia"/>
    <x v="315"/>
    <x v="1407"/>
    <n v="2712"/>
    <n v="38299"/>
    <x v="245"/>
    <n v="7"/>
    <s v="On-site"/>
    <s v="June"/>
    <s v="December"/>
  </r>
  <r>
    <s v="E2854"/>
    <x v="39"/>
    <n v="40"/>
    <s v="Female"/>
    <x v="2"/>
    <s v="UK"/>
    <s v="Sarah Johnson"/>
    <x v="1165"/>
    <x v="1408"/>
    <n v="1778"/>
    <n v="28103"/>
    <x v="102"/>
    <n v="1"/>
    <s v="On-site"/>
    <s v="June"/>
    <s v="July"/>
  </r>
  <r>
    <s v="E2154"/>
    <x v="107"/>
    <n v="21"/>
    <s v="Female"/>
    <x v="7"/>
    <s v="India"/>
    <s v="Olivia Garcia"/>
    <x v="689"/>
    <x v="670"/>
    <n v="810"/>
    <n v="34445"/>
    <x v="148"/>
    <n v="4"/>
    <s v="Remote"/>
    <s v="June"/>
    <s v="December"/>
  </r>
  <r>
    <s v="E2760"/>
    <x v="92"/>
    <n v="38"/>
    <s v="Male"/>
    <x v="4"/>
    <s v="Spain"/>
    <s v="Daniel Lee"/>
    <x v="357"/>
    <x v="1409"/>
    <n v="4315"/>
    <n v="45848"/>
    <x v="146"/>
    <n v="3"/>
    <s v="On-site"/>
    <s v="June"/>
    <s v="September"/>
  </r>
  <r>
    <s v="E2958"/>
    <x v="45"/>
    <n v="30"/>
    <s v="Female"/>
    <x v="4"/>
    <s v="Germany"/>
    <s v="Daniel Lee"/>
    <x v="705"/>
    <x v="1410"/>
    <n v="1192"/>
    <n v="37562"/>
    <x v="189"/>
    <n v="3"/>
    <s v="Remote"/>
    <s v="June"/>
    <s v="November"/>
  </r>
  <r>
    <s v="E1387"/>
    <x v="201"/>
    <n v="25"/>
    <s v="Female"/>
    <x v="2"/>
    <s v="France"/>
    <s v="Sarah Johnson"/>
    <x v="607"/>
    <x v="1411"/>
    <n v="2794"/>
    <n v="35035"/>
    <x v="26"/>
    <n v="5"/>
    <s v="On-site"/>
    <s v="June"/>
    <s v="April"/>
  </r>
  <r>
    <s v="E2021"/>
    <x v="370"/>
    <n v="35"/>
    <s v="Male"/>
    <x v="3"/>
    <s v="Canada"/>
    <s v="Emily Brown"/>
    <x v="706"/>
    <x v="1412"/>
    <n v="1133"/>
    <n v="27937"/>
    <x v="214"/>
    <n v="4"/>
    <s v="On-site"/>
    <s v="June"/>
    <s v="June"/>
  </r>
  <r>
    <s v="E1373"/>
    <x v="313"/>
    <n v="40"/>
    <s v="Male"/>
    <x v="7"/>
    <s v="Germany"/>
    <s v="Olivia Garcia"/>
    <x v="1166"/>
    <x v="1413"/>
    <n v="880"/>
    <n v="30026"/>
    <x v="310"/>
    <n v="1"/>
    <s v="Hybrid"/>
    <s v="June"/>
    <s v="November"/>
  </r>
  <r>
    <s v="E1448"/>
    <x v="330"/>
    <n v="24"/>
    <s v="Male"/>
    <x v="0"/>
    <s v="Spain"/>
    <s v="Priya Patel"/>
    <x v="1167"/>
    <x v="1414"/>
    <n v="2191"/>
    <n v="49073"/>
    <x v="181"/>
    <n v="0"/>
    <s v="On-site"/>
    <s v="June"/>
    <s v="November"/>
  </r>
  <r>
    <s v="E3087"/>
    <x v="374"/>
    <n v="33"/>
    <s v="Female"/>
    <x v="1"/>
    <s v="Spain"/>
    <s v="Liam Turner"/>
    <x v="1168"/>
    <x v="1415"/>
    <n v="1815"/>
    <n v="44403"/>
    <x v="88"/>
    <n v="2"/>
    <s v="On-site"/>
    <s v="June"/>
    <s v="August"/>
  </r>
  <r>
    <s v="E2870"/>
    <x v="388"/>
    <n v="26"/>
    <s v="Female"/>
    <x v="1"/>
    <s v="Germany"/>
    <s v="Liam Turner"/>
    <x v="1169"/>
    <x v="1416"/>
    <n v="2149"/>
    <n v="40988"/>
    <x v="245"/>
    <n v="2"/>
    <s v="On-site"/>
    <s v="June"/>
    <s v="August"/>
  </r>
  <r>
    <s v="E2229"/>
    <x v="361"/>
    <n v="34"/>
    <s v="Male"/>
    <x v="4"/>
    <s v="Spain"/>
    <s v="Daniel Lee"/>
    <x v="112"/>
    <x v="1417"/>
    <n v="1671"/>
    <n v="46294"/>
    <x v="350"/>
    <n v="9"/>
    <s v="Remote"/>
    <s v="June"/>
    <s v="May"/>
  </r>
  <r>
    <s v="E1903"/>
    <x v="38"/>
    <n v="21"/>
    <s v="Male"/>
    <x v="3"/>
    <s v="USA"/>
    <s v="Emily Brown"/>
    <x v="1170"/>
    <x v="1418"/>
    <n v="2368"/>
    <n v="37951"/>
    <x v="176"/>
    <n v="0"/>
    <s v="On-site"/>
    <s v="June"/>
    <s v="January"/>
  </r>
  <r>
    <s v="E2802"/>
    <x v="65"/>
    <n v="31"/>
    <s v="Male"/>
    <x v="5"/>
    <s v="France"/>
    <s v="John Smith"/>
    <x v="406"/>
    <x v="1419"/>
    <n v="901"/>
    <n v="32098"/>
    <x v="28"/>
    <n v="5"/>
    <s v="Hybrid"/>
    <s v="June"/>
    <s v="June"/>
  </r>
  <r>
    <s v="E2040"/>
    <x v="38"/>
    <n v="28"/>
    <s v="Female"/>
    <x v="4"/>
    <s v="France"/>
    <s v="Daniel Lee"/>
    <x v="953"/>
    <x v="1420"/>
    <n v="1499"/>
    <n v="56932"/>
    <x v="7"/>
    <n v="2"/>
    <s v="On-site"/>
    <s v="June"/>
    <s v="August"/>
  </r>
  <r>
    <s v="E1305"/>
    <x v="330"/>
    <n v="22"/>
    <s v="Female"/>
    <x v="4"/>
    <s v="Netherlands"/>
    <s v="Daniel Lee"/>
    <x v="521"/>
    <x v="1421"/>
    <n v="1196"/>
    <n v="44236"/>
    <x v="57"/>
    <n v="5"/>
    <s v="On-site"/>
    <s v="June"/>
    <s v="March"/>
  </r>
  <r>
    <s v="E2678"/>
    <x v="319"/>
    <n v="29"/>
    <s v="Male"/>
    <x v="7"/>
    <s v="France"/>
    <s v="Olivia Garcia"/>
    <x v="3"/>
    <x v="1422"/>
    <n v="1378"/>
    <n v="43718"/>
    <x v="81"/>
    <n v="1"/>
    <s v="On-site"/>
    <s v="June"/>
    <s v="April"/>
  </r>
  <r>
    <s v="E1912"/>
    <x v="6"/>
    <n v="38"/>
    <s v="Female"/>
    <x v="7"/>
    <s v="India"/>
    <s v="Olivia Garcia"/>
    <x v="1171"/>
    <x v="442"/>
    <n v="514"/>
    <n v="28348"/>
    <x v="34"/>
    <n v="3"/>
    <s v="On-site"/>
    <s v="June"/>
    <s v="March"/>
  </r>
  <r>
    <s v="E1080"/>
    <x v="12"/>
    <n v="30"/>
    <s v="Female"/>
    <x v="2"/>
    <s v="Germany"/>
    <s v="Sarah Johnson"/>
    <x v="1172"/>
    <x v="1423"/>
    <n v="637"/>
    <n v="30180"/>
    <x v="316"/>
    <n v="4"/>
    <s v="On-site"/>
    <s v="June"/>
    <s v="June"/>
  </r>
  <r>
    <s v="E2916"/>
    <x v="332"/>
    <n v="26"/>
    <s v="Male"/>
    <x v="5"/>
    <s v="Canada"/>
    <s v="John Smith"/>
    <x v="353"/>
    <x v="391"/>
    <n v="1284"/>
    <n v="33026"/>
    <x v="37"/>
    <n v="3"/>
    <s v="On-site"/>
    <s v="June"/>
    <s v="November"/>
  </r>
  <r>
    <s v="E2820"/>
    <x v="171"/>
    <n v="23"/>
    <s v="Male"/>
    <x v="1"/>
    <s v="Germany"/>
    <s v="Liam Turner"/>
    <x v="1173"/>
    <x v="1424"/>
    <n v="1419"/>
    <n v="30243"/>
    <x v="233"/>
    <n v="4"/>
    <s v="On-site"/>
    <s v="June"/>
    <s v="April"/>
  </r>
  <r>
    <s v="E1247"/>
    <x v="182"/>
    <n v="21"/>
    <s v="Female"/>
    <x v="2"/>
    <s v="France"/>
    <s v="Sarah Johnson"/>
    <x v="1174"/>
    <x v="1425"/>
    <n v="2373"/>
    <n v="38657"/>
    <x v="145"/>
    <n v="3"/>
    <s v="Hybrid"/>
    <s v="June"/>
    <s v="February"/>
  </r>
  <r>
    <s v="E1597"/>
    <x v="4"/>
    <n v="22"/>
    <s v="Female"/>
    <x v="5"/>
    <s v="Netherlands"/>
    <s v="John Smith"/>
    <x v="1019"/>
    <x v="1426"/>
    <n v="1349"/>
    <n v="32094"/>
    <x v="245"/>
    <n v="2"/>
    <s v="Hybrid"/>
    <s v="June"/>
    <s v="June"/>
  </r>
  <r>
    <s v="E1370"/>
    <x v="150"/>
    <n v="21"/>
    <s v="Female"/>
    <x v="0"/>
    <s v="Spain"/>
    <s v="Priya Patel"/>
    <x v="719"/>
    <x v="1427"/>
    <n v="1724"/>
    <n v="45370"/>
    <x v="195"/>
    <n v="3"/>
    <s v="On-site"/>
    <s v="June"/>
    <s v="June"/>
  </r>
  <r>
    <s v="E2062"/>
    <x v="112"/>
    <n v="38"/>
    <s v="Female"/>
    <x v="7"/>
    <s v="Canada"/>
    <s v="Olivia Garcia"/>
    <x v="1175"/>
    <x v="1428"/>
    <n v="1274"/>
    <n v="35759"/>
    <x v="294"/>
    <n v="2"/>
    <s v="Remote"/>
    <s v="June"/>
    <s v="November"/>
  </r>
  <r>
    <s v="E2844"/>
    <x v="239"/>
    <n v="29"/>
    <s v="Female"/>
    <x v="1"/>
    <s v="UK"/>
    <s v="Liam Turner"/>
    <x v="525"/>
    <x v="1429"/>
    <n v="1533"/>
    <n v="29866"/>
    <x v="301"/>
    <n v="4"/>
    <s v="Remote"/>
    <s v="June"/>
    <s v="February"/>
  </r>
  <r>
    <s v="E3101"/>
    <x v="32"/>
    <n v="26"/>
    <s v="Male"/>
    <x v="4"/>
    <s v="USA"/>
    <s v="Daniel Lee"/>
    <x v="548"/>
    <x v="1430"/>
    <n v="2166"/>
    <n v="41484"/>
    <x v="57"/>
    <n v="5"/>
    <s v="Hybrid"/>
    <s v="June"/>
    <s v="September"/>
  </r>
  <r>
    <s v="E2236"/>
    <x v="7"/>
    <n v="31"/>
    <s v="Female"/>
    <x v="6"/>
    <s v="India"/>
    <s v="Ahmed Khan"/>
    <x v="671"/>
    <x v="1431"/>
    <n v="2893"/>
    <n v="49006"/>
    <x v="56"/>
    <n v="3"/>
    <s v="On-site"/>
    <s v="June"/>
    <s v="April"/>
  </r>
  <r>
    <s v="E2902"/>
    <x v="192"/>
    <n v="39"/>
    <s v="Male"/>
    <x v="6"/>
    <s v="France"/>
    <s v="Ahmed Khan"/>
    <x v="801"/>
    <x v="1432"/>
    <n v="1723"/>
    <n v="47686"/>
    <x v="260"/>
    <n v="1"/>
    <s v="On-site"/>
    <s v="June"/>
    <s v="October"/>
  </r>
  <r>
    <s v="E2123"/>
    <x v="284"/>
    <n v="36"/>
    <s v="Male"/>
    <x v="3"/>
    <s v="Germany"/>
    <s v="Emily Brown"/>
    <x v="1176"/>
    <x v="1433"/>
    <n v="1927"/>
    <n v="33771"/>
    <x v="54"/>
    <n v="2"/>
    <s v="On-site"/>
    <s v="June"/>
    <s v="February"/>
  </r>
  <r>
    <s v="E2370"/>
    <x v="66"/>
    <n v="35"/>
    <s v="Male"/>
    <x v="3"/>
    <s v="USA"/>
    <s v="Emily Brown"/>
    <x v="1177"/>
    <x v="1434"/>
    <n v="853"/>
    <n v="30135"/>
    <x v="46"/>
    <n v="6"/>
    <s v="Remote"/>
    <s v="June"/>
    <s v="December"/>
  </r>
  <r>
    <s v="E1693"/>
    <x v="365"/>
    <n v="45"/>
    <s v="Male"/>
    <x v="0"/>
    <s v="UK"/>
    <s v="Priya Patel"/>
    <x v="1178"/>
    <x v="1435"/>
    <n v="2553"/>
    <n v="48948"/>
    <x v="225"/>
    <n v="1"/>
    <s v="Hybrid"/>
    <s v="June"/>
    <s v="September"/>
  </r>
  <r>
    <s v="E1505"/>
    <x v="323"/>
    <n v="34"/>
    <s v="Male"/>
    <x v="1"/>
    <s v="USA"/>
    <s v="Liam Turner"/>
    <x v="412"/>
    <x v="1436"/>
    <n v="941"/>
    <n v="28555"/>
    <x v="241"/>
    <n v="3"/>
    <s v="Remote"/>
    <s v="June"/>
    <s v="March"/>
  </r>
  <r>
    <s v="E1749"/>
    <x v="303"/>
    <n v="27"/>
    <s v="Male"/>
    <x v="0"/>
    <s v="Germany"/>
    <s v="Priya Patel"/>
    <x v="472"/>
    <x v="1437"/>
    <n v="2664"/>
    <n v="51703"/>
    <x v="182"/>
    <n v="7"/>
    <s v="On-site"/>
    <s v="June"/>
    <s v="March"/>
  </r>
  <r>
    <s v="E3056"/>
    <x v="318"/>
    <n v="23"/>
    <s v="Female"/>
    <x v="4"/>
    <s v="USA"/>
    <s v="Daniel Lee"/>
    <x v="1179"/>
    <x v="1438"/>
    <n v="2125"/>
    <n v="40665"/>
    <x v="74"/>
    <n v="3"/>
    <s v="Hybrid"/>
    <s v="June"/>
    <s v="October"/>
  </r>
  <r>
    <s v="E2675"/>
    <x v="355"/>
    <n v="38"/>
    <s v="Male"/>
    <x v="6"/>
    <s v="Spain"/>
    <s v="Ahmed Khan"/>
    <x v="1180"/>
    <x v="1439"/>
    <n v="2760"/>
    <n v="37390"/>
    <x v="23"/>
    <n v="2"/>
    <s v="Hybrid"/>
    <s v="June"/>
    <s v="May"/>
  </r>
  <r>
    <s v="E2006"/>
    <x v="14"/>
    <n v="33"/>
    <s v="Male"/>
    <x v="6"/>
    <s v="Spain"/>
    <s v="Ahmed Khan"/>
    <x v="872"/>
    <x v="1440"/>
    <n v="2083"/>
    <n v="42108"/>
    <x v="241"/>
    <n v="1"/>
    <s v="Hybrid"/>
    <s v="June"/>
    <s v="October"/>
  </r>
  <r>
    <s v="E1828"/>
    <x v="146"/>
    <n v="34"/>
    <s v="Male"/>
    <x v="7"/>
    <s v="Netherlands"/>
    <s v="Olivia Garcia"/>
    <x v="1181"/>
    <x v="1441"/>
    <n v="1524"/>
    <n v="28984"/>
    <x v="33"/>
    <n v="3"/>
    <s v="On-site"/>
    <s v="June"/>
    <s v="August"/>
  </r>
  <r>
    <s v="E3124"/>
    <x v="147"/>
    <n v="37"/>
    <s v="Female"/>
    <x v="6"/>
    <s v="USA"/>
    <s v="Ahmed Khan"/>
    <x v="1182"/>
    <x v="1442"/>
    <n v="2069"/>
    <n v="47527"/>
    <x v="108"/>
    <n v="4"/>
    <s v="Hybrid"/>
    <s v="June"/>
    <s v="October"/>
  </r>
  <r>
    <s v="E2878"/>
    <x v="105"/>
    <n v="37"/>
    <s v="Female"/>
    <x v="7"/>
    <s v="Spain"/>
    <s v="Olivia Garcia"/>
    <x v="1183"/>
    <x v="1443"/>
    <n v="985"/>
    <n v="38783"/>
    <x v="351"/>
    <n v="1"/>
    <s v="On-site"/>
    <s v="June"/>
    <s v="September"/>
  </r>
  <r>
    <s v="E1984"/>
    <x v="21"/>
    <n v="48"/>
    <s v="Male"/>
    <x v="1"/>
    <s v="Spain"/>
    <s v="Liam Turner"/>
    <x v="847"/>
    <x v="1444"/>
    <n v="2062"/>
    <n v="34889"/>
    <x v="274"/>
    <n v="4"/>
    <s v="Remote"/>
    <s v="June"/>
    <s v="November"/>
  </r>
  <r>
    <s v="E2728"/>
    <x v="356"/>
    <n v="34"/>
    <s v="Male"/>
    <x v="2"/>
    <s v="Germany"/>
    <s v="Sarah Johnson"/>
    <x v="1184"/>
    <x v="1123"/>
    <n v="1233"/>
    <n v="31139"/>
    <x v="126"/>
    <n v="5"/>
    <s v="Hybrid"/>
    <s v="June"/>
    <s v="May"/>
  </r>
  <r>
    <s v="E1203"/>
    <x v="85"/>
    <n v="29"/>
    <s v="Female"/>
    <x v="6"/>
    <s v="France"/>
    <s v="Ahmed Khan"/>
    <x v="969"/>
    <x v="1445"/>
    <n v="1981"/>
    <n v="49235"/>
    <x v="278"/>
    <n v="2"/>
    <s v="Remote"/>
    <s v="June"/>
    <s v="April"/>
  </r>
  <r>
    <s v="E2737"/>
    <x v="37"/>
    <n v="32"/>
    <s v="Female"/>
    <x v="4"/>
    <s v="India"/>
    <s v="Daniel Lee"/>
    <x v="511"/>
    <x v="1446"/>
    <n v="1260"/>
    <n v="37576"/>
    <x v="94"/>
    <n v="3"/>
    <s v="On-site"/>
    <s v="June"/>
    <s v="January"/>
  </r>
  <r>
    <s v="E2065"/>
    <x v="154"/>
    <n v="33"/>
    <s v="Male"/>
    <x v="1"/>
    <s v="Spain"/>
    <s v="Liam Turner"/>
    <x v="1185"/>
    <x v="1447"/>
    <n v="2353"/>
    <n v="34452"/>
    <x v="54"/>
    <n v="4"/>
    <s v="On-site"/>
    <s v="June"/>
    <s v="February"/>
  </r>
  <r>
    <s v="E1187"/>
    <x v="241"/>
    <n v="29"/>
    <s v="Male"/>
    <x v="3"/>
    <s v="Canada"/>
    <s v="Emily Brown"/>
    <x v="949"/>
    <x v="1448"/>
    <n v="857"/>
    <n v="30137"/>
    <x v="253"/>
    <n v="6"/>
    <s v="Remote"/>
    <s v="June"/>
    <s v="September"/>
  </r>
  <r>
    <s v="E1657"/>
    <x v="171"/>
    <n v="25"/>
    <s v="Male"/>
    <x v="2"/>
    <s v="Netherlands"/>
    <s v="Sarah Johnson"/>
    <x v="8"/>
    <x v="1449"/>
    <n v="732"/>
    <n v="31839"/>
    <x v="20"/>
    <n v="2"/>
    <s v="On-site"/>
    <s v="June"/>
    <s v="June"/>
  </r>
  <r>
    <s v="E2975"/>
    <x v="285"/>
    <n v="28"/>
    <s v="Female"/>
    <x v="6"/>
    <s v="Netherlands"/>
    <s v="Ahmed Khan"/>
    <x v="1186"/>
    <x v="1450"/>
    <n v="2475"/>
    <n v="43960"/>
    <x v="159"/>
    <n v="1"/>
    <s v="On-site"/>
    <s v="June"/>
    <s v="February"/>
  </r>
  <r>
    <s v="E2178"/>
    <x v="36"/>
    <n v="27"/>
    <s v="Male"/>
    <x v="7"/>
    <s v="UK"/>
    <s v="Olivia Garcia"/>
    <x v="1187"/>
    <x v="1451"/>
    <n v="2529"/>
    <n v="36578"/>
    <x v="170"/>
    <n v="4"/>
    <s v="On-site"/>
    <s v="June"/>
    <s v="August"/>
  </r>
  <r>
    <s v="E2551"/>
    <x v="88"/>
    <n v="36"/>
    <s v="Male"/>
    <x v="3"/>
    <s v="France"/>
    <s v="Emily Brown"/>
    <x v="1188"/>
    <x v="1452"/>
    <n v="1962"/>
    <n v="35229"/>
    <x v="57"/>
    <n v="3"/>
    <s v="Remote"/>
    <s v="June"/>
    <s v="February"/>
  </r>
  <r>
    <s v="E2119"/>
    <x v="18"/>
    <n v="31"/>
    <s v="Male"/>
    <x v="3"/>
    <s v="Spain"/>
    <s v="Emily Brown"/>
    <x v="1189"/>
    <x v="1453"/>
    <n v="2968"/>
    <n v="36462"/>
    <x v="146"/>
    <n v="4"/>
    <s v="Remote"/>
    <s v="June"/>
    <s v="September"/>
  </r>
  <r>
    <s v="E1412"/>
    <x v="52"/>
    <n v="36"/>
    <s v="Male"/>
    <x v="0"/>
    <s v="UK"/>
    <s v="Priya Patel"/>
    <x v="1190"/>
    <x v="1454"/>
    <n v="2098"/>
    <n v="47951"/>
    <x v="214"/>
    <n v="0"/>
    <s v="Hybrid"/>
    <s v="June"/>
    <s v="November"/>
  </r>
  <r>
    <s v="E1579"/>
    <x v="105"/>
    <n v="32"/>
    <s v="Male"/>
    <x v="4"/>
    <s v="UK"/>
    <s v="Daniel Lee"/>
    <x v="1191"/>
    <x v="1455"/>
    <n v="1109"/>
    <n v="47781"/>
    <x v="216"/>
    <n v="4"/>
    <s v="Remote"/>
    <s v="June"/>
    <s v="January"/>
  </r>
  <r>
    <s v="E2869"/>
    <x v="15"/>
    <n v="32"/>
    <s v="Male"/>
    <x v="7"/>
    <s v="UK"/>
    <s v="Olivia Garcia"/>
    <x v="1192"/>
    <x v="1456"/>
    <n v="814"/>
    <n v="33503"/>
    <x v="174"/>
    <n v="10"/>
    <s v="On-site"/>
    <s v="June"/>
    <s v="October"/>
  </r>
  <r>
    <s v="E2564"/>
    <x v="67"/>
    <n v="33"/>
    <s v="Female"/>
    <x v="6"/>
    <s v="France"/>
    <s v="Ahmed Khan"/>
    <x v="575"/>
    <x v="1457"/>
    <n v="2043"/>
    <n v="47438"/>
    <x v="204"/>
    <n v="0"/>
    <s v="On-site"/>
    <s v="June"/>
    <s v="April"/>
  </r>
  <r>
    <s v="E1600"/>
    <x v="114"/>
    <n v="26"/>
    <s v="Female"/>
    <x v="2"/>
    <s v="USA"/>
    <s v="Sarah Johnson"/>
    <x v="1193"/>
    <x v="1458"/>
    <n v="1245"/>
    <n v="31335"/>
    <x v="75"/>
    <n v="4"/>
    <s v="Remote"/>
    <s v="June"/>
    <s v="January"/>
  </r>
  <r>
    <s v="E2283"/>
    <x v="82"/>
    <n v="30"/>
    <s v="Female"/>
    <x v="1"/>
    <s v="UK"/>
    <s v="Liam Turner"/>
    <x v="1194"/>
    <x v="1459"/>
    <n v="1522"/>
    <n v="33824"/>
    <x v="107"/>
    <n v="3"/>
    <s v="Remote"/>
    <s v="June"/>
    <s v="March"/>
  </r>
  <r>
    <s v="E1874"/>
    <x v="380"/>
    <n v="21"/>
    <s v="Male"/>
    <x v="4"/>
    <s v="India"/>
    <s v="Daniel Lee"/>
    <x v="875"/>
    <x v="1460"/>
    <n v="1900"/>
    <n v="46266"/>
    <x v="230"/>
    <n v="2"/>
    <s v="Remote"/>
    <s v="June"/>
    <s v="November"/>
  </r>
  <r>
    <s v="E1773"/>
    <x v="7"/>
    <n v="36"/>
    <s v="Male"/>
    <x v="0"/>
    <s v="Spain"/>
    <s v="Priya Patel"/>
    <x v="1195"/>
    <x v="1461"/>
    <n v="1650"/>
    <n v="44077"/>
    <x v="219"/>
    <n v="1"/>
    <s v="On-site"/>
    <s v="June"/>
    <s v="September"/>
  </r>
  <r>
    <s v="E1169"/>
    <x v="206"/>
    <n v="26"/>
    <s v="Male"/>
    <x v="0"/>
    <s v="USA"/>
    <s v="Priya Patel"/>
    <x v="1196"/>
    <x v="1462"/>
    <n v="2516"/>
    <n v="52463"/>
    <x v="148"/>
    <n v="4"/>
    <s v="On-site"/>
    <s v="June"/>
    <s v="September"/>
  </r>
  <r>
    <s v="E3132"/>
    <x v="36"/>
    <n v="31"/>
    <s v="Female"/>
    <x v="2"/>
    <s v="Canada"/>
    <s v="Sarah Johnson"/>
    <x v="27"/>
    <x v="1463"/>
    <n v="1807"/>
    <n v="32762"/>
    <x v="166"/>
    <n v="7"/>
    <s v="On-site"/>
    <s v="June"/>
    <s v="August"/>
  </r>
  <r>
    <s v="E2007"/>
    <x v="223"/>
    <n v="31"/>
    <s v="Male"/>
    <x v="4"/>
    <s v="UK"/>
    <s v="Daniel Lee"/>
    <x v="1197"/>
    <x v="1464"/>
    <n v="2712"/>
    <n v="41488"/>
    <x v="273"/>
    <n v="1"/>
    <s v="On-site"/>
    <s v="June"/>
    <s v="June"/>
  </r>
  <r>
    <s v="E2249"/>
    <x v="247"/>
    <n v="26"/>
    <s v="Male"/>
    <x v="7"/>
    <s v="USA"/>
    <s v="Olivia Garcia"/>
    <x v="1198"/>
    <x v="1465"/>
    <n v="1202"/>
    <n v="36700"/>
    <x v="155"/>
    <n v="3"/>
    <s v="Remote"/>
    <s v="June"/>
    <s v="August"/>
  </r>
  <r>
    <s v="E2401"/>
    <x v="53"/>
    <n v="32"/>
    <s v="Female"/>
    <x v="2"/>
    <s v="Canada"/>
    <s v="Sarah Johnson"/>
    <x v="1199"/>
    <x v="1466"/>
    <n v="1125"/>
    <n v="33082"/>
    <x v="340"/>
    <n v="2"/>
    <s v="Remote"/>
    <s v="June"/>
    <s v="August"/>
  </r>
  <r>
    <s v="E3073"/>
    <x v="103"/>
    <n v="30"/>
    <s v="Female"/>
    <x v="6"/>
    <s v="UK"/>
    <s v="Ahmed Khan"/>
    <x v="1200"/>
    <x v="1467"/>
    <n v="2300"/>
    <n v="41338"/>
    <x v="109"/>
    <n v="1"/>
    <s v="Remote"/>
    <s v="June"/>
    <s v="October"/>
  </r>
  <r>
    <s v="E2703"/>
    <x v="128"/>
    <n v="39"/>
    <s v="Male"/>
    <x v="7"/>
    <s v="France"/>
    <s v="Olivia Garcia"/>
    <x v="1201"/>
    <x v="1468"/>
    <n v="823"/>
    <n v="25851"/>
    <x v="13"/>
    <n v="4"/>
    <s v="Hybrid"/>
    <s v="June"/>
    <s v="March"/>
  </r>
  <r>
    <s v="E3040"/>
    <x v="151"/>
    <n v="31"/>
    <s v="Male"/>
    <x v="3"/>
    <s v="UK"/>
    <s v="Emily Brown"/>
    <x v="197"/>
    <x v="1469"/>
    <n v="1878"/>
    <n v="39265"/>
    <x v="192"/>
    <n v="3"/>
    <s v="Hybrid"/>
    <s v="June"/>
    <s v="August"/>
  </r>
  <r>
    <s v="E1643"/>
    <x v="262"/>
    <n v="23"/>
    <s v="Male"/>
    <x v="7"/>
    <s v="France"/>
    <s v="Olivia Garcia"/>
    <x v="1103"/>
    <x v="1470"/>
    <n v="730"/>
    <n v="32276"/>
    <x v="112"/>
    <n v="1"/>
    <s v="Remote"/>
    <s v="June"/>
    <s v="April"/>
  </r>
  <r>
    <s v="E2095"/>
    <x v="288"/>
    <n v="21"/>
    <s v="Male"/>
    <x v="6"/>
    <s v="France"/>
    <s v="Ahmed Khan"/>
    <x v="1202"/>
    <x v="1471"/>
    <n v="2698"/>
    <n v="46861"/>
    <x v="79"/>
    <n v="8"/>
    <s v="On-site"/>
    <s v="June"/>
    <s v="January"/>
  </r>
  <r>
    <s v="E2402"/>
    <x v="276"/>
    <n v="34"/>
    <s v="Male"/>
    <x v="4"/>
    <s v="UK"/>
    <s v="Daniel Lee"/>
    <x v="1203"/>
    <x v="1472"/>
    <n v="1132"/>
    <n v="36724"/>
    <x v="296"/>
    <n v="4"/>
    <s v="On-site"/>
    <s v="June"/>
    <s v="July"/>
  </r>
  <r>
    <s v="E2790"/>
    <x v="338"/>
    <n v="34"/>
    <s v="Male"/>
    <x v="7"/>
    <s v="India"/>
    <s v="Olivia Garcia"/>
    <x v="1204"/>
    <x v="1473"/>
    <n v="1043"/>
    <n v="33007"/>
    <x v="34"/>
    <n v="0"/>
    <s v="On-site"/>
    <s v="June"/>
    <s v="October"/>
  </r>
  <r>
    <s v="E2513"/>
    <x v="82"/>
    <n v="27"/>
    <s v="Female"/>
    <x v="2"/>
    <s v="France"/>
    <s v="Sarah Johnson"/>
    <x v="1205"/>
    <x v="1474"/>
    <n v="2139"/>
    <n v="29092"/>
    <x v="221"/>
    <n v="4"/>
    <s v="On-site"/>
    <s v="June"/>
    <s v="November"/>
  </r>
  <r>
    <s v="E2042"/>
    <x v="85"/>
    <n v="31"/>
    <s v="Female"/>
    <x v="0"/>
    <s v="France"/>
    <s v="Priya Patel"/>
    <x v="1206"/>
    <x v="1475"/>
    <n v="1552"/>
    <n v="36337"/>
    <x v="122"/>
    <n v="0"/>
    <s v="Hybrid"/>
    <s v="June"/>
    <s v="November"/>
  </r>
  <r>
    <s v="E2740"/>
    <x v="236"/>
    <n v="25"/>
    <s v="Female"/>
    <x v="2"/>
    <s v="Germany"/>
    <s v="Sarah Johnson"/>
    <x v="1207"/>
    <x v="1476"/>
    <n v="1016"/>
    <n v="34837"/>
    <x v="63"/>
    <n v="5"/>
    <s v="Hybrid"/>
    <s v="June"/>
    <s v="July"/>
  </r>
  <r>
    <s v="E1366"/>
    <x v="2"/>
    <n v="30"/>
    <s v="Male"/>
    <x v="7"/>
    <s v="Spain"/>
    <s v="Olivia Garcia"/>
    <x v="1208"/>
    <x v="1194"/>
    <n v="671"/>
    <n v="32719"/>
    <x v="247"/>
    <n v="2"/>
    <s v="Remote"/>
    <s v="June"/>
    <s v="March"/>
  </r>
  <r>
    <s v="E2795"/>
    <x v="104"/>
    <n v="27"/>
    <s v="Male"/>
    <x v="1"/>
    <s v="Canada"/>
    <s v="Liam Turner"/>
    <x v="1209"/>
    <x v="443"/>
    <n v="2606"/>
    <n v="37011"/>
    <x v="252"/>
    <n v="3"/>
    <s v="Hybrid"/>
    <s v="June"/>
    <s v="June"/>
  </r>
  <r>
    <s v="E1760"/>
    <x v="12"/>
    <n v="29"/>
    <s v="Female"/>
    <x v="3"/>
    <s v="France"/>
    <s v="Emily Brown"/>
    <x v="1210"/>
    <x v="1477"/>
    <n v="808"/>
    <n v="28912"/>
    <x v="297"/>
    <n v="4"/>
    <s v="Remote"/>
    <s v="June"/>
    <s v="April"/>
  </r>
  <r>
    <s v="E1440"/>
    <x v="365"/>
    <n v="32"/>
    <s v="Male"/>
    <x v="4"/>
    <s v="Netherlands"/>
    <s v="Daniel Lee"/>
    <x v="1055"/>
    <x v="1478"/>
    <n v="2193"/>
    <n v="45658"/>
    <x v="136"/>
    <n v="1"/>
    <s v="On-site"/>
    <s v="June"/>
    <s v="August"/>
  </r>
  <r>
    <s v="E2875"/>
    <x v="239"/>
    <n v="27"/>
    <s v="Male"/>
    <x v="2"/>
    <s v="Germany"/>
    <s v="Sarah Johnson"/>
    <x v="1211"/>
    <x v="1479"/>
    <n v="844"/>
    <n v="29139"/>
    <x v="131"/>
    <n v="2"/>
    <s v="On-site"/>
    <s v="June"/>
    <s v="February"/>
  </r>
  <r>
    <s v="E1937"/>
    <x v="147"/>
    <n v="36"/>
    <s v="Male"/>
    <x v="6"/>
    <s v="Canada"/>
    <s v="Ahmed Khan"/>
    <x v="1212"/>
    <x v="1480"/>
    <n v="877"/>
    <n v="39886"/>
    <x v="310"/>
    <n v="4"/>
    <s v="On-site"/>
    <s v="June"/>
    <s v="July"/>
  </r>
  <r>
    <s v="E2460"/>
    <x v="296"/>
    <n v="28"/>
    <s v="Female"/>
    <x v="5"/>
    <s v="India"/>
    <s v="John Smith"/>
    <x v="151"/>
    <x v="1481"/>
    <n v="778"/>
    <n v="27280"/>
    <x v="307"/>
    <n v="10"/>
    <s v="On-site"/>
    <s v="June"/>
    <s v="August"/>
  </r>
  <r>
    <s v="E1150"/>
    <x v="266"/>
    <n v="28"/>
    <s v="Female"/>
    <x v="6"/>
    <s v="France"/>
    <s v="Ahmed Khan"/>
    <x v="1213"/>
    <x v="553"/>
    <n v="4665"/>
    <n v="47805"/>
    <x v="352"/>
    <n v="2"/>
    <s v="Hybrid"/>
    <s v="June"/>
    <s v="July"/>
  </r>
  <r>
    <s v="E2913"/>
    <x v="106"/>
    <n v="30"/>
    <s v="Male"/>
    <x v="3"/>
    <s v="India"/>
    <s v="Emily Brown"/>
    <x v="1214"/>
    <x v="1482"/>
    <n v="521"/>
    <n v="29280"/>
    <x v="67"/>
    <n v="5"/>
    <s v="On-site"/>
    <s v="June"/>
    <s v="January"/>
  </r>
  <r>
    <s v="E1782"/>
    <x v="294"/>
    <n v="21"/>
    <s v="Male"/>
    <x v="1"/>
    <s v="India"/>
    <s v="Liam Turner"/>
    <x v="275"/>
    <x v="1483"/>
    <n v="1399"/>
    <n v="36988"/>
    <x v="186"/>
    <n v="1"/>
    <s v="Hybrid"/>
    <s v="June"/>
    <s v="August"/>
  </r>
  <r>
    <s v="E2909"/>
    <x v="55"/>
    <n v="38"/>
    <s v="Male"/>
    <x v="3"/>
    <s v="Netherlands"/>
    <s v="Emily Brown"/>
    <x v="1215"/>
    <x v="1484"/>
    <n v="2700"/>
    <n v="30857"/>
    <x v="9"/>
    <n v="3"/>
    <s v="Remote"/>
    <s v="June"/>
    <s v="November"/>
  </r>
  <r>
    <s v="E1595"/>
    <x v="363"/>
    <n v="32"/>
    <s v="Female"/>
    <x v="4"/>
    <s v="Spain"/>
    <s v="Daniel Lee"/>
    <x v="710"/>
    <x v="1485"/>
    <n v="1809"/>
    <n v="48666"/>
    <x v="18"/>
    <n v="2"/>
    <s v="On-site"/>
    <s v="June"/>
    <s v="February"/>
  </r>
  <r>
    <s v="E2667"/>
    <x v="293"/>
    <n v="41"/>
    <s v="Female"/>
    <x v="5"/>
    <s v="Canada"/>
    <s v="John Smith"/>
    <x v="1216"/>
    <x v="1486"/>
    <n v="2079"/>
    <n v="31455"/>
    <x v="27"/>
    <n v="4"/>
    <s v="On-site"/>
    <s v="June"/>
    <s v="December"/>
  </r>
  <r>
    <s v="E2824"/>
    <x v="363"/>
    <n v="49"/>
    <s v="Female"/>
    <x v="4"/>
    <s v="Germany"/>
    <s v="Daniel Lee"/>
    <x v="555"/>
    <x v="1487"/>
    <n v="2455"/>
    <n v="42869"/>
    <x v="39"/>
    <n v="1"/>
    <s v="Remote"/>
    <s v="June"/>
    <s v="August"/>
  </r>
  <r>
    <s v="E1678"/>
    <x v="36"/>
    <n v="28"/>
    <s v="Male"/>
    <x v="3"/>
    <s v="France"/>
    <s v="Emily Brown"/>
    <x v="1217"/>
    <x v="1488"/>
    <n v="1488"/>
    <n v="29724"/>
    <x v="129"/>
    <n v="2"/>
    <s v="Remote"/>
    <s v="June"/>
    <s v="August"/>
  </r>
  <r>
    <s v="E2693"/>
    <x v="80"/>
    <n v="38"/>
    <s v="Male"/>
    <x v="2"/>
    <s v="France"/>
    <s v="Sarah Johnson"/>
    <x v="1218"/>
    <x v="1489"/>
    <n v="1350"/>
    <n v="34573"/>
    <x v="174"/>
    <n v="1"/>
    <s v="Remote"/>
    <s v="June"/>
    <s v="October"/>
  </r>
  <r>
    <s v="E1824"/>
    <x v="33"/>
    <n v="32"/>
    <s v="Female"/>
    <x v="1"/>
    <s v="India"/>
    <s v="Liam Turner"/>
    <x v="1219"/>
    <x v="1490"/>
    <n v="1045"/>
    <n v="30773"/>
    <x v="139"/>
    <n v="3"/>
    <s v="Hybrid"/>
    <s v="June"/>
    <s v="July"/>
  </r>
  <r>
    <s v="E1320"/>
    <x v="128"/>
    <n v="37"/>
    <s v="Female"/>
    <x v="5"/>
    <s v="Germany"/>
    <s v="John Smith"/>
    <x v="437"/>
    <x v="737"/>
    <n v="1164"/>
    <n v="32097"/>
    <x v="264"/>
    <n v="3"/>
    <s v="Remote"/>
    <s v="June"/>
    <s v="February"/>
  </r>
  <r>
    <s v="E3055"/>
    <x v="247"/>
    <n v="21"/>
    <s v="Male"/>
    <x v="2"/>
    <s v="Spain"/>
    <s v="Sarah Johnson"/>
    <x v="1220"/>
    <x v="1491"/>
    <n v="798"/>
    <n v="34753"/>
    <x v="223"/>
    <n v="4"/>
    <s v="Hybrid"/>
    <s v="June"/>
    <s v="May"/>
  </r>
  <r>
    <s v="E2897"/>
    <x v="72"/>
    <n v="32"/>
    <s v="Male"/>
    <x v="5"/>
    <s v="Netherlands"/>
    <s v="John Smith"/>
    <x v="1221"/>
    <x v="1492"/>
    <n v="1720"/>
    <n v="33508"/>
    <x v="52"/>
    <n v="0"/>
    <s v="On-site"/>
    <s v="June"/>
    <s v="December"/>
  </r>
  <r>
    <s v="E2274"/>
    <x v="389"/>
    <n v="30"/>
    <s v="Female"/>
    <x v="5"/>
    <s v="Canada"/>
    <s v="John Smith"/>
    <x v="1222"/>
    <x v="1493"/>
    <n v="1381"/>
    <n v="31116"/>
    <x v="6"/>
    <n v="4"/>
    <s v="Remote"/>
    <s v="June"/>
    <s v="August"/>
  </r>
  <r>
    <s v="E2169"/>
    <x v="26"/>
    <n v="32"/>
    <s v="Male"/>
    <x v="6"/>
    <s v="Spain"/>
    <s v="Ahmed Khan"/>
    <x v="854"/>
    <x v="1494"/>
    <n v="1491"/>
    <n v="44214"/>
    <x v="94"/>
    <n v="3"/>
    <s v="Hybrid"/>
    <s v="June"/>
    <s v="May"/>
  </r>
  <r>
    <s v="E2849"/>
    <x v="49"/>
    <n v="31"/>
    <s v="Female"/>
    <x v="4"/>
    <s v="USA"/>
    <s v="Daniel Lee"/>
    <x v="1223"/>
    <x v="1495"/>
    <n v="809"/>
    <n v="39561"/>
    <x v="353"/>
    <n v="2"/>
    <s v="Remote"/>
    <s v="June"/>
    <s v="December"/>
  </r>
  <r>
    <s v="E3138"/>
    <x v="64"/>
    <n v="26"/>
    <s v="Female"/>
    <x v="5"/>
    <s v="India"/>
    <s v="John Smith"/>
    <x v="1224"/>
    <x v="1496"/>
    <n v="2015"/>
    <n v="27167"/>
    <x v="91"/>
    <n v="1"/>
    <s v="Hybrid"/>
    <s v="June"/>
    <s v="May"/>
  </r>
  <r>
    <s v="E2339"/>
    <x v="69"/>
    <n v="22"/>
    <s v="Male"/>
    <x v="7"/>
    <s v="Germany"/>
    <s v="Olivia Garcia"/>
    <x v="1056"/>
    <x v="1497"/>
    <n v="2222"/>
    <n v="36333"/>
    <x v="103"/>
    <n v="2"/>
    <s v="On-site"/>
    <s v="June"/>
    <s v="March"/>
  </r>
  <r>
    <s v="E2509"/>
    <x v="299"/>
    <n v="39"/>
    <s v="Male"/>
    <x v="4"/>
    <s v="Germany"/>
    <s v="Daniel Lee"/>
    <x v="1225"/>
    <x v="1498"/>
    <n v="730"/>
    <n v="40814"/>
    <x v="318"/>
    <n v="2"/>
    <s v="On-site"/>
    <s v="June"/>
    <s v="July"/>
  </r>
  <r>
    <s v="E2414"/>
    <x v="61"/>
    <n v="21"/>
    <s v="Female"/>
    <x v="5"/>
    <s v="UK"/>
    <s v="John Smith"/>
    <x v="1226"/>
    <x v="1499"/>
    <n v="1932"/>
    <n v="31023"/>
    <x v="276"/>
    <n v="0"/>
    <s v="Remote"/>
    <s v="June"/>
    <s v="August"/>
  </r>
  <r>
    <s v="E2845"/>
    <x v="222"/>
    <n v="30"/>
    <s v="Male"/>
    <x v="6"/>
    <s v="Spain"/>
    <s v="Ahmed Khan"/>
    <x v="1227"/>
    <x v="1500"/>
    <n v="714"/>
    <n v="39993"/>
    <x v="281"/>
    <n v="6"/>
    <s v="Remote"/>
    <s v="June"/>
    <s v="July"/>
  </r>
  <r>
    <s v="E1389"/>
    <x v="381"/>
    <n v="26"/>
    <s v="Male"/>
    <x v="7"/>
    <s v="Germany"/>
    <s v="Olivia Garcia"/>
    <x v="714"/>
    <x v="1501"/>
    <n v="3064"/>
    <n v="43726"/>
    <x v="210"/>
    <n v="2"/>
    <s v="Hybrid"/>
    <s v="June"/>
    <s v="July"/>
  </r>
  <r>
    <s v="E2673"/>
    <x v="357"/>
    <n v="42"/>
    <s v="Male"/>
    <x v="0"/>
    <s v="Canada"/>
    <s v="Priya Patel"/>
    <x v="286"/>
    <x v="1502"/>
    <n v="3196"/>
    <n v="49349"/>
    <x v="160"/>
    <n v="6"/>
    <s v="Hybrid"/>
    <s v="June"/>
    <s v="November"/>
  </r>
  <r>
    <s v="E2596"/>
    <x v="339"/>
    <n v="33"/>
    <s v="Male"/>
    <x v="2"/>
    <s v="USA"/>
    <s v="Sarah Johnson"/>
    <x v="1228"/>
    <x v="1503"/>
    <n v="1138"/>
    <n v="32655"/>
    <x v="322"/>
    <n v="4"/>
    <s v="On-site"/>
    <s v="June"/>
    <s v="July"/>
  </r>
  <r>
    <s v="E2230"/>
    <x v="274"/>
    <n v="34"/>
    <s v="Female"/>
    <x v="7"/>
    <s v="India"/>
    <s v="Olivia Garcia"/>
    <x v="170"/>
    <x v="1504"/>
    <n v="799"/>
    <n v="35117"/>
    <x v="78"/>
    <n v="3"/>
    <s v="On-site"/>
    <s v="June"/>
    <s v="June"/>
  </r>
  <r>
    <s v="E2419"/>
    <x v="374"/>
    <n v="27"/>
    <s v="Female"/>
    <x v="2"/>
    <s v="UK"/>
    <s v="Sarah Johnson"/>
    <x v="1229"/>
    <x v="1505"/>
    <n v="2459"/>
    <n v="37863"/>
    <x v="173"/>
    <n v="4"/>
    <s v="Remote"/>
    <s v="June"/>
    <s v="September"/>
  </r>
  <r>
    <s v="E1810"/>
    <x v="311"/>
    <n v="27"/>
    <s v="Female"/>
    <x v="6"/>
    <s v="USA"/>
    <s v="Ahmed Khan"/>
    <x v="1230"/>
    <x v="1506"/>
    <n v="3063"/>
    <n v="54965"/>
    <x v="52"/>
    <n v="2"/>
    <s v="Remote"/>
    <s v="June"/>
    <s v="September"/>
  </r>
  <r>
    <s v="E2358"/>
    <x v="170"/>
    <n v="26"/>
    <s v="Female"/>
    <x v="2"/>
    <s v="Netherlands"/>
    <s v="Sarah Johnson"/>
    <x v="1231"/>
    <x v="1507"/>
    <n v="1199"/>
    <n v="37026"/>
    <x v="225"/>
    <n v="3"/>
    <s v="On-site"/>
    <s v="June"/>
    <s v="April"/>
  </r>
  <r>
    <s v="E3165"/>
    <x v="255"/>
    <n v="33"/>
    <s v="Male"/>
    <x v="7"/>
    <s v="Spain"/>
    <s v="Olivia Garcia"/>
    <x v="630"/>
    <x v="1508"/>
    <n v="2696"/>
    <n v="31091"/>
    <x v="239"/>
    <n v="4"/>
    <s v="Remote"/>
    <s v="June"/>
    <s v="December"/>
  </r>
  <r>
    <s v="E1145"/>
    <x v="164"/>
    <n v="21"/>
    <s v="Female"/>
    <x v="7"/>
    <s v="India"/>
    <s v="Olivia Garcia"/>
    <x v="1232"/>
    <x v="1509"/>
    <n v="1617"/>
    <n v="38363"/>
    <x v="278"/>
    <n v="4"/>
    <s v="Remote"/>
    <s v="June"/>
    <s v="January"/>
  </r>
  <r>
    <s v="E2621"/>
    <x v="308"/>
    <n v="32"/>
    <s v="Female"/>
    <x v="5"/>
    <s v="France"/>
    <s v="John Smith"/>
    <x v="243"/>
    <x v="1510"/>
    <n v="728"/>
    <n v="29697"/>
    <x v="212"/>
    <n v="4"/>
    <s v="Hybrid"/>
    <s v="June"/>
    <s v="April"/>
  </r>
  <r>
    <s v="E1137"/>
    <x v="84"/>
    <n v="39"/>
    <s v="Male"/>
    <x v="1"/>
    <s v="Spain"/>
    <s v="Liam Turner"/>
    <x v="1233"/>
    <x v="1511"/>
    <n v="1750"/>
    <n v="33771"/>
    <x v="88"/>
    <n v="1"/>
    <s v="Remote"/>
    <s v="June"/>
    <s v="April"/>
  </r>
  <r>
    <s v="E2100"/>
    <x v="21"/>
    <n v="41"/>
    <s v="Male"/>
    <x v="1"/>
    <s v="Germany"/>
    <s v="Liam Turner"/>
    <x v="713"/>
    <x v="1042"/>
    <n v="2646"/>
    <n v="36519"/>
    <x v="274"/>
    <n v="4"/>
    <s v="On-site"/>
    <s v="June"/>
    <s v="March"/>
  </r>
  <r>
    <s v="E1671"/>
    <x v="309"/>
    <n v="24"/>
    <s v="Female"/>
    <x v="3"/>
    <s v="Netherlands"/>
    <s v="Emily Brown"/>
    <x v="1234"/>
    <x v="1512"/>
    <n v="524"/>
    <n v="28608"/>
    <x v="25"/>
    <n v="8"/>
    <s v="Remote"/>
    <s v="June"/>
    <s v="March"/>
  </r>
  <r>
    <s v="E2516"/>
    <x v="1"/>
    <n v="33"/>
    <s v="Male"/>
    <x v="5"/>
    <s v="Netherlands"/>
    <s v="John Smith"/>
    <x v="129"/>
    <x v="1513"/>
    <n v="1045"/>
    <n v="35893"/>
    <x v="262"/>
    <n v="5"/>
    <s v="Hybrid"/>
    <s v="June"/>
    <s v="January"/>
  </r>
  <r>
    <s v="E1526"/>
    <x v="174"/>
    <n v="39"/>
    <s v="Female"/>
    <x v="0"/>
    <s v="Netherlands"/>
    <s v="Priya Patel"/>
    <x v="761"/>
    <x v="1514"/>
    <n v="1643"/>
    <n v="45914"/>
    <x v="112"/>
    <n v="3"/>
    <s v="On-site"/>
    <s v="June"/>
    <s v="February"/>
  </r>
  <r>
    <s v="E2789"/>
    <x v="110"/>
    <n v="32"/>
    <s v="Female"/>
    <x v="5"/>
    <s v="Canada"/>
    <s v="John Smith"/>
    <x v="560"/>
    <x v="382"/>
    <n v="1226"/>
    <n v="29139"/>
    <x v="298"/>
    <n v="7"/>
    <s v="Hybrid"/>
    <s v="June"/>
    <s v="September"/>
  </r>
  <r>
    <s v="E2465"/>
    <x v="88"/>
    <n v="21"/>
    <s v="Female"/>
    <x v="1"/>
    <s v="USA"/>
    <s v="Liam Turner"/>
    <x v="501"/>
    <x v="1515"/>
    <n v="937"/>
    <n v="35355"/>
    <x v="354"/>
    <n v="4"/>
    <s v="Remote"/>
    <s v="June"/>
    <s v="August"/>
  </r>
  <r>
    <s v="E3081"/>
    <x v="17"/>
    <n v="30"/>
    <s v="Male"/>
    <x v="6"/>
    <s v="Netherlands"/>
    <s v="Ahmed Khan"/>
    <x v="1235"/>
    <x v="1516"/>
    <n v="2014"/>
    <n v="31271"/>
    <x v="4"/>
    <n v="4"/>
    <s v="Remote"/>
    <s v="June"/>
    <s v="November"/>
  </r>
  <r>
    <s v="E2099"/>
    <x v="3"/>
    <n v="40"/>
    <s v="Female"/>
    <x v="3"/>
    <s v="Germany"/>
    <s v="Emily Brown"/>
    <x v="1236"/>
    <x v="1517"/>
    <n v="1103"/>
    <n v="24515"/>
    <x v="294"/>
    <n v="1"/>
    <s v="Hybrid"/>
    <s v="June"/>
    <s v="November"/>
  </r>
  <r>
    <s v="E1587"/>
    <x v="310"/>
    <n v="28"/>
    <s v="Male"/>
    <x v="3"/>
    <s v="Germany"/>
    <s v="Emily Brown"/>
    <x v="764"/>
    <x v="1518"/>
    <n v="2454"/>
    <n v="34222"/>
    <x v="33"/>
    <n v="0"/>
    <s v="Hybrid"/>
    <s v="June"/>
    <s v="January"/>
  </r>
  <r>
    <s v="E2168"/>
    <x v="338"/>
    <n v="24"/>
    <s v="Male"/>
    <x v="6"/>
    <s v="Netherlands"/>
    <s v="Ahmed Khan"/>
    <x v="1237"/>
    <x v="1519"/>
    <n v="1419"/>
    <n v="46907"/>
    <x v="54"/>
    <n v="2"/>
    <s v="Hybrid"/>
    <s v="June"/>
    <s v="March"/>
  </r>
  <r>
    <s v="E1223"/>
    <x v="211"/>
    <n v="33"/>
    <s v="Male"/>
    <x v="3"/>
    <s v="Netherlands"/>
    <s v="Emily Brown"/>
    <x v="1238"/>
    <x v="1520"/>
    <n v="553"/>
    <n v="30450"/>
    <x v="155"/>
    <n v="4"/>
    <s v="Hybrid"/>
    <s v="June"/>
    <s v="June"/>
  </r>
  <r>
    <s v="E2559"/>
    <x v="155"/>
    <n v="30"/>
    <s v="Female"/>
    <x v="2"/>
    <s v="UK"/>
    <s v="Sarah Johnson"/>
    <x v="1000"/>
    <x v="1521"/>
    <n v="2028"/>
    <n v="34993"/>
    <x v="177"/>
    <n v="0"/>
    <s v="On-site"/>
    <s v="June"/>
    <s v="November"/>
  </r>
  <r>
    <s v="E3042"/>
    <x v="307"/>
    <n v="35"/>
    <s v="Male"/>
    <x v="0"/>
    <s v="USA"/>
    <s v="Priya Patel"/>
    <x v="1239"/>
    <x v="1522"/>
    <n v="1765"/>
    <n v="49892"/>
    <x v="119"/>
    <n v="4"/>
    <s v="On-site"/>
    <s v="June"/>
    <s v="July"/>
  </r>
  <r>
    <s v="E1414"/>
    <x v="13"/>
    <n v="31"/>
    <s v="Male"/>
    <x v="1"/>
    <s v="Spain"/>
    <s v="Liam Turner"/>
    <x v="1240"/>
    <x v="1523"/>
    <n v="515"/>
    <n v="28451"/>
    <x v="184"/>
    <n v="4"/>
    <s v="Hybrid"/>
    <s v="June"/>
    <s v="December"/>
  </r>
  <r>
    <s v="E1178"/>
    <x v="338"/>
    <n v="34"/>
    <s v="Male"/>
    <x v="2"/>
    <s v="India"/>
    <s v="Sarah Johnson"/>
    <x v="2"/>
    <x v="1524"/>
    <n v="1215"/>
    <n v="30789"/>
    <x v="41"/>
    <n v="1"/>
    <s v="Remote"/>
    <s v="June"/>
    <s v="August"/>
  </r>
  <r>
    <s v="E2137"/>
    <x v="338"/>
    <n v="32"/>
    <s v="Female"/>
    <x v="3"/>
    <s v="Netherlands"/>
    <s v="Emily Brown"/>
    <x v="409"/>
    <x v="1525"/>
    <n v="1615"/>
    <n v="23693"/>
    <x v="168"/>
    <n v="4"/>
    <s v="Hybrid"/>
    <s v="June"/>
    <s v="September"/>
  </r>
  <r>
    <s v="E2833"/>
    <x v="381"/>
    <n v="26"/>
    <s v="Female"/>
    <x v="0"/>
    <s v="India"/>
    <s v="Priya Patel"/>
    <x v="1171"/>
    <x v="1526"/>
    <n v="2038"/>
    <n v="52656"/>
    <x v="129"/>
    <n v="3"/>
    <s v="Remote"/>
    <s v="June"/>
    <s v="March"/>
  </r>
  <r>
    <s v="E2857"/>
    <x v="134"/>
    <n v="40"/>
    <s v="Male"/>
    <x v="3"/>
    <s v="USA"/>
    <s v="Emily Brown"/>
    <x v="620"/>
    <x v="1527"/>
    <n v="708"/>
    <n v="28545"/>
    <x v="84"/>
    <n v="3"/>
    <s v="Hybrid"/>
    <s v="June"/>
    <s v="June"/>
  </r>
  <r>
    <s v="E3054"/>
    <x v="194"/>
    <n v="27"/>
    <s v="Female"/>
    <x v="7"/>
    <s v="UK"/>
    <s v="Olivia Garcia"/>
    <x v="1241"/>
    <x v="1528"/>
    <n v="1737"/>
    <n v="31781"/>
    <x v="247"/>
    <n v="2"/>
    <s v="On-site"/>
    <s v="June"/>
    <s v="January"/>
  </r>
  <r>
    <s v="E2921"/>
    <x v="151"/>
    <n v="31"/>
    <s v="Female"/>
    <x v="1"/>
    <s v="France"/>
    <s v="Liam Turner"/>
    <x v="1242"/>
    <x v="1529"/>
    <n v="1585"/>
    <n v="42294"/>
    <x v="319"/>
    <n v="5"/>
    <s v="Remote"/>
    <s v="June"/>
    <s v="June"/>
  </r>
  <r>
    <s v="E1961"/>
    <x v="305"/>
    <n v="34"/>
    <s v="Male"/>
    <x v="0"/>
    <s v="Canada"/>
    <s v="Priya Patel"/>
    <x v="1243"/>
    <x v="1530"/>
    <n v="3547"/>
    <n v="50364"/>
    <x v="212"/>
    <n v="6"/>
    <s v="On-site"/>
    <s v="June"/>
    <s v="February"/>
  </r>
  <r>
    <s v="E1078"/>
    <x v="264"/>
    <n v="35"/>
    <s v="Female"/>
    <x v="2"/>
    <s v="India"/>
    <s v="Sarah Johnson"/>
    <x v="1244"/>
    <x v="1531"/>
    <n v="869"/>
    <n v="24806"/>
    <x v="57"/>
    <n v="4"/>
    <s v="On-site"/>
    <s v="June"/>
    <s v="June"/>
  </r>
  <r>
    <s v="E1795"/>
    <x v="148"/>
    <n v="31"/>
    <s v="Female"/>
    <x v="1"/>
    <s v="UK"/>
    <s v="Liam Turner"/>
    <x v="165"/>
    <x v="1532"/>
    <n v="2511"/>
    <n v="35768"/>
    <x v="65"/>
    <n v="3"/>
    <s v="On-site"/>
    <s v="June"/>
    <s v="July"/>
  </r>
  <r>
    <s v="E1139"/>
    <x v="323"/>
    <n v="49"/>
    <s v="Female"/>
    <x v="7"/>
    <s v="France"/>
    <s v="Olivia Garcia"/>
    <x v="1245"/>
    <x v="1533"/>
    <n v="1291"/>
    <n v="35134"/>
    <x v="184"/>
    <n v="1"/>
    <s v="Remote"/>
    <s v="June"/>
    <s v="November"/>
  </r>
  <r>
    <s v="E1496"/>
    <x v="123"/>
    <n v="33"/>
    <s v="Male"/>
    <x v="2"/>
    <s v="USA"/>
    <s v="Sarah Johnson"/>
    <x v="1246"/>
    <x v="1534"/>
    <n v="2373"/>
    <n v="40199"/>
    <x v="141"/>
    <n v="0"/>
    <s v="Hybrid"/>
    <s v="June"/>
    <s v="March"/>
  </r>
  <r>
    <s v="E3122"/>
    <x v="366"/>
    <n v="24"/>
    <s v="Male"/>
    <x v="6"/>
    <s v="France"/>
    <s v="Ahmed Khan"/>
    <x v="1247"/>
    <x v="1535"/>
    <n v="1851"/>
    <n v="47208"/>
    <x v="263"/>
    <n v="5"/>
    <s v="Remote"/>
    <s v="June"/>
    <s v="February"/>
  </r>
  <r>
    <s v="E1898"/>
    <x v="118"/>
    <n v="46"/>
    <s v="Female"/>
    <x v="4"/>
    <s v="Canada"/>
    <s v="Daniel Lee"/>
    <x v="1248"/>
    <x v="1536"/>
    <n v="1430"/>
    <n v="40812"/>
    <x v="157"/>
    <n v="2"/>
    <s v="Hybrid"/>
    <s v="June"/>
    <s v="May"/>
  </r>
  <r>
    <s v="E2576"/>
    <x v="288"/>
    <n v="33"/>
    <s v="Male"/>
    <x v="6"/>
    <s v="Netherlands"/>
    <s v="Ahmed Khan"/>
    <x v="1249"/>
    <x v="1537"/>
    <n v="2770"/>
    <n v="37695"/>
    <x v="146"/>
    <n v="1"/>
    <s v="Hybrid"/>
    <s v="June"/>
    <s v="November"/>
  </r>
  <r>
    <s v="E2574"/>
    <x v="303"/>
    <n v="36"/>
    <s v="Male"/>
    <x v="4"/>
    <s v="Canada"/>
    <s v="Daniel Lee"/>
    <x v="132"/>
    <x v="981"/>
    <n v="2070"/>
    <n v="53517"/>
    <x v="256"/>
    <n v="4"/>
    <s v="On-site"/>
    <s v="June"/>
    <s v="May"/>
  </r>
  <r>
    <s v="E1431"/>
    <x v="191"/>
    <n v="38"/>
    <s v="Female"/>
    <x v="6"/>
    <s v="France"/>
    <s v="Ahmed Khan"/>
    <x v="1250"/>
    <x v="1538"/>
    <n v="1644"/>
    <n v="37890"/>
    <x v="7"/>
    <n v="5"/>
    <s v="Remote"/>
    <s v="June"/>
    <s v="October"/>
  </r>
  <r>
    <s v="E1514"/>
    <x v="171"/>
    <n v="30"/>
    <s v="Male"/>
    <x v="4"/>
    <s v="Canada"/>
    <s v="Daniel Lee"/>
    <x v="1251"/>
    <x v="1539"/>
    <n v="4011"/>
    <n v="45874"/>
    <x v="259"/>
    <n v="4"/>
    <s v="Hybrid"/>
    <s v="June"/>
    <s v="April"/>
  </r>
  <r>
    <s v="E1360"/>
    <x v="40"/>
    <n v="28"/>
    <s v="Female"/>
    <x v="3"/>
    <s v="France"/>
    <s v="Emily Brown"/>
    <x v="1252"/>
    <x v="1540"/>
    <n v="2522"/>
    <n v="34939"/>
    <x v="170"/>
    <n v="4"/>
    <s v="On-site"/>
    <s v="June"/>
    <s v="October"/>
  </r>
  <r>
    <s v="E2320"/>
    <x v="225"/>
    <n v="38"/>
    <s v="Male"/>
    <x v="0"/>
    <s v="UK"/>
    <s v="Priya Patel"/>
    <x v="424"/>
    <x v="1541"/>
    <n v="1282"/>
    <n v="46966"/>
    <x v="48"/>
    <n v="1"/>
    <s v="Hybrid"/>
    <s v="June"/>
    <s v="April"/>
  </r>
  <r>
    <s v="E1116"/>
    <x v="30"/>
    <n v="34"/>
    <s v="Male"/>
    <x v="6"/>
    <s v="India"/>
    <s v="Ahmed Khan"/>
    <x v="1253"/>
    <x v="194"/>
    <n v="1922"/>
    <n v="40808"/>
    <x v="212"/>
    <n v="1"/>
    <s v="Hybrid"/>
    <s v="June"/>
    <s v="June"/>
  </r>
  <r>
    <s v="E1779"/>
    <x v="281"/>
    <n v="36"/>
    <s v="Male"/>
    <x v="5"/>
    <s v="India"/>
    <s v="John Smith"/>
    <x v="1254"/>
    <x v="1542"/>
    <n v="395"/>
    <n v="29278"/>
    <x v="258"/>
    <n v="6"/>
    <s v="Hybrid"/>
    <s v="June"/>
    <s v="December"/>
  </r>
  <r>
    <s v="E3152"/>
    <x v="162"/>
    <n v="25"/>
    <s v="Female"/>
    <x v="3"/>
    <s v="Canada"/>
    <s v="Emily Brown"/>
    <x v="1045"/>
    <x v="1543"/>
    <n v="1100"/>
    <n v="38405"/>
    <x v="291"/>
    <n v="5"/>
    <s v="Remote"/>
    <s v="June"/>
    <s v="August"/>
  </r>
  <r>
    <s v="E1462"/>
    <x v="352"/>
    <n v="30"/>
    <s v="Male"/>
    <x v="2"/>
    <s v="UK"/>
    <s v="Sarah Johnson"/>
    <x v="1255"/>
    <x v="1544"/>
    <n v="1205"/>
    <n v="29736"/>
    <x v="255"/>
    <n v="4"/>
    <s v="Hybrid"/>
    <s v="June"/>
    <s v="May"/>
  </r>
  <r>
    <s v="E3098"/>
    <x v="357"/>
    <n v="22"/>
    <s v="Male"/>
    <x v="0"/>
    <s v="Canada"/>
    <s v="Priya Patel"/>
    <x v="1256"/>
    <x v="1545"/>
    <n v="1059"/>
    <n v="48458"/>
    <x v="148"/>
    <n v="2"/>
    <s v="On-site"/>
    <s v="June"/>
    <s v="June"/>
  </r>
  <r>
    <s v="E1399"/>
    <x v="17"/>
    <n v="33"/>
    <s v="Male"/>
    <x v="5"/>
    <s v="Canada"/>
    <s v="John Smith"/>
    <x v="1257"/>
    <x v="1546"/>
    <n v="1935"/>
    <n v="35040"/>
    <x v="84"/>
    <n v="3"/>
    <s v="Hybrid"/>
    <s v="June"/>
    <s v="February"/>
  </r>
  <r>
    <s v="E2348"/>
    <x v="305"/>
    <n v="26"/>
    <s v="Male"/>
    <x v="1"/>
    <s v="Germany"/>
    <s v="Liam Turner"/>
    <x v="1201"/>
    <x v="1547"/>
    <n v="637"/>
    <n v="33018"/>
    <x v="161"/>
    <n v="1"/>
    <s v="On-site"/>
    <s v="June"/>
    <s v="March"/>
  </r>
  <r>
    <s v="E2477"/>
    <x v="30"/>
    <n v="39"/>
    <s v="Male"/>
    <x v="0"/>
    <s v="India"/>
    <s v="Priya Patel"/>
    <x v="1258"/>
    <x v="1548"/>
    <n v="1045"/>
    <n v="44475"/>
    <x v="264"/>
    <n v="1"/>
    <s v="Hybrid"/>
    <s v="June"/>
    <s v="May"/>
  </r>
  <r>
    <s v="E1899"/>
    <x v="192"/>
    <n v="36"/>
    <s v="Female"/>
    <x v="6"/>
    <s v="USA"/>
    <s v="Ahmed Khan"/>
    <x v="999"/>
    <x v="1549"/>
    <n v="1381"/>
    <n v="43637"/>
    <x v="294"/>
    <n v="2"/>
    <s v="Remote"/>
    <s v="June"/>
    <s v="June"/>
  </r>
  <r>
    <s v="E1052"/>
    <x v="280"/>
    <n v="27"/>
    <s v="Female"/>
    <x v="2"/>
    <s v="UK"/>
    <s v="Sarah Johnson"/>
    <x v="1100"/>
    <x v="1550"/>
    <n v="1118"/>
    <n v="33329"/>
    <x v="355"/>
    <n v="2"/>
    <s v="On-site"/>
    <s v="June"/>
    <s v="May"/>
  </r>
  <r>
    <s v="E2951"/>
    <x v="234"/>
    <n v="33"/>
    <s v="Male"/>
    <x v="5"/>
    <s v="France"/>
    <s v="John Smith"/>
    <x v="955"/>
    <x v="1551"/>
    <n v="2474"/>
    <n v="32662"/>
    <x v="79"/>
    <n v="5"/>
    <s v="Remote"/>
    <s v="June"/>
    <s v="July"/>
  </r>
  <r>
    <s v="E1504"/>
    <x v="352"/>
    <n v="29"/>
    <s v="Female"/>
    <x v="3"/>
    <s v="France"/>
    <s v="Emily Brown"/>
    <x v="1259"/>
    <x v="1552"/>
    <n v="723"/>
    <n v="28242"/>
    <x v="101"/>
    <n v="2"/>
    <s v="On-site"/>
    <s v="June"/>
    <s v="February"/>
  </r>
  <r>
    <s v="E2083"/>
    <x v="38"/>
    <n v="45"/>
    <s v="Male"/>
    <x v="2"/>
    <s v="USA"/>
    <s v="Sarah Johnson"/>
    <x v="619"/>
    <x v="1553"/>
    <n v="766"/>
    <n v="33568"/>
    <x v="32"/>
    <n v="0"/>
    <s v="Remote"/>
    <s v="June"/>
    <s v="May"/>
  </r>
  <r>
    <s v="E1294"/>
    <x v="112"/>
    <n v="34"/>
    <s v="Male"/>
    <x v="7"/>
    <s v="France"/>
    <s v="Olivia Garcia"/>
    <x v="1249"/>
    <x v="1554"/>
    <n v="1046"/>
    <n v="31201"/>
    <x v="158"/>
    <n v="2"/>
    <s v="On-site"/>
    <s v="June"/>
    <s v="November"/>
  </r>
  <r>
    <s v="E1117"/>
    <x v="16"/>
    <n v="40"/>
    <s v="Female"/>
    <x v="2"/>
    <s v="Netherlands"/>
    <s v="Sarah Johnson"/>
    <x v="1260"/>
    <x v="1555"/>
    <n v="2367"/>
    <n v="32362"/>
    <x v="291"/>
    <n v="3"/>
    <s v="On-site"/>
    <s v="June"/>
    <s v="August"/>
  </r>
  <r>
    <s v="E2267"/>
    <x v="212"/>
    <n v="38"/>
    <s v="Female"/>
    <x v="7"/>
    <s v="Netherlands"/>
    <s v="Olivia Garcia"/>
    <x v="1261"/>
    <x v="1556"/>
    <n v="431"/>
    <n v="34374"/>
    <x v="222"/>
    <n v="1"/>
    <s v="Hybrid"/>
    <s v="June"/>
    <s v="December"/>
  </r>
  <r>
    <s v="E2476"/>
    <x v="246"/>
    <n v="38"/>
    <s v="Male"/>
    <x v="5"/>
    <s v="Netherlands"/>
    <s v="John Smith"/>
    <x v="1262"/>
    <x v="1557"/>
    <n v="1974"/>
    <n v="31562"/>
    <x v="77"/>
    <n v="5"/>
    <s v="Remote"/>
    <s v="June"/>
    <s v="January"/>
  </r>
  <r>
    <s v="E1348"/>
    <x v="122"/>
    <n v="27"/>
    <s v="Male"/>
    <x v="4"/>
    <s v="Spain"/>
    <s v="Daniel Lee"/>
    <x v="1263"/>
    <x v="1558"/>
    <n v="2003"/>
    <n v="36937"/>
    <x v="305"/>
    <n v="5"/>
    <s v="On-site"/>
    <s v="June"/>
    <s v="February"/>
  </r>
  <r>
    <s v="E1759"/>
    <x v="26"/>
    <n v="38"/>
    <s v="Male"/>
    <x v="6"/>
    <s v="Germany"/>
    <s v="Ahmed Khan"/>
    <x v="1264"/>
    <x v="1559"/>
    <n v="1029"/>
    <n v="42074"/>
    <x v="57"/>
    <n v="3"/>
    <s v="Remote"/>
    <s v="June"/>
    <s v="August"/>
  </r>
  <r>
    <s v="E1479"/>
    <x v="214"/>
    <n v="30"/>
    <s v="Male"/>
    <x v="3"/>
    <s v="Spain"/>
    <s v="Emily Brown"/>
    <x v="1265"/>
    <x v="1560"/>
    <n v="1157"/>
    <n v="31355"/>
    <x v="244"/>
    <n v="4"/>
    <s v="On-site"/>
    <s v="June"/>
    <s v="April"/>
  </r>
  <r>
    <s v="E1013"/>
    <x v="34"/>
    <n v="27"/>
    <s v="Female"/>
    <x v="7"/>
    <s v="Spain"/>
    <s v="Olivia Garcia"/>
    <x v="133"/>
    <x v="1561"/>
    <n v="2714"/>
    <n v="34843"/>
    <x v="257"/>
    <n v="9"/>
    <s v="On-site"/>
    <s v="June"/>
    <s v="May"/>
  </r>
  <r>
    <s v="E1008"/>
    <x v="196"/>
    <n v="30"/>
    <s v="Male"/>
    <x v="7"/>
    <s v="France"/>
    <s v="Olivia Garcia"/>
    <x v="203"/>
    <x v="1562"/>
    <n v="1905"/>
    <n v="37517"/>
    <x v="20"/>
    <n v="3"/>
    <s v="Remote"/>
    <s v="June"/>
    <s v="January"/>
  </r>
  <r>
    <s v="E2153"/>
    <x v="228"/>
    <n v="38"/>
    <s v="Female"/>
    <x v="5"/>
    <s v="Canada"/>
    <s v="John Smith"/>
    <x v="1266"/>
    <x v="1563"/>
    <n v="749"/>
    <n v="31952"/>
    <x v="74"/>
    <n v="3"/>
    <s v="Hybrid"/>
    <s v="June"/>
    <s v="December"/>
  </r>
  <r>
    <s v="E1120"/>
    <x v="284"/>
    <n v="31"/>
    <s v="Male"/>
    <x v="0"/>
    <s v="Spain"/>
    <s v="Priya Patel"/>
    <x v="1267"/>
    <x v="1564"/>
    <n v="2557"/>
    <n v="60590"/>
    <x v="15"/>
    <n v="4"/>
    <s v="Hybrid"/>
    <s v="June"/>
    <s v="October"/>
  </r>
  <r>
    <s v="E2575"/>
    <x v="350"/>
    <n v="29"/>
    <s v="Female"/>
    <x v="4"/>
    <s v="Germany"/>
    <s v="Daniel Lee"/>
    <x v="52"/>
    <x v="709"/>
    <n v="3468"/>
    <n v="39477"/>
    <x v="8"/>
    <n v="4"/>
    <s v="On-site"/>
    <s v="June"/>
    <s v="July"/>
  </r>
  <r>
    <s v="E1460"/>
    <x v="9"/>
    <n v="28"/>
    <s v="Male"/>
    <x v="5"/>
    <s v="Canada"/>
    <s v="John Smith"/>
    <x v="1268"/>
    <x v="1565"/>
    <n v="1350"/>
    <n v="30665"/>
    <x v="235"/>
    <n v="4"/>
    <s v="Remote"/>
    <s v="June"/>
    <s v="April"/>
  </r>
  <r>
    <s v="E1152"/>
    <x v="33"/>
    <n v="41"/>
    <s v="Male"/>
    <x v="2"/>
    <s v="France"/>
    <s v="Sarah Johnson"/>
    <x v="1269"/>
    <x v="1566"/>
    <n v="2290"/>
    <n v="33408"/>
    <x v="279"/>
    <n v="7"/>
    <s v="On-site"/>
    <s v="June"/>
    <s v="April"/>
  </r>
  <r>
    <s v="E1791"/>
    <x v="264"/>
    <n v="43"/>
    <s v="Male"/>
    <x v="4"/>
    <s v="Canada"/>
    <s v="Daniel Lee"/>
    <x v="1270"/>
    <x v="1567"/>
    <n v="1816"/>
    <n v="43546"/>
    <x v="254"/>
    <n v="2"/>
    <s v="Hybrid"/>
    <s v="June"/>
    <s v="September"/>
  </r>
  <r>
    <s v="E2262"/>
    <x v="155"/>
    <n v="21"/>
    <s v="Male"/>
    <x v="5"/>
    <s v="India"/>
    <s v="John Smith"/>
    <x v="450"/>
    <x v="1568"/>
    <n v="1031"/>
    <n v="30444"/>
    <x v="316"/>
    <n v="7"/>
    <s v="Hybrid"/>
    <s v="June"/>
    <s v="September"/>
  </r>
  <r>
    <s v="E3142"/>
    <x v="178"/>
    <n v="32"/>
    <s v="Female"/>
    <x v="6"/>
    <s v="USA"/>
    <s v="Ahmed Khan"/>
    <x v="1270"/>
    <x v="1569"/>
    <n v="1574"/>
    <n v="48541"/>
    <x v="314"/>
    <n v="6"/>
    <s v="Remote"/>
    <s v="June"/>
    <s v="September"/>
  </r>
  <r>
    <s v="E1487"/>
    <x v="77"/>
    <n v="39"/>
    <s v="Male"/>
    <x v="7"/>
    <s v="France"/>
    <s v="Olivia Garcia"/>
    <x v="1271"/>
    <x v="1570"/>
    <n v="776"/>
    <n v="34680"/>
    <x v="38"/>
    <n v="4"/>
    <s v="On-site"/>
    <s v="June"/>
    <s v="December"/>
  </r>
  <r>
    <s v="E1707"/>
    <x v="65"/>
    <n v="29"/>
    <s v="Male"/>
    <x v="4"/>
    <s v="USA"/>
    <s v="Daniel Lee"/>
    <x v="1272"/>
    <x v="1571"/>
    <n v="2864"/>
    <n v="46635"/>
    <x v="225"/>
    <n v="2"/>
    <s v="On-site"/>
    <s v="June"/>
    <s v="January"/>
  </r>
  <r>
    <s v="E2968"/>
    <x v="191"/>
    <n v="35"/>
    <s v="Female"/>
    <x v="4"/>
    <s v="Canada"/>
    <s v="Daniel Lee"/>
    <x v="1273"/>
    <x v="1572"/>
    <n v="634"/>
    <n v="42346"/>
    <x v="135"/>
    <n v="5"/>
    <s v="On-site"/>
    <s v="June"/>
    <s v="April"/>
  </r>
  <r>
    <s v="E1738"/>
    <x v="209"/>
    <n v="25"/>
    <s v="Female"/>
    <x v="0"/>
    <s v="UK"/>
    <s v="Priya Patel"/>
    <x v="1274"/>
    <x v="1573"/>
    <n v="2138"/>
    <n v="52129"/>
    <x v="191"/>
    <n v="5"/>
    <s v="On-site"/>
    <s v="June"/>
    <s v="October"/>
  </r>
  <r>
    <s v="E1296"/>
    <x v="123"/>
    <n v="28"/>
    <s v="Male"/>
    <x v="0"/>
    <s v="Germany"/>
    <s v="Priya Patel"/>
    <x v="1275"/>
    <x v="1574"/>
    <n v="1521"/>
    <n v="53319"/>
    <x v="116"/>
    <n v="5"/>
    <s v="On-site"/>
    <s v="June"/>
    <s v="August"/>
  </r>
  <r>
    <s v="E1358"/>
    <x v="209"/>
    <n v="28"/>
    <s v="Female"/>
    <x v="3"/>
    <s v="USA"/>
    <s v="Emily Brown"/>
    <x v="104"/>
    <x v="1575"/>
    <n v="1327"/>
    <n v="34002"/>
    <x v="131"/>
    <n v="2"/>
    <s v="On-site"/>
    <s v="June"/>
    <s v="April"/>
  </r>
  <r>
    <s v="E1796"/>
    <x v="309"/>
    <n v="41"/>
    <s v="Female"/>
    <x v="3"/>
    <s v="UK"/>
    <s v="Emily Brown"/>
    <x v="1276"/>
    <x v="1576"/>
    <n v="681"/>
    <n v="23460"/>
    <x v="119"/>
    <n v="2"/>
    <s v="On-site"/>
    <s v="June"/>
    <s v="August"/>
  </r>
  <r>
    <s v="E1329"/>
    <x v="262"/>
    <n v="29"/>
    <s v="Female"/>
    <x v="0"/>
    <s v="USA"/>
    <s v="Priya Patel"/>
    <x v="1110"/>
    <x v="127"/>
    <n v="1912"/>
    <n v="55623"/>
    <x v="16"/>
    <n v="2"/>
    <s v="Remote"/>
    <s v="June"/>
    <s v="March"/>
  </r>
  <r>
    <s v="E1754"/>
    <x v="300"/>
    <n v="32"/>
    <s v="Female"/>
    <x v="3"/>
    <s v="France"/>
    <s v="Emily Brown"/>
    <x v="1277"/>
    <x v="1577"/>
    <n v="1775"/>
    <n v="28614"/>
    <x v="94"/>
    <n v="0"/>
    <s v="Hybrid"/>
    <s v="June"/>
    <s v="February"/>
  </r>
  <r>
    <s v="E1295"/>
    <x v="283"/>
    <n v="31"/>
    <s v="Female"/>
    <x v="1"/>
    <s v="India"/>
    <s v="Liam Turner"/>
    <x v="1278"/>
    <x v="380"/>
    <n v="1324"/>
    <n v="31253"/>
    <x v="65"/>
    <n v="2"/>
    <s v="Hybrid"/>
    <s v="June"/>
    <s v="July"/>
  </r>
  <r>
    <s v="E1088"/>
    <x v="111"/>
    <n v="31"/>
    <s v="Male"/>
    <x v="7"/>
    <s v="USA"/>
    <s v="Olivia Garcia"/>
    <x v="407"/>
    <x v="1578"/>
    <n v="3043"/>
    <n v="40914"/>
    <x v="317"/>
    <n v="3"/>
    <s v="Remote"/>
    <s v="June"/>
    <s v="January"/>
  </r>
  <r>
    <s v="E1942"/>
    <x v="185"/>
    <n v="32"/>
    <s v="Male"/>
    <x v="6"/>
    <s v="Canada"/>
    <s v="Ahmed Khan"/>
    <x v="1279"/>
    <x v="1579"/>
    <n v="1970"/>
    <n v="36662"/>
    <x v="159"/>
    <n v="4"/>
    <s v="On-site"/>
    <s v="June"/>
    <s v="December"/>
  </r>
  <r>
    <s v="E2752"/>
    <x v="36"/>
    <n v="32"/>
    <s v="Female"/>
    <x v="0"/>
    <s v="UK"/>
    <s v="Priya Patel"/>
    <x v="1280"/>
    <x v="1580"/>
    <n v="4249"/>
    <n v="58811"/>
    <x v="73"/>
    <n v="6"/>
    <s v="On-site"/>
    <s v="June"/>
    <s v="May"/>
  </r>
  <r>
    <s v="E1257"/>
    <x v="100"/>
    <n v="30"/>
    <s v="Male"/>
    <x v="5"/>
    <s v="Netherlands"/>
    <s v="John Smith"/>
    <x v="1281"/>
    <x v="1581"/>
    <n v="1082"/>
    <n v="39450"/>
    <x v="179"/>
    <n v="3"/>
    <s v="Remote"/>
    <s v="June"/>
    <s v="January"/>
  </r>
  <r>
    <s v="E2718"/>
    <x v="129"/>
    <n v="33"/>
    <s v="Male"/>
    <x v="6"/>
    <s v="France"/>
    <s v="Ahmed Khan"/>
    <x v="1282"/>
    <x v="1582"/>
    <n v="2097"/>
    <n v="45429"/>
    <x v="211"/>
    <n v="1"/>
    <s v="On-site"/>
    <s v="June"/>
    <s v="November"/>
  </r>
  <r>
    <s v="E1427"/>
    <x v="131"/>
    <n v="33"/>
    <s v="Male"/>
    <x v="6"/>
    <s v="Netherlands"/>
    <s v="Ahmed Khan"/>
    <x v="47"/>
    <x v="1583"/>
    <n v="884"/>
    <n v="42530"/>
    <x v="103"/>
    <n v="1"/>
    <s v="Remote"/>
    <s v="June"/>
    <s v="April"/>
  </r>
  <r>
    <s v="E1832"/>
    <x v="209"/>
    <n v="32"/>
    <s v="Female"/>
    <x v="2"/>
    <s v="Germany"/>
    <s v="Sarah Johnson"/>
    <x v="1237"/>
    <x v="1477"/>
    <n v="797"/>
    <n v="28901"/>
    <x v="281"/>
    <n v="5"/>
    <s v="On-site"/>
    <s v="June"/>
    <s v="March"/>
  </r>
  <r>
    <s v="E1856"/>
    <x v="243"/>
    <n v="21"/>
    <s v="Female"/>
    <x v="3"/>
    <s v="Germany"/>
    <s v="Emily Brown"/>
    <x v="1283"/>
    <x v="491"/>
    <n v="1401"/>
    <n v="36353"/>
    <x v="356"/>
    <n v="1"/>
    <s v="Remote"/>
    <s v="June"/>
    <s v="December"/>
  </r>
  <r>
    <s v="E1910"/>
    <x v="143"/>
    <n v="26"/>
    <s v="Female"/>
    <x v="6"/>
    <s v="UK"/>
    <s v="Ahmed Khan"/>
    <x v="1284"/>
    <x v="1584"/>
    <n v="1639"/>
    <n v="39653"/>
    <x v="88"/>
    <n v="4"/>
    <s v="Hybrid"/>
    <s v="June"/>
    <s v="July"/>
  </r>
  <r>
    <s v="E1668"/>
    <x v="221"/>
    <n v="37"/>
    <s v="Female"/>
    <x v="1"/>
    <s v="India"/>
    <s v="Liam Turner"/>
    <x v="1285"/>
    <x v="1585"/>
    <n v="1671"/>
    <n v="24915"/>
    <x v="44"/>
    <n v="3"/>
    <s v="Hybrid"/>
    <s v="June"/>
    <s v="March"/>
  </r>
  <r>
    <s v="E1273"/>
    <x v="385"/>
    <n v="30"/>
    <s v="Female"/>
    <x v="0"/>
    <s v="France"/>
    <s v="Priya Patel"/>
    <x v="1213"/>
    <x v="1586"/>
    <n v="747"/>
    <n v="45907"/>
    <x v="208"/>
    <n v="2"/>
    <s v="Remote"/>
    <s v="June"/>
    <s v="July"/>
  </r>
  <r>
    <s v="E2086"/>
    <x v="145"/>
    <n v="37"/>
    <s v="Male"/>
    <x v="6"/>
    <s v="Netherlands"/>
    <s v="Ahmed Khan"/>
    <x v="823"/>
    <x v="1587"/>
    <n v="2035"/>
    <n v="55982"/>
    <x v="61"/>
    <n v="4"/>
    <s v="Hybrid"/>
    <s v="June"/>
    <s v="May"/>
  </r>
  <r>
    <s v="E1445"/>
    <x v="250"/>
    <n v="34"/>
    <s v="Female"/>
    <x v="3"/>
    <s v="Germany"/>
    <s v="Emily Brown"/>
    <x v="1286"/>
    <x v="1588"/>
    <n v="675"/>
    <n v="26576"/>
    <x v="207"/>
    <n v="0"/>
    <s v="Hybrid"/>
    <s v="June"/>
    <s v="July"/>
  </r>
  <r>
    <s v="E2781"/>
    <x v="342"/>
    <n v="34"/>
    <s v="Male"/>
    <x v="1"/>
    <s v="USA"/>
    <s v="Liam Turner"/>
    <x v="1287"/>
    <x v="1589"/>
    <n v="795"/>
    <n v="27840"/>
    <x v="27"/>
    <n v="1"/>
    <s v="Hybrid"/>
    <s v="June"/>
    <s v="October"/>
  </r>
  <r>
    <s v="E2638"/>
    <x v="190"/>
    <n v="37"/>
    <s v="Female"/>
    <x v="5"/>
    <s v="USA"/>
    <s v="John Smith"/>
    <x v="585"/>
    <x v="1590"/>
    <n v="1139"/>
    <n v="28877"/>
    <x v="37"/>
    <n v="2"/>
    <s v="Hybrid"/>
    <s v="June"/>
    <s v="March"/>
  </r>
  <r>
    <s v="E2268"/>
    <x v="307"/>
    <n v="36"/>
    <s v="Female"/>
    <x v="6"/>
    <s v="UK"/>
    <s v="Ahmed Khan"/>
    <x v="1288"/>
    <x v="1591"/>
    <n v="1992"/>
    <n v="43448"/>
    <x v="217"/>
    <n v="2"/>
    <s v="Remote"/>
    <s v="June"/>
    <s v="October"/>
  </r>
  <r>
    <s v="E1837"/>
    <x v="63"/>
    <n v="29"/>
    <s v="Male"/>
    <x v="2"/>
    <s v="USA"/>
    <s v="Sarah Johnson"/>
    <x v="426"/>
    <x v="1592"/>
    <n v="3277"/>
    <n v="39325"/>
    <x v="296"/>
    <n v="3"/>
    <s v="On-site"/>
    <s v="June"/>
    <s v="November"/>
  </r>
  <r>
    <s v="E2986"/>
    <x v="314"/>
    <n v="32"/>
    <s v="Female"/>
    <x v="3"/>
    <s v="UK"/>
    <s v="Emily Brown"/>
    <x v="751"/>
    <x v="1593"/>
    <n v="1673"/>
    <n v="32644"/>
    <x v="299"/>
    <n v="7"/>
    <s v="On-site"/>
    <s v="June"/>
    <s v="February"/>
  </r>
  <r>
    <s v="E3194"/>
    <x v="53"/>
    <n v="31"/>
    <s v="Female"/>
    <x v="0"/>
    <s v="Netherlands"/>
    <s v="Priya Patel"/>
    <x v="1289"/>
    <x v="1594"/>
    <n v="1416"/>
    <n v="56853"/>
    <x v="40"/>
    <n v="0"/>
    <s v="Remote"/>
    <s v="June"/>
    <s v="August"/>
  </r>
  <r>
    <s v="E1964"/>
    <x v="216"/>
    <n v="26"/>
    <s v="Male"/>
    <x v="6"/>
    <s v="India"/>
    <s v="Ahmed Khan"/>
    <x v="1290"/>
    <x v="1595"/>
    <n v="1612"/>
    <n v="44074"/>
    <x v="267"/>
    <n v="2"/>
    <s v="Remote"/>
    <s v="June"/>
    <s v="September"/>
  </r>
  <r>
    <s v="E2683"/>
    <x v="246"/>
    <n v="25"/>
    <s v="Female"/>
    <x v="0"/>
    <s v="France"/>
    <s v="Priya Patel"/>
    <x v="1291"/>
    <x v="1596"/>
    <n v="1023"/>
    <n v="41843"/>
    <x v="247"/>
    <n v="2"/>
    <s v="On-site"/>
    <s v="June"/>
    <s v="May"/>
  </r>
  <r>
    <s v="E2336"/>
    <x v="177"/>
    <n v="30"/>
    <s v="Male"/>
    <x v="2"/>
    <s v="Canada"/>
    <s v="Sarah Johnson"/>
    <x v="1292"/>
    <x v="1597"/>
    <n v="2271"/>
    <n v="37572"/>
    <x v="54"/>
    <n v="1"/>
    <s v="On-site"/>
    <s v="June"/>
    <s v="January"/>
  </r>
  <r>
    <s v="E2510"/>
    <x v="193"/>
    <n v="32"/>
    <s v="Male"/>
    <x v="6"/>
    <s v="Germany"/>
    <s v="Ahmed Khan"/>
    <x v="1293"/>
    <x v="1355"/>
    <n v="1329"/>
    <n v="40610"/>
    <x v="156"/>
    <n v="2"/>
    <s v="On-site"/>
    <s v="June"/>
    <s v="April"/>
  </r>
  <r>
    <s v="E1845"/>
    <x v="66"/>
    <n v="44"/>
    <s v="Female"/>
    <x v="3"/>
    <s v="Germany"/>
    <s v="Emily Brown"/>
    <x v="339"/>
    <x v="1598"/>
    <n v="1215"/>
    <n v="25959"/>
    <x v="265"/>
    <n v="3"/>
    <s v="Hybrid"/>
    <s v="June"/>
    <s v="May"/>
  </r>
  <r>
    <s v="E1105"/>
    <x v="58"/>
    <n v="35"/>
    <s v="Male"/>
    <x v="4"/>
    <s v="Germany"/>
    <s v="Daniel Lee"/>
    <x v="776"/>
    <x v="1599"/>
    <n v="3725"/>
    <n v="37815"/>
    <x v="339"/>
    <n v="2"/>
    <s v="Remote"/>
    <s v="June"/>
    <s v="June"/>
  </r>
  <r>
    <s v="E2981"/>
    <x v="298"/>
    <n v="36"/>
    <s v="Female"/>
    <x v="5"/>
    <s v="USA"/>
    <s v="John Smith"/>
    <x v="1294"/>
    <x v="1600"/>
    <n v="1224"/>
    <n v="24474"/>
    <x v="332"/>
    <n v="3"/>
    <s v="On-site"/>
    <s v="June"/>
    <s v="September"/>
  </r>
  <r>
    <s v="E2529"/>
    <x v="56"/>
    <n v="41"/>
    <s v="Female"/>
    <x v="4"/>
    <s v="France"/>
    <s v="Daniel Lee"/>
    <x v="774"/>
    <x v="1601"/>
    <n v="360"/>
    <n v="26277"/>
    <x v="116"/>
    <n v="1"/>
    <s v="On-site"/>
    <s v="June"/>
    <s v="January"/>
  </r>
  <r>
    <s v="E2923"/>
    <x v="29"/>
    <n v="29"/>
    <s v="Female"/>
    <x v="3"/>
    <s v="Spain"/>
    <s v="Emily Brown"/>
    <x v="1295"/>
    <x v="1602"/>
    <n v="1515"/>
    <n v="37727"/>
    <x v="173"/>
    <n v="4"/>
    <s v="On-site"/>
    <s v="June"/>
    <s v="June"/>
  </r>
  <r>
    <s v="E1908"/>
    <x v="202"/>
    <n v="24"/>
    <s v="Male"/>
    <x v="0"/>
    <s v="Spain"/>
    <s v="Priya Patel"/>
    <x v="1296"/>
    <x v="1603"/>
    <n v="1113"/>
    <n v="56504"/>
    <x v="116"/>
    <n v="1"/>
    <s v="On-site"/>
    <s v="June"/>
    <s v="November"/>
  </r>
  <r>
    <s v="E2842"/>
    <x v="135"/>
    <n v="36"/>
    <s v="Male"/>
    <x v="3"/>
    <s v="UK"/>
    <s v="Emily Brown"/>
    <x v="1297"/>
    <x v="1604"/>
    <n v="1197"/>
    <n v="35103"/>
    <x v="42"/>
    <n v="1"/>
    <s v="Hybrid"/>
    <s v="June"/>
    <s v="March"/>
  </r>
  <r>
    <s v="E2367"/>
    <x v="271"/>
    <n v="27"/>
    <s v="Male"/>
    <x v="1"/>
    <s v="Canada"/>
    <s v="Liam Turner"/>
    <x v="875"/>
    <x v="1605"/>
    <n v="2431"/>
    <n v="37462"/>
    <x v="38"/>
    <n v="3"/>
    <s v="On-site"/>
    <s v="June"/>
    <s v="November"/>
  </r>
  <r>
    <s v="E2750"/>
    <x v="84"/>
    <n v="24"/>
    <s v="Male"/>
    <x v="5"/>
    <s v="USA"/>
    <s v="John Smith"/>
    <x v="211"/>
    <x v="1606"/>
    <n v="751"/>
    <n v="29519"/>
    <x v="206"/>
    <n v="1"/>
    <s v="Hybrid"/>
    <s v="June"/>
    <s v="September"/>
  </r>
  <r>
    <s v="E2314"/>
    <x v="189"/>
    <n v="34"/>
    <s v="Female"/>
    <x v="2"/>
    <s v="Germany"/>
    <s v="Sarah Johnson"/>
    <x v="1298"/>
    <x v="1607"/>
    <n v="1282"/>
    <n v="31378"/>
    <x v="48"/>
    <n v="2"/>
    <s v="Remote"/>
    <s v="June"/>
    <s v="April"/>
  </r>
  <r>
    <s v="E2851"/>
    <x v="82"/>
    <n v="43"/>
    <s v="Male"/>
    <x v="0"/>
    <s v="Spain"/>
    <s v="Priya Patel"/>
    <x v="1299"/>
    <x v="1608"/>
    <n v="2559"/>
    <n v="51226"/>
    <x v="281"/>
    <n v="0"/>
    <s v="On-site"/>
    <s v="June"/>
    <s v="December"/>
  </r>
  <r>
    <s v="E1843"/>
    <x v="93"/>
    <n v="30"/>
    <s v="Female"/>
    <x v="7"/>
    <s v="USA"/>
    <s v="Olivia Garcia"/>
    <x v="277"/>
    <x v="1546"/>
    <n v="1357"/>
    <n v="34462"/>
    <x v="99"/>
    <n v="0"/>
    <s v="Hybrid"/>
    <s v="June"/>
    <s v="July"/>
  </r>
  <r>
    <s v="E1648"/>
    <x v="152"/>
    <n v="33"/>
    <s v="Male"/>
    <x v="4"/>
    <s v="Germany"/>
    <s v="Daniel Lee"/>
    <x v="1300"/>
    <x v="1609"/>
    <n v="739"/>
    <n v="40426"/>
    <x v="76"/>
    <n v="3"/>
    <s v="On-site"/>
    <s v="June"/>
    <s v="March"/>
  </r>
  <r>
    <s v="E2860"/>
    <x v="88"/>
    <n v="36"/>
    <s v="Male"/>
    <x v="3"/>
    <s v="Netherlands"/>
    <s v="Emily Brown"/>
    <x v="1301"/>
    <x v="1610"/>
    <n v="1555"/>
    <n v="29165"/>
    <x v="280"/>
    <n v="0"/>
    <s v="Remote"/>
    <s v="June"/>
    <s v="October"/>
  </r>
  <r>
    <s v="E2645"/>
    <x v="270"/>
    <n v="29"/>
    <s v="Male"/>
    <x v="1"/>
    <s v="Spain"/>
    <s v="Liam Turner"/>
    <x v="146"/>
    <x v="1611"/>
    <n v="803"/>
    <n v="30458"/>
    <x v="232"/>
    <n v="3"/>
    <s v="Hybrid"/>
    <s v="June"/>
    <s v="January"/>
  </r>
  <r>
    <s v="E2385"/>
    <x v="121"/>
    <n v="41"/>
    <s v="Female"/>
    <x v="0"/>
    <s v="UK"/>
    <s v="Priya Patel"/>
    <x v="1302"/>
    <x v="1612"/>
    <n v="1467"/>
    <n v="43100"/>
    <x v="129"/>
    <n v="4"/>
    <s v="On-site"/>
    <s v="June"/>
    <s v="April"/>
  </r>
  <r>
    <s v="E2444"/>
    <x v="314"/>
    <n v="34"/>
    <s v="Male"/>
    <x v="2"/>
    <s v="India"/>
    <s v="Sarah Johnson"/>
    <x v="1303"/>
    <x v="1613"/>
    <n v="1747"/>
    <n v="37243"/>
    <x v="106"/>
    <n v="5"/>
    <s v="Remote"/>
    <s v="June"/>
    <s v="May"/>
  </r>
  <r>
    <s v="E1437"/>
    <x v="72"/>
    <n v="38"/>
    <s v="Female"/>
    <x v="3"/>
    <s v="Canada"/>
    <s v="Emily Brown"/>
    <x v="1304"/>
    <x v="1614"/>
    <n v="2740"/>
    <n v="34384"/>
    <x v="146"/>
    <n v="3"/>
    <s v="Remote"/>
    <s v="June"/>
    <s v="November"/>
  </r>
  <r>
    <s v="E1744"/>
    <x v="289"/>
    <n v="24"/>
    <s v="Female"/>
    <x v="3"/>
    <s v="UK"/>
    <s v="Emily Brown"/>
    <x v="86"/>
    <x v="406"/>
    <n v="1843"/>
    <n v="31761"/>
    <x v="114"/>
    <n v="4"/>
    <s v="Hybrid"/>
    <s v="June"/>
    <s v="May"/>
  </r>
  <r>
    <s v="E1973"/>
    <x v="9"/>
    <n v="40"/>
    <s v="Female"/>
    <x v="3"/>
    <s v="UK"/>
    <s v="Emily Brown"/>
    <x v="1305"/>
    <x v="1615"/>
    <n v="772"/>
    <n v="25443"/>
    <x v="154"/>
    <n v="1"/>
    <s v="Hybrid"/>
    <s v="June"/>
    <s v="April"/>
  </r>
  <r>
    <s v="E1694"/>
    <x v="231"/>
    <n v="37"/>
    <s v="Female"/>
    <x v="6"/>
    <s v="Spain"/>
    <s v="Ahmed Khan"/>
    <x v="523"/>
    <x v="1616"/>
    <n v="1332"/>
    <n v="49230"/>
    <x v="121"/>
    <n v="6"/>
    <s v="Hybrid"/>
    <s v="June"/>
    <s v="January"/>
  </r>
  <r>
    <s v="E1328"/>
    <x v="167"/>
    <n v="36"/>
    <s v="Male"/>
    <x v="4"/>
    <s v="USA"/>
    <s v="Daniel Lee"/>
    <x v="1306"/>
    <x v="1617"/>
    <n v="1484"/>
    <n v="38797"/>
    <x v="226"/>
    <n v="4"/>
    <s v="On-site"/>
    <s v="June"/>
    <s v="July"/>
  </r>
  <r>
    <s v="E3158"/>
    <x v="93"/>
    <n v="42"/>
    <s v="Male"/>
    <x v="5"/>
    <s v="India"/>
    <s v="John Smith"/>
    <x v="1307"/>
    <x v="1618"/>
    <n v="1253"/>
    <n v="27406"/>
    <x v="208"/>
    <n v="5"/>
    <s v="Hybrid"/>
    <s v="June"/>
    <s v="January"/>
  </r>
  <r>
    <s v="E1325"/>
    <x v="318"/>
    <n v="36"/>
    <s v="Female"/>
    <x v="6"/>
    <s v="India"/>
    <s v="Ahmed Khan"/>
    <x v="333"/>
    <x v="1619"/>
    <n v="1397"/>
    <n v="51091"/>
    <x v="99"/>
    <n v="7"/>
    <s v="On-site"/>
    <s v="June"/>
    <s v="January"/>
  </r>
  <r>
    <s v="E2132"/>
    <x v="45"/>
    <n v="27"/>
    <s v="Male"/>
    <x v="7"/>
    <s v="India"/>
    <s v="Olivia Garcia"/>
    <x v="1308"/>
    <x v="1620"/>
    <n v="3357"/>
    <n v="39633"/>
    <x v="114"/>
    <n v="2"/>
    <s v="On-site"/>
    <s v="June"/>
    <s v="May"/>
  </r>
  <r>
    <s v="E2288"/>
    <x v="186"/>
    <n v="29"/>
    <s v="Male"/>
    <x v="7"/>
    <s v="Canada"/>
    <s v="Olivia Garcia"/>
    <x v="1309"/>
    <x v="1621"/>
    <n v="1075"/>
    <n v="35756"/>
    <x v="66"/>
    <n v="0"/>
    <s v="On-site"/>
    <s v="June"/>
    <s v="July"/>
  </r>
  <r>
    <s v="E3109"/>
    <x v="142"/>
    <n v="40"/>
    <s v="Female"/>
    <x v="4"/>
    <s v="Spain"/>
    <s v="Daniel Lee"/>
    <x v="1310"/>
    <x v="1622"/>
    <n v="1165"/>
    <n v="40703"/>
    <x v="247"/>
    <n v="3"/>
    <s v="Hybrid"/>
    <s v="June"/>
    <s v="October"/>
  </r>
  <r>
    <s v="E1511"/>
    <x v="359"/>
    <n v="28"/>
    <s v="Male"/>
    <x v="0"/>
    <s v="France"/>
    <s v="Priya Patel"/>
    <x v="1311"/>
    <x v="1623"/>
    <n v="1971"/>
    <n v="48320"/>
    <x v="61"/>
    <n v="1"/>
    <s v="On-site"/>
    <s v="June"/>
    <s v="July"/>
  </r>
  <r>
    <s v="E1233"/>
    <x v="53"/>
    <n v="34"/>
    <s v="Female"/>
    <x v="1"/>
    <s v="France"/>
    <s v="Liam Turner"/>
    <x v="1312"/>
    <x v="1624"/>
    <n v="1428"/>
    <n v="35821"/>
    <x v="4"/>
    <n v="0"/>
    <s v="On-site"/>
    <s v="June"/>
    <s v="May"/>
  </r>
  <r>
    <s v="E2430"/>
    <x v="153"/>
    <n v="31"/>
    <s v="Female"/>
    <x v="6"/>
    <s v="Spain"/>
    <s v="Ahmed Khan"/>
    <x v="1313"/>
    <x v="1625"/>
    <n v="3125"/>
    <n v="46559"/>
    <x v="49"/>
    <n v="5"/>
    <s v="On-site"/>
    <s v="June"/>
    <s v="October"/>
  </r>
  <r>
    <s v="E2581"/>
    <x v="134"/>
    <n v="42"/>
    <s v="Female"/>
    <x v="2"/>
    <s v="India"/>
    <s v="Sarah Johnson"/>
    <x v="1116"/>
    <x v="1626"/>
    <n v="821"/>
    <n v="24073"/>
    <x v="197"/>
    <n v="6"/>
    <s v="Hybrid"/>
    <s v="June"/>
    <s v="August"/>
  </r>
  <r>
    <s v="E2566"/>
    <x v="270"/>
    <n v="27"/>
    <s v="Female"/>
    <x v="1"/>
    <s v="France"/>
    <s v="Liam Turner"/>
    <x v="1250"/>
    <x v="1627"/>
    <n v="740"/>
    <n v="27702"/>
    <x v="42"/>
    <n v="11"/>
    <s v="On-site"/>
    <s v="June"/>
    <s v="October"/>
  </r>
  <r>
    <s v="E2201"/>
    <x v="290"/>
    <n v="32"/>
    <s v="Female"/>
    <x v="4"/>
    <s v="Spain"/>
    <s v="Daniel Lee"/>
    <x v="1314"/>
    <x v="1628"/>
    <n v="3327"/>
    <n v="41858"/>
    <x v="185"/>
    <n v="3"/>
    <s v="On-site"/>
    <s v="June"/>
    <s v="March"/>
  </r>
  <r>
    <s v="E2198"/>
    <x v="378"/>
    <n v="35"/>
    <s v="Female"/>
    <x v="7"/>
    <s v="Spain"/>
    <s v="Olivia Garcia"/>
    <x v="1315"/>
    <x v="1326"/>
    <n v="1101"/>
    <n v="33624"/>
    <x v="81"/>
    <n v="5"/>
    <s v="Remote"/>
    <s v="June"/>
    <s v="July"/>
  </r>
  <r>
    <s v="E2965"/>
    <x v="196"/>
    <n v="29"/>
    <s v="Male"/>
    <x v="0"/>
    <s v="Canada"/>
    <s v="Priya Patel"/>
    <x v="1316"/>
    <x v="253"/>
    <n v="2230"/>
    <n v="36830"/>
    <x v="107"/>
    <n v="0"/>
    <s v="Hybrid"/>
    <s v="June"/>
    <s v="August"/>
  </r>
  <r>
    <s v="E1917"/>
    <x v="50"/>
    <n v="28"/>
    <s v="Male"/>
    <x v="1"/>
    <s v="Germany"/>
    <s v="Liam Turner"/>
    <x v="1317"/>
    <x v="1629"/>
    <n v="499"/>
    <n v="29195"/>
    <x v="351"/>
    <n v="2"/>
    <s v="Hybrid"/>
    <s v="June"/>
    <s v="May"/>
  </r>
  <r>
    <s v="E3139"/>
    <x v="30"/>
    <n v="24"/>
    <s v="Female"/>
    <x v="1"/>
    <s v="Canada"/>
    <s v="Liam Turner"/>
    <x v="781"/>
    <x v="1630"/>
    <n v="2150"/>
    <n v="30451"/>
    <x v="108"/>
    <n v="1"/>
    <s v="Remote"/>
    <s v="June"/>
    <s v="August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IT"/>
    <x v="0"/>
    <x v="0"/>
    <x v="0"/>
  </r>
  <r>
    <s v="R&amp;D"/>
    <x v="1"/>
    <x v="1"/>
    <x v="1"/>
  </r>
  <r>
    <s v="R&amp;D"/>
    <x v="2"/>
    <x v="2"/>
    <x v="2"/>
  </r>
  <r>
    <s v="R&amp;D"/>
    <x v="3"/>
    <x v="3"/>
    <x v="3"/>
  </r>
  <r>
    <s v="R&amp;D"/>
    <x v="4"/>
    <x v="4"/>
    <x v="4"/>
  </r>
  <r>
    <s v="R&amp;D"/>
    <x v="5"/>
    <x v="5"/>
    <x v="5"/>
  </r>
  <r>
    <s v="R&amp;D"/>
    <x v="6"/>
    <x v="6"/>
    <x v="6"/>
  </r>
  <r>
    <s v="R&amp;D"/>
    <x v="7"/>
    <x v="7"/>
    <x v="7"/>
  </r>
  <r>
    <s v="R&amp;D"/>
    <x v="8"/>
    <x v="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3EA32-7B71-43F8-AD9D-C66083578E4A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1:G52" firstHeaderRow="1" firstDataRow="1" firstDataCol="1"/>
  <pivotFields count="19">
    <pivotField showAll="0"/>
    <pivotField axis="axisRow" showAll="0" measureFilter="1" sortType="ascending">
      <items count="391">
        <item x="202"/>
        <item x="94"/>
        <item x="267"/>
        <item x="284"/>
        <item x="30"/>
        <item x="234"/>
        <item x="114"/>
        <item x="240"/>
        <item x="381"/>
        <item x="279"/>
        <item x="29"/>
        <item x="308"/>
        <item x="209"/>
        <item x="143"/>
        <item x="5"/>
        <item x="382"/>
        <item x="227"/>
        <item x="302"/>
        <item x="213"/>
        <item x="195"/>
        <item x="14"/>
        <item x="200"/>
        <item x="95"/>
        <item x="296"/>
        <item x="321"/>
        <item x="339"/>
        <item x="290"/>
        <item x="124"/>
        <item x="368"/>
        <item x="332"/>
        <item x="10"/>
        <item x="316"/>
        <item x="220"/>
        <item x="254"/>
        <item x="207"/>
        <item x="140"/>
        <item x="194"/>
        <item x="185"/>
        <item x="139"/>
        <item x="83"/>
        <item x="187"/>
        <item x="222"/>
        <item x="270"/>
        <item x="103"/>
        <item x="345"/>
        <item x="298"/>
        <item x="31"/>
        <item x="144"/>
        <item x="40"/>
        <item x="377"/>
        <item x="20"/>
        <item x="353"/>
        <item x="320"/>
        <item x="389"/>
        <item x="370"/>
        <item x="99"/>
        <item x="66"/>
        <item x="82"/>
        <item x="251"/>
        <item x="258"/>
        <item x="69"/>
        <item x="149"/>
        <item x="253"/>
        <item x="180"/>
        <item x="45"/>
        <item x="277"/>
        <item x="205"/>
        <item x="238"/>
        <item x="108"/>
        <item x="113"/>
        <item x="278"/>
        <item x="0"/>
        <item x="67"/>
        <item x="151"/>
        <item x="326"/>
        <item x="145"/>
        <item x="255"/>
        <item x="19"/>
        <item x="373"/>
        <item x="107"/>
        <item x="346"/>
        <item x="231"/>
        <item x="325"/>
        <item x="1"/>
        <item x="57"/>
        <item x="317"/>
        <item x="235"/>
        <item x="282"/>
        <item x="42"/>
        <item x="16"/>
        <item x="38"/>
        <item x="210"/>
        <item x="367"/>
        <item x="330"/>
        <item x="335"/>
        <item x="51"/>
        <item x="310"/>
        <item x="183"/>
        <item x="347"/>
        <item x="32"/>
        <item x="300"/>
        <item x="256"/>
        <item x="331"/>
        <item x="198"/>
        <item x="112"/>
        <item x="166"/>
        <item x="281"/>
        <item x="327"/>
        <item x="384"/>
        <item x="204"/>
        <item x="246"/>
        <item x="247"/>
        <item x="245"/>
        <item x="18"/>
        <item x="380"/>
        <item x="225"/>
        <item x="59"/>
        <item x="110"/>
        <item x="11"/>
        <item x="65"/>
        <item x="303"/>
        <item x="363"/>
        <item x="81"/>
        <item x="44"/>
        <item x="297"/>
        <item x="173"/>
        <item x="150"/>
        <item x="111"/>
        <item x="285"/>
        <item x="179"/>
        <item x="91"/>
        <item x="208"/>
        <item x="100"/>
        <item x="162"/>
        <item x="283"/>
        <item x="211"/>
        <item x="109"/>
        <item x="311"/>
        <item x="165"/>
        <item x="340"/>
        <item x="186"/>
        <item x="61"/>
        <item x="232"/>
        <item x="273"/>
        <item x="168"/>
        <item x="50"/>
        <item x="388"/>
        <item x="25"/>
        <item x="160"/>
        <item x="230"/>
        <item x="47"/>
        <item x="141"/>
        <item x="163"/>
        <item x="101"/>
        <item x="301"/>
        <item x="287"/>
        <item x="343"/>
        <item x="191"/>
        <item x="129"/>
        <item x="70"/>
        <item x="239"/>
        <item x="9"/>
        <item x="87"/>
        <item x="26"/>
        <item x="338"/>
        <item x="126"/>
        <item x="362"/>
        <item x="289"/>
        <item x="118"/>
        <item x="115"/>
        <item x="175"/>
        <item x="372"/>
        <item x="171"/>
        <item x="184"/>
        <item x="90"/>
        <item x="265"/>
        <item x="315"/>
        <item x="357"/>
        <item x="201"/>
        <item x="219"/>
        <item x="349"/>
        <item x="241"/>
        <item x="68"/>
        <item x="36"/>
        <item x="92"/>
        <item x="215"/>
        <item x="295"/>
        <item x="74"/>
        <item x="275"/>
        <item x="55"/>
        <item x="128"/>
        <item x="131"/>
        <item x="119"/>
        <item x="352"/>
        <item x="361"/>
        <item x="75"/>
        <item x="161"/>
        <item x="54"/>
        <item x="153"/>
        <item x="386"/>
        <item x="378"/>
        <item x="341"/>
        <item x="23"/>
        <item x="159"/>
        <item x="350"/>
        <item x="203"/>
        <item x="351"/>
        <item x="274"/>
        <item x="122"/>
        <item x="135"/>
        <item x="174"/>
        <item x="221"/>
        <item x="333"/>
        <item x="177"/>
        <item x="106"/>
        <item x="313"/>
        <item x="206"/>
        <item x="276"/>
        <item x="97"/>
        <item x="243"/>
        <item x="304"/>
        <item x="28"/>
        <item x="123"/>
        <item x="322"/>
        <item x="336"/>
        <item x="369"/>
        <item x="164"/>
        <item x="63"/>
        <item x="17"/>
        <item x="364"/>
        <item x="157"/>
        <item x="337"/>
        <item x="98"/>
        <item x="64"/>
        <item x="156"/>
        <item x="80"/>
        <item x="324"/>
        <item x="190"/>
        <item x="4"/>
        <item x="60"/>
        <item x="242"/>
        <item x="263"/>
        <item x="79"/>
        <item x="84"/>
        <item x="224"/>
        <item x="78"/>
        <item x="77"/>
        <item x="170"/>
        <item x="358"/>
        <item x="46"/>
        <item x="188"/>
        <item x="374"/>
        <item x="116"/>
        <item x="271"/>
        <item x="43"/>
        <item x="244"/>
        <item x="117"/>
        <item x="228"/>
        <item x="375"/>
        <item x="152"/>
        <item x="102"/>
        <item x="348"/>
        <item x="359"/>
        <item x="356"/>
        <item x="294"/>
        <item x="329"/>
        <item x="248"/>
        <item x="52"/>
        <item x="154"/>
        <item x="272"/>
        <item x="138"/>
        <item x="88"/>
        <item x="189"/>
        <item x="148"/>
        <item x="53"/>
        <item x="24"/>
        <item x="196"/>
        <item x="264"/>
        <item x="385"/>
        <item x="314"/>
        <item x="371"/>
        <item x="120"/>
        <item x="85"/>
        <item x="172"/>
        <item x="306"/>
        <item x="169"/>
        <item x="237"/>
        <item x="387"/>
        <item x="199"/>
        <item x="305"/>
        <item x="286"/>
        <item x="49"/>
        <item x="233"/>
        <item x="291"/>
        <item x="127"/>
        <item x="197"/>
        <item x="56"/>
        <item x="8"/>
        <item x="217"/>
        <item x="288"/>
        <item x="130"/>
        <item x="41"/>
        <item x="134"/>
        <item x="37"/>
        <item x="328"/>
        <item x="268"/>
        <item x="176"/>
        <item x="216"/>
        <item x="105"/>
        <item x="226"/>
        <item x="342"/>
        <item x="229"/>
        <item x="137"/>
        <item x="89"/>
        <item x="366"/>
        <item x="354"/>
        <item x="125"/>
        <item x="319"/>
        <item x="344"/>
        <item x="236"/>
        <item x="3"/>
        <item x="293"/>
        <item x="249"/>
        <item x="252"/>
        <item x="323"/>
        <item x="121"/>
        <item x="192"/>
        <item x="360"/>
        <item x="379"/>
        <item x="181"/>
        <item x="6"/>
        <item x="34"/>
        <item x="146"/>
        <item x="193"/>
        <item x="76"/>
        <item x="261"/>
        <item x="178"/>
        <item x="147"/>
        <item x="133"/>
        <item x="269"/>
        <item x="158"/>
        <item x="7"/>
        <item x="214"/>
        <item x="262"/>
        <item x="365"/>
        <item x="257"/>
        <item x="12"/>
        <item x="182"/>
        <item x="309"/>
        <item x="62"/>
        <item x="48"/>
        <item x="33"/>
        <item x="155"/>
        <item x="312"/>
        <item x="292"/>
        <item x="223"/>
        <item x="355"/>
        <item x="13"/>
        <item x="212"/>
        <item x="58"/>
        <item x="35"/>
        <item x="86"/>
        <item x="260"/>
        <item x="136"/>
        <item x="2"/>
        <item x="15"/>
        <item x="22"/>
        <item x="27"/>
        <item x="132"/>
        <item x="334"/>
        <item x="318"/>
        <item x="376"/>
        <item x="250"/>
        <item x="280"/>
        <item x="259"/>
        <item x="307"/>
        <item x="383"/>
        <item x="71"/>
        <item x="72"/>
        <item x="39"/>
        <item x="96"/>
        <item x="93"/>
        <item x="73"/>
        <item x="104"/>
        <item x="266"/>
        <item x="21"/>
        <item x="167"/>
        <item x="142"/>
        <item x="218"/>
        <item x="299"/>
        <item t="default"/>
      </items>
    </pivotField>
    <pivotField showAll="0"/>
    <pivotField showAll="0"/>
    <pivotField showAll="0"/>
    <pivotField showAll="0"/>
    <pivotField showAll="0"/>
    <pivotField numFmtId="14" showAll="0">
      <items count="1319">
        <item x="1139"/>
        <item x="18"/>
        <item x="528"/>
        <item x="511"/>
        <item x="1109"/>
        <item x="729"/>
        <item x="888"/>
        <item x="1088"/>
        <item x="1015"/>
        <item x="1202"/>
        <item x="1062"/>
        <item x="281"/>
        <item x="72"/>
        <item x="887"/>
        <item x="340"/>
        <item x="468"/>
        <item x="394"/>
        <item x="525"/>
        <item x="1146"/>
        <item x="757"/>
        <item x="966"/>
        <item x="283"/>
        <item x="503"/>
        <item x="59"/>
        <item x="894"/>
        <item x="615"/>
        <item x="186"/>
        <item x="122"/>
        <item x="1057"/>
        <item x="1035"/>
        <item x="1025"/>
        <item x="788"/>
        <item x="178"/>
        <item x="1126"/>
        <item x="380"/>
        <item x="747"/>
        <item x="726"/>
        <item x="910"/>
        <item x="1298"/>
        <item x="209"/>
        <item x="104"/>
        <item x="489"/>
        <item x="1293"/>
        <item x="298"/>
        <item x="1233"/>
        <item x="969"/>
        <item x="625"/>
        <item x="53"/>
        <item x="750"/>
        <item x="669"/>
        <item x="1069"/>
        <item x="1312"/>
        <item x="1002"/>
        <item x="954"/>
        <item x="1258"/>
        <item x="1135"/>
        <item x="136"/>
        <item x="1317"/>
        <item x="302"/>
        <item x="1027"/>
        <item x="20"/>
        <item x="568"/>
        <item x="1150"/>
        <item x="224"/>
        <item x="999"/>
        <item x="436"/>
        <item x="1120"/>
        <item x="82"/>
        <item x="453"/>
        <item x="477"/>
        <item x="1228"/>
        <item x="44"/>
        <item x="1213"/>
        <item x="277"/>
        <item x="1219"/>
        <item x="1311"/>
        <item x="1207"/>
        <item x="396"/>
        <item x="1306"/>
        <item x="1165"/>
        <item x="176"/>
        <item x="94"/>
        <item x="1316"/>
        <item x="912"/>
        <item x="799"/>
        <item x="1077"/>
        <item x="131"/>
        <item x="781"/>
        <item x="952"/>
        <item x="387"/>
        <item x="502"/>
        <item x="237"/>
        <item x="588"/>
        <item x="180"/>
        <item x="211"/>
        <item x="428"/>
        <item x="820"/>
        <item x="574"/>
        <item x="486"/>
        <item x="1270"/>
        <item x="582"/>
        <item x="771"/>
        <item x="1021"/>
        <item x="798"/>
        <item x="1089"/>
        <item x="87"/>
        <item x="1004"/>
        <item x="601"/>
        <item x="282"/>
        <item x="994"/>
        <item x="561"/>
        <item x="791"/>
        <item x="652"/>
        <item x="847"/>
        <item x="1249"/>
        <item x="642"/>
        <item x="1167"/>
        <item x="762"/>
        <item x="353"/>
        <item x="327"/>
        <item x="1036"/>
        <item x="138"/>
        <item x="543"/>
        <item x="1020"/>
        <item x="630"/>
        <item x="66"/>
        <item x="267"/>
        <item x="356"/>
        <item x="795"/>
        <item x="454"/>
        <item x="498"/>
        <item x="796"/>
        <item x="940"/>
        <item x="685"/>
        <item x="774"/>
        <item x="19"/>
        <item x="968"/>
        <item x="476"/>
        <item x="758"/>
        <item x="958"/>
        <item x="495"/>
        <item x="215"/>
        <item x="1307"/>
        <item x="225"/>
        <item x="372"/>
        <item x="1281"/>
        <item x="1257"/>
        <item x="760"/>
        <item x="626"/>
        <item x="623"/>
        <item x="1155"/>
        <item x="641"/>
        <item x="1243"/>
        <item x="1112"/>
        <item x="21"/>
        <item x="1127"/>
        <item x="1064"/>
        <item x="777"/>
        <item x="289"/>
        <item x="1263"/>
        <item x="920"/>
        <item x="443"/>
        <item x="761"/>
        <item x="305"/>
        <item x="696"/>
        <item x="876"/>
        <item x="1157"/>
        <item x="42"/>
        <item x="462"/>
        <item x="936"/>
        <item x="458"/>
        <item x="986"/>
        <item x="1110"/>
        <item x="708"/>
        <item x="331"/>
        <item x="196"/>
        <item x="850"/>
        <item x="736"/>
        <item x="534"/>
        <item x="161"/>
        <item x="988"/>
        <item x="185"/>
        <item x="313"/>
        <item x="1039"/>
        <item x="402"/>
        <item x="678"/>
        <item x="158"/>
        <item x="575"/>
        <item x="1073"/>
        <item x="421"/>
        <item x="896"/>
        <item x="1180"/>
        <item x="1303"/>
        <item x="339"/>
        <item x="346"/>
        <item x="891"/>
        <item x="416"/>
        <item x="634"/>
        <item x="1253"/>
        <item x="719"/>
        <item x="670"/>
        <item x="39"/>
        <item x="772"/>
        <item x="826"/>
        <item x="460"/>
        <item x="1046"/>
        <item x="1286"/>
        <item x="1212"/>
        <item x="359"/>
        <item x="824"/>
        <item x="110"/>
        <item x="668"/>
        <item x="837"/>
        <item x="597"/>
        <item x="34"/>
        <item x="1018"/>
        <item x="7"/>
        <item x="1097"/>
        <item x="370"/>
        <item x="275"/>
        <item x="727"/>
        <item x="1061"/>
        <item x="442"/>
        <item x="1187"/>
        <item x="902"/>
        <item x="748"/>
        <item x="270"/>
        <item x="362"/>
        <item x="1168"/>
        <item x="1181"/>
        <item x="767"/>
        <item x="241"/>
        <item x="29"/>
        <item x="384"/>
        <item x="1147"/>
        <item x="336"/>
        <item x="155"/>
        <item x="1229"/>
        <item x="740"/>
        <item x="344"/>
        <item x="290"/>
        <item x="1189"/>
        <item x="567"/>
        <item x="742"/>
        <item x="107"/>
        <item x="897"/>
        <item x="1200"/>
        <item x="1017"/>
        <item x="285"/>
        <item x="80"/>
        <item x="1102"/>
        <item x="821"/>
        <item x="869"/>
        <item x="214"/>
        <item x="802"/>
        <item x="681"/>
        <item x="456"/>
        <item x="1160"/>
        <item x="773"/>
        <item x="154"/>
        <item x="716"/>
        <item x="979"/>
        <item x="1240"/>
        <item x="1028"/>
        <item x="474"/>
        <item x="926"/>
        <item x="1037"/>
        <item x="77"/>
        <item x="976"/>
        <item x="1299"/>
        <item x="877"/>
        <item x="219"/>
        <item x="946"/>
        <item x="1170"/>
        <item x="1241"/>
        <item x="1214"/>
        <item x="564"/>
        <item x="329"/>
        <item x="549"/>
        <item x="247"/>
        <item x="1008"/>
        <item x="144"/>
        <item x="553"/>
        <item x="654"/>
        <item x="637"/>
        <item x="751"/>
        <item x="889"/>
        <item x="1003"/>
        <item x="79"/>
        <item x="956"/>
        <item x="279"/>
        <item x="546"/>
        <item x="780"/>
        <item x="1068"/>
        <item x="724"/>
        <item x="1041"/>
        <item x="499"/>
        <item x="250"/>
        <item x="393"/>
        <item x="822"/>
        <item x="931"/>
        <item x="221"/>
        <item x="1007"/>
        <item x="754"/>
        <item x="614"/>
        <item x="572"/>
        <item x="459"/>
        <item x="730"/>
        <item x="768"/>
        <item x="58"/>
        <item x="632"/>
        <item x="745"/>
        <item x="244"/>
        <item x="531"/>
        <item x="133"/>
        <item x="493"/>
        <item x="1052"/>
        <item x="128"/>
        <item x="766"/>
        <item x="527"/>
        <item x="1220"/>
        <item x="524"/>
        <item x="363"/>
        <item x="565"/>
        <item x="1019"/>
        <item x="886"/>
        <item x="33"/>
        <item x="507"/>
        <item x="355"/>
        <item x="338"/>
        <item x="67"/>
        <item x="532"/>
        <item x="982"/>
        <item x="620"/>
        <item x="831"/>
        <item x="1244"/>
        <item x="971"/>
        <item x="35"/>
        <item x="676"/>
        <item x="984"/>
        <item x="959"/>
        <item x="621"/>
        <item x="688"/>
        <item x="650"/>
        <item x="465"/>
        <item x="165"/>
        <item x="783"/>
        <item x="10"/>
        <item x="204"/>
        <item x="230"/>
        <item x="378"/>
        <item x="501"/>
        <item x="555"/>
        <item x="965"/>
        <item x="432"/>
        <item x="48"/>
        <item x="1055"/>
        <item x="586"/>
        <item x="899"/>
        <item x="379"/>
        <item x="258"/>
        <item x="720"/>
        <item x="861"/>
        <item x="413"/>
        <item x="409"/>
        <item x="1009"/>
        <item x="943"/>
        <item x="423"/>
        <item x="473"/>
        <item x="1183"/>
        <item x="85"/>
        <item x="491"/>
        <item x="227"/>
        <item x="538"/>
        <item x="446"/>
        <item x="775"/>
        <item x="1141"/>
        <item x="814"/>
        <item x="1001"/>
        <item x="264"/>
        <item x="815"/>
        <item x="103"/>
        <item x="222"/>
        <item x="880"/>
        <item x="1000"/>
        <item x="447"/>
        <item x="667"/>
        <item x="23"/>
        <item x="922"/>
        <item x="1236"/>
        <item x="666"/>
        <item x="182"/>
        <item x="1067"/>
        <item x="308"/>
        <item x="1"/>
        <item x="163"/>
        <item x="6"/>
        <item x="825"/>
        <item x="540"/>
        <item x="1271"/>
        <item x="629"/>
        <item x="517"/>
        <item x="280"/>
        <item x="96"/>
        <item x="28"/>
        <item x="218"/>
        <item x="304"/>
        <item x="755"/>
        <item x="1232"/>
        <item x="843"/>
        <item x="322"/>
        <item x="1053"/>
        <item x="63"/>
        <item x="1191"/>
        <item x="223"/>
        <item x="403"/>
        <item x="961"/>
        <item x="646"/>
        <item x="1059"/>
        <item x="816"/>
        <item x="917"/>
        <item x="167"/>
        <item x="677"/>
        <item x="1142"/>
        <item x="78"/>
        <item x="690"/>
        <item x="1194"/>
        <item x="83"/>
        <item x="484"/>
        <item x="142"/>
        <item x="64"/>
        <item x="487"/>
        <item x="1106"/>
        <item x="1302"/>
        <item x="43"/>
        <item x="475"/>
        <item x="3"/>
        <item x="579"/>
        <item x="695"/>
        <item x="478"/>
        <item x="673"/>
        <item x="530"/>
        <item x="1248"/>
        <item x="1255"/>
        <item x="349"/>
        <item x="892"/>
        <item x="989"/>
        <item x="1280"/>
        <item x="980"/>
        <item x="721"/>
        <item x="1085"/>
        <item x="1104"/>
        <item x="932"/>
        <item x="300"/>
        <item x="420"/>
        <item x="1256"/>
        <item x="374"/>
        <item x="341"/>
        <item x="314"/>
        <item x="893"/>
        <item x="840"/>
        <item x="733"/>
        <item x="739"/>
        <item x="36"/>
        <item x="62"/>
        <item x="513"/>
        <item x="1284"/>
        <item x="1309"/>
        <item x="813"/>
        <item x="1012"/>
        <item x="45"/>
        <item x="551"/>
        <item x="259"/>
        <item x="651"/>
        <item x="427"/>
        <item x="1275"/>
        <item x="316"/>
        <item x="1132"/>
        <item x="91"/>
        <item x="1122"/>
        <item x="89"/>
        <item x="369"/>
        <item x="786"/>
        <item x="1116"/>
        <item x="722"/>
        <item x="360"/>
        <item x="707"/>
        <item x="547"/>
        <item x="882"/>
        <item x="903"/>
        <item x="198"/>
        <item x="759"/>
        <item x="1178"/>
        <item x="69"/>
        <item x="808"/>
        <item x="927"/>
        <item x="694"/>
        <item x="108"/>
        <item x="1267"/>
        <item x="441"/>
        <item x="1154"/>
        <item x="1287"/>
        <item x="703"/>
        <item x="541"/>
        <item x="811"/>
        <item x="828"/>
        <item x="181"/>
        <item x="857"/>
        <item x="737"/>
        <item x="1159"/>
        <item x="836"/>
        <item x="941"/>
        <item x="1166"/>
        <item x="639"/>
        <item x="919"/>
        <item x="679"/>
        <item x="1151"/>
        <item x="978"/>
        <item x="125"/>
        <item x="859"/>
        <item x="296"/>
        <item x="563"/>
        <item x="1082"/>
        <item x="254"/>
        <item x="1261"/>
        <item x="73"/>
        <item x="1047"/>
        <item x="998"/>
        <item x="785"/>
        <item x="852"/>
        <item x="137"/>
        <item x="271"/>
        <item x="930"/>
        <item x="967"/>
        <item x="1158"/>
        <item x="295"/>
        <item x="1016"/>
        <item x="192"/>
        <item x="260"/>
        <item x="129"/>
        <item x="1128"/>
        <item x="570"/>
        <item x="249"/>
        <item x="864"/>
        <item x="17"/>
        <item x="54"/>
        <item x="718"/>
        <item x="253"/>
        <item x="611"/>
        <item x="874"/>
        <item x="1277"/>
        <item x="573"/>
        <item x="901"/>
        <item x="1140"/>
        <item x="800"/>
        <item x="328"/>
        <item x="996"/>
        <item x="603"/>
        <item x="37"/>
        <item x="1234"/>
        <item x="153"/>
        <item x="412"/>
        <item x="248"/>
        <item x="596"/>
        <item x="884"/>
        <item x="232"/>
        <item x="1201"/>
        <item x="440"/>
        <item x="272"/>
        <item x="451"/>
        <item x="606"/>
        <item x="375"/>
        <item x="1065"/>
        <item x="1044"/>
        <item x="571"/>
        <item x="536"/>
        <item x="844"/>
        <item x="175"/>
        <item x="229"/>
        <item x="829"/>
        <item x="671"/>
        <item x="607"/>
        <item x="41"/>
        <item x="863"/>
        <item x="587"/>
        <item x="789"/>
        <item x="301"/>
        <item x="112"/>
        <item x="233"/>
        <item x="1308"/>
        <item x="429"/>
        <item x="206"/>
        <item x="25"/>
        <item x="860"/>
        <item x="55"/>
        <item x="706"/>
        <item x="964"/>
        <item x="1197"/>
        <item x="1172"/>
        <item x="506"/>
        <item x="149"/>
        <item x="231"/>
        <item x="817"/>
        <item x="1203"/>
        <item x="1030"/>
        <item x="731"/>
        <item x="1099"/>
        <item x="448"/>
        <item x="242"/>
        <item x="1225"/>
        <item x="983"/>
        <item x="469"/>
        <item x="1226"/>
        <item x="309"/>
        <item x="1289"/>
        <item x="404"/>
        <item x="743"/>
        <item x="324"/>
        <item x="953"/>
        <item x="2"/>
        <item x="143"/>
        <item x="1136"/>
        <item x="948"/>
        <item x="245"/>
        <item x="152"/>
        <item x="1123"/>
        <item x="600"/>
        <item x="97"/>
        <item x="101"/>
        <item x="31"/>
        <item x="357"/>
        <item x="40"/>
        <item x="963"/>
        <item x="100"/>
        <item x="858"/>
        <item x="414"/>
        <item x="386"/>
        <item x="1130"/>
        <item x="1301"/>
        <item x="433"/>
        <item x="604"/>
        <item x="763"/>
        <item x="867"/>
        <item x="1179"/>
        <item x="631"/>
        <item x="256"/>
        <item x="1115"/>
        <item x="934"/>
        <item x="0"/>
        <item x="659"/>
        <item x="210"/>
        <item x="981"/>
        <item x="691"/>
        <item x="145"/>
        <item x="577"/>
        <item x="1266"/>
        <item x="434"/>
        <item x="179"/>
        <item x="591"/>
        <item x="373"/>
        <item x="457"/>
        <item x="1071"/>
        <item x="1032"/>
        <item x="1105"/>
        <item x="960"/>
        <item x="914"/>
        <item x="345"/>
        <item x="252"/>
        <item x="904"/>
        <item x="294"/>
        <item x="504"/>
        <item x="333"/>
        <item x="1262"/>
        <item x="1058"/>
        <item x="236"/>
        <item x="644"/>
        <item x="663"/>
        <item x="492"/>
        <item x="235"/>
        <item x="183"/>
        <item x="890"/>
        <item x="710"/>
        <item x="1091"/>
        <item x="627"/>
        <item x="205"/>
        <item x="1095"/>
        <item x="684"/>
        <item x="1174"/>
        <item x="5"/>
        <item x="172"/>
        <item x="1247"/>
        <item x="769"/>
        <item x="618"/>
        <item x="879"/>
        <item x="1297"/>
        <item x="310"/>
        <item x="1171"/>
        <item x="1011"/>
        <item x="1152"/>
        <item x="1300"/>
        <item x="1056"/>
        <item x="995"/>
        <item x="1022"/>
        <item x="113"/>
        <item x="1208"/>
        <item x="624"/>
        <item x="554"/>
        <item x="1269"/>
        <item x="770"/>
        <item x="645"/>
        <item x="371"/>
        <item x="109"/>
        <item x="424"/>
        <item x="1118"/>
        <item x="124"/>
        <item x="26"/>
        <item x="1164"/>
        <item x="251"/>
        <item x="1173"/>
        <item x="1033"/>
        <item x="692"/>
        <item x="1224"/>
        <item x="711"/>
        <item x="317"/>
        <item x="845"/>
        <item x="732"/>
        <item x="11"/>
        <item x="65"/>
        <item x="682"/>
        <item x="1090"/>
        <item x="1014"/>
        <item x="61"/>
        <item x="71"/>
        <item x="444"/>
        <item x="1242"/>
        <item x="855"/>
        <item x="170"/>
        <item x="352"/>
        <item x="184"/>
        <item x="297"/>
        <item x="602"/>
        <item x="217"/>
        <item x="1079"/>
        <item x="1161"/>
        <item x="885"/>
        <item x="325"/>
        <item x="366"/>
        <item x="617"/>
        <item x="1081"/>
        <item x="60"/>
        <item x="516"/>
        <item x="364"/>
        <item x="171"/>
        <item x="1217"/>
        <item x="1124"/>
        <item x="323"/>
        <item x="114"/>
        <item x="957"/>
        <item x="27"/>
        <item x="1169"/>
        <item x="376"/>
        <item x="569"/>
        <item x="351"/>
        <item x="1294"/>
        <item x="1195"/>
        <item x="560"/>
        <item x="120"/>
        <item x="697"/>
        <item x="548"/>
        <item x="330"/>
        <item x="787"/>
        <item x="483"/>
        <item x="944"/>
        <item x="939"/>
        <item x="933"/>
        <item x="853"/>
        <item x="915"/>
        <item x="1204"/>
        <item x="862"/>
        <item x="119"/>
        <item x="598"/>
        <item x="213"/>
        <item x="725"/>
        <item x="431"/>
        <item x="881"/>
        <item x="589"/>
        <item x="1063"/>
        <item x="88"/>
        <item x="803"/>
        <item x="838"/>
        <item x="701"/>
        <item x="1094"/>
        <item x="411"/>
        <item x="388"/>
        <item x="752"/>
        <item x="1029"/>
        <item x="38"/>
        <item x="1223"/>
        <item x="261"/>
        <item x="937"/>
        <item x="928"/>
        <item x="332"/>
        <item x="1143"/>
        <item x="117"/>
        <item x="1048"/>
        <item x="1131"/>
        <item x="557"/>
        <item x="753"/>
        <item x="22"/>
        <item x="1176"/>
        <item x="395"/>
        <item x="991"/>
        <item x="870"/>
        <item x="269"/>
        <item x="1066"/>
        <item x="470"/>
        <item x="515"/>
        <item x="1237"/>
        <item x="883"/>
        <item x="4"/>
        <item x="993"/>
        <item x="111"/>
        <item x="622"/>
        <item x="700"/>
        <item x="405"/>
        <item x="1314"/>
        <item x="1117"/>
        <item x="1285"/>
        <item x="846"/>
        <item x="900"/>
        <item x="807"/>
        <item x="488"/>
        <item x="657"/>
        <item x="157"/>
        <item x="70"/>
        <item x="782"/>
        <item x="92"/>
        <item x="1251"/>
        <item x="854"/>
        <item x="1291"/>
        <item x="709"/>
        <item x="1076"/>
        <item x="562"/>
        <item x="658"/>
        <item x="164"/>
        <item x="590"/>
        <item x="834"/>
        <item x="90"/>
        <item x="660"/>
        <item x="1024"/>
        <item x="216"/>
        <item x="635"/>
        <item x="566"/>
        <item x="662"/>
        <item x="1034"/>
        <item x="592"/>
        <item x="1278"/>
        <item x="593"/>
        <item x="50"/>
        <item x="220"/>
        <item x="608"/>
        <item x="347"/>
        <item x="52"/>
        <item x="856"/>
        <item x="584"/>
        <item x="98"/>
        <item x="533"/>
        <item x="102"/>
        <item x="1276"/>
        <item x="348"/>
        <item x="942"/>
        <item x="1222"/>
        <item x="1260"/>
        <item x="365"/>
        <item x="265"/>
        <item x="1149"/>
        <item x="350"/>
        <item x="974"/>
        <item x="779"/>
        <item x="784"/>
        <item x="1072"/>
        <item x="226"/>
        <item x="1196"/>
        <item x="873"/>
        <item x="878"/>
        <item x="1290"/>
        <item x="805"/>
        <item x="935"/>
        <item x="162"/>
        <item x="734"/>
        <item x="842"/>
        <item x="1026"/>
        <item x="1043"/>
        <item x="801"/>
        <item x="288"/>
        <item x="389"/>
        <item x="425"/>
        <item x="595"/>
        <item x="240"/>
        <item x="580"/>
        <item x="699"/>
        <item x="1192"/>
        <item x="361"/>
        <item x="105"/>
        <item x="1304"/>
        <item x="319"/>
        <item x="1235"/>
        <item x="905"/>
        <item x="505"/>
        <item x="293"/>
        <item x="680"/>
        <item x="24"/>
        <item x="134"/>
        <item x="1296"/>
        <item x="123"/>
        <item x="741"/>
        <item x="1177"/>
        <item x="512"/>
        <item x="929"/>
        <item x="14"/>
        <item x="1279"/>
        <item x="1283"/>
        <item x="806"/>
        <item x="449"/>
        <item x="987"/>
        <item x="1193"/>
        <item x="422"/>
        <item x="848"/>
        <item x="439"/>
        <item x="127"/>
        <item x="146"/>
        <item x="819"/>
        <item x="147"/>
        <item x="1134"/>
        <item x="482"/>
        <item x="526"/>
        <item x="664"/>
        <item x="383"/>
        <item x="452"/>
        <item x="985"/>
        <item x="464"/>
        <item x="263"/>
        <item x="522"/>
        <item x="321"/>
        <item x="212"/>
        <item x="521"/>
        <item x="951"/>
        <item x="307"/>
        <item x="977"/>
        <item x="790"/>
        <item x="135"/>
        <item x="1265"/>
        <item x="712"/>
        <item x="243"/>
        <item x="529"/>
        <item x="508"/>
        <item x="550"/>
        <item x="849"/>
        <item x="1156"/>
        <item x="1210"/>
        <item x="1273"/>
        <item x="47"/>
        <item x="1268"/>
        <item x="368"/>
        <item x="471"/>
        <item x="756"/>
        <item x="990"/>
        <item x="1163"/>
        <item x="1145"/>
        <item x="1148"/>
        <item x="13"/>
        <item x="207"/>
        <item x="1083"/>
        <item x="15"/>
        <item x="81"/>
        <item x="832"/>
        <item x="1153"/>
        <item x="613"/>
        <item x="99"/>
        <item x="8"/>
        <item x="656"/>
        <item x="1295"/>
        <item x="649"/>
        <item x="246"/>
        <item x="698"/>
        <item x="266"/>
        <item x="827"/>
        <item x="556"/>
        <item x="187"/>
        <item x="1227"/>
        <item x="500"/>
        <item x="75"/>
        <item x="839"/>
        <item x="518"/>
        <item x="1315"/>
        <item x="116"/>
        <item x="687"/>
        <item x="672"/>
        <item x="1114"/>
        <item x="410"/>
        <item x="1199"/>
        <item x="197"/>
        <item x="303"/>
        <item x="151"/>
        <item x="594"/>
        <item x="916"/>
        <item x="921"/>
        <item x="188"/>
        <item x="1031"/>
        <item x="1042"/>
        <item x="686"/>
        <item x="118"/>
        <item x="918"/>
        <item x="93"/>
        <item x="812"/>
        <item x="643"/>
        <item x="160"/>
        <item x="450"/>
        <item x="461"/>
        <item x="190"/>
        <item x="675"/>
        <item x="139"/>
        <item x="1252"/>
        <item x="962"/>
        <item x="1288"/>
        <item x="16"/>
        <item x="1182"/>
        <item x="354"/>
        <item x="312"/>
        <item x="1144"/>
        <item x="972"/>
        <item x="189"/>
        <item x="809"/>
        <item x="30"/>
        <item x="1215"/>
        <item x="1162"/>
        <item x="1084"/>
        <item x="793"/>
        <item x="1206"/>
        <item x="343"/>
        <item x="705"/>
        <item x="1175"/>
        <item x="467"/>
        <item x="913"/>
        <item x="208"/>
        <item x="320"/>
        <item x="1070"/>
        <item x="286"/>
        <item x="537"/>
        <item x="1190"/>
        <item x="57"/>
        <item x="367"/>
        <item x="715"/>
        <item x="665"/>
        <item x="908"/>
        <item x="938"/>
        <item x="1098"/>
        <item x="1216"/>
        <item x="633"/>
        <item x="945"/>
        <item x="898"/>
        <item x="299"/>
        <item x="201"/>
        <item x="523"/>
        <item x="1292"/>
        <item x="334"/>
        <item x="581"/>
        <item x="407"/>
        <item x="1272"/>
        <item x="1040"/>
        <item x="318"/>
        <item x="542"/>
        <item x="1093"/>
        <item x="636"/>
        <item x="1185"/>
        <item x="1211"/>
        <item x="399"/>
        <item x="1188"/>
        <item x="430"/>
        <item x="228"/>
        <item x="559"/>
        <item x="1108"/>
        <item x="576"/>
        <item x="49"/>
        <item x="605"/>
        <item x="1049"/>
        <item x="655"/>
        <item x="746"/>
        <item x="713"/>
        <item x="326"/>
        <item x="794"/>
        <item x="830"/>
        <item x="1078"/>
        <item x="1231"/>
        <item x="1305"/>
        <item x="419"/>
        <item x="445"/>
        <item x="1121"/>
        <item x="1013"/>
        <item x="612"/>
        <item x="199"/>
        <item x="1184"/>
        <item x="276"/>
        <item x="68"/>
        <item x="86"/>
        <item x="823"/>
        <item x="1129"/>
        <item x="1075"/>
        <item x="401"/>
        <item x="168"/>
        <item x="1100"/>
        <item x="278"/>
        <item x="76"/>
        <item x="239"/>
        <item x="335"/>
        <item x="923"/>
        <item x="628"/>
        <item x="907"/>
        <item x="150"/>
        <item x="797"/>
        <item x="438"/>
        <item x="1119"/>
        <item x="193"/>
        <item x="391"/>
        <item x="735"/>
        <item x="609"/>
        <item x="599"/>
        <item x="466"/>
        <item x="1239"/>
        <item x="674"/>
        <item x="714"/>
        <item x="390"/>
        <item x="494"/>
        <item x="238"/>
        <item x="717"/>
        <item x="358"/>
        <item x="306"/>
        <item x="558"/>
        <item x="126"/>
        <item x="273"/>
        <item x="1045"/>
        <item x="1074"/>
        <item x="947"/>
        <item x="640"/>
        <item x="1137"/>
        <item x="415"/>
        <item x="738"/>
        <item x="702"/>
        <item x="1051"/>
        <item x="865"/>
        <item x="159"/>
        <item x="519"/>
        <item x="397"/>
        <item x="337"/>
        <item x="1230"/>
        <item x="268"/>
        <item x="661"/>
        <item x="647"/>
        <item x="552"/>
        <item x="292"/>
        <item x="693"/>
        <item x="191"/>
        <item x="1080"/>
        <item x="202"/>
        <item x="872"/>
        <item x="1006"/>
        <item x="1274"/>
        <item x="1218"/>
        <item x="291"/>
        <item x="1086"/>
        <item x="392"/>
        <item x="1205"/>
        <item x="875"/>
        <item x="417"/>
        <item x="833"/>
        <item x="426"/>
        <item x="683"/>
        <item x="234"/>
        <item x="539"/>
        <item x="520"/>
        <item x="200"/>
        <item x="970"/>
        <item x="1133"/>
        <item x="315"/>
        <item x="765"/>
        <item x="906"/>
        <item x="166"/>
        <item x="257"/>
        <item x="764"/>
        <item x="203"/>
        <item x="74"/>
        <item x="866"/>
        <item x="810"/>
        <item x="610"/>
        <item x="342"/>
        <item x="400"/>
        <item x="485"/>
        <item x="385"/>
        <item x="1186"/>
        <item x="12"/>
        <item x="496"/>
        <item x="1125"/>
        <item x="140"/>
        <item x="1259"/>
        <item x="871"/>
        <item x="437"/>
        <item x="638"/>
        <item x="435"/>
        <item x="1246"/>
        <item x="84"/>
        <item x="148"/>
        <item x="455"/>
        <item x="835"/>
        <item x="704"/>
        <item x="792"/>
        <item x="262"/>
        <item x="398"/>
        <item x="585"/>
        <item x="472"/>
        <item x="975"/>
        <item x="141"/>
        <item x="1103"/>
        <item x="195"/>
        <item x="1138"/>
        <item x="911"/>
        <item x="1005"/>
        <item x="616"/>
        <item x="156"/>
        <item x="274"/>
        <item x="514"/>
        <item x="381"/>
        <item x="851"/>
        <item x="619"/>
        <item x="132"/>
        <item x="744"/>
        <item x="1050"/>
        <item x="408"/>
        <item x="924"/>
        <item x="32"/>
        <item x="106"/>
        <item x="776"/>
        <item x="1101"/>
        <item x="973"/>
        <item x="728"/>
        <item x="909"/>
        <item x="1209"/>
        <item x="406"/>
        <item x="480"/>
        <item x="925"/>
        <item x="1238"/>
        <item x="1107"/>
        <item x="479"/>
        <item x="868"/>
        <item x="955"/>
        <item x="510"/>
        <item x="490"/>
        <item x="950"/>
        <item x="284"/>
        <item x="115"/>
        <item x="992"/>
        <item x="287"/>
        <item x="1092"/>
        <item x="653"/>
        <item x="481"/>
        <item x="545"/>
        <item x="544"/>
        <item x="749"/>
        <item x="497"/>
        <item x="509"/>
        <item x="648"/>
        <item x="723"/>
        <item x="1023"/>
        <item x="583"/>
        <item x="1087"/>
        <item x="169"/>
        <item x="1264"/>
        <item x="174"/>
        <item x="1038"/>
        <item x="1010"/>
        <item x="804"/>
        <item x="1198"/>
        <item x="949"/>
        <item x="463"/>
        <item x="1096"/>
        <item x="173"/>
        <item x="194"/>
        <item x="177"/>
        <item x="377"/>
        <item x="56"/>
        <item x="1111"/>
        <item x="778"/>
        <item x="418"/>
        <item x="1313"/>
        <item x="9"/>
        <item x="578"/>
        <item x="1113"/>
        <item x="1310"/>
        <item x="895"/>
        <item x="130"/>
        <item x="1250"/>
        <item x="51"/>
        <item x="1282"/>
        <item x="1060"/>
        <item x="382"/>
        <item x="1245"/>
        <item x="535"/>
        <item x="1054"/>
        <item x="311"/>
        <item x="255"/>
        <item x="1221"/>
        <item x="121"/>
        <item x="46"/>
        <item x="818"/>
        <item x="689"/>
        <item x="997"/>
        <item x="1254"/>
        <item x="95"/>
        <item x="841"/>
        <item t="default"/>
      </items>
    </pivotField>
    <pivotField dataField="1" showAll="0">
      <items count="1632">
        <item x="1090"/>
        <item x="1143"/>
        <item x="1060"/>
        <item x="1006"/>
        <item x="1242"/>
        <item x="211"/>
        <item x="1002"/>
        <item x="279"/>
        <item x="530"/>
        <item x="569"/>
        <item x="1525"/>
        <item x="1177"/>
        <item x="66"/>
        <item x="628"/>
        <item x="983"/>
        <item x="614"/>
        <item x="454"/>
        <item x="167"/>
        <item x="354"/>
        <item x="1342"/>
        <item x="1576"/>
        <item x="1118"/>
        <item x="1147"/>
        <item x="221"/>
        <item x="730"/>
        <item x="612"/>
        <item x="1585"/>
        <item x="1600"/>
        <item x="1626"/>
        <item x="618"/>
        <item x="1517"/>
        <item x="605"/>
        <item x="1167"/>
        <item x="565"/>
        <item x="298"/>
        <item x="773"/>
        <item x="231"/>
        <item x="463"/>
        <item x="873"/>
        <item x="1531"/>
        <item x="759"/>
        <item x="296"/>
        <item x="1024"/>
        <item x="394"/>
        <item x="1105"/>
        <item x="1025"/>
        <item x="1150"/>
        <item x="3"/>
        <item x="355"/>
        <item x="399"/>
        <item x="790"/>
        <item x="1209"/>
        <item x="1269"/>
        <item x="1155"/>
        <item x="1189"/>
        <item x="1615"/>
        <item x="177"/>
        <item x="1271"/>
        <item x="1598"/>
        <item x="318"/>
        <item x="470"/>
        <item x="1129"/>
        <item x="805"/>
        <item x="351"/>
        <item x="43"/>
        <item x="769"/>
        <item x="892"/>
        <item x="481"/>
        <item x="847"/>
        <item x="1468"/>
        <item x="792"/>
        <item x="995"/>
        <item x="1496"/>
        <item x="984"/>
        <item x="673"/>
        <item x="197"/>
        <item x="385"/>
        <item x="1238"/>
        <item x="1193"/>
        <item x="1156"/>
        <item x="336"/>
        <item x="239"/>
        <item x="1323"/>
        <item x="1267"/>
        <item x="815"/>
        <item x="741"/>
        <item x="555"/>
        <item x="305"/>
        <item x="1004"/>
        <item x="54"/>
        <item x="866"/>
        <item x="86"/>
        <item x="328"/>
        <item x="225"/>
        <item x="1404"/>
        <item x="349"/>
        <item x="998"/>
        <item x="816"/>
        <item x="1588"/>
        <item x="1601"/>
        <item x="1176"/>
        <item x="714"/>
        <item x="1279"/>
        <item x="58"/>
        <item x="514"/>
        <item x="1367"/>
        <item x="133"/>
        <item x="345"/>
        <item x="1618"/>
        <item x="235"/>
        <item x="156"/>
        <item x="163"/>
        <item x="672"/>
        <item x="324"/>
        <item x="161"/>
        <item x="1408"/>
        <item x="1222"/>
        <item x="267"/>
        <item x="1162"/>
        <item x="806"/>
        <item x="313"/>
        <item x="1161"/>
        <item x="858"/>
        <item x="287"/>
        <item x="1366"/>
        <item x="1481"/>
        <item x="437"/>
        <item x="1191"/>
        <item x="1331"/>
        <item x="1239"/>
        <item x="378"/>
        <item x="402"/>
        <item x="1205"/>
        <item x="408"/>
        <item x="295"/>
        <item x="1197"/>
        <item x="1198"/>
        <item x="1361"/>
        <item x="338"/>
        <item x="1412"/>
        <item x="1053"/>
        <item x="1577"/>
        <item x="613"/>
        <item x="1256"/>
        <item x="1214"/>
        <item x="1316"/>
        <item x="1385"/>
        <item x="976"/>
        <item x="862"/>
        <item x="1474"/>
        <item x="1627"/>
        <item x="493"/>
        <item x="975"/>
        <item x="353"/>
        <item x="452"/>
        <item x="1589"/>
        <item x="415"/>
        <item x="910"/>
        <item x="498"/>
        <item x="841"/>
        <item x="125"/>
        <item x="581"/>
        <item x="428"/>
        <item x="1308"/>
        <item x="365"/>
        <item x="31"/>
        <item x="21"/>
        <item x="323"/>
        <item x="88"/>
        <item x="151"/>
        <item x="153"/>
        <item x="1108"/>
        <item x="1277"/>
        <item x="853"/>
        <item x="150"/>
        <item x="138"/>
        <item x="642"/>
        <item x="271"/>
        <item x="482"/>
        <item x="366"/>
        <item x="917"/>
        <item x="518"/>
        <item x="739"/>
        <item x="1039"/>
        <item x="1313"/>
        <item x="784"/>
        <item x="1441"/>
        <item x="1139"/>
        <item x="508"/>
        <item x="1312"/>
        <item x="948"/>
        <item x="1291"/>
        <item x="1552"/>
        <item x="266"/>
        <item x="919"/>
        <item x="1146"/>
        <item x="1610"/>
        <item x="1436"/>
        <item x="1111"/>
        <item x="304"/>
        <item x="843"/>
        <item x="663"/>
        <item x="813"/>
        <item x="1590"/>
        <item x="800"/>
        <item x="331"/>
        <item x="675"/>
        <item x="782"/>
        <item x="152"/>
        <item x="1149"/>
        <item x="230"/>
        <item x="218"/>
        <item x="9"/>
        <item x="442"/>
        <item x="1527"/>
        <item x="599"/>
        <item x="744"/>
        <item x="1130"/>
        <item x="549"/>
        <item x="181"/>
        <item x="615"/>
        <item x="382"/>
        <item x="489"/>
        <item x="1523"/>
        <item x="28"/>
        <item x="222"/>
        <item x="214"/>
        <item x="1045"/>
        <item x="532"/>
        <item x="1195"/>
        <item x="440"/>
        <item x="1126"/>
        <item x="136"/>
        <item x="381"/>
        <item x="1154"/>
        <item x="717"/>
        <item x="329"/>
        <item x="1512"/>
        <item x="7"/>
        <item x="1477"/>
        <item x="281"/>
        <item x="207"/>
        <item x="591"/>
        <item x="758"/>
        <item x="1484"/>
        <item x="1056"/>
        <item x="644"/>
        <item x="1333"/>
        <item x="421"/>
        <item x="879"/>
        <item x="37"/>
        <item x="445"/>
        <item x="573"/>
        <item x="647"/>
        <item x="1488"/>
        <item x="1031"/>
        <item x="18"/>
        <item x="70"/>
        <item x="265"/>
        <item x="433"/>
        <item x="1479"/>
        <item x="1630"/>
        <item x="107"/>
        <item x="1429"/>
        <item x="531"/>
        <item x="1169"/>
        <item x="233"/>
        <item x="733"/>
        <item x="586"/>
        <item x="268"/>
        <item x="1508"/>
        <item x="778"/>
        <item x="796"/>
        <item x="1357"/>
        <item x="574"/>
        <item x="1314"/>
        <item x="558"/>
        <item x="1544"/>
        <item x="34"/>
        <item x="1374"/>
        <item x="593"/>
        <item x="893"/>
        <item x="870"/>
        <item x="1013"/>
        <item x="1023"/>
        <item x="1398"/>
        <item x="929"/>
        <item x="1375"/>
        <item x="1387"/>
        <item x="172"/>
        <item x="154"/>
        <item x="1629"/>
        <item x="257"/>
        <item x="1168"/>
        <item x="924"/>
        <item x="657"/>
        <item x="926"/>
        <item x="920"/>
        <item x="1482"/>
        <item x="1265"/>
        <item x="1606"/>
        <item x="718"/>
        <item x="263"/>
        <item x="448"/>
        <item x="1424"/>
        <item x="1171"/>
        <item x="576"/>
        <item x="706"/>
        <item x="825"/>
        <item x="620"/>
        <item x="486"/>
        <item x="1070"/>
        <item x="915"/>
        <item x="817"/>
        <item x="259"/>
        <item x="1542"/>
        <item x="144"/>
        <item x="462"/>
        <item x="333"/>
        <item x="697"/>
        <item x="1510"/>
        <item x="1235"/>
        <item x="520"/>
        <item x="114"/>
        <item x="867"/>
        <item x="1016"/>
        <item x="942"/>
        <item x="826"/>
        <item x="1283"/>
        <item x="1047"/>
        <item x="1145"/>
        <item x="1231"/>
        <item x="649"/>
        <item x="833"/>
        <item x="1499"/>
        <item x="490"/>
        <item x="540"/>
        <item x="989"/>
        <item x="708"/>
        <item x="1413"/>
        <item x="885"/>
        <item x="249"/>
        <item x="1516"/>
        <item x="101"/>
        <item x="635"/>
        <item x="1448"/>
        <item x="1434"/>
        <item x="881"/>
        <item x="79"/>
        <item x="616"/>
        <item x="1565"/>
        <item x="30"/>
        <item x="29"/>
        <item x="1353"/>
        <item x="945"/>
        <item x="196"/>
        <item x="710"/>
        <item x="1203"/>
        <item x="1486"/>
        <item x="541"/>
        <item x="429"/>
        <item x="1114"/>
        <item x="1568"/>
        <item x="423"/>
        <item x="941"/>
        <item x="310"/>
        <item x="597"/>
        <item x="165"/>
        <item x="1393"/>
        <item x="1019"/>
        <item x="1044"/>
        <item x="501"/>
        <item x="471"/>
        <item x="1181"/>
        <item x="785"/>
        <item x="459"/>
        <item x="1423"/>
        <item x="1"/>
        <item x="1524"/>
        <item x="1054"/>
        <item x="1557"/>
        <item x="334"/>
        <item x="1376"/>
        <item x="1281"/>
        <item x="1396"/>
        <item x="1611"/>
        <item x="1380"/>
        <item x="273"/>
        <item x="872"/>
        <item x="52"/>
        <item x="807"/>
        <item x="519"/>
        <item x="808"/>
        <item x="1490"/>
        <item x="950"/>
        <item x="1493"/>
        <item x="895"/>
        <item x="317"/>
        <item x="180"/>
        <item x="992"/>
        <item x="179"/>
        <item x="645"/>
        <item x="174"/>
        <item x="594"/>
        <item x="652"/>
        <item x="977"/>
        <item x="1032"/>
        <item x="67"/>
        <item x="1520"/>
        <item x="522"/>
        <item x="1268"/>
        <item x="1123"/>
        <item x="1163"/>
        <item x="406"/>
        <item x="1406"/>
        <item x="936"/>
        <item x="380"/>
        <item x="1392"/>
        <item x="590"/>
        <item x="1555"/>
        <item x="722"/>
        <item x="754"/>
        <item x="595"/>
        <item x="1528"/>
        <item x="827"/>
        <item x="300"/>
        <item x="145"/>
        <item x="1458"/>
        <item x="1607"/>
        <item x="571"/>
        <item x="878"/>
        <item x="89"/>
        <item x="1119"/>
        <item x="768"/>
        <item x="1030"/>
        <item x="1554"/>
        <item x="701"/>
        <item x="236"/>
        <item x="494"/>
        <item x="766"/>
        <item x="1551"/>
        <item x="1560"/>
        <item x="1028"/>
        <item x="370"/>
        <item x="1288"/>
        <item x="1088"/>
        <item x="162"/>
        <item x="727"/>
        <item x="360"/>
        <item x="1248"/>
        <item x="525"/>
        <item x="1102"/>
        <item x="869"/>
        <item x="1035"/>
        <item x="27"/>
        <item x="24"/>
        <item x="1384"/>
        <item x="436"/>
        <item x="801"/>
        <item x="1233"/>
        <item x="1370"/>
        <item x="131"/>
        <item x="321"/>
        <item x="623"/>
        <item x="1069"/>
        <item x="906"/>
        <item x="1049"/>
        <item x="883"/>
        <item x="1061"/>
        <item x="857"/>
        <item x="1003"/>
        <item x="894"/>
        <item x="935"/>
        <item x="1307"/>
        <item x="528"/>
        <item x="587"/>
        <item x="774"/>
        <item x="342"/>
        <item x="32"/>
        <item x="280"/>
        <item x="1021"/>
        <item x="930"/>
        <item x="1137"/>
        <item x="922"/>
        <item x="1294"/>
        <item x="534"/>
        <item x="1057"/>
        <item x="1405"/>
        <item x="38"/>
        <item x="1395"/>
        <item x="900"/>
        <item x="582"/>
        <item x="786"/>
        <item x="383"/>
        <item x="1426"/>
        <item x="1227"/>
        <item x="562"/>
        <item x="695"/>
        <item x="960"/>
        <item x="748"/>
        <item x="356"/>
        <item x="1125"/>
        <item x="458"/>
        <item x="682"/>
        <item x="504"/>
        <item x="911"/>
        <item x="721"/>
        <item x="996"/>
        <item x="126"/>
        <item x="94"/>
        <item x="755"/>
        <item x="478"/>
        <item x="128"/>
        <item x="303"/>
        <item x="737"/>
        <item x="379"/>
        <item x="220"/>
        <item x="681"/>
        <item x="789"/>
        <item x="1174"/>
        <item x="1463"/>
        <item x="327"/>
        <item x="834"/>
        <item x="1135"/>
        <item x="1593"/>
        <item x="855"/>
        <item x="1341"/>
        <item x="1037"/>
        <item x="388"/>
        <item x="1345"/>
        <item x="1179"/>
        <item x="113"/>
        <item x="1449"/>
        <item x="1290"/>
        <item x="1566"/>
        <item x="1371"/>
        <item x="925"/>
        <item x="566"/>
        <item x="1067"/>
        <item x="978"/>
        <item x="335"/>
        <item x="1038"/>
        <item x="1419"/>
        <item x="1563"/>
        <item x="830"/>
        <item x="1219"/>
        <item x="1237"/>
        <item x="604"/>
        <item x="1325"/>
        <item x="1356"/>
        <item x="845"/>
        <item x="567"/>
        <item x="1082"/>
        <item x="337"/>
        <item x="451"/>
        <item x="1208"/>
        <item x="396"/>
        <item x="884"/>
        <item x="410"/>
        <item x="968"/>
        <item x="1077"/>
        <item x="868"/>
        <item x="965"/>
        <item x="350"/>
        <item x="509"/>
        <item x="99"/>
        <item x="5"/>
        <item x="814"/>
        <item x="986"/>
        <item x="1255"/>
        <item x="674"/>
        <item x="1503"/>
        <item x="527"/>
        <item x="505"/>
        <item x="584"/>
        <item x="1470"/>
        <item x="788"/>
        <item x="116"/>
        <item x="742"/>
        <item x="726"/>
        <item x="736"/>
        <item x="97"/>
        <item x="859"/>
        <item x="306"/>
        <item x="1287"/>
        <item x="1614"/>
        <item x="134"/>
        <item x="693"/>
        <item x="1315"/>
        <item x="1226"/>
        <item x="391"/>
        <item x="503"/>
        <item x="1518"/>
        <item x="1094"/>
        <item x="821"/>
        <item x="1492"/>
        <item x="1170"/>
        <item x="804"/>
        <item x="294"/>
        <item x="48"/>
        <item x="1433"/>
        <item x="1106"/>
        <item x="1322"/>
        <item x="552"/>
        <item x="414"/>
        <item x="609"/>
        <item x="1187"/>
        <item x="358"/>
        <item x="1286"/>
        <item x="951"/>
        <item x="901"/>
        <item x="461"/>
        <item x="316"/>
        <item x="1466"/>
        <item x="1473"/>
        <item x="1036"/>
        <item x="610"/>
        <item x="932"/>
        <item x="1511"/>
        <item x="1194"/>
        <item x="512"/>
        <item x="245"/>
        <item x="1447"/>
        <item x="1282"/>
        <item x="146"/>
        <item x="1097"/>
        <item x="1561"/>
        <item x="466"/>
        <item x="35"/>
        <item x="1350"/>
        <item x="750"/>
        <item x="676"/>
        <item x="662"/>
        <item x="487"/>
        <item x="1344"/>
        <item x="1550"/>
        <item x="434"/>
        <item x="274"/>
        <item x="1272"/>
        <item x="1411"/>
        <item x="255"/>
        <item x="598"/>
        <item x="1459"/>
        <item x="793"/>
        <item x="640"/>
        <item x="1093"/>
        <item x="1547"/>
        <item x="168"/>
        <item x="1185"/>
        <item x="602"/>
        <item x="123"/>
        <item x="1540"/>
        <item x="874"/>
        <item x="1334"/>
        <item x="330"/>
        <item x="1364"/>
        <item x="1352"/>
        <item x="6"/>
        <item x="537"/>
        <item x="711"/>
        <item x="767"/>
        <item x="837"/>
        <item x="1326"/>
        <item x="966"/>
        <item x="1175"/>
        <item x="831"/>
        <item x="118"/>
        <item x="56"/>
        <item x="795"/>
        <item x="8"/>
        <item x="276"/>
        <item x="169"/>
        <item x="25"/>
        <item x="1359"/>
        <item x="4"/>
        <item x="395"/>
        <item x="1575"/>
        <item x="1456"/>
        <item x="724"/>
        <item x="427"/>
        <item x="629"/>
        <item x="1020"/>
        <item x="307"/>
        <item x="198"/>
        <item x="36"/>
        <item x="1330"/>
        <item x="1259"/>
        <item x="1377"/>
        <item x="166"/>
        <item x="1328"/>
        <item x="1553"/>
        <item x="464"/>
        <item x="1444"/>
        <item x="1128"/>
        <item x="745"/>
        <item x="64"/>
        <item x="634"/>
        <item x="798"/>
        <item x="740"/>
        <item x="203"/>
        <item x="14"/>
        <item x="1317"/>
        <item x="1521"/>
        <item x="686"/>
        <item x="760"/>
        <item x="1336"/>
        <item x="578"/>
        <item x="877"/>
        <item x="1391"/>
        <item x="1033"/>
        <item x="346"/>
        <item x="777"/>
        <item x="1318"/>
        <item x="918"/>
        <item x="1210"/>
        <item x="242"/>
        <item x="475"/>
        <item x="447"/>
        <item x="467"/>
        <item x="1100"/>
        <item x="991"/>
        <item x="1546"/>
        <item x="626"/>
        <item x="637"/>
        <item x="1292"/>
        <item x="969"/>
        <item x="292"/>
        <item x="446"/>
        <item x="57"/>
        <item x="890"/>
        <item x="1051"/>
        <item x="891"/>
        <item x="26"/>
        <item x="1489"/>
        <item x="958"/>
        <item x="608"/>
        <item x="1228"/>
        <item x="687"/>
        <item x="270"/>
        <item x="698"/>
        <item x="1532"/>
        <item x="1452"/>
        <item x="1275"/>
        <item x="842"/>
        <item x="1132"/>
        <item x="1186"/>
        <item x="1116"/>
        <item x="1230"/>
        <item x="46"/>
        <item x="98"/>
        <item x="990"/>
        <item x="73"/>
        <item x="289"/>
        <item x="840"/>
        <item x="896"/>
        <item x="696"/>
        <item x="413"/>
        <item x="1007"/>
        <item x="1453"/>
        <item x="539"/>
        <item x="201"/>
        <item x="685"/>
        <item x="204"/>
        <item x="68"/>
        <item x="189"/>
        <item x="738"/>
        <item x="1249"/>
        <item x="111"/>
        <item x="554"/>
        <item x="700"/>
        <item x="205"/>
        <item x="670"/>
        <item x="1204"/>
        <item x="947"/>
        <item x="422"/>
        <item x="886"/>
        <item x="1092"/>
        <item x="173"/>
        <item x="1236"/>
        <item x="237"/>
        <item x="120"/>
        <item x="725"/>
        <item x="416"/>
        <item x="183"/>
        <item x="970"/>
        <item x="105"/>
        <item x="1018"/>
        <item x="480"/>
        <item x="1310"/>
        <item x="1241"/>
        <item x="1476"/>
        <item x="987"/>
        <item x="1533"/>
        <item x="1042"/>
        <item x="1101"/>
        <item x="110"/>
        <item x="1570"/>
        <item x="1604"/>
        <item x="1343"/>
        <item x="907"/>
        <item x="632"/>
        <item x="1556"/>
        <item x="1491"/>
        <item x="753"/>
        <item x="899"/>
        <item x="654"/>
        <item x="1305"/>
        <item x="838"/>
        <item x="561"/>
        <item x="2"/>
        <item x="142"/>
        <item x="665"/>
        <item x="646"/>
        <item x="1403"/>
        <item x="1099"/>
        <item x="1451"/>
        <item x="592"/>
        <item x="1599"/>
        <item x="550"/>
        <item x="1497"/>
        <item x="374"/>
        <item x="887"/>
        <item x="42"/>
        <item x="285"/>
        <item x="943"/>
        <item x="1351"/>
        <item x="135"/>
        <item x="664"/>
        <item x="1504"/>
        <item x="1293"/>
        <item x="630"/>
        <item x="112"/>
        <item x="468"/>
        <item x="1624"/>
        <item x="443"/>
        <item x="1515"/>
        <item x="106"/>
        <item x="747"/>
        <item x="85"/>
        <item x="1124"/>
        <item x="1270"/>
        <item x="367"/>
        <item x="763"/>
        <item x="1428"/>
        <item x="400"/>
        <item x="668"/>
        <item x="74"/>
        <item x="283"/>
        <item x="76"/>
        <item x="200"/>
        <item x="812"/>
        <item x="155"/>
        <item x="650"/>
        <item x="953"/>
        <item x="524"/>
        <item x="22"/>
        <item x="253"/>
        <item x="244"/>
        <item x="1390"/>
        <item x="404"/>
        <item x="1340"/>
        <item x="1439"/>
        <item x="1621"/>
        <item x="59"/>
        <item x="1579"/>
        <item x="212"/>
        <item x="723"/>
        <item x="393"/>
        <item x="247"/>
        <item x="638"/>
        <item x="10"/>
        <item x="1475"/>
        <item x="543"/>
        <item x="160"/>
        <item x="33"/>
        <item x="1229"/>
        <item x="1103"/>
        <item x="516"/>
        <item x="1513"/>
        <item x="683"/>
        <item x="1234"/>
        <item x="1215"/>
        <item x="1276"/>
        <item x="810"/>
        <item x="1009"/>
        <item x="1537"/>
        <item x="376"/>
        <item x="1558"/>
        <item x="1224"/>
        <item x="1369"/>
        <item x="491"/>
        <item x="1012"/>
        <item x="957"/>
        <item x="1140"/>
        <item x="1605"/>
        <item x="1397"/>
        <item x="483"/>
        <item x="955"/>
        <item x="392"/>
        <item x="1365"/>
        <item x="164"/>
        <item x="860"/>
        <item x="375"/>
        <item x="905"/>
        <item x="746"/>
        <item x="1001"/>
        <item x="546"/>
        <item x="364"/>
        <item x="352"/>
        <item x="1296"/>
        <item x="680"/>
        <item x="215"/>
        <item x="1382"/>
        <item x="457"/>
        <item x="1349"/>
        <item x="762"/>
        <item x="1338"/>
        <item x="1058"/>
        <item x="1597"/>
        <item x="819"/>
        <item x="343"/>
        <item x="1379"/>
        <item x="190"/>
        <item x="1505"/>
        <item x="495"/>
        <item x="1400"/>
        <item x="1302"/>
        <item x="340"/>
        <item x="1159"/>
        <item x="1613"/>
        <item x="1465"/>
        <item x="1327"/>
        <item x="1311"/>
        <item x="934"/>
        <item x="1151"/>
        <item x="1246"/>
        <item x="1418"/>
        <item x="1407"/>
        <item x="1483"/>
        <item x="1472"/>
        <item x="692"/>
        <item x="1562"/>
        <item x="1080"/>
        <item x="780"/>
        <item x="939"/>
        <item x="1063"/>
        <item x="775"/>
        <item x="424"/>
        <item x="117"/>
        <item x="588"/>
        <item x="1507"/>
        <item x="729"/>
        <item x="1240"/>
        <item x="141"/>
        <item x="1373"/>
        <item x="633"/>
        <item x="1218"/>
        <item x="709"/>
        <item x="121"/>
        <item x="234"/>
        <item x="1040"/>
        <item x="570"/>
        <item x="420"/>
        <item x="1592"/>
        <item x="560"/>
        <item x="419"/>
        <item x="743"/>
        <item x="667"/>
        <item x="260"/>
        <item x="264"/>
        <item x="1121"/>
        <item x="418"/>
        <item x="243"/>
        <item x="1602"/>
        <item x="716"/>
        <item x="82"/>
        <item x="246"/>
        <item x="1538"/>
        <item x="455"/>
        <item x="1620"/>
        <item x="1425"/>
        <item x="583"/>
        <item x="1446"/>
        <item x="389"/>
        <item x="39"/>
        <item x="876"/>
        <item x="974"/>
        <item x="1410"/>
        <item x="87"/>
        <item x="781"/>
        <item x="71"/>
        <item x="1029"/>
        <item x="621"/>
        <item x="835"/>
        <item x="903"/>
        <item x="282"/>
        <item x="624"/>
        <item x="228"/>
        <item x="962"/>
        <item x="1008"/>
        <item x="130"/>
        <item x="641"/>
        <item x="619"/>
        <item x="104"/>
        <item x="544"/>
        <item x="1509"/>
        <item x="811"/>
        <item x="661"/>
        <item x="1095"/>
        <item x="405"/>
        <item x="861"/>
        <item x="15"/>
        <item x="216"/>
        <item x="109"/>
        <item x="607"/>
        <item x="426"/>
        <item x="115"/>
        <item x="1000"/>
        <item x="84"/>
        <item x="157"/>
        <item x="40"/>
        <item x="1078"/>
        <item x="291"/>
        <item x="299"/>
        <item x="1113"/>
        <item x="1211"/>
        <item x="967"/>
        <item x="938"/>
        <item x="241"/>
        <item x="386"/>
        <item x="904"/>
        <item x="1120"/>
        <item x="1048"/>
        <item x="301"/>
        <item x="1543"/>
        <item x="1617"/>
        <item x="1402"/>
        <item x="1076"/>
        <item x="1046"/>
        <item x="902"/>
        <item x="1469"/>
        <item x="403"/>
        <item x="1085"/>
        <item x="1073"/>
        <item x="1217"/>
        <item x="579"/>
        <item x="226"/>
        <item x="90"/>
        <item x="572"/>
        <item x="699"/>
        <item x="206"/>
        <item x="1221"/>
        <item x="765"/>
        <item x="341"/>
        <item x="44"/>
        <item x="96"/>
        <item x="258"/>
        <item x="1213"/>
        <item x="1083"/>
        <item x="1443"/>
        <item x="208"/>
        <item x="1534"/>
        <item x="946"/>
        <item x="888"/>
        <item x="1117"/>
        <item x="1578"/>
        <item x="347"/>
        <item x="496"/>
        <item x="124"/>
        <item x="1332"/>
        <item x="880"/>
        <item x="712"/>
        <item x="1144"/>
        <item x="103"/>
        <item x="1584"/>
        <item x="585"/>
        <item x="671"/>
        <item x="449"/>
        <item x="656"/>
        <item x="1112"/>
        <item x="397"/>
        <item x="108"/>
        <item x="933"/>
        <item x="1164"/>
        <item x="677"/>
        <item x="848"/>
        <item x="1200"/>
        <item x="488"/>
        <item x="1581"/>
        <item x="159"/>
        <item x="147"/>
        <item x="547"/>
        <item x="1628"/>
        <item x="1438"/>
        <item x="803"/>
        <item x="1202"/>
        <item x="1022"/>
        <item x="731"/>
        <item x="756"/>
        <item x="1299"/>
        <item x="122"/>
        <item x="269"/>
        <item x="828"/>
        <item x="678"/>
        <item x="430"/>
        <item x="16"/>
        <item x="914"/>
        <item x="1347"/>
        <item x="1136"/>
        <item x="513"/>
        <item x="1495"/>
        <item x="625"/>
        <item x="1464"/>
        <item x="171"/>
        <item x="643"/>
        <item x="912"/>
        <item x="1416"/>
        <item x="194"/>
        <item x="1232"/>
        <item x="802"/>
        <item x="175"/>
        <item x="1480"/>
        <item x="500"/>
        <item x="191"/>
        <item x="1467"/>
        <item x="956"/>
        <item x="80"/>
        <item x="240"/>
        <item x="653"/>
        <item x="1087"/>
        <item x="1122"/>
        <item x="1251"/>
        <item x="832"/>
        <item x="272"/>
        <item x="1500"/>
        <item x="1355"/>
        <item x="916"/>
        <item x="47"/>
        <item x="438"/>
        <item x="1430"/>
        <item x="820"/>
        <item x="1381"/>
        <item x="1536"/>
        <item x="315"/>
        <item x="23"/>
        <item x="658"/>
        <item x="1245"/>
        <item x="377"/>
        <item x="940"/>
        <item x="286"/>
        <item x="20"/>
        <item x="1394"/>
        <item x="1622"/>
        <item x="1250"/>
        <item x="401"/>
        <item x="601"/>
        <item x="1247"/>
        <item x="703"/>
        <item x="492"/>
        <item x="1609"/>
        <item x="1098"/>
        <item x="184"/>
        <item x="1289"/>
        <item x="444"/>
        <item x="506"/>
        <item x="217"/>
        <item x="61"/>
        <item x="679"/>
        <item x="1068"/>
        <item x="1052"/>
        <item x="453"/>
        <item x="556"/>
        <item x="864"/>
        <item x="53"/>
        <item x="1225"/>
        <item x="1440"/>
        <item x="250"/>
        <item x="359"/>
        <item x="923"/>
        <item x="1498"/>
        <item x="50"/>
        <item x="1166"/>
        <item x="757"/>
        <item x="1173"/>
        <item x="278"/>
        <item x="728"/>
        <item x="839"/>
        <item x="460"/>
        <item x="1201"/>
        <item x="158"/>
        <item x="1253"/>
        <item x="1257"/>
        <item x="474"/>
        <item x="425"/>
        <item x="1383"/>
        <item x="752"/>
        <item x="875"/>
        <item x="1487"/>
        <item x="669"/>
        <item x="93"/>
        <item x="655"/>
        <item x="865"/>
        <item x="783"/>
        <item x="1301"/>
        <item x="787"/>
        <item x="1501"/>
        <item x="398"/>
        <item x="384"/>
        <item x="1529"/>
        <item x="1134"/>
        <item x="660"/>
        <item x="824"/>
        <item x="1596"/>
        <item x="772"/>
        <item x="224"/>
        <item x="1142"/>
        <item x="850"/>
        <item x="863"/>
        <item x="1306"/>
        <item x="465"/>
        <item x="1157"/>
        <item x="195"/>
        <item x="1321"/>
        <item x="1050"/>
        <item x="1199"/>
        <item x="1559"/>
        <item x="603"/>
        <item x="1184"/>
        <item x="1165"/>
        <item x="288"/>
        <item x="1207"/>
        <item x="799"/>
        <item x="223"/>
        <item x="694"/>
        <item x="959"/>
        <item x="684"/>
        <item x="417"/>
        <item x="846"/>
        <item x="1243"/>
        <item x="238"/>
        <item x="1133"/>
        <item x="523"/>
        <item x="1591"/>
        <item x="1158"/>
        <item x="1096"/>
        <item x="1450"/>
        <item x="102"/>
        <item x="91"/>
        <item x="1072"/>
        <item x="1409"/>
        <item x="1262"/>
        <item x="140"/>
        <item x="997"/>
        <item x="889"/>
        <item x="65"/>
        <item x="1612"/>
        <item x="1583"/>
        <item x="982"/>
        <item x="507"/>
        <item x="1244"/>
        <item x="1572"/>
        <item x="75"/>
        <item x="1303"/>
        <item x="856"/>
        <item x="1567"/>
        <item x="972"/>
        <item x="1178"/>
        <item x="1368"/>
        <item x="409"/>
        <item x="1110"/>
        <item x="1539"/>
        <item x="622"/>
        <item x="473"/>
        <item x="199"/>
        <item x="412"/>
        <item x="533"/>
        <item x="1188"/>
        <item x="1266"/>
        <item x="407"/>
        <item x="1041"/>
        <item x="627"/>
        <item x="1011"/>
        <item x="176"/>
        <item x="1280"/>
        <item x="797"/>
        <item x="517"/>
        <item x="302"/>
        <item x="952"/>
        <item x="1549"/>
        <item x="372"/>
        <item x="314"/>
        <item x="1422"/>
        <item x="999"/>
        <item x="980"/>
        <item x="1141"/>
        <item x="497"/>
        <item x="1131"/>
        <item x="1461"/>
        <item x="502"/>
        <item x="954"/>
        <item x="1595"/>
        <item x="357"/>
        <item x="319"/>
        <item x="770"/>
        <item x="851"/>
        <item x="548"/>
        <item x="1354"/>
        <item x="439"/>
        <item x="1415"/>
        <item x="1360"/>
        <item x="909"/>
        <item x="1494"/>
        <item x="1372"/>
        <item x="49"/>
        <item x="1127"/>
        <item x="170"/>
        <item x="363"/>
        <item x="908"/>
        <item x="844"/>
        <item x="1084"/>
        <item x="1284"/>
        <item x="1399"/>
        <item x="1196"/>
        <item x="41"/>
        <item x="636"/>
        <item x="1059"/>
        <item x="575"/>
        <item x="715"/>
        <item x="1320"/>
        <item x="213"/>
        <item x="1421"/>
        <item x="791"/>
        <item x="1363"/>
        <item x="45"/>
        <item x="553"/>
        <item x="577"/>
        <item x="484"/>
        <item x="771"/>
        <item x="521"/>
        <item x="1388"/>
        <item x="1582"/>
        <item x="1212"/>
        <item x="308"/>
        <item x="1401"/>
        <item x="651"/>
        <item x="1071"/>
        <item x="1548"/>
        <item x="1261"/>
        <item x="1625"/>
        <item x="937"/>
        <item x="1478"/>
        <item x="928"/>
        <item x="371"/>
        <item x="187"/>
        <item x="262"/>
        <item x="277"/>
        <item x="100"/>
        <item x="794"/>
        <item x="538"/>
        <item x="1427"/>
        <item x="551"/>
        <item x="988"/>
        <item x="617"/>
        <item x="829"/>
        <item x="1297"/>
        <item x="557"/>
        <item x="1571"/>
        <item x="961"/>
        <item x="441"/>
        <item x="1254"/>
        <item x="1309"/>
        <item x="1180"/>
        <item x="11"/>
        <item x="188"/>
        <item x="704"/>
        <item x="297"/>
        <item x="431"/>
        <item x="510"/>
        <item x="13"/>
        <item x="559"/>
        <item x="92"/>
        <item x="83"/>
        <item x="469"/>
        <item x="526"/>
        <item x="690"/>
        <item x="1471"/>
        <item x="1386"/>
        <item x="63"/>
        <item x="515"/>
        <item x="1514"/>
        <item x="1148"/>
        <item x="252"/>
        <item x="927"/>
        <item x="485"/>
        <item x="1460"/>
        <item x="882"/>
        <item x="368"/>
        <item x="193"/>
        <item x="749"/>
        <item x="535"/>
        <item x="1066"/>
        <item x="611"/>
        <item x="1091"/>
        <item x="631"/>
        <item x="1014"/>
        <item x="132"/>
        <item x="545"/>
        <item x="322"/>
        <item x="1417"/>
        <item x="210"/>
        <item x="309"/>
        <item x="1160"/>
        <item x="411"/>
        <item x="227"/>
        <item x="148"/>
        <item x="261"/>
        <item x="1264"/>
        <item x="1005"/>
        <item x="149"/>
        <item x="1027"/>
        <item x="1298"/>
        <item x="81"/>
        <item x="1010"/>
        <item x="251"/>
        <item x="1260"/>
        <item x="897"/>
        <item x="435"/>
        <item x="348"/>
        <item x="119"/>
        <item x="362"/>
        <item x="971"/>
        <item x="1586"/>
        <item x="1285"/>
        <item x="898"/>
        <item x="589"/>
        <item x="596"/>
        <item x="1535"/>
        <item x="1295"/>
        <item x="994"/>
        <item x="143"/>
        <item x="1457"/>
        <item x="979"/>
        <item x="0"/>
        <item x="1115"/>
        <item x="390"/>
        <item x="1442"/>
        <item x="1378"/>
        <item x="1519"/>
        <item x="751"/>
        <item x="186"/>
        <item x="1065"/>
        <item x="369"/>
        <item x="764"/>
        <item x="822"/>
        <item x="1541"/>
        <item x="320"/>
        <item x="648"/>
        <item x="51"/>
        <item x="1138"/>
        <item x="606"/>
        <item x="1454"/>
        <item x="1043"/>
        <item x="1081"/>
        <item x="1346"/>
        <item x="219"/>
        <item x="1152"/>
        <item x="1432"/>
        <item x="1278"/>
        <item x="1206"/>
        <item x="949"/>
        <item x="275"/>
        <item x="499"/>
        <item x="72"/>
        <item x="666"/>
        <item x="1431"/>
        <item x="290"/>
        <item x="944"/>
        <item x="1502"/>
        <item x="311"/>
        <item x="1153"/>
        <item x="129"/>
        <item x="921"/>
        <item x="985"/>
        <item x="1304"/>
        <item x="1623"/>
        <item x="1190"/>
        <item x="456"/>
        <item x="761"/>
        <item x="1435"/>
        <item x="1252"/>
        <item x="1172"/>
        <item x="1079"/>
        <item x="529"/>
        <item x="580"/>
        <item x="1455"/>
        <item x="1335"/>
        <item x="373"/>
        <item x="1109"/>
        <item x="964"/>
        <item x="1530"/>
        <item x="1485"/>
        <item x="536"/>
        <item x="1414"/>
        <item x="332"/>
        <item x="1569"/>
        <item x="1348"/>
        <item x="450"/>
        <item x="95"/>
        <item x="809"/>
        <item x="713"/>
        <item x="432"/>
        <item x="1445"/>
        <item x="1319"/>
        <item x="1545"/>
        <item x="12"/>
        <item x="734"/>
        <item x="1362"/>
        <item x="1220"/>
        <item x="836"/>
        <item x="735"/>
        <item x="639"/>
        <item x="779"/>
        <item x="232"/>
        <item x="702"/>
        <item x="178"/>
        <item x="1616"/>
        <item x="854"/>
        <item x="312"/>
        <item x="185"/>
        <item x="1522"/>
        <item x="1358"/>
        <item x="823"/>
        <item x="707"/>
        <item x="849"/>
        <item x="325"/>
        <item x="326"/>
        <item x="511"/>
        <item x="1216"/>
        <item x="913"/>
        <item x="1055"/>
        <item x="284"/>
        <item x="1104"/>
        <item x="209"/>
        <item x="1182"/>
        <item x="69"/>
        <item x="55"/>
        <item x="1329"/>
        <item x="1608"/>
        <item x="659"/>
        <item x="689"/>
        <item x="479"/>
        <item x="1437"/>
        <item x="1192"/>
        <item x="256"/>
        <item x="137"/>
        <item x="720"/>
        <item x="1074"/>
        <item x="564"/>
        <item x="705"/>
        <item x="568"/>
        <item x="973"/>
        <item x="202"/>
        <item x="1339"/>
        <item x="1089"/>
        <item x="563"/>
        <item x="1064"/>
        <item x="1258"/>
        <item x="1274"/>
        <item x="1619"/>
        <item x="1183"/>
        <item x="1062"/>
        <item x="1075"/>
        <item x="1462"/>
        <item x="1573"/>
        <item x="776"/>
        <item x="963"/>
        <item x="19"/>
        <item x="1273"/>
        <item x="1263"/>
        <item x="60"/>
        <item x="17"/>
        <item x="192"/>
        <item x="1526"/>
        <item x="339"/>
        <item x="1300"/>
        <item x="818"/>
        <item x="1389"/>
        <item x="344"/>
        <item x="732"/>
        <item x="1086"/>
        <item x="1107"/>
        <item x="981"/>
        <item x="77"/>
        <item x="1574"/>
        <item x="1223"/>
        <item x="691"/>
        <item x="1506"/>
        <item x="542"/>
        <item x="476"/>
        <item x="1034"/>
        <item x="78"/>
        <item x="293"/>
        <item x="139"/>
        <item x="254"/>
        <item x="993"/>
        <item x="387"/>
        <item x="852"/>
        <item x="472"/>
        <item x="361"/>
        <item x="1026"/>
        <item x="600"/>
        <item x="127"/>
        <item x="1015"/>
        <item x="1587"/>
        <item x="1017"/>
        <item x="719"/>
        <item x="1580"/>
        <item x="1603"/>
        <item x="1420"/>
        <item x="1594"/>
        <item x="1337"/>
        <item x="62"/>
        <item x="1324"/>
        <item x="248"/>
        <item x="477"/>
        <item x="229"/>
        <item x="871"/>
        <item x="1564"/>
        <item x="931"/>
        <item x="182"/>
        <item x="688"/>
        <item t="default"/>
      </items>
    </pivotField>
    <pivotField showAll="0"/>
    <pivotField showAll="0"/>
    <pivotField numFmtId="2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11">
    <i>
      <x v="3"/>
    </i>
    <i>
      <x v="46"/>
    </i>
    <i>
      <x v="47"/>
    </i>
    <i>
      <x v="129"/>
    </i>
    <i>
      <x v="157"/>
    </i>
    <i>
      <x v="172"/>
    </i>
    <i>
      <x v="204"/>
    </i>
    <i>
      <x v="241"/>
    </i>
    <i>
      <x v="336"/>
    </i>
    <i>
      <x v="343"/>
    </i>
    <i t="grand">
      <x/>
    </i>
  </rowItems>
  <colItems count="1">
    <i/>
  </colItems>
  <dataFields count="1">
    <dataField name="Max of Salary (£)" fld="8" subtotal="max" baseField="1" baseItem="0"/>
  </dataFields>
  <pivotTableStyleInfo name="PivotStyleLight16" showRowHeaders="1" showColHeaders="1" showRowStripes="0" showColStripes="0" showLastColumn="1"/>
  <filters count="1">
    <filter fld="1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C1067-877E-4ED5-A925-D19BF10EA73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1" firstHeaderRow="1" firstDataRow="1" firstDataCol="1"/>
  <pivotFields count="5">
    <pivotField dataField="1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erformance Score" fld="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0D87F-854C-4800-BF9A-C970221DD3B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6">
    <pivotField showAll="0"/>
    <pivotField showAll="0"/>
    <pivotField showAll="0"/>
    <pivotField showAll="0"/>
    <pivotField axis="axisRow" showAll="0">
      <items count="9">
        <item x="1"/>
        <item x="4"/>
        <item x="3"/>
        <item x="6"/>
        <item x="2"/>
        <item x="7"/>
        <item x="0"/>
        <item x="5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alary (£)" fld="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2317A-B70D-44FD-AE2C-CA3C35D213E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8:B87" firstHeaderRow="1" firstDataRow="1" firstDataCol="1"/>
  <pivotFields count="16">
    <pivotField showAll="0"/>
    <pivotField showAll="0"/>
    <pivotField showAll="0"/>
    <pivotField showAll="0"/>
    <pivotField showAll="0"/>
    <pivotField axis="axisRow" showAll="0">
      <items count="9">
        <item x="6"/>
        <item x="4"/>
        <item x="3"/>
        <item x="5"/>
        <item x="1"/>
        <item x="7"/>
        <item x="0"/>
        <item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% Boun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71AA6-C774-48D0-B489-7C1EBFC025D3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J93:N103" firstHeaderRow="1" firstDataRow="2" firstDataCol="1"/>
  <pivotFields count="3">
    <pivotField axis="axisRow" allDrilled="1" showAll="0" dataSourceSort="1" defaultAttributeDrillState="1">
      <items count="9">
        <item x="0"/>
        <item n="ط" x="1"/>
        <item x="2"/>
        <item x="3"/>
        <item x="4"/>
        <item x="5"/>
        <item x="6"/>
        <item x="7"/>
        <item t="default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Employee ID" fld="2" subtotal="count" showDataAs="percentOfRow" baseField="0" baseItem="0" numFmtId="10"/>
  </dataFields>
  <chartFormats count="3"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 (Repaired).xlsx!Cleaned_Data">
        <x15:activeTabTopLevelEntity name="[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A1EAD-F796-4959-8666-5DEF738CA4A8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76:K87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axis="axisRow" numFmtId="14" showAll="0">
      <items count="1319">
        <item x="1139"/>
        <item x="18"/>
        <item x="528"/>
        <item x="511"/>
        <item x="1109"/>
        <item x="729"/>
        <item x="888"/>
        <item x="1088"/>
        <item x="1015"/>
        <item x="1202"/>
        <item x="1062"/>
        <item x="281"/>
        <item x="72"/>
        <item x="887"/>
        <item x="340"/>
        <item x="468"/>
        <item x="394"/>
        <item x="525"/>
        <item x="1146"/>
        <item x="757"/>
        <item x="966"/>
        <item x="283"/>
        <item x="503"/>
        <item x="59"/>
        <item x="894"/>
        <item x="615"/>
        <item x="186"/>
        <item x="122"/>
        <item x="1057"/>
        <item x="1035"/>
        <item x="1025"/>
        <item x="788"/>
        <item x="178"/>
        <item x="1126"/>
        <item x="380"/>
        <item x="747"/>
        <item x="726"/>
        <item x="910"/>
        <item x="1298"/>
        <item x="209"/>
        <item x="104"/>
        <item x="489"/>
        <item x="1293"/>
        <item x="298"/>
        <item x="1233"/>
        <item x="969"/>
        <item x="625"/>
        <item x="53"/>
        <item x="750"/>
        <item x="669"/>
        <item x="1069"/>
        <item x="1312"/>
        <item x="1002"/>
        <item x="954"/>
        <item x="1258"/>
        <item x="1135"/>
        <item x="136"/>
        <item x="1317"/>
        <item x="302"/>
        <item x="1027"/>
        <item x="20"/>
        <item x="568"/>
        <item x="1150"/>
        <item x="224"/>
        <item x="999"/>
        <item x="436"/>
        <item x="1120"/>
        <item x="82"/>
        <item x="453"/>
        <item x="477"/>
        <item x="1228"/>
        <item x="44"/>
        <item x="1213"/>
        <item x="277"/>
        <item x="1219"/>
        <item x="1311"/>
        <item x="1207"/>
        <item x="396"/>
        <item x="1306"/>
        <item x="1165"/>
        <item x="176"/>
        <item x="94"/>
        <item x="1316"/>
        <item x="912"/>
        <item x="799"/>
        <item x="1077"/>
        <item x="131"/>
        <item x="781"/>
        <item x="952"/>
        <item x="387"/>
        <item x="502"/>
        <item x="237"/>
        <item x="588"/>
        <item x="180"/>
        <item x="211"/>
        <item x="428"/>
        <item x="820"/>
        <item x="574"/>
        <item x="486"/>
        <item x="1270"/>
        <item x="582"/>
        <item x="771"/>
        <item x="1021"/>
        <item x="798"/>
        <item x="1089"/>
        <item x="87"/>
        <item x="1004"/>
        <item x="601"/>
        <item x="282"/>
        <item x="994"/>
        <item x="561"/>
        <item x="791"/>
        <item x="652"/>
        <item x="847"/>
        <item x="1249"/>
        <item x="642"/>
        <item x="1167"/>
        <item x="762"/>
        <item x="353"/>
        <item x="327"/>
        <item x="1036"/>
        <item x="138"/>
        <item x="543"/>
        <item x="1020"/>
        <item x="630"/>
        <item x="66"/>
        <item x="267"/>
        <item x="356"/>
        <item x="795"/>
        <item x="454"/>
        <item x="498"/>
        <item x="796"/>
        <item x="940"/>
        <item x="685"/>
        <item x="774"/>
        <item x="19"/>
        <item x="968"/>
        <item x="476"/>
        <item x="758"/>
        <item x="958"/>
        <item x="495"/>
        <item x="215"/>
        <item x="1307"/>
        <item x="225"/>
        <item x="372"/>
        <item x="1281"/>
        <item x="1257"/>
        <item x="760"/>
        <item x="626"/>
        <item x="623"/>
        <item x="1155"/>
        <item x="641"/>
        <item x="1243"/>
        <item x="1112"/>
        <item x="21"/>
        <item x="1127"/>
        <item x="1064"/>
        <item x="777"/>
        <item x="289"/>
        <item x="1263"/>
        <item x="920"/>
        <item x="443"/>
        <item x="761"/>
        <item x="305"/>
        <item x="696"/>
        <item x="876"/>
        <item x="1157"/>
        <item x="42"/>
        <item x="462"/>
        <item x="936"/>
        <item x="458"/>
        <item x="986"/>
        <item x="1110"/>
        <item x="708"/>
        <item x="331"/>
        <item x="196"/>
        <item x="850"/>
        <item x="736"/>
        <item x="534"/>
        <item x="161"/>
        <item x="988"/>
        <item x="185"/>
        <item x="313"/>
        <item x="1039"/>
        <item x="402"/>
        <item x="678"/>
        <item x="158"/>
        <item x="575"/>
        <item x="1073"/>
        <item x="421"/>
        <item x="896"/>
        <item x="1180"/>
        <item x="1303"/>
        <item x="339"/>
        <item x="346"/>
        <item x="891"/>
        <item x="416"/>
        <item x="634"/>
        <item x="1253"/>
        <item x="719"/>
        <item x="670"/>
        <item x="39"/>
        <item x="772"/>
        <item x="826"/>
        <item x="460"/>
        <item x="1046"/>
        <item x="1286"/>
        <item x="1212"/>
        <item x="359"/>
        <item x="824"/>
        <item x="110"/>
        <item x="668"/>
        <item x="837"/>
        <item x="597"/>
        <item x="34"/>
        <item x="1018"/>
        <item x="7"/>
        <item x="1097"/>
        <item x="370"/>
        <item x="275"/>
        <item x="727"/>
        <item x="1061"/>
        <item x="442"/>
        <item x="1187"/>
        <item x="902"/>
        <item x="748"/>
        <item x="270"/>
        <item x="362"/>
        <item x="1168"/>
        <item x="1181"/>
        <item x="767"/>
        <item x="241"/>
        <item x="29"/>
        <item x="384"/>
        <item x="1147"/>
        <item x="336"/>
        <item x="155"/>
        <item x="1229"/>
        <item x="740"/>
        <item x="344"/>
        <item x="290"/>
        <item x="1189"/>
        <item x="567"/>
        <item x="742"/>
        <item x="107"/>
        <item x="897"/>
        <item x="1200"/>
        <item x="1017"/>
        <item x="285"/>
        <item x="80"/>
        <item x="1102"/>
        <item x="821"/>
        <item x="869"/>
        <item x="214"/>
        <item x="802"/>
        <item x="681"/>
        <item x="456"/>
        <item x="1160"/>
        <item x="773"/>
        <item x="154"/>
        <item x="716"/>
        <item x="979"/>
        <item x="1240"/>
        <item x="1028"/>
        <item x="474"/>
        <item x="926"/>
        <item x="1037"/>
        <item x="77"/>
        <item x="976"/>
        <item x="1299"/>
        <item x="877"/>
        <item x="219"/>
        <item x="946"/>
        <item x="1170"/>
        <item x="1241"/>
        <item x="1214"/>
        <item x="564"/>
        <item x="329"/>
        <item x="549"/>
        <item x="247"/>
        <item x="1008"/>
        <item x="144"/>
        <item x="553"/>
        <item x="654"/>
        <item x="637"/>
        <item x="751"/>
        <item x="889"/>
        <item x="1003"/>
        <item x="79"/>
        <item x="956"/>
        <item x="279"/>
        <item x="546"/>
        <item x="780"/>
        <item x="1068"/>
        <item x="724"/>
        <item x="1041"/>
        <item x="499"/>
        <item x="250"/>
        <item x="393"/>
        <item x="822"/>
        <item x="931"/>
        <item x="221"/>
        <item x="1007"/>
        <item x="754"/>
        <item x="614"/>
        <item x="572"/>
        <item x="459"/>
        <item x="730"/>
        <item x="768"/>
        <item x="58"/>
        <item x="632"/>
        <item x="745"/>
        <item x="244"/>
        <item x="531"/>
        <item x="133"/>
        <item x="493"/>
        <item x="1052"/>
        <item x="128"/>
        <item x="766"/>
        <item x="527"/>
        <item x="1220"/>
        <item x="524"/>
        <item x="363"/>
        <item x="565"/>
        <item x="1019"/>
        <item x="886"/>
        <item x="33"/>
        <item x="507"/>
        <item x="355"/>
        <item x="338"/>
        <item x="67"/>
        <item x="532"/>
        <item x="982"/>
        <item x="620"/>
        <item x="831"/>
        <item x="1244"/>
        <item x="971"/>
        <item x="35"/>
        <item x="676"/>
        <item x="984"/>
        <item x="959"/>
        <item x="621"/>
        <item x="688"/>
        <item x="650"/>
        <item x="465"/>
        <item x="165"/>
        <item x="783"/>
        <item x="10"/>
        <item x="204"/>
        <item x="230"/>
        <item x="378"/>
        <item x="501"/>
        <item x="555"/>
        <item x="965"/>
        <item x="432"/>
        <item x="48"/>
        <item x="1055"/>
        <item x="586"/>
        <item x="899"/>
        <item x="379"/>
        <item x="258"/>
        <item x="720"/>
        <item x="861"/>
        <item x="413"/>
        <item x="409"/>
        <item x="1009"/>
        <item x="943"/>
        <item x="423"/>
        <item x="473"/>
        <item x="1183"/>
        <item x="85"/>
        <item x="491"/>
        <item x="227"/>
        <item x="538"/>
        <item x="446"/>
        <item x="775"/>
        <item x="1141"/>
        <item x="814"/>
        <item x="1001"/>
        <item x="264"/>
        <item x="815"/>
        <item x="103"/>
        <item x="222"/>
        <item x="880"/>
        <item x="1000"/>
        <item x="447"/>
        <item x="667"/>
        <item x="23"/>
        <item x="922"/>
        <item x="1236"/>
        <item x="666"/>
        <item x="182"/>
        <item x="1067"/>
        <item x="308"/>
        <item x="1"/>
        <item x="163"/>
        <item x="6"/>
        <item x="825"/>
        <item x="540"/>
        <item x="1271"/>
        <item x="629"/>
        <item x="517"/>
        <item x="280"/>
        <item x="96"/>
        <item x="28"/>
        <item x="218"/>
        <item x="304"/>
        <item x="755"/>
        <item x="1232"/>
        <item x="843"/>
        <item x="322"/>
        <item x="1053"/>
        <item x="63"/>
        <item x="1191"/>
        <item x="223"/>
        <item x="403"/>
        <item x="961"/>
        <item x="646"/>
        <item x="1059"/>
        <item x="816"/>
        <item x="917"/>
        <item x="167"/>
        <item x="677"/>
        <item x="1142"/>
        <item x="78"/>
        <item x="690"/>
        <item x="1194"/>
        <item x="83"/>
        <item x="484"/>
        <item x="142"/>
        <item x="64"/>
        <item x="487"/>
        <item x="1106"/>
        <item x="1302"/>
        <item x="43"/>
        <item x="475"/>
        <item x="3"/>
        <item x="579"/>
        <item x="695"/>
        <item x="478"/>
        <item x="673"/>
        <item x="530"/>
        <item x="1248"/>
        <item x="1255"/>
        <item x="349"/>
        <item x="892"/>
        <item x="989"/>
        <item x="1280"/>
        <item x="980"/>
        <item x="721"/>
        <item x="1085"/>
        <item x="1104"/>
        <item x="932"/>
        <item x="300"/>
        <item x="420"/>
        <item x="1256"/>
        <item x="374"/>
        <item x="341"/>
        <item x="314"/>
        <item x="893"/>
        <item x="840"/>
        <item x="733"/>
        <item x="739"/>
        <item x="36"/>
        <item x="62"/>
        <item x="513"/>
        <item x="1284"/>
        <item x="1309"/>
        <item x="813"/>
        <item x="1012"/>
        <item x="45"/>
        <item x="551"/>
        <item x="259"/>
        <item x="651"/>
        <item x="427"/>
        <item x="1275"/>
        <item x="316"/>
        <item x="1132"/>
        <item x="91"/>
        <item x="1122"/>
        <item x="89"/>
        <item x="369"/>
        <item x="786"/>
        <item x="1116"/>
        <item x="722"/>
        <item x="360"/>
        <item x="707"/>
        <item x="547"/>
        <item x="882"/>
        <item x="903"/>
        <item x="198"/>
        <item x="759"/>
        <item x="1178"/>
        <item x="69"/>
        <item x="808"/>
        <item x="927"/>
        <item x="694"/>
        <item x="108"/>
        <item x="1267"/>
        <item x="441"/>
        <item x="1154"/>
        <item x="1287"/>
        <item x="703"/>
        <item x="541"/>
        <item x="811"/>
        <item x="828"/>
        <item x="181"/>
        <item x="857"/>
        <item x="737"/>
        <item x="1159"/>
        <item x="836"/>
        <item x="941"/>
        <item x="1166"/>
        <item x="639"/>
        <item x="919"/>
        <item x="679"/>
        <item x="1151"/>
        <item x="978"/>
        <item x="125"/>
        <item x="859"/>
        <item x="296"/>
        <item x="563"/>
        <item x="1082"/>
        <item x="254"/>
        <item x="1261"/>
        <item x="73"/>
        <item x="1047"/>
        <item x="998"/>
        <item x="785"/>
        <item x="852"/>
        <item x="137"/>
        <item x="271"/>
        <item x="930"/>
        <item x="967"/>
        <item x="1158"/>
        <item x="295"/>
        <item x="1016"/>
        <item x="192"/>
        <item x="260"/>
        <item x="129"/>
        <item x="1128"/>
        <item x="570"/>
        <item x="249"/>
        <item x="864"/>
        <item x="17"/>
        <item x="54"/>
        <item x="718"/>
        <item x="253"/>
        <item x="611"/>
        <item x="874"/>
        <item x="1277"/>
        <item x="573"/>
        <item x="901"/>
        <item x="1140"/>
        <item x="800"/>
        <item x="328"/>
        <item x="996"/>
        <item x="603"/>
        <item x="37"/>
        <item x="1234"/>
        <item x="153"/>
        <item x="412"/>
        <item x="248"/>
        <item x="596"/>
        <item x="884"/>
        <item x="232"/>
        <item x="1201"/>
        <item x="440"/>
        <item x="272"/>
        <item x="451"/>
        <item x="606"/>
        <item x="375"/>
        <item x="1065"/>
        <item x="1044"/>
        <item x="571"/>
        <item x="536"/>
        <item x="844"/>
        <item x="175"/>
        <item x="229"/>
        <item x="829"/>
        <item x="671"/>
        <item x="607"/>
        <item x="41"/>
        <item x="863"/>
        <item x="587"/>
        <item x="789"/>
        <item x="301"/>
        <item x="112"/>
        <item x="233"/>
        <item x="1308"/>
        <item x="429"/>
        <item x="206"/>
        <item x="25"/>
        <item x="860"/>
        <item x="55"/>
        <item x="706"/>
        <item x="964"/>
        <item x="1197"/>
        <item x="1172"/>
        <item x="506"/>
        <item x="149"/>
        <item x="231"/>
        <item x="817"/>
        <item x="1203"/>
        <item x="1030"/>
        <item x="731"/>
        <item x="1099"/>
        <item x="448"/>
        <item x="242"/>
        <item x="1225"/>
        <item x="983"/>
        <item x="469"/>
        <item x="1226"/>
        <item x="309"/>
        <item x="1289"/>
        <item x="404"/>
        <item x="743"/>
        <item x="324"/>
        <item x="953"/>
        <item x="2"/>
        <item x="143"/>
        <item x="1136"/>
        <item x="948"/>
        <item x="245"/>
        <item x="152"/>
        <item x="1123"/>
        <item x="600"/>
        <item x="97"/>
        <item x="101"/>
        <item x="31"/>
        <item x="357"/>
        <item x="40"/>
        <item x="963"/>
        <item x="100"/>
        <item x="858"/>
        <item x="414"/>
        <item x="386"/>
        <item x="1130"/>
        <item x="1301"/>
        <item x="433"/>
        <item x="604"/>
        <item x="763"/>
        <item x="867"/>
        <item x="1179"/>
        <item x="631"/>
        <item x="256"/>
        <item x="1115"/>
        <item x="934"/>
        <item x="0"/>
        <item x="659"/>
        <item x="210"/>
        <item x="981"/>
        <item x="691"/>
        <item x="145"/>
        <item x="577"/>
        <item x="1266"/>
        <item x="434"/>
        <item x="179"/>
        <item x="591"/>
        <item x="373"/>
        <item x="457"/>
        <item x="1071"/>
        <item x="1032"/>
        <item x="1105"/>
        <item x="960"/>
        <item x="914"/>
        <item x="345"/>
        <item x="252"/>
        <item x="904"/>
        <item x="294"/>
        <item x="504"/>
        <item x="333"/>
        <item x="1262"/>
        <item x="1058"/>
        <item x="236"/>
        <item x="644"/>
        <item x="663"/>
        <item x="492"/>
        <item x="235"/>
        <item x="183"/>
        <item x="890"/>
        <item x="710"/>
        <item x="1091"/>
        <item x="627"/>
        <item x="205"/>
        <item x="1095"/>
        <item x="684"/>
        <item x="1174"/>
        <item x="5"/>
        <item x="172"/>
        <item x="1247"/>
        <item x="769"/>
        <item x="618"/>
        <item x="879"/>
        <item x="1297"/>
        <item x="310"/>
        <item x="1171"/>
        <item x="1011"/>
        <item x="1152"/>
        <item x="1300"/>
        <item x="1056"/>
        <item x="995"/>
        <item x="1022"/>
        <item x="113"/>
        <item x="1208"/>
        <item x="624"/>
        <item x="554"/>
        <item x="1269"/>
        <item x="770"/>
        <item x="645"/>
        <item x="371"/>
        <item x="109"/>
        <item x="424"/>
        <item x="1118"/>
        <item x="124"/>
        <item x="26"/>
        <item x="1164"/>
        <item x="251"/>
        <item x="1173"/>
        <item x="1033"/>
        <item x="692"/>
        <item x="1224"/>
        <item x="711"/>
        <item x="317"/>
        <item x="845"/>
        <item x="732"/>
        <item x="11"/>
        <item x="65"/>
        <item x="682"/>
        <item x="1090"/>
        <item x="1014"/>
        <item x="61"/>
        <item x="71"/>
        <item x="444"/>
        <item x="1242"/>
        <item x="855"/>
        <item x="170"/>
        <item x="352"/>
        <item x="184"/>
        <item x="297"/>
        <item x="602"/>
        <item x="217"/>
        <item x="1079"/>
        <item x="1161"/>
        <item x="885"/>
        <item x="325"/>
        <item x="366"/>
        <item x="617"/>
        <item x="1081"/>
        <item x="60"/>
        <item x="516"/>
        <item x="364"/>
        <item x="171"/>
        <item x="1217"/>
        <item x="1124"/>
        <item x="323"/>
        <item x="114"/>
        <item x="957"/>
        <item x="27"/>
        <item x="1169"/>
        <item x="376"/>
        <item x="569"/>
        <item x="351"/>
        <item x="1294"/>
        <item x="1195"/>
        <item x="560"/>
        <item x="120"/>
        <item x="697"/>
        <item x="548"/>
        <item x="330"/>
        <item x="787"/>
        <item x="483"/>
        <item x="944"/>
        <item x="939"/>
        <item x="933"/>
        <item x="853"/>
        <item x="915"/>
        <item x="1204"/>
        <item x="862"/>
        <item x="119"/>
        <item x="598"/>
        <item x="213"/>
        <item x="725"/>
        <item x="431"/>
        <item x="881"/>
        <item x="589"/>
        <item x="1063"/>
        <item x="88"/>
        <item x="803"/>
        <item x="838"/>
        <item x="701"/>
        <item x="1094"/>
        <item x="411"/>
        <item x="388"/>
        <item x="752"/>
        <item x="1029"/>
        <item x="38"/>
        <item x="1223"/>
        <item x="261"/>
        <item x="937"/>
        <item x="928"/>
        <item x="332"/>
        <item x="1143"/>
        <item x="117"/>
        <item x="1048"/>
        <item x="1131"/>
        <item x="557"/>
        <item x="753"/>
        <item x="22"/>
        <item x="1176"/>
        <item x="395"/>
        <item x="991"/>
        <item x="870"/>
        <item x="269"/>
        <item x="1066"/>
        <item x="470"/>
        <item x="515"/>
        <item x="1237"/>
        <item x="883"/>
        <item x="4"/>
        <item x="993"/>
        <item x="111"/>
        <item x="622"/>
        <item x="700"/>
        <item x="405"/>
        <item x="1314"/>
        <item x="1117"/>
        <item x="1285"/>
        <item x="846"/>
        <item x="900"/>
        <item x="807"/>
        <item x="488"/>
        <item x="657"/>
        <item x="157"/>
        <item x="70"/>
        <item x="782"/>
        <item x="92"/>
        <item x="1251"/>
        <item x="854"/>
        <item x="1291"/>
        <item x="709"/>
        <item x="1076"/>
        <item x="562"/>
        <item x="658"/>
        <item x="164"/>
        <item x="590"/>
        <item x="834"/>
        <item x="90"/>
        <item x="660"/>
        <item x="1024"/>
        <item x="216"/>
        <item x="635"/>
        <item x="566"/>
        <item x="662"/>
        <item x="1034"/>
        <item x="592"/>
        <item x="1278"/>
        <item x="593"/>
        <item x="50"/>
        <item x="220"/>
        <item x="608"/>
        <item x="347"/>
        <item x="52"/>
        <item x="856"/>
        <item x="584"/>
        <item x="98"/>
        <item x="533"/>
        <item x="102"/>
        <item x="1276"/>
        <item x="348"/>
        <item x="942"/>
        <item x="1222"/>
        <item x="1260"/>
        <item x="365"/>
        <item x="265"/>
        <item x="1149"/>
        <item x="350"/>
        <item x="974"/>
        <item x="779"/>
        <item x="784"/>
        <item x="1072"/>
        <item x="226"/>
        <item x="1196"/>
        <item x="873"/>
        <item x="878"/>
        <item x="1290"/>
        <item x="805"/>
        <item x="935"/>
        <item x="162"/>
        <item x="734"/>
        <item x="842"/>
        <item x="1026"/>
        <item x="1043"/>
        <item x="801"/>
        <item x="288"/>
        <item x="389"/>
        <item x="425"/>
        <item x="595"/>
        <item x="240"/>
        <item x="580"/>
        <item x="699"/>
        <item x="1192"/>
        <item x="361"/>
        <item x="105"/>
        <item x="1304"/>
        <item x="319"/>
        <item x="1235"/>
        <item x="905"/>
        <item x="505"/>
        <item x="293"/>
        <item x="680"/>
        <item x="24"/>
        <item x="134"/>
        <item x="1296"/>
        <item x="123"/>
        <item x="741"/>
        <item x="1177"/>
        <item x="512"/>
        <item x="929"/>
        <item x="14"/>
        <item x="1279"/>
        <item x="1283"/>
        <item x="806"/>
        <item x="449"/>
        <item x="987"/>
        <item x="1193"/>
        <item x="422"/>
        <item x="848"/>
        <item x="439"/>
        <item x="127"/>
        <item x="146"/>
        <item x="819"/>
        <item x="147"/>
        <item x="1134"/>
        <item x="482"/>
        <item x="526"/>
        <item x="664"/>
        <item x="383"/>
        <item x="452"/>
        <item x="985"/>
        <item x="464"/>
        <item x="263"/>
        <item x="522"/>
        <item x="321"/>
        <item x="212"/>
        <item x="521"/>
        <item x="951"/>
        <item x="307"/>
        <item x="977"/>
        <item x="790"/>
        <item x="135"/>
        <item x="1265"/>
        <item x="712"/>
        <item x="243"/>
        <item x="529"/>
        <item x="508"/>
        <item x="550"/>
        <item x="849"/>
        <item x="1156"/>
        <item x="1210"/>
        <item x="1273"/>
        <item x="47"/>
        <item x="1268"/>
        <item x="368"/>
        <item x="471"/>
        <item x="756"/>
        <item x="990"/>
        <item x="1163"/>
        <item x="1145"/>
        <item x="1148"/>
        <item x="13"/>
        <item x="207"/>
        <item x="1083"/>
        <item x="15"/>
        <item x="81"/>
        <item x="832"/>
        <item x="1153"/>
        <item x="613"/>
        <item x="99"/>
        <item x="8"/>
        <item x="656"/>
        <item x="1295"/>
        <item x="649"/>
        <item x="246"/>
        <item x="698"/>
        <item x="266"/>
        <item x="827"/>
        <item x="556"/>
        <item x="187"/>
        <item x="1227"/>
        <item x="500"/>
        <item x="75"/>
        <item x="839"/>
        <item x="518"/>
        <item x="1315"/>
        <item x="116"/>
        <item x="687"/>
        <item x="672"/>
        <item x="1114"/>
        <item x="410"/>
        <item x="1199"/>
        <item x="197"/>
        <item x="303"/>
        <item x="151"/>
        <item x="594"/>
        <item x="916"/>
        <item x="921"/>
        <item x="188"/>
        <item x="1031"/>
        <item x="1042"/>
        <item x="686"/>
        <item x="118"/>
        <item x="918"/>
        <item x="93"/>
        <item x="812"/>
        <item x="643"/>
        <item x="160"/>
        <item x="450"/>
        <item x="461"/>
        <item x="190"/>
        <item x="675"/>
        <item x="139"/>
        <item x="1252"/>
        <item x="962"/>
        <item x="1288"/>
        <item x="16"/>
        <item x="1182"/>
        <item x="354"/>
        <item x="312"/>
        <item x="1144"/>
        <item x="972"/>
        <item x="189"/>
        <item x="809"/>
        <item x="30"/>
        <item x="1215"/>
        <item x="1162"/>
        <item x="1084"/>
        <item x="793"/>
        <item x="1206"/>
        <item x="343"/>
        <item x="705"/>
        <item x="1175"/>
        <item x="467"/>
        <item x="913"/>
        <item x="208"/>
        <item x="320"/>
        <item x="1070"/>
        <item x="286"/>
        <item x="537"/>
        <item x="1190"/>
        <item x="57"/>
        <item x="367"/>
        <item x="715"/>
        <item x="665"/>
        <item x="908"/>
        <item x="938"/>
        <item x="1098"/>
        <item x="1216"/>
        <item x="633"/>
        <item x="945"/>
        <item x="898"/>
        <item x="299"/>
        <item x="201"/>
        <item x="523"/>
        <item x="1292"/>
        <item x="334"/>
        <item x="581"/>
        <item x="407"/>
        <item x="1272"/>
        <item x="1040"/>
        <item x="318"/>
        <item x="542"/>
        <item x="1093"/>
        <item x="636"/>
        <item x="1185"/>
        <item x="1211"/>
        <item x="399"/>
        <item x="1188"/>
        <item x="430"/>
        <item x="228"/>
        <item x="559"/>
        <item x="1108"/>
        <item x="576"/>
        <item x="49"/>
        <item x="605"/>
        <item x="1049"/>
        <item x="655"/>
        <item x="746"/>
        <item x="713"/>
        <item x="326"/>
        <item x="794"/>
        <item x="830"/>
        <item x="1078"/>
        <item x="1231"/>
        <item x="1305"/>
        <item x="419"/>
        <item x="445"/>
        <item x="1121"/>
        <item x="1013"/>
        <item x="612"/>
        <item x="199"/>
        <item x="1184"/>
        <item x="276"/>
        <item x="68"/>
        <item x="86"/>
        <item x="823"/>
        <item x="1129"/>
        <item x="1075"/>
        <item x="401"/>
        <item x="168"/>
        <item x="1100"/>
        <item x="278"/>
        <item x="76"/>
        <item x="239"/>
        <item x="335"/>
        <item x="923"/>
        <item x="628"/>
        <item x="907"/>
        <item x="150"/>
        <item x="797"/>
        <item x="438"/>
        <item x="1119"/>
        <item x="193"/>
        <item x="391"/>
        <item x="735"/>
        <item x="609"/>
        <item x="599"/>
        <item x="466"/>
        <item x="1239"/>
        <item x="674"/>
        <item x="714"/>
        <item x="390"/>
        <item x="494"/>
        <item x="238"/>
        <item x="717"/>
        <item x="358"/>
        <item x="306"/>
        <item x="558"/>
        <item x="126"/>
        <item x="273"/>
        <item x="1045"/>
        <item x="1074"/>
        <item x="947"/>
        <item x="640"/>
        <item x="1137"/>
        <item x="415"/>
        <item x="738"/>
        <item x="702"/>
        <item x="1051"/>
        <item x="865"/>
        <item x="159"/>
        <item x="519"/>
        <item x="397"/>
        <item x="337"/>
        <item x="1230"/>
        <item x="268"/>
        <item x="661"/>
        <item x="647"/>
        <item x="552"/>
        <item x="292"/>
        <item x="693"/>
        <item x="191"/>
        <item x="1080"/>
        <item x="202"/>
        <item x="872"/>
        <item x="1006"/>
        <item x="1274"/>
        <item x="1218"/>
        <item x="291"/>
        <item x="1086"/>
        <item x="392"/>
        <item x="1205"/>
        <item x="875"/>
        <item x="417"/>
        <item x="833"/>
        <item x="426"/>
        <item x="683"/>
        <item x="234"/>
        <item x="539"/>
        <item x="520"/>
        <item x="200"/>
        <item x="970"/>
        <item x="1133"/>
        <item x="315"/>
        <item x="765"/>
        <item x="906"/>
        <item x="166"/>
        <item x="257"/>
        <item x="764"/>
        <item x="203"/>
        <item x="74"/>
        <item x="866"/>
        <item x="810"/>
        <item x="610"/>
        <item x="342"/>
        <item x="400"/>
        <item x="485"/>
        <item x="385"/>
        <item x="1186"/>
        <item x="12"/>
        <item x="496"/>
        <item x="1125"/>
        <item x="140"/>
        <item x="1259"/>
        <item x="871"/>
        <item x="437"/>
        <item x="638"/>
        <item x="435"/>
        <item x="1246"/>
        <item x="84"/>
        <item x="148"/>
        <item x="455"/>
        <item x="835"/>
        <item x="704"/>
        <item x="792"/>
        <item x="262"/>
        <item x="398"/>
        <item x="585"/>
        <item x="472"/>
        <item x="975"/>
        <item x="141"/>
        <item x="1103"/>
        <item x="195"/>
        <item x="1138"/>
        <item x="911"/>
        <item x="1005"/>
        <item x="616"/>
        <item x="156"/>
        <item x="274"/>
        <item x="514"/>
        <item x="381"/>
        <item x="851"/>
        <item x="619"/>
        <item x="132"/>
        <item x="744"/>
        <item x="1050"/>
        <item x="408"/>
        <item x="924"/>
        <item x="32"/>
        <item x="106"/>
        <item x="776"/>
        <item x="1101"/>
        <item x="973"/>
        <item x="728"/>
        <item x="909"/>
        <item x="1209"/>
        <item x="406"/>
        <item x="480"/>
        <item x="925"/>
        <item x="1238"/>
        <item x="1107"/>
        <item x="479"/>
        <item x="868"/>
        <item x="955"/>
        <item x="510"/>
        <item x="490"/>
        <item x="950"/>
        <item x="284"/>
        <item x="115"/>
        <item x="992"/>
        <item x="287"/>
        <item x="1092"/>
        <item x="653"/>
        <item x="481"/>
        <item x="545"/>
        <item x="544"/>
        <item x="749"/>
        <item x="497"/>
        <item x="509"/>
        <item x="648"/>
        <item x="723"/>
        <item x="1023"/>
        <item x="583"/>
        <item x="1087"/>
        <item x="169"/>
        <item x="1264"/>
        <item x="174"/>
        <item x="1038"/>
        <item x="1010"/>
        <item x="804"/>
        <item x="1198"/>
        <item x="949"/>
        <item x="463"/>
        <item x="1096"/>
        <item x="173"/>
        <item x="194"/>
        <item x="177"/>
        <item x="377"/>
        <item x="56"/>
        <item x="1111"/>
        <item x="778"/>
        <item x="418"/>
        <item x="1313"/>
        <item x="9"/>
        <item x="578"/>
        <item x="1113"/>
        <item x="1310"/>
        <item x="895"/>
        <item x="130"/>
        <item x="1250"/>
        <item x="51"/>
        <item x="1282"/>
        <item x="1060"/>
        <item x="382"/>
        <item x="1245"/>
        <item x="535"/>
        <item x="1054"/>
        <item x="311"/>
        <item x="255"/>
        <item x="1221"/>
        <item x="121"/>
        <item x="46"/>
        <item x="818"/>
        <item x="689"/>
        <item x="997"/>
        <item x="1254"/>
        <item x="95"/>
        <item x="841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4">
    <field x="18"/>
    <field x="17"/>
    <field x="16"/>
    <field x="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73F9E-AF6A-4CFB-80C9-FDB33CE2E3E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C61" firstHeaderRow="0" firstDataRow="1" firstDataCol="1"/>
  <pivotFields count="16">
    <pivotField showAll="0"/>
    <pivotField showAll="0"/>
    <pivotField showAll="0"/>
    <pivotField showAll="0"/>
    <pivotField axis="axisRow" showAll="0">
      <items count="9">
        <item x="1"/>
        <item x="4"/>
        <item x="3"/>
        <item x="6"/>
        <item x="2"/>
        <item x="7"/>
        <item x="0"/>
        <item x="5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Salary (£)" fld="8" subtotal="max" baseField="4" baseItem="0"/>
    <dataField name="Min of Salary (£)" fld="8" subtotal="min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C4D14-BB14-4EA0-B66C-D88187CF8119}" name="PivotTable1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77:F86" firstHeaderRow="0" firstDataRow="1" firstDataCol="1"/>
  <pivotFields count="19">
    <pivotField showAll="0"/>
    <pivotField showAll="0"/>
    <pivotField showAll="0"/>
    <pivotField showAll="0"/>
    <pivotField axis="axisRow" showAll="0">
      <items count="9">
        <item x="1"/>
        <item x="4"/>
        <item x="3"/>
        <item x="6"/>
        <item x="2"/>
        <item x="7"/>
        <item x="0"/>
        <item x="5"/>
        <item t="default"/>
      </items>
    </pivotField>
    <pivotField showAll="0"/>
    <pivotField showAll="0"/>
    <pivotField numFmtId="14" showAll="0">
      <items count="1319">
        <item x="1139"/>
        <item x="18"/>
        <item x="528"/>
        <item x="511"/>
        <item x="1109"/>
        <item x="729"/>
        <item x="888"/>
        <item x="1088"/>
        <item x="1015"/>
        <item x="1202"/>
        <item x="1062"/>
        <item x="281"/>
        <item x="72"/>
        <item x="887"/>
        <item x="340"/>
        <item x="468"/>
        <item x="394"/>
        <item x="525"/>
        <item x="1146"/>
        <item x="757"/>
        <item x="966"/>
        <item x="283"/>
        <item x="503"/>
        <item x="59"/>
        <item x="894"/>
        <item x="615"/>
        <item x="186"/>
        <item x="122"/>
        <item x="1057"/>
        <item x="1035"/>
        <item x="1025"/>
        <item x="788"/>
        <item x="178"/>
        <item x="1126"/>
        <item x="380"/>
        <item x="747"/>
        <item x="726"/>
        <item x="910"/>
        <item x="1298"/>
        <item x="209"/>
        <item x="104"/>
        <item x="489"/>
        <item x="1293"/>
        <item x="298"/>
        <item x="1233"/>
        <item x="969"/>
        <item x="625"/>
        <item x="53"/>
        <item x="750"/>
        <item x="669"/>
        <item x="1069"/>
        <item x="1312"/>
        <item x="1002"/>
        <item x="954"/>
        <item x="1258"/>
        <item x="1135"/>
        <item x="136"/>
        <item x="1317"/>
        <item x="302"/>
        <item x="1027"/>
        <item x="20"/>
        <item x="568"/>
        <item x="1150"/>
        <item x="224"/>
        <item x="999"/>
        <item x="436"/>
        <item x="1120"/>
        <item x="82"/>
        <item x="453"/>
        <item x="477"/>
        <item x="1228"/>
        <item x="44"/>
        <item x="1213"/>
        <item x="277"/>
        <item x="1219"/>
        <item x="1311"/>
        <item x="1207"/>
        <item x="396"/>
        <item x="1306"/>
        <item x="1165"/>
        <item x="176"/>
        <item x="94"/>
        <item x="1316"/>
        <item x="912"/>
        <item x="799"/>
        <item x="1077"/>
        <item x="131"/>
        <item x="781"/>
        <item x="952"/>
        <item x="387"/>
        <item x="502"/>
        <item x="237"/>
        <item x="588"/>
        <item x="180"/>
        <item x="211"/>
        <item x="428"/>
        <item x="820"/>
        <item x="574"/>
        <item x="486"/>
        <item x="1270"/>
        <item x="582"/>
        <item x="771"/>
        <item x="1021"/>
        <item x="798"/>
        <item x="1089"/>
        <item x="87"/>
        <item x="1004"/>
        <item x="601"/>
        <item x="282"/>
        <item x="994"/>
        <item x="561"/>
        <item x="791"/>
        <item x="652"/>
        <item x="847"/>
        <item x="1249"/>
        <item x="642"/>
        <item x="1167"/>
        <item x="762"/>
        <item x="353"/>
        <item x="327"/>
        <item x="1036"/>
        <item x="138"/>
        <item x="543"/>
        <item x="1020"/>
        <item x="630"/>
        <item x="66"/>
        <item x="267"/>
        <item x="356"/>
        <item x="795"/>
        <item x="454"/>
        <item x="498"/>
        <item x="796"/>
        <item x="940"/>
        <item x="685"/>
        <item x="774"/>
        <item x="19"/>
        <item x="968"/>
        <item x="476"/>
        <item x="758"/>
        <item x="958"/>
        <item x="495"/>
        <item x="215"/>
        <item x="1307"/>
        <item x="225"/>
        <item x="372"/>
        <item x="1281"/>
        <item x="1257"/>
        <item x="760"/>
        <item x="626"/>
        <item x="623"/>
        <item x="1155"/>
        <item x="641"/>
        <item x="1243"/>
        <item x="1112"/>
        <item x="21"/>
        <item x="1127"/>
        <item x="1064"/>
        <item x="777"/>
        <item x="289"/>
        <item x="1263"/>
        <item x="920"/>
        <item x="443"/>
        <item x="761"/>
        <item x="305"/>
        <item x="696"/>
        <item x="876"/>
        <item x="1157"/>
        <item x="42"/>
        <item x="462"/>
        <item x="936"/>
        <item x="458"/>
        <item x="986"/>
        <item x="1110"/>
        <item x="708"/>
        <item x="331"/>
        <item x="196"/>
        <item x="850"/>
        <item x="736"/>
        <item x="534"/>
        <item x="161"/>
        <item x="988"/>
        <item x="185"/>
        <item x="313"/>
        <item x="1039"/>
        <item x="402"/>
        <item x="678"/>
        <item x="158"/>
        <item x="575"/>
        <item x="1073"/>
        <item x="421"/>
        <item x="896"/>
        <item x="1180"/>
        <item x="1303"/>
        <item x="339"/>
        <item x="346"/>
        <item x="891"/>
        <item x="416"/>
        <item x="634"/>
        <item x="1253"/>
        <item x="719"/>
        <item x="670"/>
        <item x="39"/>
        <item x="772"/>
        <item x="826"/>
        <item x="460"/>
        <item x="1046"/>
        <item x="1286"/>
        <item x="1212"/>
        <item x="359"/>
        <item x="824"/>
        <item x="110"/>
        <item x="668"/>
        <item x="837"/>
        <item x="597"/>
        <item x="34"/>
        <item x="1018"/>
        <item x="7"/>
        <item x="1097"/>
        <item x="370"/>
        <item x="275"/>
        <item x="727"/>
        <item x="1061"/>
        <item x="442"/>
        <item x="1187"/>
        <item x="902"/>
        <item x="748"/>
        <item x="270"/>
        <item x="362"/>
        <item x="1168"/>
        <item x="1181"/>
        <item x="767"/>
        <item x="241"/>
        <item x="29"/>
        <item x="384"/>
        <item x="1147"/>
        <item x="336"/>
        <item x="155"/>
        <item x="1229"/>
        <item x="740"/>
        <item x="344"/>
        <item x="290"/>
        <item x="1189"/>
        <item x="567"/>
        <item x="742"/>
        <item x="107"/>
        <item x="897"/>
        <item x="1200"/>
        <item x="1017"/>
        <item x="285"/>
        <item x="80"/>
        <item x="1102"/>
        <item x="821"/>
        <item x="869"/>
        <item x="214"/>
        <item x="802"/>
        <item x="681"/>
        <item x="456"/>
        <item x="1160"/>
        <item x="773"/>
        <item x="154"/>
        <item x="716"/>
        <item x="979"/>
        <item x="1240"/>
        <item x="1028"/>
        <item x="474"/>
        <item x="926"/>
        <item x="1037"/>
        <item x="77"/>
        <item x="976"/>
        <item x="1299"/>
        <item x="877"/>
        <item x="219"/>
        <item x="946"/>
        <item x="1170"/>
        <item x="1241"/>
        <item x="1214"/>
        <item x="564"/>
        <item x="329"/>
        <item x="549"/>
        <item x="247"/>
        <item x="1008"/>
        <item x="144"/>
        <item x="553"/>
        <item x="654"/>
        <item x="637"/>
        <item x="751"/>
        <item x="889"/>
        <item x="1003"/>
        <item x="79"/>
        <item x="956"/>
        <item x="279"/>
        <item x="546"/>
        <item x="780"/>
        <item x="1068"/>
        <item x="724"/>
        <item x="1041"/>
        <item x="499"/>
        <item x="250"/>
        <item x="393"/>
        <item x="822"/>
        <item x="931"/>
        <item x="221"/>
        <item x="1007"/>
        <item x="754"/>
        <item x="614"/>
        <item x="572"/>
        <item x="459"/>
        <item x="730"/>
        <item x="768"/>
        <item x="58"/>
        <item x="632"/>
        <item x="745"/>
        <item x="244"/>
        <item x="531"/>
        <item x="133"/>
        <item x="493"/>
        <item x="1052"/>
        <item x="128"/>
        <item x="766"/>
        <item x="527"/>
        <item x="1220"/>
        <item x="524"/>
        <item x="363"/>
        <item x="565"/>
        <item x="1019"/>
        <item x="886"/>
        <item x="33"/>
        <item x="507"/>
        <item x="355"/>
        <item x="338"/>
        <item x="67"/>
        <item x="532"/>
        <item x="982"/>
        <item x="620"/>
        <item x="831"/>
        <item x="1244"/>
        <item x="971"/>
        <item x="35"/>
        <item x="676"/>
        <item x="984"/>
        <item x="959"/>
        <item x="621"/>
        <item x="688"/>
        <item x="650"/>
        <item x="465"/>
        <item x="165"/>
        <item x="783"/>
        <item x="10"/>
        <item x="204"/>
        <item x="230"/>
        <item x="378"/>
        <item x="501"/>
        <item x="555"/>
        <item x="965"/>
        <item x="432"/>
        <item x="48"/>
        <item x="1055"/>
        <item x="586"/>
        <item x="899"/>
        <item x="379"/>
        <item x="258"/>
        <item x="720"/>
        <item x="861"/>
        <item x="413"/>
        <item x="409"/>
        <item x="1009"/>
        <item x="943"/>
        <item x="423"/>
        <item x="473"/>
        <item x="1183"/>
        <item x="85"/>
        <item x="491"/>
        <item x="227"/>
        <item x="538"/>
        <item x="446"/>
        <item x="775"/>
        <item x="1141"/>
        <item x="814"/>
        <item x="1001"/>
        <item x="264"/>
        <item x="815"/>
        <item x="103"/>
        <item x="222"/>
        <item x="880"/>
        <item x="1000"/>
        <item x="447"/>
        <item x="667"/>
        <item x="23"/>
        <item x="922"/>
        <item x="1236"/>
        <item x="666"/>
        <item x="182"/>
        <item x="1067"/>
        <item x="308"/>
        <item x="1"/>
        <item x="163"/>
        <item x="6"/>
        <item x="825"/>
        <item x="540"/>
        <item x="1271"/>
        <item x="629"/>
        <item x="517"/>
        <item x="280"/>
        <item x="96"/>
        <item x="28"/>
        <item x="218"/>
        <item x="304"/>
        <item x="755"/>
        <item x="1232"/>
        <item x="843"/>
        <item x="322"/>
        <item x="1053"/>
        <item x="63"/>
        <item x="1191"/>
        <item x="223"/>
        <item x="403"/>
        <item x="961"/>
        <item x="646"/>
        <item x="1059"/>
        <item x="816"/>
        <item x="917"/>
        <item x="167"/>
        <item x="677"/>
        <item x="1142"/>
        <item x="78"/>
        <item x="690"/>
        <item x="1194"/>
        <item x="83"/>
        <item x="484"/>
        <item x="142"/>
        <item x="64"/>
        <item x="487"/>
        <item x="1106"/>
        <item x="1302"/>
        <item x="43"/>
        <item x="475"/>
        <item x="3"/>
        <item x="579"/>
        <item x="695"/>
        <item x="478"/>
        <item x="673"/>
        <item x="530"/>
        <item x="1248"/>
        <item x="1255"/>
        <item x="349"/>
        <item x="892"/>
        <item x="989"/>
        <item x="1280"/>
        <item x="980"/>
        <item x="721"/>
        <item x="1085"/>
        <item x="1104"/>
        <item x="932"/>
        <item x="300"/>
        <item x="420"/>
        <item x="1256"/>
        <item x="374"/>
        <item x="341"/>
        <item x="314"/>
        <item x="893"/>
        <item x="840"/>
        <item x="733"/>
        <item x="739"/>
        <item x="36"/>
        <item x="62"/>
        <item x="513"/>
        <item x="1284"/>
        <item x="1309"/>
        <item x="813"/>
        <item x="1012"/>
        <item x="45"/>
        <item x="551"/>
        <item x="259"/>
        <item x="651"/>
        <item x="427"/>
        <item x="1275"/>
        <item x="316"/>
        <item x="1132"/>
        <item x="91"/>
        <item x="1122"/>
        <item x="89"/>
        <item x="369"/>
        <item x="786"/>
        <item x="1116"/>
        <item x="722"/>
        <item x="360"/>
        <item x="707"/>
        <item x="547"/>
        <item x="882"/>
        <item x="903"/>
        <item x="198"/>
        <item x="759"/>
        <item x="1178"/>
        <item x="69"/>
        <item x="808"/>
        <item x="927"/>
        <item x="694"/>
        <item x="108"/>
        <item x="1267"/>
        <item x="441"/>
        <item x="1154"/>
        <item x="1287"/>
        <item x="703"/>
        <item x="541"/>
        <item x="811"/>
        <item x="828"/>
        <item x="181"/>
        <item x="857"/>
        <item x="737"/>
        <item x="1159"/>
        <item x="836"/>
        <item x="941"/>
        <item x="1166"/>
        <item x="639"/>
        <item x="919"/>
        <item x="679"/>
        <item x="1151"/>
        <item x="978"/>
        <item x="125"/>
        <item x="859"/>
        <item x="296"/>
        <item x="563"/>
        <item x="1082"/>
        <item x="254"/>
        <item x="1261"/>
        <item x="73"/>
        <item x="1047"/>
        <item x="998"/>
        <item x="785"/>
        <item x="852"/>
        <item x="137"/>
        <item x="271"/>
        <item x="930"/>
        <item x="967"/>
        <item x="1158"/>
        <item x="295"/>
        <item x="1016"/>
        <item x="192"/>
        <item x="260"/>
        <item x="129"/>
        <item x="1128"/>
        <item x="570"/>
        <item x="249"/>
        <item x="864"/>
        <item x="17"/>
        <item x="54"/>
        <item x="718"/>
        <item x="253"/>
        <item x="611"/>
        <item x="874"/>
        <item x="1277"/>
        <item x="573"/>
        <item x="901"/>
        <item x="1140"/>
        <item x="800"/>
        <item x="328"/>
        <item x="996"/>
        <item x="603"/>
        <item x="37"/>
        <item x="1234"/>
        <item x="153"/>
        <item x="412"/>
        <item x="248"/>
        <item x="596"/>
        <item x="884"/>
        <item x="232"/>
        <item x="1201"/>
        <item x="440"/>
        <item x="272"/>
        <item x="451"/>
        <item x="606"/>
        <item x="375"/>
        <item x="1065"/>
        <item x="1044"/>
        <item x="571"/>
        <item x="536"/>
        <item x="844"/>
        <item x="175"/>
        <item x="229"/>
        <item x="829"/>
        <item x="671"/>
        <item x="607"/>
        <item x="41"/>
        <item x="863"/>
        <item x="587"/>
        <item x="789"/>
        <item x="301"/>
        <item x="112"/>
        <item x="233"/>
        <item x="1308"/>
        <item x="429"/>
        <item x="206"/>
        <item x="25"/>
        <item x="860"/>
        <item x="55"/>
        <item x="706"/>
        <item x="964"/>
        <item x="1197"/>
        <item x="1172"/>
        <item x="506"/>
        <item x="149"/>
        <item x="231"/>
        <item x="817"/>
        <item x="1203"/>
        <item x="1030"/>
        <item x="731"/>
        <item x="1099"/>
        <item x="448"/>
        <item x="242"/>
        <item x="1225"/>
        <item x="983"/>
        <item x="469"/>
        <item x="1226"/>
        <item x="309"/>
        <item x="1289"/>
        <item x="404"/>
        <item x="743"/>
        <item x="324"/>
        <item x="953"/>
        <item x="2"/>
        <item x="143"/>
        <item x="1136"/>
        <item x="948"/>
        <item x="245"/>
        <item x="152"/>
        <item x="1123"/>
        <item x="600"/>
        <item x="97"/>
        <item x="101"/>
        <item x="31"/>
        <item x="357"/>
        <item x="40"/>
        <item x="963"/>
        <item x="100"/>
        <item x="858"/>
        <item x="414"/>
        <item x="386"/>
        <item x="1130"/>
        <item x="1301"/>
        <item x="433"/>
        <item x="604"/>
        <item x="763"/>
        <item x="867"/>
        <item x="1179"/>
        <item x="631"/>
        <item x="256"/>
        <item x="1115"/>
        <item x="934"/>
        <item x="0"/>
        <item x="659"/>
        <item x="210"/>
        <item x="981"/>
        <item x="691"/>
        <item x="145"/>
        <item x="577"/>
        <item x="1266"/>
        <item x="434"/>
        <item x="179"/>
        <item x="591"/>
        <item x="373"/>
        <item x="457"/>
        <item x="1071"/>
        <item x="1032"/>
        <item x="1105"/>
        <item x="960"/>
        <item x="914"/>
        <item x="345"/>
        <item x="252"/>
        <item x="904"/>
        <item x="294"/>
        <item x="504"/>
        <item x="333"/>
        <item x="1262"/>
        <item x="1058"/>
        <item x="236"/>
        <item x="644"/>
        <item x="663"/>
        <item x="492"/>
        <item x="235"/>
        <item x="183"/>
        <item x="890"/>
        <item x="710"/>
        <item x="1091"/>
        <item x="627"/>
        <item x="205"/>
        <item x="1095"/>
        <item x="684"/>
        <item x="1174"/>
        <item x="5"/>
        <item x="172"/>
        <item x="1247"/>
        <item x="769"/>
        <item x="618"/>
        <item x="879"/>
        <item x="1297"/>
        <item x="310"/>
        <item x="1171"/>
        <item x="1011"/>
        <item x="1152"/>
        <item x="1300"/>
        <item x="1056"/>
        <item x="995"/>
        <item x="1022"/>
        <item x="113"/>
        <item x="1208"/>
        <item x="624"/>
        <item x="554"/>
        <item x="1269"/>
        <item x="770"/>
        <item x="645"/>
        <item x="371"/>
        <item x="109"/>
        <item x="424"/>
        <item x="1118"/>
        <item x="124"/>
        <item x="26"/>
        <item x="1164"/>
        <item x="251"/>
        <item x="1173"/>
        <item x="1033"/>
        <item x="692"/>
        <item x="1224"/>
        <item x="711"/>
        <item x="317"/>
        <item x="845"/>
        <item x="732"/>
        <item x="11"/>
        <item x="65"/>
        <item x="682"/>
        <item x="1090"/>
        <item x="1014"/>
        <item x="61"/>
        <item x="71"/>
        <item x="444"/>
        <item x="1242"/>
        <item x="855"/>
        <item x="170"/>
        <item x="352"/>
        <item x="184"/>
        <item x="297"/>
        <item x="602"/>
        <item x="217"/>
        <item x="1079"/>
        <item x="1161"/>
        <item x="885"/>
        <item x="325"/>
        <item x="366"/>
        <item x="617"/>
        <item x="1081"/>
        <item x="60"/>
        <item x="516"/>
        <item x="364"/>
        <item x="171"/>
        <item x="1217"/>
        <item x="1124"/>
        <item x="323"/>
        <item x="114"/>
        <item x="957"/>
        <item x="27"/>
        <item x="1169"/>
        <item x="376"/>
        <item x="569"/>
        <item x="351"/>
        <item x="1294"/>
        <item x="1195"/>
        <item x="560"/>
        <item x="120"/>
        <item x="697"/>
        <item x="548"/>
        <item x="330"/>
        <item x="787"/>
        <item x="483"/>
        <item x="944"/>
        <item x="939"/>
        <item x="933"/>
        <item x="853"/>
        <item x="915"/>
        <item x="1204"/>
        <item x="862"/>
        <item x="119"/>
        <item x="598"/>
        <item x="213"/>
        <item x="725"/>
        <item x="431"/>
        <item x="881"/>
        <item x="589"/>
        <item x="1063"/>
        <item x="88"/>
        <item x="803"/>
        <item x="838"/>
        <item x="701"/>
        <item x="1094"/>
        <item x="411"/>
        <item x="388"/>
        <item x="752"/>
        <item x="1029"/>
        <item x="38"/>
        <item x="1223"/>
        <item x="261"/>
        <item x="937"/>
        <item x="928"/>
        <item x="332"/>
        <item x="1143"/>
        <item x="117"/>
        <item x="1048"/>
        <item x="1131"/>
        <item x="557"/>
        <item x="753"/>
        <item x="22"/>
        <item x="1176"/>
        <item x="395"/>
        <item x="991"/>
        <item x="870"/>
        <item x="269"/>
        <item x="1066"/>
        <item x="470"/>
        <item x="515"/>
        <item x="1237"/>
        <item x="883"/>
        <item x="4"/>
        <item x="993"/>
        <item x="111"/>
        <item x="622"/>
        <item x="700"/>
        <item x="405"/>
        <item x="1314"/>
        <item x="1117"/>
        <item x="1285"/>
        <item x="846"/>
        <item x="900"/>
        <item x="807"/>
        <item x="488"/>
        <item x="657"/>
        <item x="157"/>
        <item x="70"/>
        <item x="782"/>
        <item x="92"/>
        <item x="1251"/>
        <item x="854"/>
        <item x="1291"/>
        <item x="709"/>
        <item x="1076"/>
        <item x="562"/>
        <item x="658"/>
        <item x="164"/>
        <item x="590"/>
        <item x="834"/>
        <item x="90"/>
        <item x="660"/>
        <item x="1024"/>
        <item x="216"/>
        <item x="635"/>
        <item x="566"/>
        <item x="662"/>
        <item x="1034"/>
        <item x="592"/>
        <item x="1278"/>
        <item x="593"/>
        <item x="50"/>
        <item x="220"/>
        <item x="608"/>
        <item x="347"/>
        <item x="52"/>
        <item x="856"/>
        <item x="584"/>
        <item x="98"/>
        <item x="533"/>
        <item x="102"/>
        <item x="1276"/>
        <item x="348"/>
        <item x="942"/>
        <item x="1222"/>
        <item x="1260"/>
        <item x="365"/>
        <item x="265"/>
        <item x="1149"/>
        <item x="350"/>
        <item x="974"/>
        <item x="779"/>
        <item x="784"/>
        <item x="1072"/>
        <item x="226"/>
        <item x="1196"/>
        <item x="873"/>
        <item x="878"/>
        <item x="1290"/>
        <item x="805"/>
        <item x="935"/>
        <item x="162"/>
        <item x="734"/>
        <item x="842"/>
        <item x="1026"/>
        <item x="1043"/>
        <item x="801"/>
        <item x="288"/>
        <item x="389"/>
        <item x="425"/>
        <item x="595"/>
        <item x="240"/>
        <item x="580"/>
        <item x="699"/>
        <item x="1192"/>
        <item x="361"/>
        <item x="105"/>
        <item x="1304"/>
        <item x="319"/>
        <item x="1235"/>
        <item x="905"/>
        <item x="505"/>
        <item x="293"/>
        <item x="680"/>
        <item x="24"/>
        <item x="134"/>
        <item x="1296"/>
        <item x="123"/>
        <item x="741"/>
        <item x="1177"/>
        <item x="512"/>
        <item x="929"/>
        <item x="14"/>
        <item x="1279"/>
        <item x="1283"/>
        <item x="806"/>
        <item x="449"/>
        <item x="987"/>
        <item x="1193"/>
        <item x="422"/>
        <item x="848"/>
        <item x="439"/>
        <item x="127"/>
        <item x="146"/>
        <item x="819"/>
        <item x="147"/>
        <item x="1134"/>
        <item x="482"/>
        <item x="526"/>
        <item x="664"/>
        <item x="383"/>
        <item x="452"/>
        <item x="985"/>
        <item x="464"/>
        <item x="263"/>
        <item x="522"/>
        <item x="321"/>
        <item x="212"/>
        <item x="521"/>
        <item x="951"/>
        <item x="307"/>
        <item x="977"/>
        <item x="790"/>
        <item x="135"/>
        <item x="1265"/>
        <item x="712"/>
        <item x="243"/>
        <item x="529"/>
        <item x="508"/>
        <item x="550"/>
        <item x="849"/>
        <item x="1156"/>
        <item x="1210"/>
        <item x="1273"/>
        <item x="47"/>
        <item x="1268"/>
        <item x="368"/>
        <item x="471"/>
        <item x="756"/>
        <item x="990"/>
        <item x="1163"/>
        <item x="1145"/>
        <item x="1148"/>
        <item x="13"/>
        <item x="207"/>
        <item x="1083"/>
        <item x="15"/>
        <item x="81"/>
        <item x="832"/>
        <item x="1153"/>
        <item x="613"/>
        <item x="99"/>
        <item x="8"/>
        <item x="656"/>
        <item x="1295"/>
        <item x="649"/>
        <item x="246"/>
        <item x="698"/>
        <item x="266"/>
        <item x="827"/>
        <item x="556"/>
        <item x="187"/>
        <item x="1227"/>
        <item x="500"/>
        <item x="75"/>
        <item x="839"/>
        <item x="518"/>
        <item x="1315"/>
        <item x="116"/>
        <item x="687"/>
        <item x="672"/>
        <item x="1114"/>
        <item x="410"/>
        <item x="1199"/>
        <item x="197"/>
        <item x="303"/>
        <item x="151"/>
        <item x="594"/>
        <item x="916"/>
        <item x="921"/>
        <item x="188"/>
        <item x="1031"/>
        <item x="1042"/>
        <item x="686"/>
        <item x="118"/>
        <item x="918"/>
        <item x="93"/>
        <item x="812"/>
        <item x="643"/>
        <item x="160"/>
        <item x="450"/>
        <item x="461"/>
        <item x="190"/>
        <item x="675"/>
        <item x="139"/>
        <item x="1252"/>
        <item x="962"/>
        <item x="1288"/>
        <item x="16"/>
        <item x="1182"/>
        <item x="354"/>
        <item x="312"/>
        <item x="1144"/>
        <item x="972"/>
        <item x="189"/>
        <item x="809"/>
        <item x="30"/>
        <item x="1215"/>
        <item x="1162"/>
        <item x="1084"/>
        <item x="793"/>
        <item x="1206"/>
        <item x="343"/>
        <item x="705"/>
        <item x="1175"/>
        <item x="467"/>
        <item x="913"/>
        <item x="208"/>
        <item x="320"/>
        <item x="1070"/>
        <item x="286"/>
        <item x="537"/>
        <item x="1190"/>
        <item x="57"/>
        <item x="367"/>
        <item x="715"/>
        <item x="665"/>
        <item x="908"/>
        <item x="938"/>
        <item x="1098"/>
        <item x="1216"/>
        <item x="633"/>
        <item x="945"/>
        <item x="898"/>
        <item x="299"/>
        <item x="201"/>
        <item x="523"/>
        <item x="1292"/>
        <item x="334"/>
        <item x="581"/>
        <item x="407"/>
        <item x="1272"/>
        <item x="1040"/>
        <item x="318"/>
        <item x="542"/>
        <item x="1093"/>
        <item x="636"/>
        <item x="1185"/>
        <item x="1211"/>
        <item x="399"/>
        <item x="1188"/>
        <item x="430"/>
        <item x="228"/>
        <item x="559"/>
        <item x="1108"/>
        <item x="576"/>
        <item x="49"/>
        <item x="605"/>
        <item x="1049"/>
        <item x="655"/>
        <item x="746"/>
        <item x="713"/>
        <item x="326"/>
        <item x="794"/>
        <item x="830"/>
        <item x="1078"/>
        <item x="1231"/>
        <item x="1305"/>
        <item x="419"/>
        <item x="445"/>
        <item x="1121"/>
        <item x="1013"/>
        <item x="612"/>
        <item x="199"/>
        <item x="1184"/>
        <item x="276"/>
        <item x="68"/>
        <item x="86"/>
        <item x="823"/>
        <item x="1129"/>
        <item x="1075"/>
        <item x="401"/>
        <item x="168"/>
        <item x="1100"/>
        <item x="278"/>
        <item x="76"/>
        <item x="239"/>
        <item x="335"/>
        <item x="923"/>
        <item x="628"/>
        <item x="907"/>
        <item x="150"/>
        <item x="797"/>
        <item x="438"/>
        <item x="1119"/>
        <item x="193"/>
        <item x="391"/>
        <item x="735"/>
        <item x="609"/>
        <item x="599"/>
        <item x="466"/>
        <item x="1239"/>
        <item x="674"/>
        <item x="714"/>
        <item x="390"/>
        <item x="494"/>
        <item x="238"/>
        <item x="717"/>
        <item x="358"/>
        <item x="306"/>
        <item x="558"/>
        <item x="126"/>
        <item x="273"/>
        <item x="1045"/>
        <item x="1074"/>
        <item x="947"/>
        <item x="640"/>
        <item x="1137"/>
        <item x="415"/>
        <item x="738"/>
        <item x="702"/>
        <item x="1051"/>
        <item x="865"/>
        <item x="159"/>
        <item x="519"/>
        <item x="397"/>
        <item x="337"/>
        <item x="1230"/>
        <item x="268"/>
        <item x="661"/>
        <item x="647"/>
        <item x="552"/>
        <item x="292"/>
        <item x="693"/>
        <item x="191"/>
        <item x="1080"/>
        <item x="202"/>
        <item x="872"/>
        <item x="1006"/>
        <item x="1274"/>
        <item x="1218"/>
        <item x="291"/>
        <item x="1086"/>
        <item x="392"/>
        <item x="1205"/>
        <item x="875"/>
        <item x="417"/>
        <item x="833"/>
        <item x="426"/>
        <item x="683"/>
        <item x="234"/>
        <item x="539"/>
        <item x="520"/>
        <item x="200"/>
        <item x="970"/>
        <item x="1133"/>
        <item x="315"/>
        <item x="765"/>
        <item x="906"/>
        <item x="166"/>
        <item x="257"/>
        <item x="764"/>
        <item x="203"/>
        <item x="74"/>
        <item x="866"/>
        <item x="810"/>
        <item x="610"/>
        <item x="342"/>
        <item x="400"/>
        <item x="485"/>
        <item x="385"/>
        <item x="1186"/>
        <item x="12"/>
        <item x="496"/>
        <item x="1125"/>
        <item x="140"/>
        <item x="1259"/>
        <item x="871"/>
        <item x="437"/>
        <item x="638"/>
        <item x="435"/>
        <item x="1246"/>
        <item x="84"/>
        <item x="148"/>
        <item x="455"/>
        <item x="835"/>
        <item x="704"/>
        <item x="792"/>
        <item x="262"/>
        <item x="398"/>
        <item x="585"/>
        <item x="472"/>
        <item x="975"/>
        <item x="141"/>
        <item x="1103"/>
        <item x="195"/>
        <item x="1138"/>
        <item x="911"/>
        <item x="1005"/>
        <item x="616"/>
        <item x="156"/>
        <item x="274"/>
        <item x="514"/>
        <item x="381"/>
        <item x="851"/>
        <item x="619"/>
        <item x="132"/>
        <item x="744"/>
        <item x="1050"/>
        <item x="408"/>
        <item x="924"/>
        <item x="32"/>
        <item x="106"/>
        <item x="776"/>
        <item x="1101"/>
        <item x="973"/>
        <item x="728"/>
        <item x="909"/>
        <item x="1209"/>
        <item x="406"/>
        <item x="480"/>
        <item x="925"/>
        <item x="1238"/>
        <item x="1107"/>
        <item x="479"/>
        <item x="868"/>
        <item x="955"/>
        <item x="510"/>
        <item x="490"/>
        <item x="950"/>
        <item x="284"/>
        <item x="115"/>
        <item x="992"/>
        <item x="287"/>
        <item x="1092"/>
        <item x="653"/>
        <item x="481"/>
        <item x="545"/>
        <item x="544"/>
        <item x="749"/>
        <item x="497"/>
        <item x="509"/>
        <item x="648"/>
        <item x="723"/>
        <item x="1023"/>
        <item x="583"/>
        <item x="1087"/>
        <item x="169"/>
        <item x="1264"/>
        <item x="174"/>
        <item x="1038"/>
        <item x="1010"/>
        <item x="804"/>
        <item x="1198"/>
        <item x="949"/>
        <item x="463"/>
        <item x="1096"/>
        <item x="173"/>
        <item x="194"/>
        <item x="177"/>
        <item x="377"/>
        <item x="56"/>
        <item x="1111"/>
        <item x="778"/>
        <item x="418"/>
        <item x="1313"/>
        <item x="9"/>
        <item x="578"/>
        <item x="1113"/>
        <item x="1310"/>
        <item x="895"/>
        <item x="130"/>
        <item x="1250"/>
        <item x="51"/>
        <item x="1282"/>
        <item x="1060"/>
        <item x="382"/>
        <item x="1245"/>
        <item x="535"/>
        <item x="1054"/>
        <item x="311"/>
        <item x="255"/>
        <item x="1221"/>
        <item x="121"/>
        <item x="46"/>
        <item x="818"/>
        <item x="689"/>
        <item x="997"/>
        <item x="1254"/>
        <item x="95"/>
        <item x="841"/>
        <item t="default"/>
      </items>
    </pivotField>
    <pivotField dataField="1" showAll="0"/>
    <pivotField dataField="1" showAll="0"/>
    <pivotField showAll="0"/>
    <pivotField numFmtId="2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 (£)" fld="8" showDataAs="percentOfTotal" baseField="4" baseItem="0" numFmtId="10"/>
    <dataField name="Sum of Bonus (£)" fld="9" showDataAs="percentOfTotal" baseField="4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0E8DA-0599-4B72-BD15-1E30271270F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B4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4"/>
        <item x="3"/>
        <item x="5"/>
        <item x="1"/>
        <item x="7"/>
        <item x="0"/>
        <item x="2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Compensation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D15C1-909B-446B-AA44-573456B31E3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C35" firstHeaderRow="0" firstDataRow="1" firstDataCol="1"/>
  <pivotFields count="16">
    <pivotField showAll="0"/>
    <pivotField showAll="0"/>
    <pivotField showAll="0"/>
    <pivotField showAll="0"/>
    <pivotField axis="axisRow" showAll="0">
      <items count="9">
        <item x="1"/>
        <item x="4"/>
        <item x="3"/>
        <item x="6"/>
        <item x="2"/>
        <item x="7"/>
        <item x="0"/>
        <item x="5"/>
        <item t="default"/>
      </items>
    </pivotField>
    <pivotField showAll="0"/>
    <pivotField showAll="0"/>
    <pivotField numFmtId="14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ary (£)" fld="8" subtotal="average" baseField="4" baseItem="5"/>
    <dataField name="Average of Bonus (£)" fld="9" subtotal="average" baseField="4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B1F38-1A54-4791-BA84-B73CDA2AC2EF}" name="PivotTable3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14:S25" firstHeaderRow="1" firstDataRow="2" firstDataCol="1"/>
  <pivotFields count="4">
    <pivotField showAll="0"/>
    <pivotField axis="axisCol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2" showAll="0">
      <items count="10">
        <item x="5"/>
        <item x="3"/>
        <item x="2"/>
        <item x="8"/>
        <item x="4"/>
        <item x="7"/>
        <item x="6"/>
        <item x="0"/>
        <item x="1"/>
        <item t="default"/>
      </items>
    </pivotField>
    <pivotField axis="axisRow" showAll="0">
      <items count="10">
        <item x="5"/>
        <item x="8"/>
        <item x="2"/>
        <item x="7"/>
        <item x="6"/>
        <item x="4"/>
        <item x="0"/>
        <item x="3"/>
        <item x="1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Performance Score" fld="2" baseField="0" baseItem="0" numFmtId="2"/>
  </dataFields>
  <chartFormats count="10">
    <chartFormat chart="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99431C05-8C34-435E-A955-EEE458B4C309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Employee ID" tableColumnId="1"/>
      <queryTableField id="2" name="Name" tableColumnId="2"/>
      <queryTableField id="3" name="Age" tableColumnId="3"/>
      <queryTableField id="4" name="Gender" tableColumnId="4"/>
      <queryTableField id="5" name="Department" tableColumnId="5"/>
      <queryTableField id="6" name="Country" tableColumnId="6"/>
      <queryTableField id="7" name="Manager" tableColumnId="7"/>
      <queryTableField id="8" name="Join Date" tableColumnId="8"/>
      <queryTableField id="9" name="Salary (£)" tableColumnId="9"/>
      <queryTableField id="10" name="Bonus (£)" tableColumnId="10"/>
      <queryTableField id="11" name="Total Compensation" tableColumnId="11"/>
      <queryTableField id="12" name="Performance Score" tableColumnId="12"/>
      <queryTableField id="13" name="Project Count" tableColumnId="13"/>
      <queryTableField id="14" name="Work Mode" tableColumnId="14"/>
      <queryTableField id="15" name="Month" tableColumnId="15"/>
      <queryTableField id="16" name="Join Month" tableColumnId="16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BDBB7CD2-F9D5-481A-96B6-C54B8DF4BC86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Employee ID" tableColumnId="1"/>
      <queryTableField id="2" name="Name" tableColumnId="2"/>
      <queryTableField id="3" name="Age" tableColumnId="3"/>
      <queryTableField id="4" name="Gender" tableColumnId="4"/>
      <queryTableField id="5" name="Department" tableColumnId="5"/>
      <queryTableField id="6" name="Country" tableColumnId="6"/>
      <queryTableField id="7" name="Manager" tableColumnId="7"/>
      <queryTableField id="8" name="Join Date" tableColumnId="8"/>
      <queryTableField id="9" name="Salary (£)" tableColumnId="9"/>
      <queryTableField id="10" name="Bonus (£)" tableColumnId="10"/>
      <queryTableField id="11" name="Total Compensation" tableColumnId="11"/>
      <queryTableField id="12" name="Performance Score" tableColumnId="12"/>
      <queryTableField id="13" name="Project Count" tableColumnId="13"/>
      <queryTableField id="14" name="Work Mode" tableColumnId="14"/>
      <queryTableField id="15" name="Month" tableColumnId="15"/>
      <queryTableField id="16" name="Join Month" tableColumnId="16"/>
      <queryTableField id="17" dataBound="0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453A6244-F037-473D-93D1-26A0F62D58E6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Employee ID" tableColumnId="1"/>
      <queryTableField id="2" name="Name" tableColumnId="2"/>
      <queryTableField id="3" name="Age" tableColumnId="3"/>
      <queryTableField id="4" name="Gender" tableColumnId="4"/>
      <queryTableField id="5" name="Department" tableColumnId="5"/>
      <queryTableField id="6" name="Manager" tableColumnId="6"/>
      <queryTableField id="7" name="Country" tableColumnId="7"/>
      <queryTableField id="8" name="Join Date" tableColumnId="8"/>
      <queryTableField id="9" name="Salary (£)" tableColumnId="9"/>
      <queryTableField id="10" name="Bonus (£)" tableColumnId="10"/>
      <queryTableField id="11" name="Performance Score" tableColumnId="11"/>
      <queryTableField id="12" name="Project Count" tableColumnId="12"/>
      <queryTableField id="13" name="Work Mode" tableColumnId="13"/>
      <queryTableField id="14" name="Month" tableColumnId="14"/>
      <queryTableField id="15" name="Total Compensation" tableColumnId="15"/>
      <queryTableField id="16" dataBound="0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56522770-3567-4B3B-8C3D-44E260140725}" autoFormatId="16" applyNumberFormats="0" applyBorderFormats="0" applyFontFormats="0" applyPatternFormats="0" applyAlignmentFormats="0" applyWidthHeightFormats="0">
  <queryTableRefresh nextId="15">
    <queryTableFields count="14">
      <queryTableField id="1" name="Employee ID" tableColumnId="1"/>
      <queryTableField id="2" name="Name" tableColumnId="2"/>
      <queryTableField id="3" name="Age" tableColumnId="3"/>
      <queryTableField id="4" name="Gender" tableColumnId="4"/>
      <queryTableField id="5" name="Department" tableColumnId="5"/>
      <queryTableField id="6" name="Manager" tableColumnId="6"/>
      <queryTableField id="7" name="Country" tableColumnId="7"/>
      <queryTableField id="8" name="Join Date" tableColumnId="8"/>
      <queryTableField id="9" name="Salary (£)" tableColumnId="9"/>
      <queryTableField id="10" name="Bonus (£)" tableColumnId="10"/>
      <queryTableField id="11" name="Performance Score" tableColumnId="11"/>
      <queryTableField id="12" name="Project Count" tableColumnId="12"/>
      <queryTableField id="13" name="Work Mode" tableColumnId="13"/>
      <queryTableField id="14" name="Month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F2220DF4-CACC-4765-8090-B1ED3BC7FE59}" autoFormatId="16" applyNumberFormats="0" applyBorderFormats="0" applyFontFormats="0" applyPatternFormats="0" applyAlignmentFormats="0" applyWidthHeightFormats="0">
  <queryTableRefresh nextId="15">
    <queryTableFields count="14">
      <queryTableField id="1" name="Employee ID" tableColumnId="1"/>
      <queryTableField id="2" name="Name" tableColumnId="2"/>
      <queryTableField id="3" name="Age" tableColumnId="3"/>
      <queryTableField id="4" name="Gender" tableColumnId="4"/>
      <queryTableField id="5" name="Department" tableColumnId="5"/>
      <queryTableField id="6" name="Manager" tableColumnId="6"/>
      <queryTableField id="7" name="Country" tableColumnId="7"/>
      <queryTableField id="8" name="Join Date" tableColumnId="8"/>
      <queryTableField id="9" name="Salary (£)" tableColumnId="9"/>
      <queryTableField id="10" name="Bonus (£)" tableColumnId="10"/>
      <queryTableField id="11" name="Performance Score" tableColumnId="11"/>
      <queryTableField id="12" name="Project Count" tableColumnId="12"/>
      <queryTableField id="13" name="Work Mode" tableColumnId="13"/>
      <queryTableField id="14" name="Month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E35A2B4-C8E3-4055-BB97-A9839C33D2A6}" autoFormatId="16" applyNumberFormats="0" applyBorderFormats="0" applyFontFormats="0" applyPatternFormats="0" applyAlignmentFormats="0" applyWidthHeightFormats="0">
  <queryTableRefresh nextId="15">
    <queryTableFields count="14">
      <queryTableField id="1" name="Employee ID" tableColumnId="1"/>
      <queryTableField id="2" name="Name" tableColumnId="2"/>
      <queryTableField id="3" name="Age" tableColumnId="3"/>
      <queryTableField id="4" name="Gender" tableColumnId="4"/>
      <queryTableField id="5" name="Department" tableColumnId="5"/>
      <queryTableField id="6" name="Manager" tableColumnId="6"/>
      <queryTableField id="7" name="Country" tableColumnId="7"/>
      <queryTableField id="8" name="Join Date" tableColumnId="8"/>
      <queryTableField id="9" name="Salary (£)" tableColumnId="9"/>
      <queryTableField id="10" name="Bonus (£)" tableColumnId="10"/>
      <queryTableField id="11" name="Performance Score" tableColumnId="11"/>
      <queryTableField id="12" name="Project Count" tableColumnId="12"/>
      <queryTableField id="13" name="Work Mode" tableColumnId="13"/>
      <queryTableField id="14" name="Month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A987E8-3524-4084-BAAF-CD1269ACDEB9}" autoFormatId="16" applyNumberFormats="0" applyBorderFormats="0" applyFontFormats="0" applyPatternFormats="0" applyAlignmentFormats="0" applyWidthHeightFormats="0">
  <queryTableRefresh nextId="15">
    <queryTableFields count="14">
      <queryTableField id="1" name="Employee ID" tableColumnId="1"/>
      <queryTableField id="2" name="Name" tableColumnId="2"/>
      <queryTableField id="3" name="Age" tableColumnId="3"/>
      <queryTableField id="4" name="Gender" tableColumnId="4"/>
      <queryTableField id="5" name="Department" tableColumnId="5"/>
      <queryTableField id="6" name="Manager" tableColumnId="6"/>
      <queryTableField id="7" name="Country" tableColumnId="7"/>
      <queryTableField id="8" name="Join Date" tableColumnId="8"/>
      <queryTableField id="9" name="Salary (£)" tableColumnId="9"/>
      <queryTableField id="10" name="Bonus (£)" tableColumnId="10"/>
      <queryTableField id="11" name="Performance Score" tableColumnId="11"/>
      <queryTableField id="12" name="Project Count" tableColumnId="12"/>
      <queryTableField id="13" name="Work Mode" tableColumnId="13"/>
      <queryTableField id="14" name="Month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EB6CA2-09EE-4011-AB13-1C723FF3D7B2}" name="Cleaned_Data8" displayName="Cleaned_Data8" ref="A1:Q1683" tableType="queryTable" totalsRowShown="0">
  <autoFilter ref="A1:Q1683" xr:uid="{0FEB6CA2-09EE-4011-AB13-1C723FF3D7B2}"/>
  <tableColumns count="17">
    <tableColumn id="1" xr3:uid="{65EE89B2-7193-4CCD-AEFC-8CED2EC7EF46}" uniqueName="1" name="Employee ID" queryTableFieldId="1" dataDxfId="72"/>
    <tableColumn id="2" xr3:uid="{1CBE1445-D08B-4764-BE81-6114F98E6203}" uniqueName="2" name="Name" queryTableFieldId="2" dataDxfId="71"/>
    <tableColumn id="3" xr3:uid="{35FB80EA-52D3-489C-8F5F-D07F4F56F311}" uniqueName="3" name="Age" queryTableFieldId="3"/>
    <tableColumn id="4" xr3:uid="{0D2AE734-BD21-4045-BAE8-817DBC86FF83}" uniqueName="4" name="Gender" queryTableFieldId="4" dataDxfId="70"/>
    <tableColumn id="5" xr3:uid="{7F87E7FF-52CD-4560-914B-F44C19C04A65}" uniqueName="5" name="Department" queryTableFieldId="5" dataDxfId="69"/>
    <tableColumn id="6" xr3:uid="{D7B09444-67CD-49C8-AB04-3F5628C2AC67}" uniqueName="6" name="Country" queryTableFieldId="6" dataDxfId="68"/>
    <tableColumn id="7" xr3:uid="{E1F21566-9A8B-4099-86FD-D99D41B46C4C}" uniqueName="7" name="Manager" queryTableFieldId="7" dataDxfId="67"/>
    <tableColumn id="8" xr3:uid="{A80A4B33-730A-4E0A-A82D-19F2B56A2616}" uniqueName="8" name="Join Date" queryTableFieldId="8" dataDxfId="66"/>
    <tableColumn id="9" xr3:uid="{C709ECEC-05B4-4A6E-9019-486CF18CA7E7}" uniqueName="9" name="Salary (£)" queryTableFieldId="9" dataDxfId="65"/>
    <tableColumn id="10" xr3:uid="{5D71FA46-5F7A-4959-88F9-FBE8EF37F739}" uniqueName="10" name="Bonus (£)" queryTableFieldId="10" dataDxfId="64"/>
    <tableColumn id="11" xr3:uid="{FDEFC024-9C4E-4975-BE84-ED8D76BF140C}" uniqueName="11" name="Total Compensation" queryTableFieldId="11" dataDxfId="63"/>
    <tableColumn id="12" xr3:uid="{15E712DD-A5F2-4E8D-AFD7-61894768E083}" uniqueName="12" name="Performance Score" queryTableFieldId="12" dataDxfId="62"/>
    <tableColumn id="13" xr3:uid="{96E08279-6F2B-4B2E-B01F-2EBE98F1EDD6}" uniqueName="13" name="Project Count" queryTableFieldId="13" dataDxfId="61"/>
    <tableColumn id="14" xr3:uid="{5395F780-2BFF-4E28-A539-97AF9BFF4042}" uniqueName="14" name="Work Mode" queryTableFieldId="14" dataDxfId="60"/>
    <tableColumn id="15" xr3:uid="{70540872-EB7D-4295-9B6A-A8F4B5459E6F}" uniqueName="15" name="Month" queryTableFieldId="15" dataDxfId="59"/>
    <tableColumn id="16" xr3:uid="{E43C0B3A-301F-4AFC-B94E-0612DD4F70FA}" uniqueName="16" name="Join Month" queryTableFieldId="16" dataDxfId="58"/>
    <tableColumn id="17" xr3:uid="{7ACB21A3-4D2E-4D86-848B-C6932F76B59A}" uniqueName="17" name="% Bouns" queryTableFieldId="17" dataDxfId="57">
      <calculatedColumnFormula>Cleaned_Data8[[#This Row],[Bonus (£)]]/Cleaned_Data8[[#This Row],[Salary (£)]]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5D384C-3D8A-4D5E-81E4-536A4F1EF55D}" name="Table10" displayName="Table10" ref="A1:D1683" totalsRowShown="0">
  <autoFilter ref="A1:D1683" xr:uid="{605D384C-3D8A-4D5E-81E4-536A4F1EF55D}"/>
  <sortState xmlns:xlrd2="http://schemas.microsoft.com/office/spreadsheetml/2017/richdata2" ref="A2:D1683">
    <sortCondition descending="1" ref="B2:B1683"/>
    <sortCondition descending="1" ref="C2:C1683"/>
  </sortState>
  <tableColumns count="4">
    <tableColumn id="1" xr3:uid="{4DF26C49-F302-4123-8F6F-48B10FF97553}" name="Department"/>
    <tableColumn id="2" xr3:uid="{26030DC3-E0DB-4D9B-A69B-2D7C21E99CA0}" name="Total Compensation"/>
    <tableColumn id="3" xr3:uid="{D020881D-BD72-4AF4-A519-EFE267CA08A6}" name="Performance Score" dataDxfId="56"/>
    <tableColumn id="4" xr3:uid="{1F08529E-6F9E-4290-8E6B-106997A225EB}" name="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7ACA84-8BBD-4D4B-8DB0-99EAB1BD9D90}" name="Cleaned_Data" displayName="Cleaned_Data" ref="A1:Q1683" tableType="queryTable" totalsRowShown="0">
  <autoFilter ref="A1:Q1683" xr:uid="{4B7ACA84-8BBD-4D4B-8DB0-99EAB1BD9D90}"/>
  <tableColumns count="17">
    <tableColumn id="1" xr3:uid="{5565FF75-350C-497F-8FA0-81C7510822AB}" uniqueName="1" name="Employee ID" queryTableFieldId="1" dataDxfId="55"/>
    <tableColumn id="2" xr3:uid="{3AC71590-A31E-4B18-80D2-021ECDB10295}" uniqueName="2" name="Name" queryTableFieldId="2" dataDxfId="54"/>
    <tableColumn id="3" xr3:uid="{BB726F87-59B3-4F62-BF95-190152782BA4}" uniqueName="3" name="Age" queryTableFieldId="3"/>
    <tableColumn id="4" xr3:uid="{1FFC4EC9-C04C-432B-9957-79AECE2D8CC7}" uniqueName="4" name="Gender" queryTableFieldId="4" dataDxfId="53"/>
    <tableColumn id="5" xr3:uid="{D2E8DD4B-36A9-4129-8F91-AE5495592755}" uniqueName="5" name="Department" queryTableFieldId="5" dataDxfId="52"/>
    <tableColumn id="6" xr3:uid="{AB25DFAF-2898-4AAB-99CD-B95CF9CEEFBA}" uniqueName="6" name="Country" queryTableFieldId="6" dataDxfId="51"/>
    <tableColumn id="7" xr3:uid="{0891C03C-58B3-4D67-AED7-D6FDD980CCA8}" uniqueName="7" name="Manager" queryTableFieldId="7" dataDxfId="50"/>
    <tableColumn id="8" xr3:uid="{4EB8D761-3C80-4A8F-BB83-216E7089832C}" uniqueName="8" name="Join Date" queryTableFieldId="8" dataDxfId="49"/>
    <tableColumn id="9" xr3:uid="{E585861F-CA1C-4448-B63A-43043922A641}" uniqueName="9" name="Salary (£)" queryTableFieldId="9"/>
    <tableColumn id="10" xr3:uid="{A5ECE6E8-DE60-4311-87D6-E6B8DE0BA7A9}" uniqueName="10" name="Bonus (£)" queryTableFieldId="10"/>
    <tableColumn id="11" xr3:uid="{5D863865-7288-4A02-B120-B4ED8B339139}" uniqueName="11" name="Total Compensation" queryTableFieldId="11"/>
    <tableColumn id="12" xr3:uid="{1290790D-75A9-4F9E-8EE7-032E25EA0E92}" uniqueName="12" name="Performance Score" queryTableFieldId="12" dataDxfId="48"/>
    <tableColumn id="13" xr3:uid="{A0365C06-580D-4AAF-97B8-420D90B10427}" uniqueName="13" name="Project Count" queryTableFieldId="13"/>
    <tableColumn id="14" xr3:uid="{7CE860BC-FFE7-4B35-B318-D19AD27B7EDC}" uniqueName="14" name="Work Mode" queryTableFieldId="14" dataDxfId="47"/>
    <tableColumn id="15" xr3:uid="{AC9E9713-F8E9-4DB2-8A2A-1591FBACD91B}" uniqueName="15" name="Month" queryTableFieldId="15" dataDxfId="46"/>
    <tableColumn id="16" xr3:uid="{7E0DC28F-DE34-40D3-A582-B7D2F278C3A3}" uniqueName="16" name="Join Month" queryTableFieldId="16" dataDxfId="45"/>
    <tableColumn id="17" xr3:uid="{82E073FE-CF22-44DD-AAAA-99A4FF74AC4D}" uniqueName="17" name="Performance level" queryTableFieldId="17" dataDxfId="44">
      <calculatedColumnFormula>IF(Cleaned_Data[[#This Row],[Performance Score]] &gt;=4,"high", IF(Cleaned_Data[[#This Row],[Performance Score]]&lt;=2,"Low","Medium"))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56E489-B2D0-4271-9DAC-C9325A403438}" name="Append1" displayName="Append1" ref="A1:P1683" tableType="queryTable" totalsRowShown="0">
  <autoFilter ref="A1:P1683" xr:uid="{7056E489-B2D0-4271-9DAC-C9325A403438}"/>
  <tableColumns count="16">
    <tableColumn id="1" xr3:uid="{B46F6B03-6849-40D6-94FF-B39C69D30E2A}" uniqueName="1" name="Employee ID" queryTableFieldId="1" dataDxfId="43"/>
    <tableColumn id="2" xr3:uid="{97CFE7DA-9407-490E-BE93-99E9086358FA}" uniqueName="2" name="Name" queryTableFieldId="2" dataDxfId="42"/>
    <tableColumn id="3" xr3:uid="{CF9A4032-2D63-430E-953D-429955999C6E}" uniqueName="3" name="Age" queryTableFieldId="3"/>
    <tableColumn id="4" xr3:uid="{6DD01333-4EBF-491D-BCD1-1E6BA9593FC8}" uniqueName="4" name="Gender" queryTableFieldId="4" dataDxfId="41"/>
    <tableColumn id="5" xr3:uid="{5AD872FE-6E61-4DCD-891A-43D380BC24B1}" uniqueName="5" name="Department" queryTableFieldId="5" dataDxfId="40"/>
    <tableColumn id="6" xr3:uid="{28CED400-61CF-41E0-AB4C-319FFBB5EFDA}" uniqueName="6" name="Manager" queryTableFieldId="6" dataDxfId="39"/>
    <tableColumn id="7" xr3:uid="{D2E6321F-7E78-4E00-A801-89D8393DC150}" uniqueName="7" name="Country" queryTableFieldId="7" dataDxfId="38"/>
    <tableColumn id="8" xr3:uid="{3CD0D115-3FBA-48CB-B251-D5EE21DF888A}" uniqueName="8" name="Join Date" queryTableFieldId="8" dataDxfId="37"/>
    <tableColumn id="9" xr3:uid="{A12EC024-DFEF-4E49-856E-E66653D93A21}" uniqueName="9" name="Salary (£)" queryTableFieldId="9"/>
    <tableColumn id="10" xr3:uid="{34E23488-7D94-4828-8D91-5F3EC9DE8830}" uniqueName="10" name="Bonus (£)" queryTableFieldId="10"/>
    <tableColumn id="11" xr3:uid="{5F31300C-1126-480E-AB9F-66C6C70C04F3}" uniqueName="11" name="Performance Score" queryTableFieldId="11"/>
    <tableColumn id="12" xr3:uid="{83164CEA-6F7B-4198-B554-63A37EA55036}" uniqueName="12" name="Project Count" queryTableFieldId="12"/>
    <tableColumn id="13" xr3:uid="{0ECBD34D-E683-49C2-ADA3-4E6EA25398D6}" uniqueName="13" name="Work Mode" queryTableFieldId="13" dataDxfId="36"/>
    <tableColumn id="14" xr3:uid="{66D8102C-2985-424B-B292-EA355121E377}" uniqueName="14" name="Month" queryTableFieldId="14" dataDxfId="35"/>
    <tableColumn id="15" xr3:uid="{CA6A1A64-48ED-40A0-BC5B-EA22B5E316F8}" uniqueName="15" name="Total Compensation" queryTableFieldId="15"/>
    <tableColumn id="16" xr3:uid="{9E83310D-5933-42D2-B006-4289D7232889}" uniqueName="16" name="% Bouns" queryTableFieldId="16" dataDxfId="34">
      <calculatedColumnFormula>Append1[[#This Row],[Bonus (£)]]/Append1[[#This Row],[Salary (£)]]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FF6FA-8E63-4CD1-9A42-0BC5AD10DF42}" name="June" displayName="June" ref="A1:N835" tableType="queryTable" totalsRowShown="0">
  <autoFilter ref="A1:N835" xr:uid="{329FF6FA-8E63-4CD1-9A42-0BC5AD10DF42}"/>
  <tableColumns count="14">
    <tableColumn id="1" xr3:uid="{09915C78-2D89-450A-8675-56790B602382}" uniqueName="1" name="Employee ID" queryTableFieldId="1" dataDxfId="33"/>
    <tableColumn id="2" xr3:uid="{29E55AA9-0C3C-4ECB-8277-281901024177}" uniqueName="2" name="Name" queryTableFieldId="2" dataDxfId="32"/>
    <tableColumn id="3" xr3:uid="{74A99B72-5340-44B6-8B55-5F1E6E7F4E6D}" uniqueName="3" name="Age" queryTableFieldId="3"/>
    <tableColumn id="4" xr3:uid="{5C5BBF84-CEEB-4DBD-A825-3F4FD41EC5C5}" uniqueName="4" name="Gender" queryTableFieldId="4" dataDxfId="31"/>
    <tableColumn id="5" xr3:uid="{0A6002C2-9967-4339-825E-6D779537D12C}" uniqueName="5" name="Department" queryTableFieldId="5" dataDxfId="30"/>
    <tableColumn id="6" xr3:uid="{54E82913-BE12-4437-85F3-0B6BE8598585}" uniqueName="6" name="Manager" queryTableFieldId="6" dataDxfId="29"/>
    <tableColumn id="7" xr3:uid="{65EAF78B-3E46-4711-B315-FCE1A10328E0}" uniqueName="7" name="Country" queryTableFieldId="7" dataDxfId="28"/>
    <tableColumn id="8" xr3:uid="{7018AF3A-F96F-4738-9A85-8FD1D433FA5A}" uniqueName="8" name="Join Date" queryTableFieldId="8"/>
    <tableColumn id="9" xr3:uid="{B0696116-D184-4DF9-9B57-49F1A11A1233}" uniqueName="9" name="Salary (£)" queryTableFieldId="9"/>
    <tableColumn id="10" xr3:uid="{6F384C74-FBBC-4C42-B241-C22A6B116E2C}" uniqueName="10" name="Bonus (£)" queryTableFieldId="10"/>
    <tableColumn id="11" xr3:uid="{563B8A19-426A-4E3D-89CF-E96A1033814B}" uniqueName="11" name="Performance Score" queryTableFieldId="11"/>
    <tableColumn id="12" xr3:uid="{972C60C5-5CC5-4399-A0D9-9124B2DDA636}" uniqueName="12" name="Project Count" queryTableFieldId="12"/>
    <tableColumn id="13" xr3:uid="{6CCEB928-ACB0-4A25-A685-2F294BA326F4}" uniqueName="13" name="Work Mode" queryTableFieldId="13" dataDxfId="27"/>
    <tableColumn id="14" xr3:uid="{E2229AA9-6C61-4C20-8CD8-99EC0BB6EC75}" uniqueName="14" name="Month" queryTableFieldId="14" dataDxfId="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DE4E97-561E-4CAC-B48E-B0A196AE9B5A}" name="May" displayName="May" ref="A1:N834" tableType="queryTable" totalsRowShown="0">
  <autoFilter ref="A1:N834" xr:uid="{D9DE4E97-561E-4CAC-B48E-B0A196AE9B5A}"/>
  <tableColumns count="14">
    <tableColumn id="1" xr3:uid="{70AEA35B-79EB-4A3F-B028-0172177FCB57}" uniqueName="1" name="Employee ID" queryTableFieldId="1" dataDxfId="25"/>
    <tableColumn id="2" xr3:uid="{45412E23-4E5A-4400-8910-330FDD639E27}" uniqueName="2" name="Name" queryTableFieldId="2" dataDxfId="24"/>
    <tableColumn id="3" xr3:uid="{25C382B3-0840-4EB1-8E7D-50B31166AAE1}" uniqueName="3" name="Age" queryTableFieldId="3"/>
    <tableColumn id="4" xr3:uid="{00040FC2-70AD-462E-B7F2-8C5DC40D8E93}" uniqueName="4" name="Gender" queryTableFieldId="4" dataDxfId="23"/>
    <tableColumn id="5" xr3:uid="{89B54CE5-A88C-4B57-B0F1-816E7D053E40}" uniqueName="5" name="Department" queryTableFieldId="5" dataDxfId="22"/>
    <tableColumn id="6" xr3:uid="{EC761236-37D3-4C98-A1B3-F15517B3BB54}" uniqueName="6" name="Manager" queryTableFieldId="6" dataDxfId="21"/>
    <tableColumn id="7" xr3:uid="{FE801C99-4CA4-4245-A22C-8A19991DE65F}" uniqueName="7" name="Country" queryTableFieldId="7" dataDxfId="20"/>
    <tableColumn id="8" xr3:uid="{326C07C4-77F7-4645-A181-FA05BE4CC62A}" uniqueName="8" name="Join Date" queryTableFieldId="8"/>
    <tableColumn id="9" xr3:uid="{16A5170F-D628-4462-B6AF-96CEAD568EFA}" uniqueName="9" name="Salary (£)" queryTableFieldId="9"/>
    <tableColumn id="10" xr3:uid="{C5D39014-7DEE-4D46-876B-6607AD3DEEE0}" uniqueName="10" name="Bonus (£)" queryTableFieldId="10"/>
    <tableColumn id="11" xr3:uid="{D5B2BA33-F70B-4A6B-B40A-C21D6D41F973}" uniqueName="11" name="Performance Score" queryTableFieldId="11"/>
    <tableColumn id="12" xr3:uid="{BB07464E-7102-4FAE-BB45-180B99A56AA0}" uniqueName="12" name="Project Count" queryTableFieldId="12"/>
    <tableColumn id="13" xr3:uid="{29655555-99A4-433B-A81D-6B861B546B2D}" uniqueName="13" name="Work Mode" queryTableFieldId="13" dataDxfId="19"/>
    <tableColumn id="14" xr3:uid="{27CB633A-4638-44FE-8FD3-78B4B3F256D1}" uniqueName="14" name="Month" queryTableFieldId="14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31E258-29BA-4E0D-BF13-D58D24DD75B3}" name="April" displayName="April" ref="A1:N834" tableType="queryTable" totalsRowShown="0">
  <autoFilter ref="A1:N834" xr:uid="{A431E258-29BA-4E0D-BF13-D58D24DD75B3}"/>
  <tableColumns count="14">
    <tableColumn id="1" xr3:uid="{378DDF33-77F9-459B-A53F-B5BD2D2E23AC}" uniqueName="1" name="Employee ID" queryTableFieldId="1" dataDxfId="17"/>
    <tableColumn id="2" xr3:uid="{22E669BD-896D-4B0A-BBEE-182CA70A5357}" uniqueName="2" name="Name" queryTableFieldId="2" dataDxfId="16"/>
    <tableColumn id="3" xr3:uid="{C25CC301-85CD-4600-8CAB-B7B23F61CBD1}" uniqueName="3" name="Age" queryTableFieldId="3"/>
    <tableColumn id="4" xr3:uid="{D49638F7-57B2-4A03-98F4-908E21941B7C}" uniqueName="4" name="Gender" queryTableFieldId="4" dataDxfId="15"/>
    <tableColumn id="5" xr3:uid="{3EAA6978-0F65-4526-AE4F-41BFA09C2DDB}" uniqueName="5" name="Department" queryTableFieldId="5" dataDxfId="14"/>
    <tableColumn id="6" xr3:uid="{CAE0BE5E-44E8-49FA-A4CB-F94FAE5FB74C}" uniqueName="6" name="Manager" queryTableFieldId="6" dataDxfId="13"/>
    <tableColumn id="7" xr3:uid="{F18305E3-157D-4E1D-9AB6-104EB27E4B5D}" uniqueName="7" name="Country" queryTableFieldId="7" dataDxfId="12"/>
    <tableColumn id="8" xr3:uid="{2E6B39B5-64E2-44A7-A16A-58133632F60D}" uniqueName="8" name="Join Date" queryTableFieldId="8"/>
    <tableColumn id="9" xr3:uid="{2B111673-210E-4DC9-A961-E5A3E5CB548D}" uniqueName="9" name="Salary (£)" queryTableFieldId="9"/>
    <tableColumn id="10" xr3:uid="{AD458E7A-C501-4E10-B2B9-38AB64423139}" uniqueName="10" name="Bonus (£)" queryTableFieldId="10"/>
    <tableColumn id="11" xr3:uid="{C9CF9C72-623D-45FE-A494-8DC238A0B962}" uniqueName="11" name="Performance Score" queryTableFieldId="11"/>
    <tableColumn id="12" xr3:uid="{252615AE-62BE-4FAE-936B-5C07DA3633DF}" uniqueName="12" name="Project Count" queryTableFieldId="12"/>
    <tableColumn id="13" xr3:uid="{28500497-04AF-4830-AD91-56EAECF07712}" uniqueName="13" name="Work Mode" queryTableFieldId="13" dataDxfId="11"/>
    <tableColumn id="14" xr3:uid="{5B421B93-35D0-4D67-9EF7-D15C760F2D10}" uniqueName="14" name="Month" queryTableFieldId="14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E2045-1E07-4970-8CC6-98A497AB2389}" name="All_Months" displayName="All_Months" ref="A1:N2501" tableType="queryTable" totalsRowShown="0">
  <autoFilter ref="A1:N2501" xr:uid="{D07E2045-1E07-4970-8CC6-98A497AB2389}"/>
  <tableColumns count="14">
    <tableColumn id="1" xr3:uid="{0CB09366-53AA-4562-8109-DD02C9602D7B}" uniqueName="1" name="Employee ID" queryTableFieldId="1" dataDxfId="9"/>
    <tableColumn id="2" xr3:uid="{B52CC093-44FF-41A1-87A8-B30B33B2C6C5}" uniqueName="2" name="Name" queryTableFieldId="2" dataDxfId="8"/>
    <tableColumn id="3" xr3:uid="{E32F603C-DF58-481D-8A26-4B2035ECD186}" uniqueName="3" name="Age" queryTableFieldId="3"/>
    <tableColumn id="4" xr3:uid="{EE603B70-66EA-447B-A4ED-BF61E21AAC62}" uniqueName="4" name="Gender" queryTableFieldId="4" dataDxfId="7"/>
    <tableColumn id="5" xr3:uid="{87F5379B-D5AA-488F-9617-0C8C42DE30B9}" uniqueName="5" name="Department" queryTableFieldId="5" dataDxfId="6"/>
    <tableColumn id="6" xr3:uid="{E226B614-1D8A-49D9-84D9-4AC6DE0E3A2A}" uniqueName="6" name="Manager" queryTableFieldId="6" dataDxfId="5"/>
    <tableColumn id="7" xr3:uid="{67BF9D93-6A29-4BF4-A437-5C022449C837}" uniqueName="7" name="Country" queryTableFieldId="7" dataDxfId="4"/>
    <tableColumn id="8" xr3:uid="{0718343F-DF5A-48E8-A9FD-E8919208EBD1}" uniqueName="8" name="Join Date" queryTableFieldId="8"/>
    <tableColumn id="9" xr3:uid="{E3A68FAD-6D70-43F0-AA55-85162D007DA8}" uniqueName="9" name="Salary (£)" queryTableFieldId="9"/>
    <tableColumn id="10" xr3:uid="{7F79FF68-D7C8-42FE-8FAA-EE30AE28478B}" uniqueName="10" name="Bonus (£)" queryTableFieldId="10"/>
    <tableColumn id="11" xr3:uid="{327BF997-12A2-44FA-ADA4-33BF763DB2D5}" uniqueName="11" name="Performance Score" queryTableFieldId="11"/>
    <tableColumn id="12" xr3:uid="{1032C818-57FA-4921-81F3-8C2A80E5898D}" uniqueName="12" name="Project Count" queryTableFieldId="12"/>
    <tableColumn id="13" xr3:uid="{C9BEFD1F-8376-41AF-B789-D5DD8360E028}" uniqueName="13" name="Work Mode" queryTableFieldId="13" dataDxfId="3"/>
    <tableColumn id="14" xr3:uid="{4B0FBEC4-D580-4AF6-AD9E-3BF73B919045}" uniqueName="14" name="Month" queryTableFieldId="1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D3E4-9E07-42C6-A923-419394E9B941}">
  <dimension ref="A1:E2"/>
  <sheetViews>
    <sheetView workbookViewId="0">
      <selection activeCell="A4" sqref="A4"/>
    </sheetView>
  </sheetViews>
  <sheetFormatPr defaultRowHeight="14.4" x14ac:dyDescent="0.3"/>
  <cols>
    <col min="1" max="1" width="15" bestFit="1" customWidth="1"/>
    <col min="2" max="2" width="11" bestFit="1" customWidth="1"/>
    <col min="3" max="3" width="15" bestFit="1" customWidth="1"/>
    <col min="4" max="4" width="14.21875" bestFit="1" customWidth="1"/>
    <col min="5" max="5" width="11.33203125" bestFit="1" customWidth="1"/>
  </cols>
  <sheetData>
    <row r="1" spans="1:5" x14ac:dyDescent="0.3">
      <c r="A1" t="s">
        <v>2159</v>
      </c>
      <c r="B1" t="s">
        <v>2160</v>
      </c>
      <c r="C1" t="s">
        <v>2161</v>
      </c>
      <c r="D1" t="s">
        <v>2162</v>
      </c>
      <c r="E1" t="s">
        <v>2163</v>
      </c>
    </row>
    <row r="2" spans="1:5" x14ac:dyDescent="0.3">
      <c r="A2">
        <f>COUNTA(Cleaned_Data[Name])</f>
        <v>1682</v>
      </c>
      <c r="B2">
        <f>AVERAGE(Cleaned_Data[Salary (£)])</f>
        <v>35531.749702734836</v>
      </c>
      <c r="C2">
        <f>AVERAGE(Cleaned_Data[Performance Score])</f>
        <v>3.2053567181926277</v>
      </c>
      <c r="D2" s="18">
        <f>COUNTIFS(Cleaned_Data[Performance Score],"&gt;=4") / COUNTA(Cleaned_Data[Name])</f>
        <v>0.17241379310344829</v>
      </c>
      <c r="E2">
        <f>AVERAGE(Cleaned_Data[Project Count])</f>
        <v>3.0112960760998813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DAEC-7A25-434A-B930-85BB621E125E}">
  <dimension ref="A1:S1683"/>
  <sheetViews>
    <sheetView tabSelected="1" topLeftCell="G7" workbookViewId="0">
      <selection activeCell="M15" sqref="H4:S16"/>
    </sheetView>
  </sheetViews>
  <sheetFormatPr defaultRowHeight="14.4" x14ac:dyDescent="0.3"/>
  <cols>
    <col min="2" max="2" width="9" bestFit="1" customWidth="1"/>
    <col min="3" max="3" width="18.109375" bestFit="1" customWidth="1"/>
    <col min="4" max="4" width="17.21875" bestFit="1" customWidth="1"/>
    <col min="5" max="5" width="12.5546875" bestFit="1" customWidth="1"/>
    <col min="6" max="6" width="4.21875" bestFit="1" customWidth="1"/>
    <col min="8" max="8" width="16.5546875" bestFit="1" customWidth="1"/>
    <col min="9" max="9" width="12" bestFit="1" customWidth="1"/>
    <col min="10" max="10" width="16.5546875" bestFit="1" customWidth="1"/>
    <col min="11" max="11" width="12" bestFit="1" customWidth="1"/>
    <col min="12" max="12" width="17.88671875" bestFit="1" customWidth="1"/>
    <col min="13" max="13" width="12.6640625" bestFit="1" customWidth="1"/>
    <col min="14" max="14" width="16.88671875" bestFit="1" customWidth="1"/>
    <col min="15" max="15" width="12.6640625" bestFit="1" customWidth="1"/>
    <col min="16" max="16" width="16.5546875" bestFit="1" customWidth="1"/>
    <col min="17" max="17" width="12" bestFit="1" customWidth="1"/>
    <col min="18" max="18" width="16.5546875" bestFit="1" customWidth="1"/>
    <col min="19" max="19" width="12.6640625" bestFit="1" customWidth="1"/>
    <col min="20" max="20" width="16.5546875" bestFit="1" customWidth="1"/>
    <col min="21" max="21" width="12.6640625" bestFit="1" customWidth="1"/>
  </cols>
  <sheetData>
    <row r="1" spans="1:19" ht="15" thickBot="1" x14ac:dyDescent="0.35">
      <c r="A1" s="16" t="s">
        <v>8</v>
      </c>
      <c r="B1" s="16" t="s">
        <v>9</v>
      </c>
      <c r="C1" s="2" t="s">
        <v>2116</v>
      </c>
      <c r="D1" s="16" t="s">
        <v>10</v>
      </c>
      <c r="E1" s="17" t="s">
        <v>11</v>
      </c>
      <c r="F1" s="2" t="s">
        <v>2</v>
      </c>
    </row>
    <row r="2" spans="1:19" x14ac:dyDescent="0.3">
      <c r="A2" s="12">
        <v>45428</v>
      </c>
      <c r="B2" s="12">
        <v>2358</v>
      </c>
      <c r="C2" s="12">
        <v>47786</v>
      </c>
      <c r="D2" s="12">
        <v>2.71</v>
      </c>
      <c r="E2" s="13">
        <v>2</v>
      </c>
      <c r="F2" s="3">
        <v>21</v>
      </c>
      <c r="H2" s="8" t="s">
        <v>8</v>
      </c>
      <c r="I2" s="8"/>
      <c r="J2" s="8" t="s">
        <v>9</v>
      </c>
      <c r="K2" s="8"/>
      <c r="L2" s="8" t="s">
        <v>2116</v>
      </c>
      <c r="M2" s="8"/>
      <c r="N2" s="8" t="s">
        <v>2147</v>
      </c>
      <c r="O2" s="8"/>
      <c r="P2" s="8" t="s">
        <v>11</v>
      </c>
      <c r="Q2" s="8"/>
      <c r="R2" s="8" t="s">
        <v>2</v>
      </c>
      <c r="S2" s="8"/>
    </row>
    <row r="3" spans="1:19" x14ac:dyDescent="0.3">
      <c r="A3" s="14">
        <v>29545</v>
      </c>
      <c r="B3" s="14">
        <v>2250</v>
      </c>
      <c r="C3" s="14">
        <v>31795</v>
      </c>
      <c r="D3" s="14">
        <v>3.24</v>
      </c>
      <c r="E3" s="15">
        <v>6</v>
      </c>
      <c r="F3" s="4">
        <v>37</v>
      </c>
    </row>
    <row r="4" spans="1:19" x14ac:dyDescent="0.3">
      <c r="A4" s="12">
        <v>34007</v>
      </c>
      <c r="B4" s="12">
        <v>1312</v>
      </c>
      <c r="C4" s="12">
        <v>35319</v>
      </c>
      <c r="D4" s="12">
        <v>2.0099999999999998</v>
      </c>
      <c r="E4" s="13">
        <v>5</v>
      </c>
      <c r="F4" s="3">
        <v>33</v>
      </c>
      <c r="H4" t="s">
        <v>2133</v>
      </c>
      <c r="I4">
        <v>35531.749702734836</v>
      </c>
      <c r="J4" t="s">
        <v>2133</v>
      </c>
      <c r="K4">
        <v>1695.3020214030917</v>
      </c>
      <c r="L4" t="s">
        <v>2133</v>
      </c>
      <c r="M4">
        <v>37227.051724137928</v>
      </c>
      <c r="N4" t="s">
        <v>2133</v>
      </c>
      <c r="O4">
        <v>3.2053567181926277</v>
      </c>
      <c r="P4" t="s">
        <v>2133</v>
      </c>
      <c r="Q4">
        <v>3.0112960760998813</v>
      </c>
      <c r="R4" t="s">
        <v>2133</v>
      </c>
      <c r="S4">
        <v>31.64922711058264</v>
      </c>
    </row>
    <row r="5" spans="1:19" x14ac:dyDescent="0.3">
      <c r="A5" s="14">
        <v>24391</v>
      </c>
      <c r="B5" s="14">
        <v>1056</v>
      </c>
      <c r="C5" s="14">
        <v>25447</v>
      </c>
      <c r="D5" s="14">
        <v>4.5</v>
      </c>
      <c r="E5" s="15">
        <v>5</v>
      </c>
      <c r="F5" s="4">
        <v>29</v>
      </c>
      <c r="H5" t="s">
        <v>2134</v>
      </c>
      <c r="I5">
        <v>179.08627899516398</v>
      </c>
      <c r="J5" t="s">
        <v>2134</v>
      </c>
      <c r="K5">
        <v>19.986690900664957</v>
      </c>
      <c r="L5" t="s">
        <v>2134</v>
      </c>
      <c r="M5">
        <v>187.74030276429212</v>
      </c>
      <c r="N5" t="s">
        <v>2134</v>
      </c>
      <c r="O5">
        <v>2.0335208739334996E-2</v>
      </c>
      <c r="P5" t="s">
        <v>2134</v>
      </c>
      <c r="Q5">
        <v>4.8521634821273307E-2</v>
      </c>
      <c r="R5" t="s">
        <v>2134</v>
      </c>
      <c r="S5">
        <v>0.14148161938532966</v>
      </c>
    </row>
    <row r="6" spans="1:19" x14ac:dyDescent="0.3">
      <c r="A6" s="12">
        <v>32643</v>
      </c>
      <c r="B6" s="12">
        <v>1123</v>
      </c>
      <c r="C6" s="12">
        <v>33766</v>
      </c>
      <c r="D6" s="12">
        <v>3.02</v>
      </c>
      <c r="E6" s="13">
        <v>0</v>
      </c>
      <c r="F6" s="3">
        <v>30</v>
      </c>
      <c r="H6" t="s">
        <v>2135</v>
      </c>
      <c r="I6">
        <v>34022.5</v>
      </c>
      <c r="J6" t="s">
        <v>2135</v>
      </c>
      <c r="K6">
        <v>1555.5</v>
      </c>
      <c r="L6" t="s">
        <v>2135</v>
      </c>
      <c r="M6">
        <v>35735.5</v>
      </c>
      <c r="N6" t="s">
        <v>2135</v>
      </c>
      <c r="O6">
        <v>3.2</v>
      </c>
      <c r="P6" t="s">
        <v>2135</v>
      </c>
      <c r="Q6">
        <v>3</v>
      </c>
      <c r="R6" t="s">
        <v>2135</v>
      </c>
      <c r="S6">
        <v>31</v>
      </c>
    </row>
    <row r="7" spans="1:19" x14ac:dyDescent="0.3">
      <c r="A7" s="14">
        <v>31455</v>
      </c>
      <c r="B7" s="14">
        <v>2704</v>
      </c>
      <c r="C7" s="14">
        <v>34159</v>
      </c>
      <c r="D7" s="14">
        <v>3.81</v>
      </c>
      <c r="E7" s="15">
        <v>5</v>
      </c>
      <c r="F7" s="4">
        <v>37</v>
      </c>
      <c r="H7" t="s">
        <v>2136</v>
      </c>
      <c r="I7">
        <v>27913</v>
      </c>
      <c r="J7" t="s">
        <v>2136</v>
      </c>
      <c r="K7">
        <v>1079</v>
      </c>
      <c r="L7" t="s">
        <v>2136</v>
      </c>
      <c r="M7">
        <v>34374</v>
      </c>
      <c r="N7" t="s">
        <v>2136</v>
      </c>
      <c r="O7">
        <v>5</v>
      </c>
      <c r="P7" t="s">
        <v>2136</v>
      </c>
      <c r="Q7">
        <v>3</v>
      </c>
      <c r="R7" t="s">
        <v>2136</v>
      </c>
      <c r="S7">
        <v>32</v>
      </c>
    </row>
    <row r="8" spans="1:19" x14ac:dyDescent="0.3">
      <c r="A8" s="12">
        <v>32458</v>
      </c>
      <c r="B8" s="12">
        <v>1046</v>
      </c>
      <c r="C8" s="12">
        <v>33504</v>
      </c>
      <c r="D8" s="12">
        <v>2.04</v>
      </c>
      <c r="E8" s="13">
        <v>4</v>
      </c>
      <c r="F8" s="3">
        <v>30</v>
      </c>
      <c r="H8" t="s">
        <v>2137</v>
      </c>
      <c r="I8">
        <v>7344.7210931068921</v>
      </c>
      <c r="J8" t="s">
        <v>2137</v>
      </c>
      <c r="K8">
        <v>819.69803082169994</v>
      </c>
      <c r="L8" t="s">
        <v>2137</v>
      </c>
      <c r="M8">
        <v>7699.641588825496</v>
      </c>
      <c r="N8" t="s">
        <v>2137</v>
      </c>
      <c r="O8">
        <v>0.83399151179280773</v>
      </c>
      <c r="P8" t="s">
        <v>2137</v>
      </c>
      <c r="Q8">
        <v>1.9899786669500208</v>
      </c>
      <c r="R8" t="s">
        <v>2137</v>
      </c>
      <c r="S8">
        <v>5.8024715238760001</v>
      </c>
    </row>
    <row r="9" spans="1:19" x14ac:dyDescent="0.3">
      <c r="A9" s="14">
        <v>28092</v>
      </c>
      <c r="B9" s="14">
        <v>486</v>
      </c>
      <c r="C9" s="14">
        <v>28578</v>
      </c>
      <c r="D9" s="14">
        <v>2.39</v>
      </c>
      <c r="E9" s="15">
        <v>3</v>
      </c>
      <c r="F9" s="4">
        <v>25</v>
      </c>
      <c r="H9" t="s">
        <v>2138</v>
      </c>
      <c r="I9">
        <v>53944927.935529299</v>
      </c>
      <c r="J9" t="s">
        <v>2138</v>
      </c>
      <c r="K9">
        <v>671904.86173297255</v>
      </c>
      <c r="L9" t="s">
        <v>2138</v>
      </c>
      <c r="M9">
        <v>59284480.596371211</v>
      </c>
      <c r="N9" t="s">
        <v>2138</v>
      </c>
      <c r="O9">
        <v>0.69554184174245304</v>
      </c>
      <c r="P9" t="s">
        <v>2138</v>
      </c>
      <c r="Q9">
        <v>3.9600150949161819</v>
      </c>
      <c r="R9" t="s">
        <v>2138</v>
      </c>
      <c r="S9">
        <v>33.668675785391869</v>
      </c>
    </row>
    <row r="10" spans="1:19" x14ac:dyDescent="0.3">
      <c r="A10" s="12">
        <v>32623</v>
      </c>
      <c r="B10" s="12">
        <v>3061</v>
      </c>
      <c r="C10" s="12">
        <v>35684</v>
      </c>
      <c r="D10" s="12">
        <v>4.21</v>
      </c>
      <c r="E10" s="13">
        <v>0</v>
      </c>
      <c r="F10" s="3">
        <v>35</v>
      </c>
      <c r="H10" t="s">
        <v>2139</v>
      </c>
      <c r="I10">
        <v>-0.29378045961756838</v>
      </c>
      <c r="J10" t="s">
        <v>2139</v>
      </c>
      <c r="K10">
        <v>0.73147922178669367</v>
      </c>
      <c r="L10" t="s">
        <v>2139</v>
      </c>
      <c r="M10">
        <v>-0.2980907218503881</v>
      </c>
      <c r="N10" t="s">
        <v>2139</v>
      </c>
      <c r="O10">
        <v>-0.33028070399688847</v>
      </c>
      <c r="P10" t="s">
        <v>2139</v>
      </c>
      <c r="Q10">
        <v>0.3357429460475152</v>
      </c>
      <c r="R10" t="s">
        <v>2139</v>
      </c>
      <c r="S10">
        <v>-0.25999592753326128</v>
      </c>
    </row>
    <row r="11" spans="1:19" x14ac:dyDescent="0.3">
      <c r="A11" s="14">
        <v>27832</v>
      </c>
      <c r="B11" s="14">
        <v>2706</v>
      </c>
      <c r="C11" s="14">
        <v>30538</v>
      </c>
      <c r="D11" s="14">
        <v>4.45</v>
      </c>
      <c r="E11" s="15">
        <v>7</v>
      </c>
      <c r="F11" s="4">
        <v>33</v>
      </c>
      <c r="H11" t="s">
        <v>2140</v>
      </c>
      <c r="I11">
        <v>0.55689748640635184</v>
      </c>
      <c r="J11" t="s">
        <v>2140</v>
      </c>
      <c r="K11">
        <v>0.87980750860956958</v>
      </c>
      <c r="L11" t="s">
        <v>2140</v>
      </c>
      <c r="M11">
        <v>0.54577033176539735</v>
      </c>
      <c r="N11" t="s">
        <v>2140</v>
      </c>
      <c r="O11">
        <v>-3.6421299533539168E-2</v>
      </c>
      <c r="P11" t="s">
        <v>2140</v>
      </c>
      <c r="Q11">
        <v>0.64056690570630692</v>
      </c>
      <c r="R11" t="s">
        <v>2140</v>
      </c>
      <c r="S11">
        <v>0.21923181691948232</v>
      </c>
    </row>
    <row r="12" spans="1:19" x14ac:dyDescent="0.3">
      <c r="A12" s="12">
        <v>34780</v>
      </c>
      <c r="B12" s="12">
        <v>1092</v>
      </c>
      <c r="C12" s="12">
        <v>35872</v>
      </c>
      <c r="D12" s="12">
        <v>4.7699999999999996</v>
      </c>
      <c r="E12" s="13">
        <v>2</v>
      </c>
      <c r="F12" s="3">
        <v>34</v>
      </c>
      <c r="H12" t="s">
        <v>2141</v>
      </c>
      <c r="I12">
        <v>39846</v>
      </c>
      <c r="J12" t="s">
        <v>2141</v>
      </c>
      <c r="K12">
        <v>4753</v>
      </c>
      <c r="L12" t="s">
        <v>2141</v>
      </c>
      <c r="M12">
        <v>41635</v>
      </c>
      <c r="N12" t="s">
        <v>2141</v>
      </c>
      <c r="O12">
        <v>4</v>
      </c>
      <c r="P12" t="s">
        <v>2141</v>
      </c>
      <c r="Q12">
        <v>11</v>
      </c>
      <c r="R12" t="s">
        <v>2141</v>
      </c>
      <c r="S12">
        <v>29</v>
      </c>
    </row>
    <row r="13" spans="1:19" x14ac:dyDescent="0.3">
      <c r="A13" s="14">
        <v>43921</v>
      </c>
      <c r="B13" s="14">
        <v>2271</v>
      </c>
      <c r="C13" s="14">
        <v>46192</v>
      </c>
      <c r="D13" s="14">
        <v>2.66</v>
      </c>
      <c r="E13" s="15">
        <v>4</v>
      </c>
      <c r="F13" s="4">
        <v>21</v>
      </c>
      <c r="H13" t="s">
        <v>2142</v>
      </c>
      <c r="I13">
        <v>19740</v>
      </c>
      <c r="J13" t="s">
        <v>2142</v>
      </c>
      <c r="K13">
        <v>237</v>
      </c>
      <c r="L13" t="s">
        <v>2142</v>
      </c>
      <c r="M13">
        <v>20603</v>
      </c>
      <c r="N13" t="s">
        <v>2142</v>
      </c>
      <c r="O13">
        <v>1</v>
      </c>
      <c r="P13" t="s">
        <v>2142</v>
      </c>
      <c r="Q13">
        <v>0</v>
      </c>
      <c r="R13" t="s">
        <v>2142</v>
      </c>
      <c r="S13">
        <v>21</v>
      </c>
    </row>
    <row r="14" spans="1:19" x14ac:dyDescent="0.3">
      <c r="A14" s="12">
        <v>47473</v>
      </c>
      <c r="B14" s="12">
        <v>2097</v>
      </c>
      <c r="C14" s="12">
        <v>49570</v>
      </c>
      <c r="D14" s="12">
        <v>1.97</v>
      </c>
      <c r="E14" s="13">
        <v>1</v>
      </c>
      <c r="F14" s="3">
        <v>25</v>
      </c>
      <c r="H14" t="s">
        <v>2143</v>
      </c>
      <c r="I14">
        <v>59586</v>
      </c>
      <c r="J14" t="s">
        <v>2143</v>
      </c>
      <c r="K14">
        <v>4990</v>
      </c>
      <c r="L14" t="s">
        <v>2143</v>
      </c>
      <c r="M14">
        <v>62238</v>
      </c>
      <c r="N14" t="s">
        <v>2143</v>
      </c>
      <c r="O14">
        <v>5</v>
      </c>
      <c r="P14" t="s">
        <v>2143</v>
      </c>
      <c r="Q14">
        <v>11</v>
      </c>
      <c r="R14" t="s">
        <v>2143</v>
      </c>
      <c r="S14">
        <v>50</v>
      </c>
    </row>
    <row r="15" spans="1:19" x14ac:dyDescent="0.3">
      <c r="A15" s="14">
        <v>44032</v>
      </c>
      <c r="B15" s="14">
        <v>970</v>
      </c>
      <c r="C15" s="14">
        <v>45002</v>
      </c>
      <c r="D15" s="14">
        <v>1.61</v>
      </c>
      <c r="E15" s="15">
        <v>1</v>
      </c>
      <c r="F15" s="4">
        <v>28</v>
      </c>
      <c r="H15" t="s">
        <v>2144</v>
      </c>
      <c r="I15">
        <v>59764403</v>
      </c>
      <c r="J15" t="s">
        <v>2144</v>
      </c>
      <c r="K15">
        <v>2851498</v>
      </c>
      <c r="L15" t="s">
        <v>2144</v>
      </c>
      <c r="M15">
        <v>62615901</v>
      </c>
      <c r="N15" t="s">
        <v>2144</v>
      </c>
      <c r="O15">
        <v>5391.41</v>
      </c>
      <c r="P15" t="s">
        <v>2144</v>
      </c>
      <c r="Q15">
        <v>5065</v>
      </c>
      <c r="R15" t="s">
        <v>2144</v>
      </c>
      <c r="S15">
        <v>53234</v>
      </c>
    </row>
    <row r="16" spans="1:19" ht="15" thickBot="1" x14ac:dyDescent="0.35">
      <c r="A16" s="12">
        <v>32954</v>
      </c>
      <c r="B16" s="12">
        <v>2772</v>
      </c>
      <c r="C16" s="12">
        <v>35726</v>
      </c>
      <c r="D16" s="12">
        <v>3.6</v>
      </c>
      <c r="E16" s="13">
        <v>2</v>
      </c>
      <c r="F16" s="3">
        <v>29</v>
      </c>
      <c r="H16" s="7" t="s">
        <v>2145</v>
      </c>
      <c r="I16" s="7">
        <v>1682</v>
      </c>
      <c r="J16" s="7" t="s">
        <v>2145</v>
      </c>
      <c r="K16" s="7">
        <v>1682</v>
      </c>
      <c r="L16" s="7" t="s">
        <v>2145</v>
      </c>
      <c r="M16" s="7">
        <v>1682</v>
      </c>
      <c r="N16" s="7" t="s">
        <v>2145</v>
      </c>
      <c r="O16" s="7">
        <v>1682</v>
      </c>
      <c r="P16" s="7" t="s">
        <v>2145</v>
      </c>
      <c r="Q16" s="7">
        <v>1682</v>
      </c>
      <c r="R16" s="7" t="s">
        <v>2145</v>
      </c>
      <c r="S16" s="7">
        <v>1682</v>
      </c>
    </row>
    <row r="17" spans="1:6" x14ac:dyDescent="0.3">
      <c r="A17" s="14">
        <v>36838</v>
      </c>
      <c r="B17" s="14">
        <v>639</v>
      </c>
      <c r="C17" s="14">
        <v>37477</v>
      </c>
      <c r="D17" s="14">
        <v>2.72</v>
      </c>
      <c r="E17" s="15">
        <v>3</v>
      </c>
      <c r="F17" s="4">
        <v>34</v>
      </c>
    </row>
    <row r="18" spans="1:6" x14ac:dyDescent="0.3">
      <c r="A18" s="12">
        <v>38723</v>
      </c>
      <c r="B18" s="12">
        <v>850</v>
      </c>
      <c r="C18" s="12">
        <v>39573</v>
      </c>
      <c r="D18" s="12">
        <v>2.9</v>
      </c>
      <c r="E18" s="13">
        <v>7</v>
      </c>
      <c r="F18" s="3">
        <v>30</v>
      </c>
    </row>
    <row r="19" spans="1:6" x14ac:dyDescent="0.3">
      <c r="A19" s="14">
        <v>50515</v>
      </c>
      <c r="B19" s="14">
        <v>2052</v>
      </c>
      <c r="C19" s="14">
        <v>52567</v>
      </c>
      <c r="D19" s="14">
        <v>2.25</v>
      </c>
      <c r="E19" s="15">
        <v>7</v>
      </c>
      <c r="F19" s="4">
        <v>40</v>
      </c>
    </row>
    <row r="20" spans="1:6" x14ac:dyDescent="0.3">
      <c r="A20" s="12">
        <v>28243</v>
      </c>
      <c r="B20" s="12">
        <v>954</v>
      </c>
      <c r="C20" s="12">
        <v>29197</v>
      </c>
      <c r="D20" s="12">
        <v>3.66</v>
      </c>
      <c r="E20" s="13">
        <v>3</v>
      </c>
      <c r="F20" s="3">
        <v>26</v>
      </c>
    </row>
    <row r="21" spans="1:6" x14ac:dyDescent="0.3">
      <c r="A21" s="14">
        <v>50270</v>
      </c>
      <c r="B21" s="14">
        <v>866</v>
      </c>
      <c r="C21" s="14">
        <v>51136</v>
      </c>
      <c r="D21" s="14">
        <v>2.85</v>
      </c>
      <c r="E21" s="15">
        <v>1</v>
      </c>
      <c r="F21" s="4">
        <v>30</v>
      </c>
    </row>
    <row r="22" spans="1:6" x14ac:dyDescent="0.3">
      <c r="A22" s="12">
        <v>39486</v>
      </c>
      <c r="B22" s="12">
        <v>2032</v>
      </c>
      <c r="C22" s="12">
        <v>41518</v>
      </c>
      <c r="D22" s="12">
        <v>2.86</v>
      </c>
      <c r="E22" s="13">
        <v>1</v>
      </c>
      <c r="F22" s="3">
        <v>32</v>
      </c>
    </row>
    <row r="23" spans="1:6" x14ac:dyDescent="0.3">
      <c r="A23" s="14">
        <v>27257</v>
      </c>
      <c r="B23" s="14">
        <v>1077</v>
      </c>
      <c r="C23" s="14">
        <v>28334</v>
      </c>
      <c r="D23" s="14">
        <v>2.35</v>
      </c>
      <c r="E23" s="15">
        <v>3</v>
      </c>
      <c r="F23" s="4">
        <v>31</v>
      </c>
    </row>
    <row r="24" spans="1:6" x14ac:dyDescent="0.3">
      <c r="A24" s="12">
        <v>34592</v>
      </c>
      <c r="B24" s="12">
        <v>852</v>
      </c>
      <c r="C24" s="12">
        <v>35444</v>
      </c>
      <c r="D24" s="12">
        <v>3.31</v>
      </c>
      <c r="E24" s="13">
        <v>5</v>
      </c>
      <c r="F24" s="3">
        <v>23</v>
      </c>
    </row>
    <row r="25" spans="1:6" x14ac:dyDescent="0.3">
      <c r="A25" s="14">
        <v>39427</v>
      </c>
      <c r="B25" s="14">
        <v>1305</v>
      </c>
      <c r="C25" s="14">
        <v>40732</v>
      </c>
      <c r="D25" s="14">
        <v>3.73</v>
      </c>
      <c r="E25" s="15">
        <v>2</v>
      </c>
      <c r="F25" s="4">
        <v>27</v>
      </c>
    </row>
    <row r="26" spans="1:6" x14ac:dyDescent="0.3">
      <c r="A26" s="12">
        <v>30311</v>
      </c>
      <c r="B26" s="12">
        <v>335</v>
      </c>
      <c r="C26" s="12">
        <v>30646</v>
      </c>
      <c r="D26" s="12">
        <v>1.65</v>
      </c>
      <c r="E26" s="13">
        <v>1</v>
      </c>
      <c r="F26" s="3">
        <v>28</v>
      </c>
    </row>
    <row r="27" spans="1:6" x14ac:dyDescent="0.3">
      <c r="A27" s="14">
        <v>32639</v>
      </c>
      <c r="B27" s="14">
        <v>656</v>
      </c>
      <c r="C27" s="14">
        <v>33295</v>
      </c>
      <c r="D27" s="14">
        <v>2.46</v>
      </c>
      <c r="E27" s="15">
        <v>7</v>
      </c>
      <c r="F27" s="4">
        <v>33</v>
      </c>
    </row>
    <row r="28" spans="1:6" x14ac:dyDescent="0.3">
      <c r="A28" s="12">
        <v>33211</v>
      </c>
      <c r="B28" s="12">
        <v>1548</v>
      </c>
      <c r="C28" s="12">
        <v>34759</v>
      </c>
      <c r="D28" s="12">
        <v>3.76</v>
      </c>
      <c r="E28" s="13">
        <v>1</v>
      </c>
      <c r="F28" s="3">
        <v>34</v>
      </c>
    </row>
    <row r="29" spans="1:6" x14ac:dyDescent="0.3">
      <c r="A29" s="14">
        <v>30286</v>
      </c>
      <c r="B29" s="14">
        <v>831</v>
      </c>
      <c r="C29" s="14">
        <v>31117</v>
      </c>
      <c r="D29" s="14">
        <v>3.34</v>
      </c>
      <c r="E29" s="15">
        <v>2</v>
      </c>
      <c r="F29" s="4">
        <v>29</v>
      </c>
    </row>
    <row r="30" spans="1:6" x14ac:dyDescent="0.3">
      <c r="A30" s="12">
        <v>27952</v>
      </c>
      <c r="B30" s="12">
        <v>1360</v>
      </c>
      <c r="C30" s="12">
        <v>29312</v>
      </c>
      <c r="D30" s="12">
        <v>2.5</v>
      </c>
      <c r="E30" s="13">
        <v>1</v>
      </c>
      <c r="F30" s="3">
        <v>27</v>
      </c>
    </row>
    <row r="31" spans="1:6" x14ac:dyDescent="0.3">
      <c r="A31" s="14">
        <v>29321</v>
      </c>
      <c r="B31" s="14">
        <v>453</v>
      </c>
      <c r="C31" s="14">
        <v>29774</v>
      </c>
      <c r="D31" s="14">
        <v>1.82</v>
      </c>
      <c r="E31" s="15">
        <v>4</v>
      </c>
      <c r="F31" s="4">
        <v>35</v>
      </c>
    </row>
    <row r="32" spans="1:6" x14ac:dyDescent="0.3">
      <c r="A32" s="12">
        <v>29319</v>
      </c>
      <c r="B32" s="12">
        <v>935</v>
      </c>
      <c r="C32" s="12">
        <v>30254</v>
      </c>
      <c r="D32" s="12">
        <v>3.49</v>
      </c>
      <c r="E32" s="13">
        <v>1</v>
      </c>
      <c r="F32" s="3">
        <v>30</v>
      </c>
    </row>
    <row r="33" spans="1:6" x14ac:dyDescent="0.3">
      <c r="A33" s="14">
        <v>27255</v>
      </c>
      <c r="B33" s="14">
        <v>1301</v>
      </c>
      <c r="C33" s="14">
        <v>28556</v>
      </c>
      <c r="D33" s="14">
        <v>2.02</v>
      </c>
      <c r="E33" s="15">
        <v>2</v>
      </c>
      <c r="F33" s="4">
        <v>21</v>
      </c>
    </row>
    <row r="34" spans="1:6" x14ac:dyDescent="0.3">
      <c r="A34" s="12">
        <v>30623</v>
      </c>
      <c r="B34" s="12">
        <v>577</v>
      </c>
      <c r="C34" s="12">
        <v>31200</v>
      </c>
      <c r="D34" s="12">
        <v>2.4700000000000002</v>
      </c>
      <c r="E34" s="13">
        <v>1</v>
      </c>
      <c r="F34" s="3">
        <v>23</v>
      </c>
    </row>
    <row r="35" spans="1:6" x14ac:dyDescent="0.3">
      <c r="A35" s="14">
        <v>34826</v>
      </c>
      <c r="B35" s="14">
        <v>836</v>
      </c>
      <c r="C35" s="14">
        <v>35662</v>
      </c>
      <c r="D35" s="14">
        <v>3.8</v>
      </c>
      <c r="E35" s="15">
        <v>4</v>
      </c>
      <c r="F35" s="4">
        <v>29</v>
      </c>
    </row>
    <row r="36" spans="1:6" x14ac:dyDescent="0.3">
      <c r="A36" s="12">
        <v>28557</v>
      </c>
      <c r="B36" s="12">
        <v>733</v>
      </c>
      <c r="C36" s="12">
        <v>29290</v>
      </c>
      <c r="D36" s="12">
        <v>3.66</v>
      </c>
      <c r="E36" s="13">
        <v>5</v>
      </c>
      <c r="F36" s="3">
        <v>31</v>
      </c>
    </row>
    <row r="37" spans="1:6" x14ac:dyDescent="0.3">
      <c r="A37" s="14">
        <v>32150</v>
      </c>
      <c r="B37" s="14">
        <v>1891</v>
      </c>
      <c r="C37" s="14">
        <v>34041</v>
      </c>
      <c r="D37" s="14">
        <v>2.76</v>
      </c>
      <c r="E37" s="15">
        <v>11</v>
      </c>
      <c r="F37" s="4">
        <v>35</v>
      </c>
    </row>
    <row r="38" spans="1:6" x14ac:dyDescent="0.3">
      <c r="A38" s="12">
        <v>32781</v>
      </c>
      <c r="B38" s="12">
        <v>957</v>
      </c>
      <c r="C38" s="12">
        <v>33738</v>
      </c>
      <c r="D38" s="12">
        <v>2.5099999999999998</v>
      </c>
      <c r="E38" s="13">
        <v>3</v>
      </c>
      <c r="F38" s="3">
        <v>25</v>
      </c>
    </row>
    <row r="39" spans="1:6" x14ac:dyDescent="0.3">
      <c r="A39" s="14">
        <v>28207</v>
      </c>
      <c r="B39" s="14">
        <v>362</v>
      </c>
      <c r="C39" s="14">
        <v>28569</v>
      </c>
      <c r="D39" s="14">
        <v>1.1000000000000001</v>
      </c>
      <c r="E39" s="15">
        <v>3</v>
      </c>
      <c r="F39" s="4">
        <v>34</v>
      </c>
    </row>
    <row r="40" spans="1:6" x14ac:dyDescent="0.3">
      <c r="A40" s="12">
        <v>30700</v>
      </c>
      <c r="B40" s="12">
        <v>1055</v>
      </c>
      <c r="C40" s="12">
        <v>31755</v>
      </c>
      <c r="D40" s="12">
        <v>3.62</v>
      </c>
      <c r="E40" s="13">
        <v>2</v>
      </c>
      <c r="F40" s="3">
        <v>34</v>
      </c>
    </row>
    <row r="41" spans="1:6" x14ac:dyDescent="0.3">
      <c r="A41" s="14">
        <v>36353</v>
      </c>
      <c r="B41" s="14">
        <v>2578</v>
      </c>
      <c r="C41" s="14">
        <v>38931</v>
      </c>
      <c r="D41" s="14">
        <v>3.28</v>
      </c>
      <c r="E41" s="15">
        <v>5</v>
      </c>
      <c r="F41" s="4">
        <v>29</v>
      </c>
    </row>
    <row r="42" spans="1:6" x14ac:dyDescent="0.3">
      <c r="A42" s="12">
        <v>37136</v>
      </c>
      <c r="B42" s="12">
        <v>1103</v>
      </c>
      <c r="C42" s="12">
        <v>38239</v>
      </c>
      <c r="D42" s="12">
        <v>2.73</v>
      </c>
      <c r="E42" s="13">
        <v>0</v>
      </c>
      <c r="F42" s="3">
        <v>29</v>
      </c>
    </row>
    <row r="43" spans="1:6" x14ac:dyDescent="0.3">
      <c r="A43" s="14">
        <v>42976</v>
      </c>
      <c r="B43" s="14">
        <v>2985</v>
      </c>
      <c r="C43" s="14">
        <v>45961</v>
      </c>
      <c r="D43" s="14">
        <v>2.96</v>
      </c>
      <c r="E43" s="15">
        <v>2</v>
      </c>
      <c r="F43" s="4">
        <v>46</v>
      </c>
    </row>
    <row r="44" spans="1:6" x14ac:dyDescent="0.3">
      <c r="A44" s="12">
        <v>34226</v>
      </c>
      <c r="B44" s="12">
        <v>2248</v>
      </c>
      <c r="C44" s="12">
        <v>36474</v>
      </c>
      <c r="D44" s="12">
        <v>2.77</v>
      </c>
      <c r="E44" s="13">
        <v>3</v>
      </c>
      <c r="F44" s="3">
        <v>33</v>
      </c>
    </row>
    <row r="45" spans="1:6" x14ac:dyDescent="0.3">
      <c r="A45" s="14">
        <v>24855</v>
      </c>
      <c r="B45" s="14">
        <v>528</v>
      </c>
      <c r="C45" s="14">
        <v>25383</v>
      </c>
      <c r="D45" s="14">
        <v>2.84</v>
      </c>
      <c r="E45" s="15">
        <v>6</v>
      </c>
      <c r="F45" s="4">
        <v>32</v>
      </c>
    </row>
    <row r="46" spans="1:6" x14ac:dyDescent="0.3">
      <c r="A46" s="12">
        <v>37706</v>
      </c>
      <c r="B46" s="12">
        <v>1815</v>
      </c>
      <c r="C46" s="12">
        <v>39521</v>
      </c>
      <c r="D46" s="12">
        <v>3.25</v>
      </c>
      <c r="E46" s="13">
        <v>3</v>
      </c>
      <c r="F46" s="3">
        <v>35</v>
      </c>
    </row>
    <row r="47" spans="1:6" x14ac:dyDescent="0.3">
      <c r="A47" s="14">
        <v>43123</v>
      </c>
      <c r="B47" s="14">
        <v>1089</v>
      </c>
      <c r="C47" s="14">
        <v>44212</v>
      </c>
      <c r="D47" s="14">
        <v>2.84</v>
      </c>
      <c r="E47" s="15">
        <v>1</v>
      </c>
      <c r="F47" s="4">
        <v>43</v>
      </c>
    </row>
    <row r="48" spans="1:6" x14ac:dyDescent="0.3">
      <c r="A48" s="12">
        <v>33359</v>
      </c>
      <c r="B48" s="12">
        <v>1545</v>
      </c>
      <c r="C48" s="12">
        <v>34904</v>
      </c>
      <c r="D48" s="12">
        <v>3.71</v>
      </c>
      <c r="E48" s="13">
        <v>3</v>
      </c>
      <c r="F48" s="3">
        <v>40</v>
      </c>
    </row>
    <row r="49" spans="1:6" x14ac:dyDescent="0.3">
      <c r="A49" s="14">
        <v>39295</v>
      </c>
      <c r="B49" s="14">
        <v>818</v>
      </c>
      <c r="C49" s="14">
        <v>40113</v>
      </c>
      <c r="D49" s="14">
        <v>1.69</v>
      </c>
      <c r="E49" s="15">
        <v>3</v>
      </c>
      <c r="F49" s="4">
        <v>32</v>
      </c>
    </row>
    <row r="50" spans="1:6" x14ac:dyDescent="0.3">
      <c r="A50" s="12">
        <v>31843</v>
      </c>
      <c r="B50" s="12">
        <v>822</v>
      </c>
      <c r="C50" s="12">
        <v>32665</v>
      </c>
      <c r="D50" s="12">
        <v>3.64</v>
      </c>
      <c r="E50" s="13">
        <v>8</v>
      </c>
      <c r="F50" s="3">
        <v>27</v>
      </c>
    </row>
    <row r="51" spans="1:6" x14ac:dyDescent="0.3">
      <c r="A51" s="14">
        <v>42757</v>
      </c>
      <c r="B51" s="14">
        <v>969</v>
      </c>
      <c r="C51" s="14">
        <v>43726</v>
      </c>
      <c r="D51" s="14">
        <v>2.2200000000000002</v>
      </c>
      <c r="E51" s="15">
        <v>2</v>
      </c>
      <c r="F51" s="4">
        <v>25</v>
      </c>
    </row>
    <row r="52" spans="1:6" x14ac:dyDescent="0.3">
      <c r="A52" s="12">
        <v>40101</v>
      </c>
      <c r="B52" s="12">
        <v>1606</v>
      </c>
      <c r="C52" s="12">
        <v>41707</v>
      </c>
      <c r="D52" s="12">
        <v>3.6</v>
      </c>
      <c r="E52" s="13">
        <v>2</v>
      </c>
      <c r="F52" s="3">
        <v>27</v>
      </c>
    </row>
    <row r="53" spans="1:6" x14ac:dyDescent="0.3">
      <c r="A53" s="14">
        <v>45780</v>
      </c>
      <c r="B53" s="14">
        <v>2786</v>
      </c>
      <c r="C53" s="14">
        <v>48566</v>
      </c>
      <c r="D53" s="14">
        <v>2.75</v>
      </c>
      <c r="E53" s="15">
        <v>3</v>
      </c>
      <c r="F53" s="4">
        <v>35</v>
      </c>
    </row>
    <row r="54" spans="1:6" x14ac:dyDescent="0.3">
      <c r="A54" s="12">
        <v>27255</v>
      </c>
      <c r="B54" s="12">
        <v>1773</v>
      </c>
      <c r="C54" s="12">
        <v>29028</v>
      </c>
      <c r="D54" s="12">
        <v>3.33</v>
      </c>
      <c r="E54" s="13">
        <v>3</v>
      </c>
      <c r="F54" s="3">
        <v>24</v>
      </c>
    </row>
    <row r="55" spans="1:6" x14ac:dyDescent="0.3">
      <c r="A55" s="14">
        <v>29717</v>
      </c>
      <c r="B55" s="14">
        <v>1826</v>
      </c>
      <c r="C55" s="14">
        <v>31543</v>
      </c>
      <c r="D55" s="14">
        <v>3.07</v>
      </c>
      <c r="E55" s="15">
        <v>4</v>
      </c>
      <c r="F55" s="4">
        <v>38</v>
      </c>
    </row>
    <row r="56" spans="1:6" x14ac:dyDescent="0.3">
      <c r="A56" s="12">
        <v>40019</v>
      </c>
      <c r="B56" s="12">
        <v>1101</v>
      </c>
      <c r="C56" s="12">
        <v>41120</v>
      </c>
      <c r="D56" s="12">
        <v>1.85</v>
      </c>
      <c r="E56" s="13">
        <v>1</v>
      </c>
      <c r="F56" s="3">
        <v>38</v>
      </c>
    </row>
    <row r="57" spans="1:6" x14ac:dyDescent="0.3">
      <c r="A57" s="14">
        <v>25548</v>
      </c>
      <c r="B57" s="14">
        <v>755</v>
      </c>
      <c r="C57" s="14">
        <v>26303</v>
      </c>
      <c r="D57" s="14">
        <v>3.23</v>
      </c>
      <c r="E57" s="15">
        <v>6</v>
      </c>
      <c r="F57" s="4">
        <v>29</v>
      </c>
    </row>
    <row r="58" spans="1:6" x14ac:dyDescent="0.3">
      <c r="A58" s="12">
        <v>48647</v>
      </c>
      <c r="B58" s="12">
        <v>2928</v>
      </c>
      <c r="C58" s="12">
        <v>51575</v>
      </c>
      <c r="D58" s="12">
        <v>2.69</v>
      </c>
      <c r="E58" s="13">
        <v>2</v>
      </c>
      <c r="F58" s="3">
        <v>29</v>
      </c>
    </row>
    <row r="59" spans="1:6" x14ac:dyDescent="0.3">
      <c r="A59" s="14">
        <v>32610</v>
      </c>
      <c r="B59" s="14">
        <v>1499</v>
      </c>
      <c r="C59" s="14">
        <v>34109</v>
      </c>
      <c r="D59" s="14">
        <v>2.9</v>
      </c>
      <c r="E59" s="15">
        <v>3</v>
      </c>
      <c r="F59" s="4">
        <v>26</v>
      </c>
    </row>
    <row r="60" spans="1:6" x14ac:dyDescent="0.3">
      <c r="A60" s="12">
        <v>33174</v>
      </c>
      <c r="B60" s="12">
        <v>853</v>
      </c>
      <c r="C60" s="12">
        <v>34027</v>
      </c>
      <c r="D60" s="12">
        <v>3.26</v>
      </c>
      <c r="E60" s="13">
        <v>0</v>
      </c>
      <c r="F60" s="3">
        <v>26</v>
      </c>
    </row>
    <row r="61" spans="1:6" x14ac:dyDescent="0.3">
      <c r="A61" s="14">
        <v>25998</v>
      </c>
      <c r="B61" s="14">
        <v>1438</v>
      </c>
      <c r="C61" s="14">
        <v>27436</v>
      </c>
      <c r="D61" s="14">
        <v>3.47</v>
      </c>
      <c r="E61" s="15">
        <v>2</v>
      </c>
      <c r="F61" s="4">
        <v>38</v>
      </c>
    </row>
    <row r="62" spans="1:6" x14ac:dyDescent="0.3">
      <c r="A62" s="12">
        <v>34688</v>
      </c>
      <c r="B62" s="12">
        <v>597</v>
      </c>
      <c r="C62" s="12">
        <v>35285</v>
      </c>
      <c r="D62" s="12">
        <v>1.61</v>
      </c>
      <c r="E62" s="13">
        <v>2</v>
      </c>
      <c r="F62" s="3">
        <v>28</v>
      </c>
    </row>
    <row r="63" spans="1:6" x14ac:dyDescent="0.3">
      <c r="A63" s="14">
        <v>50487</v>
      </c>
      <c r="B63" s="14">
        <v>2293</v>
      </c>
      <c r="C63" s="14">
        <v>52780</v>
      </c>
      <c r="D63" s="14">
        <v>4.7699999999999996</v>
      </c>
      <c r="E63" s="15">
        <v>2</v>
      </c>
      <c r="F63" s="4">
        <v>28</v>
      </c>
    </row>
    <row r="64" spans="1:6" x14ac:dyDescent="0.3">
      <c r="A64" s="12">
        <v>39841</v>
      </c>
      <c r="B64" s="12">
        <v>791</v>
      </c>
      <c r="C64" s="12">
        <v>40632</v>
      </c>
      <c r="D64" s="12">
        <v>2.78</v>
      </c>
      <c r="E64" s="13">
        <v>0</v>
      </c>
      <c r="F64" s="3">
        <v>32</v>
      </c>
    </row>
    <row r="65" spans="1:6" x14ac:dyDescent="0.3">
      <c r="A65" s="14">
        <v>55811</v>
      </c>
      <c r="B65" s="14">
        <v>2841</v>
      </c>
      <c r="C65" s="14">
        <v>58652</v>
      </c>
      <c r="D65" s="14">
        <v>3.29</v>
      </c>
      <c r="E65" s="15">
        <v>3</v>
      </c>
      <c r="F65" s="4">
        <v>31</v>
      </c>
    </row>
    <row r="66" spans="1:6" x14ac:dyDescent="0.3">
      <c r="A66" s="12">
        <v>44192</v>
      </c>
      <c r="B66" s="12">
        <v>4192</v>
      </c>
      <c r="C66" s="12">
        <v>48384</v>
      </c>
      <c r="D66" s="12">
        <v>3.96</v>
      </c>
      <c r="E66" s="13">
        <v>4</v>
      </c>
      <c r="F66" s="3">
        <v>25</v>
      </c>
    </row>
    <row r="67" spans="1:6" x14ac:dyDescent="0.3">
      <c r="A67" s="14">
        <v>32834</v>
      </c>
      <c r="B67" s="14">
        <v>2377</v>
      </c>
      <c r="C67" s="14">
        <v>35211</v>
      </c>
      <c r="D67" s="14">
        <v>3.05</v>
      </c>
      <c r="E67" s="15">
        <v>2</v>
      </c>
      <c r="F67" s="4">
        <v>29</v>
      </c>
    </row>
    <row r="68" spans="1:6" x14ac:dyDescent="0.3">
      <c r="A68" s="12">
        <v>41621</v>
      </c>
      <c r="B68" s="12">
        <v>2457</v>
      </c>
      <c r="C68" s="12">
        <v>44078</v>
      </c>
      <c r="D68" s="12">
        <v>2.4900000000000002</v>
      </c>
      <c r="E68" s="13">
        <v>6</v>
      </c>
      <c r="F68" s="3">
        <v>32</v>
      </c>
    </row>
    <row r="69" spans="1:6" x14ac:dyDescent="0.3">
      <c r="A69" s="14">
        <v>22374</v>
      </c>
      <c r="B69" s="14">
        <v>1114</v>
      </c>
      <c r="C69" s="14">
        <v>23488</v>
      </c>
      <c r="D69" s="14">
        <v>2.21</v>
      </c>
      <c r="E69" s="15">
        <v>7</v>
      </c>
      <c r="F69" s="4">
        <v>36</v>
      </c>
    </row>
    <row r="70" spans="1:6" x14ac:dyDescent="0.3">
      <c r="A70" s="12">
        <v>29890</v>
      </c>
      <c r="B70" s="12">
        <v>915</v>
      </c>
      <c r="C70" s="12">
        <v>30805</v>
      </c>
      <c r="D70" s="12">
        <v>2.2599999999999998</v>
      </c>
      <c r="E70" s="13">
        <v>2</v>
      </c>
      <c r="F70" s="3">
        <v>32</v>
      </c>
    </row>
    <row r="71" spans="1:6" x14ac:dyDescent="0.3">
      <c r="A71" s="14">
        <v>33540</v>
      </c>
      <c r="B71" s="14">
        <v>2636</v>
      </c>
      <c r="C71" s="14">
        <v>36176</v>
      </c>
      <c r="D71" s="14">
        <v>3.53</v>
      </c>
      <c r="E71" s="15">
        <v>2</v>
      </c>
      <c r="F71" s="4">
        <v>32</v>
      </c>
    </row>
    <row r="72" spans="1:6" x14ac:dyDescent="0.3">
      <c r="A72" s="12">
        <v>48536</v>
      </c>
      <c r="B72" s="12">
        <v>1247</v>
      </c>
      <c r="C72" s="12">
        <v>49783</v>
      </c>
      <c r="D72" s="12">
        <v>1.91</v>
      </c>
      <c r="E72" s="13">
        <v>4</v>
      </c>
      <c r="F72" s="3">
        <v>33</v>
      </c>
    </row>
    <row r="73" spans="1:6" x14ac:dyDescent="0.3">
      <c r="A73" s="14">
        <v>28255</v>
      </c>
      <c r="B73" s="14">
        <v>795</v>
      </c>
      <c r="C73" s="14">
        <v>29050</v>
      </c>
      <c r="D73" s="14">
        <v>3.16</v>
      </c>
      <c r="E73" s="15">
        <v>3</v>
      </c>
      <c r="F73" s="4">
        <v>26</v>
      </c>
    </row>
    <row r="74" spans="1:6" x14ac:dyDescent="0.3">
      <c r="A74" s="12">
        <v>36388</v>
      </c>
      <c r="B74" s="12">
        <v>715</v>
      </c>
      <c r="C74" s="12">
        <v>37103</v>
      </c>
      <c r="D74" s="12">
        <v>3.17</v>
      </c>
      <c r="E74" s="13">
        <v>4</v>
      </c>
      <c r="F74" s="3">
        <v>29</v>
      </c>
    </row>
    <row r="75" spans="1:6" x14ac:dyDescent="0.3">
      <c r="A75" s="14">
        <v>46070</v>
      </c>
      <c r="B75" s="14">
        <v>1280</v>
      </c>
      <c r="C75" s="14">
        <v>47350</v>
      </c>
      <c r="D75" s="14">
        <v>1.64</v>
      </c>
      <c r="E75" s="15">
        <v>3</v>
      </c>
      <c r="F75" s="4">
        <v>29</v>
      </c>
    </row>
    <row r="76" spans="1:6" x14ac:dyDescent="0.3">
      <c r="A76" s="12">
        <v>33379</v>
      </c>
      <c r="B76" s="12">
        <v>995</v>
      </c>
      <c r="C76" s="12">
        <v>34374</v>
      </c>
      <c r="D76" s="12">
        <v>4.17</v>
      </c>
      <c r="E76" s="13">
        <v>4</v>
      </c>
      <c r="F76" s="3">
        <v>32</v>
      </c>
    </row>
    <row r="77" spans="1:6" x14ac:dyDescent="0.3">
      <c r="A77" s="14">
        <v>34512</v>
      </c>
      <c r="B77" s="14">
        <v>964</v>
      </c>
      <c r="C77" s="14">
        <v>35476</v>
      </c>
      <c r="D77" s="14">
        <v>1.56</v>
      </c>
      <c r="E77" s="15">
        <v>3</v>
      </c>
      <c r="F77" s="4">
        <v>21</v>
      </c>
    </row>
    <row r="78" spans="1:6" x14ac:dyDescent="0.3">
      <c r="A78" s="12">
        <v>41722</v>
      </c>
      <c r="B78" s="12">
        <v>2473</v>
      </c>
      <c r="C78" s="12">
        <v>44195</v>
      </c>
      <c r="D78" s="12">
        <v>4.7300000000000004</v>
      </c>
      <c r="E78" s="13">
        <v>7</v>
      </c>
      <c r="F78" s="3">
        <v>34</v>
      </c>
    </row>
    <row r="79" spans="1:6" x14ac:dyDescent="0.3">
      <c r="A79" s="14">
        <v>34527</v>
      </c>
      <c r="B79" s="14">
        <v>667</v>
      </c>
      <c r="C79" s="14">
        <v>35194</v>
      </c>
      <c r="D79" s="14">
        <v>1.43</v>
      </c>
      <c r="E79" s="15">
        <v>9</v>
      </c>
      <c r="F79" s="4">
        <v>35</v>
      </c>
    </row>
    <row r="80" spans="1:6" x14ac:dyDescent="0.3">
      <c r="A80" s="12">
        <v>51722</v>
      </c>
      <c r="B80" s="12">
        <v>2211</v>
      </c>
      <c r="C80" s="12">
        <v>53933</v>
      </c>
      <c r="D80" s="12">
        <v>3.15</v>
      </c>
      <c r="E80" s="13">
        <v>3</v>
      </c>
      <c r="F80" s="3">
        <v>25</v>
      </c>
    </row>
    <row r="81" spans="1:6" x14ac:dyDescent="0.3">
      <c r="A81" s="14">
        <v>52368</v>
      </c>
      <c r="B81" s="14">
        <v>1370</v>
      </c>
      <c r="C81" s="14">
        <v>53738</v>
      </c>
      <c r="D81" s="14">
        <v>4.01</v>
      </c>
      <c r="E81" s="15">
        <v>0</v>
      </c>
      <c r="F81" s="4">
        <v>27</v>
      </c>
    </row>
    <row r="82" spans="1:6" x14ac:dyDescent="0.3">
      <c r="A82" s="12">
        <v>29289</v>
      </c>
      <c r="B82" s="12">
        <v>830</v>
      </c>
      <c r="C82" s="12">
        <v>30119</v>
      </c>
      <c r="D82" s="12">
        <v>3.33</v>
      </c>
      <c r="E82" s="13">
        <v>5</v>
      </c>
      <c r="F82" s="3">
        <v>23</v>
      </c>
    </row>
    <row r="83" spans="1:6" x14ac:dyDescent="0.3">
      <c r="A83" s="14">
        <v>39127</v>
      </c>
      <c r="B83" s="14">
        <v>2326</v>
      </c>
      <c r="C83" s="14">
        <v>41453</v>
      </c>
      <c r="D83" s="14">
        <v>3.89</v>
      </c>
      <c r="E83" s="15">
        <v>6</v>
      </c>
      <c r="F83" s="4">
        <v>37</v>
      </c>
    </row>
    <row r="84" spans="1:6" x14ac:dyDescent="0.3">
      <c r="A84" s="12">
        <v>44936</v>
      </c>
      <c r="B84" s="12">
        <v>838</v>
      </c>
      <c r="C84" s="12">
        <v>45774</v>
      </c>
      <c r="D84" s="12">
        <v>2.0099999999999998</v>
      </c>
      <c r="E84" s="13">
        <v>5</v>
      </c>
      <c r="F84" s="3">
        <v>43</v>
      </c>
    </row>
    <row r="85" spans="1:6" x14ac:dyDescent="0.3">
      <c r="A85" s="14">
        <v>36240</v>
      </c>
      <c r="B85" s="14">
        <v>598</v>
      </c>
      <c r="C85" s="14">
        <v>36838</v>
      </c>
      <c r="D85" s="14">
        <v>2.21</v>
      </c>
      <c r="E85" s="15">
        <v>4</v>
      </c>
      <c r="F85" s="4">
        <v>35</v>
      </c>
    </row>
    <row r="86" spans="1:6" x14ac:dyDescent="0.3">
      <c r="A86" s="12">
        <v>44071</v>
      </c>
      <c r="B86" s="12">
        <v>3796</v>
      </c>
      <c r="C86" s="12">
        <v>47867</v>
      </c>
      <c r="D86" s="12">
        <v>3.81</v>
      </c>
      <c r="E86" s="13">
        <v>4</v>
      </c>
      <c r="F86" s="3">
        <v>37</v>
      </c>
    </row>
    <row r="87" spans="1:6" x14ac:dyDescent="0.3">
      <c r="A87" s="14">
        <v>36913</v>
      </c>
      <c r="B87" s="14">
        <v>2692</v>
      </c>
      <c r="C87" s="14">
        <v>39605</v>
      </c>
      <c r="D87" s="14">
        <v>3.92</v>
      </c>
      <c r="E87" s="15">
        <v>0</v>
      </c>
      <c r="F87" s="4">
        <v>24</v>
      </c>
    </row>
    <row r="88" spans="1:6" x14ac:dyDescent="0.3">
      <c r="A88" s="12">
        <v>34466</v>
      </c>
      <c r="B88" s="12">
        <v>612</v>
      </c>
      <c r="C88" s="12">
        <v>35078</v>
      </c>
      <c r="D88" s="12">
        <v>2.4300000000000002</v>
      </c>
      <c r="E88" s="13">
        <v>0</v>
      </c>
      <c r="F88" s="3">
        <v>32</v>
      </c>
    </row>
    <row r="89" spans="1:6" x14ac:dyDescent="0.3">
      <c r="A89" s="14">
        <v>25583</v>
      </c>
      <c r="B89" s="14">
        <v>2127</v>
      </c>
      <c r="C89" s="14">
        <v>27710</v>
      </c>
      <c r="D89" s="14">
        <v>3.87</v>
      </c>
      <c r="E89" s="15">
        <v>3</v>
      </c>
      <c r="F89" s="4">
        <v>41</v>
      </c>
    </row>
    <row r="90" spans="1:6" x14ac:dyDescent="0.3">
      <c r="A90" s="12">
        <v>36374</v>
      </c>
      <c r="B90" s="12">
        <v>925</v>
      </c>
      <c r="C90" s="12">
        <v>37299</v>
      </c>
      <c r="D90" s="12">
        <v>2.4500000000000002</v>
      </c>
      <c r="E90" s="13">
        <v>0</v>
      </c>
      <c r="F90" s="3">
        <v>32</v>
      </c>
    </row>
    <row r="91" spans="1:6" x14ac:dyDescent="0.3">
      <c r="A91" s="14">
        <v>27299</v>
      </c>
      <c r="B91" s="14">
        <v>1009</v>
      </c>
      <c r="C91" s="14">
        <v>28308</v>
      </c>
      <c r="D91" s="14">
        <v>3.5</v>
      </c>
      <c r="E91" s="15">
        <v>1</v>
      </c>
      <c r="F91" s="4">
        <v>29</v>
      </c>
    </row>
    <row r="92" spans="1:6" x14ac:dyDescent="0.3">
      <c r="A92" s="12">
        <v>30126</v>
      </c>
      <c r="B92" s="12">
        <v>2379</v>
      </c>
      <c r="C92" s="12">
        <v>32505</v>
      </c>
      <c r="D92" s="12">
        <v>4.12</v>
      </c>
      <c r="E92" s="13">
        <v>3</v>
      </c>
      <c r="F92" s="3">
        <v>27</v>
      </c>
    </row>
    <row r="93" spans="1:6" x14ac:dyDescent="0.3">
      <c r="A93" s="14">
        <v>37500</v>
      </c>
      <c r="B93" s="14">
        <v>1297</v>
      </c>
      <c r="C93" s="14">
        <v>38797</v>
      </c>
      <c r="D93" s="14">
        <v>2.42</v>
      </c>
      <c r="E93" s="15">
        <v>0</v>
      </c>
      <c r="F93" s="4">
        <v>31</v>
      </c>
    </row>
    <row r="94" spans="1:6" x14ac:dyDescent="0.3">
      <c r="A94" s="12">
        <v>41510</v>
      </c>
      <c r="B94" s="12">
        <v>668</v>
      </c>
      <c r="C94" s="12">
        <v>42178</v>
      </c>
      <c r="D94" s="12">
        <v>2.34</v>
      </c>
      <c r="E94" s="13">
        <v>5</v>
      </c>
      <c r="F94" s="3">
        <v>33</v>
      </c>
    </row>
    <row r="95" spans="1:6" x14ac:dyDescent="0.3">
      <c r="A95" s="14">
        <v>44069</v>
      </c>
      <c r="B95" s="14">
        <v>987</v>
      </c>
      <c r="C95" s="14">
        <v>45056</v>
      </c>
      <c r="D95" s="14">
        <v>3.73</v>
      </c>
      <c r="E95" s="15">
        <v>6</v>
      </c>
      <c r="F95" s="4">
        <v>21</v>
      </c>
    </row>
    <row r="96" spans="1:6" x14ac:dyDescent="0.3">
      <c r="A96" s="12">
        <v>40458</v>
      </c>
      <c r="B96" s="12">
        <v>2619</v>
      </c>
      <c r="C96" s="12">
        <v>43077</v>
      </c>
      <c r="D96" s="12">
        <v>3.33</v>
      </c>
      <c r="E96" s="13">
        <v>4</v>
      </c>
      <c r="F96" s="3">
        <v>37</v>
      </c>
    </row>
    <row r="97" spans="1:6" x14ac:dyDescent="0.3">
      <c r="A97" s="14">
        <v>30897</v>
      </c>
      <c r="B97" s="14">
        <v>1411</v>
      </c>
      <c r="C97" s="14">
        <v>32308</v>
      </c>
      <c r="D97" s="14">
        <v>3.73</v>
      </c>
      <c r="E97" s="15">
        <v>1</v>
      </c>
      <c r="F97" s="4">
        <v>34</v>
      </c>
    </row>
    <row r="98" spans="1:6" x14ac:dyDescent="0.3">
      <c r="A98" s="12">
        <v>47094</v>
      </c>
      <c r="B98" s="12">
        <v>2215</v>
      </c>
      <c r="C98" s="12">
        <v>49309</v>
      </c>
      <c r="D98" s="12">
        <v>2.74</v>
      </c>
      <c r="E98" s="13">
        <v>5</v>
      </c>
      <c r="F98" s="3">
        <v>28</v>
      </c>
    </row>
    <row r="99" spans="1:6" x14ac:dyDescent="0.3">
      <c r="A99" s="14">
        <v>37711</v>
      </c>
      <c r="B99" s="14">
        <v>2064</v>
      </c>
      <c r="C99" s="14">
        <v>39775</v>
      </c>
      <c r="D99" s="14">
        <v>3.32</v>
      </c>
      <c r="E99" s="15">
        <v>0</v>
      </c>
      <c r="F99" s="4">
        <v>26</v>
      </c>
    </row>
    <row r="100" spans="1:6" x14ac:dyDescent="0.3">
      <c r="A100" s="12">
        <v>31627</v>
      </c>
      <c r="B100" s="12">
        <v>2886</v>
      </c>
      <c r="C100" s="12">
        <v>34513</v>
      </c>
      <c r="D100" s="12">
        <v>4.91</v>
      </c>
      <c r="E100" s="13">
        <v>5</v>
      </c>
      <c r="F100" s="3">
        <v>43</v>
      </c>
    </row>
    <row r="101" spans="1:6" x14ac:dyDescent="0.3">
      <c r="A101" s="14">
        <v>33368</v>
      </c>
      <c r="B101" s="14">
        <v>2669</v>
      </c>
      <c r="C101" s="14">
        <v>36037</v>
      </c>
      <c r="D101" s="14">
        <v>4.6100000000000003</v>
      </c>
      <c r="E101" s="15">
        <v>3</v>
      </c>
      <c r="F101" s="4">
        <v>36</v>
      </c>
    </row>
    <row r="102" spans="1:6" x14ac:dyDescent="0.3">
      <c r="A102" s="12">
        <v>31452</v>
      </c>
      <c r="B102" s="12">
        <v>1748</v>
      </c>
      <c r="C102" s="12">
        <v>33200</v>
      </c>
      <c r="D102" s="12">
        <v>3.28</v>
      </c>
      <c r="E102" s="13">
        <v>6</v>
      </c>
      <c r="F102" s="3">
        <v>21</v>
      </c>
    </row>
    <row r="103" spans="1:6" x14ac:dyDescent="0.3">
      <c r="A103" s="14">
        <v>43621</v>
      </c>
      <c r="B103" s="14">
        <v>2013</v>
      </c>
      <c r="C103" s="14">
        <v>45634</v>
      </c>
      <c r="D103" s="14">
        <v>3.4</v>
      </c>
      <c r="E103" s="15">
        <v>1</v>
      </c>
      <c r="F103" s="4">
        <v>40</v>
      </c>
    </row>
    <row r="104" spans="1:6" x14ac:dyDescent="0.3">
      <c r="A104" s="12">
        <v>29274</v>
      </c>
      <c r="B104" s="12">
        <v>2250</v>
      </c>
      <c r="C104" s="12">
        <v>31524</v>
      </c>
      <c r="D104" s="12">
        <v>3.42</v>
      </c>
      <c r="E104" s="13">
        <v>3</v>
      </c>
      <c r="F104" s="3">
        <v>31</v>
      </c>
    </row>
    <row r="105" spans="1:6" x14ac:dyDescent="0.3">
      <c r="A105" s="14">
        <v>41505</v>
      </c>
      <c r="B105" s="14">
        <v>2294</v>
      </c>
      <c r="C105" s="14">
        <v>43799</v>
      </c>
      <c r="D105" s="14">
        <v>4.29</v>
      </c>
      <c r="E105" s="15">
        <v>3</v>
      </c>
      <c r="F105" s="4">
        <v>25</v>
      </c>
    </row>
    <row r="106" spans="1:6" x14ac:dyDescent="0.3">
      <c r="A106" s="12">
        <v>37974</v>
      </c>
      <c r="B106" s="12">
        <v>1868</v>
      </c>
      <c r="C106" s="12">
        <v>39842</v>
      </c>
      <c r="D106" s="12">
        <v>2.68</v>
      </c>
      <c r="E106" s="13">
        <v>4</v>
      </c>
      <c r="F106" s="3">
        <v>31</v>
      </c>
    </row>
    <row r="107" spans="1:6" x14ac:dyDescent="0.3">
      <c r="A107" s="14">
        <v>36729</v>
      </c>
      <c r="B107" s="14">
        <v>2541</v>
      </c>
      <c r="C107" s="14">
        <v>39270</v>
      </c>
      <c r="D107" s="14">
        <v>3.99</v>
      </c>
      <c r="E107" s="15">
        <v>2</v>
      </c>
      <c r="F107" s="4">
        <v>40</v>
      </c>
    </row>
    <row r="108" spans="1:6" x14ac:dyDescent="0.3">
      <c r="A108" s="12">
        <v>33789</v>
      </c>
      <c r="B108" s="12">
        <v>1723</v>
      </c>
      <c r="C108" s="12">
        <v>35512</v>
      </c>
      <c r="D108" s="12">
        <v>2.5</v>
      </c>
      <c r="E108" s="13">
        <v>6</v>
      </c>
      <c r="F108" s="3">
        <v>21</v>
      </c>
    </row>
    <row r="109" spans="1:6" x14ac:dyDescent="0.3">
      <c r="A109" s="14">
        <v>34451</v>
      </c>
      <c r="B109" s="14">
        <v>1248</v>
      </c>
      <c r="C109" s="14">
        <v>35699</v>
      </c>
      <c r="D109" s="14">
        <v>1.78</v>
      </c>
      <c r="E109" s="15">
        <v>3</v>
      </c>
      <c r="F109" s="4">
        <v>34</v>
      </c>
    </row>
    <row r="110" spans="1:6" x14ac:dyDescent="0.3">
      <c r="A110" s="12">
        <v>28324</v>
      </c>
      <c r="B110" s="12">
        <v>1320</v>
      </c>
      <c r="C110" s="12">
        <v>29644</v>
      </c>
      <c r="D110" s="12">
        <v>3.16</v>
      </c>
      <c r="E110" s="13">
        <v>2</v>
      </c>
      <c r="F110" s="3">
        <v>27</v>
      </c>
    </row>
    <row r="111" spans="1:6" x14ac:dyDescent="0.3">
      <c r="A111" s="14">
        <v>38227</v>
      </c>
      <c r="B111" s="14">
        <v>2047</v>
      </c>
      <c r="C111" s="14">
        <v>40274</v>
      </c>
      <c r="D111" s="14">
        <v>3.45</v>
      </c>
      <c r="E111" s="15">
        <v>4</v>
      </c>
      <c r="F111" s="4">
        <v>33</v>
      </c>
    </row>
    <row r="112" spans="1:6" x14ac:dyDescent="0.3">
      <c r="A112" s="12">
        <v>36841</v>
      </c>
      <c r="B112" s="12">
        <v>2721</v>
      </c>
      <c r="C112" s="12">
        <v>39562</v>
      </c>
      <c r="D112" s="12">
        <v>3.11</v>
      </c>
      <c r="E112" s="13">
        <v>2</v>
      </c>
      <c r="F112" s="3">
        <v>29</v>
      </c>
    </row>
    <row r="113" spans="1:6" x14ac:dyDescent="0.3">
      <c r="A113" s="14">
        <v>33894</v>
      </c>
      <c r="B113" s="14">
        <v>2051</v>
      </c>
      <c r="C113" s="14">
        <v>35945</v>
      </c>
      <c r="D113" s="14">
        <v>3.66</v>
      </c>
      <c r="E113" s="15">
        <v>1</v>
      </c>
      <c r="F113" s="4">
        <v>31</v>
      </c>
    </row>
    <row r="114" spans="1:6" x14ac:dyDescent="0.3">
      <c r="A114" s="12">
        <v>33581</v>
      </c>
      <c r="B114" s="12">
        <v>1099</v>
      </c>
      <c r="C114" s="12">
        <v>34680</v>
      </c>
      <c r="D114" s="12">
        <v>3.81</v>
      </c>
      <c r="E114" s="13">
        <v>1</v>
      </c>
      <c r="F114" s="3">
        <v>29</v>
      </c>
    </row>
    <row r="115" spans="1:6" x14ac:dyDescent="0.3">
      <c r="A115" s="14">
        <v>34356</v>
      </c>
      <c r="B115" s="14">
        <v>1761</v>
      </c>
      <c r="C115" s="14">
        <v>36117</v>
      </c>
      <c r="D115" s="14">
        <v>2.2799999999999998</v>
      </c>
      <c r="E115" s="15">
        <v>4</v>
      </c>
      <c r="F115" s="4">
        <v>33</v>
      </c>
    </row>
    <row r="116" spans="1:6" x14ac:dyDescent="0.3">
      <c r="A116" s="12">
        <v>31106</v>
      </c>
      <c r="B116" s="12">
        <v>2108</v>
      </c>
      <c r="C116" s="12">
        <v>33214</v>
      </c>
      <c r="D116" s="12">
        <v>4.95</v>
      </c>
      <c r="E116" s="13">
        <v>2</v>
      </c>
      <c r="F116" s="3">
        <v>33</v>
      </c>
    </row>
    <row r="117" spans="1:6" x14ac:dyDescent="0.3">
      <c r="A117" s="14">
        <v>28986</v>
      </c>
      <c r="B117" s="14">
        <v>2468</v>
      </c>
      <c r="C117" s="14">
        <v>31454</v>
      </c>
      <c r="D117" s="14">
        <v>4.6399999999999997</v>
      </c>
      <c r="E117" s="15">
        <v>1</v>
      </c>
      <c r="F117" s="4">
        <v>29</v>
      </c>
    </row>
    <row r="118" spans="1:6" x14ac:dyDescent="0.3">
      <c r="A118" s="12">
        <v>36849</v>
      </c>
      <c r="B118" s="12">
        <v>3951</v>
      </c>
      <c r="C118" s="12">
        <v>40800</v>
      </c>
      <c r="D118" s="12">
        <v>4.75</v>
      </c>
      <c r="E118" s="13">
        <v>2</v>
      </c>
      <c r="F118" s="3">
        <v>29</v>
      </c>
    </row>
    <row r="119" spans="1:6" x14ac:dyDescent="0.3">
      <c r="A119" s="14">
        <v>31560</v>
      </c>
      <c r="B119" s="14">
        <v>961</v>
      </c>
      <c r="C119" s="14">
        <v>32521</v>
      </c>
      <c r="D119" s="14">
        <v>3.18</v>
      </c>
      <c r="E119" s="15">
        <v>4</v>
      </c>
      <c r="F119" s="4">
        <v>33</v>
      </c>
    </row>
    <row r="120" spans="1:6" x14ac:dyDescent="0.3">
      <c r="A120" s="12">
        <v>35801</v>
      </c>
      <c r="B120" s="12">
        <v>1720</v>
      </c>
      <c r="C120" s="12">
        <v>37521</v>
      </c>
      <c r="D120" s="12">
        <v>3.57</v>
      </c>
      <c r="E120" s="13">
        <v>5</v>
      </c>
      <c r="F120" s="3">
        <v>28</v>
      </c>
    </row>
    <row r="121" spans="1:6" x14ac:dyDescent="0.3">
      <c r="A121" s="14">
        <v>32606</v>
      </c>
      <c r="B121" s="14">
        <v>1106</v>
      </c>
      <c r="C121" s="14">
        <v>33712</v>
      </c>
      <c r="D121" s="14">
        <v>2.19</v>
      </c>
      <c r="E121" s="15">
        <v>3</v>
      </c>
      <c r="F121" s="4">
        <v>31</v>
      </c>
    </row>
    <row r="122" spans="1:6" x14ac:dyDescent="0.3">
      <c r="A122" s="12">
        <v>45095</v>
      </c>
      <c r="B122" s="12">
        <v>1824</v>
      </c>
      <c r="C122" s="12">
        <v>46919</v>
      </c>
      <c r="D122" s="12">
        <v>2.88</v>
      </c>
      <c r="E122" s="13">
        <v>5</v>
      </c>
      <c r="F122" s="3">
        <v>39</v>
      </c>
    </row>
    <row r="123" spans="1:6" x14ac:dyDescent="0.3">
      <c r="A123" s="14">
        <v>33741</v>
      </c>
      <c r="B123" s="14">
        <v>1570</v>
      </c>
      <c r="C123" s="14">
        <v>35311</v>
      </c>
      <c r="D123" s="14">
        <v>3.41</v>
      </c>
      <c r="E123" s="15">
        <v>1</v>
      </c>
      <c r="F123" s="4">
        <v>38</v>
      </c>
    </row>
    <row r="124" spans="1:6" x14ac:dyDescent="0.3">
      <c r="A124" s="12">
        <v>36016</v>
      </c>
      <c r="B124" s="12">
        <v>2518</v>
      </c>
      <c r="C124" s="12">
        <v>38534</v>
      </c>
      <c r="D124" s="12">
        <v>4.2</v>
      </c>
      <c r="E124" s="13">
        <v>2</v>
      </c>
      <c r="F124" s="3">
        <v>33</v>
      </c>
    </row>
    <row r="125" spans="1:6" x14ac:dyDescent="0.3">
      <c r="A125" s="14">
        <v>38670</v>
      </c>
      <c r="B125" s="14">
        <v>816</v>
      </c>
      <c r="C125" s="14">
        <v>39486</v>
      </c>
      <c r="D125" s="14">
        <v>2.82</v>
      </c>
      <c r="E125" s="15">
        <v>2</v>
      </c>
      <c r="F125" s="4">
        <v>37</v>
      </c>
    </row>
    <row r="126" spans="1:6" x14ac:dyDescent="0.3">
      <c r="A126" s="12">
        <v>32416</v>
      </c>
      <c r="B126" s="12">
        <v>1019</v>
      </c>
      <c r="C126" s="12">
        <v>33435</v>
      </c>
      <c r="D126" s="12">
        <v>3.46</v>
      </c>
      <c r="E126" s="13">
        <v>2</v>
      </c>
      <c r="F126" s="3">
        <v>29</v>
      </c>
    </row>
    <row r="127" spans="1:6" x14ac:dyDescent="0.3">
      <c r="A127" s="14">
        <v>37914</v>
      </c>
      <c r="B127" s="14">
        <v>2804</v>
      </c>
      <c r="C127" s="14">
        <v>40718</v>
      </c>
      <c r="D127" s="14">
        <v>3.26</v>
      </c>
      <c r="E127" s="15">
        <v>7</v>
      </c>
      <c r="F127" s="4">
        <v>32</v>
      </c>
    </row>
    <row r="128" spans="1:6" x14ac:dyDescent="0.3">
      <c r="A128" s="12">
        <v>27153</v>
      </c>
      <c r="B128" s="12">
        <v>849</v>
      </c>
      <c r="C128" s="12">
        <v>28002</v>
      </c>
      <c r="D128" s="12">
        <v>3.07</v>
      </c>
      <c r="E128" s="13">
        <v>6</v>
      </c>
      <c r="F128" s="3">
        <v>21</v>
      </c>
    </row>
    <row r="129" spans="1:6" x14ac:dyDescent="0.3">
      <c r="A129" s="14">
        <v>30884</v>
      </c>
      <c r="B129" s="14">
        <v>1401</v>
      </c>
      <c r="C129" s="14">
        <v>32285</v>
      </c>
      <c r="D129" s="14">
        <v>3.69</v>
      </c>
      <c r="E129" s="15">
        <v>0</v>
      </c>
      <c r="F129" s="4">
        <v>23</v>
      </c>
    </row>
    <row r="130" spans="1:6" x14ac:dyDescent="0.3">
      <c r="A130" s="12">
        <v>53711</v>
      </c>
      <c r="B130" s="12">
        <v>3596</v>
      </c>
      <c r="C130" s="12">
        <v>57307</v>
      </c>
      <c r="D130" s="12">
        <v>3.82</v>
      </c>
      <c r="E130" s="13">
        <v>4</v>
      </c>
      <c r="F130" s="3">
        <v>24</v>
      </c>
    </row>
    <row r="131" spans="1:6" x14ac:dyDescent="0.3">
      <c r="A131" s="14">
        <v>30926</v>
      </c>
      <c r="B131" s="14">
        <v>1780</v>
      </c>
      <c r="C131" s="14">
        <v>32706</v>
      </c>
      <c r="D131" s="14">
        <v>2.4500000000000002</v>
      </c>
      <c r="E131" s="15">
        <v>3</v>
      </c>
      <c r="F131" s="4">
        <v>36</v>
      </c>
    </row>
    <row r="132" spans="1:6" x14ac:dyDescent="0.3">
      <c r="A132" s="12">
        <v>46263</v>
      </c>
      <c r="B132" s="12">
        <v>3000</v>
      </c>
      <c r="C132" s="12">
        <v>49263</v>
      </c>
      <c r="D132" s="12">
        <v>3.25</v>
      </c>
      <c r="E132" s="13">
        <v>5</v>
      </c>
      <c r="F132" s="3">
        <v>41</v>
      </c>
    </row>
    <row r="133" spans="1:6" x14ac:dyDescent="0.3">
      <c r="A133" s="14">
        <v>36650</v>
      </c>
      <c r="B133" s="14">
        <v>1822</v>
      </c>
      <c r="C133" s="14">
        <v>38472</v>
      </c>
      <c r="D133" s="14">
        <v>3.05</v>
      </c>
      <c r="E133" s="15">
        <v>3</v>
      </c>
      <c r="F133" s="4">
        <v>46</v>
      </c>
    </row>
    <row r="134" spans="1:6" x14ac:dyDescent="0.3">
      <c r="A134" s="12">
        <v>30346</v>
      </c>
      <c r="B134" s="12">
        <v>1500</v>
      </c>
      <c r="C134" s="12">
        <v>31846</v>
      </c>
      <c r="D134" s="12">
        <v>3.34</v>
      </c>
      <c r="E134" s="13">
        <v>5</v>
      </c>
      <c r="F134" s="3">
        <v>36</v>
      </c>
    </row>
    <row r="135" spans="1:6" x14ac:dyDescent="0.3">
      <c r="A135" s="14">
        <v>44481</v>
      </c>
      <c r="B135" s="14">
        <v>3278</v>
      </c>
      <c r="C135" s="14">
        <v>47759</v>
      </c>
      <c r="D135" s="14">
        <v>4.71</v>
      </c>
      <c r="E135" s="15">
        <v>1</v>
      </c>
      <c r="F135" s="4">
        <v>30</v>
      </c>
    </row>
    <row r="136" spans="1:6" x14ac:dyDescent="0.3">
      <c r="A136" s="12">
        <v>26135</v>
      </c>
      <c r="B136" s="12">
        <v>707</v>
      </c>
      <c r="C136" s="12">
        <v>26842</v>
      </c>
      <c r="D136" s="12">
        <v>3.88</v>
      </c>
      <c r="E136" s="13">
        <v>6</v>
      </c>
      <c r="F136" s="3">
        <v>39</v>
      </c>
    </row>
    <row r="137" spans="1:6" x14ac:dyDescent="0.3">
      <c r="A137" s="14">
        <v>31656</v>
      </c>
      <c r="B137" s="14">
        <v>827</v>
      </c>
      <c r="C137" s="14">
        <v>32483</v>
      </c>
      <c r="D137" s="14">
        <v>1.35</v>
      </c>
      <c r="E137" s="15">
        <v>2</v>
      </c>
      <c r="F137" s="4">
        <v>31</v>
      </c>
    </row>
    <row r="138" spans="1:6" x14ac:dyDescent="0.3">
      <c r="A138" s="12">
        <v>34301</v>
      </c>
      <c r="B138" s="12">
        <v>2349</v>
      </c>
      <c r="C138" s="12">
        <v>36650</v>
      </c>
      <c r="D138" s="12">
        <v>3.03</v>
      </c>
      <c r="E138" s="13">
        <v>5</v>
      </c>
      <c r="F138" s="3">
        <v>35</v>
      </c>
    </row>
    <row r="139" spans="1:6" x14ac:dyDescent="0.3">
      <c r="A139" s="14">
        <v>28033</v>
      </c>
      <c r="B139" s="14">
        <v>970</v>
      </c>
      <c r="C139" s="14">
        <v>29003</v>
      </c>
      <c r="D139" s="14">
        <v>3.22</v>
      </c>
      <c r="E139" s="15">
        <v>3</v>
      </c>
      <c r="F139" s="4">
        <v>37</v>
      </c>
    </row>
    <row r="140" spans="1:6" x14ac:dyDescent="0.3">
      <c r="A140" s="12">
        <v>49065</v>
      </c>
      <c r="B140" s="12">
        <v>2393</v>
      </c>
      <c r="C140" s="12">
        <v>51458</v>
      </c>
      <c r="D140" s="12">
        <v>3.76</v>
      </c>
      <c r="E140" s="13">
        <v>2</v>
      </c>
      <c r="F140" s="3">
        <v>32</v>
      </c>
    </row>
    <row r="141" spans="1:6" x14ac:dyDescent="0.3">
      <c r="A141" s="14">
        <v>27385</v>
      </c>
      <c r="B141" s="14">
        <v>1478</v>
      </c>
      <c r="C141" s="14">
        <v>28863</v>
      </c>
      <c r="D141" s="14">
        <v>4.1399999999999997</v>
      </c>
      <c r="E141" s="15">
        <v>0</v>
      </c>
      <c r="F141" s="4">
        <v>36</v>
      </c>
    </row>
    <row r="142" spans="1:6" x14ac:dyDescent="0.3">
      <c r="A142" s="12">
        <v>52516</v>
      </c>
      <c r="B142" s="12">
        <v>2664</v>
      </c>
      <c r="C142" s="12">
        <v>55180</v>
      </c>
      <c r="D142" s="12">
        <v>3.46</v>
      </c>
      <c r="E142" s="13">
        <v>3</v>
      </c>
      <c r="F142" s="3">
        <v>37</v>
      </c>
    </row>
    <row r="143" spans="1:6" x14ac:dyDescent="0.3">
      <c r="A143" s="14">
        <v>41564</v>
      </c>
      <c r="B143" s="14">
        <v>2296</v>
      </c>
      <c r="C143" s="14">
        <v>43860</v>
      </c>
      <c r="D143" s="14">
        <v>2.5299999999999998</v>
      </c>
      <c r="E143" s="15">
        <v>6</v>
      </c>
      <c r="F143" s="4">
        <v>35</v>
      </c>
    </row>
    <row r="144" spans="1:6" x14ac:dyDescent="0.3">
      <c r="A144" s="12">
        <v>35854</v>
      </c>
      <c r="B144" s="12">
        <v>1909</v>
      </c>
      <c r="C144" s="12">
        <v>37763</v>
      </c>
      <c r="D144" s="12">
        <v>2.31</v>
      </c>
      <c r="E144" s="13">
        <v>2</v>
      </c>
      <c r="F144" s="3">
        <v>24</v>
      </c>
    </row>
    <row r="145" spans="1:6" x14ac:dyDescent="0.3">
      <c r="A145" s="14">
        <v>34016</v>
      </c>
      <c r="B145" s="14">
        <v>3024</v>
      </c>
      <c r="C145" s="14">
        <v>37040</v>
      </c>
      <c r="D145" s="14">
        <v>4.4800000000000004</v>
      </c>
      <c r="E145" s="15">
        <v>3</v>
      </c>
      <c r="F145" s="4">
        <v>26</v>
      </c>
    </row>
    <row r="146" spans="1:6" x14ac:dyDescent="0.3">
      <c r="A146" s="12">
        <v>45385</v>
      </c>
      <c r="B146" s="12">
        <v>1814</v>
      </c>
      <c r="C146" s="12">
        <v>47199</v>
      </c>
      <c r="D146" s="12">
        <v>2.96</v>
      </c>
      <c r="E146" s="13">
        <v>2</v>
      </c>
      <c r="F146" s="3">
        <v>32</v>
      </c>
    </row>
    <row r="147" spans="1:6" x14ac:dyDescent="0.3">
      <c r="A147" s="14">
        <v>28937</v>
      </c>
      <c r="B147" s="14">
        <v>1797</v>
      </c>
      <c r="C147" s="14">
        <v>30734</v>
      </c>
      <c r="D147" s="14">
        <v>2.82</v>
      </c>
      <c r="E147" s="15">
        <v>6</v>
      </c>
      <c r="F147" s="4">
        <v>23</v>
      </c>
    </row>
    <row r="148" spans="1:6" x14ac:dyDescent="0.3">
      <c r="A148" s="12">
        <v>30089</v>
      </c>
      <c r="B148" s="12">
        <v>1966</v>
      </c>
      <c r="C148" s="12">
        <v>32055</v>
      </c>
      <c r="D148" s="12">
        <v>2.89</v>
      </c>
      <c r="E148" s="13">
        <v>5</v>
      </c>
      <c r="F148" s="3">
        <v>31</v>
      </c>
    </row>
    <row r="149" spans="1:6" x14ac:dyDescent="0.3">
      <c r="A149" s="14">
        <v>32113</v>
      </c>
      <c r="B149" s="14">
        <v>1934</v>
      </c>
      <c r="C149" s="14">
        <v>34047</v>
      </c>
      <c r="D149" s="14">
        <v>2.8</v>
      </c>
      <c r="E149" s="15">
        <v>2</v>
      </c>
      <c r="F149" s="4">
        <v>37</v>
      </c>
    </row>
    <row r="150" spans="1:6" x14ac:dyDescent="0.3">
      <c r="A150" s="12">
        <v>38411</v>
      </c>
      <c r="B150" s="12">
        <v>975</v>
      </c>
      <c r="C150" s="12">
        <v>39386</v>
      </c>
      <c r="D150" s="12">
        <v>3.2</v>
      </c>
      <c r="E150" s="13">
        <v>0</v>
      </c>
      <c r="F150" s="3">
        <v>33</v>
      </c>
    </row>
    <row r="151" spans="1:6" x14ac:dyDescent="0.3">
      <c r="A151" s="14">
        <v>44744</v>
      </c>
      <c r="B151" s="14">
        <v>1405</v>
      </c>
      <c r="C151" s="14">
        <v>46149</v>
      </c>
      <c r="D151" s="14">
        <v>3.96</v>
      </c>
      <c r="E151" s="15">
        <v>6</v>
      </c>
      <c r="F151" s="4">
        <v>28</v>
      </c>
    </row>
    <row r="152" spans="1:6" x14ac:dyDescent="0.3">
      <c r="A152" s="12">
        <v>44838</v>
      </c>
      <c r="B152" s="12">
        <v>3017</v>
      </c>
      <c r="C152" s="12">
        <v>47855</v>
      </c>
      <c r="D152" s="12">
        <v>3.26</v>
      </c>
      <c r="E152" s="13">
        <v>1</v>
      </c>
      <c r="F152" s="3">
        <v>21</v>
      </c>
    </row>
    <row r="153" spans="1:6" x14ac:dyDescent="0.3">
      <c r="A153" s="14">
        <v>27381</v>
      </c>
      <c r="B153" s="14">
        <v>1809</v>
      </c>
      <c r="C153" s="14">
        <v>29190</v>
      </c>
      <c r="D153" s="14">
        <v>3.87</v>
      </c>
      <c r="E153" s="15">
        <v>7</v>
      </c>
      <c r="F153" s="4">
        <v>34</v>
      </c>
    </row>
    <row r="154" spans="1:6" x14ac:dyDescent="0.3">
      <c r="A154" s="12">
        <v>27321</v>
      </c>
      <c r="B154" s="12">
        <v>862</v>
      </c>
      <c r="C154" s="12">
        <v>28183</v>
      </c>
      <c r="D154" s="12">
        <v>2.34</v>
      </c>
      <c r="E154" s="13">
        <v>2</v>
      </c>
      <c r="F154" s="3">
        <v>27</v>
      </c>
    </row>
    <row r="155" spans="1:6" x14ac:dyDescent="0.3">
      <c r="A155" s="14">
        <v>27804</v>
      </c>
      <c r="B155" s="14">
        <v>1669</v>
      </c>
      <c r="C155" s="14">
        <v>29473</v>
      </c>
      <c r="D155" s="14">
        <v>3.16</v>
      </c>
      <c r="E155" s="15">
        <v>3</v>
      </c>
      <c r="F155" s="4">
        <v>42</v>
      </c>
    </row>
    <row r="156" spans="1:6" x14ac:dyDescent="0.3">
      <c r="A156" s="12">
        <v>27332</v>
      </c>
      <c r="B156" s="12">
        <v>664</v>
      </c>
      <c r="C156" s="12">
        <v>27996</v>
      </c>
      <c r="D156" s="12">
        <v>3.01</v>
      </c>
      <c r="E156" s="13">
        <v>2</v>
      </c>
      <c r="F156" s="3">
        <v>34</v>
      </c>
    </row>
    <row r="157" spans="1:6" x14ac:dyDescent="0.3">
      <c r="A157" s="14">
        <v>28691</v>
      </c>
      <c r="B157" s="14">
        <v>954</v>
      </c>
      <c r="C157" s="14">
        <v>29645</v>
      </c>
      <c r="D157" s="14">
        <v>3.44</v>
      </c>
      <c r="E157" s="15">
        <v>1</v>
      </c>
      <c r="F157" s="4">
        <v>28</v>
      </c>
    </row>
    <row r="158" spans="1:6" x14ac:dyDescent="0.3">
      <c r="A158" s="12">
        <v>34552</v>
      </c>
      <c r="B158" s="12">
        <v>2570</v>
      </c>
      <c r="C158" s="12">
        <v>37122</v>
      </c>
      <c r="D158" s="12">
        <v>3.88</v>
      </c>
      <c r="E158" s="13">
        <v>7</v>
      </c>
      <c r="F158" s="3">
        <v>40</v>
      </c>
    </row>
    <row r="159" spans="1:6" x14ac:dyDescent="0.3">
      <c r="A159" s="14">
        <v>26193</v>
      </c>
      <c r="B159" s="14">
        <v>1206</v>
      </c>
      <c r="C159" s="14">
        <v>27399</v>
      </c>
      <c r="D159" s="14">
        <v>3.34</v>
      </c>
      <c r="E159" s="15">
        <v>2</v>
      </c>
      <c r="F159" s="4">
        <v>32</v>
      </c>
    </row>
    <row r="160" spans="1:6" x14ac:dyDescent="0.3">
      <c r="A160" s="12">
        <v>37008</v>
      </c>
      <c r="B160" s="12">
        <v>1034</v>
      </c>
      <c r="C160" s="12">
        <v>38042</v>
      </c>
      <c r="D160" s="12">
        <v>2.73</v>
      </c>
      <c r="E160" s="13">
        <v>3</v>
      </c>
      <c r="F160" s="3">
        <v>32</v>
      </c>
    </row>
    <row r="161" spans="1:6" x14ac:dyDescent="0.3">
      <c r="A161" s="14">
        <v>40245</v>
      </c>
      <c r="B161" s="14">
        <v>2562</v>
      </c>
      <c r="C161" s="14">
        <v>42807</v>
      </c>
      <c r="D161" s="14">
        <v>4.4000000000000004</v>
      </c>
      <c r="E161" s="15">
        <v>5</v>
      </c>
      <c r="F161" s="4">
        <v>38</v>
      </c>
    </row>
    <row r="162" spans="1:6" x14ac:dyDescent="0.3">
      <c r="A162" s="12">
        <v>38400</v>
      </c>
      <c r="B162" s="12">
        <v>1850</v>
      </c>
      <c r="C162" s="12">
        <v>40250</v>
      </c>
      <c r="D162" s="12">
        <v>2.98</v>
      </c>
      <c r="E162" s="13">
        <v>4</v>
      </c>
      <c r="F162" s="3">
        <v>30</v>
      </c>
    </row>
    <row r="163" spans="1:6" x14ac:dyDescent="0.3">
      <c r="A163" s="14">
        <v>34812</v>
      </c>
      <c r="B163" s="14">
        <v>1525</v>
      </c>
      <c r="C163" s="14">
        <v>36337</v>
      </c>
      <c r="D163" s="14">
        <v>3.26</v>
      </c>
      <c r="E163" s="15">
        <v>4</v>
      </c>
      <c r="F163" s="4">
        <v>21</v>
      </c>
    </row>
    <row r="164" spans="1:6" x14ac:dyDescent="0.3">
      <c r="A164" s="12">
        <v>26293</v>
      </c>
      <c r="B164" s="12">
        <v>1145</v>
      </c>
      <c r="C164" s="12">
        <v>27438</v>
      </c>
      <c r="D164" s="12">
        <v>3.05</v>
      </c>
      <c r="E164" s="13">
        <v>4</v>
      </c>
      <c r="F164" s="3">
        <v>32</v>
      </c>
    </row>
    <row r="165" spans="1:6" x14ac:dyDescent="0.3">
      <c r="A165" s="14">
        <v>30229</v>
      </c>
      <c r="B165" s="14">
        <v>1947</v>
      </c>
      <c r="C165" s="14">
        <v>32176</v>
      </c>
      <c r="D165" s="14">
        <v>3.26</v>
      </c>
      <c r="E165" s="15">
        <v>0</v>
      </c>
      <c r="F165" s="4">
        <v>36</v>
      </c>
    </row>
    <row r="166" spans="1:6" x14ac:dyDescent="0.3">
      <c r="A166" s="12">
        <v>26220</v>
      </c>
      <c r="B166" s="12">
        <v>960</v>
      </c>
      <c r="C166" s="12">
        <v>27180</v>
      </c>
      <c r="D166" s="12">
        <v>4.62</v>
      </c>
      <c r="E166" s="13">
        <v>1</v>
      </c>
      <c r="F166" s="3">
        <v>31</v>
      </c>
    </row>
    <row r="167" spans="1:6" x14ac:dyDescent="0.3">
      <c r="A167" s="14">
        <v>35102</v>
      </c>
      <c r="B167" s="14">
        <v>1775</v>
      </c>
      <c r="C167" s="14">
        <v>36877</v>
      </c>
      <c r="D167" s="14">
        <v>2.2400000000000002</v>
      </c>
      <c r="E167" s="15">
        <v>4</v>
      </c>
      <c r="F167" s="4">
        <v>36</v>
      </c>
    </row>
    <row r="168" spans="1:6" x14ac:dyDescent="0.3">
      <c r="A168" s="12">
        <v>32150</v>
      </c>
      <c r="B168" s="12">
        <v>2578</v>
      </c>
      <c r="C168" s="12">
        <v>34728</v>
      </c>
      <c r="D168" s="12">
        <v>3.66</v>
      </c>
      <c r="E168" s="13">
        <v>2</v>
      </c>
      <c r="F168" s="3">
        <v>31</v>
      </c>
    </row>
    <row r="169" spans="1:6" x14ac:dyDescent="0.3">
      <c r="A169" s="14">
        <v>29463</v>
      </c>
      <c r="B169" s="14">
        <v>2856</v>
      </c>
      <c r="C169" s="14">
        <v>32319</v>
      </c>
      <c r="D169" s="14">
        <v>4.4800000000000004</v>
      </c>
      <c r="E169" s="15">
        <v>2</v>
      </c>
      <c r="F169" s="4">
        <v>27</v>
      </c>
    </row>
    <row r="170" spans="1:6" x14ac:dyDescent="0.3">
      <c r="A170" s="12">
        <v>32798</v>
      </c>
      <c r="B170" s="12">
        <v>3165</v>
      </c>
      <c r="C170" s="12">
        <v>35963</v>
      </c>
      <c r="D170" s="12">
        <v>4.3499999999999996</v>
      </c>
      <c r="E170" s="13">
        <v>0</v>
      </c>
      <c r="F170" s="3">
        <v>29</v>
      </c>
    </row>
    <row r="171" spans="1:6" x14ac:dyDescent="0.3">
      <c r="A171" s="14">
        <v>22684</v>
      </c>
      <c r="B171" s="14">
        <v>779</v>
      </c>
      <c r="C171" s="14">
        <v>23463</v>
      </c>
      <c r="D171" s="14">
        <v>1.92</v>
      </c>
      <c r="E171" s="15">
        <v>3</v>
      </c>
      <c r="F171" s="4">
        <v>37</v>
      </c>
    </row>
    <row r="172" spans="1:6" x14ac:dyDescent="0.3">
      <c r="A172" s="12">
        <v>32394</v>
      </c>
      <c r="B172" s="12">
        <v>1197</v>
      </c>
      <c r="C172" s="12">
        <v>33591</v>
      </c>
      <c r="D172" s="12">
        <v>2.5</v>
      </c>
      <c r="E172" s="13">
        <v>2</v>
      </c>
      <c r="F172" s="3">
        <v>35</v>
      </c>
    </row>
    <row r="173" spans="1:6" x14ac:dyDescent="0.3">
      <c r="A173" s="14">
        <v>32629</v>
      </c>
      <c r="B173" s="14">
        <v>2077</v>
      </c>
      <c r="C173" s="14">
        <v>34706</v>
      </c>
      <c r="D173" s="14">
        <v>2.89</v>
      </c>
      <c r="E173" s="15">
        <v>1</v>
      </c>
      <c r="F173" s="4">
        <v>33</v>
      </c>
    </row>
    <row r="174" spans="1:6" x14ac:dyDescent="0.3">
      <c r="A174" s="12">
        <v>42789</v>
      </c>
      <c r="B174" s="12">
        <v>987</v>
      </c>
      <c r="C174" s="12">
        <v>43776</v>
      </c>
      <c r="D174" s="12">
        <v>2.64</v>
      </c>
      <c r="E174" s="13">
        <v>4</v>
      </c>
      <c r="F174" s="3">
        <v>21</v>
      </c>
    </row>
    <row r="175" spans="1:6" x14ac:dyDescent="0.3">
      <c r="A175" s="14">
        <v>38809</v>
      </c>
      <c r="B175" s="14">
        <v>1206</v>
      </c>
      <c r="C175" s="14">
        <v>40015</v>
      </c>
      <c r="D175" s="14">
        <v>2.72</v>
      </c>
      <c r="E175" s="15">
        <v>2</v>
      </c>
      <c r="F175" s="4">
        <v>34</v>
      </c>
    </row>
    <row r="176" spans="1:6" x14ac:dyDescent="0.3">
      <c r="A176" s="12">
        <v>28685</v>
      </c>
      <c r="B176" s="12">
        <v>949</v>
      </c>
      <c r="C176" s="12">
        <v>29634</v>
      </c>
      <c r="D176" s="12">
        <v>4.47</v>
      </c>
      <c r="E176" s="13">
        <v>1</v>
      </c>
      <c r="F176" s="3">
        <v>48</v>
      </c>
    </row>
    <row r="177" spans="1:6" x14ac:dyDescent="0.3">
      <c r="A177" s="14">
        <v>33730</v>
      </c>
      <c r="B177" s="14">
        <v>3258</v>
      </c>
      <c r="C177" s="14">
        <v>36988</v>
      </c>
      <c r="D177" s="14">
        <v>4.18</v>
      </c>
      <c r="E177" s="15">
        <v>4</v>
      </c>
      <c r="F177" s="4">
        <v>31</v>
      </c>
    </row>
    <row r="178" spans="1:6" x14ac:dyDescent="0.3">
      <c r="A178" s="12">
        <v>29849</v>
      </c>
      <c r="B178" s="12">
        <v>769</v>
      </c>
      <c r="C178" s="12">
        <v>30618</v>
      </c>
      <c r="D178" s="12">
        <v>4.01</v>
      </c>
      <c r="E178" s="13">
        <v>4</v>
      </c>
      <c r="F178" s="3">
        <v>28</v>
      </c>
    </row>
    <row r="179" spans="1:6" x14ac:dyDescent="0.3">
      <c r="A179" s="14">
        <v>38960</v>
      </c>
      <c r="B179" s="14">
        <v>1811</v>
      </c>
      <c r="C179" s="14">
        <v>40771</v>
      </c>
      <c r="D179" s="14">
        <v>3.1</v>
      </c>
      <c r="E179" s="15">
        <v>3</v>
      </c>
      <c r="F179" s="4">
        <v>27</v>
      </c>
    </row>
    <row r="180" spans="1:6" x14ac:dyDescent="0.3">
      <c r="A180" s="12">
        <v>42151</v>
      </c>
      <c r="B180" s="12">
        <v>1210</v>
      </c>
      <c r="C180" s="12">
        <v>43361</v>
      </c>
      <c r="D180" s="12">
        <v>4.5199999999999996</v>
      </c>
      <c r="E180" s="13">
        <v>4</v>
      </c>
      <c r="F180" s="3">
        <v>32</v>
      </c>
    </row>
    <row r="181" spans="1:6" x14ac:dyDescent="0.3">
      <c r="A181" s="14">
        <v>24699</v>
      </c>
      <c r="B181" s="14">
        <v>658</v>
      </c>
      <c r="C181" s="14">
        <v>25357</v>
      </c>
      <c r="D181" s="14">
        <v>1.58</v>
      </c>
      <c r="E181" s="15">
        <v>1</v>
      </c>
      <c r="F181" s="4">
        <v>33</v>
      </c>
    </row>
    <row r="182" spans="1:6" x14ac:dyDescent="0.3">
      <c r="A182" s="12">
        <v>47881</v>
      </c>
      <c r="B182" s="12">
        <v>1093</v>
      </c>
      <c r="C182" s="12">
        <v>48974</v>
      </c>
      <c r="D182" s="12">
        <v>2.23</v>
      </c>
      <c r="E182" s="13">
        <v>3</v>
      </c>
      <c r="F182" s="3">
        <v>32</v>
      </c>
    </row>
    <row r="183" spans="1:6" x14ac:dyDescent="0.3">
      <c r="A183" s="14">
        <v>29805</v>
      </c>
      <c r="B183" s="14">
        <v>1257</v>
      </c>
      <c r="C183" s="14">
        <v>31062</v>
      </c>
      <c r="D183" s="14">
        <v>3.11</v>
      </c>
      <c r="E183" s="15">
        <v>6</v>
      </c>
      <c r="F183" s="4">
        <v>31</v>
      </c>
    </row>
    <row r="184" spans="1:6" x14ac:dyDescent="0.3">
      <c r="A184" s="12">
        <v>29770</v>
      </c>
      <c r="B184" s="12">
        <v>880</v>
      </c>
      <c r="C184" s="12">
        <v>30650</v>
      </c>
      <c r="D184" s="12">
        <v>2.7</v>
      </c>
      <c r="E184" s="13">
        <v>4</v>
      </c>
      <c r="F184" s="3">
        <v>21</v>
      </c>
    </row>
    <row r="185" spans="1:6" x14ac:dyDescent="0.3">
      <c r="A185" s="14">
        <v>27885</v>
      </c>
      <c r="B185" s="14">
        <v>885</v>
      </c>
      <c r="C185" s="14">
        <v>28770</v>
      </c>
      <c r="D185" s="14">
        <v>2.63</v>
      </c>
      <c r="E185" s="15">
        <v>1</v>
      </c>
      <c r="F185" s="4">
        <v>30</v>
      </c>
    </row>
    <row r="186" spans="1:6" x14ac:dyDescent="0.3">
      <c r="A186" s="12">
        <v>58518</v>
      </c>
      <c r="B186" s="12">
        <v>2830</v>
      </c>
      <c r="C186" s="12">
        <v>61348</v>
      </c>
      <c r="D186" s="12">
        <v>3</v>
      </c>
      <c r="E186" s="13">
        <v>5</v>
      </c>
      <c r="F186" s="3">
        <v>23</v>
      </c>
    </row>
    <row r="187" spans="1:6" x14ac:dyDescent="0.3">
      <c r="A187" s="14">
        <v>33772</v>
      </c>
      <c r="B187" s="14">
        <v>1231</v>
      </c>
      <c r="C187" s="14">
        <v>35003</v>
      </c>
      <c r="D187" s="14">
        <v>2.65</v>
      </c>
      <c r="E187" s="15">
        <v>2</v>
      </c>
      <c r="F187" s="4">
        <v>44</v>
      </c>
    </row>
    <row r="188" spans="1:6" x14ac:dyDescent="0.3">
      <c r="A188" s="12">
        <v>39701</v>
      </c>
      <c r="B188" s="12">
        <v>3049</v>
      </c>
      <c r="C188" s="12">
        <v>42750</v>
      </c>
      <c r="D188" s="12">
        <v>3.78</v>
      </c>
      <c r="E188" s="13">
        <v>1</v>
      </c>
      <c r="F188" s="3">
        <v>33</v>
      </c>
    </row>
    <row r="189" spans="1:6" x14ac:dyDescent="0.3">
      <c r="A189" s="14">
        <v>48126</v>
      </c>
      <c r="B189" s="14">
        <v>4128</v>
      </c>
      <c r="C189" s="14">
        <v>52254</v>
      </c>
      <c r="D189" s="14">
        <v>3.74</v>
      </c>
      <c r="E189" s="15">
        <v>6</v>
      </c>
      <c r="F189" s="4">
        <v>32</v>
      </c>
    </row>
    <row r="190" spans="1:6" x14ac:dyDescent="0.3">
      <c r="A190" s="12">
        <v>45530</v>
      </c>
      <c r="B190" s="12">
        <v>2339</v>
      </c>
      <c r="C190" s="12">
        <v>47869</v>
      </c>
      <c r="D190" s="12">
        <v>2.64</v>
      </c>
      <c r="E190" s="13">
        <v>1</v>
      </c>
      <c r="F190" s="3">
        <v>29</v>
      </c>
    </row>
    <row r="191" spans="1:6" x14ac:dyDescent="0.3">
      <c r="A191" s="14">
        <v>43511</v>
      </c>
      <c r="B191" s="14">
        <v>2519</v>
      </c>
      <c r="C191" s="14">
        <v>46030</v>
      </c>
      <c r="D191" s="14">
        <v>4.26</v>
      </c>
      <c r="E191" s="15">
        <v>3</v>
      </c>
      <c r="F191" s="4">
        <v>49</v>
      </c>
    </row>
    <row r="192" spans="1:6" x14ac:dyDescent="0.3">
      <c r="A192" s="12">
        <v>43945</v>
      </c>
      <c r="B192" s="12">
        <v>1010</v>
      </c>
      <c r="C192" s="12">
        <v>44955</v>
      </c>
      <c r="D192" s="12">
        <v>1.84</v>
      </c>
      <c r="E192" s="13">
        <v>1</v>
      </c>
      <c r="F192" s="3">
        <v>29</v>
      </c>
    </row>
    <row r="193" spans="1:6" x14ac:dyDescent="0.3">
      <c r="A193" s="14">
        <v>33560</v>
      </c>
      <c r="B193" s="14">
        <v>2026</v>
      </c>
      <c r="C193" s="14">
        <v>35586</v>
      </c>
      <c r="D193" s="14">
        <v>4.29</v>
      </c>
      <c r="E193" s="15">
        <v>0</v>
      </c>
      <c r="F193" s="4">
        <v>24</v>
      </c>
    </row>
    <row r="194" spans="1:6" x14ac:dyDescent="0.3">
      <c r="A194" s="12">
        <v>35384</v>
      </c>
      <c r="B194" s="12">
        <v>1405</v>
      </c>
      <c r="C194" s="12">
        <v>36789</v>
      </c>
      <c r="D194" s="12">
        <v>3.24</v>
      </c>
      <c r="E194" s="13">
        <v>3</v>
      </c>
      <c r="F194" s="3">
        <v>36</v>
      </c>
    </row>
    <row r="195" spans="1:6" x14ac:dyDescent="0.3">
      <c r="A195" s="14">
        <v>39028</v>
      </c>
      <c r="B195" s="14">
        <v>619</v>
      </c>
      <c r="C195" s="14">
        <v>39647</v>
      </c>
      <c r="D195" s="14">
        <v>2</v>
      </c>
      <c r="E195" s="15">
        <v>5</v>
      </c>
      <c r="F195" s="4">
        <v>25</v>
      </c>
    </row>
    <row r="196" spans="1:6" x14ac:dyDescent="0.3">
      <c r="A196" s="12">
        <v>50568</v>
      </c>
      <c r="B196" s="12">
        <v>1054</v>
      </c>
      <c r="C196" s="12">
        <v>51622</v>
      </c>
      <c r="D196" s="12">
        <v>2.85</v>
      </c>
      <c r="E196" s="13">
        <v>3</v>
      </c>
      <c r="F196" s="3">
        <v>24</v>
      </c>
    </row>
    <row r="197" spans="1:6" x14ac:dyDescent="0.3">
      <c r="A197" s="14">
        <v>44390</v>
      </c>
      <c r="B197" s="14">
        <v>2390</v>
      </c>
      <c r="C197" s="14">
        <v>46780</v>
      </c>
      <c r="D197" s="14">
        <v>3.25</v>
      </c>
      <c r="E197" s="15">
        <v>3</v>
      </c>
      <c r="F197" s="4">
        <v>25</v>
      </c>
    </row>
    <row r="198" spans="1:6" x14ac:dyDescent="0.3">
      <c r="A198" s="12">
        <v>38886</v>
      </c>
      <c r="B198" s="12">
        <v>2648</v>
      </c>
      <c r="C198" s="12">
        <v>41534</v>
      </c>
      <c r="D198" s="12">
        <v>3.66</v>
      </c>
      <c r="E198" s="13">
        <v>1</v>
      </c>
      <c r="F198" s="3">
        <v>30</v>
      </c>
    </row>
    <row r="199" spans="1:6" x14ac:dyDescent="0.3">
      <c r="A199" s="14">
        <v>40993</v>
      </c>
      <c r="B199" s="14">
        <v>1747</v>
      </c>
      <c r="C199" s="14">
        <v>42740</v>
      </c>
      <c r="D199" s="14">
        <v>3</v>
      </c>
      <c r="E199" s="15">
        <v>3</v>
      </c>
      <c r="F199" s="4">
        <v>26</v>
      </c>
    </row>
    <row r="200" spans="1:6" x14ac:dyDescent="0.3">
      <c r="A200" s="12">
        <v>29332</v>
      </c>
      <c r="B200" s="12">
        <v>888</v>
      </c>
      <c r="C200" s="12">
        <v>30220</v>
      </c>
      <c r="D200" s="12">
        <v>2.46</v>
      </c>
      <c r="E200" s="13">
        <v>1</v>
      </c>
      <c r="F200" s="3">
        <v>34</v>
      </c>
    </row>
    <row r="201" spans="1:6" x14ac:dyDescent="0.3">
      <c r="A201" s="14">
        <v>25262</v>
      </c>
      <c r="B201" s="14">
        <v>2075</v>
      </c>
      <c r="C201" s="14">
        <v>27337</v>
      </c>
      <c r="D201" s="14">
        <v>4.2300000000000004</v>
      </c>
      <c r="E201" s="15">
        <v>3</v>
      </c>
      <c r="F201" s="4">
        <v>29</v>
      </c>
    </row>
    <row r="202" spans="1:6" x14ac:dyDescent="0.3">
      <c r="A202" s="12">
        <v>32765</v>
      </c>
      <c r="B202" s="12">
        <v>2329</v>
      </c>
      <c r="C202" s="12">
        <v>35094</v>
      </c>
      <c r="D202" s="12">
        <v>5</v>
      </c>
      <c r="E202" s="13">
        <v>4</v>
      </c>
      <c r="F202" s="3">
        <v>28</v>
      </c>
    </row>
    <row r="203" spans="1:6" x14ac:dyDescent="0.3">
      <c r="A203" s="14">
        <v>41952</v>
      </c>
      <c r="B203" s="14">
        <v>954</v>
      </c>
      <c r="C203" s="14">
        <v>42906</v>
      </c>
      <c r="D203" s="14">
        <v>3.4</v>
      </c>
      <c r="E203" s="15">
        <v>2</v>
      </c>
      <c r="F203" s="4">
        <v>39</v>
      </c>
    </row>
    <row r="204" spans="1:6" x14ac:dyDescent="0.3">
      <c r="A204" s="12">
        <v>34533</v>
      </c>
      <c r="B204" s="12">
        <v>1602</v>
      </c>
      <c r="C204" s="12">
        <v>36135</v>
      </c>
      <c r="D204" s="12">
        <v>4.53</v>
      </c>
      <c r="E204" s="13">
        <v>5</v>
      </c>
      <c r="F204" s="3">
        <v>31</v>
      </c>
    </row>
    <row r="205" spans="1:6" x14ac:dyDescent="0.3">
      <c r="A205" s="14">
        <v>33503</v>
      </c>
      <c r="B205" s="14">
        <v>1246</v>
      </c>
      <c r="C205" s="14">
        <v>34749</v>
      </c>
      <c r="D205" s="14">
        <v>3.09</v>
      </c>
      <c r="E205" s="15">
        <v>3</v>
      </c>
      <c r="F205" s="4">
        <v>33</v>
      </c>
    </row>
    <row r="206" spans="1:6" x14ac:dyDescent="0.3">
      <c r="A206" s="12">
        <v>49301</v>
      </c>
      <c r="B206" s="12">
        <v>2083</v>
      </c>
      <c r="C206" s="12">
        <v>51384</v>
      </c>
      <c r="D206" s="12">
        <v>2.13</v>
      </c>
      <c r="E206" s="13">
        <v>2</v>
      </c>
      <c r="F206" s="3">
        <v>39</v>
      </c>
    </row>
    <row r="207" spans="1:6" x14ac:dyDescent="0.3">
      <c r="A207" s="14">
        <v>32930</v>
      </c>
      <c r="B207" s="14">
        <v>2169</v>
      </c>
      <c r="C207" s="14">
        <v>35099</v>
      </c>
      <c r="D207" s="14">
        <v>3.65</v>
      </c>
      <c r="E207" s="15">
        <v>1</v>
      </c>
      <c r="F207" s="4">
        <v>40</v>
      </c>
    </row>
    <row r="208" spans="1:6" x14ac:dyDescent="0.3">
      <c r="A208" s="12">
        <v>33525</v>
      </c>
      <c r="B208" s="12">
        <v>2709</v>
      </c>
      <c r="C208" s="12">
        <v>36234</v>
      </c>
      <c r="D208" s="12">
        <v>3.42</v>
      </c>
      <c r="E208" s="13">
        <v>4</v>
      </c>
      <c r="F208" s="3">
        <v>27</v>
      </c>
    </row>
    <row r="209" spans="1:6" x14ac:dyDescent="0.3">
      <c r="A209" s="14">
        <v>33608</v>
      </c>
      <c r="B209" s="14">
        <v>607</v>
      </c>
      <c r="C209" s="14">
        <v>34215</v>
      </c>
      <c r="D209" s="14">
        <v>2.69</v>
      </c>
      <c r="E209" s="15">
        <v>7</v>
      </c>
      <c r="F209" s="4">
        <v>42</v>
      </c>
    </row>
    <row r="210" spans="1:6" x14ac:dyDescent="0.3">
      <c r="A210" s="12">
        <v>37518</v>
      </c>
      <c r="B210" s="12">
        <v>1192</v>
      </c>
      <c r="C210" s="12">
        <v>38710</v>
      </c>
      <c r="D210" s="12">
        <v>1.93</v>
      </c>
      <c r="E210" s="13">
        <v>6</v>
      </c>
      <c r="F210" s="3">
        <v>26</v>
      </c>
    </row>
    <row r="211" spans="1:6" x14ac:dyDescent="0.3">
      <c r="A211" s="14">
        <v>28130</v>
      </c>
      <c r="B211" s="14">
        <v>1621</v>
      </c>
      <c r="C211" s="14">
        <v>29751</v>
      </c>
      <c r="D211" s="14">
        <v>2.89</v>
      </c>
      <c r="E211" s="15">
        <v>0</v>
      </c>
      <c r="F211" s="4">
        <v>39</v>
      </c>
    </row>
    <row r="212" spans="1:6" x14ac:dyDescent="0.3">
      <c r="A212" s="12">
        <v>37823</v>
      </c>
      <c r="B212" s="12">
        <v>2904</v>
      </c>
      <c r="C212" s="12">
        <v>40727</v>
      </c>
      <c r="D212" s="12">
        <v>3.53</v>
      </c>
      <c r="E212" s="13">
        <v>3</v>
      </c>
      <c r="F212" s="3">
        <v>30</v>
      </c>
    </row>
    <row r="213" spans="1:6" x14ac:dyDescent="0.3">
      <c r="A213" s="14">
        <v>48488</v>
      </c>
      <c r="B213" s="14">
        <v>2420</v>
      </c>
      <c r="C213" s="14">
        <v>50908</v>
      </c>
      <c r="D213" s="14">
        <v>4.0199999999999996</v>
      </c>
      <c r="E213" s="15">
        <v>3</v>
      </c>
      <c r="F213" s="4">
        <v>38</v>
      </c>
    </row>
    <row r="214" spans="1:6" x14ac:dyDescent="0.3">
      <c r="A214" s="12">
        <v>44636</v>
      </c>
      <c r="B214" s="12">
        <v>1311</v>
      </c>
      <c r="C214" s="12">
        <v>45947</v>
      </c>
      <c r="D214" s="12">
        <v>2.4700000000000002</v>
      </c>
      <c r="E214" s="13">
        <v>6</v>
      </c>
      <c r="F214" s="3">
        <v>26</v>
      </c>
    </row>
    <row r="215" spans="1:6" x14ac:dyDescent="0.3">
      <c r="A215" s="14">
        <v>21479</v>
      </c>
      <c r="B215" s="14">
        <v>1535</v>
      </c>
      <c r="C215" s="14">
        <v>23014</v>
      </c>
      <c r="D215" s="14">
        <v>3.01</v>
      </c>
      <c r="E215" s="15">
        <v>4</v>
      </c>
      <c r="F215" s="4">
        <v>31</v>
      </c>
    </row>
    <row r="216" spans="1:6" x14ac:dyDescent="0.3">
      <c r="A216" s="12">
        <v>34697</v>
      </c>
      <c r="B216" s="12">
        <v>488</v>
      </c>
      <c r="C216" s="12">
        <v>35185</v>
      </c>
      <c r="D216" s="12">
        <v>1.67</v>
      </c>
      <c r="E216" s="13">
        <v>2</v>
      </c>
      <c r="F216" s="3">
        <v>39</v>
      </c>
    </row>
    <row r="217" spans="1:6" x14ac:dyDescent="0.3">
      <c r="A217" s="14">
        <v>43029</v>
      </c>
      <c r="B217" s="14">
        <v>1262</v>
      </c>
      <c r="C217" s="14">
        <v>44291</v>
      </c>
      <c r="D217" s="14">
        <v>1.84</v>
      </c>
      <c r="E217" s="15">
        <v>3</v>
      </c>
      <c r="F217" s="4">
        <v>29</v>
      </c>
    </row>
    <row r="218" spans="1:6" x14ac:dyDescent="0.3">
      <c r="A218" s="12">
        <v>27968</v>
      </c>
      <c r="B218" s="12">
        <v>1164</v>
      </c>
      <c r="C218" s="12">
        <v>29132</v>
      </c>
      <c r="D218" s="12">
        <v>3.01</v>
      </c>
      <c r="E218" s="13">
        <v>3</v>
      </c>
      <c r="F218" s="3">
        <v>36</v>
      </c>
    </row>
    <row r="219" spans="1:6" x14ac:dyDescent="0.3">
      <c r="A219" s="14">
        <v>33789</v>
      </c>
      <c r="B219" s="14">
        <v>2789</v>
      </c>
      <c r="C219" s="14">
        <v>36578</v>
      </c>
      <c r="D219" s="14">
        <v>3.86</v>
      </c>
      <c r="E219" s="15">
        <v>4</v>
      </c>
      <c r="F219" s="4">
        <v>29</v>
      </c>
    </row>
    <row r="220" spans="1:6" x14ac:dyDescent="0.3">
      <c r="A220" s="12">
        <v>35206</v>
      </c>
      <c r="B220" s="12">
        <v>627</v>
      </c>
      <c r="C220" s="12">
        <v>35833</v>
      </c>
      <c r="D220" s="12">
        <v>2.2000000000000002</v>
      </c>
      <c r="E220" s="13">
        <v>4</v>
      </c>
      <c r="F220" s="3">
        <v>31</v>
      </c>
    </row>
    <row r="221" spans="1:6" x14ac:dyDescent="0.3">
      <c r="A221" s="14">
        <v>36839</v>
      </c>
      <c r="B221" s="14">
        <v>3138</v>
      </c>
      <c r="C221" s="14">
        <v>39977</v>
      </c>
      <c r="D221" s="14">
        <v>4</v>
      </c>
      <c r="E221" s="15">
        <v>2</v>
      </c>
      <c r="F221" s="4">
        <v>37</v>
      </c>
    </row>
    <row r="222" spans="1:6" x14ac:dyDescent="0.3">
      <c r="A222" s="12">
        <v>39813</v>
      </c>
      <c r="B222" s="12">
        <v>843</v>
      </c>
      <c r="C222" s="12">
        <v>40656</v>
      </c>
      <c r="D222" s="12">
        <v>2.33</v>
      </c>
      <c r="E222" s="13">
        <v>5</v>
      </c>
      <c r="F222" s="3">
        <v>37</v>
      </c>
    </row>
    <row r="223" spans="1:6" x14ac:dyDescent="0.3">
      <c r="A223" s="14">
        <v>27821</v>
      </c>
      <c r="B223" s="14">
        <v>1585</v>
      </c>
      <c r="C223" s="14">
        <v>29406</v>
      </c>
      <c r="D223" s="14">
        <v>4.29</v>
      </c>
      <c r="E223" s="15">
        <v>4</v>
      </c>
      <c r="F223" s="4">
        <v>31</v>
      </c>
    </row>
    <row r="224" spans="1:6" x14ac:dyDescent="0.3">
      <c r="A224" s="12">
        <v>45926</v>
      </c>
      <c r="B224" s="12">
        <v>2895</v>
      </c>
      <c r="C224" s="12">
        <v>48821</v>
      </c>
      <c r="D224" s="12">
        <v>3.15</v>
      </c>
      <c r="E224" s="13">
        <v>3</v>
      </c>
      <c r="F224" s="3">
        <v>31</v>
      </c>
    </row>
    <row r="225" spans="1:6" x14ac:dyDescent="0.3">
      <c r="A225" s="14">
        <v>30938</v>
      </c>
      <c r="B225" s="14">
        <v>1656</v>
      </c>
      <c r="C225" s="14">
        <v>32594</v>
      </c>
      <c r="D225" s="14">
        <v>3.91</v>
      </c>
      <c r="E225" s="15">
        <v>5</v>
      </c>
      <c r="F225" s="4">
        <v>38</v>
      </c>
    </row>
    <row r="226" spans="1:6" x14ac:dyDescent="0.3">
      <c r="A226" s="12">
        <v>22973</v>
      </c>
      <c r="B226" s="12">
        <v>1237</v>
      </c>
      <c r="C226" s="12">
        <v>24210</v>
      </c>
      <c r="D226" s="12">
        <v>2.73</v>
      </c>
      <c r="E226" s="13">
        <v>7</v>
      </c>
      <c r="F226" s="3">
        <v>37</v>
      </c>
    </row>
    <row r="227" spans="1:6" x14ac:dyDescent="0.3">
      <c r="A227" s="14">
        <v>27954</v>
      </c>
      <c r="B227" s="14">
        <v>903</v>
      </c>
      <c r="C227" s="14">
        <v>28857</v>
      </c>
      <c r="D227" s="14">
        <v>1.43</v>
      </c>
      <c r="E227" s="15">
        <v>4</v>
      </c>
      <c r="F227" s="4">
        <v>36</v>
      </c>
    </row>
    <row r="228" spans="1:6" x14ac:dyDescent="0.3">
      <c r="A228" s="12">
        <v>41214</v>
      </c>
      <c r="B228" s="12">
        <v>3898</v>
      </c>
      <c r="C228" s="12">
        <v>45112</v>
      </c>
      <c r="D228" s="12">
        <v>3.95</v>
      </c>
      <c r="E228" s="13">
        <v>4</v>
      </c>
      <c r="F228" s="3">
        <v>25</v>
      </c>
    </row>
    <row r="229" spans="1:6" x14ac:dyDescent="0.3">
      <c r="A229" s="14">
        <v>40834</v>
      </c>
      <c r="B229" s="14">
        <v>1615</v>
      </c>
      <c r="C229" s="14">
        <v>42449</v>
      </c>
      <c r="D229" s="14">
        <v>4.1500000000000004</v>
      </c>
      <c r="E229" s="15">
        <v>2</v>
      </c>
      <c r="F229" s="4">
        <v>34</v>
      </c>
    </row>
    <row r="230" spans="1:6" x14ac:dyDescent="0.3">
      <c r="A230" s="12">
        <v>25641</v>
      </c>
      <c r="B230" s="12">
        <v>1745</v>
      </c>
      <c r="C230" s="12">
        <v>27386</v>
      </c>
      <c r="D230" s="12">
        <v>3.05</v>
      </c>
      <c r="E230" s="13">
        <v>3</v>
      </c>
      <c r="F230" s="3">
        <v>38</v>
      </c>
    </row>
    <row r="231" spans="1:6" x14ac:dyDescent="0.3">
      <c r="A231" s="14">
        <v>37491</v>
      </c>
      <c r="B231" s="14">
        <v>1513</v>
      </c>
      <c r="C231" s="14">
        <v>39004</v>
      </c>
      <c r="D231" s="14">
        <v>3.81</v>
      </c>
      <c r="E231" s="15">
        <v>4</v>
      </c>
      <c r="F231" s="4">
        <v>25</v>
      </c>
    </row>
    <row r="232" spans="1:6" x14ac:dyDescent="0.3">
      <c r="A232" s="12">
        <v>44696</v>
      </c>
      <c r="B232" s="12">
        <v>2222</v>
      </c>
      <c r="C232" s="12">
        <v>46918</v>
      </c>
      <c r="D232" s="12">
        <v>3.03</v>
      </c>
      <c r="E232" s="13">
        <v>5</v>
      </c>
      <c r="F232" s="3">
        <v>27</v>
      </c>
    </row>
    <row r="233" spans="1:6" x14ac:dyDescent="0.3">
      <c r="A233" s="14">
        <v>36504</v>
      </c>
      <c r="B233" s="14">
        <v>1250</v>
      </c>
      <c r="C233" s="14">
        <v>37754</v>
      </c>
      <c r="D233" s="14">
        <v>2.8</v>
      </c>
      <c r="E233" s="15">
        <v>0</v>
      </c>
      <c r="F233" s="4">
        <v>24</v>
      </c>
    </row>
    <row r="234" spans="1:6" x14ac:dyDescent="0.3">
      <c r="A234" s="12">
        <v>57148</v>
      </c>
      <c r="B234" s="12">
        <v>1079</v>
      </c>
      <c r="C234" s="12">
        <v>58227</v>
      </c>
      <c r="D234" s="12">
        <v>1.31</v>
      </c>
      <c r="E234" s="13">
        <v>1</v>
      </c>
      <c r="F234" s="3">
        <v>32</v>
      </c>
    </row>
    <row r="235" spans="1:6" x14ac:dyDescent="0.3">
      <c r="A235" s="14">
        <v>27820</v>
      </c>
      <c r="B235" s="14">
        <v>1986</v>
      </c>
      <c r="C235" s="14">
        <v>29806</v>
      </c>
      <c r="D235" s="14">
        <v>3.7</v>
      </c>
      <c r="E235" s="15">
        <v>5</v>
      </c>
      <c r="F235" s="4">
        <v>26</v>
      </c>
    </row>
    <row r="236" spans="1:6" x14ac:dyDescent="0.3">
      <c r="A236" s="12">
        <v>23722</v>
      </c>
      <c r="B236" s="12">
        <v>290</v>
      </c>
      <c r="C236" s="12">
        <v>24012</v>
      </c>
      <c r="D236" s="12">
        <v>2.0299999999999998</v>
      </c>
      <c r="E236" s="13">
        <v>4</v>
      </c>
      <c r="F236" s="3">
        <v>28</v>
      </c>
    </row>
    <row r="237" spans="1:6" x14ac:dyDescent="0.3">
      <c r="A237" s="14">
        <v>47794</v>
      </c>
      <c r="B237" s="14">
        <v>3255</v>
      </c>
      <c r="C237" s="14">
        <v>51049</v>
      </c>
      <c r="D237" s="14">
        <v>4.6900000000000004</v>
      </c>
      <c r="E237" s="15">
        <v>3</v>
      </c>
      <c r="F237" s="4">
        <v>31</v>
      </c>
    </row>
    <row r="238" spans="1:6" x14ac:dyDescent="0.3">
      <c r="A238" s="12">
        <v>28355</v>
      </c>
      <c r="B238" s="12">
        <v>1105</v>
      </c>
      <c r="C238" s="12">
        <v>29460</v>
      </c>
      <c r="D238" s="12">
        <v>1.96</v>
      </c>
      <c r="E238" s="13">
        <v>7</v>
      </c>
      <c r="F238" s="3">
        <v>38</v>
      </c>
    </row>
    <row r="239" spans="1:6" x14ac:dyDescent="0.3">
      <c r="A239" s="14">
        <v>36020</v>
      </c>
      <c r="B239" s="14">
        <v>3058</v>
      </c>
      <c r="C239" s="14">
        <v>39078</v>
      </c>
      <c r="D239" s="14">
        <v>3.77</v>
      </c>
      <c r="E239" s="15">
        <v>6</v>
      </c>
      <c r="F239" s="4">
        <v>37</v>
      </c>
    </row>
    <row r="240" spans="1:6" x14ac:dyDescent="0.3">
      <c r="A240" s="12">
        <v>26174</v>
      </c>
      <c r="B240" s="12">
        <v>1043</v>
      </c>
      <c r="C240" s="12">
        <v>27217</v>
      </c>
      <c r="D240" s="12">
        <v>2.88</v>
      </c>
      <c r="E240" s="13">
        <v>4</v>
      </c>
      <c r="F240" s="3">
        <v>24</v>
      </c>
    </row>
    <row r="241" spans="1:6" x14ac:dyDescent="0.3">
      <c r="A241" s="14">
        <v>30180</v>
      </c>
      <c r="B241" s="14">
        <v>2565</v>
      </c>
      <c r="C241" s="14">
        <v>32745</v>
      </c>
      <c r="D241" s="14">
        <v>3.97</v>
      </c>
      <c r="E241" s="15">
        <v>6</v>
      </c>
      <c r="F241" s="4">
        <v>39</v>
      </c>
    </row>
    <row r="242" spans="1:6" x14ac:dyDescent="0.3">
      <c r="A242" s="12">
        <v>33740</v>
      </c>
      <c r="B242" s="12">
        <v>1479</v>
      </c>
      <c r="C242" s="12">
        <v>35219</v>
      </c>
      <c r="D242" s="12">
        <v>3.68</v>
      </c>
      <c r="E242" s="13">
        <v>0</v>
      </c>
      <c r="F242" s="3">
        <v>33</v>
      </c>
    </row>
    <row r="243" spans="1:6" x14ac:dyDescent="0.3">
      <c r="A243" s="14">
        <v>41368</v>
      </c>
      <c r="B243" s="14">
        <v>1744</v>
      </c>
      <c r="C243" s="14">
        <v>43112</v>
      </c>
      <c r="D243" s="14">
        <v>3.73</v>
      </c>
      <c r="E243" s="15">
        <v>3</v>
      </c>
      <c r="F243" s="4">
        <v>30</v>
      </c>
    </row>
    <row r="244" spans="1:6" x14ac:dyDescent="0.3">
      <c r="A244" s="12">
        <v>25350</v>
      </c>
      <c r="B244" s="12">
        <v>1242</v>
      </c>
      <c r="C244" s="12">
        <v>26592</v>
      </c>
      <c r="D244" s="12">
        <v>2.67</v>
      </c>
      <c r="E244" s="13">
        <v>5</v>
      </c>
      <c r="F244" s="3">
        <v>35</v>
      </c>
    </row>
    <row r="245" spans="1:6" x14ac:dyDescent="0.3">
      <c r="A245" s="14">
        <v>39144</v>
      </c>
      <c r="B245" s="14">
        <v>2941</v>
      </c>
      <c r="C245" s="14">
        <v>42085</v>
      </c>
      <c r="D245" s="14">
        <v>3.37</v>
      </c>
      <c r="E245" s="15">
        <v>1</v>
      </c>
      <c r="F245" s="4">
        <v>31</v>
      </c>
    </row>
    <row r="246" spans="1:6" x14ac:dyDescent="0.3">
      <c r="A246" s="12">
        <v>37201</v>
      </c>
      <c r="B246" s="12">
        <v>710</v>
      </c>
      <c r="C246" s="12">
        <v>37911</v>
      </c>
      <c r="D246" s="12">
        <v>3.09</v>
      </c>
      <c r="E246" s="13">
        <v>8</v>
      </c>
      <c r="F246" s="3">
        <v>32</v>
      </c>
    </row>
    <row r="247" spans="1:6" x14ac:dyDescent="0.3">
      <c r="A247" s="14">
        <v>33069</v>
      </c>
      <c r="B247" s="14">
        <v>1837</v>
      </c>
      <c r="C247" s="14">
        <v>34906</v>
      </c>
      <c r="D247" s="14">
        <v>3.69</v>
      </c>
      <c r="E247" s="15">
        <v>2</v>
      </c>
      <c r="F247" s="4">
        <v>25</v>
      </c>
    </row>
    <row r="248" spans="1:6" x14ac:dyDescent="0.3">
      <c r="A248" s="12">
        <v>36210</v>
      </c>
      <c r="B248" s="12">
        <v>1453</v>
      </c>
      <c r="C248" s="12">
        <v>37663</v>
      </c>
      <c r="D248" s="12">
        <v>2.85</v>
      </c>
      <c r="E248" s="13">
        <v>3</v>
      </c>
      <c r="F248" s="3">
        <v>34</v>
      </c>
    </row>
    <row r="249" spans="1:6" x14ac:dyDescent="0.3">
      <c r="A249" s="14">
        <v>34604</v>
      </c>
      <c r="B249" s="14">
        <v>2287</v>
      </c>
      <c r="C249" s="14">
        <v>36891</v>
      </c>
      <c r="D249" s="14">
        <v>4.5999999999999996</v>
      </c>
      <c r="E249" s="15">
        <v>4</v>
      </c>
      <c r="F249" s="4">
        <v>40</v>
      </c>
    </row>
    <row r="250" spans="1:6" x14ac:dyDescent="0.3">
      <c r="A250" s="12">
        <v>32080</v>
      </c>
      <c r="B250" s="12">
        <v>1389</v>
      </c>
      <c r="C250" s="12">
        <v>33469</v>
      </c>
      <c r="D250" s="12">
        <v>1.94</v>
      </c>
      <c r="E250" s="13">
        <v>0</v>
      </c>
      <c r="F250" s="3">
        <v>28</v>
      </c>
    </row>
    <row r="251" spans="1:6" x14ac:dyDescent="0.3">
      <c r="A251" s="14">
        <v>36242</v>
      </c>
      <c r="B251" s="14">
        <v>2146</v>
      </c>
      <c r="C251" s="14">
        <v>38388</v>
      </c>
      <c r="D251" s="14">
        <v>3.04</v>
      </c>
      <c r="E251" s="15">
        <v>0</v>
      </c>
      <c r="F251" s="4">
        <v>32</v>
      </c>
    </row>
    <row r="252" spans="1:6" x14ac:dyDescent="0.3">
      <c r="A252" s="12">
        <v>34770</v>
      </c>
      <c r="B252" s="12">
        <v>1618</v>
      </c>
      <c r="C252" s="12">
        <v>36388</v>
      </c>
      <c r="D252" s="12">
        <v>2.19</v>
      </c>
      <c r="E252" s="13">
        <v>6</v>
      </c>
      <c r="F252" s="3">
        <v>37</v>
      </c>
    </row>
    <row r="253" spans="1:6" x14ac:dyDescent="0.3">
      <c r="A253" s="14">
        <v>55978</v>
      </c>
      <c r="B253" s="14">
        <v>2702</v>
      </c>
      <c r="C253" s="14">
        <v>58680</v>
      </c>
      <c r="D253" s="14">
        <v>3.67</v>
      </c>
      <c r="E253" s="15">
        <v>5</v>
      </c>
      <c r="F253" s="4">
        <v>30</v>
      </c>
    </row>
    <row r="254" spans="1:6" x14ac:dyDescent="0.3">
      <c r="A254" s="12">
        <v>29180</v>
      </c>
      <c r="B254" s="12">
        <v>939</v>
      </c>
      <c r="C254" s="12">
        <v>30119</v>
      </c>
      <c r="D254" s="12">
        <v>4.75</v>
      </c>
      <c r="E254" s="13">
        <v>5</v>
      </c>
      <c r="F254" s="3">
        <v>30</v>
      </c>
    </row>
    <row r="255" spans="1:6" x14ac:dyDescent="0.3">
      <c r="A255" s="14">
        <v>40058</v>
      </c>
      <c r="B255" s="14">
        <v>2334</v>
      </c>
      <c r="C255" s="14">
        <v>42392</v>
      </c>
      <c r="D255" s="14">
        <v>2.48</v>
      </c>
      <c r="E255" s="15">
        <v>4</v>
      </c>
      <c r="F255" s="4">
        <v>30</v>
      </c>
    </row>
    <row r="256" spans="1:6" x14ac:dyDescent="0.3">
      <c r="A256" s="12">
        <v>44959</v>
      </c>
      <c r="B256" s="12">
        <v>2272</v>
      </c>
      <c r="C256" s="12">
        <v>47231</v>
      </c>
      <c r="D256" s="12">
        <v>3.76</v>
      </c>
      <c r="E256" s="13">
        <v>4</v>
      </c>
      <c r="F256" s="3">
        <v>33</v>
      </c>
    </row>
    <row r="257" spans="1:6" x14ac:dyDescent="0.3">
      <c r="A257" s="14">
        <v>44294</v>
      </c>
      <c r="B257" s="14">
        <v>2115</v>
      </c>
      <c r="C257" s="14">
        <v>46409</v>
      </c>
      <c r="D257" s="14">
        <v>3.84</v>
      </c>
      <c r="E257" s="15">
        <v>3</v>
      </c>
      <c r="F257" s="4">
        <v>31</v>
      </c>
    </row>
    <row r="258" spans="1:6" x14ac:dyDescent="0.3">
      <c r="A258" s="12">
        <v>34600</v>
      </c>
      <c r="B258" s="12">
        <v>1269</v>
      </c>
      <c r="C258" s="12">
        <v>35869</v>
      </c>
      <c r="D258" s="12">
        <v>2.6</v>
      </c>
      <c r="E258" s="13">
        <v>2</v>
      </c>
      <c r="F258" s="3">
        <v>31</v>
      </c>
    </row>
    <row r="259" spans="1:6" x14ac:dyDescent="0.3">
      <c r="A259" s="14">
        <v>52529</v>
      </c>
      <c r="B259" s="14">
        <v>852</v>
      </c>
      <c r="C259" s="14">
        <v>53381</v>
      </c>
      <c r="D259" s="14">
        <v>2.04</v>
      </c>
      <c r="E259" s="15">
        <v>3</v>
      </c>
      <c r="F259" s="4">
        <v>27</v>
      </c>
    </row>
    <row r="260" spans="1:6" x14ac:dyDescent="0.3">
      <c r="A260" s="12">
        <v>32242</v>
      </c>
      <c r="B260" s="12">
        <v>1482</v>
      </c>
      <c r="C260" s="12">
        <v>33724</v>
      </c>
      <c r="D260" s="12">
        <v>3.32</v>
      </c>
      <c r="E260" s="13">
        <v>6</v>
      </c>
      <c r="F260" s="3">
        <v>33</v>
      </c>
    </row>
    <row r="261" spans="1:6" x14ac:dyDescent="0.3">
      <c r="A261" s="14">
        <v>49064</v>
      </c>
      <c r="B261" s="14">
        <v>1488</v>
      </c>
      <c r="C261" s="14">
        <v>50552</v>
      </c>
      <c r="D261" s="14">
        <v>3.94</v>
      </c>
      <c r="E261" s="15">
        <v>3</v>
      </c>
      <c r="F261" s="4">
        <v>33</v>
      </c>
    </row>
    <row r="262" spans="1:6" x14ac:dyDescent="0.3">
      <c r="A262" s="12">
        <v>28707</v>
      </c>
      <c r="B262" s="12">
        <v>1614</v>
      </c>
      <c r="C262" s="12">
        <v>30321</v>
      </c>
      <c r="D262" s="12">
        <v>2.6</v>
      </c>
      <c r="E262" s="13">
        <v>5</v>
      </c>
      <c r="F262" s="3">
        <v>25</v>
      </c>
    </row>
    <row r="263" spans="1:6" x14ac:dyDescent="0.3">
      <c r="A263" s="14">
        <v>37724</v>
      </c>
      <c r="B263" s="14">
        <v>3012</v>
      </c>
      <c r="C263" s="14">
        <v>40736</v>
      </c>
      <c r="D263" s="14">
        <v>4</v>
      </c>
      <c r="E263" s="15">
        <v>2</v>
      </c>
      <c r="F263" s="4">
        <v>41</v>
      </c>
    </row>
    <row r="264" spans="1:6" x14ac:dyDescent="0.3">
      <c r="A264" s="12">
        <v>28870</v>
      </c>
      <c r="B264" s="12">
        <v>1728</v>
      </c>
      <c r="C264" s="12">
        <v>30598</v>
      </c>
      <c r="D264" s="12">
        <v>3.04</v>
      </c>
      <c r="E264" s="13">
        <v>3</v>
      </c>
      <c r="F264" s="3">
        <v>35</v>
      </c>
    </row>
    <row r="265" spans="1:6" x14ac:dyDescent="0.3">
      <c r="A265" s="14">
        <v>36102</v>
      </c>
      <c r="B265" s="14">
        <v>794</v>
      </c>
      <c r="C265" s="14">
        <v>36896</v>
      </c>
      <c r="D265" s="14">
        <v>3.57</v>
      </c>
      <c r="E265" s="15">
        <v>5</v>
      </c>
      <c r="F265" s="4">
        <v>32</v>
      </c>
    </row>
    <row r="266" spans="1:6" x14ac:dyDescent="0.3">
      <c r="A266" s="12">
        <v>44748</v>
      </c>
      <c r="B266" s="12">
        <v>3609</v>
      </c>
      <c r="C266" s="12">
        <v>48357</v>
      </c>
      <c r="D266" s="12">
        <v>3.44</v>
      </c>
      <c r="E266" s="13">
        <v>0</v>
      </c>
      <c r="F266" s="3">
        <v>42</v>
      </c>
    </row>
    <row r="267" spans="1:6" x14ac:dyDescent="0.3">
      <c r="A267" s="14">
        <v>43603</v>
      </c>
      <c r="B267" s="14">
        <v>3777</v>
      </c>
      <c r="C267" s="14">
        <v>47380</v>
      </c>
      <c r="D267" s="14">
        <v>3.9</v>
      </c>
      <c r="E267" s="15">
        <v>3</v>
      </c>
      <c r="F267" s="4">
        <v>23</v>
      </c>
    </row>
    <row r="268" spans="1:6" x14ac:dyDescent="0.3">
      <c r="A268" s="12">
        <v>28814</v>
      </c>
      <c r="B268" s="12">
        <v>2199</v>
      </c>
      <c r="C268" s="12">
        <v>31013</v>
      </c>
      <c r="D268" s="12">
        <v>3.79</v>
      </c>
      <c r="E268" s="13">
        <v>2</v>
      </c>
      <c r="F268" s="3">
        <v>34</v>
      </c>
    </row>
    <row r="269" spans="1:6" x14ac:dyDescent="0.3">
      <c r="A269" s="14">
        <v>36150</v>
      </c>
      <c r="B269" s="14">
        <v>2101</v>
      </c>
      <c r="C269" s="14">
        <v>38251</v>
      </c>
      <c r="D269" s="14">
        <v>2.54</v>
      </c>
      <c r="E269" s="15">
        <v>2</v>
      </c>
      <c r="F269" s="4">
        <v>30</v>
      </c>
    </row>
    <row r="270" spans="1:6" x14ac:dyDescent="0.3">
      <c r="A270" s="12">
        <v>28285</v>
      </c>
      <c r="B270" s="12">
        <v>1075</v>
      </c>
      <c r="C270" s="12">
        <v>29360</v>
      </c>
      <c r="D270" s="12">
        <v>3.23</v>
      </c>
      <c r="E270" s="13">
        <v>1</v>
      </c>
      <c r="F270" s="3">
        <v>22</v>
      </c>
    </row>
    <row r="271" spans="1:6" x14ac:dyDescent="0.3">
      <c r="A271" s="14">
        <v>27556</v>
      </c>
      <c r="B271" s="14">
        <v>1215</v>
      </c>
      <c r="C271" s="14">
        <v>28771</v>
      </c>
      <c r="D271" s="14">
        <v>2.95</v>
      </c>
      <c r="E271" s="15">
        <v>4</v>
      </c>
      <c r="F271" s="4">
        <v>25</v>
      </c>
    </row>
    <row r="272" spans="1:6" x14ac:dyDescent="0.3">
      <c r="A272" s="12">
        <v>26377</v>
      </c>
      <c r="B272" s="12">
        <v>640</v>
      </c>
      <c r="C272" s="12">
        <v>27017</v>
      </c>
      <c r="D272" s="12">
        <v>2.9</v>
      </c>
      <c r="E272" s="13">
        <v>3</v>
      </c>
      <c r="F272" s="3">
        <v>37</v>
      </c>
    </row>
    <row r="273" spans="1:6" x14ac:dyDescent="0.3">
      <c r="A273" s="14">
        <v>28388</v>
      </c>
      <c r="B273" s="14">
        <v>2038</v>
      </c>
      <c r="C273" s="14">
        <v>30426</v>
      </c>
      <c r="D273" s="14">
        <v>4.34</v>
      </c>
      <c r="E273" s="15">
        <v>1</v>
      </c>
      <c r="F273" s="4">
        <v>39</v>
      </c>
    </row>
    <row r="274" spans="1:6" x14ac:dyDescent="0.3">
      <c r="A274" s="12">
        <v>38672</v>
      </c>
      <c r="B274" s="12">
        <v>2211</v>
      </c>
      <c r="C274" s="12">
        <v>40883</v>
      </c>
      <c r="D274" s="12">
        <v>2.66</v>
      </c>
      <c r="E274" s="13">
        <v>5</v>
      </c>
      <c r="F274" s="3">
        <v>30</v>
      </c>
    </row>
    <row r="275" spans="1:6" x14ac:dyDescent="0.3">
      <c r="A275" s="14">
        <v>33244</v>
      </c>
      <c r="B275" s="14">
        <v>1288</v>
      </c>
      <c r="C275" s="14">
        <v>34532</v>
      </c>
      <c r="D275" s="14">
        <v>2.99</v>
      </c>
      <c r="E275" s="15">
        <v>4</v>
      </c>
      <c r="F275" s="4">
        <v>32</v>
      </c>
    </row>
    <row r="276" spans="1:6" x14ac:dyDescent="0.3">
      <c r="A276" s="12">
        <v>27399</v>
      </c>
      <c r="B276" s="12">
        <v>1109</v>
      </c>
      <c r="C276" s="12">
        <v>28508</v>
      </c>
      <c r="D276" s="12">
        <v>2.78</v>
      </c>
      <c r="E276" s="13">
        <v>2</v>
      </c>
      <c r="F276" s="3">
        <v>31</v>
      </c>
    </row>
    <row r="277" spans="1:6" x14ac:dyDescent="0.3">
      <c r="A277" s="14">
        <v>39253</v>
      </c>
      <c r="B277" s="14">
        <v>1463</v>
      </c>
      <c r="C277" s="14">
        <v>40716</v>
      </c>
      <c r="D277" s="14">
        <v>3.25</v>
      </c>
      <c r="E277" s="15">
        <v>3</v>
      </c>
      <c r="F277" s="4">
        <v>40</v>
      </c>
    </row>
    <row r="278" spans="1:6" x14ac:dyDescent="0.3">
      <c r="A278" s="12">
        <v>29683</v>
      </c>
      <c r="B278" s="12">
        <v>2347</v>
      </c>
      <c r="C278" s="12">
        <v>32030</v>
      </c>
      <c r="D278" s="12">
        <v>3.92</v>
      </c>
      <c r="E278" s="13">
        <v>3</v>
      </c>
      <c r="F278" s="3">
        <v>28</v>
      </c>
    </row>
    <row r="279" spans="1:6" x14ac:dyDescent="0.3">
      <c r="A279" s="14">
        <v>32230</v>
      </c>
      <c r="B279" s="14">
        <v>1756</v>
      </c>
      <c r="C279" s="14">
        <v>33986</v>
      </c>
      <c r="D279" s="14">
        <v>4.0999999999999996</v>
      </c>
      <c r="E279" s="15">
        <v>4</v>
      </c>
      <c r="F279" s="4">
        <v>39</v>
      </c>
    </row>
    <row r="280" spans="1:6" x14ac:dyDescent="0.3">
      <c r="A280" s="12">
        <v>46038</v>
      </c>
      <c r="B280" s="12">
        <v>3955</v>
      </c>
      <c r="C280" s="12">
        <v>49993</v>
      </c>
      <c r="D280" s="12">
        <v>3.64</v>
      </c>
      <c r="E280" s="13">
        <v>2</v>
      </c>
      <c r="F280" s="3">
        <v>33</v>
      </c>
    </row>
    <row r="281" spans="1:6" x14ac:dyDescent="0.3">
      <c r="A281" s="14">
        <v>32624</v>
      </c>
      <c r="B281" s="14">
        <v>2466</v>
      </c>
      <c r="C281" s="14">
        <v>35090</v>
      </c>
      <c r="D281" s="14">
        <v>3.95</v>
      </c>
      <c r="E281" s="15">
        <v>6</v>
      </c>
      <c r="F281" s="4">
        <v>28</v>
      </c>
    </row>
    <row r="282" spans="1:6" x14ac:dyDescent="0.3">
      <c r="A282" s="12">
        <v>43620</v>
      </c>
      <c r="B282" s="12">
        <v>1816</v>
      </c>
      <c r="C282" s="12">
        <v>45436</v>
      </c>
      <c r="D282" s="12">
        <v>3.95</v>
      </c>
      <c r="E282" s="13">
        <v>3</v>
      </c>
      <c r="F282" s="3">
        <v>36</v>
      </c>
    </row>
    <row r="283" spans="1:6" x14ac:dyDescent="0.3">
      <c r="A283" s="14">
        <v>40130</v>
      </c>
      <c r="B283" s="14">
        <v>897</v>
      </c>
      <c r="C283" s="14">
        <v>41027</v>
      </c>
      <c r="D283" s="14">
        <v>2.7</v>
      </c>
      <c r="E283" s="15">
        <v>2</v>
      </c>
      <c r="F283" s="4">
        <v>32</v>
      </c>
    </row>
    <row r="284" spans="1:6" x14ac:dyDescent="0.3">
      <c r="A284" s="12">
        <v>21779</v>
      </c>
      <c r="B284" s="12">
        <v>502</v>
      </c>
      <c r="C284" s="12">
        <v>22281</v>
      </c>
      <c r="D284" s="12">
        <v>3.07</v>
      </c>
      <c r="E284" s="13">
        <v>3</v>
      </c>
      <c r="F284" s="3">
        <v>41</v>
      </c>
    </row>
    <row r="285" spans="1:6" x14ac:dyDescent="0.3">
      <c r="A285" s="14">
        <v>30654</v>
      </c>
      <c r="B285" s="14">
        <v>1136</v>
      </c>
      <c r="C285" s="14">
        <v>31790</v>
      </c>
      <c r="D285" s="14">
        <v>3.35</v>
      </c>
      <c r="E285" s="15">
        <v>3</v>
      </c>
      <c r="F285" s="4">
        <v>24</v>
      </c>
    </row>
    <row r="286" spans="1:6" x14ac:dyDescent="0.3">
      <c r="A286" s="12">
        <v>28121</v>
      </c>
      <c r="B286" s="12">
        <v>1575</v>
      </c>
      <c r="C286" s="12">
        <v>29696</v>
      </c>
      <c r="D286" s="12">
        <v>4.08</v>
      </c>
      <c r="E286" s="13">
        <v>4</v>
      </c>
      <c r="F286" s="3">
        <v>36</v>
      </c>
    </row>
    <row r="287" spans="1:6" x14ac:dyDescent="0.3">
      <c r="A287" s="14">
        <v>36456</v>
      </c>
      <c r="B287" s="14">
        <v>1295</v>
      </c>
      <c r="C287" s="14">
        <v>37751</v>
      </c>
      <c r="D287" s="14">
        <v>3.37</v>
      </c>
      <c r="E287" s="15">
        <v>4</v>
      </c>
      <c r="F287" s="4">
        <v>32</v>
      </c>
    </row>
    <row r="288" spans="1:6" x14ac:dyDescent="0.3">
      <c r="A288" s="12">
        <v>34517</v>
      </c>
      <c r="B288" s="12">
        <v>1384</v>
      </c>
      <c r="C288" s="12">
        <v>35901</v>
      </c>
      <c r="D288" s="12">
        <v>2.09</v>
      </c>
      <c r="E288" s="13">
        <v>0</v>
      </c>
      <c r="F288" s="3">
        <v>24</v>
      </c>
    </row>
    <row r="289" spans="1:6" x14ac:dyDescent="0.3">
      <c r="A289" s="14">
        <v>48453</v>
      </c>
      <c r="B289" s="14">
        <v>1574</v>
      </c>
      <c r="C289" s="14">
        <v>50027</v>
      </c>
      <c r="D289" s="14">
        <v>2.5299999999999998</v>
      </c>
      <c r="E289" s="15">
        <v>3</v>
      </c>
      <c r="F289" s="4">
        <v>33</v>
      </c>
    </row>
    <row r="290" spans="1:6" x14ac:dyDescent="0.3">
      <c r="A290" s="12">
        <v>34249</v>
      </c>
      <c r="B290" s="12">
        <v>1254</v>
      </c>
      <c r="C290" s="12">
        <v>35503</v>
      </c>
      <c r="D290" s="12">
        <v>4.24</v>
      </c>
      <c r="E290" s="13">
        <v>3</v>
      </c>
      <c r="F290" s="3">
        <v>24</v>
      </c>
    </row>
    <row r="291" spans="1:6" x14ac:dyDescent="0.3">
      <c r="A291" s="14">
        <v>39473</v>
      </c>
      <c r="B291" s="14">
        <v>1825</v>
      </c>
      <c r="C291" s="14">
        <v>41298</v>
      </c>
      <c r="D291" s="14">
        <v>2.83</v>
      </c>
      <c r="E291" s="15">
        <v>1</v>
      </c>
      <c r="F291" s="4">
        <v>30</v>
      </c>
    </row>
    <row r="292" spans="1:6" x14ac:dyDescent="0.3">
      <c r="A292" s="12">
        <v>26458</v>
      </c>
      <c r="B292" s="12">
        <v>1511</v>
      </c>
      <c r="C292" s="12">
        <v>27969</v>
      </c>
      <c r="D292" s="12">
        <v>2.7</v>
      </c>
      <c r="E292" s="13">
        <v>1</v>
      </c>
      <c r="F292" s="3">
        <v>25</v>
      </c>
    </row>
    <row r="293" spans="1:6" x14ac:dyDescent="0.3">
      <c r="A293" s="14">
        <v>41112</v>
      </c>
      <c r="B293" s="14">
        <v>1054</v>
      </c>
      <c r="C293" s="14">
        <v>42166</v>
      </c>
      <c r="D293" s="14">
        <v>1.94</v>
      </c>
      <c r="E293" s="15">
        <v>4</v>
      </c>
      <c r="F293" s="4">
        <v>28</v>
      </c>
    </row>
    <row r="294" spans="1:6" x14ac:dyDescent="0.3">
      <c r="A294" s="12">
        <v>33380</v>
      </c>
      <c r="B294" s="12">
        <v>1331</v>
      </c>
      <c r="C294" s="12">
        <v>34711</v>
      </c>
      <c r="D294" s="12">
        <v>4.68</v>
      </c>
      <c r="E294" s="13">
        <v>1</v>
      </c>
      <c r="F294" s="3">
        <v>29</v>
      </c>
    </row>
    <row r="295" spans="1:6" x14ac:dyDescent="0.3">
      <c r="A295" s="14">
        <v>46121</v>
      </c>
      <c r="B295" s="14">
        <v>1188</v>
      </c>
      <c r="C295" s="14">
        <v>47309</v>
      </c>
      <c r="D295" s="14">
        <v>2.6</v>
      </c>
      <c r="E295" s="15">
        <v>0</v>
      </c>
      <c r="F295" s="4">
        <v>29</v>
      </c>
    </row>
    <row r="296" spans="1:6" x14ac:dyDescent="0.3">
      <c r="A296" s="12">
        <v>37149</v>
      </c>
      <c r="B296" s="12">
        <v>1326</v>
      </c>
      <c r="C296" s="12">
        <v>38475</v>
      </c>
      <c r="D296" s="12">
        <v>2.97</v>
      </c>
      <c r="E296" s="13">
        <v>1</v>
      </c>
      <c r="F296" s="3">
        <v>32</v>
      </c>
    </row>
    <row r="297" spans="1:6" x14ac:dyDescent="0.3">
      <c r="A297" s="14">
        <v>33136</v>
      </c>
      <c r="B297" s="14">
        <v>705</v>
      </c>
      <c r="C297" s="14">
        <v>33841</v>
      </c>
      <c r="D297" s="14">
        <v>2.99</v>
      </c>
      <c r="E297" s="15">
        <v>4</v>
      </c>
      <c r="F297" s="4">
        <v>46</v>
      </c>
    </row>
    <row r="298" spans="1:6" x14ac:dyDescent="0.3">
      <c r="A298" s="12">
        <v>52493</v>
      </c>
      <c r="B298" s="12">
        <v>2570</v>
      </c>
      <c r="C298" s="12">
        <v>55063</v>
      </c>
      <c r="D298" s="12">
        <v>3.71</v>
      </c>
      <c r="E298" s="13">
        <v>3</v>
      </c>
      <c r="F298" s="3">
        <v>26</v>
      </c>
    </row>
    <row r="299" spans="1:6" x14ac:dyDescent="0.3">
      <c r="A299" s="14">
        <v>31839</v>
      </c>
      <c r="B299" s="14">
        <v>1969</v>
      </c>
      <c r="C299" s="14">
        <v>33808</v>
      </c>
      <c r="D299" s="14">
        <v>3.14</v>
      </c>
      <c r="E299" s="15">
        <v>5</v>
      </c>
      <c r="F299" s="4">
        <v>32</v>
      </c>
    </row>
    <row r="300" spans="1:6" x14ac:dyDescent="0.3">
      <c r="A300" s="12">
        <v>26722</v>
      </c>
      <c r="B300" s="12">
        <v>1822</v>
      </c>
      <c r="C300" s="12">
        <v>28544</v>
      </c>
      <c r="D300" s="12">
        <v>4.16</v>
      </c>
      <c r="E300" s="13">
        <v>0</v>
      </c>
      <c r="F300" s="3">
        <v>43</v>
      </c>
    </row>
    <row r="301" spans="1:6" x14ac:dyDescent="0.3">
      <c r="A301" s="14">
        <v>24234</v>
      </c>
      <c r="B301" s="14">
        <v>2029</v>
      </c>
      <c r="C301" s="14">
        <v>26263</v>
      </c>
      <c r="D301" s="14">
        <v>3.98</v>
      </c>
      <c r="E301" s="15">
        <v>1</v>
      </c>
      <c r="F301" s="4">
        <v>30</v>
      </c>
    </row>
    <row r="302" spans="1:6" x14ac:dyDescent="0.3">
      <c r="A302" s="12">
        <v>43975</v>
      </c>
      <c r="B302" s="12">
        <v>1982</v>
      </c>
      <c r="C302" s="12">
        <v>45957</v>
      </c>
      <c r="D302" s="12">
        <v>4.49</v>
      </c>
      <c r="E302" s="13">
        <v>4</v>
      </c>
      <c r="F302" s="3">
        <v>40</v>
      </c>
    </row>
    <row r="303" spans="1:6" x14ac:dyDescent="0.3">
      <c r="A303" s="14">
        <v>23627</v>
      </c>
      <c r="B303" s="14">
        <v>1293</v>
      </c>
      <c r="C303" s="14">
        <v>24920</v>
      </c>
      <c r="D303" s="14">
        <v>3.86</v>
      </c>
      <c r="E303" s="15">
        <v>3</v>
      </c>
      <c r="F303" s="4">
        <v>28</v>
      </c>
    </row>
    <row r="304" spans="1:6" x14ac:dyDescent="0.3">
      <c r="A304" s="12">
        <v>37156</v>
      </c>
      <c r="B304" s="12">
        <v>1132</v>
      </c>
      <c r="C304" s="12">
        <v>38288</v>
      </c>
      <c r="D304" s="12">
        <v>3.48</v>
      </c>
      <c r="E304" s="13">
        <v>4</v>
      </c>
      <c r="F304" s="3">
        <v>33</v>
      </c>
    </row>
    <row r="305" spans="1:6" x14ac:dyDescent="0.3">
      <c r="A305" s="14">
        <v>30069</v>
      </c>
      <c r="B305" s="14">
        <v>1981</v>
      </c>
      <c r="C305" s="14">
        <v>32050</v>
      </c>
      <c r="D305" s="14">
        <v>3.47</v>
      </c>
      <c r="E305" s="15">
        <v>1</v>
      </c>
      <c r="F305" s="4">
        <v>23</v>
      </c>
    </row>
    <row r="306" spans="1:6" x14ac:dyDescent="0.3">
      <c r="A306" s="12">
        <v>37287</v>
      </c>
      <c r="B306" s="12">
        <v>3361</v>
      </c>
      <c r="C306" s="12">
        <v>40648</v>
      </c>
      <c r="D306" s="12">
        <v>4.18</v>
      </c>
      <c r="E306" s="13">
        <v>4</v>
      </c>
      <c r="F306" s="3">
        <v>30</v>
      </c>
    </row>
    <row r="307" spans="1:6" x14ac:dyDescent="0.3">
      <c r="A307" s="14">
        <v>42217</v>
      </c>
      <c r="B307" s="14">
        <v>2198</v>
      </c>
      <c r="C307" s="14">
        <v>44415</v>
      </c>
      <c r="D307" s="14">
        <v>2.77</v>
      </c>
      <c r="E307" s="15">
        <v>3</v>
      </c>
      <c r="F307" s="4">
        <v>27</v>
      </c>
    </row>
    <row r="308" spans="1:6" x14ac:dyDescent="0.3">
      <c r="A308" s="12">
        <v>30929</v>
      </c>
      <c r="B308" s="12">
        <v>684</v>
      </c>
      <c r="C308" s="12">
        <v>31613</v>
      </c>
      <c r="D308" s="12">
        <v>3.56</v>
      </c>
      <c r="E308" s="13">
        <v>1</v>
      </c>
      <c r="F308" s="3">
        <v>22</v>
      </c>
    </row>
    <row r="309" spans="1:6" x14ac:dyDescent="0.3">
      <c r="A309" s="14">
        <v>27648</v>
      </c>
      <c r="B309" s="14">
        <v>1311</v>
      </c>
      <c r="C309" s="14">
        <v>28959</v>
      </c>
      <c r="D309" s="14">
        <v>2.74</v>
      </c>
      <c r="E309" s="15">
        <v>2</v>
      </c>
      <c r="F309" s="4">
        <v>31</v>
      </c>
    </row>
    <row r="310" spans="1:6" x14ac:dyDescent="0.3">
      <c r="A310" s="12">
        <v>25526</v>
      </c>
      <c r="B310" s="12">
        <v>1079</v>
      </c>
      <c r="C310" s="12">
        <v>26605</v>
      </c>
      <c r="D310" s="12">
        <v>1.8</v>
      </c>
      <c r="E310" s="13">
        <v>3</v>
      </c>
      <c r="F310" s="3">
        <v>35</v>
      </c>
    </row>
    <row r="311" spans="1:6" x14ac:dyDescent="0.3">
      <c r="A311" s="14">
        <v>31632</v>
      </c>
      <c r="B311" s="14">
        <v>2800</v>
      </c>
      <c r="C311" s="14">
        <v>34432</v>
      </c>
      <c r="D311" s="14">
        <v>3.99</v>
      </c>
      <c r="E311" s="15">
        <v>1</v>
      </c>
      <c r="F311" s="4">
        <v>36</v>
      </c>
    </row>
    <row r="312" spans="1:6" x14ac:dyDescent="0.3">
      <c r="A312" s="12">
        <v>32754</v>
      </c>
      <c r="B312" s="12">
        <v>2472</v>
      </c>
      <c r="C312" s="12">
        <v>35226</v>
      </c>
      <c r="D312" s="12">
        <v>3.42</v>
      </c>
      <c r="E312" s="13">
        <v>3</v>
      </c>
      <c r="F312" s="3">
        <v>33</v>
      </c>
    </row>
    <row r="313" spans="1:6" x14ac:dyDescent="0.3">
      <c r="A313" s="14">
        <v>43359</v>
      </c>
      <c r="B313" s="14">
        <v>2387</v>
      </c>
      <c r="C313" s="14">
        <v>45746</v>
      </c>
      <c r="D313" s="14">
        <v>3.25</v>
      </c>
      <c r="E313" s="15">
        <v>1</v>
      </c>
      <c r="F313" s="4">
        <v>36</v>
      </c>
    </row>
    <row r="314" spans="1:6" x14ac:dyDescent="0.3">
      <c r="A314" s="12">
        <v>44642</v>
      </c>
      <c r="B314" s="12">
        <v>3464</v>
      </c>
      <c r="C314" s="12">
        <v>48106</v>
      </c>
      <c r="D314" s="12">
        <v>4.16</v>
      </c>
      <c r="E314" s="13">
        <v>4</v>
      </c>
      <c r="F314" s="3">
        <v>28</v>
      </c>
    </row>
    <row r="315" spans="1:6" x14ac:dyDescent="0.3">
      <c r="A315" s="14">
        <v>29438</v>
      </c>
      <c r="B315" s="14">
        <v>3284</v>
      </c>
      <c r="C315" s="14">
        <v>32722</v>
      </c>
      <c r="D315" s="14">
        <v>4.87</v>
      </c>
      <c r="E315" s="15">
        <v>0</v>
      </c>
      <c r="F315" s="4">
        <v>33</v>
      </c>
    </row>
    <row r="316" spans="1:6" x14ac:dyDescent="0.3">
      <c r="A316" s="12">
        <v>46187</v>
      </c>
      <c r="B316" s="12">
        <v>2935</v>
      </c>
      <c r="C316" s="12">
        <v>49122</v>
      </c>
      <c r="D316" s="12">
        <v>3.14</v>
      </c>
      <c r="E316" s="13">
        <v>5</v>
      </c>
      <c r="F316" s="3">
        <v>41</v>
      </c>
    </row>
    <row r="317" spans="1:6" x14ac:dyDescent="0.3">
      <c r="A317" s="14">
        <v>48045</v>
      </c>
      <c r="B317" s="14">
        <v>1198</v>
      </c>
      <c r="C317" s="14">
        <v>49243</v>
      </c>
      <c r="D317" s="14">
        <v>2.29</v>
      </c>
      <c r="E317" s="15">
        <v>7</v>
      </c>
      <c r="F317" s="4">
        <v>21</v>
      </c>
    </row>
    <row r="318" spans="1:6" x14ac:dyDescent="0.3">
      <c r="A318" s="12">
        <v>26427</v>
      </c>
      <c r="B318" s="12">
        <v>2387</v>
      </c>
      <c r="C318" s="12">
        <v>28814</v>
      </c>
      <c r="D318" s="12">
        <v>4.68</v>
      </c>
      <c r="E318" s="13">
        <v>3</v>
      </c>
      <c r="F318" s="3">
        <v>36</v>
      </c>
    </row>
    <row r="319" spans="1:6" x14ac:dyDescent="0.3">
      <c r="A319" s="14">
        <v>42293</v>
      </c>
      <c r="B319" s="14">
        <v>1775</v>
      </c>
      <c r="C319" s="14">
        <v>44068</v>
      </c>
      <c r="D319" s="14">
        <v>4.5599999999999996</v>
      </c>
      <c r="E319" s="15">
        <v>0</v>
      </c>
      <c r="F319" s="4">
        <v>26</v>
      </c>
    </row>
    <row r="320" spans="1:6" x14ac:dyDescent="0.3">
      <c r="A320" s="12">
        <v>39422</v>
      </c>
      <c r="B320" s="12">
        <v>1133</v>
      </c>
      <c r="C320" s="12">
        <v>40555</v>
      </c>
      <c r="D320" s="12">
        <v>4.51</v>
      </c>
      <c r="E320" s="13">
        <v>1</v>
      </c>
      <c r="F320" s="3">
        <v>36</v>
      </c>
    </row>
    <row r="321" spans="1:6" x14ac:dyDescent="0.3">
      <c r="A321" s="14">
        <v>31944</v>
      </c>
      <c r="B321" s="14">
        <v>1076</v>
      </c>
      <c r="C321" s="14">
        <v>33020</v>
      </c>
      <c r="D321" s="14">
        <v>3.81</v>
      </c>
      <c r="E321" s="15">
        <v>1</v>
      </c>
      <c r="F321" s="4">
        <v>33</v>
      </c>
    </row>
    <row r="322" spans="1:6" x14ac:dyDescent="0.3">
      <c r="A322" s="12">
        <v>29751</v>
      </c>
      <c r="B322" s="12">
        <v>981</v>
      </c>
      <c r="C322" s="12">
        <v>30732</v>
      </c>
      <c r="D322" s="12">
        <v>3.28</v>
      </c>
      <c r="E322" s="13">
        <v>2</v>
      </c>
      <c r="F322" s="3">
        <v>33</v>
      </c>
    </row>
    <row r="323" spans="1:6" x14ac:dyDescent="0.3">
      <c r="A323" s="14">
        <v>24770</v>
      </c>
      <c r="B323" s="14">
        <v>688</v>
      </c>
      <c r="C323" s="14">
        <v>25458</v>
      </c>
      <c r="D323" s="14">
        <v>3.72</v>
      </c>
      <c r="E323" s="15">
        <v>4</v>
      </c>
      <c r="F323" s="4">
        <v>34</v>
      </c>
    </row>
    <row r="324" spans="1:6" x14ac:dyDescent="0.3">
      <c r="A324" s="12">
        <v>42469</v>
      </c>
      <c r="B324" s="12">
        <v>3143</v>
      </c>
      <c r="C324" s="12">
        <v>45612</v>
      </c>
      <c r="D324" s="12">
        <v>3.88</v>
      </c>
      <c r="E324" s="13">
        <v>3</v>
      </c>
      <c r="F324" s="3">
        <v>21</v>
      </c>
    </row>
    <row r="325" spans="1:6" x14ac:dyDescent="0.3">
      <c r="A325" s="14">
        <v>45712</v>
      </c>
      <c r="B325" s="14">
        <v>3381</v>
      </c>
      <c r="C325" s="14">
        <v>49093</v>
      </c>
      <c r="D325" s="14">
        <v>4.0599999999999996</v>
      </c>
      <c r="E325" s="15">
        <v>1</v>
      </c>
      <c r="F325" s="4">
        <v>33</v>
      </c>
    </row>
    <row r="326" spans="1:6" x14ac:dyDescent="0.3">
      <c r="A326" s="12">
        <v>30366</v>
      </c>
      <c r="B326" s="12">
        <v>742</v>
      </c>
      <c r="C326" s="12">
        <v>31108</v>
      </c>
      <c r="D326" s="12">
        <v>2.08</v>
      </c>
      <c r="E326" s="13">
        <v>2</v>
      </c>
      <c r="F326" s="3">
        <v>39</v>
      </c>
    </row>
    <row r="327" spans="1:6" x14ac:dyDescent="0.3">
      <c r="A327" s="14">
        <v>44609</v>
      </c>
      <c r="B327" s="14">
        <v>714</v>
      </c>
      <c r="C327" s="14">
        <v>45323</v>
      </c>
      <c r="D327" s="14">
        <v>2.63</v>
      </c>
      <c r="E327" s="15">
        <v>3</v>
      </c>
      <c r="F327" s="4">
        <v>28</v>
      </c>
    </row>
    <row r="328" spans="1:6" x14ac:dyDescent="0.3">
      <c r="A328" s="12">
        <v>27285</v>
      </c>
      <c r="B328" s="12">
        <v>938</v>
      </c>
      <c r="C328" s="12">
        <v>28223</v>
      </c>
      <c r="D328" s="12">
        <v>3.45</v>
      </c>
      <c r="E328" s="13">
        <v>0</v>
      </c>
      <c r="F328" s="3">
        <v>32</v>
      </c>
    </row>
    <row r="329" spans="1:6" x14ac:dyDescent="0.3">
      <c r="A329" s="14">
        <v>26282</v>
      </c>
      <c r="B329" s="14">
        <v>503</v>
      </c>
      <c r="C329" s="14">
        <v>26785</v>
      </c>
      <c r="D329" s="14">
        <v>2.83</v>
      </c>
      <c r="E329" s="15">
        <v>2</v>
      </c>
      <c r="F329" s="4">
        <v>33</v>
      </c>
    </row>
    <row r="330" spans="1:6" x14ac:dyDescent="0.3">
      <c r="A330" s="12">
        <v>48361</v>
      </c>
      <c r="B330" s="12">
        <v>1439</v>
      </c>
      <c r="C330" s="12">
        <v>49800</v>
      </c>
      <c r="D330" s="12">
        <v>3.18</v>
      </c>
      <c r="E330" s="13">
        <v>4</v>
      </c>
      <c r="F330" s="3">
        <v>32</v>
      </c>
    </row>
    <row r="331" spans="1:6" x14ac:dyDescent="0.3">
      <c r="A331" s="14">
        <v>48373</v>
      </c>
      <c r="B331" s="14">
        <v>1351</v>
      </c>
      <c r="C331" s="14">
        <v>49724</v>
      </c>
      <c r="D331" s="14">
        <v>1.96</v>
      </c>
      <c r="E331" s="15">
        <v>3</v>
      </c>
      <c r="F331" s="4">
        <v>35</v>
      </c>
    </row>
    <row r="332" spans="1:6" x14ac:dyDescent="0.3">
      <c r="A332" s="12">
        <v>30964</v>
      </c>
      <c r="B332" s="12">
        <v>1522</v>
      </c>
      <c r="C332" s="12">
        <v>32486</v>
      </c>
      <c r="D332" s="12">
        <v>3.67</v>
      </c>
      <c r="E332" s="13">
        <v>6</v>
      </c>
      <c r="F332" s="3">
        <v>41</v>
      </c>
    </row>
    <row r="333" spans="1:6" x14ac:dyDescent="0.3">
      <c r="A333" s="14">
        <v>25604</v>
      </c>
      <c r="B333" s="14">
        <v>526</v>
      </c>
      <c r="C333" s="14">
        <v>26130</v>
      </c>
      <c r="D333" s="14">
        <v>1.74</v>
      </c>
      <c r="E333" s="15">
        <v>2</v>
      </c>
      <c r="F333" s="4">
        <v>27</v>
      </c>
    </row>
    <row r="334" spans="1:6" x14ac:dyDescent="0.3">
      <c r="A334" s="12">
        <v>28083</v>
      </c>
      <c r="B334" s="12">
        <v>525</v>
      </c>
      <c r="C334" s="12">
        <v>28608</v>
      </c>
      <c r="D334" s="12">
        <v>2.5499999999999998</v>
      </c>
      <c r="E334" s="13">
        <v>1</v>
      </c>
      <c r="F334" s="3">
        <v>21</v>
      </c>
    </row>
    <row r="335" spans="1:6" x14ac:dyDescent="0.3">
      <c r="A335" s="14">
        <v>32453</v>
      </c>
      <c r="B335" s="14">
        <v>1417</v>
      </c>
      <c r="C335" s="14">
        <v>33870</v>
      </c>
      <c r="D335" s="14">
        <v>4.72</v>
      </c>
      <c r="E335" s="15">
        <v>3</v>
      </c>
      <c r="F335" s="4">
        <v>34</v>
      </c>
    </row>
    <row r="336" spans="1:6" x14ac:dyDescent="0.3">
      <c r="A336" s="12">
        <v>27751</v>
      </c>
      <c r="B336" s="12">
        <v>1770</v>
      </c>
      <c r="C336" s="12">
        <v>29521</v>
      </c>
      <c r="D336" s="12">
        <v>4</v>
      </c>
      <c r="E336" s="13">
        <v>5</v>
      </c>
      <c r="F336" s="3">
        <v>37</v>
      </c>
    </row>
    <row r="337" spans="1:6" x14ac:dyDescent="0.3">
      <c r="A337" s="14">
        <v>46952</v>
      </c>
      <c r="B337" s="14">
        <v>1471</v>
      </c>
      <c r="C337" s="14">
        <v>48423</v>
      </c>
      <c r="D337" s="14">
        <v>3.74</v>
      </c>
      <c r="E337" s="15">
        <v>0</v>
      </c>
      <c r="F337" s="4">
        <v>29</v>
      </c>
    </row>
    <row r="338" spans="1:6" x14ac:dyDescent="0.3">
      <c r="A338" s="12">
        <v>28961</v>
      </c>
      <c r="B338" s="12">
        <v>1611</v>
      </c>
      <c r="C338" s="12">
        <v>30572</v>
      </c>
      <c r="D338" s="12">
        <v>3.34</v>
      </c>
      <c r="E338" s="13">
        <v>2</v>
      </c>
      <c r="F338" s="3">
        <v>30</v>
      </c>
    </row>
    <row r="339" spans="1:6" x14ac:dyDescent="0.3">
      <c r="A339" s="14">
        <v>29594</v>
      </c>
      <c r="B339" s="14">
        <v>1113</v>
      </c>
      <c r="C339" s="14">
        <v>30707</v>
      </c>
      <c r="D339" s="14">
        <v>3.64</v>
      </c>
      <c r="E339" s="15">
        <v>5</v>
      </c>
      <c r="F339" s="4">
        <v>38</v>
      </c>
    </row>
    <row r="340" spans="1:6" x14ac:dyDescent="0.3">
      <c r="A340" s="12">
        <v>31189</v>
      </c>
      <c r="B340" s="12">
        <v>1418</v>
      </c>
      <c r="C340" s="12">
        <v>32607</v>
      </c>
      <c r="D340" s="12">
        <v>3.36</v>
      </c>
      <c r="E340" s="13">
        <v>2</v>
      </c>
      <c r="F340" s="3">
        <v>42</v>
      </c>
    </row>
    <row r="341" spans="1:6" x14ac:dyDescent="0.3">
      <c r="A341" s="14">
        <v>25343</v>
      </c>
      <c r="B341" s="14">
        <v>1299</v>
      </c>
      <c r="C341" s="14">
        <v>26642</v>
      </c>
      <c r="D341" s="14">
        <v>2.27</v>
      </c>
      <c r="E341" s="15">
        <v>3</v>
      </c>
      <c r="F341" s="4">
        <v>33</v>
      </c>
    </row>
    <row r="342" spans="1:6" x14ac:dyDescent="0.3">
      <c r="A342" s="12">
        <v>31308</v>
      </c>
      <c r="B342" s="12">
        <v>1144</v>
      </c>
      <c r="C342" s="12">
        <v>32452</v>
      </c>
      <c r="D342" s="12">
        <v>3.31</v>
      </c>
      <c r="E342" s="13">
        <v>1</v>
      </c>
      <c r="F342" s="3">
        <v>47</v>
      </c>
    </row>
    <row r="343" spans="1:6" x14ac:dyDescent="0.3">
      <c r="A343" s="14">
        <v>26798</v>
      </c>
      <c r="B343" s="14">
        <v>1831</v>
      </c>
      <c r="C343" s="14">
        <v>28629</v>
      </c>
      <c r="D343" s="14">
        <v>5</v>
      </c>
      <c r="E343" s="15">
        <v>1</v>
      </c>
      <c r="F343" s="4">
        <v>21</v>
      </c>
    </row>
    <row r="344" spans="1:6" x14ac:dyDescent="0.3">
      <c r="A344" s="12">
        <v>50878</v>
      </c>
      <c r="B344" s="12">
        <v>1439</v>
      </c>
      <c r="C344" s="12">
        <v>52317</v>
      </c>
      <c r="D344" s="12">
        <v>4.04</v>
      </c>
      <c r="E344" s="13">
        <v>1</v>
      </c>
      <c r="F344" s="3">
        <v>39</v>
      </c>
    </row>
    <row r="345" spans="1:6" x14ac:dyDescent="0.3">
      <c r="A345" s="14">
        <v>35482</v>
      </c>
      <c r="B345" s="14">
        <v>2443</v>
      </c>
      <c r="C345" s="14">
        <v>37925</v>
      </c>
      <c r="D345" s="14">
        <v>3.03</v>
      </c>
      <c r="E345" s="15">
        <v>8</v>
      </c>
      <c r="F345" s="4">
        <v>36</v>
      </c>
    </row>
    <row r="346" spans="1:6" x14ac:dyDescent="0.3">
      <c r="A346" s="12">
        <v>37695</v>
      </c>
      <c r="B346" s="12">
        <v>1075</v>
      </c>
      <c r="C346" s="12">
        <v>38770</v>
      </c>
      <c r="D346" s="12">
        <v>2.13</v>
      </c>
      <c r="E346" s="13">
        <v>1</v>
      </c>
      <c r="F346" s="3">
        <v>37</v>
      </c>
    </row>
    <row r="347" spans="1:6" x14ac:dyDescent="0.3">
      <c r="A347" s="14">
        <v>30607</v>
      </c>
      <c r="B347" s="14">
        <v>1010</v>
      </c>
      <c r="C347" s="14">
        <v>31617</v>
      </c>
      <c r="D347" s="14">
        <v>3.5</v>
      </c>
      <c r="E347" s="15">
        <v>2</v>
      </c>
      <c r="F347" s="4">
        <v>39</v>
      </c>
    </row>
    <row r="348" spans="1:6" x14ac:dyDescent="0.3">
      <c r="A348" s="12">
        <v>35346</v>
      </c>
      <c r="B348" s="12">
        <v>957</v>
      </c>
      <c r="C348" s="12">
        <v>36303</v>
      </c>
      <c r="D348" s="12">
        <v>1.47</v>
      </c>
      <c r="E348" s="13">
        <v>5</v>
      </c>
      <c r="F348" s="3">
        <v>28</v>
      </c>
    </row>
    <row r="349" spans="1:6" x14ac:dyDescent="0.3">
      <c r="A349" s="14">
        <v>51234</v>
      </c>
      <c r="B349" s="14">
        <v>3331</v>
      </c>
      <c r="C349" s="14">
        <v>54565</v>
      </c>
      <c r="D349" s="14">
        <v>3.13</v>
      </c>
      <c r="E349" s="15">
        <v>2</v>
      </c>
      <c r="F349" s="4">
        <v>38</v>
      </c>
    </row>
    <row r="350" spans="1:6" x14ac:dyDescent="0.3">
      <c r="A350" s="12">
        <v>26145</v>
      </c>
      <c r="B350" s="12">
        <v>1800</v>
      </c>
      <c r="C350" s="12">
        <v>27945</v>
      </c>
      <c r="D350" s="12">
        <v>3.1</v>
      </c>
      <c r="E350" s="13">
        <v>7</v>
      </c>
      <c r="F350" s="3">
        <v>33</v>
      </c>
    </row>
    <row r="351" spans="1:6" x14ac:dyDescent="0.3">
      <c r="A351" s="14">
        <v>33001</v>
      </c>
      <c r="B351" s="14">
        <v>1041</v>
      </c>
      <c r="C351" s="14">
        <v>34042</v>
      </c>
      <c r="D351" s="14">
        <v>2.7</v>
      </c>
      <c r="E351" s="15">
        <v>1</v>
      </c>
      <c r="F351" s="4">
        <v>26</v>
      </c>
    </row>
    <row r="352" spans="1:6" x14ac:dyDescent="0.3">
      <c r="A352" s="12">
        <v>37876</v>
      </c>
      <c r="B352" s="12">
        <v>1437</v>
      </c>
      <c r="C352" s="12">
        <v>39313</v>
      </c>
      <c r="D352" s="12">
        <v>3.4</v>
      </c>
      <c r="E352" s="13">
        <v>2</v>
      </c>
      <c r="F352" s="3">
        <v>22</v>
      </c>
    </row>
    <row r="353" spans="1:6" x14ac:dyDescent="0.3">
      <c r="A353" s="14">
        <v>45075</v>
      </c>
      <c r="B353" s="14">
        <v>812</v>
      </c>
      <c r="C353" s="14">
        <v>45887</v>
      </c>
      <c r="D353" s="14">
        <v>2.88</v>
      </c>
      <c r="E353" s="15">
        <v>1</v>
      </c>
      <c r="F353" s="4">
        <v>34</v>
      </c>
    </row>
    <row r="354" spans="1:6" x14ac:dyDescent="0.3">
      <c r="A354" s="12">
        <v>25734</v>
      </c>
      <c r="B354" s="12">
        <v>977</v>
      </c>
      <c r="C354" s="12">
        <v>26711</v>
      </c>
      <c r="D354" s="12">
        <v>1.59</v>
      </c>
      <c r="E354" s="13">
        <v>4</v>
      </c>
      <c r="F354" s="3">
        <v>29</v>
      </c>
    </row>
    <row r="355" spans="1:6" x14ac:dyDescent="0.3">
      <c r="A355" s="14">
        <v>31422</v>
      </c>
      <c r="B355" s="14">
        <v>1591</v>
      </c>
      <c r="C355" s="14">
        <v>33013</v>
      </c>
      <c r="D355" s="14">
        <v>3.22</v>
      </c>
      <c r="E355" s="15">
        <v>3</v>
      </c>
      <c r="F355" s="4">
        <v>28</v>
      </c>
    </row>
    <row r="356" spans="1:6" x14ac:dyDescent="0.3">
      <c r="A356" s="12">
        <v>24826</v>
      </c>
      <c r="B356" s="12">
        <v>585</v>
      </c>
      <c r="C356" s="12">
        <v>25411</v>
      </c>
      <c r="D356" s="12">
        <v>3.12</v>
      </c>
      <c r="E356" s="13">
        <v>7</v>
      </c>
      <c r="F356" s="3">
        <v>27</v>
      </c>
    </row>
    <row r="357" spans="1:6" x14ac:dyDescent="0.3">
      <c r="A357" s="14">
        <v>35185</v>
      </c>
      <c r="B357" s="14">
        <v>1223</v>
      </c>
      <c r="C357" s="14">
        <v>36408</v>
      </c>
      <c r="D357" s="14">
        <v>3.38</v>
      </c>
      <c r="E357" s="15">
        <v>3</v>
      </c>
      <c r="F357" s="4">
        <v>24</v>
      </c>
    </row>
    <row r="358" spans="1:6" x14ac:dyDescent="0.3">
      <c r="A358" s="12">
        <v>27001</v>
      </c>
      <c r="B358" s="12">
        <v>2325</v>
      </c>
      <c r="C358" s="12">
        <v>29326</v>
      </c>
      <c r="D358" s="12">
        <v>4.28</v>
      </c>
      <c r="E358" s="13">
        <v>5</v>
      </c>
      <c r="F358" s="3">
        <v>39</v>
      </c>
    </row>
    <row r="359" spans="1:6" x14ac:dyDescent="0.3">
      <c r="A359" s="14">
        <v>22686</v>
      </c>
      <c r="B359" s="14">
        <v>744</v>
      </c>
      <c r="C359" s="14">
        <v>23430</v>
      </c>
      <c r="D359" s="14">
        <v>2.21</v>
      </c>
      <c r="E359" s="15">
        <v>5</v>
      </c>
      <c r="F359" s="4">
        <v>31</v>
      </c>
    </row>
    <row r="360" spans="1:6" x14ac:dyDescent="0.3">
      <c r="A360" s="12">
        <v>24410</v>
      </c>
      <c r="B360" s="12">
        <v>965</v>
      </c>
      <c r="C360" s="12">
        <v>25375</v>
      </c>
      <c r="D360" s="12">
        <v>2.54</v>
      </c>
      <c r="E360" s="13">
        <v>8</v>
      </c>
      <c r="F360" s="3">
        <v>35</v>
      </c>
    </row>
    <row r="361" spans="1:6" x14ac:dyDescent="0.3">
      <c r="A361" s="14">
        <v>30802</v>
      </c>
      <c r="B361" s="14">
        <v>973</v>
      </c>
      <c r="C361" s="14">
        <v>31775</v>
      </c>
      <c r="D361" s="14">
        <v>2.69</v>
      </c>
      <c r="E361" s="15">
        <v>4</v>
      </c>
      <c r="F361" s="4">
        <v>42</v>
      </c>
    </row>
    <row r="362" spans="1:6" x14ac:dyDescent="0.3">
      <c r="A362" s="12">
        <v>42463</v>
      </c>
      <c r="B362" s="12">
        <v>3130</v>
      </c>
      <c r="C362" s="12">
        <v>45593</v>
      </c>
      <c r="D362" s="12">
        <v>3.29</v>
      </c>
      <c r="E362" s="13">
        <v>5</v>
      </c>
      <c r="F362" s="3">
        <v>40</v>
      </c>
    </row>
    <row r="363" spans="1:6" x14ac:dyDescent="0.3">
      <c r="A363" s="14">
        <v>31887</v>
      </c>
      <c r="B363" s="14">
        <v>853</v>
      </c>
      <c r="C363" s="14">
        <v>32740</v>
      </c>
      <c r="D363" s="14">
        <v>1.66</v>
      </c>
      <c r="E363" s="15">
        <v>2</v>
      </c>
      <c r="F363" s="4">
        <v>30</v>
      </c>
    </row>
    <row r="364" spans="1:6" x14ac:dyDescent="0.3">
      <c r="A364" s="12">
        <v>40067</v>
      </c>
      <c r="B364" s="12">
        <v>3760</v>
      </c>
      <c r="C364" s="12">
        <v>43827</v>
      </c>
      <c r="D364" s="12">
        <v>4.58</v>
      </c>
      <c r="E364" s="13">
        <v>4</v>
      </c>
      <c r="F364" s="3">
        <v>30</v>
      </c>
    </row>
    <row r="365" spans="1:6" x14ac:dyDescent="0.3">
      <c r="A365" s="14">
        <v>30256</v>
      </c>
      <c r="B365" s="14">
        <v>1079</v>
      </c>
      <c r="C365" s="14">
        <v>31335</v>
      </c>
      <c r="D365" s="14">
        <v>3.71</v>
      </c>
      <c r="E365" s="15">
        <v>5</v>
      </c>
      <c r="F365" s="4">
        <v>29</v>
      </c>
    </row>
    <row r="366" spans="1:6" x14ac:dyDescent="0.3">
      <c r="A366" s="12">
        <v>53391</v>
      </c>
      <c r="B366" s="12">
        <v>3447</v>
      </c>
      <c r="C366" s="12">
        <v>56838</v>
      </c>
      <c r="D366" s="12">
        <v>3.56</v>
      </c>
      <c r="E366" s="13">
        <v>1</v>
      </c>
      <c r="F366" s="3">
        <v>30</v>
      </c>
    </row>
    <row r="367" spans="1:6" x14ac:dyDescent="0.3">
      <c r="A367" s="14">
        <v>45105</v>
      </c>
      <c r="B367" s="14">
        <v>2902</v>
      </c>
      <c r="C367" s="14">
        <v>48007</v>
      </c>
      <c r="D367" s="14">
        <v>3.63</v>
      </c>
      <c r="E367" s="15">
        <v>6</v>
      </c>
      <c r="F367" s="4">
        <v>23</v>
      </c>
    </row>
    <row r="368" spans="1:6" x14ac:dyDescent="0.3">
      <c r="A368" s="12">
        <v>42873</v>
      </c>
      <c r="B368" s="12">
        <v>2559</v>
      </c>
      <c r="C368" s="12">
        <v>45432</v>
      </c>
      <c r="D368" s="12">
        <v>2.88</v>
      </c>
      <c r="E368" s="13">
        <v>1</v>
      </c>
      <c r="F368" s="3">
        <v>29</v>
      </c>
    </row>
    <row r="369" spans="1:6" x14ac:dyDescent="0.3">
      <c r="A369" s="14">
        <v>35184</v>
      </c>
      <c r="B369" s="14">
        <v>2710</v>
      </c>
      <c r="C369" s="14">
        <v>37894</v>
      </c>
      <c r="D369" s="14">
        <v>4.1500000000000004</v>
      </c>
      <c r="E369" s="15">
        <v>3</v>
      </c>
      <c r="F369" s="4">
        <v>30</v>
      </c>
    </row>
    <row r="370" spans="1:6" x14ac:dyDescent="0.3">
      <c r="A370" s="12">
        <v>27250</v>
      </c>
      <c r="B370" s="12">
        <v>1295</v>
      </c>
      <c r="C370" s="12">
        <v>28545</v>
      </c>
      <c r="D370" s="12">
        <v>4.53</v>
      </c>
      <c r="E370" s="13">
        <v>1</v>
      </c>
      <c r="F370" s="3">
        <v>28</v>
      </c>
    </row>
    <row r="371" spans="1:6" x14ac:dyDescent="0.3">
      <c r="A371" s="14">
        <v>27403</v>
      </c>
      <c r="B371" s="14">
        <v>619</v>
      </c>
      <c r="C371" s="14">
        <v>28022</v>
      </c>
      <c r="D371" s="14">
        <v>3.15</v>
      </c>
      <c r="E371" s="15">
        <v>1</v>
      </c>
      <c r="F371" s="4">
        <v>32</v>
      </c>
    </row>
    <row r="372" spans="1:6" x14ac:dyDescent="0.3">
      <c r="A372" s="12">
        <v>34474</v>
      </c>
      <c r="B372" s="12">
        <v>1489</v>
      </c>
      <c r="C372" s="12">
        <v>35963</v>
      </c>
      <c r="D372" s="12">
        <v>3.05</v>
      </c>
      <c r="E372" s="13">
        <v>6</v>
      </c>
      <c r="F372" s="3">
        <v>37</v>
      </c>
    </row>
    <row r="373" spans="1:6" x14ac:dyDescent="0.3">
      <c r="A373" s="14">
        <v>44382</v>
      </c>
      <c r="B373" s="14">
        <v>1866</v>
      </c>
      <c r="C373" s="14">
        <v>46248</v>
      </c>
      <c r="D373" s="14">
        <v>3.63</v>
      </c>
      <c r="E373" s="15">
        <v>1</v>
      </c>
      <c r="F373" s="4">
        <v>31</v>
      </c>
    </row>
    <row r="374" spans="1:6" x14ac:dyDescent="0.3">
      <c r="A374" s="12">
        <v>45572</v>
      </c>
      <c r="B374" s="12">
        <v>932</v>
      </c>
      <c r="C374" s="12">
        <v>46504</v>
      </c>
      <c r="D374" s="12">
        <v>3.12</v>
      </c>
      <c r="E374" s="13">
        <v>3</v>
      </c>
      <c r="F374" s="3">
        <v>32</v>
      </c>
    </row>
    <row r="375" spans="1:6" x14ac:dyDescent="0.3">
      <c r="A375" s="14">
        <v>30216</v>
      </c>
      <c r="B375" s="14">
        <v>396</v>
      </c>
      <c r="C375" s="14">
        <v>30612</v>
      </c>
      <c r="D375" s="14">
        <v>1.19</v>
      </c>
      <c r="E375" s="15">
        <v>0</v>
      </c>
      <c r="F375" s="4">
        <v>40</v>
      </c>
    </row>
    <row r="376" spans="1:6" x14ac:dyDescent="0.3">
      <c r="A376" s="12">
        <v>43486</v>
      </c>
      <c r="B376" s="12">
        <v>2334</v>
      </c>
      <c r="C376" s="12">
        <v>45820</v>
      </c>
      <c r="D376" s="12">
        <v>2.73</v>
      </c>
      <c r="E376" s="13">
        <v>3</v>
      </c>
      <c r="F376" s="3">
        <v>36</v>
      </c>
    </row>
    <row r="377" spans="1:6" x14ac:dyDescent="0.3">
      <c r="A377" s="14">
        <v>42280</v>
      </c>
      <c r="B377" s="14">
        <v>3248</v>
      </c>
      <c r="C377" s="14">
        <v>45528</v>
      </c>
      <c r="D377" s="14">
        <v>3.71</v>
      </c>
      <c r="E377" s="15">
        <v>4</v>
      </c>
      <c r="F377" s="4">
        <v>39</v>
      </c>
    </row>
    <row r="378" spans="1:6" x14ac:dyDescent="0.3">
      <c r="A378" s="12">
        <v>46747</v>
      </c>
      <c r="B378" s="12">
        <v>1213</v>
      </c>
      <c r="C378" s="12">
        <v>47960</v>
      </c>
      <c r="D378" s="12">
        <v>3.6</v>
      </c>
      <c r="E378" s="13">
        <v>2</v>
      </c>
      <c r="F378" s="3">
        <v>27</v>
      </c>
    </row>
    <row r="379" spans="1:6" x14ac:dyDescent="0.3">
      <c r="A379" s="14">
        <v>34134</v>
      </c>
      <c r="B379" s="14">
        <v>757</v>
      </c>
      <c r="C379" s="14">
        <v>34891</v>
      </c>
      <c r="D379" s="14">
        <v>3.26</v>
      </c>
      <c r="E379" s="15">
        <v>2</v>
      </c>
      <c r="F379" s="4">
        <v>32</v>
      </c>
    </row>
    <row r="380" spans="1:6" x14ac:dyDescent="0.3">
      <c r="A380" s="12">
        <v>35131</v>
      </c>
      <c r="B380" s="12">
        <v>1645</v>
      </c>
      <c r="C380" s="12">
        <v>36776</v>
      </c>
      <c r="D380" s="12">
        <v>3.09</v>
      </c>
      <c r="E380" s="13">
        <v>3</v>
      </c>
      <c r="F380" s="3">
        <v>36</v>
      </c>
    </row>
    <row r="381" spans="1:6" x14ac:dyDescent="0.3">
      <c r="A381" s="14">
        <v>34930</v>
      </c>
      <c r="B381" s="14">
        <v>2206</v>
      </c>
      <c r="C381" s="14">
        <v>37136</v>
      </c>
      <c r="D381" s="14">
        <v>4.3499999999999996</v>
      </c>
      <c r="E381" s="15">
        <v>2</v>
      </c>
      <c r="F381" s="4">
        <v>42</v>
      </c>
    </row>
    <row r="382" spans="1:6" x14ac:dyDescent="0.3">
      <c r="A382" s="12">
        <v>39439</v>
      </c>
      <c r="B382" s="12">
        <v>654</v>
      </c>
      <c r="C382" s="12">
        <v>40093</v>
      </c>
      <c r="D382" s="12">
        <v>1</v>
      </c>
      <c r="E382" s="13">
        <v>4</v>
      </c>
      <c r="F382" s="3">
        <v>25</v>
      </c>
    </row>
    <row r="383" spans="1:6" x14ac:dyDescent="0.3">
      <c r="A383" s="14">
        <v>26551</v>
      </c>
      <c r="B383" s="14">
        <v>928</v>
      </c>
      <c r="C383" s="14">
        <v>27479</v>
      </c>
      <c r="D383" s="14">
        <v>1.46</v>
      </c>
      <c r="E383" s="15">
        <v>0</v>
      </c>
      <c r="F383" s="4">
        <v>37</v>
      </c>
    </row>
    <row r="384" spans="1:6" x14ac:dyDescent="0.3">
      <c r="A384" s="12">
        <v>36841</v>
      </c>
      <c r="B384" s="12">
        <v>2361</v>
      </c>
      <c r="C384" s="12">
        <v>39202</v>
      </c>
      <c r="D384" s="12">
        <v>3.54</v>
      </c>
      <c r="E384" s="13">
        <v>1</v>
      </c>
      <c r="F384" s="3">
        <v>29</v>
      </c>
    </row>
    <row r="385" spans="1:6" x14ac:dyDescent="0.3">
      <c r="A385" s="14">
        <v>30935</v>
      </c>
      <c r="B385" s="14">
        <v>2347</v>
      </c>
      <c r="C385" s="14">
        <v>33282</v>
      </c>
      <c r="D385" s="14">
        <v>3.24</v>
      </c>
      <c r="E385" s="15">
        <v>6</v>
      </c>
      <c r="F385" s="4">
        <v>39</v>
      </c>
    </row>
    <row r="386" spans="1:6" x14ac:dyDescent="0.3">
      <c r="A386" s="12">
        <v>29929</v>
      </c>
      <c r="B386" s="12">
        <v>748</v>
      </c>
      <c r="C386" s="12">
        <v>30677</v>
      </c>
      <c r="D386" s="12">
        <v>2.56</v>
      </c>
      <c r="E386" s="13">
        <v>3</v>
      </c>
      <c r="F386" s="3">
        <v>27</v>
      </c>
    </row>
    <row r="387" spans="1:6" x14ac:dyDescent="0.3">
      <c r="A387" s="14">
        <v>28037</v>
      </c>
      <c r="B387" s="14">
        <v>1262</v>
      </c>
      <c r="C387" s="14">
        <v>29299</v>
      </c>
      <c r="D387" s="14">
        <v>3.54</v>
      </c>
      <c r="E387" s="15">
        <v>3</v>
      </c>
      <c r="F387" s="4">
        <v>31</v>
      </c>
    </row>
    <row r="388" spans="1:6" x14ac:dyDescent="0.3">
      <c r="A388" s="12">
        <v>27913</v>
      </c>
      <c r="B388" s="12">
        <v>1383</v>
      </c>
      <c r="C388" s="12">
        <v>29296</v>
      </c>
      <c r="D388" s="12">
        <v>2.75</v>
      </c>
      <c r="E388" s="13">
        <v>10</v>
      </c>
      <c r="F388" s="3">
        <v>24</v>
      </c>
    </row>
    <row r="389" spans="1:6" x14ac:dyDescent="0.3">
      <c r="A389" s="14">
        <v>30736</v>
      </c>
      <c r="B389" s="14">
        <v>1335</v>
      </c>
      <c r="C389" s="14">
        <v>32071</v>
      </c>
      <c r="D389" s="14">
        <v>2.66</v>
      </c>
      <c r="E389" s="15">
        <v>4</v>
      </c>
      <c r="F389" s="4">
        <v>26</v>
      </c>
    </row>
    <row r="390" spans="1:6" x14ac:dyDescent="0.3">
      <c r="A390" s="12">
        <v>40689</v>
      </c>
      <c r="B390" s="12">
        <v>1652</v>
      </c>
      <c r="C390" s="12">
        <v>42341</v>
      </c>
      <c r="D390" s="12">
        <v>2.65</v>
      </c>
      <c r="E390" s="13">
        <v>4</v>
      </c>
      <c r="F390" s="3">
        <v>34</v>
      </c>
    </row>
    <row r="391" spans="1:6" x14ac:dyDescent="0.3">
      <c r="A391" s="14">
        <v>25265</v>
      </c>
      <c r="B391" s="14">
        <v>599</v>
      </c>
      <c r="C391" s="14">
        <v>25864</v>
      </c>
      <c r="D391" s="14">
        <v>3.13</v>
      </c>
      <c r="E391" s="15">
        <v>3</v>
      </c>
      <c r="F391" s="4">
        <v>31</v>
      </c>
    </row>
    <row r="392" spans="1:6" x14ac:dyDescent="0.3">
      <c r="A392" s="12">
        <v>37207</v>
      </c>
      <c r="B392" s="12">
        <v>1204</v>
      </c>
      <c r="C392" s="12">
        <v>38411</v>
      </c>
      <c r="D392" s="12">
        <v>2.67</v>
      </c>
      <c r="E392" s="13">
        <v>0</v>
      </c>
      <c r="F392" s="3">
        <v>28</v>
      </c>
    </row>
    <row r="393" spans="1:6" x14ac:dyDescent="0.3">
      <c r="A393" s="14">
        <v>53086</v>
      </c>
      <c r="B393" s="14">
        <v>1118</v>
      </c>
      <c r="C393" s="14">
        <v>54204</v>
      </c>
      <c r="D393" s="14">
        <v>3.45</v>
      </c>
      <c r="E393" s="15">
        <v>3</v>
      </c>
      <c r="F393" s="4">
        <v>34</v>
      </c>
    </row>
    <row r="394" spans="1:6" x14ac:dyDescent="0.3">
      <c r="A394" s="12">
        <v>31078</v>
      </c>
      <c r="B394" s="12">
        <v>910</v>
      </c>
      <c r="C394" s="12">
        <v>31988</v>
      </c>
      <c r="D394" s="12">
        <v>1.86</v>
      </c>
      <c r="E394" s="13">
        <v>0</v>
      </c>
      <c r="F394" s="3">
        <v>29</v>
      </c>
    </row>
    <row r="395" spans="1:6" x14ac:dyDescent="0.3">
      <c r="A395" s="14">
        <v>36349</v>
      </c>
      <c r="B395" s="14">
        <v>848</v>
      </c>
      <c r="C395" s="14">
        <v>37197</v>
      </c>
      <c r="D395" s="14">
        <v>2.71</v>
      </c>
      <c r="E395" s="15">
        <v>4</v>
      </c>
      <c r="F395" s="4">
        <v>26</v>
      </c>
    </row>
    <row r="396" spans="1:6" x14ac:dyDescent="0.3">
      <c r="A396" s="12">
        <v>45452</v>
      </c>
      <c r="B396" s="12">
        <v>1353</v>
      </c>
      <c r="C396" s="12">
        <v>46805</v>
      </c>
      <c r="D396" s="12">
        <v>4.68</v>
      </c>
      <c r="E396" s="13">
        <v>2</v>
      </c>
      <c r="F396" s="3">
        <v>27</v>
      </c>
    </row>
    <row r="397" spans="1:6" x14ac:dyDescent="0.3">
      <c r="A397" s="14">
        <v>31742</v>
      </c>
      <c r="B397" s="14">
        <v>1218</v>
      </c>
      <c r="C397" s="14">
        <v>32960</v>
      </c>
      <c r="D397" s="14">
        <v>3.96</v>
      </c>
      <c r="E397" s="15">
        <v>3</v>
      </c>
      <c r="F397" s="4">
        <v>36</v>
      </c>
    </row>
    <row r="398" spans="1:6" x14ac:dyDescent="0.3">
      <c r="A398" s="12">
        <v>35082</v>
      </c>
      <c r="B398" s="12">
        <v>2380</v>
      </c>
      <c r="C398" s="12">
        <v>37462</v>
      </c>
      <c r="D398" s="12">
        <v>3.45</v>
      </c>
      <c r="E398" s="13">
        <v>0</v>
      </c>
      <c r="F398" s="3">
        <v>34</v>
      </c>
    </row>
    <row r="399" spans="1:6" x14ac:dyDescent="0.3">
      <c r="A399" s="14">
        <v>34761</v>
      </c>
      <c r="B399" s="14">
        <v>1452</v>
      </c>
      <c r="C399" s="14">
        <v>36213</v>
      </c>
      <c r="D399" s="14">
        <v>2.29</v>
      </c>
      <c r="E399" s="15">
        <v>5</v>
      </c>
      <c r="F399" s="4">
        <v>37</v>
      </c>
    </row>
    <row r="400" spans="1:6" x14ac:dyDescent="0.3">
      <c r="A400" s="12">
        <v>24317</v>
      </c>
      <c r="B400" s="12">
        <v>682</v>
      </c>
      <c r="C400" s="12">
        <v>24999</v>
      </c>
      <c r="D400" s="12">
        <v>3.22</v>
      </c>
      <c r="E400" s="13">
        <v>2</v>
      </c>
      <c r="F400" s="3">
        <v>34</v>
      </c>
    </row>
    <row r="401" spans="1:6" x14ac:dyDescent="0.3">
      <c r="A401" s="14">
        <v>32671</v>
      </c>
      <c r="B401" s="14">
        <v>2487</v>
      </c>
      <c r="C401" s="14">
        <v>35158</v>
      </c>
      <c r="D401" s="14">
        <v>3.22</v>
      </c>
      <c r="E401" s="15">
        <v>5</v>
      </c>
      <c r="F401" s="4">
        <v>33</v>
      </c>
    </row>
    <row r="402" spans="1:6" x14ac:dyDescent="0.3">
      <c r="A402" s="12">
        <v>31332</v>
      </c>
      <c r="B402" s="12">
        <v>1384</v>
      </c>
      <c r="C402" s="12">
        <v>32716</v>
      </c>
      <c r="D402" s="12">
        <v>3.12</v>
      </c>
      <c r="E402" s="13">
        <v>0</v>
      </c>
      <c r="F402" s="3">
        <v>35</v>
      </c>
    </row>
    <row r="403" spans="1:6" x14ac:dyDescent="0.3">
      <c r="A403" s="14">
        <v>38224</v>
      </c>
      <c r="B403" s="14">
        <v>2624</v>
      </c>
      <c r="C403" s="14">
        <v>40848</v>
      </c>
      <c r="D403" s="14">
        <v>3.8</v>
      </c>
      <c r="E403" s="15">
        <v>1</v>
      </c>
      <c r="F403" s="4">
        <v>21</v>
      </c>
    </row>
    <row r="404" spans="1:6" x14ac:dyDescent="0.3">
      <c r="A404" s="12">
        <v>40688</v>
      </c>
      <c r="B404" s="12">
        <v>3830</v>
      </c>
      <c r="C404" s="12">
        <v>44518</v>
      </c>
      <c r="D404" s="12">
        <v>4.26</v>
      </c>
      <c r="E404" s="13">
        <v>0</v>
      </c>
      <c r="F404" s="3">
        <v>21</v>
      </c>
    </row>
    <row r="405" spans="1:6" x14ac:dyDescent="0.3">
      <c r="A405" s="14">
        <v>24431</v>
      </c>
      <c r="B405" s="14">
        <v>622</v>
      </c>
      <c r="C405" s="14">
        <v>25053</v>
      </c>
      <c r="D405" s="14">
        <v>1.67</v>
      </c>
      <c r="E405" s="15">
        <v>2</v>
      </c>
      <c r="F405" s="4">
        <v>33</v>
      </c>
    </row>
    <row r="406" spans="1:6" x14ac:dyDescent="0.3">
      <c r="A406" s="12">
        <v>34488</v>
      </c>
      <c r="B406" s="12">
        <v>1257</v>
      </c>
      <c r="C406" s="12">
        <v>35745</v>
      </c>
      <c r="D406" s="12">
        <v>2.35</v>
      </c>
      <c r="E406" s="13">
        <v>5</v>
      </c>
      <c r="F406" s="3">
        <v>25</v>
      </c>
    </row>
    <row r="407" spans="1:6" x14ac:dyDescent="0.3">
      <c r="A407" s="14">
        <v>39630</v>
      </c>
      <c r="B407" s="14">
        <v>2232</v>
      </c>
      <c r="C407" s="14">
        <v>41862</v>
      </c>
      <c r="D407" s="14">
        <v>3.68</v>
      </c>
      <c r="E407" s="15">
        <v>1</v>
      </c>
      <c r="F407" s="4">
        <v>36</v>
      </c>
    </row>
    <row r="408" spans="1:6" x14ac:dyDescent="0.3">
      <c r="A408" s="12">
        <v>26571</v>
      </c>
      <c r="B408" s="12">
        <v>1062</v>
      </c>
      <c r="C408" s="12">
        <v>27633</v>
      </c>
      <c r="D408" s="12">
        <v>2.16</v>
      </c>
      <c r="E408" s="13">
        <v>1</v>
      </c>
      <c r="F408" s="3">
        <v>37</v>
      </c>
    </row>
    <row r="409" spans="1:6" x14ac:dyDescent="0.3">
      <c r="A409" s="14">
        <v>37410</v>
      </c>
      <c r="B409" s="14">
        <v>2112</v>
      </c>
      <c r="C409" s="14">
        <v>39522</v>
      </c>
      <c r="D409" s="14">
        <v>2.6</v>
      </c>
      <c r="E409" s="15">
        <v>0</v>
      </c>
      <c r="F409" s="4">
        <v>25</v>
      </c>
    </row>
    <row r="410" spans="1:6" x14ac:dyDescent="0.3">
      <c r="A410" s="12">
        <v>34617</v>
      </c>
      <c r="B410" s="12">
        <v>1206</v>
      </c>
      <c r="C410" s="12">
        <v>35823</v>
      </c>
      <c r="D410" s="12">
        <v>3.48</v>
      </c>
      <c r="E410" s="13">
        <v>2</v>
      </c>
      <c r="F410" s="3">
        <v>35</v>
      </c>
    </row>
    <row r="411" spans="1:6" x14ac:dyDescent="0.3">
      <c r="A411" s="14">
        <v>36829</v>
      </c>
      <c r="B411" s="14">
        <v>694</v>
      </c>
      <c r="C411" s="14">
        <v>37523</v>
      </c>
      <c r="D411" s="14">
        <v>2.68</v>
      </c>
      <c r="E411" s="15">
        <v>4</v>
      </c>
      <c r="F411" s="4">
        <v>21</v>
      </c>
    </row>
    <row r="412" spans="1:6" x14ac:dyDescent="0.3">
      <c r="A412" s="12">
        <v>29918</v>
      </c>
      <c r="B412" s="12">
        <v>1295</v>
      </c>
      <c r="C412" s="12">
        <v>31213</v>
      </c>
      <c r="D412" s="12">
        <v>1.84</v>
      </c>
      <c r="E412" s="13">
        <v>1</v>
      </c>
      <c r="F412" s="3">
        <v>36</v>
      </c>
    </row>
    <row r="413" spans="1:6" x14ac:dyDescent="0.3">
      <c r="A413" s="14">
        <v>42066</v>
      </c>
      <c r="B413" s="14">
        <v>3191</v>
      </c>
      <c r="C413" s="14">
        <v>45257</v>
      </c>
      <c r="D413" s="14">
        <v>3.44</v>
      </c>
      <c r="E413" s="15">
        <v>2</v>
      </c>
      <c r="F413" s="4">
        <v>35</v>
      </c>
    </row>
    <row r="414" spans="1:6" x14ac:dyDescent="0.3">
      <c r="A414" s="12">
        <v>26679</v>
      </c>
      <c r="B414" s="12">
        <v>2411</v>
      </c>
      <c r="C414" s="12">
        <v>29090</v>
      </c>
      <c r="D414" s="12">
        <v>3.94</v>
      </c>
      <c r="E414" s="13">
        <v>1</v>
      </c>
      <c r="F414" s="3">
        <v>30</v>
      </c>
    </row>
    <row r="415" spans="1:6" x14ac:dyDescent="0.3">
      <c r="A415" s="14">
        <v>41795</v>
      </c>
      <c r="B415" s="14">
        <v>2405</v>
      </c>
      <c r="C415" s="14">
        <v>44200</v>
      </c>
      <c r="D415" s="14">
        <v>3.89</v>
      </c>
      <c r="E415" s="15">
        <v>6</v>
      </c>
      <c r="F415" s="4">
        <v>26</v>
      </c>
    </row>
    <row r="416" spans="1:6" x14ac:dyDescent="0.3">
      <c r="A416" s="12">
        <v>31356</v>
      </c>
      <c r="B416" s="12">
        <v>691</v>
      </c>
      <c r="C416" s="12">
        <v>32047</v>
      </c>
      <c r="D416" s="12">
        <v>2.84</v>
      </c>
      <c r="E416" s="13">
        <v>2</v>
      </c>
      <c r="F416" s="3">
        <v>28</v>
      </c>
    </row>
    <row r="417" spans="1:6" x14ac:dyDescent="0.3">
      <c r="A417" s="14">
        <v>44670</v>
      </c>
      <c r="B417" s="14">
        <v>2075</v>
      </c>
      <c r="C417" s="14">
        <v>46745</v>
      </c>
      <c r="D417" s="14">
        <v>3.91</v>
      </c>
      <c r="E417" s="15">
        <v>1</v>
      </c>
      <c r="F417" s="4">
        <v>31</v>
      </c>
    </row>
    <row r="418" spans="1:6" x14ac:dyDescent="0.3">
      <c r="A418" s="12">
        <v>41960</v>
      </c>
      <c r="B418" s="12">
        <v>1859</v>
      </c>
      <c r="C418" s="12">
        <v>43819</v>
      </c>
      <c r="D418" s="12">
        <v>3.32</v>
      </c>
      <c r="E418" s="13">
        <v>5</v>
      </c>
      <c r="F418" s="3">
        <v>38</v>
      </c>
    </row>
    <row r="419" spans="1:6" x14ac:dyDescent="0.3">
      <c r="A419" s="14">
        <v>33469</v>
      </c>
      <c r="B419" s="14">
        <v>2106</v>
      </c>
      <c r="C419" s="14">
        <v>35575</v>
      </c>
      <c r="D419" s="14">
        <v>3.2</v>
      </c>
      <c r="E419" s="15">
        <v>5</v>
      </c>
      <c r="F419" s="4">
        <v>31</v>
      </c>
    </row>
    <row r="420" spans="1:6" x14ac:dyDescent="0.3">
      <c r="A420" s="12">
        <v>31863</v>
      </c>
      <c r="B420" s="12">
        <v>666</v>
      </c>
      <c r="C420" s="12">
        <v>32529</v>
      </c>
      <c r="D420" s="12">
        <v>1.9</v>
      </c>
      <c r="E420" s="13">
        <v>1</v>
      </c>
      <c r="F420" s="3">
        <v>21</v>
      </c>
    </row>
    <row r="421" spans="1:6" x14ac:dyDescent="0.3">
      <c r="A421" s="14">
        <v>27068</v>
      </c>
      <c r="B421" s="14">
        <v>984</v>
      </c>
      <c r="C421" s="14">
        <v>28052</v>
      </c>
      <c r="D421" s="14">
        <v>3.9</v>
      </c>
      <c r="E421" s="15">
        <v>1</v>
      </c>
      <c r="F421" s="4">
        <v>35</v>
      </c>
    </row>
    <row r="422" spans="1:6" x14ac:dyDescent="0.3">
      <c r="A422" s="12">
        <v>33762</v>
      </c>
      <c r="B422" s="12">
        <v>814</v>
      </c>
      <c r="C422" s="12">
        <v>34576</v>
      </c>
      <c r="D422" s="12">
        <v>2.59</v>
      </c>
      <c r="E422" s="13">
        <v>1</v>
      </c>
      <c r="F422" s="3">
        <v>28</v>
      </c>
    </row>
    <row r="423" spans="1:6" x14ac:dyDescent="0.3">
      <c r="A423" s="14">
        <v>41280</v>
      </c>
      <c r="B423" s="14">
        <v>795</v>
      </c>
      <c r="C423" s="14">
        <v>42075</v>
      </c>
      <c r="D423" s="14">
        <v>2.84</v>
      </c>
      <c r="E423" s="15">
        <v>4</v>
      </c>
      <c r="F423" s="4">
        <v>31</v>
      </c>
    </row>
    <row r="424" spans="1:6" x14ac:dyDescent="0.3">
      <c r="A424" s="12">
        <v>36163</v>
      </c>
      <c r="B424" s="12">
        <v>1819</v>
      </c>
      <c r="C424" s="12">
        <v>37982</v>
      </c>
      <c r="D424" s="12">
        <v>2.74</v>
      </c>
      <c r="E424" s="13">
        <v>4</v>
      </c>
      <c r="F424" s="3">
        <v>29</v>
      </c>
    </row>
    <row r="425" spans="1:6" x14ac:dyDescent="0.3">
      <c r="A425" s="14">
        <v>36083</v>
      </c>
      <c r="B425" s="14">
        <v>448</v>
      </c>
      <c r="C425" s="14">
        <v>36531</v>
      </c>
      <c r="D425" s="14">
        <v>1.3</v>
      </c>
      <c r="E425" s="15">
        <v>0</v>
      </c>
      <c r="F425" s="4">
        <v>38</v>
      </c>
    </row>
    <row r="426" spans="1:6" x14ac:dyDescent="0.3">
      <c r="A426" s="12">
        <v>36039</v>
      </c>
      <c r="B426" s="12">
        <v>2134</v>
      </c>
      <c r="C426" s="12">
        <v>38173</v>
      </c>
      <c r="D426" s="12">
        <v>3.27</v>
      </c>
      <c r="E426" s="13">
        <v>3</v>
      </c>
      <c r="F426" s="3">
        <v>35</v>
      </c>
    </row>
    <row r="427" spans="1:6" x14ac:dyDescent="0.3">
      <c r="A427" s="14">
        <v>28189</v>
      </c>
      <c r="B427" s="14">
        <v>769</v>
      </c>
      <c r="C427" s="14">
        <v>28958</v>
      </c>
      <c r="D427" s="14">
        <v>1.92</v>
      </c>
      <c r="E427" s="15">
        <v>4</v>
      </c>
      <c r="F427" s="4">
        <v>25</v>
      </c>
    </row>
    <row r="428" spans="1:6" x14ac:dyDescent="0.3">
      <c r="A428" s="12">
        <v>33649</v>
      </c>
      <c r="B428" s="12">
        <v>1251</v>
      </c>
      <c r="C428" s="12">
        <v>34900</v>
      </c>
      <c r="D428" s="12">
        <v>3.64</v>
      </c>
      <c r="E428" s="13">
        <v>4</v>
      </c>
      <c r="F428" s="3">
        <v>31</v>
      </c>
    </row>
    <row r="429" spans="1:6" x14ac:dyDescent="0.3">
      <c r="A429" s="14">
        <v>29417</v>
      </c>
      <c r="B429" s="14">
        <v>770</v>
      </c>
      <c r="C429" s="14">
        <v>30187</v>
      </c>
      <c r="D429" s="14">
        <v>2.92</v>
      </c>
      <c r="E429" s="15">
        <v>4</v>
      </c>
      <c r="F429" s="4">
        <v>27</v>
      </c>
    </row>
    <row r="430" spans="1:6" x14ac:dyDescent="0.3">
      <c r="A430" s="12">
        <v>35718</v>
      </c>
      <c r="B430" s="12">
        <v>2778</v>
      </c>
      <c r="C430" s="12">
        <v>38496</v>
      </c>
      <c r="D430" s="12">
        <v>3.74</v>
      </c>
      <c r="E430" s="13">
        <v>3</v>
      </c>
      <c r="F430" s="3">
        <v>32</v>
      </c>
    </row>
    <row r="431" spans="1:6" x14ac:dyDescent="0.3">
      <c r="A431" s="14">
        <v>40313</v>
      </c>
      <c r="B431" s="14">
        <v>2247</v>
      </c>
      <c r="C431" s="14">
        <v>42560</v>
      </c>
      <c r="D431" s="14">
        <v>3.23</v>
      </c>
      <c r="E431" s="15">
        <v>1</v>
      </c>
      <c r="F431" s="4">
        <v>26</v>
      </c>
    </row>
    <row r="432" spans="1:6" x14ac:dyDescent="0.3">
      <c r="A432" s="12">
        <v>36848</v>
      </c>
      <c r="B432" s="12">
        <v>1551</v>
      </c>
      <c r="C432" s="12">
        <v>38399</v>
      </c>
      <c r="D432" s="12">
        <v>2.52</v>
      </c>
      <c r="E432" s="13">
        <v>3</v>
      </c>
      <c r="F432" s="3">
        <v>32</v>
      </c>
    </row>
    <row r="433" spans="1:6" x14ac:dyDescent="0.3">
      <c r="A433" s="14">
        <v>32720</v>
      </c>
      <c r="B433" s="14">
        <v>736</v>
      </c>
      <c r="C433" s="14">
        <v>33456</v>
      </c>
      <c r="D433" s="14">
        <v>2.61</v>
      </c>
      <c r="E433" s="15">
        <v>4</v>
      </c>
      <c r="F433" s="4">
        <v>49</v>
      </c>
    </row>
    <row r="434" spans="1:6" x14ac:dyDescent="0.3">
      <c r="A434" s="12">
        <v>27232</v>
      </c>
      <c r="B434" s="12">
        <v>1291</v>
      </c>
      <c r="C434" s="12">
        <v>28523</v>
      </c>
      <c r="D434" s="12">
        <v>3.1</v>
      </c>
      <c r="E434" s="13">
        <v>4</v>
      </c>
      <c r="F434" s="3">
        <v>42</v>
      </c>
    </row>
    <row r="435" spans="1:6" x14ac:dyDescent="0.3">
      <c r="A435" s="14">
        <v>29388</v>
      </c>
      <c r="B435" s="14">
        <v>1619</v>
      </c>
      <c r="C435" s="14">
        <v>31007</v>
      </c>
      <c r="D435" s="14">
        <v>4.83</v>
      </c>
      <c r="E435" s="15">
        <v>4</v>
      </c>
      <c r="F435" s="4">
        <v>39</v>
      </c>
    </row>
    <row r="436" spans="1:6" x14ac:dyDescent="0.3">
      <c r="A436" s="12">
        <v>38706</v>
      </c>
      <c r="B436" s="12">
        <v>1955</v>
      </c>
      <c r="C436" s="12">
        <v>40661</v>
      </c>
      <c r="D436" s="12">
        <v>2.5499999999999998</v>
      </c>
      <c r="E436" s="13">
        <v>3</v>
      </c>
      <c r="F436" s="3">
        <v>35</v>
      </c>
    </row>
    <row r="437" spans="1:6" x14ac:dyDescent="0.3">
      <c r="A437" s="14">
        <v>43978</v>
      </c>
      <c r="B437" s="14">
        <v>3445</v>
      </c>
      <c r="C437" s="14">
        <v>47423</v>
      </c>
      <c r="D437" s="14">
        <v>4.34</v>
      </c>
      <c r="E437" s="15">
        <v>3</v>
      </c>
      <c r="F437" s="4">
        <v>27</v>
      </c>
    </row>
    <row r="438" spans="1:6" x14ac:dyDescent="0.3">
      <c r="A438" s="12">
        <v>47166</v>
      </c>
      <c r="B438" s="12">
        <v>409</v>
      </c>
      <c r="C438" s="12">
        <v>47575</v>
      </c>
      <c r="D438" s="12">
        <v>1.27</v>
      </c>
      <c r="E438" s="13">
        <v>3</v>
      </c>
      <c r="F438" s="3">
        <v>29</v>
      </c>
    </row>
    <row r="439" spans="1:6" x14ac:dyDescent="0.3">
      <c r="A439" s="14">
        <v>28288</v>
      </c>
      <c r="B439" s="14">
        <v>1914</v>
      </c>
      <c r="C439" s="14">
        <v>30202</v>
      </c>
      <c r="D439" s="14">
        <v>3.69</v>
      </c>
      <c r="E439" s="15">
        <v>2</v>
      </c>
      <c r="F439" s="4">
        <v>21</v>
      </c>
    </row>
    <row r="440" spans="1:6" x14ac:dyDescent="0.3">
      <c r="A440" s="12">
        <v>32224</v>
      </c>
      <c r="B440" s="12">
        <v>851</v>
      </c>
      <c r="C440" s="12">
        <v>33075</v>
      </c>
      <c r="D440" s="12">
        <v>2.2400000000000002</v>
      </c>
      <c r="E440" s="13">
        <v>2</v>
      </c>
      <c r="F440" s="3">
        <v>34</v>
      </c>
    </row>
    <row r="441" spans="1:6" x14ac:dyDescent="0.3">
      <c r="A441" s="14">
        <v>45037</v>
      </c>
      <c r="B441" s="14">
        <v>2710</v>
      </c>
      <c r="C441" s="14">
        <v>47747</v>
      </c>
      <c r="D441" s="14">
        <v>2.87</v>
      </c>
      <c r="E441" s="15">
        <v>2</v>
      </c>
      <c r="F441" s="4">
        <v>31</v>
      </c>
    </row>
    <row r="442" spans="1:6" x14ac:dyDescent="0.3">
      <c r="A442" s="12">
        <v>30313</v>
      </c>
      <c r="B442" s="12">
        <v>1908</v>
      </c>
      <c r="C442" s="12">
        <v>32221</v>
      </c>
      <c r="D442" s="12">
        <v>4.3600000000000003</v>
      </c>
      <c r="E442" s="13">
        <v>0</v>
      </c>
      <c r="F442" s="3">
        <v>33</v>
      </c>
    </row>
    <row r="443" spans="1:6" x14ac:dyDescent="0.3">
      <c r="A443" s="14">
        <v>26514</v>
      </c>
      <c r="B443" s="14">
        <v>974</v>
      </c>
      <c r="C443" s="14">
        <v>27488</v>
      </c>
      <c r="D443" s="14">
        <v>3.99</v>
      </c>
      <c r="E443" s="15">
        <v>3</v>
      </c>
      <c r="F443" s="4">
        <v>37</v>
      </c>
    </row>
    <row r="444" spans="1:6" x14ac:dyDescent="0.3">
      <c r="A444" s="12">
        <v>39313</v>
      </c>
      <c r="B444" s="12">
        <v>643</v>
      </c>
      <c r="C444" s="12">
        <v>39956</v>
      </c>
      <c r="D444" s="12">
        <v>2.14</v>
      </c>
      <c r="E444" s="13">
        <v>4</v>
      </c>
      <c r="F444" s="3">
        <v>33</v>
      </c>
    </row>
    <row r="445" spans="1:6" x14ac:dyDescent="0.3">
      <c r="A445" s="14">
        <v>42566</v>
      </c>
      <c r="B445" s="14">
        <v>2873</v>
      </c>
      <c r="C445" s="14">
        <v>45439</v>
      </c>
      <c r="D445" s="14">
        <v>3.33</v>
      </c>
      <c r="E445" s="15">
        <v>4</v>
      </c>
      <c r="F445" s="4">
        <v>36</v>
      </c>
    </row>
    <row r="446" spans="1:6" x14ac:dyDescent="0.3">
      <c r="A446" s="12">
        <v>28008</v>
      </c>
      <c r="B446" s="12">
        <v>1645</v>
      </c>
      <c r="C446" s="12">
        <v>29653</v>
      </c>
      <c r="D446" s="12">
        <v>3.08</v>
      </c>
      <c r="E446" s="13">
        <v>3</v>
      </c>
      <c r="F446" s="3">
        <v>34</v>
      </c>
    </row>
    <row r="447" spans="1:6" x14ac:dyDescent="0.3">
      <c r="A447" s="14">
        <v>43786</v>
      </c>
      <c r="B447" s="14">
        <v>3307</v>
      </c>
      <c r="C447" s="14">
        <v>47093</v>
      </c>
      <c r="D447" s="14">
        <v>3.49</v>
      </c>
      <c r="E447" s="15">
        <v>5</v>
      </c>
      <c r="F447" s="4">
        <v>25</v>
      </c>
    </row>
    <row r="448" spans="1:6" x14ac:dyDescent="0.3">
      <c r="A448" s="12">
        <v>27834</v>
      </c>
      <c r="B448" s="12">
        <v>841</v>
      </c>
      <c r="C448" s="12">
        <v>28675</v>
      </c>
      <c r="D448" s="12">
        <v>3.66</v>
      </c>
      <c r="E448" s="13">
        <v>1</v>
      </c>
      <c r="F448" s="3">
        <v>34</v>
      </c>
    </row>
    <row r="449" spans="1:6" x14ac:dyDescent="0.3">
      <c r="A449" s="14">
        <v>34405</v>
      </c>
      <c r="B449" s="14">
        <v>2891</v>
      </c>
      <c r="C449" s="14">
        <v>37296</v>
      </c>
      <c r="D449" s="14">
        <v>4.66</v>
      </c>
      <c r="E449" s="15">
        <v>2</v>
      </c>
      <c r="F449" s="4">
        <v>25</v>
      </c>
    </row>
    <row r="450" spans="1:6" x14ac:dyDescent="0.3">
      <c r="A450" s="12">
        <v>39767</v>
      </c>
      <c r="B450" s="12">
        <v>1481</v>
      </c>
      <c r="C450" s="12">
        <v>41248</v>
      </c>
      <c r="D450" s="12">
        <v>2.2000000000000002</v>
      </c>
      <c r="E450" s="13">
        <v>5</v>
      </c>
      <c r="F450" s="3">
        <v>26</v>
      </c>
    </row>
    <row r="451" spans="1:6" x14ac:dyDescent="0.3">
      <c r="A451" s="14">
        <v>28208</v>
      </c>
      <c r="B451" s="14">
        <v>1062</v>
      </c>
      <c r="C451" s="14">
        <v>29270</v>
      </c>
      <c r="D451" s="14">
        <v>4.45</v>
      </c>
      <c r="E451" s="15">
        <v>3</v>
      </c>
      <c r="F451" s="4">
        <v>37</v>
      </c>
    </row>
    <row r="452" spans="1:6" x14ac:dyDescent="0.3">
      <c r="A452" s="12">
        <v>33163</v>
      </c>
      <c r="B452" s="12">
        <v>2516</v>
      </c>
      <c r="C452" s="12">
        <v>35679</v>
      </c>
      <c r="D452" s="12">
        <v>3.23</v>
      </c>
      <c r="E452" s="13">
        <v>3</v>
      </c>
      <c r="F452" s="3">
        <v>37</v>
      </c>
    </row>
    <row r="453" spans="1:6" x14ac:dyDescent="0.3">
      <c r="A453" s="14">
        <v>33083</v>
      </c>
      <c r="B453" s="14">
        <v>766</v>
      </c>
      <c r="C453" s="14">
        <v>33849</v>
      </c>
      <c r="D453" s="14">
        <v>2.52</v>
      </c>
      <c r="E453" s="15">
        <v>2</v>
      </c>
      <c r="F453" s="4">
        <v>37</v>
      </c>
    </row>
    <row r="454" spans="1:6" x14ac:dyDescent="0.3">
      <c r="A454" s="12">
        <v>28820</v>
      </c>
      <c r="B454" s="12">
        <v>1576</v>
      </c>
      <c r="C454" s="12">
        <v>30396</v>
      </c>
      <c r="D454" s="12">
        <v>2.85</v>
      </c>
      <c r="E454" s="13">
        <v>2</v>
      </c>
      <c r="F454" s="3">
        <v>26</v>
      </c>
    </row>
    <row r="455" spans="1:6" x14ac:dyDescent="0.3">
      <c r="A455" s="14">
        <v>38132</v>
      </c>
      <c r="B455" s="14">
        <v>1547</v>
      </c>
      <c r="C455" s="14">
        <v>39679</v>
      </c>
      <c r="D455" s="14">
        <v>2.64</v>
      </c>
      <c r="E455" s="15">
        <v>0</v>
      </c>
      <c r="F455" s="4">
        <v>30</v>
      </c>
    </row>
    <row r="456" spans="1:6" x14ac:dyDescent="0.3">
      <c r="A456" s="12">
        <v>47046</v>
      </c>
      <c r="B456" s="12">
        <v>781</v>
      </c>
      <c r="C456" s="12">
        <v>47827</v>
      </c>
      <c r="D456" s="12">
        <v>2.13</v>
      </c>
      <c r="E456" s="13">
        <v>0</v>
      </c>
      <c r="F456" s="3">
        <v>37</v>
      </c>
    </row>
    <row r="457" spans="1:6" x14ac:dyDescent="0.3">
      <c r="A457" s="14">
        <v>31309</v>
      </c>
      <c r="B457" s="14">
        <v>1885</v>
      </c>
      <c r="C457" s="14">
        <v>33194</v>
      </c>
      <c r="D457" s="14">
        <v>3</v>
      </c>
      <c r="E457" s="15">
        <v>1</v>
      </c>
      <c r="F457" s="4">
        <v>37</v>
      </c>
    </row>
    <row r="458" spans="1:6" x14ac:dyDescent="0.3">
      <c r="A458" s="12">
        <v>27029</v>
      </c>
      <c r="B458" s="12">
        <v>983</v>
      </c>
      <c r="C458" s="12">
        <v>28012</v>
      </c>
      <c r="D458" s="12">
        <v>2.72</v>
      </c>
      <c r="E458" s="13">
        <v>6</v>
      </c>
      <c r="F458" s="3">
        <v>23</v>
      </c>
    </row>
    <row r="459" spans="1:6" x14ac:dyDescent="0.3">
      <c r="A459" s="14">
        <v>39937</v>
      </c>
      <c r="B459" s="14">
        <v>2895</v>
      </c>
      <c r="C459" s="14">
        <v>42832</v>
      </c>
      <c r="D459" s="14">
        <v>3.08</v>
      </c>
      <c r="E459" s="15">
        <v>2</v>
      </c>
      <c r="F459" s="4">
        <v>31</v>
      </c>
    </row>
    <row r="460" spans="1:6" x14ac:dyDescent="0.3">
      <c r="A460" s="12">
        <v>22653</v>
      </c>
      <c r="B460" s="12">
        <v>1416</v>
      </c>
      <c r="C460" s="12">
        <v>24069</v>
      </c>
      <c r="D460" s="12">
        <v>3.11</v>
      </c>
      <c r="E460" s="13">
        <v>4</v>
      </c>
      <c r="F460" s="3">
        <v>32</v>
      </c>
    </row>
    <row r="461" spans="1:6" x14ac:dyDescent="0.3">
      <c r="A461" s="14">
        <v>36271</v>
      </c>
      <c r="B461" s="14">
        <v>856</v>
      </c>
      <c r="C461" s="14">
        <v>37127</v>
      </c>
      <c r="D461" s="14">
        <v>1.57</v>
      </c>
      <c r="E461" s="15">
        <v>0</v>
      </c>
      <c r="F461" s="4">
        <v>22</v>
      </c>
    </row>
    <row r="462" spans="1:6" x14ac:dyDescent="0.3">
      <c r="A462" s="12">
        <v>46387</v>
      </c>
      <c r="B462" s="12">
        <v>3973</v>
      </c>
      <c r="C462" s="12">
        <v>50360</v>
      </c>
      <c r="D462" s="12">
        <v>4.99</v>
      </c>
      <c r="E462" s="13">
        <v>0</v>
      </c>
      <c r="F462" s="3">
        <v>33</v>
      </c>
    </row>
    <row r="463" spans="1:6" x14ac:dyDescent="0.3">
      <c r="A463" s="14">
        <v>35237</v>
      </c>
      <c r="B463" s="14">
        <v>2323</v>
      </c>
      <c r="C463" s="14">
        <v>37560</v>
      </c>
      <c r="D463" s="14">
        <v>3.03</v>
      </c>
      <c r="E463" s="15">
        <v>6</v>
      </c>
      <c r="F463" s="4">
        <v>29</v>
      </c>
    </row>
    <row r="464" spans="1:6" x14ac:dyDescent="0.3">
      <c r="A464" s="12">
        <v>30820</v>
      </c>
      <c r="B464" s="12">
        <v>897</v>
      </c>
      <c r="C464" s="12">
        <v>31717</v>
      </c>
      <c r="D464" s="12">
        <v>2.95</v>
      </c>
      <c r="E464" s="13">
        <v>2</v>
      </c>
      <c r="F464" s="3">
        <v>37</v>
      </c>
    </row>
    <row r="465" spans="1:6" x14ac:dyDescent="0.3">
      <c r="A465" s="14">
        <v>29529</v>
      </c>
      <c r="B465" s="14">
        <v>1889</v>
      </c>
      <c r="C465" s="14">
        <v>31418</v>
      </c>
      <c r="D465" s="14">
        <v>3.08</v>
      </c>
      <c r="E465" s="15">
        <v>3</v>
      </c>
      <c r="F465" s="4">
        <v>28</v>
      </c>
    </row>
    <row r="466" spans="1:6" x14ac:dyDescent="0.3">
      <c r="A466" s="12">
        <v>40214</v>
      </c>
      <c r="B466" s="12">
        <v>2702</v>
      </c>
      <c r="C466" s="12">
        <v>42916</v>
      </c>
      <c r="D466" s="12">
        <v>3.17</v>
      </c>
      <c r="E466" s="13">
        <v>6</v>
      </c>
      <c r="F466" s="3">
        <v>29</v>
      </c>
    </row>
    <row r="467" spans="1:6" x14ac:dyDescent="0.3">
      <c r="A467" s="14">
        <v>31927</v>
      </c>
      <c r="B467" s="14">
        <v>1886</v>
      </c>
      <c r="C467" s="14">
        <v>33813</v>
      </c>
      <c r="D467" s="14">
        <v>3.32</v>
      </c>
      <c r="E467" s="15">
        <v>0</v>
      </c>
      <c r="F467" s="4">
        <v>37</v>
      </c>
    </row>
    <row r="468" spans="1:6" x14ac:dyDescent="0.3">
      <c r="A468" s="12">
        <v>28951</v>
      </c>
      <c r="B468" s="12">
        <v>1732</v>
      </c>
      <c r="C468" s="12">
        <v>30683</v>
      </c>
      <c r="D468" s="12">
        <v>3.51</v>
      </c>
      <c r="E468" s="13">
        <v>2</v>
      </c>
      <c r="F468" s="3">
        <v>24</v>
      </c>
    </row>
    <row r="469" spans="1:6" x14ac:dyDescent="0.3">
      <c r="A469" s="14">
        <v>23769</v>
      </c>
      <c r="B469" s="14">
        <v>731</v>
      </c>
      <c r="C469" s="14">
        <v>24500</v>
      </c>
      <c r="D469" s="14">
        <v>2.2999999999999998</v>
      </c>
      <c r="E469" s="15">
        <v>1</v>
      </c>
      <c r="F469" s="4">
        <v>32</v>
      </c>
    </row>
    <row r="470" spans="1:6" x14ac:dyDescent="0.3">
      <c r="A470" s="12">
        <v>32804</v>
      </c>
      <c r="B470" s="12">
        <v>1046</v>
      </c>
      <c r="C470" s="12">
        <v>33850</v>
      </c>
      <c r="D470" s="12">
        <v>2.4900000000000002</v>
      </c>
      <c r="E470" s="13">
        <v>2</v>
      </c>
      <c r="F470" s="3">
        <v>38</v>
      </c>
    </row>
    <row r="471" spans="1:6" x14ac:dyDescent="0.3">
      <c r="A471" s="14">
        <v>40952</v>
      </c>
      <c r="B471" s="14">
        <v>1582</v>
      </c>
      <c r="C471" s="14">
        <v>42534</v>
      </c>
      <c r="D471" s="14">
        <v>2.68</v>
      </c>
      <c r="E471" s="15">
        <v>4</v>
      </c>
      <c r="F471" s="4">
        <v>37</v>
      </c>
    </row>
    <row r="472" spans="1:6" x14ac:dyDescent="0.3">
      <c r="A472" s="12">
        <v>32133</v>
      </c>
      <c r="B472" s="12">
        <v>1840</v>
      </c>
      <c r="C472" s="12">
        <v>33973</v>
      </c>
      <c r="D472" s="12">
        <v>4.0599999999999996</v>
      </c>
      <c r="E472" s="13">
        <v>0</v>
      </c>
      <c r="F472" s="3">
        <v>21</v>
      </c>
    </row>
    <row r="473" spans="1:6" x14ac:dyDescent="0.3">
      <c r="A473" s="14">
        <v>33089</v>
      </c>
      <c r="B473" s="14">
        <v>2662</v>
      </c>
      <c r="C473" s="14">
        <v>35751</v>
      </c>
      <c r="D473" s="14">
        <v>3.88</v>
      </c>
      <c r="E473" s="15">
        <v>0</v>
      </c>
      <c r="F473" s="4">
        <v>37</v>
      </c>
    </row>
    <row r="474" spans="1:6" x14ac:dyDescent="0.3">
      <c r="A474" s="12">
        <v>34370</v>
      </c>
      <c r="B474" s="12">
        <v>893</v>
      </c>
      <c r="C474" s="12">
        <v>35263</v>
      </c>
      <c r="D474" s="12">
        <v>2.62</v>
      </c>
      <c r="E474" s="13">
        <v>2</v>
      </c>
      <c r="F474" s="3">
        <v>33</v>
      </c>
    </row>
    <row r="475" spans="1:6" x14ac:dyDescent="0.3">
      <c r="A475" s="14">
        <v>44097</v>
      </c>
      <c r="B475" s="14">
        <v>2068</v>
      </c>
      <c r="C475" s="14">
        <v>46165</v>
      </c>
      <c r="D475" s="14">
        <v>4.96</v>
      </c>
      <c r="E475" s="15">
        <v>5</v>
      </c>
      <c r="F475" s="4">
        <v>31</v>
      </c>
    </row>
    <row r="476" spans="1:6" x14ac:dyDescent="0.3">
      <c r="A476" s="12">
        <v>24774</v>
      </c>
      <c r="B476" s="12">
        <v>1302</v>
      </c>
      <c r="C476" s="12">
        <v>26076</v>
      </c>
      <c r="D476" s="12">
        <v>3.95</v>
      </c>
      <c r="E476" s="13">
        <v>3</v>
      </c>
      <c r="F476" s="3">
        <v>41</v>
      </c>
    </row>
    <row r="477" spans="1:6" x14ac:dyDescent="0.3">
      <c r="A477" s="14">
        <v>29515</v>
      </c>
      <c r="B477" s="14">
        <v>297</v>
      </c>
      <c r="C477" s="14">
        <v>29812</v>
      </c>
      <c r="D477" s="14">
        <v>1.46</v>
      </c>
      <c r="E477" s="15">
        <v>5</v>
      </c>
      <c r="F477" s="4">
        <v>38</v>
      </c>
    </row>
    <row r="478" spans="1:6" x14ac:dyDescent="0.3">
      <c r="A478" s="12">
        <v>53296</v>
      </c>
      <c r="B478" s="12">
        <v>3258</v>
      </c>
      <c r="C478" s="12">
        <v>56554</v>
      </c>
      <c r="D478" s="12">
        <v>2.63</v>
      </c>
      <c r="E478" s="13">
        <v>2</v>
      </c>
      <c r="F478" s="3">
        <v>44</v>
      </c>
    </row>
    <row r="479" spans="1:6" x14ac:dyDescent="0.3">
      <c r="A479" s="14">
        <v>41938</v>
      </c>
      <c r="B479" s="14">
        <v>1915</v>
      </c>
      <c r="C479" s="14">
        <v>43853</v>
      </c>
      <c r="D479" s="14">
        <v>3.58</v>
      </c>
      <c r="E479" s="15">
        <v>1</v>
      </c>
      <c r="F479" s="4">
        <v>29</v>
      </c>
    </row>
    <row r="480" spans="1:6" x14ac:dyDescent="0.3">
      <c r="A480" s="12">
        <v>40274</v>
      </c>
      <c r="B480" s="12">
        <v>2137</v>
      </c>
      <c r="C480" s="12">
        <v>42411</v>
      </c>
      <c r="D480" s="12">
        <v>4.88</v>
      </c>
      <c r="E480" s="13">
        <v>2</v>
      </c>
      <c r="F480" s="3">
        <v>34</v>
      </c>
    </row>
    <row r="481" spans="1:6" x14ac:dyDescent="0.3">
      <c r="A481" s="14">
        <v>33072</v>
      </c>
      <c r="B481" s="14">
        <v>417</v>
      </c>
      <c r="C481" s="14">
        <v>33489</v>
      </c>
      <c r="D481" s="14">
        <v>1.79</v>
      </c>
      <c r="E481" s="15">
        <v>4</v>
      </c>
      <c r="F481" s="4">
        <v>27</v>
      </c>
    </row>
    <row r="482" spans="1:6" x14ac:dyDescent="0.3">
      <c r="A482" s="12">
        <v>52004</v>
      </c>
      <c r="B482" s="12">
        <v>1196</v>
      </c>
      <c r="C482" s="12">
        <v>53200</v>
      </c>
      <c r="D482" s="12">
        <v>3.22</v>
      </c>
      <c r="E482" s="13">
        <v>3</v>
      </c>
      <c r="F482" s="3">
        <v>35</v>
      </c>
    </row>
    <row r="483" spans="1:6" x14ac:dyDescent="0.3">
      <c r="A483" s="14">
        <v>57068</v>
      </c>
      <c r="B483" s="14">
        <v>4318</v>
      </c>
      <c r="C483" s="14">
        <v>61386</v>
      </c>
      <c r="D483" s="14">
        <v>4.2699999999999996</v>
      </c>
      <c r="E483" s="15">
        <v>5</v>
      </c>
      <c r="F483" s="4">
        <v>22</v>
      </c>
    </row>
    <row r="484" spans="1:6" x14ac:dyDescent="0.3">
      <c r="A484" s="12">
        <v>30917</v>
      </c>
      <c r="B484" s="12">
        <v>1494</v>
      </c>
      <c r="C484" s="12">
        <v>32411</v>
      </c>
      <c r="D484" s="12">
        <v>3.99</v>
      </c>
      <c r="E484" s="13">
        <v>8</v>
      </c>
      <c r="F484" s="3">
        <v>30</v>
      </c>
    </row>
    <row r="485" spans="1:6" x14ac:dyDescent="0.3">
      <c r="A485" s="14">
        <v>48960</v>
      </c>
      <c r="B485" s="14">
        <v>2352</v>
      </c>
      <c r="C485" s="14">
        <v>51312</v>
      </c>
      <c r="D485" s="14">
        <v>2.77</v>
      </c>
      <c r="E485" s="15">
        <v>2</v>
      </c>
      <c r="F485" s="4">
        <v>27</v>
      </c>
    </row>
    <row r="486" spans="1:6" x14ac:dyDescent="0.3">
      <c r="A486" s="12">
        <v>33810</v>
      </c>
      <c r="B486" s="12">
        <v>2279</v>
      </c>
      <c r="C486" s="12">
        <v>36089</v>
      </c>
      <c r="D486" s="12">
        <v>3.46</v>
      </c>
      <c r="E486" s="13">
        <v>1</v>
      </c>
      <c r="F486" s="3">
        <v>21</v>
      </c>
    </row>
    <row r="487" spans="1:6" x14ac:dyDescent="0.3">
      <c r="A487" s="14">
        <v>24982</v>
      </c>
      <c r="B487" s="14">
        <v>1700</v>
      </c>
      <c r="C487" s="14">
        <v>26682</v>
      </c>
      <c r="D487" s="14">
        <v>2.88</v>
      </c>
      <c r="E487" s="15">
        <v>3</v>
      </c>
      <c r="F487" s="4">
        <v>21</v>
      </c>
    </row>
    <row r="488" spans="1:6" x14ac:dyDescent="0.3">
      <c r="A488" s="12">
        <v>27400</v>
      </c>
      <c r="B488" s="12">
        <v>1159</v>
      </c>
      <c r="C488" s="12">
        <v>28559</v>
      </c>
      <c r="D488" s="12">
        <v>3.64</v>
      </c>
      <c r="E488" s="13">
        <v>4</v>
      </c>
      <c r="F488" s="3">
        <v>28</v>
      </c>
    </row>
    <row r="489" spans="1:6" x14ac:dyDescent="0.3">
      <c r="A489" s="14">
        <v>35053</v>
      </c>
      <c r="B489" s="14">
        <v>1179</v>
      </c>
      <c r="C489" s="14">
        <v>36232</v>
      </c>
      <c r="D489" s="14">
        <v>2.38</v>
      </c>
      <c r="E489" s="15">
        <v>4</v>
      </c>
      <c r="F489" s="4">
        <v>27</v>
      </c>
    </row>
    <row r="490" spans="1:6" x14ac:dyDescent="0.3">
      <c r="A490" s="12">
        <v>43179</v>
      </c>
      <c r="B490" s="12">
        <v>1329</v>
      </c>
      <c r="C490" s="12">
        <v>44508</v>
      </c>
      <c r="D490" s="12">
        <v>2.98</v>
      </c>
      <c r="E490" s="13">
        <v>3</v>
      </c>
      <c r="F490" s="3">
        <v>23</v>
      </c>
    </row>
    <row r="491" spans="1:6" x14ac:dyDescent="0.3">
      <c r="A491" s="14">
        <v>44314</v>
      </c>
      <c r="B491" s="14">
        <v>3121</v>
      </c>
      <c r="C491" s="14">
        <v>47435</v>
      </c>
      <c r="D491" s="14">
        <v>3.62</v>
      </c>
      <c r="E491" s="15">
        <v>2</v>
      </c>
      <c r="F491" s="4">
        <v>30</v>
      </c>
    </row>
    <row r="492" spans="1:6" x14ac:dyDescent="0.3">
      <c r="A492" s="12">
        <v>28844</v>
      </c>
      <c r="B492" s="12">
        <v>786</v>
      </c>
      <c r="C492" s="12">
        <v>29630</v>
      </c>
      <c r="D492" s="12">
        <v>2.6</v>
      </c>
      <c r="E492" s="13">
        <v>4</v>
      </c>
      <c r="F492" s="3">
        <v>37</v>
      </c>
    </row>
    <row r="493" spans="1:6" x14ac:dyDescent="0.3">
      <c r="A493" s="14">
        <v>32194</v>
      </c>
      <c r="B493" s="14">
        <v>1448</v>
      </c>
      <c r="C493" s="14">
        <v>33642</v>
      </c>
      <c r="D493" s="14">
        <v>2.8</v>
      </c>
      <c r="E493" s="15">
        <v>1</v>
      </c>
      <c r="F493" s="4">
        <v>26</v>
      </c>
    </row>
    <row r="494" spans="1:6" x14ac:dyDescent="0.3">
      <c r="A494" s="12">
        <v>38361</v>
      </c>
      <c r="B494" s="12">
        <v>2512</v>
      </c>
      <c r="C494" s="12">
        <v>40873</v>
      </c>
      <c r="D494" s="12">
        <v>3.91</v>
      </c>
      <c r="E494" s="13">
        <v>1</v>
      </c>
      <c r="F494" s="3">
        <v>34</v>
      </c>
    </row>
    <row r="495" spans="1:6" x14ac:dyDescent="0.3">
      <c r="A495" s="14">
        <v>27927</v>
      </c>
      <c r="B495" s="14">
        <v>669</v>
      </c>
      <c r="C495" s="14">
        <v>28596</v>
      </c>
      <c r="D495" s="14">
        <v>3.78</v>
      </c>
      <c r="E495" s="15">
        <v>3</v>
      </c>
      <c r="F495" s="4">
        <v>37</v>
      </c>
    </row>
    <row r="496" spans="1:6" x14ac:dyDescent="0.3">
      <c r="A496" s="12">
        <v>29094</v>
      </c>
      <c r="B496" s="12">
        <v>1093</v>
      </c>
      <c r="C496" s="12">
        <v>30187</v>
      </c>
      <c r="D496" s="12">
        <v>3.44</v>
      </c>
      <c r="E496" s="13">
        <v>2</v>
      </c>
      <c r="F496" s="3">
        <v>41</v>
      </c>
    </row>
    <row r="497" spans="1:6" x14ac:dyDescent="0.3">
      <c r="A497" s="14">
        <v>34952</v>
      </c>
      <c r="B497" s="14">
        <v>1767</v>
      </c>
      <c r="C497" s="14">
        <v>36719</v>
      </c>
      <c r="D497" s="14">
        <v>3.03</v>
      </c>
      <c r="E497" s="15">
        <v>3</v>
      </c>
      <c r="F497" s="4">
        <v>34</v>
      </c>
    </row>
    <row r="498" spans="1:6" x14ac:dyDescent="0.3">
      <c r="A498" s="12">
        <v>39684</v>
      </c>
      <c r="B498" s="12">
        <v>1659</v>
      </c>
      <c r="C498" s="12">
        <v>41343</v>
      </c>
      <c r="D498" s="12">
        <v>2.2200000000000002</v>
      </c>
      <c r="E498" s="13">
        <v>1</v>
      </c>
      <c r="F498" s="3">
        <v>38</v>
      </c>
    </row>
    <row r="499" spans="1:6" x14ac:dyDescent="0.3">
      <c r="A499" s="14">
        <v>26977</v>
      </c>
      <c r="B499" s="14">
        <v>779</v>
      </c>
      <c r="C499" s="14">
        <v>27756</v>
      </c>
      <c r="D499" s="14">
        <v>3.21</v>
      </c>
      <c r="E499" s="15">
        <v>2</v>
      </c>
      <c r="F499" s="4">
        <v>30</v>
      </c>
    </row>
    <row r="500" spans="1:6" x14ac:dyDescent="0.3">
      <c r="A500" s="12">
        <v>30184</v>
      </c>
      <c r="B500" s="12">
        <v>2350</v>
      </c>
      <c r="C500" s="12">
        <v>32534</v>
      </c>
      <c r="D500" s="12">
        <v>3.41</v>
      </c>
      <c r="E500" s="13">
        <v>6</v>
      </c>
      <c r="F500" s="3">
        <v>24</v>
      </c>
    </row>
    <row r="501" spans="1:6" x14ac:dyDescent="0.3">
      <c r="A501" s="14">
        <v>35406</v>
      </c>
      <c r="B501" s="14">
        <v>2059</v>
      </c>
      <c r="C501" s="14">
        <v>37465</v>
      </c>
      <c r="D501" s="14">
        <v>2.63</v>
      </c>
      <c r="E501" s="15">
        <v>3</v>
      </c>
      <c r="F501" s="4">
        <v>42</v>
      </c>
    </row>
    <row r="502" spans="1:6" x14ac:dyDescent="0.3">
      <c r="A502" s="12">
        <v>37889</v>
      </c>
      <c r="B502" s="12">
        <v>1614</v>
      </c>
      <c r="C502" s="12">
        <v>39503</v>
      </c>
      <c r="D502" s="12">
        <v>2.95</v>
      </c>
      <c r="E502" s="13">
        <v>1</v>
      </c>
      <c r="F502" s="3">
        <v>35</v>
      </c>
    </row>
    <row r="503" spans="1:6" x14ac:dyDescent="0.3">
      <c r="A503" s="14">
        <v>42381</v>
      </c>
      <c r="B503" s="14">
        <v>2227</v>
      </c>
      <c r="C503" s="14">
        <v>44608</v>
      </c>
      <c r="D503" s="14">
        <v>3</v>
      </c>
      <c r="E503" s="15">
        <v>1</v>
      </c>
      <c r="F503" s="4">
        <v>35</v>
      </c>
    </row>
    <row r="504" spans="1:6" x14ac:dyDescent="0.3">
      <c r="A504" s="12">
        <v>27146</v>
      </c>
      <c r="B504" s="12">
        <v>1458</v>
      </c>
      <c r="C504" s="12">
        <v>28604</v>
      </c>
      <c r="D504" s="12">
        <v>2.54</v>
      </c>
      <c r="E504" s="13">
        <v>3</v>
      </c>
      <c r="F504" s="3">
        <v>31</v>
      </c>
    </row>
    <row r="505" spans="1:6" x14ac:dyDescent="0.3">
      <c r="A505" s="14">
        <v>46046</v>
      </c>
      <c r="B505" s="14">
        <v>2545</v>
      </c>
      <c r="C505" s="14">
        <v>48591</v>
      </c>
      <c r="D505" s="14">
        <v>2.37</v>
      </c>
      <c r="E505" s="15">
        <v>9</v>
      </c>
      <c r="F505" s="4">
        <v>26</v>
      </c>
    </row>
    <row r="506" spans="1:6" x14ac:dyDescent="0.3">
      <c r="A506" s="12">
        <v>39018</v>
      </c>
      <c r="B506" s="12">
        <v>3938</v>
      </c>
      <c r="C506" s="12">
        <v>42956</v>
      </c>
      <c r="D506" s="12">
        <v>4.3600000000000003</v>
      </c>
      <c r="E506" s="13">
        <v>2</v>
      </c>
      <c r="F506" s="3">
        <v>21</v>
      </c>
    </row>
    <row r="507" spans="1:6" x14ac:dyDescent="0.3">
      <c r="A507" s="14">
        <v>29513</v>
      </c>
      <c r="B507" s="14">
        <v>753</v>
      </c>
      <c r="C507" s="14">
        <v>30266</v>
      </c>
      <c r="D507" s="14">
        <v>3.22</v>
      </c>
      <c r="E507" s="15">
        <v>2</v>
      </c>
      <c r="F507" s="4">
        <v>26</v>
      </c>
    </row>
    <row r="508" spans="1:6" x14ac:dyDescent="0.3">
      <c r="A508" s="12">
        <v>42455</v>
      </c>
      <c r="B508" s="12">
        <v>4384</v>
      </c>
      <c r="C508" s="12">
        <v>46839</v>
      </c>
      <c r="D508" s="12">
        <v>4.75</v>
      </c>
      <c r="E508" s="13">
        <v>3</v>
      </c>
      <c r="F508" s="3">
        <v>28</v>
      </c>
    </row>
    <row r="509" spans="1:6" x14ac:dyDescent="0.3">
      <c r="A509" s="14">
        <v>31763</v>
      </c>
      <c r="B509" s="14">
        <v>1735</v>
      </c>
      <c r="C509" s="14">
        <v>33498</v>
      </c>
      <c r="D509" s="14">
        <v>3.23</v>
      </c>
      <c r="E509" s="15">
        <v>1</v>
      </c>
      <c r="F509" s="4">
        <v>32</v>
      </c>
    </row>
    <row r="510" spans="1:6" x14ac:dyDescent="0.3">
      <c r="A510" s="12">
        <v>30837</v>
      </c>
      <c r="B510" s="12">
        <v>2113</v>
      </c>
      <c r="C510" s="12">
        <v>32950</v>
      </c>
      <c r="D510" s="12">
        <v>4.63</v>
      </c>
      <c r="E510" s="13">
        <v>0</v>
      </c>
      <c r="F510" s="3">
        <v>35</v>
      </c>
    </row>
    <row r="511" spans="1:6" x14ac:dyDescent="0.3">
      <c r="A511" s="14">
        <v>31538</v>
      </c>
      <c r="B511" s="14">
        <v>1384</v>
      </c>
      <c r="C511" s="14">
        <v>32922</v>
      </c>
      <c r="D511" s="14">
        <v>3.93</v>
      </c>
      <c r="E511" s="15">
        <v>0</v>
      </c>
      <c r="F511" s="4">
        <v>32</v>
      </c>
    </row>
    <row r="512" spans="1:6" x14ac:dyDescent="0.3">
      <c r="A512" s="12">
        <v>39786</v>
      </c>
      <c r="B512" s="12">
        <v>1327</v>
      </c>
      <c r="C512" s="12">
        <v>41113</v>
      </c>
      <c r="D512" s="12">
        <v>3.7</v>
      </c>
      <c r="E512" s="13">
        <v>2</v>
      </c>
      <c r="F512" s="3">
        <v>38</v>
      </c>
    </row>
    <row r="513" spans="1:6" x14ac:dyDescent="0.3">
      <c r="A513" s="14">
        <v>41685</v>
      </c>
      <c r="B513" s="14">
        <v>2001</v>
      </c>
      <c r="C513" s="14">
        <v>43686</v>
      </c>
      <c r="D513" s="14">
        <v>2.4300000000000002</v>
      </c>
      <c r="E513" s="15">
        <v>2</v>
      </c>
      <c r="F513" s="4">
        <v>34</v>
      </c>
    </row>
    <row r="514" spans="1:6" x14ac:dyDescent="0.3">
      <c r="A514" s="12">
        <v>27475</v>
      </c>
      <c r="B514" s="12">
        <v>1451</v>
      </c>
      <c r="C514" s="12">
        <v>28926</v>
      </c>
      <c r="D514" s="12">
        <v>3.72</v>
      </c>
      <c r="E514" s="13">
        <v>3</v>
      </c>
      <c r="F514" s="3">
        <v>42</v>
      </c>
    </row>
    <row r="515" spans="1:6" x14ac:dyDescent="0.3">
      <c r="A515" s="14">
        <v>31430</v>
      </c>
      <c r="B515" s="14">
        <v>1739</v>
      </c>
      <c r="C515" s="14">
        <v>33169</v>
      </c>
      <c r="D515" s="14">
        <v>3.57</v>
      </c>
      <c r="E515" s="15">
        <v>3</v>
      </c>
      <c r="F515" s="4">
        <v>31</v>
      </c>
    </row>
    <row r="516" spans="1:6" x14ac:dyDescent="0.3">
      <c r="A516" s="12">
        <v>44031</v>
      </c>
      <c r="B516" s="12">
        <v>4763</v>
      </c>
      <c r="C516" s="12">
        <v>48794</v>
      </c>
      <c r="D516" s="12">
        <v>4.6399999999999997</v>
      </c>
      <c r="E516" s="13">
        <v>0</v>
      </c>
      <c r="F516" s="3">
        <v>23</v>
      </c>
    </row>
    <row r="517" spans="1:6" x14ac:dyDescent="0.3">
      <c r="A517" s="14">
        <v>48374</v>
      </c>
      <c r="B517" s="14">
        <v>1677</v>
      </c>
      <c r="C517" s="14">
        <v>50051</v>
      </c>
      <c r="D517" s="14">
        <v>1.95</v>
      </c>
      <c r="E517" s="15">
        <v>4</v>
      </c>
      <c r="F517" s="4">
        <v>31</v>
      </c>
    </row>
    <row r="518" spans="1:6" x14ac:dyDescent="0.3">
      <c r="A518" s="12">
        <v>32062</v>
      </c>
      <c r="B518" s="12">
        <v>1392</v>
      </c>
      <c r="C518" s="12">
        <v>33454</v>
      </c>
      <c r="D518" s="12">
        <v>3.16</v>
      </c>
      <c r="E518" s="13">
        <v>5</v>
      </c>
      <c r="F518" s="3">
        <v>31</v>
      </c>
    </row>
    <row r="519" spans="1:6" x14ac:dyDescent="0.3">
      <c r="A519" s="14">
        <v>38746</v>
      </c>
      <c r="B519" s="14">
        <v>1471</v>
      </c>
      <c r="C519" s="14">
        <v>40217</v>
      </c>
      <c r="D519" s="14">
        <v>4.2699999999999996</v>
      </c>
      <c r="E519" s="15">
        <v>3</v>
      </c>
      <c r="F519" s="4">
        <v>31</v>
      </c>
    </row>
    <row r="520" spans="1:6" x14ac:dyDescent="0.3">
      <c r="A520" s="12">
        <v>26018</v>
      </c>
      <c r="B520" s="12">
        <v>1650</v>
      </c>
      <c r="C520" s="12">
        <v>27668</v>
      </c>
      <c r="D520" s="12">
        <v>4.33</v>
      </c>
      <c r="E520" s="13">
        <v>0</v>
      </c>
      <c r="F520" s="3">
        <v>49</v>
      </c>
    </row>
    <row r="521" spans="1:6" x14ac:dyDescent="0.3">
      <c r="A521" s="14">
        <v>44227</v>
      </c>
      <c r="B521" s="14">
        <v>1413</v>
      </c>
      <c r="C521" s="14">
        <v>45640</v>
      </c>
      <c r="D521" s="14">
        <v>2.2400000000000002</v>
      </c>
      <c r="E521" s="15">
        <v>7</v>
      </c>
      <c r="F521" s="4">
        <v>36</v>
      </c>
    </row>
    <row r="522" spans="1:6" x14ac:dyDescent="0.3">
      <c r="A522" s="12">
        <v>34843</v>
      </c>
      <c r="B522" s="12">
        <v>965</v>
      </c>
      <c r="C522" s="12">
        <v>35808</v>
      </c>
      <c r="D522" s="12">
        <v>3.82</v>
      </c>
      <c r="E522" s="13">
        <v>2</v>
      </c>
      <c r="F522" s="3">
        <v>29</v>
      </c>
    </row>
    <row r="523" spans="1:6" x14ac:dyDescent="0.3">
      <c r="A523" s="14">
        <v>42215</v>
      </c>
      <c r="B523" s="14">
        <v>2572</v>
      </c>
      <c r="C523" s="14">
        <v>44787</v>
      </c>
      <c r="D523" s="14">
        <v>4.53</v>
      </c>
      <c r="E523" s="15">
        <v>4</v>
      </c>
      <c r="F523" s="4">
        <v>30</v>
      </c>
    </row>
    <row r="524" spans="1:6" x14ac:dyDescent="0.3">
      <c r="A524" s="12">
        <v>27408</v>
      </c>
      <c r="B524" s="12">
        <v>895</v>
      </c>
      <c r="C524" s="12">
        <v>28303</v>
      </c>
      <c r="D524" s="12">
        <v>2.42</v>
      </c>
      <c r="E524" s="13">
        <v>4</v>
      </c>
      <c r="F524" s="3">
        <v>29</v>
      </c>
    </row>
    <row r="525" spans="1:6" x14ac:dyDescent="0.3">
      <c r="A525" s="14">
        <v>29721</v>
      </c>
      <c r="B525" s="14">
        <v>1322</v>
      </c>
      <c r="C525" s="14">
        <v>31043</v>
      </c>
      <c r="D525" s="14">
        <v>3.87</v>
      </c>
      <c r="E525" s="15">
        <v>3</v>
      </c>
      <c r="F525" s="4">
        <v>38</v>
      </c>
    </row>
    <row r="526" spans="1:6" x14ac:dyDescent="0.3">
      <c r="A526" s="12">
        <v>28984</v>
      </c>
      <c r="B526" s="12">
        <v>3373</v>
      </c>
      <c r="C526" s="12">
        <v>32357</v>
      </c>
      <c r="D526" s="12">
        <v>4.95</v>
      </c>
      <c r="E526" s="13">
        <v>3</v>
      </c>
      <c r="F526" s="3">
        <v>33</v>
      </c>
    </row>
    <row r="527" spans="1:6" x14ac:dyDescent="0.3">
      <c r="A527" s="14">
        <v>43222</v>
      </c>
      <c r="B527" s="14">
        <v>1001</v>
      </c>
      <c r="C527" s="14">
        <v>44223</v>
      </c>
      <c r="D527" s="14">
        <v>3.01</v>
      </c>
      <c r="E527" s="15">
        <v>2</v>
      </c>
      <c r="F527" s="4">
        <v>37</v>
      </c>
    </row>
    <row r="528" spans="1:6" x14ac:dyDescent="0.3">
      <c r="A528" s="12">
        <v>29898</v>
      </c>
      <c r="B528" s="12">
        <v>1824</v>
      </c>
      <c r="C528" s="12">
        <v>31722</v>
      </c>
      <c r="D528" s="12">
        <v>4.4000000000000004</v>
      </c>
      <c r="E528" s="13">
        <v>1</v>
      </c>
      <c r="F528" s="3">
        <v>25</v>
      </c>
    </row>
    <row r="529" spans="1:6" x14ac:dyDescent="0.3">
      <c r="A529" s="14">
        <v>41446</v>
      </c>
      <c r="B529" s="14">
        <v>2426</v>
      </c>
      <c r="C529" s="14">
        <v>43872</v>
      </c>
      <c r="D529" s="14">
        <v>3.32</v>
      </c>
      <c r="E529" s="15">
        <v>2</v>
      </c>
      <c r="F529" s="4">
        <v>32</v>
      </c>
    </row>
    <row r="530" spans="1:6" x14ac:dyDescent="0.3">
      <c r="A530" s="12">
        <v>34577</v>
      </c>
      <c r="B530" s="12">
        <v>1861</v>
      </c>
      <c r="C530" s="12">
        <v>36438</v>
      </c>
      <c r="D530" s="12">
        <v>3.4</v>
      </c>
      <c r="E530" s="13">
        <v>2</v>
      </c>
      <c r="F530" s="3">
        <v>31</v>
      </c>
    </row>
    <row r="531" spans="1:6" x14ac:dyDescent="0.3">
      <c r="A531" s="14">
        <v>30262</v>
      </c>
      <c r="B531" s="14">
        <v>2358</v>
      </c>
      <c r="C531" s="14">
        <v>32620</v>
      </c>
      <c r="D531" s="14">
        <v>3.54</v>
      </c>
      <c r="E531" s="15">
        <v>4</v>
      </c>
      <c r="F531" s="4">
        <v>28</v>
      </c>
    </row>
    <row r="532" spans="1:6" x14ac:dyDescent="0.3">
      <c r="A532" s="12">
        <v>44131</v>
      </c>
      <c r="B532" s="12">
        <v>1695</v>
      </c>
      <c r="C532" s="12">
        <v>45826</v>
      </c>
      <c r="D532" s="12">
        <v>3.29</v>
      </c>
      <c r="E532" s="13">
        <v>4</v>
      </c>
      <c r="F532" s="3">
        <v>34</v>
      </c>
    </row>
    <row r="533" spans="1:6" x14ac:dyDescent="0.3">
      <c r="A533" s="14">
        <v>31527</v>
      </c>
      <c r="B533" s="14">
        <v>2178</v>
      </c>
      <c r="C533" s="14">
        <v>33705</v>
      </c>
      <c r="D533" s="14">
        <v>4.0599999999999996</v>
      </c>
      <c r="E533" s="15">
        <v>1</v>
      </c>
      <c r="F533" s="4">
        <v>21</v>
      </c>
    </row>
    <row r="534" spans="1:6" x14ac:dyDescent="0.3">
      <c r="A534" s="12">
        <v>30576</v>
      </c>
      <c r="B534" s="12">
        <v>1335</v>
      </c>
      <c r="C534" s="12">
        <v>31911</v>
      </c>
      <c r="D534" s="12">
        <v>2.5</v>
      </c>
      <c r="E534" s="13">
        <v>3</v>
      </c>
      <c r="F534" s="3">
        <v>42</v>
      </c>
    </row>
    <row r="535" spans="1:6" x14ac:dyDescent="0.3">
      <c r="A535" s="14">
        <v>46618</v>
      </c>
      <c r="B535" s="14">
        <v>3191</v>
      </c>
      <c r="C535" s="14">
        <v>49809</v>
      </c>
      <c r="D535" s="14">
        <v>3.79</v>
      </c>
      <c r="E535" s="15">
        <v>6</v>
      </c>
      <c r="F535" s="4">
        <v>38</v>
      </c>
    </row>
    <row r="536" spans="1:6" x14ac:dyDescent="0.3">
      <c r="A536" s="12">
        <v>21883</v>
      </c>
      <c r="B536" s="12">
        <v>767</v>
      </c>
      <c r="C536" s="12">
        <v>22650</v>
      </c>
      <c r="D536" s="12">
        <v>3.85</v>
      </c>
      <c r="E536" s="13">
        <v>1</v>
      </c>
      <c r="F536" s="3">
        <v>25</v>
      </c>
    </row>
    <row r="537" spans="1:6" x14ac:dyDescent="0.3">
      <c r="A537" s="14">
        <v>28335</v>
      </c>
      <c r="B537" s="14">
        <v>647</v>
      </c>
      <c r="C537" s="14">
        <v>28982</v>
      </c>
      <c r="D537" s="14">
        <v>2.44</v>
      </c>
      <c r="E537" s="15">
        <v>3</v>
      </c>
      <c r="F537" s="4">
        <v>37</v>
      </c>
    </row>
    <row r="538" spans="1:6" x14ac:dyDescent="0.3">
      <c r="A538" s="12">
        <v>27990</v>
      </c>
      <c r="B538" s="12">
        <v>2510</v>
      </c>
      <c r="C538" s="12">
        <v>30500</v>
      </c>
      <c r="D538" s="12">
        <v>4.2300000000000004</v>
      </c>
      <c r="E538" s="13">
        <v>2</v>
      </c>
      <c r="F538" s="3">
        <v>27</v>
      </c>
    </row>
    <row r="539" spans="1:6" x14ac:dyDescent="0.3">
      <c r="A539" s="14">
        <v>42033</v>
      </c>
      <c r="B539" s="14">
        <v>1269</v>
      </c>
      <c r="C539" s="14">
        <v>43302</v>
      </c>
      <c r="D539" s="14">
        <v>4.17</v>
      </c>
      <c r="E539" s="15">
        <v>2</v>
      </c>
      <c r="F539" s="4">
        <v>34</v>
      </c>
    </row>
    <row r="540" spans="1:6" x14ac:dyDescent="0.3">
      <c r="A540" s="12">
        <v>30677</v>
      </c>
      <c r="B540" s="12">
        <v>1347</v>
      </c>
      <c r="C540" s="12">
        <v>32024</v>
      </c>
      <c r="D540" s="12">
        <v>3.42</v>
      </c>
      <c r="E540" s="13">
        <v>2</v>
      </c>
      <c r="F540" s="3">
        <v>30</v>
      </c>
    </row>
    <row r="541" spans="1:6" x14ac:dyDescent="0.3">
      <c r="A541" s="14">
        <v>44405</v>
      </c>
      <c r="B541" s="14">
        <v>3367</v>
      </c>
      <c r="C541" s="14">
        <v>47772</v>
      </c>
      <c r="D541" s="14">
        <v>4.01</v>
      </c>
      <c r="E541" s="15">
        <v>1</v>
      </c>
      <c r="F541" s="4">
        <v>30</v>
      </c>
    </row>
    <row r="542" spans="1:6" x14ac:dyDescent="0.3">
      <c r="A542" s="12">
        <v>46879</v>
      </c>
      <c r="B542" s="12">
        <v>1923</v>
      </c>
      <c r="C542" s="12">
        <v>48802</v>
      </c>
      <c r="D542" s="12">
        <v>2.85</v>
      </c>
      <c r="E542" s="13">
        <v>3</v>
      </c>
      <c r="F542" s="3">
        <v>21</v>
      </c>
    </row>
    <row r="543" spans="1:6" x14ac:dyDescent="0.3">
      <c r="A543" s="14">
        <v>32471</v>
      </c>
      <c r="B543" s="14">
        <v>1976</v>
      </c>
      <c r="C543" s="14">
        <v>34447</v>
      </c>
      <c r="D543" s="14">
        <v>2.57</v>
      </c>
      <c r="E543" s="15">
        <v>4</v>
      </c>
      <c r="F543" s="4">
        <v>38</v>
      </c>
    </row>
    <row r="544" spans="1:6" x14ac:dyDescent="0.3">
      <c r="A544" s="12">
        <v>43635</v>
      </c>
      <c r="B544" s="12">
        <v>860</v>
      </c>
      <c r="C544" s="12">
        <v>44495</v>
      </c>
      <c r="D544" s="12">
        <v>3.23</v>
      </c>
      <c r="E544" s="13">
        <v>3</v>
      </c>
      <c r="F544" s="3">
        <v>34</v>
      </c>
    </row>
    <row r="545" spans="1:6" x14ac:dyDescent="0.3">
      <c r="A545" s="14">
        <v>33502</v>
      </c>
      <c r="B545" s="14">
        <v>2137</v>
      </c>
      <c r="C545" s="14">
        <v>35639</v>
      </c>
      <c r="D545" s="14">
        <v>2.87</v>
      </c>
      <c r="E545" s="15">
        <v>3</v>
      </c>
      <c r="F545" s="4">
        <v>28</v>
      </c>
    </row>
    <row r="546" spans="1:6" x14ac:dyDescent="0.3">
      <c r="A546" s="12">
        <v>29108</v>
      </c>
      <c r="B546" s="12">
        <v>1733</v>
      </c>
      <c r="C546" s="12">
        <v>30841</v>
      </c>
      <c r="D546" s="12">
        <v>2.91</v>
      </c>
      <c r="E546" s="13">
        <v>10</v>
      </c>
      <c r="F546" s="3">
        <v>31</v>
      </c>
    </row>
    <row r="547" spans="1:6" x14ac:dyDescent="0.3">
      <c r="A547" s="14">
        <v>29386</v>
      </c>
      <c r="B547" s="14">
        <v>2176</v>
      </c>
      <c r="C547" s="14">
        <v>31562</v>
      </c>
      <c r="D547" s="14">
        <v>3.61</v>
      </c>
      <c r="E547" s="15">
        <v>4</v>
      </c>
      <c r="F547" s="4">
        <v>26</v>
      </c>
    </row>
    <row r="548" spans="1:6" x14ac:dyDescent="0.3">
      <c r="A548" s="12">
        <v>51929</v>
      </c>
      <c r="B548" s="12">
        <v>4558</v>
      </c>
      <c r="C548" s="12">
        <v>56487</v>
      </c>
      <c r="D548" s="12">
        <v>3.82</v>
      </c>
      <c r="E548" s="13">
        <v>4</v>
      </c>
      <c r="F548" s="3">
        <v>32</v>
      </c>
    </row>
    <row r="549" spans="1:6" x14ac:dyDescent="0.3">
      <c r="A549" s="14">
        <v>34809</v>
      </c>
      <c r="B549" s="14">
        <v>1606</v>
      </c>
      <c r="C549" s="14">
        <v>36415</v>
      </c>
      <c r="D549" s="14">
        <v>2.73</v>
      </c>
      <c r="E549" s="15">
        <v>0</v>
      </c>
      <c r="F549" s="4">
        <v>28</v>
      </c>
    </row>
    <row r="550" spans="1:6" x14ac:dyDescent="0.3">
      <c r="A550" s="12">
        <v>36730</v>
      </c>
      <c r="B550" s="12">
        <v>1575</v>
      </c>
      <c r="C550" s="12">
        <v>38305</v>
      </c>
      <c r="D550" s="12">
        <v>2.25</v>
      </c>
      <c r="E550" s="13">
        <v>3</v>
      </c>
      <c r="F550" s="3">
        <v>48</v>
      </c>
    </row>
    <row r="551" spans="1:6" x14ac:dyDescent="0.3">
      <c r="A551" s="14">
        <v>44583</v>
      </c>
      <c r="B551" s="14">
        <v>1319</v>
      </c>
      <c r="C551" s="14">
        <v>45902</v>
      </c>
      <c r="D551" s="14">
        <v>3.34</v>
      </c>
      <c r="E551" s="15">
        <v>3</v>
      </c>
      <c r="F551" s="4">
        <v>33</v>
      </c>
    </row>
    <row r="552" spans="1:6" x14ac:dyDescent="0.3">
      <c r="A552" s="12">
        <v>35183</v>
      </c>
      <c r="B552" s="12">
        <v>1316</v>
      </c>
      <c r="C552" s="12">
        <v>36499</v>
      </c>
      <c r="D552" s="12">
        <v>2.25</v>
      </c>
      <c r="E552" s="13">
        <v>1</v>
      </c>
      <c r="F552" s="3">
        <v>27</v>
      </c>
    </row>
    <row r="553" spans="1:6" x14ac:dyDescent="0.3">
      <c r="A553" s="14">
        <v>38425</v>
      </c>
      <c r="B553" s="14">
        <v>700</v>
      </c>
      <c r="C553" s="14">
        <v>39125</v>
      </c>
      <c r="D553" s="14">
        <v>2.78</v>
      </c>
      <c r="E553" s="15">
        <v>1</v>
      </c>
      <c r="F553" s="4">
        <v>25</v>
      </c>
    </row>
    <row r="554" spans="1:6" x14ac:dyDescent="0.3">
      <c r="A554" s="12">
        <v>42533</v>
      </c>
      <c r="B554" s="12">
        <v>2002</v>
      </c>
      <c r="C554" s="12">
        <v>44535</v>
      </c>
      <c r="D554" s="12">
        <v>2.2999999999999998</v>
      </c>
      <c r="E554" s="13">
        <v>1</v>
      </c>
      <c r="F554" s="3">
        <v>29</v>
      </c>
    </row>
    <row r="555" spans="1:6" x14ac:dyDescent="0.3">
      <c r="A555" s="14">
        <v>27875</v>
      </c>
      <c r="B555" s="14">
        <v>1629</v>
      </c>
      <c r="C555" s="14">
        <v>29504</v>
      </c>
      <c r="D555" s="14">
        <v>2.87</v>
      </c>
      <c r="E555" s="15">
        <v>0</v>
      </c>
      <c r="F555" s="4">
        <v>37</v>
      </c>
    </row>
    <row r="556" spans="1:6" x14ac:dyDescent="0.3">
      <c r="A556" s="12">
        <v>34106</v>
      </c>
      <c r="B556" s="12">
        <v>1157</v>
      </c>
      <c r="C556" s="12">
        <v>35263</v>
      </c>
      <c r="D556" s="12">
        <v>2.12</v>
      </c>
      <c r="E556" s="13">
        <v>3</v>
      </c>
      <c r="F556" s="3">
        <v>26</v>
      </c>
    </row>
    <row r="557" spans="1:6" x14ac:dyDescent="0.3">
      <c r="A557" s="14">
        <v>43656</v>
      </c>
      <c r="B557" s="14">
        <v>1159</v>
      </c>
      <c r="C557" s="14">
        <v>44815</v>
      </c>
      <c r="D557" s="14">
        <v>4.3</v>
      </c>
      <c r="E557" s="15">
        <v>5</v>
      </c>
      <c r="F557" s="4">
        <v>36</v>
      </c>
    </row>
    <row r="558" spans="1:6" x14ac:dyDescent="0.3">
      <c r="A558" s="12">
        <v>31856</v>
      </c>
      <c r="B558" s="12">
        <v>1074</v>
      </c>
      <c r="C558" s="12">
        <v>32930</v>
      </c>
      <c r="D558" s="12">
        <v>2.6</v>
      </c>
      <c r="E558" s="13">
        <v>4</v>
      </c>
      <c r="F558" s="3">
        <v>34</v>
      </c>
    </row>
    <row r="559" spans="1:6" x14ac:dyDescent="0.3">
      <c r="A559" s="14">
        <v>43140</v>
      </c>
      <c r="B559" s="14">
        <v>1400</v>
      </c>
      <c r="C559" s="14">
        <v>44540</v>
      </c>
      <c r="D559" s="14">
        <v>2.56</v>
      </c>
      <c r="E559" s="15">
        <v>2</v>
      </c>
      <c r="F559" s="4">
        <v>21</v>
      </c>
    </row>
    <row r="560" spans="1:6" x14ac:dyDescent="0.3">
      <c r="A560" s="12">
        <v>33582</v>
      </c>
      <c r="B560" s="12">
        <v>1789</v>
      </c>
      <c r="C560" s="12">
        <v>35371</v>
      </c>
      <c r="D560" s="12">
        <v>2.8</v>
      </c>
      <c r="E560" s="13">
        <v>2</v>
      </c>
      <c r="F560" s="3">
        <v>35</v>
      </c>
    </row>
    <row r="561" spans="1:6" x14ac:dyDescent="0.3">
      <c r="A561" s="14">
        <v>25516</v>
      </c>
      <c r="B561" s="14">
        <v>1274</v>
      </c>
      <c r="C561" s="14">
        <v>26790</v>
      </c>
      <c r="D561" s="14">
        <v>4.7</v>
      </c>
      <c r="E561" s="15">
        <v>1</v>
      </c>
      <c r="F561" s="4">
        <v>35</v>
      </c>
    </row>
    <row r="562" spans="1:6" x14ac:dyDescent="0.3">
      <c r="A562" s="12">
        <v>39954</v>
      </c>
      <c r="B562" s="12">
        <v>808</v>
      </c>
      <c r="C562" s="12">
        <v>40762</v>
      </c>
      <c r="D562" s="12">
        <v>1.9</v>
      </c>
      <c r="E562" s="13">
        <v>2</v>
      </c>
      <c r="F562" s="3">
        <v>40</v>
      </c>
    </row>
    <row r="563" spans="1:6" x14ac:dyDescent="0.3">
      <c r="A563" s="14">
        <v>43728</v>
      </c>
      <c r="B563" s="14">
        <v>1212</v>
      </c>
      <c r="C563" s="14">
        <v>44940</v>
      </c>
      <c r="D563" s="14">
        <v>2.77</v>
      </c>
      <c r="E563" s="15">
        <v>7</v>
      </c>
      <c r="F563" s="4">
        <v>30</v>
      </c>
    </row>
    <row r="564" spans="1:6" x14ac:dyDescent="0.3">
      <c r="A564" s="12">
        <v>28522</v>
      </c>
      <c r="B564" s="12">
        <v>1998</v>
      </c>
      <c r="C564" s="12">
        <v>30520</v>
      </c>
      <c r="D564" s="12">
        <v>3.25</v>
      </c>
      <c r="E564" s="13">
        <v>2</v>
      </c>
      <c r="F564" s="3">
        <v>34</v>
      </c>
    </row>
    <row r="565" spans="1:6" x14ac:dyDescent="0.3">
      <c r="A565" s="14">
        <v>44040</v>
      </c>
      <c r="B565" s="14">
        <v>1342</v>
      </c>
      <c r="C565" s="14">
        <v>45382</v>
      </c>
      <c r="D565" s="14">
        <v>2.42</v>
      </c>
      <c r="E565" s="15">
        <v>1</v>
      </c>
      <c r="F565" s="4">
        <v>41</v>
      </c>
    </row>
    <row r="566" spans="1:6" x14ac:dyDescent="0.3">
      <c r="A566" s="12">
        <v>36078</v>
      </c>
      <c r="B566" s="12">
        <v>935</v>
      </c>
      <c r="C566" s="12">
        <v>37013</v>
      </c>
      <c r="D566" s="12">
        <v>2.62</v>
      </c>
      <c r="E566" s="13">
        <v>6</v>
      </c>
      <c r="F566" s="3">
        <v>23</v>
      </c>
    </row>
    <row r="567" spans="1:6" x14ac:dyDescent="0.3">
      <c r="A567" s="14">
        <v>34001</v>
      </c>
      <c r="B567" s="14">
        <v>2285</v>
      </c>
      <c r="C567" s="14">
        <v>36286</v>
      </c>
      <c r="D567" s="14">
        <v>3.26</v>
      </c>
      <c r="E567" s="15">
        <v>3</v>
      </c>
      <c r="F567" s="4">
        <v>30</v>
      </c>
    </row>
    <row r="568" spans="1:6" x14ac:dyDescent="0.3">
      <c r="A568" s="12">
        <v>30748</v>
      </c>
      <c r="B568" s="12">
        <v>2453</v>
      </c>
      <c r="C568" s="12">
        <v>33201</v>
      </c>
      <c r="D568" s="12">
        <v>3.73</v>
      </c>
      <c r="E568" s="13">
        <v>2</v>
      </c>
      <c r="F568" s="3">
        <v>27</v>
      </c>
    </row>
    <row r="569" spans="1:6" x14ac:dyDescent="0.3">
      <c r="A569" s="14">
        <v>49563</v>
      </c>
      <c r="B569" s="14">
        <v>1167</v>
      </c>
      <c r="C569" s="14">
        <v>50730</v>
      </c>
      <c r="D569" s="14">
        <v>2.59</v>
      </c>
      <c r="E569" s="15">
        <v>3</v>
      </c>
      <c r="F569" s="4">
        <v>31</v>
      </c>
    </row>
    <row r="570" spans="1:6" x14ac:dyDescent="0.3">
      <c r="A570" s="12">
        <v>49117</v>
      </c>
      <c r="B570" s="12">
        <v>4990</v>
      </c>
      <c r="C570" s="12">
        <v>54107</v>
      </c>
      <c r="D570" s="12">
        <v>5</v>
      </c>
      <c r="E570" s="13">
        <v>6</v>
      </c>
      <c r="F570" s="3">
        <v>41</v>
      </c>
    </row>
    <row r="571" spans="1:6" x14ac:dyDescent="0.3">
      <c r="A571" s="14">
        <v>23546</v>
      </c>
      <c r="B571" s="14">
        <v>1238</v>
      </c>
      <c r="C571" s="14">
        <v>24784</v>
      </c>
      <c r="D571" s="14">
        <v>3.53</v>
      </c>
      <c r="E571" s="15">
        <v>2</v>
      </c>
      <c r="F571" s="4">
        <v>31</v>
      </c>
    </row>
    <row r="572" spans="1:6" x14ac:dyDescent="0.3">
      <c r="A572" s="12">
        <v>31171</v>
      </c>
      <c r="B572" s="12">
        <v>2057</v>
      </c>
      <c r="C572" s="12">
        <v>33228</v>
      </c>
      <c r="D572" s="12">
        <v>3.14</v>
      </c>
      <c r="E572" s="13">
        <v>2</v>
      </c>
      <c r="F572" s="3">
        <v>21</v>
      </c>
    </row>
    <row r="573" spans="1:6" x14ac:dyDescent="0.3">
      <c r="A573" s="14">
        <v>31288</v>
      </c>
      <c r="B573" s="14">
        <v>2271</v>
      </c>
      <c r="C573" s="14">
        <v>33559</v>
      </c>
      <c r="D573" s="14">
        <v>3.9</v>
      </c>
      <c r="E573" s="15">
        <v>4</v>
      </c>
      <c r="F573" s="4">
        <v>21</v>
      </c>
    </row>
    <row r="574" spans="1:6" x14ac:dyDescent="0.3">
      <c r="A574" s="12">
        <v>49151</v>
      </c>
      <c r="B574" s="12">
        <v>1636</v>
      </c>
      <c r="C574" s="12">
        <v>50787</v>
      </c>
      <c r="D574" s="12">
        <v>2.5299999999999998</v>
      </c>
      <c r="E574" s="13">
        <v>5</v>
      </c>
      <c r="F574" s="3">
        <v>32</v>
      </c>
    </row>
    <row r="575" spans="1:6" x14ac:dyDescent="0.3">
      <c r="A575" s="14">
        <v>21948</v>
      </c>
      <c r="B575" s="14">
        <v>1641</v>
      </c>
      <c r="C575" s="14">
        <v>23589</v>
      </c>
      <c r="D575" s="14">
        <v>3.51</v>
      </c>
      <c r="E575" s="15">
        <v>2</v>
      </c>
      <c r="F575" s="4">
        <v>28</v>
      </c>
    </row>
    <row r="576" spans="1:6" x14ac:dyDescent="0.3">
      <c r="A576" s="12">
        <v>36031</v>
      </c>
      <c r="B576" s="12">
        <v>757</v>
      </c>
      <c r="C576" s="12">
        <v>36788</v>
      </c>
      <c r="D576" s="12">
        <v>2.97</v>
      </c>
      <c r="E576" s="13">
        <v>3</v>
      </c>
      <c r="F576" s="3">
        <v>42</v>
      </c>
    </row>
    <row r="577" spans="1:6" x14ac:dyDescent="0.3">
      <c r="A577" s="14">
        <v>30099</v>
      </c>
      <c r="B577" s="14">
        <v>1323</v>
      </c>
      <c r="C577" s="14">
        <v>31422</v>
      </c>
      <c r="D577" s="14">
        <v>3.84</v>
      </c>
      <c r="E577" s="15">
        <v>5</v>
      </c>
      <c r="F577" s="4">
        <v>25</v>
      </c>
    </row>
    <row r="578" spans="1:6" x14ac:dyDescent="0.3">
      <c r="A578" s="12">
        <v>37501</v>
      </c>
      <c r="B578" s="12">
        <v>1640</v>
      </c>
      <c r="C578" s="12">
        <v>39141</v>
      </c>
      <c r="D578" s="12">
        <v>3.27</v>
      </c>
      <c r="E578" s="13">
        <v>8</v>
      </c>
      <c r="F578" s="3">
        <v>35</v>
      </c>
    </row>
    <row r="579" spans="1:6" x14ac:dyDescent="0.3">
      <c r="A579" s="14">
        <v>28210</v>
      </c>
      <c r="B579" s="14">
        <v>2428</v>
      </c>
      <c r="C579" s="14">
        <v>30638</v>
      </c>
      <c r="D579" s="14">
        <v>4.43</v>
      </c>
      <c r="E579" s="15">
        <v>3</v>
      </c>
      <c r="F579" s="4">
        <v>33</v>
      </c>
    </row>
    <row r="580" spans="1:6" x14ac:dyDescent="0.3">
      <c r="A580" s="12">
        <v>28511</v>
      </c>
      <c r="B580" s="12">
        <v>2184</v>
      </c>
      <c r="C580" s="12">
        <v>30695</v>
      </c>
      <c r="D580" s="12">
        <v>5</v>
      </c>
      <c r="E580" s="13">
        <v>3</v>
      </c>
      <c r="F580" s="3">
        <v>38</v>
      </c>
    </row>
    <row r="581" spans="1:6" x14ac:dyDescent="0.3">
      <c r="A581" s="14">
        <v>43020</v>
      </c>
      <c r="B581" s="14">
        <v>2127</v>
      </c>
      <c r="C581" s="14">
        <v>45147</v>
      </c>
      <c r="D581" s="14">
        <v>3.22</v>
      </c>
      <c r="E581" s="15">
        <v>2</v>
      </c>
      <c r="F581" s="4">
        <v>32</v>
      </c>
    </row>
    <row r="582" spans="1:6" x14ac:dyDescent="0.3">
      <c r="A582" s="12">
        <v>28826</v>
      </c>
      <c r="B582" s="12">
        <v>1590</v>
      </c>
      <c r="C582" s="12">
        <v>30416</v>
      </c>
      <c r="D582" s="12">
        <v>3.15</v>
      </c>
      <c r="E582" s="13">
        <v>5</v>
      </c>
      <c r="F582" s="3">
        <v>35</v>
      </c>
    </row>
    <row r="583" spans="1:6" x14ac:dyDescent="0.3">
      <c r="A583" s="14">
        <v>43154</v>
      </c>
      <c r="B583" s="14">
        <v>2145</v>
      </c>
      <c r="C583" s="14">
        <v>45299</v>
      </c>
      <c r="D583" s="14">
        <v>3.63</v>
      </c>
      <c r="E583" s="15">
        <v>4</v>
      </c>
      <c r="F583" s="4">
        <v>25</v>
      </c>
    </row>
    <row r="584" spans="1:6" x14ac:dyDescent="0.3">
      <c r="A584" s="12">
        <v>32990</v>
      </c>
      <c r="B584" s="12">
        <v>2503</v>
      </c>
      <c r="C584" s="12">
        <v>35493</v>
      </c>
      <c r="D584" s="12">
        <v>3.38</v>
      </c>
      <c r="E584" s="13">
        <v>2</v>
      </c>
      <c r="F584" s="3">
        <v>33</v>
      </c>
    </row>
    <row r="585" spans="1:6" x14ac:dyDescent="0.3">
      <c r="A585" s="14">
        <v>37482</v>
      </c>
      <c r="B585" s="14">
        <v>1230</v>
      </c>
      <c r="C585" s="14">
        <v>38712</v>
      </c>
      <c r="D585" s="14">
        <v>3.49</v>
      </c>
      <c r="E585" s="15">
        <v>4</v>
      </c>
      <c r="F585" s="4">
        <v>24</v>
      </c>
    </row>
    <row r="586" spans="1:6" x14ac:dyDescent="0.3">
      <c r="A586" s="12">
        <v>46653</v>
      </c>
      <c r="B586" s="12">
        <v>1802</v>
      </c>
      <c r="C586" s="12">
        <v>48455</v>
      </c>
      <c r="D586" s="12">
        <v>2.99</v>
      </c>
      <c r="E586" s="13">
        <v>0</v>
      </c>
      <c r="F586" s="3">
        <v>37</v>
      </c>
    </row>
    <row r="587" spans="1:6" x14ac:dyDescent="0.3">
      <c r="A587" s="14">
        <v>27165</v>
      </c>
      <c r="B587" s="14">
        <v>1022</v>
      </c>
      <c r="C587" s="14">
        <v>28187</v>
      </c>
      <c r="D587" s="14">
        <v>4.03</v>
      </c>
      <c r="E587" s="15">
        <v>3</v>
      </c>
      <c r="F587" s="4">
        <v>40</v>
      </c>
    </row>
    <row r="588" spans="1:6" x14ac:dyDescent="0.3">
      <c r="A588" s="12">
        <v>30720</v>
      </c>
      <c r="B588" s="12">
        <v>1555</v>
      </c>
      <c r="C588" s="12">
        <v>32275</v>
      </c>
      <c r="D588" s="12">
        <v>4.05</v>
      </c>
      <c r="E588" s="13">
        <v>3</v>
      </c>
      <c r="F588" s="3">
        <v>26</v>
      </c>
    </row>
    <row r="589" spans="1:6" x14ac:dyDescent="0.3">
      <c r="A589" s="14">
        <v>36309</v>
      </c>
      <c r="B589" s="14">
        <v>1696</v>
      </c>
      <c r="C589" s="14">
        <v>38005</v>
      </c>
      <c r="D589" s="14">
        <v>4.41</v>
      </c>
      <c r="E589" s="15">
        <v>3</v>
      </c>
      <c r="F589" s="4">
        <v>38</v>
      </c>
    </row>
    <row r="590" spans="1:6" x14ac:dyDescent="0.3">
      <c r="A590" s="12">
        <v>31540</v>
      </c>
      <c r="B590" s="12">
        <v>1573</v>
      </c>
      <c r="C590" s="12">
        <v>33113</v>
      </c>
      <c r="D590" s="12">
        <v>3.09</v>
      </c>
      <c r="E590" s="13">
        <v>2</v>
      </c>
      <c r="F590" s="3">
        <v>30</v>
      </c>
    </row>
    <row r="591" spans="1:6" x14ac:dyDescent="0.3">
      <c r="A591" s="14">
        <v>38038</v>
      </c>
      <c r="B591" s="14">
        <v>1034</v>
      </c>
      <c r="C591" s="14">
        <v>39072</v>
      </c>
      <c r="D591" s="14">
        <v>3.51</v>
      </c>
      <c r="E591" s="15">
        <v>4</v>
      </c>
      <c r="F591" s="4">
        <v>31</v>
      </c>
    </row>
    <row r="592" spans="1:6" x14ac:dyDescent="0.3">
      <c r="A592" s="12">
        <v>28386</v>
      </c>
      <c r="B592" s="12">
        <v>1485</v>
      </c>
      <c r="C592" s="12">
        <v>29871</v>
      </c>
      <c r="D592" s="12">
        <v>3.21</v>
      </c>
      <c r="E592" s="13">
        <v>5</v>
      </c>
      <c r="F592" s="3">
        <v>30</v>
      </c>
    </row>
    <row r="593" spans="1:6" x14ac:dyDescent="0.3">
      <c r="A593" s="14">
        <v>49065</v>
      </c>
      <c r="B593" s="14">
        <v>1560</v>
      </c>
      <c r="C593" s="14">
        <v>50625</v>
      </c>
      <c r="D593" s="14">
        <v>2.52</v>
      </c>
      <c r="E593" s="15">
        <v>9</v>
      </c>
      <c r="F593" s="4">
        <v>32</v>
      </c>
    </row>
    <row r="594" spans="1:6" x14ac:dyDescent="0.3">
      <c r="A594" s="12">
        <v>30597</v>
      </c>
      <c r="B594" s="12">
        <v>1259</v>
      </c>
      <c r="C594" s="12">
        <v>31856</v>
      </c>
      <c r="D594" s="12">
        <v>2.4300000000000002</v>
      </c>
      <c r="E594" s="13">
        <v>0</v>
      </c>
      <c r="F594" s="3">
        <v>31</v>
      </c>
    </row>
    <row r="595" spans="1:6" x14ac:dyDescent="0.3">
      <c r="A595" s="14">
        <v>35825</v>
      </c>
      <c r="B595" s="14">
        <v>1888</v>
      </c>
      <c r="C595" s="14">
        <v>37713</v>
      </c>
      <c r="D595" s="14">
        <v>2.87</v>
      </c>
      <c r="E595" s="15">
        <v>5</v>
      </c>
      <c r="F595" s="4">
        <v>28</v>
      </c>
    </row>
    <row r="596" spans="1:6" x14ac:dyDescent="0.3">
      <c r="A596" s="12">
        <v>45293</v>
      </c>
      <c r="B596" s="12">
        <v>1863</v>
      </c>
      <c r="C596" s="12">
        <v>47156</v>
      </c>
      <c r="D596" s="12">
        <v>3.53</v>
      </c>
      <c r="E596" s="13">
        <v>4</v>
      </c>
      <c r="F596" s="3">
        <v>35</v>
      </c>
    </row>
    <row r="597" spans="1:6" x14ac:dyDescent="0.3">
      <c r="A597" s="14">
        <v>29952</v>
      </c>
      <c r="B597" s="14">
        <v>2333</v>
      </c>
      <c r="C597" s="14">
        <v>32285</v>
      </c>
      <c r="D597" s="14">
        <v>4.67</v>
      </c>
      <c r="E597" s="15">
        <v>3</v>
      </c>
      <c r="F597" s="4">
        <v>32</v>
      </c>
    </row>
    <row r="598" spans="1:6" x14ac:dyDescent="0.3">
      <c r="A598" s="12">
        <v>28143</v>
      </c>
      <c r="B598" s="12">
        <v>951</v>
      </c>
      <c r="C598" s="12">
        <v>29094</v>
      </c>
      <c r="D598" s="12">
        <v>3.94</v>
      </c>
      <c r="E598" s="13">
        <v>3</v>
      </c>
      <c r="F598" s="3">
        <v>33</v>
      </c>
    </row>
    <row r="599" spans="1:6" x14ac:dyDescent="0.3">
      <c r="A599" s="14">
        <v>34053</v>
      </c>
      <c r="B599" s="14">
        <v>2385</v>
      </c>
      <c r="C599" s="14">
        <v>36438</v>
      </c>
      <c r="D599" s="14">
        <v>2.92</v>
      </c>
      <c r="E599" s="15">
        <v>5</v>
      </c>
      <c r="F599" s="4">
        <v>35</v>
      </c>
    </row>
    <row r="600" spans="1:6" x14ac:dyDescent="0.3">
      <c r="A600" s="12">
        <v>28576</v>
      </c>
      <c r="B600" s="12">
        <v>1127</v>
      </c>
      <c r="C600" s="12">
        <v>29703</v>
      </c>
      <c r="D600" s="12">
        <v>2.27</v>
      </c>
      <c r="E600" s="13">
        <v>2</v>
      </c>
      <c r="F600" s="3">
        <v>27</v>
      </c>
    </row>
    <row r="601" spans="1:6" x14ac:dyDescent="0.3">
      <c r="A601" s="14">
        <v>29851</v>
      </c>
      <c r="B601" s="14">
        <v>1215</v>
      </c>
      <c r="C601" s="14">
        <v>31066</v>
      </c>
      <c r="D601" s="14">
        <v>3.78</v>
      </c>
      <c r="E601" s="15">
        <v>3</v>
      </c>
      <c r="F601" s="4">
        <v>35</v>
      </c>
    </row>
    <row r="602" spans="1:6" x14ac:dyDescent="0.3">
      <c r="A602" s="12">
        <v>30041</v>
      </c>
      <c r="B602" s="12">
        <v>1833</v>
      </c>
      <c r="C602" s="12">
        <v>31874</v>
      </c>
      <c r="D602" s="12">
        <v>3.87</v>
      </c>
      <c r="E602" s="13">
        <v>0</v>
      </c>
      <c r="F602" s="3">
        <v>39</v>
      </c>
    </row>
    <row r="603" spans="1:6" x14ac:dyDescent="0.3">
      <c r="A603" s="14">
        <v>45304</v>
      </c>
      <c r="B603" s="14">
        <v>3141</v>
      </c>
      <c r="C603" s="14">
        <v>48445</v>
      </c>
      <c r="D603" s="14">
        <v>4.75</v>
      </c>
      <c r="E603" s="15">
        <v>2</v>
      </c>
      <c r="F603" s="4">
        <v>32</v>
      </c>
    </row>
    <row r="604" spans="1:6" x14ac:dyDescent="0.3">
      <c r="A604" s="12">
        <v>29459</v>
      </c>
      <c r="B604" s="12">
        <v>2241</v>
      </c>
      <c r="C604" s="12">
        <v>31700</v>
      </c>
      <c r="D604" s="12">
        <v>3.27</v>
      </c>
      <c r="E604" s="13">
        <v>1</v>
      </c>
      <c r="F604" s="3">
        <v>35</v>
      </c>
    </row>
    <row r="605" spans="1:6" x14ac:dyDescent="0.3">
      <c r="A605" s="14">
        <v>32252</v>
      </c>
      <c r="B605" s="14">
        <v>1648</v>
      </c>
      <c r="C605" s="14">
        <v>33900</v>
      </c>
      <c r="D605" s="14">
        <v>3.41</v>
      </c>
      <c r="E605" s="15">
        <v>2</v>
      </c>
      <c r="F605" s="4">
        <v>26</v>
      </c>
    </row>
    <row r="606" spans="1:6" x14ac:dyDescent="0.3">
      <c r="A606" s="12">
        <v>27849</v>
      </c>
      <c r="B606" s="12">
        <v>1969</v>
      </c>
      <c r="C606" s="12">
        <v>29818</v>
      </c>
      <c r="D606" s="12">
        <v>3.01</v>
      </c>
      <c r="E606" s="13">
        <v>4</v>
      </c>
      <c r="F606" s="3">
        <v>32</v>
      </c>
    </row>
    <row r="607" spans="1:6" x14ac:dyDescent="0.3">
      <c r="A607" s="14">
        <v>53637</v>
      </c>
      <c r="B607" s="14">
        <v>3325</v>
      </c>
      <c r="C607" s="14">
        <v>56962</v>
      </c>
      <c r="D607" s="14">
        <v>3.16</v>
      </c>
      <c r="E607" s="15">
        <v>5</v>
      </c>
      <c r="F607" s="4">
        <v>38</v>
      </c>
    </row>
    <row r="608" spans="1:6" x14ac:dyDescent="0.3">
      <c r="A608" s="12">
        <v>39633</v>
      </c>
      <c r="B608" s="12">
        <v>2406</v>
      </c>
      <c r="C608" s="12">
        <v>42039</v>
      </c>
      <c r="D608" s="12">
        <v>2.6</v>
      </c>
      <c r="E608" s="13">
        <v>4</v>
      </c>
      <c r="F608" s="3">
        <v>27</v>
      </c>
    </row>
    <row r="609" spans="1:6" x14ac:dyDescent="0.3">
      <c r="A609" s="14">
        <v>32415</v>
      </c>
      <c r="B609" s="14">
        <v>2551</v>
      </c>
      <c r="C609" s="14">
        <v>34966</v>
      </c>
      <c r="D609" s="14">
        <v>4.1399999999999997</v>
      </c>
      <c r="E609" s="15">
        <v>3</v>
      </c>
      <c r="F609" s="4">
        <v>29</v>
      </c>
    </row>
    <row r="610" spans="1:6" x14ac:dyDescent="0.3">
      <c r="A610" s="12">
        <v>41046</v>
      </c>
      <c r="B610" s="12">
        <v>1331</v>
      </c>
      <c r="C610" s="12">
        <v>42377</v>
      </c>
      <c r="D610" s="12">
        <v>2.66</v>
      </c>
      <c r="E610" s="13">
        <v>0</v>
      </c>
      <c r="F610" s="3">
        <v>32</v>
      </c>
    </row>
    <row r="611" spans="1:6" x14ac:dyDescent="0.3">
      <c r="A611" s="14">
        <v>31252</v>
      </c>
      <c r="B611" s="14">
        <v>2235</v>
      </c>
      <c r="C611" s="14">
        <v>33487</v>
      </c>
      <c r="D611" s="14">
        <v>3.3</v>
      </c>
      <c r="E611" s="15">
        <v>2</v>
      </c>
      <c r="F611" s="4">
        <v>32</v>
      </c>
    </row>
    <row r="612" spans="1:6" x14ac:dyDescent="0.3">
      <c r="A612" s="12">
        <v>23495</v>
      </c>
      <c r="B612" s="12">
        <v>2145</v>
      </c>
      <c r="C612" s="12">
        <v>25640</v>
      </c>
      <c r="D612" s="12">
        <v>3.86</v>
      </c>
      <c r="E612" s="13">
        <v>2</v>
      </c>
      <c r="F612" s="3">
        <v>30</v>
      </c>
    </row>
    <row r="613" spans="1:6" x14ac:dyDescent="0.3">
      <c r="A613" s="14">
        <v>45827</v>
      </c>
      <c r="B613" s="14">
        <v>1497</v>
      </c>
      <c r="C613" s="14">
        <v>47324</v>
      </c>
      <c r="D613" s="14">
        <v>3.75</v>
      </c>
      <c r="E613" s="15">
        <v>0</v>
      </c>
      <c r="F613" s="4">
        <v>26</v>
      </c>
    </row>
    <row r="614" spans="1:6" x14ac:dyDescent="0.3">
      <c r="A614" s="12">
        <v>36846</v>
      </c>
      <c r="B614" s="12">
        <v>2407</v>
      </c>
      <c r="C614" s="12">
        <v>39253</v>
      </c>
      <c r="D614" s="12">
        <v>4.57</v>
      </c>
      <c r="E614" s="13">
        <v>2</v>
      </c>
      <c r="F614" s="3">
        <v>48</v>
      </c>
    </row>
    <row r="615" spans="1:6" x14ac:dyDescent="0.3">
      <c r="A615" s="14">
        <v>33229</v>
      </c>
      <c r="B615" s="14">
        <v>2205</v>
      </c>
      <c r="C615" s="14">
        <v>35434</v>
      </c>
      <c r="D615" s="14">
        <v>3.69</v>
      </c>
      <c r="E615" s="15">
        <v>1</v>
      </c>
      <c r="F615" s="4">
        <v>23</v>
      </c>
    </row>
    <row r="616" spans="1:6" x14ac:dyDescent="0.3">
      <c r="A616" s="12">
        <v>31881</v>
      </c>
      <c r="B616" s="12">
        <v>984</v>
      </c>
      <c r="C616" s="12">
        <v>32865</v>
      </c>
      <c r="D616" s="12">
        <v>2.2000000000000002</v>
      </c>
      <c r="E616" s="13">
        <v>1</v>
      </c>
      <c r="F616" s="3">
        <v>48</v>
      </c>
    </row>
    <row r="617" spans="1:6" x14ac:dyDescent="0.3">
      <c r="A617" s="14">
        <v>31981</v>
      </c>
      <c r="B617" s="14">
        <v>1300</v>
      </c>
      <c r="C617" s="14">
        <v>33281</v>
      </c>
      <c r="D617" s="14">
        <v>4.12</v>
      </c>
      <c r="E617" s="15">
        <v>4</v>
      </c>
      <c r="F617" s="4">
        <v>22</v>
      </c>
    </row>
    <row r="618" spans="1:6" x14ac:dyDescent="0.3">
      <c r="A618" s="12">
        <v>44452</v>
      </c>
      <c r="B618" s="12">
        <v>4766</v>
      </c>
      <c r="C618" s="12">
        <v>49218</v>
      </c>
      <c r="D618" s="12">
        <v>4.87</v>
      </c>
      <c r="E618" s="13">
        <v>3</v>
      </c>
      <c r="F618" s="3">
        <v>30</v>
      </c>
    </row>
    <row r="619" spans="1:6" x14ac:dyDescent="0.3">
      <c r="A619" s="14">
        <v>23172</v>
      </c>
      <c r="B619" s="14">
        <v>1213</v>
      </c>
      <c r="C619" s="14">
        <v>24385</v>
      </c>
      <c r="D619" s="14">
        <v>4.91</v>
      </c>
      <c r="E619" s="15">
        <v>0</v>
      </c>
      <c r="F619" s="4">
        <v>31</v>
      </c>
    </row>
    <row r="620" spans="1:6" x14ac:dyDescent="0.3">
      <c r="A620" s="12">
        <v>26877</v>
      </c>
      <c r="B620" s="12">
        <v>1271</v>
      </c>
      <c r="C620" s="12">
        <v>28148</v>
      </c>
      <c r="D620" s="12">
        <v>3.65</v>
      </c>
      <c r="E620" s="13">
        <v>5</v>
      </c>
      <c r="F620" s="3">
        <v>35</v>
      </c>
    </row>
    <row r="621" spans="1:6" x14ac:dyDescent="0.3">
      <c r="A621" s="14">
        <v>22635</v>
      </c>
      <c r="B621" s="14">
        <v>644</v>
      </c>
      <c r="C621" s="14">
        <v>23279</v>
      </c>
      <c r="D621" s="14">
        <v>2.2999999999999998</v>
      </c>
      <c r="E621" s="15">
        <v>2</v>
      </c>
      <c r="F621" s="4">
        <v>36</v>
      </c>
    </row>
    <row r="622" spans="1:6" x14ac:dyDescent="0.3">
      <c r="A622" s="12">
        <v>27903</v>
      </c>
      <c r="B622" s="12">
        <v>1798</v>
      </c>
      <c r="C622" s="12">
        <v>29701</v>
      </c>
      <c r="D622" s="12">
        <v>3.6</v>
      </c>
      <c r="E622" s="13">
        <v>1</v>
      </c>
      <c r="F622" s="3">
        <v>39</v>
      </c>
    </row>
    <row r="623" spans="1:6" x14ac:dyDescent="0.3">
      <c r="A623" s="14">
        <v>29298</v>
      </c>
      <c r="B623" s="14">
        <v>2000</v>
      </c>
      <c r="C623" s="14">
        <v>31298</v>
      </c>
      <c r="D623" s="14">
        <v>2.86</v>
      </c>
      <c r="E623" s="15">
        <v>5</v>
      </c>
      <c r="F623" s="4">
        <v>35</v>
      </c>
    </row>
    <row r="624" spans="1:6" x14ac:dyDescent="0.3">
      <c r="A624" s="12">
        <v>43699</v>
      </c>
      <c r="B624" s="12">
        <v>2288</v>
      </c>
      <c r="C624" s="12">
        <v>45987</v>
      </c>
      <c r="D624" s="12">
        <v>2.63</v>
      </c>
      <c r="E624" s="13">
        <v>3</v>
      </c>
      <c r="F624" s="3">
        <v>32</v>
      </c>
    </row>
    <row r="625" spans="1:6" x14ac:dyDescent="0.3">
      <c r="A625" s="14">
        <v>23347</v>
      </c>
      <c r="B625" s="14">
        <v>1656</v>
      </c>
      <c r="C625" s="14">
        <v>25003</v>
      </c>
      <c r="D625" s="14">
        <v>4.3499999999999996</v>
      </c>
      <c r="E625" s="15">
        <v>5</v>
      </c>
      <c r="F625" s="4">
        <v>28</v>
      </c>
    </row>
    <row r="626" spans="1:6" x14ac:dyDescent="0.3">
      <c r="A626" s="12">
        <v>36716</v>
      </c>
      <c r="B626" s="12">
        <v>1407</v>
      </c>
      <c r="C626" s="12">
        <v>38123</v>
      </c>
      <c r="D626" s="12">
        <v>2.2200000000000002</v>
      </c>
      <c r="E626" s="13">
        <v>0</v>
      </c>
      <c r="F626" s="3">
        <v>31</v>
      </c>
    </row>
    <row r="627" spans="1:6" x14ac:dyDescent="0.3">
      <c r="A627" s="14">
        <v>28843</v>
      </c>
      <c r="B627" s="14">
        <v>861</v>
      </c>
      <c r="C627" s="14">
        <v>29704</v>
      </c>
      <c r="D627" s="14">
        <v>4.5999999999999996</v>
      </c>
      <c r="E627" s="15">
        <v>0</v>
      </c>
      <c r="F627" s="4">
        <v>41</v>
      </c>
    </row>
    <row r="628" spans="1:6" x14ac:dyDescent="0.3">
      <c r="A628" s="12">
        <v>36413</v>
      </c>
      <c r="B628" s="12">
        <v>1902</v>
      </c>
      <c r="C628" s="12">
        <v>38315</v>
      </c>
      <c r="D628" s="12">
        <v>2.35</v>
      </c>
      <c r="E628" s="13">
        <v>2</v>
      </c>
      <c r="F628" s="3">
        <v>37</v>
      </c>
    </row>
    <row r="629" spans="1:6" x14ac:dyDescent="0.3">
      <c r="A629" s="14">
        <v>41885</v>
      </c>
      <c r="B629" s="14">
        <v>2416</v>
      </c>
      <c r="C629" s="14">
        <v>44301</v>
      </c>
      <c r="D629" s="14">
        <v>2.79</v>
      </c>
      <c r="E629" s="15">
        <v>0</v>
      </c>
      <c r="F629" s="4">
        <v>31</v>
      </c>
    </row>
    <row r="630" spans="1:6" x14ac:dyDescent="0.3">
      <c r="A630" s="12">
        <v>30370</v>
      </c>
      <c r="B630" s="12">
        <v>958</v>
      </c>
      <c r="C630" s="12">
        <v>31328</v>
      </c>
      <c r="D630" s="12">
        <v>4.01</v>
      </c>
      <c r="E630" s="13">
        <v>4</v>
      </c>
      <c r="F630" s="3">
        <v>26</v>
      </c>
    </row>
    <row r="631" spans="1:6" x14ac:dyDescent="0.3">
      <c r="A631" s="14">
        <v>36471</v>
      </c>
      <c r="B631" s="14">
        <v>666</v>
      </c>
      <c r="C631" s="14">
        <v>37137</v>
      </c>
      <c r="D631" s="14">
        <v>1.62</v>
      </c>
      <c r="E631" s="15">
        <v>4</v>
      </c>
      <c r="F631" s="4">
        <v>41</v>
      </c>
    </row>
    <row r="632" spans="1:6" x14ac:dyDescent="0.3">
      <c r="A632" s="12">
        <v>38774</v>
      </c>
      <c r="B632" s="12">
        <v>1264</v>
      </c>
      <c r="C632" s="12">
        <v>40038</v>
      </c>
      <c r="D632" s="12">
        <v>2.57</v>
      </c>
      <c r="E632" s="13">
        <v>2</v>
      </c>
      <c r="F632" s="3">
        <v>31</v>
      </c>
    </row>
    <row r="633" spans="1:6" x14ac:dyDescent="0.3">
      <c r="A633" s="14">
        <v>33118</v>
      </c>
      <c r="B633" s="14">
        <v>2812</v>
      </c>
      <c r="C633" s="14">
        <v>35930</v>
      </c>
      <c r="D633" s="14">
        <v>4.51</v>
      </c>
      <c r="E633" s="15">
        <v>2</v>
      </c>
      <c r="F633" s="4">
        <v>38</v>
      </c>
    </row>
    <row r="634" spans="1:6" x14ac:dyDescent="0.3">
      <c r="A634" s="12">
        <v>42122</v>
      </c>
      <c r="B634" s="12">
        <v>2621</v>
      </c>
      <c r="C634" s="12">
        <v>44743</v>
      </c>
      <c r="D634" s="12">
        <v>3.13</v>
      </c>
      <c r="E634" s="13">
        <v>0</v>
      </c>
      <c r="F634" s="3">
        <v>29</v>
      </c>
    </row>
    <row r="635" spans="1:6" x14ac:dyDescent="0.3">
      <c r="A635" s="14">
        <v>22482</v>
      </c>
      <c r="B635" s="14">
        <v>1023</v>
      </c>
      <c r="C635" s="14">
        <v>23505</v>
      </c>
      <c r="D635" s="14">
        <v>2.4</v>
      </c>
      <c r="E635" s="15">
        <v>7</v>
      </c>
      <c r="F635" s="4">
        <v>21</v>
      </c>
    </row>
    <row r="636" spans="1:6" x14ac:dyDescent="0.3">
      <c r="A636" s="12">
        <v>32721</v>
      </c>
      <c r="B636" s="12">
        <v>1653</v>
      </c>
      <c r="C636" s="12">
        <v>34374</v>
      </c>
      <c r="D636" s="12">
        <v>3.82</v>
      </c>
      <c r="E636" s="13">
        <v>2</v>
      </c>
      <c r="F636" s="3">
        <v>21</v>
      </c>
    </row>
    <row r="637" spans="1:6" x14ac:dyDescent="0.3">
      <c r="A637" s="14">
        <v>34339</v>
      </c>
      <c r="B637" s="14">
        <v>911</v>
      </c>
      <c r="C637" s="14">
        <v>35250</v>
      </c>
      <c r="D637" s="14">
        <v>3.55</v>
      </c>
      <c r="E637" s="15">
        <v>1</v>
      </c>
      <c r="F637" s="4">
        <v>37</v>
      </c>
    </row>
    <row r="638" spans="1:6" x14ac:dyDescent="0.3">
      <c r="A638" s="12">
        <v>44466</v>
      </c>
      <c r="B638" s="12">
        <v>2501</v>
      </c>
      <c r="C638" s="12">
        <v>46967</v>
      </c>
      <c r="D638" s="12">
        <v>2.35</v>
      </c>
      <c r="E638" s="13">
        <v>0</v>
      </c>
      <c r="F638" s="3">
        <v>29</v>
      </c>
    </row>
    <row r="639" spans="1:6" x14ac:dyDescent="0.3">
      <c r="A639" s="14">
        <v>33933</v>
      </c>
      <c r="B639" s="14">
        <v>1530</v>
      </c>
      <c r="C639" s="14">
        <v>35463</v>
      </c>
      <c r="D639" s="14">
        <v>2.62</v>
      </c>
      <c r="E639" s="15">
        <v>2</v>
      </c>
      <c r="F639" s="4">
        <v>32</v>
      </c>
    </row>
    <row r="640" spans="1:6" x14ac:dyDescent="0.3">
      <c r="A640" s="12">
        <v>35923</v>
      </c>
      <c r="B640" s="12">
        <v>2208</v>
      </c>
      <c r="C640" s="12">
        <v>38131</v>
      </c>
      <c r="D640" s="12">
        <v>3.59</v>
      </c>
      <c r="E640" s="13">
        <v>5</v>
      </c>
      <c r="F640" s="3">
        <v>31</v>
      </c>
    </row>
    <row r="641" spans="1:6" x14ac:dyDescent="0.3">
      <c r="A641" s="14">
        <v>32837</v>
      </c>
      <c r="B641" s="14">
        <v>775</v>
      </c>
      <c r="C641" s="14">
        <v>33612</v>
      </c>
      <c r="D641" s="14">
        <v>2.94</v>
      </c>
      <c r="E641" s="15">
        <v>4</v>
      </c>
      <c r="F641" s="4">
        <v>21</v>
      </c>
    </row>
    <row r="642" spans="1:6" x14ac:dyDescent="0.3">
      <c r="A642" s="12">
        <v>29277</v>
      </c>
      <c r="B642" s="12">
        <v>2165</v>
      </c>
      <c r="C642" s="12">
        <v>31442</v>
      </c>
      <c r="D642" s="12">
        <v>4.91</v>
      </c>
      <c r="E642" s="13">
        <v>2</v>
      </c>
      <c r="F642" s="3">
        <v>31</v>
      </c>
    </row>
    <row r="643" spans="1:6" x14ac:dyDescent="0.3">
      <c r="A643" s="14">
        <v>42980</v>
      </c>
      <c r="B643" s="14">
        <v>1392</v>
      </c>
      <c r="C643" s="14">
        <v>44372</v>
      </c>
      <c r="D643" s="14">
        <v>3</v>
      </c>
      <c r="E643" s="15">
        <v>7</v>
      </c>
      <c r="F643" s="4">
        <v>44</v>
      </c>
    </row>
    <row r="644" spans="1:6" x14ac:dyDescent="0.3">
      <c r="A644" s="12">
        <v>33123</v>
      </c>
      <c r="B644" s="12">
        <v>2743</v>
      </c>
      <c r="C644" s="12">
        <v>35866</v>
      </c>
      <c r="D644" s="12">
        <v>3.82</v>
      </c>
      <c r="E644" s="13">
        <v>2</v>
      </c>
      <c r="F644" s="3">
        <v>28</v>
      </c>
    </row>
    <row r="645" spans="1:6" x14ac:dyDescent="0.3">
      <c r="A645" s="14">
        <v>34775</v>
      </c>
      <c r="B645" s="14">
        <v>1404</v>
      </c>
      <c r="C645" s="14">
        <v>36179</v>
      </c>
      <c r="D645" s="14">
        <v>1.72</v>
      </c>
      <c r="E645" s="15">
        <v>0</v>
      </c>
      <c r="F645" s="4">
        <v>30</v>
      </c>
    </row>
    <row r="646" spans="1:6" x14ac:dyDescent="0.3">
      <c r="A646" s="12">
        <v>47736</v>
      </c>
      <c r="B646" s="12">
        <v>1387</v>
      </c>
      <c r="C646" s="12">
        <v>49123</v>
      </c>
      <c r="D646" s="12">
        <v>2.2599999999999998</v>
      </c>
      <c r="E646" s="13">
        <v>5</v>
      </c>
      <c r="F646" s="3">
        <v>40</v>
      </c>
    </row>
    <row r="647" spans="1:6" x14ac:dyDescent="0.3">
      <c r="A647" s="14">
        <v>32360</v>
      </c>
      <c r="B647" s="14">
        <v>1330</v>
      </c>
      <c r="C647" s="14">
        <v>33690</v>
      </c>
      <c r="D647" s="14">
        <v>2.9</v>
      </c>
      <c r="E647" s="15">
        <v>5</v>
      </c>
      <c r="F647" s="4">
        <v>36</v>
      </c>
    </row>
    <row r="648" spans="1:6" x14ac:dyDescent="0.3">
      <c r="A648" s="12">
        <v>36680</v>
      </c>
      <c r="B648" s="12">
        <v>1041</v>
      </c>
      <c r="C648" s="12">
        <v>37721</v>
      </c>
      <c r="D648" s="12">
        <v>2.66</v>
      </c>
      <c r="E648" s="13">
        <v>6</v>
      </c>
      <c r="F648" s="3">
        <v>28</v>
      </c>
    </row>
    <row r="649" spans="1:6" x14ac:dyDescent="0.3">
      <c r="A649" s="14">
        <v>27392</v>
      </c>
      <c r="B649" s="14">
        <v>1508</v>
      </c>
      <c r="C649" s="14">
        <v>28900</v>
      </c>
      <c r="D649" s="14">
        <v>3.66</v>
      </c>
      <c r="E649" s="15">
        <v>3</v>
      </c>
      <c r="F649" s="4">
        <v>31</v>
      </c>
    </row>
    <row r="650" spans="1:6" x14ac:dyDescent="0.3">
      <c r="A650" s="12">
        <v>38819</v>
      </c>
      <c r="B650" s="12">
        <v>1793</v>
      </c>
      <c r="C650" s="12">
        <v>40612</v>
      </c>
      <c r="D650" s="12">
        <v>3.07</v>
      </c>
      <c r="E650" s="13">
        <v>1</v>
      </c>
      <c r="F650" s="3">
        <v>26</v>
      </c>
    </row>
    <row r="651" spans="1:6" x14ac:dyDescent="0.3">
      <c r="A651" s="14">
        <v>36413</v>
      </c>
      <c r="B651" s="14">
        <v>1553</v>
      </c>
      <c r="C651" s="14">
        <v>37966</v>
      </c>
      <c r="D651" s="14">
        <v>3.26</v>
      </c>
      <c r="E651" s="15">
        <v>5</v>
      </c>
      <c r="F651" s="4">
        <v>42</v>
      </c>
    </row>
    <row r="652" spans="1:6" x14ac:dyDescent="0.3">
      <c r="A652" s="12">
        <v>28162</v>
      </c>
      <c r="B652" s="12">
        <v>1682</v>
      </c>
      <c r="C652" s="12">
        <v>29844</v>
      </c>
      <c r="D652" s="12">
        <v>3.13</v>
      </c>
      <c r="E652" s="13">
        <v>7</v>
      </c>
      <c r="F652" s="3">
        <v>21</v>
      </c>
    </row>
    <row r="653" spans="1:6" x14ac:dyDescent="0.3">
      <c r="A653" s="14">
        <v>29838</v>
      </c>
      <c r="B653" s="14">
        <v>2338</v>
      </c>
      <c r="C653" s="14">
        <v>32176</v>
      </c>
      <c r="D653" s="14">
        <v>3.35</v>
      </c>
      <c r="E653" s="15">
        <v>2</v>
      </c>
      <c r="F653" s="4">
        <v>36</v>
      </c>
    </row>
    <row r="654" spans="1:6" x14ac:dyDescent="0.3">
      <c r="A654" s="12">
        <v>34022</v>
      </c>
      <c r="B654" s="12">
        <v>1430</v>
      </c>
      <c r="C654" s="12">
        <v>35452</v>
      </c>
      <c r="D654" s="12">
        <v>3.48</v>
      </c>
      <c r="E654" s="13">
        <v>8</v>
      </c>
      <c r="F654" s="3">
        <v>26</v>
      </c>
    </row>
    <row r="655" spans="1:6" x14ac:dyDescent="0.3">
      <c r="A655" s="14">
        <v>28212</v>
      </c>
      <c r="B655" s="14">
        <v>2183</v>
      </c>
      <c r="C655" s="14">
        <v>30395</v>
      </c>
      <c r="D655" s="14">
        <v>4.28</v>
      </c>
      <c r="E655" s="15">
        <v>7</v>
      </c>
      <c r="F655" s="4">
        <v>42</v>
      </c>
    </row>
    <row r="656" spans="1:6" x14ac:dyDescent="0.3">
      <c r="A656" s="12">
        <v>45729</v>
      </c>
      <c r="B656" s="12">
        <v>3366</v>
      </c>
      <c r="C656" s="12">
        <v>49095</v>
      </c>
      <c r="D656" s="12">
        <v>3.35</v>
      </c>
      <c r="E656" s="13">
        <v>3</v>
      </c>
      <c r="F656" s="3">
        <v>25</v>
      </c>
    </row>
    <row r="657" spans="1:6" x14ac:dyDescent="0.3">
      <c r="A657" s="14">
        <v>29086</v>
      </c>
      <c r="B657" s="14">
        <v>1139</v>
      </c>
      <c r="C657" s="14">
        <v>30225</v>
      </c>
      <c r="D657" s="14">
        <v>2.8</v>
      </c>
      <c r="E657" s="15">
        <v>2</v>
      </c>
      <c r="F657" s="4">
        <v>28</v>
      </c>
    </row>
    <row r="658" spans="1:6" x14ac:dyDescent="0.3">
      <c r="A658" s="12">
        <v>34574</v>
      </c>
      <c r="B658" s="12">
        <v>2632</v>
      </c>
      <c r="C658" s="12">
        <v>37206</v>
      </c>
      <c r="D658" s="12">
        <v>3.4</v>
      </c>
      <c r="E658" s="13">
        <v>2</v>
      </c>
      <c r="F658" s="3">
        <v>29</v>
      </c>
    </row>
    <row r="659" spans="1:6" x14ac:dyDescent="0.3">
      <c r="A659" s="14">
        <v>43393</v>
      </c>
      <c r="B659" s="14">
        <v>1378</v>
      </c>
      <c r="C659" s="14">
        <v>44771</v>
      </c>
      <c r="D659" s="14">
        <v>1.71</v>
      </c>
      <c r="E659" s="15">
        <v>9</v>
      </c>
      <c r="F659" s="4">
        <v>28</v>
      </c>
    </row>
    <row r="660" spans="1:6" x14ac:dyDescent="0.3">
      <c r="A660" s="12">
        <v>29856</v>
      </c>
      <c r="B660" s="12">
        <v>1915</v>
      </c>
      <c r="C660" s="12">
        <v>31771</v>
      </c>
      <c r="D660" s="12">
        <v>3.47</v>
      </c>
      <c r="E660" s="13">
        <v>4</v>
      </c>
      <c r="F660" s="3">
        <v>31</v>
      </c>
    </row>
    <row r="661" spans="1:6" x14ac:dyDescent="0.3">
      <c r="A661" s="14">
        <v>39149</v>
      </c>
      <c r="B661" s="14">
        <v>1977</v>
      </c>
      <c r="C661" s="14">
        <v>41126</v>
      </c>
      <c r="D661" s="14">
        <v>2.89</v>
      </c>
      <c r="E661" s="15">
        <v>2</v>
      </c>
      <c r="F661" s="4">
        <v>30</v>
      </c>
    </row>
    <row r="662" spans="1:6" x14ac:dyDescent="0.3">
      <c r="A662" s="12">
        <v>33969</v>
      </c>
      <c r="B662" s="12">
        <v>2886</v>
      </c>
      <c r="C662" s="12">
        <v>36855</v>
      </c>
      <c r="D662" s="12">
        <v>3.67</v>
      </c>
      <c r="E662" s="13">
        <v>1</v>
      </c>
      <c r="F662" s="3">
        <v>26</v>
      </c>
    </row>
    <row r="663" spans="1:6" x14ac:dyDescent="0.3">
      <c r="A663" s="14">
        <v>40536</v>
      </c>
      <c r="B663" s="14">
        <v>2506</v>
      </c>
      <c r="C663" s="14">
        <v>43042</v>
      </c>
      <c r="D663" s="14">
        <v>4.0599999999999996</v>
      </c>
      <c r="E663" s="15">
        <v>3</v>
      </c>
      <c r="F663" s="4">
        <v>44</v>
      </c>
    </row>
    <row r="664" spans="1:6" x14ac:dyDescent="0.3">
      <c r="A664" s="12">
        <v>38180</v>
      </c>
      <c r="B664" s="12">
        <v>1197</v>
      </c>
      <c r="C664" s="12">
        <v>39377</v>
      </c>
      <c r="D664" s="12">
        <v>1.62</v>
      </c>
      <c r="E664" s="13">
        <v>2</v>
      </c>
      <c r="F664" s="3">
        <v>30</v>
      </c>
    </row>
    <row r="665" spans="1:6" x14ac:dyDescent="0.3">
      <c r="A665" s="14">
        <v>28736</v>
      </c>
      <c r="B665" s="14">
        <v>889</v>
      </c>
      <c r="C665" s="14">
        <v>29625</v>
      </c>
      <c r="D665" s="14">
        <v>2.38</v>
      </c>
      <c r="E665" s="15">
        <v>3</v>
      </c>
      <c r="F665" s="4">
        <v>36</v>
      </c>
    </row>
    <row r="666" spans="1:6" x14ac:dyDescent="0.3">
      <c r="A666" s="12">
        <v>39428</v>
      </c>
      <c r="B666" s="12">
        <v>723</v>
      </c>
      <c r="C666" s="12">
        <v>40151</v>
      </c>
      <c r="D666" s="12">
        <v>1.45</v>
      </c>
      <c r="E666" s="13">
        <v>4</v>
      </c>
      <c r="F666" s="3">
        <v>32</v>
      </c>
    </row>
    <row r="667" spans="1:6" x14ac:dyDescent="0.3">
      <c r="A667" s="14">
        <v>48735</v>
      </c>
      <c r="B667" s="14">
        <v>1204</v>
      </c>
      <c r="C667" s="14">
        <v>49939</v>
      </c>
      <c r="D667" s="14">
        <v>1.06</v>
      </c>
      <c r="E667" s="15">
        <v>6</v>
      </c>
      <c r="F667" s="4">
        <v>21</v>
      </c>
    </row>
    <row r="668" spans="1:6" x14ac:dyDescent="0.3">
      <c r="A668" s="12">
        <v>40806</v>
      </c>
      <c r="B668" s="12">
        <v>1432</v>
      </c>
      <c r="C668" s="12">
        <v>42238</v>
      </c>
      <c r="D668" s="12">
        <v>2.38</v>
      </c>
      <c r="E668" s="13">
        <v>6</v>
      </c>
      <c r="F668" s="3">
        <v>37</v>
      </c>
    </row>
    <row r="669" spans="1:6" x14ac:dyDescent="0.3">
      <c r="A669" s="14">
        <v>36752</v>
      </c>
      <c r="B669" s="14">
        <v>2010</v>
      </c>
      <c r="C669" s="14">
        <v>38762</v>
      </c>
      <c r="D669" s="14">
        <v>4.41</v>
      </c>
      <c r="E669" s="15">
        <v>1</v>
      </c>
      <c r="F669" s="4">
        <v>29</v>
      </c>
    </row>
    <row r="670" spans="1:6" x14ac:dyDescent="0.3">
      <c r="A670" s="12">
        <v>32178</v>
      </c>
      <c r="B670" s="12">
        <v>718</v>
      </c>
      <c r="C670" s="12">
        <v>32896</v>
      </c>
      <c r="D670" s="12">
        <v>1.49</v>
      </c>
      <c r="E670" s="13">
        <v>5</v>
      </c>
      <c r="F670" s="3">
        <v>44</v>
      </c>
    </row>
    <row r="671" spans="1:6" x14ac:dyDescent="0.3">
      <c r="A671" s="14">
        <v>27711</v>
      </c>
      <c r="B671" s="14">
        <v>752</v>
      </c>
      <c r="C671" s="14">
        <v>28463</v>
      </c>
      <c r="D671" s="14">
        <v>4.13</v>
      </c>
      <c r="E671" s="15">
        <v>5</v>
      </c>
      <c r="F671" s="4">
        <v>40</v>
      </c>
    </row>
    <row r="672" spans="1:6" x14ac:dyDescent="0.3">
      <c r="A672" s="12">
        <v>34310</v>
      </c>
      <c r="B672" s="12">
        <v>801</v>
      </c>
      <c r="C672" s="12">
        <v>35111</v>
      </c>
      <c r="D672" s="12">
        <v>3.78</v>
      </c>
      <c r="E672" s="13">
        <v>3</v>
      </c>
      <c r="F672" s="3">
        <v>21</v>
      </c>
    </row>
    <row r="673" spans="1:6" x14ac:dyDescent="0.3">
      <c r="A673" s="14">
        <v>34019</v>
      </c>
      <c r="B673" s="14">
        <v>804</v>
      </c>
      <c r="C673" s="14">
        <v>34823</v>
      </c>
      <c r="D673" s="14">
        <v>3.4</v>
      </c>
      <c r="E673" s="15">
        <v>1</v>
      </c>
      <c r="F673" s="4">
        <v>36</v>
      </c>
    </row>
    <row r="674" spans="1:6" x14ac:dyDescent="0.3">
      <c r="A674" s="12">
        <v>36078</v>
      </c>
      <c r="B674" s="12">
        <v>1079</v>
      </c>
      <c r="C674" s="12">
        <v>37157</v>
      </c>
      <c r="D674" s="12">
        <v>2.34</v>
      </c>
      <c r="E674" s="13">
        <v>4</v>
      </c>
      <c r="F674" s="3">
        <v>36</v>
      </c>
    </row>
    <row r="675" spans="1:6" x14ac:dyDescent="0.3">
      <c r="A675" s="14">
        <v>46085</v>
      </c>
      <c r="B675" s="14">
        <v>3616</v>
      </c>
      <c r="C675" s="14">
        <v>49701</v>
      </c>
      <c r="D675" s="14">
        <v>3.58</v>
      </c>
      <c r="E675" s="15">
        <v>5</v>
      </c>
      <c r="F675" s="4">
        <v>31</v>
      </c>
    </row>
    <row r="676" spans="1:6" x14ac:dyDescent="0.3">
      <c r="A676" s="12">
        <v>36096</v>
      </c>
      <c r="B676" s="12">
        <v>2245</v>
      </c>
      <c r="C676" s="12">
        <v>38341</v>
      </c>
      <c r="D676" s="12">
        <v>2.7</v>
      </c>
      <c r="E676" s="13">
        <v>4</v>
      </c>
      <c r="F676" s="3">
        <v>44</v>
      </c>
    </row>
    <row r="677" spans="1:6" x14ac:dyDescent="0.3">
      <c r="A677" s="14">
        <v>34501</v>
      </c>
      <c r="B677" s="14">
        <v>2226</v>
      </c>
      <c r="C677" s="14">
        <v>36727</v>
      </c>
      <c r="D677" s="14">
        <v>2.79</v>
      </c>
      <c r="E677" s="15">
        <v>1</v>
      </c>
      <c r="F677" s="4">
        <v>31</v>
      </c>
    </row>
    <row r="678" spans="1:6" x14ac:dyDescent="0.3">
      <c r="A678" s="12">
        <v>40425</v>
      </c>
      <c r="B678" s="12">
        <v>2822</v>
      </c>
      <c r="C678" s="12">
        <v>43247</v>
      </c>
      <c r="D678" s="12">
        <v>3.25</v>
      </c>
      <c r="E678" s="13">
        <v>1</v>
      </c>
      <c r="F678" s="3">
        <v>34</v>
      </c>
    </row>
    <row r="679" spans="1:6" x14ac:dyDescent="0.3">
      <c r="A679" s="14">
        <v>33635</v>
      </c>
      <c r="B679" s="14">
        <v>2362</v>
      </c>
      <c r="C679" s="14">
        <v>35997</v>
      </c>
      <c r="D679" s="14">
        <v>3.04</v>
      </c>
      <c r="E679" s="15">
        <v>1</v>
      </c>
      <c r="F679" s="4">
        <v>32</v>
      </c>
    </row>
    <row r="680" spans="1:6" x14ac:dyDescent="0.3">
      <c r="A680" s="12">
        <v>38040</v>
      </c>
      <c r="B680" s="12">
        <v>2083</v>
      </c>
      <c r="C680" s="12">
        <v>40123</v>
      </c>
      <c r="D680" s="12">
        <v>3.53</v>
      </c>
      <c r="E680" s="13">
        <v>7</v>
      </c>
      <c r="F680" s="3">
        <v>35</v>
      </c>
    </row>
    <row r="681" spans="1:6" x14ac:dyDescent="0.3">
      <c r="A681" s="14">
        <v>26243</v>
      </c>
      <c r="B681" s="14">
        <v>2080</v>
      </c>
      <c r="C681" s="14">
        <v>28323</v>
      </c>
      <c r="D681" s="14">
        <v>4.4000000000000004</v>
      </c>
      <c r="E681" s="15">
        <v>3</v>
      </c>
      <c r="F681" s="4">
        <v>36</v>
      </c>
    </row>
    <row r="682" spans="1:6" x14ac:dyDescent="0.3">
      <c r="A682" s="12">
        <v>25187</v>
      </c>
      <c r="B682" s="12">
        <v>959</v>
      </c>
      <c r="C682" s="12">
        <v>26146</v>
      </c>
      <c r="D682" s="12">
        <v>2.0099999999999998</v>
      </c>
      <c r="E682" s="13">
        <v>4</v>
      </c>
      <c r="F682" s="3">
        <v>25</v>
      </c>
    </row>
    <row r="683" spans="1:6" x14ac:dyDescent="0.3">
      <c r="A683" s="14">
        <v>31503</v>
      </c>
      <c r="B683" s="14">
        <v>934</v>
      </c>
      <c r="C683" s="14">
        <v>32437</v>
      </c>
      <c r="D683" s="14">
        <v>4.32</v>
      </c>
      <c r="E683" s="15">
        <v>3</v>
      </c>
      <c r="F683" s="4">
        <v>29</v>
      </c>
    </row>
    <row r="684" spans="1:6" x14ac:dyDescent="0.3">
      <c r="A684" s="12">
        <v>27770</v>
      </c>
      <c r="B684" s="12">
        <v>898</v>
      </c>
      <c r="C684" s="12">
        <v>28668</v>
      </c>
      <c r="D684" s="12">
        <v>1.7</v>
      </c>
      <c r="E684" s="13">
        <v>7</v>
      </c>
      <c r="F684" s="3">
        <v>29</v>
      </c>
    </row>
    <row r="685" spans="1:6" x14ac:dyDescent="0.3">
      <c r="A685" s="14">
        <v>32170</v>
      </c>
      <c r="B685" s="14">
        <v>2006</v>
      </c>
      <c r="C685" s="14">
        <v>34176</v>
      </c>
      <c r="D685" s="14">
        <v>4.03</v>
      </c>
      <c r="E685" s="15">
        <v>3</v>
      </c>
      <c r="F685" s="4">
        <v>31</v>
      </c>
    </row>
    <row r="686" spans="1:6" x14ac:dyDescent="0.3">
      <c r="A686" s="12">
        <v>38250</v>
      </c>
      <c r="B686" s="12">
        <v>4058</v>
      </c>
      <c r="C686" s="12">
        <v>42308</v>
      </c>
      <c r="D686" s="12">
        <v>4.5</v>
      </c>
      <c r="E686" s="13">
        <v>2</v>
      </c>
      <c r="F686" s="3">
        <v>34</v>
      </c>
    </row>
    <row r="687" spans="1:6" x14ac:dyDescent="0.3">
      <c r="A687" s="14">
        <v>38703</v>
      </c>
      <c r="B687" s="14">
        <v>1980</v>
      </c>
      <c r="C687" s="14">
        <v>40683</v>
      </c>
      <c r="D687" s="14">
        <v>3.8</v>
      </c>
      <c r="E687" s="15">
        <v>5</v>
      </c>
      <c r="F687" s="4">
        <v>38</v>
      </c>
    </row>
    <row r="688" spans="1:6" x14ac:dyDescent="0.3">
      <c r="A688" s="12">
        <v>39893</v>
      </c>
      <c r="B688" s="12">
        <v>3946</v>
      </c>
      <c r="C688" s="12">
        <v>43839</v>
      </c>
      <c r="D688" s="12">
        <v>4.8600000000000003</v>
      </c>
      <c r="E688" s="13">
        <v>3</v>
      </c>
      <c r="F688" s="3">
        <v>31</v>
      </c>
    </row>
    <row r="689" spans="1:6" x14ac:dyDescent="0.3">
      <c r="A689" s="14">
        <v>35205</v>
      </c>
      <c r="B689" s="14">
        <v>1623</v>
      </c>
      <c r="C689" s="14">
        <v>36828</v>
      </c>
      <c r="D689" s="14">
        <v>2.98</v>
      </c>
      <c r="E689" s="15">
        <v>3</v>
      </c>
      <c r="F689" s="4">
        <v>22</v>
      </c>
    </row>
    <row r="690" spans="1:6" x14ac:dyDescent="0.3">
      <c r="A690" s="12">
        <v>30939</v>
      </c>
      <c r="B690" s="12">
        <v>1926</v>
      </c>
      <c r="C690" s="12">
        <v>32865</v>
      </c>
      <c r="D690" s="12">
        <v>3.43</v>
      </c>
      <c r="E690" s="13">
        <v>3</v>
      </c>
      <c r="F690" s="3">
        <v>24</v>
      </c>
    </row>
    <row r="691" spans="1:6" x14ac:dyDescent="0.3">
      <c r="A691" s="14">
        <v>30832</v>
      </c>
      <c r="B691" s="14">
        <v>582</v>
      </c>
      <c r="C691" s="14">
        <v>31414</v>
      </c>
      <c r="D691" s="14">
        <v>2.38</v>
      </c>
      <c r="E691" s="15">
        <v>1</v>
      </c>
      <c r="F691" s="4">
        <v>25</v>
      </c>
    </row>
    <row r="692" spans="1:6" x14ac:dyDescent="0.3">
      <c r="A692" s="12">
        <v>34849</v>
      </c>
      <c r="B692" s="12">
        <v>1556</v>
      </c>
      <c r="C692" s="12">
        <v>36405</v>
      </c>
      <c r="D692" s="12">
        <v>1.94</v>
      </c>
      <c r="E692" s="13">
        <v>3</v>
      </c>
      <c r="F692" s="3">
        <v>28</v>
      </c>
    </row>
    <row r="693" spans="1:6" x14ac:dyDescent="0.3">
      <c r="A693" s="14">
        <v>41274</v>
      </c>
      <c r="B693" s="14">
        <v>3452</v>
      </c>
      <c r="C693" s="14">
        <v>44726</v>
      </c>
      <c r="D693" s="14">
        <v>3.55</v>
      </c>
      <c r="E693" s="15">
        <v>3</v>
      </c>
      <c r="F693" s="4">
        <v>41</v>
      </c>
    </row>
    <row r="694" spans="1:6" x14ac:dyDescent="0.3">
      <c r="A694" s="12">
        <v>33510</v>
      </c>
      <c r="B694" s="12">
        <v>1133</v>
      </c>
      <c r="C694" s="12">
        <v>34643</v>
      </c>
      <c r="D694" s="12">
        <v>3.16</v>
      </c>
      <c r="E694" s="13">
        <v>1</v>
      </c>
      <c r="F694" s="3">
        <v>28</v>
      </c>
    </row>
    <row r="695" spans="1:6" x14ac:dyDescent="0.3">
      <c r="A695" s="14">
        <v>32966</v>
      </c>
      <c r="B695" s="14">
        <v>2356</v>
      </c>
      <c r="C695" s="14">
        <v>35322</v>
      </c>
      <c r="D695" s="14">
        <v>4.76</v>
      </c>
      <c r="E695" s="15">
        <v>3</v>
      </c>
      <c r="F695" s="4">
        <v>24</v>
      </c>
    </row>
    <row r="696" spans="1:6" x14ac:dyDescent="0.3">
      <c r="A696" s="12">
        <v>33235</v>
      </c>
      <c r="B696" s="12">
        <v>2733</v>
      </c>
      <c r="C696" s="12">
        <v>35968</v>
      </c>
      <c r="D696" s="12">
        <v>3.5</v>
      </c>
      <c r="E696" s="13">
        <v>5</v>
      </c>
      <c r="F696" s="3">
        <v>32</v>
      </c>
    </row>
    <row r="697" spans="1:6" x14ac:dyDescent="0.3">
      <c r="A697" s="14">
        <v>59586</v>
      </c>
      <c r="B697" s="14">
        <v>1710</v>
      </c>
      <c r="C697" s="14">
        <v>61296</v>
      </c>
      <c r="D697" s="14">
        <v>2.77</v>
      </c>
      <c r="E697" s="15">
        <v>1</v>
      </c>
      <c r="F697" s="4">
        <v>27</v>
      </c>
    </row>
    <row r="698" spans="1:6" x14ac:dyDescent="0.3">
      <c r="A698" s="12">
        <v>48860</v>
      </c>
      <c r="B698" s="12">
        <v>2463</v>
      </c>
      <c r="C698" s="12">
        <v>51323</v>
      </c>
      <c r="D698" s="12">
        <v>2.52</v>
      </c>
      <c r="E698" s="13">
        <v>3</v>
      </c>
      <c r="F698" s="3">
        <v>23</v>
      </c>
    </row>
    <row r="699" spans="1:6" x14ac:dyDescent="0.3">
      <c r="A699" s="14">
        <v>44155</v>
      </c>
      <c r="B699" s="14">
        <v>3890</v>
      </c>
      <c r="C699" s="14">
        <v>48045</v>
      </c>
      <c r="D699" s="14">
        <v>3.88</v>
      </c>
      <c r="E699" s="15">
        <v>4</v>
      </c>
      <c r="F699" s="4">
        <v>30</v>
      </c>
    </row>
    <row r="700" spans="1:6" x14ac:dyDescent="0.3">
      <c r="A700" s="12">
        <v>51872</v>
      </c>
      <c r="B700" s="12">
        <v>2070</v>
      </c>
      <c r="C700" s="12">
        <v>53942</v>
      </c>
      <c r="D700" s="12">
        <v>3.54</v>
      </c>
      <c r="E700" s="13">
        <v>4</v>
      </c>
      <c r="F700" s="3">
        <v>26</v>
      </c>
    </row>
    <row r="701" spans="1:6" x14ac:dyDescent="0.3">
      <c r="A701" s="14">
        <v>28707</v>
      </c>
      <c r="B701" s="14">
        <v>508</v>
      </c>
      <c r="C701" s="14">
        <v>29215</v>
      </c>
      <c r="D701" s="14">
        <v>2.68</v>
      </c>
      <c r="E701" s="15">
        <v>2</v>
      </c>
      <c r="F701" s="4">
        <v>33</v>
      </c>
    </row>
    <row r="702" spans="1:6" x14ac:dyDescent="0.3">
      <c r="A702" s="12">
        <v>35594</v>
      </c>
      <c r="B702" s="12">
        <v>1420</v>
      </c>
      <c r="C702" s="12">
        <v>37014</v>
      </c>
      <c r="D702" s="12">
        <v>3.44</v>
      </c>
      <c r="E702" s="13">
        <v>1</v>
      </c>
      <c r="F702" s="3">
        <v>22</v>
      </c>
    </row>
    <row r="703" spans="1:6" x14ac:dyDescent="0.3">
      <c r="A703" s="14">
        <v>31662</v>
      </c>
      <c r="B703" s="14">
        <v>1944</v>
      </c>
      <c r="C703" s="14">
        <v>33606</v>
      </c>
      <c r="D703" s="14">
        <v>2.63</v>
      </c>
      <c r="E703" s="15">
        <v>5</v>
      </c>
      <c r="F703" s="4">
        <v>30</v>
      </c>
    </row>
    <row r="704" spans="1:6" x14ac:dyDescent="0.3">
      <c r="A704" s="12">
        <v>41215</v>
      </c>
      <c r="B704" s="12">
        <v>2068</v>
      </c>
      <c r="C704" s="12">
        <v>43283</v>
      </c>
      <c r="D704" s="12">
        <v>3.31</v>
      </c>
      <c r="E704" s="13">
        <v>3</v>
      </c>
      <c r="F704" s="3">
        <v>30</v>
      </c>
    </row>
    <row r="705" spans="1:6" x14ac:dyDescent="0.3">
      <c r="A705" s="14">
        <v>30762</v>
      </c>
      <c r="B705" s="14">
        <v>408</v>
      </c>
      <c r="C705" s="14">
        <v>31170</v>
      </c>
      <c r="D705" s="14">
        <v>2.17</v>
      </c>
      <c r="E705" s="15">
        <v>2</v>
      </c>
      <c r="F705" s="4">
        <v>21</v>
      </c>
    </row>
    <row r="706" spans="1:6" x14ac:dyDescent="0.3">
      <c r="A706" s="12">
        <v>33436</v>
      </c>
      <c r="B706" s="12">
        <v>1315</v>
      </c>
      <c r="C706" s="12">
        <v>34751</v>
      </c>
      <c r="D706" s="12">
        <v>3.56</v>
      </c>
      <c r="E706" s="13">
        <v>3</v>
      </c>
      <c r="F706" s="3">
        <v>32</v>
      </c>
    </row>
    <row r="707" spans="1:6" x14ac:dyDescent="0.3">
      <c r="A707" s="14">
        <v>28966</v>
      </c>
      <c r="B707" s="14">
        <v>1038</v>
      </c>
      <c r="C707" s="14">
        <v>30004</v>
      </c>
      <c r="D707" s="14">
        <v>2.12</v>
      </c>
      <c r="E707" s="15">
        <v>0</v>
      </c>
      <c r="F707" s="4">
        <v>41</v>
      </c>
    </row>
    <row r="708" spans="1:6" x14ac:dyDescent="0.3">
      <c r="A708" s="12">
        <v>33253</v>
      </c>
      <c r="B708" s="12">
        <v>909</v>
      </c>
      <c r="C708" s="12">
        <v>34162</v>
      </c>
      <c r="D708" s="12">
        <v>2.8</v>
      </c>
      <c r="E708" s="13">
        <v>2</v>
      </c>
      <c r="F708" s="3">
        <v>24</v>
      </c>
    </row>
    <row r="709" spans="1:6" x14ac:dyDescent="0.3">
      <c r="A709" s="14">
        <v>37511</v>
      </c>
      <c r="B709" s="14">
        <v>1802</v>
      </c>
      <c r="C709" s="14">
        <v>39313</v>
      </c>
      <c r="D709" s="14">
        <v>3.36</v>
      </c>
      <c r="E709" s="15">
        <v>2</v>
      </c>
      <c r="F709" s="4">
        <v>30</v>
      </c>
    </row>
    <row r="710" spans="1:6" x14ac:dyDescent="0.3">
      <c r="A710" s="12">
        <v>33603</v>
      </c>
      <c r="B710" s="12">
        <v>2003</v>
      </c>
      <c r="C710" s="12">
        <v>35606</v>
      </c>
      <c r="D710" s="12">
        <v>3.49</v>
      </c>
      <c r="E710" s="13">
        <v>4</v>
      </c>
      <c r="F710" s="3">
        <v>30</v>
      </c>
    </row>
    <row r="711" spans="1:6" x14ac:dyDescent="0.3">
      <c r="A711" s="14">
        <v>30161</v>
      </c>
      <c r="B711" s="14">
        <v>1924</v>
      </c>
      <c r="C711" s="14">
        <v>32085</v>
      </c>
      <c r="D711" s="14">
        <v>3.41</v>
      </c>
      <c r="E711" s="15">
        <v>3</v>
      </c>
      <c r="F711" s="4">
        <v>40</v>
      </c>
    </row>
    <row r="712" spans="1:6" x14ac:dyDescent="0.3">
      <c r="A712" s="12">
        <v>47831</v>
      </c>
      <c r="B712" s="12">
        <v>1151</v>
      </c>
      <c r="C712" s="12">
        <v>48982</v>
      </c>
      <c r="D712" s="12">
        <v>3.06</v>
      </c>
      <c r="E712" s="13">
        <v>1</v>
      </c>
      <c r="F712" s="3">
        <v>28</v>
      </c>
    </row>
    <row r="713" spans="1:6" x14ac:dyDescent="0.3">
      <c r="A713" s="14">
        <v>39676</v>
      </c>
      <c r="B713" s="14">
        <v>1545</v>
      </c>
      <c r="C713" s="14">
        <v>41221</v>
      </c>
      <c r="D713" s="14">
        <v>2.68</v>
      </c>
      <c r="E713" s="15">
        <v>2</v>
      </c>
      <c r="F713" s="4">
        <v>25</v>
      </c>
    </row>
    <row r="714" spans="1:6" x14ac:dyDescent="0.3">
      <c r="A714" s="12">
        <v>43955</v>
      </c>
      <c r="B714" s="12">
        <v>2938</v>
      </c>
      <c r="C714" s="12">
        <v>46893</v>
      </c>
      <c r="D714" s="12">
        <v>3.44</v>
      </c>
      <c r="E714" s="13">
        <v>0</v>
      </c>
      <c r="F714" s="3">
        <v>35</v>
      </c>
    </row>
    <row r="715" spans="1:6" x14ac:dyDescent="0.3">
      <c r="A715" s="14">
        <v>49134</v>
      </c>
      <c r="B715" s="14">
        <v>2675</v>
      </c>
      <c r="C715" s="14">
        <v>51809</v>
      </c>
      <c r="D715" s="14">
        <v>3.88</v>
      </c>
      <c r="E715" s="15">
        <v>7</v>
      </c>
      <c r="F715" s="4">
        <v>35</v>
      </c>
    </row>
    <row r="716" spans="1:6" x14ac:dyDescent="0.3">
      <c r="A716" s="12">
        <v>28837</v>
      </c>
      <c r="B716" s="12">
        <v>1920</v>
      </c>
      <c r="C716" s="12">
        <v>30757</v>
      </c>
      <c r="D716" s="12">
        <v>3.24</v>
      </c>
      <c r="E716" s="13">
        <v>5</v>
      </c>
      <c r="F716" s="3">
        <v>25</v>
      </c>
    </row>
    <row r="717" spans="1:6" x14ac:dyDescent="0.3">
      <c r="A717" s="14">
        <v>48260</v>
      </c>
      <c r="B717" s="14">
        <v>1845</v>
      </c>
      <c r="C717" s="14">
        <v>50105</v>
      </c>
      <c r="D717" s="14">
        <v>2.1</v>
      </c>
      <c r="E717" s="15">
        <v>0</v>
      </c>
      <c r="F717" s="4">
        <v>39</v>
      </c>
    </row>
    <row r="718" spans="1:6" x14ac:dyDescent="0.3">
      <c r="A718" s="12">
        <v>29137</v>
      </c>
      <c r="B718" s="12">
        <v>1991</v>
      </c>
      <c r="C718" s="12">
        <v>31128</v>
      </c>
      <c r="D718" s="12">
        <v>3.75</v>
      </c>
      <c r="E718" s="13">
        <v>8</v>
      </c>
      <c r="F718" s="3">
        <v>43</v>
      </c>
    </row>
    <row r="719" spans="1:6" x14ac:dyDescent="0.3">
      <c r="A719" s="14">
        <v>36009</v>
      </c>
      <c r="B719" s="14">
        <v>1594</v>
      </c>
      <c r="C719" s="14">
        <v>37603</v>
      </c>
      <c r="D719" s="14">
        <v>4.4400000000000004</v>
      </c>
      <c r="E719" s="15">
        <v>6</v>
      </c>
      <c r="F719" s="4">
        <v>43</v>
      </c>
    </row>
    <row r="720" spans="1:6" x14ac:dyDescent="0.3">
      <c r="A720" s="12">
        <v>29334</v>
      </c>
      <c r="B720" s="12">
        <v>2219</v>
      </c>
      <c r="C720" s="12">
        <v>31553</v>
      </c>
      <c r="D720" s="12">
        <v>3.92</v>
      </c>
      <c r="E720" s="13">
        <v>3</v>
      </c>
      <c r="F720" s="3">
        <v>34</v>
      </c>
    </row>
    <row r="721" spans="1:6" x14ac:dyDescent="0.3">
      <c r="A721" s="14">
        <v>32476</v>
      </c>
      <c r="B721" s="14">
        <v>1734</v>
      </c>
      <c r="C721" s="14">
        <v>34210</v>
      </c>
      <c r="D721" s="14">
        <v>3.25</v>
      </c>
      <c r="E721" s="15">
        <v>2</v>
      </c>
      <c r="F721" s="4">
        <v>36</v>
      </c>
    </row>
    <row r="722" spans="1:6" x14ac:dyDescent="0.3">
      <c r="A722" s="12">
        <v>37932</v>
      </c>
      <c r="B722" s="12">
        <v>2126</v>
      </c>
      <c r="C722" s="12">
        <v>40058</v>
      </c>
      <c r="D722" s="12">
        <v>2.36</v>
      </c>
      <c r="E722" s="13">
        <v>5</v>
      </c>
      <c r="F722" s="3">
        <v>29</v>
      </c>
    </row>
    <row r="723" spans="1:6" x14ac:dyDescent="0.3">
      <c r="A723" s="14">
        <v>47151</v>
      </c>
      <c r="B723" s="14">
        <v>2362</v>
      </c>
      <c r="C723" s="14">
        <v>49513</v>
      </c>
      <c r="D723" s="14">
        <v>3.11</v>
      </c>
      <c r="E723" s="15">
        <v>3</v>
      </c>
      <c r="F723" s="4">
        <v>35</v>
      </c>
    </row>
    <row r="724" spans="1:6" x14ac:dyDescent="0.3">
      <c r="A724" s="12">
        <v>25952</v>
      </c>
      <c r="B724" s="12">
        <v>1680</v>
      </c>
      <c r="C724" s="12">
        <v>27632</v>
      </c>
      <c r="D724" s="12">
        <v>3.03</v>
      </c>
      <c r="E724" s="13">
        <v>4</v>
      </c>
      <c r="F724" s="3">
        <v>26</v>
      </c>
    </row>
    <row r="725" spans="1:6" x14ac:dyDescent="0.3">
      <c r="A725" s="14">
        <v>43023</v>
      </c>
      <c r="B725" s="14">
        <v>2678</v>
      </c>
      <c r="C725" s="14">
        <v>45701</v>
      </c>
      <c r="D725" s="14">
        <v>2.67</v>
      </c>
      <c r="E725" s="15">
        <v>0</v>
      </c>
      <c r="F725" s="4">
        <v>32</v>
      </c>
    </row>
    <row r="726" spans="1:6" x14ac:dyDescent="0.3">
      <c r="A726" s="12">
        <v>36229</v>
      </c>
      <c r="B726" s="12">
        <v>1104</v>
      </c>
      <c r="C726" s="12">
        <v>37333</v>
      </c>
      <c r="D726" s="12">
        <v>2.25</v>
      </c>
      <c r="E726" s="13">
        <v>4</v>
      </c>
      <c r="F726" s="3">
        <v>21</v>
      </c>
    </row>
    <row r="727" spans="1:6" x14ac:dyDescent="0.3">
      <c r="A727" s="14">
        <v>28078</v>
      </c>
      <c r="B727" s="14">
        <v>1872</v>
      </c>
      <c r="C727" s="14">
        <v>29950</v>
      </c>
      <c r="D727" s="14">
        <v>3.56</v>
      </c>
      <c r="E727" s="15">
        <v>2</v>
      </c>
      <c r="F727" s="4">
        <v>36</v>
      </c>
    </row>
    <row r="728" spans="1:6" x14ac:dyDescent="0.3">
      <c r="A728" s="12">
        <v>28790</v>
      </c>
      <c r="B728" s="12">
        <v>355</v>
      </c>
      <c r="C728" s="12">
        <v>29145</v>
      </c>
      <c r="D728" s="12">
        <v>1.87</v>
      </c>
      <c r="E728" s="13">
        <v>4</v>
      </c>
      <c r="F728" s="3">
        <v>39</v>
      </c>
    </row>
    <row r="729" spans="1:6" x14ac:dyDescent="0.3">
      <c r="A729" s="14">
        <v>54504</v>
      </c>
      <c r="B729" s="14">
        <v>1306</v>
      </c>
      <c r="C729" s="14">
        <v>55810</v>
      </c>
      <c r="D729" s="14">
        <v>2.4500000000000002</v>
      </c>
      <c r="E729" s="15">
        <v>5</v>
      </c>
      <c r="F729" s="4">
        <v>31</v>
      </c>
    </row>
    <row r="730" spans="1:6" x14ac:dyDescent="0.3">
      <c r="A730" s="12">
        <v>49086</v>
      </c>
      <c r="B730" s="12">
        <v>2731</v>
      </c>
      <c r="C730" s="12">
        <v>51817</v>
      </c>
      <c r="D730" s="12">
        <v>3.24</v>
      </c>
      <c r="E730" s="13">
        <v>3</v>
      </c>
      <c r="F730" s="3">
        <v>25</v>
      </c>
    </row>
    <row r="731" spans="1:6" x14ac:dyDescent="0.3">
      <c r="A731" s="14">
        <v>30859</v>
      </c>
      <c r="B731" s="14">
        <v>2622</v>
      </c>
      <c r="C731" s="14">
        <v>33481</v>
      </c>
      <c r="D731" s="14">
        <v>4.33</v>
      </c>
      <c r="E731" s="15">
        <v>0</v>
      </c>
      <c r="F731" s="4">
        <v>26</v>
      </c>
    </row>
    <row r="732" spans="1:6" x14ac:dyDescent="0.3">
      <c r="A732" s="12">
        <v>30013</v>
      </c>
      <c r="B732" s="12">
        <v>977</v>
      </c>
      <c r="C732" s="12">
        <v>30990</v>
      </c>
      <c r="D732" s="12">
        <v>2.84</v>
      </c>
      <c r="E732" s="13">
        <v>2</v>
      </c>
      <c r="F732" s="3">
        <v>24</v>
      </c>
    </row>
    <row r="733" spans="1:6" x14ac:dyDescent="0.3">
      <c r="A733" s="14">
        <v>34759</v>
      </c>
      <c r="B733" s="14">
        <v>1921</v>
      </c>
      <c r="C733" s="14">
        <v>36680</v>
      </c>
      <c r="D733" s="14">
        <v>4.3600000000000003</v>
      </c>
      <c r="E733" s="15">
        <v>4</v>
      </c>
      <c r="F733" s="4">
        <v>40</v>
      </c>
    </row>
    <row r="734" spans="1:6" x14ac:dyDescent="0.3">
      <c r="A734" s="12">
        <v>32706</v>
      </c>
      <c r="B734" s="12">
        <v>696</v>
      </c>
      <c r="C734" s="12">
        <v>33402</v>
      </c>
      <c r="D734" s="12">
        <v>3.49</v>
      </c>
      <c r="E734" s="13">
        <v>6</v>
      </c>
      <c r="F734" s="3">
        <v>30</v>
      </c>
    </row>
    <row r="735" spans="1:6" x14ac:dyDescent="0.3">
      <c r="A735" s="14">
        <v>33759</v>
      </c>
      <c r="B735" s="14">
        <v>657</v>
      </c>
      <c r="C735" s="14">
        <v>34416</v>
      </c>
      <c r="D735" s="14">
        <v>2.93</v>
      </c>
      <c r="E735" s="15">
        <v>6</v>
      </c>
      <c r="F735" s="4">
        <v>28</v>
      </c>
    </row>
    <row r="736" spans="1:6" x14ac:dyDescent="0.3">
      <c r="A736" s="12">
        <v>31585</v>
      </c>
      <c r="B736" s="12">
        <v>922</v>
      </c>
      <c r="C736" s="12">
        <v>32507</v>
      </c>
      <c r="D736" s="12">
        <v>3.17</v>
      </c>
      <c r="E736" s="13">
        <v>3</v>
      </c>
      <c r="F736" s="3">
        <v>30</v>
      </c>
    </row>
    <row r="737" spans="1:6" x14ac:dyDescent="0.3">
      <c r="A737" s="14">
        <v>30242</v>
      </c>
      <c r="B737" s="14">
        <v>895</v>
      </c>
      <c r="C737" s="14">
        <v>31137</v>
      </c>
      <c r="D737" s="14">
        <v>3.84</v>
      </c>
      <c r="E737" s="15">
        <v>3</v>
      </c>
      <c r="F737" s="4">
        <v>38</v>
      </c>
    </row>
    <row r="738" spans="1:6" x14ac:dyDescent="0.3">
      <c r="A738" s="12">
        <v>40139</v>
      </c>
      <c r="B738" s="12">
        <v>2564</v>
      </c>
      <c r="C738" s="12">
        <v>42703</v>
      </c>
      <c r="D738" s="12">
        <v>2.98</v>
      </c>
      <c r="E738" s="13">
        <v>7</v>
      </c>
      <c r="F738" s="3">
        <v>26</v>
      </c>
    </row>
    <row r="739" spans="1:6" x14ac:dyDescent="0.3">
      <c r="A739" s="14">
        <v>35833</v>
      </c>
      <c r="B739" s="14">
        <v>1341</v>
      </c>
      <c r="C739" s="14">
        <v>37174</v>
      </c>
      <c r="D739" s="14">
        <v>4.92</v>
      </c>
      <c r="E739" s="15">
        <v>1</v>
      </c>
      <c r="F739" s="4">
        <v>33</v>
      </c>
    </row>
    <row r="740" spans="1:6" x14ac:dyDescent="0.3">
      <c r="A740" s="12">
        <v>23002</v>
      </c>
      <c r="B740" s="12">
        <v>1958</v>
      </c>
      <c r="C740" s="12">
        <v>24960</v>
      </c>
      <c r="D740" s="12">
        <v>3.73</v>
      </c>
      <c r="E740" s="13">
        <v>1</v>
      </c>
      <c r="F740" s="3">
        <v>35</v>
      </c>
    </row>
    <row r="741" spans="1:6" x14ac:dyDescent="0.3">
      <c r="A741" s="14">
        <v>38601</v>
      </c>
      <c r="B741" s="14">
        <v>1490</v>
      </c>
      <c r="C741" s="14">
        <v>40091</v>
      </c>
      <c r="D741" s="14">
        <v>2.73</v>
      </c>
      <c r="E741" s="15">
        <v>3</v>
      </c>
      <c r="F741" s="4">
        <v>27</v>
      </c>
    </row>
    <row r="742" spans="1:6" x14ac:dyDescent="0.3">
      <c r="A742" s="12">
        <v>51246</v>
      </c>
      <c r="B742" s="12">
        <v>1796</v>
      </c>
      <c r="C742" s="12">
        <v>53042</v>
      </c>
      <c r="D742" s="12">
        <v>4.78</v>
      </c>
      <c r="E742" s="13">
        <v>1</v>
      </c>
      <c r="F742" s="3">
        <v>29</v>
      </c>
    </row>
    <row r="743" spans="1:6" x14ac:dyDescent="0.3">
      <c r="A743" s="14">
        <v>28357</v>
      </c>
      <c r="B743" s="14">
        <v>1449</v>
      </c>
      <c r="C743" s="14">
        <v>29806</v>
      </c>
      <c r="D743" s="14">
        <v>2.83</v>
      </c>
      <c r="E743" s="15">
        <v>2</v>
      </c>
      <c r="F743" s="4">
        <v>25</v>
      </c>
    </row>
    <row r="744" spans="1:6" x14ac:dyDescent="0.3">
      <c r="A744" s="12">
        <v>47508</v>
      </c>
      <c r="B744" s="12">
        <v>2259</v>
      </c>
      <c r="C744" s="12">
        <v>49767</v>
      </c>
      <c r="D744" s="12">
        <v>2.4500000000000002</v>
      </c>
      <c r="E744" s="13">
        <v>4</v>
      </c>
      <c r="F744" s="3">
        <v>34</v>
      </c>
    </row>
    <row r="745" spans="1:6" x14ac:dyDescent="0.3">
      <c r="A745" s="14">
        <v>35102</v>
      </c>
      <c r="B745" s="14">
        <v>2384</v>
      </c>
      <c r="C745" s="14">
        <v>37486</v>
      </c>
      <c r="D745" s="14">
        <v>4.01</v>
      </c>
      <c r="E745" s="15">
        <v>4</v>
      </c>
      <c r="F745" s="4">
        <v>37</v>
      </c>
    </row>
    <row r="746" spans="1:6" x14ac:dyDescent="0.3">
      <c r="A746" s="12">
        <v>36729</v>
      </c>
      <c r="B746" s="12">
        <v>3241</v>
      </c>
      <c r="C746" s="12">
        <v>39970</v>
      </c>
      <c r="D746" s="12">
        <v>4.32</v>
      </c>
      <c r="E746" s="13">
        <v>2</v>
      </c>
      <c r="F746" s="3">
        <v>29</v>
      </c>
    </row>
    <row r="747" spans="1:6" x14ac:dyDescent="0.3">
      <c r="A747" s="14">
        <v>47691</v>
      </c>
      <c r="B747" s="14">
        <v>2684</v>
      </c>
      <c r="C747" s="14">
        <v>50375</v>
      </c>
      <c r="D747" s="14">
        <v>2.62</v>
      </c>
      <c r="E747" s="15">
        <v>4</v>
      </c>
      <c r="F747" s="4">
        <v>35</v>
      </c>
    </row>
    <row r="748" spans="1:6" x14ac:dyDescent="0.3">
      <c r="A748" s="12">
        <v>31590</v>
      </c>
      <c r="B748" s="12">
        <v>673</v>
      </c>
      <c r="C748" s="12">
        <v>32263</v>
      </c>
      <c r="D748" s="12">
        <v>2.6</v>
      </c>
      <c r="E748" s="13">
        <v>3</v>
      </c>
      <c r="F748" s="3">
        <v>42</v>
      </c>
    </row>
    <row r="749" spans="1:6" x14ac:dyDescent="0.3">
      <c r="A749" s="14">
        <v>30933</v>
      </c>
      <c r="B749" s="14">
        <v>1151</v>
      </c>
      <c r="C749" s="14">
        <v>32084</v>
      </c>
      <c r="D749" s="14">
        <v>4.75</v>
      </c>
      <c r="E749" s="15">
        <v>3</v>
      </c>
      <c r="F749" s="4">
        <v>35</v>
      </c>
    </row>
    <row r="750" spans="1:6" x14ac:dyDescent="0.3">
      <c r="A750" s="12">
        <v>33567</v>
      </c>
      <c r="B750" s="12">
        <v>1767</v>
      </c>
      <c r="C750" s="12">
        <v>35334</v>
      </c>
      <c r="D750" s="12">
        <v>3.43</v>
      </c>
      <c r="E750" s="13">
        <v>2</v>
      </c>
      <c r="F750" s="3">
        <v>32</v>
      </c>
    </row>
    <row r="751" spans="1:6" x14ac:dyDescent="0.3">
      <c r="A751" s="14">
        <v>27415</v>
      </c>
      <c r="B751" s="14">
        <v>765</v>
      </c>
      <c r="C751" s="14">
        <v>28180</v>
      </c>
      <c r="D751" s="14">
        <v>2.85</v>
      </c>
      <c r="E751" s="15">
        <v>1</v>
      </c>
      <c r="F751" s="4">
        <v>33</v>
      </c>
    </row>
    <row r="752" spans="1:6" x14ac:dyDescent="0.3">
      <c r="A752" s="12">
        <v>32888</v>
      </c>
      <c r="B752" s="12">
        <v>2251</v>
      </c>
      <c r="C752" s="12">
        <v>35139</v>
      </c>
      <c r="D752" s="12">
        <v>4.29</v>
      </c>
      <c r="E752" s="13">
        <v>0</v>
      </c>
      <c r="F752" s="3">
        <v>24</v>
      </c>
    </row>
    <row r="753" spans="1:6" x14ac:dyDescent="0.3">
      <c r="A753" s="14">
        <v>25506</v>
      </c>
      <c r="B753" s="14">
        <v>1162</v>
      </c>
      <c r="C753" s="14">
        <v>26668</v>
      </c>
      <c r="D753" s="14">
        <v>3.85</v>
      </c>
      <c r="E753" s="15">
        <v>4</v>
      </c>
      <c r="F753" s="4">
        <v>25</v>
      </c>
    </row>
    <row r="754" spans="1:6" x14ac:dyDescent="0.3">
      <c r="A754" s="12">
        <v>31580</v>
      </c>
      <c r="B754" s="12">
        <v>434</v>
      </c>
      <c r="C754" s="12">
        <v>32014</v>
      </c>
      <c r="D754" s="12">
        <v>1.17</v>
      </c>
      <c r="E754" s="13">
        <v>0</v>
      </c>
      <c r="F754" s="3">
        <v>39</v>
      </c>
    </row>
    <row r="755" spans="1:6" x14ac:dyDescent="0.3">
      <c r="A755" s="14">
        <v>36087</v>
      </c>
      <c r="B755" s="14">
        <v>1147</v>
      </c>
      <c r="C755" s="14">
        <v>37234</v>
      </c>
      <c r="D755" s="14">
        <v>2.27</v>
      </c>
      <c r="E755" s="15">
        <v>1</v>
      </c>
      <c r="F755" s="4">
        <v>28</v>
      </c>
    </row>
    <row r="756" spans="1:6" x14ac:dyDescent="0.3">
      <c r="A756" s="12">
        <v>27857</v>
      </c>
      <c r="B756" s="12">
        <v>2113</v>
      </c>
      <c r="C756" s="12">
        <v>29970</v>
      </c>
      <c r="D756" s="12">
        <v>4.2699999999999996</v>
      </c>
      <c r="E756" s="13">
        <v>1</v>
      </c>
      <c r="F756" s="3">
        <v>37</v>
      </c>
    </row>
    <row r="757" spans="1:6" x14ac:dyDescent="0.3">
      <c r="A757" s="14">
        <v>32830</v>
      </c>
      <c r="B757" s="14">
        <v>587</v>
      </c>
      <c r="C757" s="14">
        <v>33417</v>
      </c>
      <c r="D757" s="14">
        <v>2.4900000000000002</v>
      </c>
      <c r="E757" s="15">
        <v>4</v>
      </c>
      <c r="F757" s="4">
        <v>24</v>
      </c>
    </row>
    <row r="758" spans="1:6" x14ac:dyDescent="0.3">
      <c r="A758" s="12">
        <v>35151</v>
      </c>
      <c r="B758" s="12">
        <v>1784</v>
      </c>
      <c r="C758" s="12">
        <v>36935</v>
      </c>
      <c r="D758" s="12">
        <v>2.81</v>
      </c>
      <c r="E758" s="13">
        <v>2</v>
      </c>
      <c r="F758" s="3">
        <v>37</v>
      </c>
    </row>
    <row r="759" spans="1:6" x14ac:dyDescent="0.3">
      <c r="A759" s="14">
        <v>34465</v>
      </c>
      <c r="B759" s="14">
        <v>1562</v>
      </c>
      <c r="C759" s="14">
        <v>36027</v>
      </c>
      <c r="D759" s="14">
        <v>3.4</v>
      </c>
      <c r="E759" s="15">
        <v>6</v>
      </c>
      <c r="F759" s="4">
        <v>32</v>
      </c>
    </row>
    <row r="760" spans="1:6" x14ac:dyDescent="0.3">
      <c r="A760" s="12">
        <v>30782</v>
      </c>
      <c r="B760" s="12">
        <v>749</v>
      </c>
      <c r="C760" s="12">
        <v>31531</v>
      </c>
      <c r="D760" s="12">
        <v>2.8</v>
      </c>
      <c r="E760" s="13">
        <v>3</v>
      </c>
      <c r="F760" s="3">
        <v>34</v>
      </c>
    </row>
    <row r="761" spans="1:6" x14ac:dyDescent="0.3">
      <c r="A761" s="14">
        <v>44403</v>
      </c>
      <c r="B761" s="14">
        <v>1338</v>
      </c>
      <c r="C761" s="14">
        <v>45741</v>
      </c>
      <c r="D761" s="14">
        <v>2.82</v>
      </c>
      <c r="E761" s="15">
        <v>3</v>
      </c>
      <c r="F761" s="4">
        <v>24</v>
      </c>
    </row>
    <row r="762" spans="1:6" x14ac:dyDescent="0.3">
      <c r="A762" s="12">
        <v>32164</v>
      </c>
      <c r="B762" s="12">
        <v>411</v>
      </c>
      <c r="C762" s="12">
        <v>32575</v>
      </c>
      <c r="D762" s="12">
        <v>1.2</v>
      </c>
      <c r="E762" s="13">
        <v>1</v>
      </c>
      <c r="F762" s="3">
        <v>30</v>
      </c>
    </row>
    <row r="763" spans="1:6" x14ac:dyDescent="0.3">
      <c r="A763" s="14">
        <v>45515</v>
      </c>
      <c r="B763" s="14">
        <v>2268</v>
      </c>
      <c r="C763" s="14">
        <v>47783</v>
      </c>
      <c r="D763" s="14">
        <v>4.3899999999999997</v>
      </c>
      <c r="E763" s="15">
        <v>1</v>
      </c>
      <c r="F763" s="4">
        <v>40</v>
      </c>
    </row>
    <row r="764" spans="1:6" x14ac:dyDescent="0.3">
      <c r="A764" s="12">
        <v>40355</v>
      </c>
      <c r="B764" s="12">
        <v>2211</v>
      </c>
      <c r="C764" s="12">
        <v>42566</v>
      </c>
      <c r="D764" s="12">
        <v>2.86</v>
      </c>
      <c r="E764" s="13">
        <v>4</v>
      </c>
      <c r="F764" s="3">
        <v>29</v>
      </c>
    </row>
    <row r="765" spans="1:6" x14ac:dyDescent="0.3">
      <c r="A765" s="14">
        <v>33957</v>
      </c>
      <c r="B765" s="14">
        <v>1126</v>
      </c>
      <c r="C765" s="14">
        <v>35083</v>
      </c>
      <c r="D765" s="14">
        <v>3.84</v>
      </c>
      <c r="E765" s="15">
        <v>2</v>
      </c>
      <c r="F765" s="4">
        <v>39</v>
      </c>
    </row>
    <row r="766" spans="1:6" x14ac:dyDescent="0.3">
      <c r="A766" s="12">
        <v>30039</v>
      </c>
      <c r="B766" s="12">
        <v>1291</v>
      </c>
      <c r="C766" s="12">
        <v>31330</v>
      </c>
      <c r="D766" s="12">
        <v>2.83</v>
      </c>
      <c r="E766" s="13">
        <v>3</v>
      </c>
      <c r="F766" s="3">
        <v>40</v>
      </c>
    </row>
    <row r="767" spans="1:6" x14ac:dyDescent="0.3">
      <c r="A767" s="14">
        <v>30916</v>
      </c>
      <c r="B767" s="14">
        <v>1945</v>
      </c>
      <c r="C767" s="14">
        <v>32861</v>
      </c>
      <c r="D767" s="14">
        <v>3.05</v>
      </c>
      <c r="E767" s="15">
        <v>2</v>
      </c>
      <c r="F767" s="4">
        <v>28</v>
      </c>
    </row>
    <row r="768" spans="1:6" x14ac:dyDescent="0.3">
      <c r="A768" s="12">
        <v>38608</v>
      </c>
      <c r="B768" s="12">
        <v>1654</v>
      </c>
      <c r="C768" s="12">
        <v>40262</v>
      </c>
      <c r="D768" s="12">
        <v>2.44</v>
      </c>
      <c r="E768" s="13">
        <v>6</v>
      </c>
      <c r="F768" s="3">
        <v>32</v>
      </c>
    </row>
    <row r="769" spans="1:6" x14ac:dyDescent="0.3">
      <c r="A769" s="14">
        <v>40111</v>
      </c>
      <c r="B769" s="14">
        <v>2414</v>
      </c>
      <c r="C769" s="14">
        <v>42525</v>
      </c>
      <c r="D769" s="14">
        <v>4.25</v>
      </c>
      <c r="E769" s="15">
        <v>7</v>
      </c>
      <c r="F769" s="4">
        <v>33</v>
      </c>
    </row>
    <row r="770" spans="1:6" x14ac:dyDescent="0.3">
      <c r="A770" s="12">
        <v>28148</v>
      </c>
      <c r="B770" s="12">
        <v>2743</v>
      </c>
      <c r="C770" s="12">
        <v>30891</v>
      </c>
      <c r="D770" s="12">
        <v>4.4800000000000004</v>
      </c>
      <c r="E770" s="13">
        <v>3</v>
      </c>
      <c r="F770" s="3">
        <v>28</v>
      </c>
    </row>
    <row r="771" spans="1:6" x14ac:dyDescent="0.3">
      <c r="A771" s="14">
        <v>24094</v>
      </c>
      <c r="B771" s="14">
        <v>491</v>
      </c>
      <c r="C771" s="14">
        <v>24585</v>
      </c>
      <c r="D771" s="14">
        <v>2.59</v>
      </c>
      <c r="E771" s="15">
        <v>8</v>
      </c>
      <c r="F771" s="4">
        <v>31</v>
      </c>
    </row>
    <row r="772" spans="1:6" x14ac:dyDescent="0.3">
      <c r="A772" s="12">
        <v>32975</v>
      </c>
      <c r="B772" s="12">
        <v>1634</v>
      </c>
      <c r="C772" s="12">
        <v>34609</v>
      </c>
      <c r="D772" s="12">
        <v>3.44</v>
      </c>
      <c r="E772" s="13">
        <v>1</v>
      </c>
      <c r="F772" s="3">
        <v>39</v>
      </c>
    </row>
    <row r="773" spans="1:6" x14ac:dyDescent="0.3">
      <c r="A773" s="14">
        <v>46388</v>
      </c>
      <c r="B773" s="14">
        <v>2935</v>
      </c>
      <c r="C773" s="14">
        <v>49323</v>
      </c>
      <c r="D773" s="14">
        <v>3.06</v>
      </c>
      <c r="E773" s="15">
        <v>0</v>
      </c>
      <c r="F773" s="4">
        <v>29</v>
      </c>
    </row>
    <row r="774" spans="1:6" x14ac:dyDescent="0.3">
      <c r="A774" s="12">
        <v>35252</v>
      </c>
      <c r="B774" s="12">
        <v>2280</v>
      </c>
      <c r="C774" s="12">
        <v>37532</v>
      </c>
      <c r="D774" s="12">
        <v>2.74</v>
      </c>
      <c r="E774" s="13">
        <v>3</v>
      </c>
      <c r="F774" s="3">
        <v>33</v>
      </c>
    </row>
    <row r="775" spans="1:6" x14ac:dyDescent="0.3">
      <c r="A775" s="14">
        <v>34475</v>
      </c>
      <c r="B775" s="14">
        <v>710</v>
      </c>
      <c r="C775" s="14">
        <v>35185</v>
      </c>
      <c r="D775" s="14">
        <v>1.73</v>
      </c>
      <c r="E775" s="15">
        <v>0</v>
      </c>
      <c r="F775" s="4">
        <v>29</v>
      </c>
    </row>
    <row r="776" spans="1:6" x14ac:dyDescent="0.3">
      <c r="A776" s="12">
        <v>45617</v>
      </c>
      <c r="B776" s="12">
        <v>1455</v>
      </c>
      <c r="C776" s="12">
        <v>47072</v>
      </c>
      <c r="D776" s="12">
        <v>2.13</v>
      </c>
      <c r="E776" s="13">
        <v>4</v>
      </c>
      <c r="F776" s="3">
        <v>42</v>
      </c>
    </row>
    <row r="777" spans="1:6" x14ac:dyDescent="0.3">
      <c r="A777" s="14">
        <v>37665</v>
      </c>
      <c r="B777" s="14">
        <v>2311</v>
      </c>
      <c r="C777" s="14">
        <v>39976</v>
      </c>
      <c r="D777" s="14">
        <v>3.92</v>
      </c>
      <c r="E777" s="15">
        <v>2</v>
      </c>
      <c r="F777" s="4">
        <v>30</v>
      </c>
    </row>
    <row r="778" spans="1:6" x14ac:dyDescent="0.3">
      <c r="A778" s="12">
        <v>30187</v>
      </c>
      <c r="B778" s="12">
        <v>2039</v>
      </c>
      <c r="C778" s="12">
        <v>32226</v>
      </c>
      <c r="D778" s="12">
        <v>4.3099999999999996</v>
      </c>
      <c r="E778" s="13">
        <v>2</v>
      </c>
      <c r="F778" s="3">
        <v>24</v>
      </c>
    </row>
    <row r="779" spans="1:6" x14ac:dyDescent="0.3">
      <c r="A779" s="14">
        <v>32488</v>
      </c>
      <c r="B779" s="14">
        <v>1260</v>
      </c>
      <c r="C779" s="14">
        <v>33748</v>
      </c>
      <c r="D779" s="14">
        <v>3.15</v>
      </c>
      <c r="E779" s="15">
        <v>2</v>
      </c>
      <c r="F779" s="4">
        <v>34</v>
      </c>
    </row>
    <row r="780" spans="1:6" x14ac:dyDescent="0.3">
      <c r="A780" s="12">
        <v>30140</v>
      </c>
      <c r="B780" s="12">
        <v>1211</v>
      </c>
      <c r="C780" s="12">
        <v>31351</v>
      </c>
      <c r="D780" s="12">
        <v>3.16</v>
      </c>
      <c r="E780" s="13">
        <v>0</v>
      </c>
      <c r="F780" s="3">
        <v>27</v>
      </c>
    </row>
    <row r="781" spans="1:6" x14ac:dyDescent="0.3">
      <c r="A781" s="14">
        <v>24896</v>
      </c>
      <c r="B781" s="14">
        <v>1929</v>
      </c>
      <c r="C781" s="14">
        <v>26825</v>
      </c>
      <c r="D781" s="14">
        <v>3.84</v>
      </c>
      <c r="E781" s="15">
        <v>1</v>
      </c>
      <c r="F781" s="4">
        <v>36</v>
      </c>
    </row>
    <row r="782" spans="1:6" x14ac:dyDescent="0.3">
      <c r="A782" s="12">
        <v>42489</v>
      </c>
      <c r="B782" s="12">
        <v>3276</v>
      </c>
      <c r="C782" s="12">
        <v>45765</v>
      </c>
      <c r="D782" s="12">
        <v>3.23</v>
      </c>
      <c r="E782" s="13">
        <v>2</v>
      </c>
      <c r="F782" s="3">
        <v>24</v>
      </c>
    </row>
    <row r="783" spans="1:6" x14ac:dyDescent="0.3">
      <c r="A783" s="14">
        <v>43211</v>
      </c>
      <c r="B783" s="14">
        <v>826</v>
      </c>
      <c r="C783" s="14">
        <v>44037</v>
      </c>
      <c r="D783" s="14">
        <v>2.3199999999999998</v>
      </c>
      <c r="E783" s="15">
        <v>3</v>
      </c>
      <c r="F783" s="4">
        <v>33</v>
      </c>
    </row>
    <row r="784" spans="1:6" x14ac:dyDescent="0.3">
      <c r="A784" s="12">
        <v>40822</v>
      </c>
      <c r="B784" s="12">
        <v>1242</v>
      </c>
      <c r="C784" s="12">
        <v>42064</v>
      </c>
      <c r="D784" s="12">
        <v>2.86</v>
      </c>
      <c r="E784" s="13">
        <v>2</v>
      </c>
      <c r="F784" s="3">
        <v>21</v>
      </c>
    </row>
    <row r="785" spans="1:6" x14ac:dyDescent="0.3">
      <c r="A785" s="14">
        <v>23667</v>
      </c>
      <c r="B785" s="14">
        <v>1126</v>
      </c>
      <c r="C785" s="14">
        <v>24793</v>
      </c>
      <c r="D785" s="14">
        <v>2.78</v>
      </c>
      <c r="E785" s="15">
        <v>5</v>
      </c>
      <c r="F785" s="4">
        <v>33</v>
      </c>
    </row>
    <row r="786" spans="1:6" x14ac:dyDescent="0.3">
      <c r="A786" s="12">
        <v>30599</v>
      </c>
      <c r="B786" s="12">
        <v>1057</v>
      </c>
      <c r="C786" s="12">
        <v>31656</v>
      </c>
      <c r="D786" s="12">
        <v>2.15</v>
      </c>
      <c r="E786" s="13">
        <v>4</v>
      </c>
      <c r="F786" s="3">
        <v>28</v>
      </c>
    </row>
    <row r="787" spans="1:6" x14ac:dyDescent="0.3">
      <c r="A787" s="14">
        <v>35707</v>
      </c>
      <c r="B787" s="14">
        <v>1097</v>
      </c>
      <c r="C787" s="14">
        <v>36804</v>
      </c>
      <c r="D787" s="14">
        <v>3.35</v>
      </c>
      <c r="E787" s="15">
        <v>5</v>
      </c>
      <c r="F787" s="4">
        <v>34</v>
      </c>
    </row>
    <row r="788" spans="1:6" x14ac:dyDescent="0.3">
      <c r="A788" s="12">
        <v>50188</v>
      </c>
      <c r="B788" s="12">
        <v>1945</v>
      </c>
      <c r="C788" s="12">
        <v>52133</v>
      </c>
      <c r="D788" s="12">
        <v>3.06</v>
      </c>
      <c r="E788" s="13">
        <v>3</v>
      </c>
      <c r="F788" s="3">
        <v>33</v>
      </c>
    </row>
    <row r="789" spans="1:6" x14ac:dyDescent="0.3">
      <c r="A789" s="14">
        <v>33005</v>
      </c>
      <c r="B789" s="14">
        <v>1488</v>
      </c>
      <c r="C789" s="14">
        <v>34493</v>
      </c>
      <c r="D789" s="14">
        <v>3.61</v>
      </c>
      <c r="E789" s="15">
        <v>5</v>
      </c>
      <c r="F789" s="4">
        <v>36</v>
      </c>
    </row>
    <row r="790" spans="1:6" x14ac:dyDescent="0.3">
      <c r="A790" s="12">
        <v>28414</v>
      </c>
      <c r="B790" s="12">
        <v>1840</v>
      </c>
      <c r="C790" s="12">
        <v>30254</v>
      </c>
      <c r="D790" s="12">
        <v>2.89</v>
      </c>
      <c r="E790" s="13">
        <v>3</v>
      </c>
      <c r="F790" s="3">
        <v>31</v>
      </c>
    </row>
    <row r="791" spans="1:6" x14ac:dyDescent="0.3">
      <c r="A791" s="14">
        <v>47774</v>
      </c>
      <c r="B791" s="14">
        <v>1421</v>
      </c>
      <c r="C791" s="14">
        <v>49195</v>
      </c>
      <c r="D791" s="14">
        <v>3</v>
      </c>
      <c r="E791" s="15">
        <v>2</v>
      </c>
      <c r="F791" s="4">
        <v>21</v>
      </c>
    </row>
    <row r="792" spans="1:6" x14ac:dyDescent="0.3">
      <c r="A792" s="12">
        <v>35638</v>
      </c>
      <c r="B792" s="12">
        <v>2073</v>
      </c>
      <c r="C792" s="12">
        <v>37711</v>
      </c>
      <c r="D792" s="12">
        <v>3.26</v>
      </c>
      <c r="E792" s="13">
        <v>3</v>
      </c>
      <c r="F792" s="3">
        <v>21</v>
      </c>
    </row>
    <row r="793" spans="1:6" x14ac:dyDescent="0.3">
      <c r="A793" s="14">
        <v>36381</v>
      </c>
      <c r="B793" s="14">
        <v>1587</v>
      </c>
      <c r="C793" s="14">
        <v>37968</v>
      </c>
      <c r="D793" s="14">
        <v>3.34</v>
      </c>
      <c r="E793" s="15">
        <v>2</v>
      </c>
      <c r="F793" s="4">
        <v>26</v>
      </c>
    </row>
    <row r="794" spans="1:6" x14ac:dyDescent="0.3">
      <c r="A794" s="12">
        <v>27796</v>
      </c>
      <c r="B794" s="12">
        <v>1445</v>
      </c>
      <c r="C794" s="12">
        <v>29241</v>
      </c>
      <c r="D794" s="12">
        <v>4.13</v>
      </c>
      <c r="E794" s="13">
        <v>3</v>
      </c>
      <c r="F794" s="3">
        <v>30</v>
      </c>
    </row>
    <row r="795" spans="1:6" x14ac:dyDescent="0.3">
      <c r="A795" s="14">
        <v>40588</v>
      </c>
      <c r="B795" s="14">
        <v>1038</v>
      </c>
      <c r="C795" s="14">
        <v>41626</v>
      </c>
      <c r="D795" s="14">
        <v>2.21</v>
      </c>
      <c r="E795" s="15">
        <v>0</v>
      </c>
      <c r="F795" s="4">
        <v>21</v>
      </c>
    </row>
    <row r="796" spans="1:6" x14ac:dyDescent="0.3">
      <c r="A796" s="12">
        <v>27448</v>
      </c>
      <c r="B796" s="12">
        <v>1482</v>
      </c>
      <c r="C796" s="12">
        <v>28930</v>
      </c>
      <c r="D796" s="12">
        <v>3.61</v>
      </c>
      <c r="E796" s="13">
        <v>1</v>
      </c>
      <c r="F796" s="3">
        <v>28</v>
      </c>
    </row>
    <row r="797" spans="1:6" x14ac:dyDescent="0.3">
      <c r="A797" s="14">
        <v>29528</v>
      </c>
      <c r="B797" s="14">
        <v>2725</v>
      </c>
      <c r="C797" s="14">
        <v>32253</v>
      </c>
      <c r="D797" s="14">
        <v>3.86</v>
      </c>
      <c r="E797" s="15">
        <v>0</v>
      </c>
      <c r="F797" s="4">
        <v>34</v>
      </c>
    </row>
    <row r="798" spans="1:6" x14ac:dyDescent="0.3">
      <c r="A798" s="12">
        <v>30735</v>
      </c>
      <c r="B798" s="12">
        <v>2021</v>
      </c>
      <c r="C798" s="12">
        <v>32756</v>
      </c>
      <c r="D798" s="12">
        <v>3.58</v>
      </c>
      <c r="E798" s="13">
        <v>5</v>
      </c>
      <c r="F798" s="3">
        <v>37</v>
      </c>
    </row>
    <row r="799" spans="1:6" x14ac:dyDescent="0.3">
      <c r="A799" s="14">
        <v>40642</v>
      </c>
      <c r="B799" s="14">
        <v>1469</v>
      </c>
      <c r="C799" s="14">
        <v>42111</v>
      </c>
      <c r="D799" s="14">
        <v>2.76</v>
      </c>
      <c r="E799" s="15">
        <v>4</v>
      </c>
      <c r="F799" s="4">
        <v>24</v>
      </c>
    </row>
    <row r="800" spans="1:6" x14ac:dyDescent="0.3">
      <c r="A800" s="12">
        <v>31557</v>
      </c>
      <c r="B800" s="12">
        <v>1375</v>
      </c>
      <c r="C800" s="12">
        <v>32932</v>
      </c>
      <c r="D800" s="12">
        <v>4.0199999999999996</v>
      </c>
      <c r="E800" s="13">
        <v>4</v>
      </c>
      <c r="F800" s="3">
        <v>30</v>
      </c>
    </row>
    <row r="801" spans="1:6" x14ac:dyDescent="0.3">
      <c r="A801" s="14">
        <v>30941</v>
      </c>
      <c r="B801" s="14">
        <v>2039</v>
      </c>
      <c r="C801" s="14">
        <v>32980</v>
      </c>
      <c r="D801" s="14">
        <v>3.37</v>
      </c>
      <c r="E801" s="15">
        <v>5</v>
      </c>
      <c r="F801" s="4">
        <v>28</v>
      </c>
    </row>
    <row r="802" spans="1:6" x14ac:dyDescent="0.3">
      <c r="A802" s="12">
        <v>24456</v>
      </c>
      <c r="B802" s="12">
        <v>1333</v>
      </c>
      <c r="C802" s="12">
        <v>25789</v>
      </c>
      <c r="D802" s="12">
        <v>3</v>
      </c>
      <c r="E802" s="13">
        <v>7</v>
      </c>
      <c r="F802" s="3">
        <v>26</v>
      </c>
    </row>
    <row r="803" spans="1:6" x14ac:dyDescent="0.3">
      <c r="A803" s="14">
        <v>43042</v>
      </c>
      <c r="B803" s="14">
        <v>3198</v>
      </c>
      <c r="C803" s="14">
        <v>46240</v>
      </c>
      <c r="D803" s="14">
        <v>3.78</v>
      </c>
      <c r="E803" s="15">
        <v>1</v>
      </c>
      <c r="F803" s="4">
        <v>33</v>
      </c>
    </row>
    <row r="804" spans="1:6" x14ac:dyDescent="0.3">
      <c r="A804" s="12">
        <v>25079</v>
      </c>
      <c r="B804" s="12">
        <v>1191</v>
      </c>
      <c r="C804" s="12">
        <v>26270</v>
      </c>
      <c r="D804" s="12">
        <v>3.04</v>
      </c>
      <c r="E804" s="13">
        <v>5</v>
      </c>
      <c r="F804" s="3">
        <v>40</v>
      </c>
    </row>
    <row r="805" spans="1:6" x14ac:dyDescent="0.3">
      <c r="A805" s="14">
        <v>32311</v>
      </c>
      <c r="B805" s="14">
        <v>2459</v>
      </c>
      <c r="C805" s="14">
        <v>34770</v>
      </c>
      <c r="D805" s="14">
        <v>4.53</v>
      </c>
      <c r="E805" s="15">
        <v>1</v>
      </c>
      <c r="F805" s="4">
        <v>21</v>
      </c>
    </row>
    <row r="806" spans="1:6" x14ac:dyDescent="0.3">
      <c r="A806" s="12">
        <v>43628</v>
      </c>
      <c r="B806" s="12">
        <v>2124</v>
      </c>
      <c r="C806" s="12">
        <v>45752</v>
      </c>
      <c r="D806" s="12">
        <v>3.09</v>
      </c>
      <c r="E806" s="13">
        <v>3</v>
      </c>
      <c r="F806" s="3">
        <v>36</v>
      </c>
    </row>
    <row r="807" spans="1:6" x14ac:dyDescent="0.3">
      <c r="A807" s="14">
        <v>32615</v>
      </c>
      <c r="B807" s="14">
        <v>534</v>
      </c>
      <c r="C807" s="14">
        <v>33149</v>
      </c>
      <c r="D807" s="14">
        <v>1.25</v>
      </c>
      <c r="E807" s="15">
        <v>2</v>
      </c>
      <c r="F807" s="4">
        <v>26</v>
      </c>
    </row>
    <row r="808" spans="1:6" x14ac:dyDescent="0.3">
      <c r="A808" s="12">
        <v>28422</v>
      </c>
      <c r="B808" s="12">
        <v>574</v>
      </c>
      <c r="C808" s="12">
        <v>28996</v>
      </c>
      <c r="D808" s="12">
        <v>2.31</v>
      </c>
      <c r="E808" s="13">
        <v>0</v>
      </c>
      <c r="F808" s="3">
        <v>35</v>
      </c>
    </row>
    <row r="809" spans="1:6" x14ac:dyDescent="0.3">
      <c r="A809" s="14">
        <v>42205</v>
      </c>
      <c r="B809" s="14">
        <v>2322</v>
      </c>
      <c r="C809" s="14">
        <v>44527</v>
      </c>
      <c r="D809" s="14">
        <v>2.37</v>
      </c>
      <c r="E809" s="15">
        <v>0</v>
      </c>
      <c r="F809" s="4">
        <v>39</v>
      </c>
    </row>
    <row r="810" spans="1:6" x14ac:dyDescent="0.3">
      <c r="A810" s="12">
        <v>32852</v>
      </c>
      <c r="B810" s="12">
        <v>2565</v>
      </c>
      <c r="C810" s="12">
        <v>35417</v>
      </c>
      <c r="D810" s="12">
        <v>3.74</v>
      </c>
      <c r="E810" s="13">
        <v>3</v>
      </c>
      <c r="F810" s="3">
        <v>27</v>
      </c>
    </row>
    <row r="811" spans="1:6" x14ac:dyDescent="0.3">
      <c r="A811" s="14">
        <v>41178</v>
      </c>
      <c r="B811" s="14">
        <v>1857</v>
      </c>
      <c r="C811" s="14">
        <v>43035</v>
      </c>
      <c r="D811" s="14">
        <v>2.9</v>
      </c>
      <c r="E811" s="15">
        <v>3</v>
      </c>
      <c r="F811" s="4">
        <v>28</v>
      </c>
    </row>
    <row r="812" spans="1:6" x14ac:dyDescent="0.3">
      <c r="A812" s="12">
        <v>27739</v>
      </c>
      <c r="B812" s="12">
        <v>1279</v>
      </c>
      <c r="C812" s="12">
        <v>29018</v>
      </c>
      <c r="D812" s="12">
        <v>3.24</v>
      </c>
      <c r="E812" s="13">
        <v>1</v>
      </c>
      <c r="F812" s="3">
        <v>28</v>
      </c>
    </row>
    <row r="813" spans="1:6" x14ac:dyDescent="0.3">
      <c r="A813" s="14">
        <v>30327</v>
      </c>
      <c r="B813" s="14">
        <v>1268</v>
      </c>
      <c r="C813" s="14">
        <v>31595</v>
      </c>
      <c r="D813" s="14">
        <v>3.09</v>
      </c>
      <c r="E813" s="15">
        <v>5</v>
      </c>
      <c r="F813" s="4">
        <v>33</v>
      </c>
    </row>
    <row r="814" spans="1:6" x14ac:dyDescent="0.3">
      <c r="A814" s="12">
        <v>38934</v>
      </c>
      <c r="B814" s="12">
        <v>887</v>
      </c>
      <c r="C814" s="12">
        <v>39821</v>
      </c>
      <c r="D814" s="12">
        <v>3.65</v>
      </c>
      <c r="E814" s="13">
        <v>2</v>
      </c>
      <c r="F814" s="3">
        <v>21</v>
      </c>
    </row>
    <row r="815" spans="1:6" x14ac:dyDescent="0.3">
      <c r="A815" s="14">
        <v>38542</v>
      </c>
      <c r="B815" s="14">
        <v>2194</v>
      </c>
      <c r="C815" s="14">
        <v>40736</v>
      </c>
      <c r="D815" s="14">
        <v>4.66</v>
      </c>
      <c r="E815" s="15">
        <v>3</v>
      </c>
      <c r="F815" s="4">
        <v>28</v>
      </c>
    </row>
    <row r="816" spans="1:6" x14ac:dyDescent="0.3">
      <c r="A816" s="12">
        <v>31827</v>
      </c>
      <c r="B816" s="12">
        <v>1789</v>
      </c>
      <c r="C816" s="12">
        <v>33616</v>
      </c>
      <c r="D816" s="12">
        <v>2.7</v>
      </c>
      <c r="E816" s="13">
        <v>4</v>
      </c>
      <c r="F816" s="3">
        <v>28</v>
      </c>
    </row>
    <row r="817" spans="1:6" x14ac:dyDescent="0.3">
      <c r="A817" s="14">
        <v>24819</v>
      </c>
      <c r="B817" s="14">
        <v>627</v>
      </c>
      <c r="C817" s="14">
        <v>25446</v>
      </c>
      <c r="D817" s="14">
        <v>2.68</v>
      </c>
      <c r="E817" s="15">
        <v>4</v>
      </c>
      <c r="F817" s="4">
        <v>35</v>
      </c>
    </row>
    <row r="818" spans="1:6" x14ac:dyDescent="0.3">
      <c r="A818" s="12">
        <v>26409</v>
      </c>
      <c r="B818" s="12">
        <v>1407</v>
      </c>
      <c r="C818" s="12">
        <v>27816</v>
      </c>
      <c r="D818" s="12">
        <v>3.36</v>
      </c>
      <c r="E818" s="13">
        <v>9</v>
      </c>
      <c r="F818" s="3">
        <v>26</v>
      </c>
    </row>
    <row r="819" spans="1:6" x14ac:dyDescent="0.3">
      <c r="A819" s="14">
        <v>29720</v>
      </c>
      <c r="B819" s="14">
        <v>999</v>
      </c>
      <c r="C819" s="14">
        <v>30719</v>
      </c>
      <c r="D819" s="14">
        <v>4.3499999999999996</v>
      </c>
      <c r="E819" s="15">
        <v>3</v>
      </c>
      <c r="F819" s="4">
        <v>38</v>
      </c>
    </row>
    <row r="820" spans="1:6" x14ac:dyDescent="0.3">
      <c r="A820" s="12">
        <v>29723</v>
      </c>
      <c r="B820" s="12">
        <v>836</v>
      </c>
      <c r="C820" s="12">
        <v>30559</v>
      </c>
      <c r="D820" s="12">
        <v>2.82</v>
      </c>
      <c r="E820" s="13">
        <v>1</v>
      </c>
      <c r="F820" s="3">
        <v>38</v>
      </c>
    </row>
    <row r="821" spans="1:6" x14ac:dyDescent="0.3">
      <c r="A821" s="14">
        <v>47140</v>
      </c>
      <c r="B821" s="14">
        <v>1923</v>
      </c>
      <c r="C821" s="14">
        <v>49063</v>
      </c>
      <c r="D821" s="14">
        <v>2.78</v>
      </c>
      <c r="E821" s="15">
        <v>3</v>
      </c>
      <c r="F821" s="4">
        <v>35</v>
      </c>
    </row>
    <row r="822" spans="1:6" x14ac:dyDescent="0.3">
      <c r="A822" s="12">
        <v>34922</v>
      </c>
      <c r="B822" s="12">
        <v>974</v>
      </c>
      <c r="C822" s="12">
        <v>35896</v>
      </c>
      <c r="D822" s="12">
        <v>3.07</v>
      </c>
      <c r="E822" s="13">
        <v>4</v>
      </c>
      <c r="F822" s="3">
        <v>29</v>
      </c>
    </row>
    <row r="823" spans="1:6" x14ac:dyDescent="0.3">
      <c r="A823" s="14">
        <v>36751</v>
      </c>
      <c r="B823" s="14">
        <v>1449</v>
      </c>
      <c r="C823" s="14">
        <v>38200</v>
      </c>
      <c r="D823" s="14">
        <v>2.0499999999999998</v>
      </c>
      <c r="E823" s="15">
        <v>2</v>
      </c>
      <c r="F823" s="4">
        <v>23</v>
      </c>
    </row>
    <row r="824" spans="1:6" x14ac:dyDescent="0.3">
      <c r="A824" s="12">
        <v>34538</v>
      </c>
      <c r="B824" s="12">
        <v>2228</v>
      </c>
      <c r="C824" s="12">
        <v>36766</v>
      </c>
      <c r="D824" s="12">
        <v>3.91</v>
      </c>
      <c r="E824" s="13">
        <v>1</v>
      </c>
      <c r="F824" s="3">
        <v>45</v>
      </c>
    </row>
    <row r="825" spans="1:6" x14ac:dyDescent="0.3">
      <c r="A825" s="14">
        <v>27727</v>
      </c>
      <c r="B825" s="14">
        <v>938</v>
      </c>
      <c r="C825" s="14">
        <v>28665</v>
      </c>
      <c r="D825" s="14">
        <v>3.16</v>
      </c>
      <c r="E825" s="15">
        <v>5</v>
      </c>
      <c r="F825" s="4">
        <v>39</v>
      </c>
    </row>
    <row r="826" spans="1:6" x14ac:dyDescent="0.3">
      <c r="A826" s="12">
        <v>31459</v>
      </c>
      <c r="B826" s="12">
        <v>2302</v>
      </c>
      <c r="C826" s="12">
        <v>33761</v>
      </c>
      <c r="D826" s="12">
        <v>3.78</v>
      </c>
      <c r="E826" s="13">
        <v>3</v>
      </c>
      <c r="F826" s="3">
        <v>31</v>
      </c>
    </row>
    <row r="827" spans="1:6" x14ac:dyDescent="0.3">
      <c r="A827" s="14">
        <v>25422</v>
      </c>
      <c r="B827" s="14">
        <v>1816</v>
      </c>
      <c r="C827" s="14">
        <v>27238</v>
      </c>
      <c r="D827" s="14">
        <v>3.14</v>
      </c>
      <c r="E827" s="15">
        <v>2</v>
      </c>
      <c r="F827" s="4">
        <v>34</v>
      </c>
    </row>
    <row r="828" spans="1:6" x14ac:dyDescent="0.3">
      <c r="A828" s="12">
        <v>25855</v>
      </c>
      <c r="B828" s="12">
        <v>2983</v>
      </c>
      <c r="C828" s="12">
        <v>28838</v>
      </c>
      <c r="D828" s="12">
        <v>5</v>
      </c>
      <c r="E828" s="13">
        <v>3</v>
      </c>
      <c r="F828" s="3">
        <v>24</v>
      </c>
    </row>
    <row r="829" spans="1:6" x14ac:dyDescent="0.3">
      <c r="A829" s="14">
        <v>28867</v>
      </c>
      <c r="B829" s="14">
        <v>1342</v>
      </c>
      <c r="C829" s="14">
        <v>30209</v>
      </c>
      <c r="D829" s="14">
        <v>2.78</v>
      </c>
      <c r="E829" s="15">
        <v>5</v>
      </c>
      <c r="F829" s="4">
        <v>35</v>
      </c>
    </row>
    <row r="830" spans="1:6" x14ac:dyDescent="0.3">
      <c r="A830" s="12">
        <v>51070</v>
      </c>
      <c r="B830" s="12">
        <v>1135</v>
      </c>
      <c r="C830" s="12">
        <v>52205</v>
      </c>
      <c r="D830" s="12">
        <v>2.35</v>
      </c>
      <c r="E830" s="13">
        <v>4</v>
      </c>
      <c r="F830" s="3">
        <v>41</v>
      </c>
    </row>
    <row r="831" spans="1:6" x14ac:dyDescent="0.3">
      <c r="A831" s="14">
        <v>35311</v>
      </c>
      <c r="B831" s="14">
        <v>2104</v>
      </c>
      <c r="C831" s="14">
        <v>37415</v>
      </c>
      <c r="D831" s="14">
        <v>2.84</v>
      </c>
      <c r="E831" s="15">
        <v>7</v>
      </c>
      <c r="F831" s="4">
        <v>34</v>
      </c>
    </row>
    <row r="832" spans="1:6" x14ac:dyDescent="0.3">
      <c r="A832" s="12">
        <v>39354</v>
      </c>
      <c r="B832" s="12">
        <v>2231</v>
      </c>
      <c r="C832" s="12">
        <v>41585</v>
      </c>
      <c r="D832" s="12">
        <v>3.05</v>
      </c>
      <c r="E832" s="13">
        <v>5</v>
      </c>
      <c r="F832" s="3">
        <v>25</v>
      </c>
    </row>
    <row r="833" spans="1:6" x14ac:dyDescent="0.3">
      <c r="A833" s="14">
        <v>31787</v>
      </c>
      <c r="B833" s="14">
        <v>429</v>
      </c>
      <c r="C833" s="14">
        <v>32216</v>
      </c>
      <c r="D833" s="14">
        <v>1.07</v>
      </c>
      <c r="E833" s="15">
        <v>4</v>
      </c>
      <c r="F833" s="4">
        <v>37</v>
      </c>
    </row>
    <row r="834" spans="1:6" x14ac:dyDescent="0.3">
      <c r="A834" s="12">
        <v>45619</v>
      </c>
      <c r="B834" s="12">
        <v>1159</v>
      </c>
      <c r="C834" s="12">
        <v>46778</v>
      </c>
      <c r="D834" s="12">
        <v>2.95</v>
      </c>
      <c r="E834" s="13">
        <v>2</v>
      </c>
      <c r="F834" s="3">
        <v>24</v>
      </c>
    </row>
    <row r="835" spans="1:6" x14ac:dyDescent="0.3">
      <c r="A835" s="14">
        <v>48162</v>
      </c>
      <c r="B835" s="14">
        <v>3665</v>
      </c>
      <c r="C835" s="14">
        <v>51827</v>
      </c>
      <c r="D835" s="14">
        <v>5</v>
      </c>
      <c r="E835" s="15">
        <v>3</v>
      </c>
      <c r="F835" s="4">
        <v>26</v>
      </c>
    </row>
    <row r="836" spans="1:6" x14ac:dyDescent="0.3">
      <c r="A836" s="12">
        <v>40807</v>
      </c>
      <c r="B836" s="12">
        <v>1295</v>
      </c>
      <c r="C836" s="12">
        <v>42102</v>
      </c>
      <c r="D836" s="12">
        <v>2.5</v>
      </c>
      <c r="E836" s="13">
        <v>6</v>
      </c>
      <c r="F836" s="3">
        <v>26</v>
      </c>
    </row>
    <row r="837" spans="1:6" x14ac:dyDescent="0.3">
      <c r="A837" s="14">
        <v>28841</v>
      </c>
      <c r="B837" s="14">
        <v>1416</v>
      </c>
      <c r="C837" s="14">
        <v>30257</v>
      </c>
      <c r="D837" s="14">
        <v>2.36</v>
      </c>
      <c r="E837" s="15">
        <v>4</v>
      </c>
      <c r="F837" s="4">
        <v>27</v>
      </c>
    </row>
    <row r="838" spans="1:6" x14ac:dyDescent="0.3">
      <c r="A838" s="12">
        <v>29008</v>
      </c>
      <c r="B838" s="12">
        <v>1161</v>
      </c>
      <c r="C838" s="12">
        <v>30169</v>
      </c>
      <c r="D838" s="12">
        <v>3.08</v>
      </c>
      <c r="E838" s="13">
        <v>4</v>
      </c>
      <c r="F838" s="3">
        <v>25</v>
      </c>
    </row>
    <row r="839" spans="1:6" x14ac:dyDescent="0.3">
      <c r="A839" s="14">
        <v>30065</v>
      </c>
      <c r="B839" s="14">
        <v>1896</v>
      </c>
      <c r="C839" s="14">
        <v>31961</v>
      </c>
      <c r="D839" s="14">
        <v>3.45</v>
      </c>
      <c r="E839" s="15">
        <v>3</v>
      </c>
      <c r="F839" s="4">
        <v>30</v>
      </c>
    </row>
    <row r="840" spans="1:6" x14ac:dyDescent="0.3">
      <c r="A840" s="12">
        <v>38685</v>
      </c>
      <c r="B840" s="12">
        <v>972</v>
      </c>
      <c r="C840" s="12">
        <v>39657</v>
      </c>
      <c r="D840" s="12">
        <v>2.4</v>
      </c>
      <c r="E840" s="13">
        <v>3</v>
      </c>
      <c r="F840" s="3">
        <v>33</v>
      </c>
    </row>
    <row r="841" spans="1:6" x14ac:dyDescent="0.3">
      <c r="A841" s="14">
        <v>43712</v>
      </c>
      <c r="B841" s="14">
        <v>1220</v>
      </c>
      <c r="C841" s="14">
        <v>44932</v>
      </c>
      <c r="D841" s="14">
        <v>3.01</v>
      </c>
      <c r="E841" s="15">
        <v>5</v>
      </c>
      <c r="F841" s="4">
        <v>28</v>
      </c>
    </row>
    <row r="842" spans="1:6" x14ac:dyDescent="0.3">
      <c r="A842" s="12">
        <v>31223</v>
      </c>
      <c r="B842" s="12">
        <v>1674</v>
      </c>
      <c r="C842" s="12">
        <v>32897</v>
      </c>
      <c r="D842" s="12">
        <v>3.11</v>
      </c>
      <c r="E842" s="13">
        <v>4</v>
      </c>
      <c r="F842" s="3">
        <v>31</v>
      </c>
    </row>
    <row r="843" spans="1:6" x14ac:dyDescent="0.3">
      <c r="A843" s="14">
        <v>32594</v>
      </c>
      <c r="B843" s="14">
        <v>1382</v>
      </c>
      <c r="C843" s="14">
        <v>33976</v>
      </c>
      <c r="D843" s="14">
        <v>3.29</v>
      </c>
      <c r="E843" s="15">
        <v>1</v>
      </c>
      <c r="F843" s="4">
        <v>47</v>
      </c>
    </row>
    <row r="844" spans="1:6" x14ac:dyDescent="0.3">
      <c r="A844" s="12">
        <v>39231</v>
      </c>
      <c r="B844" s="12">
        <v>1613</v>
      </c>
      <c r="C844" s="12">
        <v>40844</v>
      </c>
      <c r="D844" s="12">
        <v>3.12</v>
      </c>
      <c r="E844" s="13">
        <v>3</v>
      </c>
      <c r="F844" s="3">
        <v>38</v>
      </c>
    </row>
    <row r="845" spans="1:6" x14ac:dyDescent="0.3">
      <c r="A845" s="14">
        <v>29088</v>
      </c>
      <c r="B845" s="14">
        <v>1828</v>
      </c>
      <c r="C845" s="14">
        <v>30916</v>
      </c>
      <c r="D845" s="14">
        <v>4.2</v>
      </c>
      <c r="E845" s="15">
        <v>4</v>
      </c>
      <c r="F845" s="4">
        <v>35</v>
      </c>
    </row>
    <row r="846" spans="1:6" x14ac:dyDescent="0.3">
      <c r="A846" s="12">
        <v>30965</v>
      </c>
      <c r="B846" s="12">
        <v>485</v>
      </c>
      <c r="C846" s="12">
        <v>31450</v>
      </c>
      <c r="D846" s="12">
        <v>2.57</v>
      </c>
      <c r="E846" s="13">
        <v>3</v>
      </c>
      <c r="F846" s="3">
        <v>30</v>
      </c>
    </row>
    <row r="847" spans="1:6" x14ac:dyDescent="0.3">
      <c r="A847" s="14">
        <v>36422</v>
      </c>
      <c r="B847" s="14">
        <v>1992</v>
      </c>
      <c r="C847" s="14">
        <v>38414</v>
      </c>
      <c r="D847" s="14">
        <v>2.62</v>
      </c>
      <c r="E847" s="15">
        <v>6</v>
      </c>
      <c r="F847" s="4">
        <v>32</v>
      </c>
    </row>
    <row r="848" spans="1:6" x14ac:dyDescent="0.3">
      <c r="A848" s="12">
        <v>47629</v>
      </c>
      <c r="B848" s="12">
        <v>1630</v>
      </c>
      <c r="C848" s="12">
        <v>49259</v>
      </c>
      <c r="D848" s="12">
        <v>3.49</v>
      </c>
      <c r="E848" s="13">
        <v>3</v>
      </c>
      <c r="F848" s="3">
        <v>37</v>
      </c>
    </row>
    <row r="849" spans="1:6" x14ac:dyDescent="0.3">
      <c r="A849" s="14">
        <v>32496</v>
      </c>
      <c r="B849" s="14">
        <v>2232</v>
      </c>
      <c r="C849" s="14">
        <v>34728</v>
      </c>
      <c r="D849" s="14">
        <v>3.38</v>
      </c>
      <c r="E849" s="15">
        <v>1</v>
      </c>
      <c r="F849" s="4">
        <v>34</v>
      </c>
    </row>
    <row r="850" spans="1:6" x14ac:dyDescent="0.3">
      <c r="A850" s="12">
        <v>33999</v>
      </c>
      <c r="B850" s="12">
        <v>1055</v>
      </c>
      <c r="C850" s="12">
        <v>35054</v>
      </c>
      <c r="D850" s="12">
        <v>3.1</v>
      </c>
      <c r="E850" s="13">
        <v>1</v>
      </c>
      <c r="F850" s="3">
        <v>39</v>
      </c>
    </row>
    <row r="851" spans="1:6" x14ac:dyDescent="0.3">
      <c r="A851" s="14">
        <v>40184</v>
      </c>
      <c r="B851" s="14">
        <v>1167</v>
      </c>
      <c r="C851" s="14">
        <v>41351</v>
      </c>
      <c r="D851" s="14">
        <v>1.73</v>
      </c>
      <c r="E851" s="15">
        <v>1</v>
      </c>
      <c r="F851" s="4">
        <v>29</v>
      </c>
    </row>
    <row r="852" spans="1:6" x14ac:dyDescent="0.3">
      <c r="A852" s="12">
        <v>33427</v>
      </c>
      <c r="B852" s="12">
        <v>1702</v>
      </c>
      <c r="C852" s="12">
        <v>35129</v>
      </c>
      <c r="D852" s="12">
        <v>2.59</v>
      </c>
      <c r="E852" s="13">
        <v>5</v>
      </c>
      <c r="F852" s="3">
        <v>23</v>
      </c>
    </row>
    <row r="853" spans="1:6" x14ac:dyDescent="0.3">
      <c r="A853" s="14">
        <v>27148</v>
      </c>
      <c r="B853" s="14">
        <v>722</v>
      </c>
      <c r="C853" s="14">
        <v>27870</v>
      </c>
      <c r="D853" s="14">
        <v>3.38</v>
      </c>
      <c r="E853" s="15">
        <v>1</v>
      </c>
      <c r="F853" s="4">
        <v>31</v>
      </c>
    </row>
    <row r="854" spans="1:6" x14ac:dyDescent="0.3">
      <c r="A854" s="12">
        <v>33319</v>
      </c>
      <c r="B854" s="12">
        <v>930</v>
      </c>
      <c r="C854" s="12">
        <v>34249</v>
      </c>
      <c r="D854" s="12">
        <v>2.95</v>
      </c>
      <c r="E854" s="13">
        <v>4</v>
      </c>
      <c r="F854" s="3">
        <v>33</v>
      </c>
    </row>
    <row r="855" spans="1:6" x14ac:dyDescent="0.3">
      <c r="A855" s="14">
        <v>27710</v>
      </c>
      <c r="B855" s="14">
        <v>925</v>
      </c>
      <c r="C855" s="14">
        <v>28635</v>
      </c>
      <c r="D855" s="14">
        <v>2.41</v>
      </c>
      <c r="E855" s="15">
        <v>3</v>
      </c>
      <c r="F855" s="4">
        <v>32</v>
      </c>
    </row>
    <row r="856" spans="1:6" x14ac:dyDescent="0.3">
      <c r="A856" s="12">
        <v>42915</v>
      </c>
      <c r="B856" s="12">
        <v>2349</v>
      </c>
      <c r="C856" s="12">
        <v>45264</v>
      </c>
      <c r="D856" s="12">
        <v>4.1100000000000003</v>
      </c>
      <c r="E856" s="13">
        <v>5</v>
      </c>
      <c r="F856" s="3">
        <v>36</v>
      </c>
    </row>
    <row r="857" spans="1:6" x14ac:dyDescent="0.3">
      <c r="A857" s="14">
        <v>31283</v>
      </c>
      <c r="B857" s="14">
        <v>2749</v>
      </c>
      <c r="C857" s="14">
        <v>34032</v>
      </c>
      <c r="D857" s="14">
        <v>5</v>
      </c>
      <c r="E857" s="15">
        <v>4</v>
      </c>
      <c r="F857" s="4">
        <v>45</v>
      </c>
    </row>
    <row r="858" spans="1:6" x14ac:dyDescent="0.3">
      <c r="A858" s="12">
        <v>41337</v>
      </c>
      <c r="B858" s="12">
        <v>2294</v>
      </c>
      <c r="C858" s="12">
        <v>43631</v>
      </c>
      <c r="D858" s="12">
        <v>3.27</v>
      </c>
      <c r="E858" s="13">
        <v>1</v>
      </c>
      <c r="F858" s="3">
        <v>29</v>
      </c>
    </row>
    <row r="859" spans="1:6" x14ac:dyDescent="0.3">
      <c r="A859" s="14">
        <v>45095</v>
      </c>
      <c r="B859" s="14">
        <v>2244</v>
      </c>
      <c r="C859" s="14">
        <v>47339</v>
      </c>
      <c r="D859" s="14">
        <v>2.5499999999999998</v>
      </c>
      <c r="E859" s="15">
        <v>3</v>
      </c>
      <c r="F859" s="4">
        <v>25</v>
      </c>
    </row>
    <row r="860" spans="1:6" x14ac:dyDescent="0.3">
      <c r="A860" s="12">
        <v>25016</v>
      </c>
      <c r="B860" s="12">
        <v>1623</v>
      </c>
      <c r="C860" s="12">
        <v>26639</v>
      </c>
      <c r="D860" s="12">
        <v>3.12</v>
      </c>
      <c r="E860" s="13">
        <v>5</v>
      </c>
      <c r="F860" s="3">
        <v>26</v>
      </c>
    </row>
    <row r="861" spans="1:6" x14ac:dyDescent="0.3">
      <c r="A861" s="14">
        <v>38296</v>
      </c>
      <c r="B861" s="14">
        <v>1453</v>
      </c>
      <c r="C861" s="14">
        <v>39749</v>
      </c>
      <c r="D861" s="14">
        <v>2.7</v>
      </c>
      <c r="E861" s="15">
        <v>1</v>
      </c>
      <c r="F861" s="4">
        <v>36</v>
      </c>
    </row>
    <row r="862" spans="1:6" x14ac:dyDescent="0.3">
      <c r="A862" s="12">
        <v>48271</v>
      </c>
      <c r="B862" s="12">
        <v>1500</v>
      </c>
      <c r="C862" s="12">
        <v>49771</v>
      </c>
      <c r="D862" s="12">
        <v>2.58</v>
      </c>
      <c r="E862" s="13">
        <v>6</v>
      </c>
      <c r="F862" s="3">
        <v>27</v>
      </c>
    </row>
    <row r="863" spans="1:6" x14ac:dyDescent="0.3">
      <c r="A863" s="14">
        <v>40896</v>
      </c>
      <c r="B863" s="14">
        <v>3161</v>
      </c>
      <c r="C863" s="14">
        <v>44057</v>
      </c>
      <c r="D863" s="14">
        <v>4.3099999999999996</v>
      </c>
      <c r="E863" s="15">
        <v>1</v>
      </c>
      <c r="F863" s="4">
        <v>24</v>
      </c>
    </row>
    <row r="864" spans="1:6" x14ac:dyDescent="0.3">
      <c r="A864" s="12">
        <v>42495</v>
      </c>
      <c r="B864" s="12">
        <v>2434</v>
      </c>
      <c r="C864" s="12">
        <v>44929</v>
      </c>
      <c r="D864" s="12">
        <v>3.16</v>
      </c>
      <c r="E864" s="13">
        <v>2</v>
      </c>
      <c r="F864" s="3">
        <v>32</v>
      </c>
    </row>
    <row r="865" spans="1:6" x14ac:dyDescent="0.3">
      <c r="A865" s="14">
        <v>53118</v>
      </c>
      <c r="B865" s="14">
        <v>1764</v>
      </c>
      <c r="C865" s="14">
        <v>54882</v>
      </c>
      <c r="D865" s="14">
        <v>3.31</v>
      </c>
      <c r="E865" s="15">
        <v>1</v>
      </c>
      <c r="F865" s="4">
        <v>36</v>
      </c>
    </row>
    <row r="866" spans="1:6" x14ac:dyDescent="0.3">
      <c r="A866" s="12">
        <v>27366</v>
      </c>
      <c r="B866" s="12">
        <v>1585</v>
      </c>
      <c r="C866" s="12">
        <v>28951</v>
      </c>
      <c r="D866" s="12">
        <v>3.69</v>
      </c>
      <c r="E866" s="13">
        <v>2</v>
      </c>
      <c r="F866" s="3">
        <v>28</v>
      </c>
    </row>
    <row r="867" spans="1:6" x14ac:dyDescent="0.3">
      <c r="A867" s="14">
        <v>47981</v>
      </c>
      <c r="B867" s="14">
        <v>1821</v>
      </c>
      <c r="C867" s="14">
        <v>49802</v>
      </c>
      <c r="D867" s="14">
        <v>4.67</v>
      </c>
      <c r="E867" s="15">
        <v>3</v>
      </c>
      <c r="F867" s="4">
        <v>28</v>
      </c>
    </row>
    <row r="868" spans="1:6" x14ac:dyDescent="0.3">
      <c r="A868" s="12">
        <v>30973</v>
      </c>
      <c r="B868" s="12">
        <v>2075</v>
      </c>
      <c r="C868" s="12">
        <v>33048</v>
      </c>
      <c r="D868" s="12">
        <v>3.03</v>
      </c>
      <c r="E868" s="13">
        <v>1</v>
      </c>
      <c r="F868" s="3">
        <v>38</v>
      </c>
    </row>
    <row r="869" spans="1:6" x14ac:dyDescent="0.3">
      <c r="A869" s="14">
        <v>31560</v>
      </c>
      <c r="B869" s="14">
        <v>2055</v>
      </c>
      <c r="C869" s="14">
        <v>33615</v>
      </c>
      <c r="D869" s="14">
        <v>3.2</v>
      </c>
      <c r="E869" s="15">
        <v>3</v>
      </c>
      <c r="F869" s="4">
        <v>29</v>
      </c>
    </row>
    <row r="870" spans="1:6" x14ac:dyDescent="0.3">
      <c r="A870" s="12">
        <v>41729</v>
      </c>
      <c r="B870" s="12">
        <v>2093</v>
      </c>
      <c r="C870" s="12">
        <v>43822</v>
      </c>
      <c r="D870" s="12">
        <v>3.47</v>
      </c>
      <c r="E870" s="13">
        <v>7</v>
      </c>
      <c r="F870" s="3">
        <v>21</v>
      </c>
    </row>
    <row r="871" spans="1:6" x14ac:dyDescent="0.3">
      <c r="A871" s="14">
        <v>30478</v>
      </c>
      <c r="B871" s="14">
        <v>1817</v>
      </c>
      <c r="C871" s="14">
        <v>32295</v>
      </c>
      <c r="D871" s="14">
        <v>3.29</v>
      </c>
      <c r="E871" s="15">
        <v>4</v>
      </c>
      <c r="F871" s="4">
        <v>21</v>
      </c>
    </row>
    <row r="872" spans="1:6" x14ac:dyDescent="0.3">
      <c r="A872" s="12">
        <v>26446</v>
      </c>
      <c r="B872" s="12">
        <v>936</v>
      </c>
      <c r="C872" s="12">
        <v>27382</v>
      </c>
      <c r="D872" s="12">
        <v>3.13</v>
      </c>
      <c r="E872" s="13">
        <v>3</v>
      </c>
      <c r="F872" s="3">
        <v>40</v>
      </c>
    </row>
    <row r="873" spans="1:6" x14ac:dyDescent="0.3">
      <c r="A873" s="14">
        <v>31628</v>
      </c>
      <c r="B873" s="14">
        <v>1644</v>
      </c>
      <c r="C873" s="14">
        <v>33272</v>
      </c>
      <c r="D873" s="14">
        <v>3.99</v>
      </c>
      <c r="E873" s="15">
        <v>6</v>
      </c>
      <c r="F873" s="4">
        <v>24</v>
      </c>
    </row>
    <row r="874" spans="1:6" x14ac:dyDescent="0.3">
      <c r="A874" s="12">
        <v>35115</v>
      </c>
      <c r="B874" s="12">
        <v>2270</v>
      </c>
      <c r="C874" s="12">
        <v>37385</v>
      </c>
      <c r="D874" s="12">
        <v>4.7</v>
      </c>
      <c r="E874" s="13">
        <v>4</v>
      </c>
      <c r="F874" s="3">
        <v>28</v>
      </c>
    </row>
    <row r="875" spans="1:6" x14ac:dyDescent="0.3">
      <c r="A875" s="14">
        <v>36831</v>
      </c>
      <c r="B875" s="14">
        <v>1992</v>
      </c>
      <c r="C875" s="14">
        <v>38823</v>
      </c>
      <c r="D875" s="14">
        <v>2.54</v>
      </c>
      <c r="E875" s="15">
        <v>4</v>
      </c>
      <c r="F875" s="4">
        <v>38</v>
      </c>
    </row>
    <row r="876" spans="1:6" x14ac:dyDescent="0.3">
      <c r="A876" s="12">
        <v>26939</v>
      </c>
      <c r="B876" s="12">
        <v>568</v>
      </c>
      <c r="C876" s="12">
        <v>27507</v>
      </c>
      <c r="D876" s="12">
        <v>2.84</v>
      </c>
      <c r="E876" s="13">
        <v>6</v>
      </c>
      <c r="F876" s="3">
        <v>22</v>
      </c>
    </row>
    <row r="877" spans="1:6" x14ac:dyDescent="0.3">
      <c r="A877" s="14">
        <v>40897</v>
      </c>
      <c r="B877" s="14">
        <v>1542</v>
      </c>
      <c r="C877" s="14">
        <v>42439</v>
      </c>
      <c r="D877" s="14">
        <v>4.08</v>
      </c>
      <c r="E877" s="15">
        <v>4</v>
      </c>
      <c r="F877" s="4">
        <v>31</v>
      </c>
    </row>
    <row r="878" spans="1:6" x14ac:dyDescent="0.3">
      <c r="A878" s="12">
        <v>39997</v>
      </c>
      <c r="B878" s="12">
        <v>2299</v>
      </c>
      <c r="C878" s="12">
        <v>42296</v>
      </c>
      <c r="D878" s="12">
        <v>4.83</v>
      </c>
      <c r="E878" s="13">
        <v>1</v>
      </c>
      <c r="F878" s="3">
        <v>41</v>
      </c>
    </row>
    <row r="879" spans="1:6" x14ac:dyDescent="0.3">
      <c r="A879" s="14">
        <v>40580</v>
      </c>
      <c r="B879" s="14">
        <v>1380</v>
      </c>
      <c r="C879" s="14">
        <v>41960</v>
      </c>
      <c r="D879" s="14">
        <v>3.7</v>
      </c>
      <c r="E879" s="15">
        <v>3</v>
      </c>
      <c r="F879" s="4">
        <v>39</v>
      </c>
    </row>
    <row r="880" spans="1:6" x14ac:dyDescent="0.3">
      <c r="A880" s="12">
        <v>25550</v>
      </c>
      <c r="B880" s="12">
        <v>1076</v>
      </c>
      <c r="C880" s="12">
        <v>26626</v>
      </c>
      <c r="D880" s="12">
        <v>2.41</v>
      </c>
      <c r="E880" s="13">
        <v>2</v>
      </c>
      <c r="F880" s="3">
        <v>26</v>
      </c>
    </row>
    <row r="881" spans="1:6" x14ac:dyDescent="0.3">
      <c r="A881" s="14">
        <v>28989</v>
      </c>
      <c r="B881" s="14">
        <v>1046</v>
      </c>
      <c r="C881" s="14">
        <v>30035</v>
      </c>
      <c r="D881" s="14">
        <v>2.61</v>
      </c>
      <c r="E881" s="15">
        <v>7</v>
      </c>
      <c r="F881" s="4">
        <v>26</v>
      </c>
    </row>
    <row r="882" spans="1:6" x14ac:dyDescent="0.3">
      <c r="A882" s="12">
        <v>31388</v>
      </c>
      <c r="B882" s="12">
        <v>1765</v>
      </c>
      <c r="C882" s="12">
        <v>33153</v>
      </c>
      <c r="D882" s="12">
        <v>3.2</v>
      </c>
      <c r="E882" s="13">
        <v>4</v>
      </c>
      <c r="F882" s="3">
        <v>39</v>
      </c>
    </row>
    <row r="883" spans="1:6" x14ac:dyDescent="0.3">
      <c r="A883" s="14">
        <v>30270</v>
      </c>
      <c r="B883" s="14">
        <v>422</v>
      </c>
      <c r="C883" s="14">
        <v>30692</v>
      </c>
      <c r="D883" s="14">
        <v>1.8</v>
      </c>
      <c r="E883" s="15">
        <v>3</v>
      </c>
      <c r="F883" s="4">
        <v>27</v>
      </c>
    </row>
    <row r="884" spans="1:6" x14ac:dyDescent="0.3">
      <c r="A884" s="12">
        <v>28595</v>
      </c>
      <c r="B884" s="12">
        <v>1090</v>
      </c>
      <c r="C884" s="12">
        <v>29685</v>
      </c>
      <c r="D884" s="12">
        <v>4.91</v>
      </c>
      <c r="E884" s="13">
        <v>0</v>
      </c>
      <c r="F884" s="3">
        <v>32</v>
      </c>
    </row>
    <row r="885" spans="1:6" x14ac:dyDescent="0.3">
      <c r="A885" s="14">
        <v>57620</v>
      </c>
      <c r="B885" s="14">
        <v>3183</v>
      </c>
      <c r="C885" s="14">
        <v>60803</v>
      </c>
      <c r="D885" s="14">
        <v>3.59</v>
      </c>
      <c r="E885" s="15">
        <v>4</v>
      </c>
      <c r="F885" s="4">
        <v>33</v>
      </c>
    </row>
    <row r="886" spans="1:6" x14ac:dyDescent="0.3">
      <c r="A886" s="12">
        <v>29714</v>
      </c>
      <c r="B886" s="12">
        <v>2632</v>
      </c>
      <c r="C886" s="12">
        <v>32346</v>
      </c>
      <c r="D886" s="12">
        <v>3.81</v>
      </c>
      <c r="E886" s="13">
        <v>1</v>
      </c>
      <c r="F886" s="3">
        <v>32</v>
      </c>
    </row>
    <row r="887" spans="1:6" x14ac:dyDescent="0.3">
      <c r="A887" s="14">
        <v>23872</v>
      </c>
      <c r="B887" s="14">
        <v>1153</v>
      </c>
      <c r="C887" s="14">
        <v>25025</v>
      </c>
      <c r="D887" s="14">
        <v>3.31</v>
      </c>
      <c r="E887" s="15">
        <v>0</v>
      </c>
      <c r="F887" s="4">
        <v>27</v>
      </c>
    </row>
    <row r="888" spans="1:6" x14ac:dyDescent="0.3">
      <c r="A888" s="12">
        <v>32440</v>
      </c>
      <c r="B888" s="12">
        <v>1185</v>
      </c>
      <c r="C888" s="12">
        <v>33625</v>
      </c>
      <c r="D888" s="12">
        <v>3.43</v>
      </c>
      <c r="E888" s="13">
        <v>0</v>
      </c>
      <c r="F888" s="3">
        <v>34</v>
      </c>
    </row>
    <row r="889" spans="1:6" x14ac:dyDescent="0.3">
      <c r="A889" s="14">
        <v>40376</v>
      </c>
      <c r="B889" s="14">
        <v>1839</v>
      </c>
      <c r="C889" s="14">
        <v>42215</v>
      </c>
      <c r="D889" s="14">
        <v>2.1</v>
      </c>
      <c r="E889" s="15">
        <v>3</v>
      </c>
      <c r="F889" s="4">
        <v>27</v>
      </c>
    </row>
    <row r="890" spans="1:6" x14ac:dyDescent="0.3">
      <c r="A890" s="12">
        <v>36363</v>
      </c>
      <c r="B890" s="12">
        <v>959</v>
      </c>
      <c r="C890" s="12">
        <v>37322</v>
      </c>
      <c r="D890" s="12">
        <v>2.61</v>
      </c>
      <c r="E890" s="13">
        <v>4</v>
      </c>
      <c r="F890" s="3">
        <v>35</v>
      </c>
    </row>
    <row r="891" spans="1:6" x14ac:dyDescent="0.3">
      <c r="A891" s="14">
        <v>32991</v>
      </c>
      <c r="B891" s="14">
        <v>1431</v>
      </c>
      <c r="C891" s="14">
        <v>34422</v>
      </c>
      <c r="D891" s="14">
        <v>4.17</v>
      </c>
      <c r="E891" s="15">
        <v>4</v>
      </c>
      <c r="F891" s="4">
        <v>25</v>
      </c>
    </row>
    <row r="892" spans="1:6" x14ac:dyDescent="0.3">
      <c r="A892" s="12">
        <v>30111</v>
      </c>
      <c r="B892" s="12">
        <v>1703</v>
      </c>
      <c r="C892" s="12">
        <v>31814</v>
      </c>
      <c r="D892" s="12">
        <v>3.38</v>
      </c>
      <c r="E892" s="13">
        <v>5</v>
      </c>
      <c r="F892" s="3">
        <v>40</v>
      </c>
    </row>
    <row r="893" spans="1:6" x14ac:dyDescent="0.3">
      <c r="A893" s="14">
        <v>28200</v>
      </c>
      <c r="B893" s="14">
        <v>2021</v>
      </c>
      <c r="C893" s="14">
        <v>30221</v>
      </c>
      <c r="D893" s="14">
        <v>3.97</v>
      </c>
      <c r="E893" s="15">
        <v>1</v>
      </c>
      <c r="F893" s="4">
        <v>37</v>
      </c>
    </row>
    <row r="894" spans="1:6" x14ac:dyDescent="0.3">
      <c r="A894" s="12">
        <v>37930</v>
      </c>
      <c r="B894" s="12">
        <v>1924</v>
      </c>
      <c r="C894" s="12">
        <v>39854</v>
      </c>
      <c r="D894" s="12">
        <v>2.16</v>
      </c>
      <c r="E894" s="13">
        <v>2</v>
      </c>
      <c r="F894" s="3">
        <v>32</v>
      </c>
    </row>
    <row r="895" spans="1:6" x14ac:dyDescent="0.3">
      <c r="A895" s="14">
        <v>29288</v>
      </c>
      <c r="B895" s="14">
        <v>2547</v>
      </c>
      <c r="C895" s="14">
        <v>31835</v>
      </c>
      <c r="D895" s="14">
        <v>3.88</v>
      </c>
      <c r="E895" s="15">
        <v>3</v>
      </c>
      <c r="F895" s="4">
        <v>33</v>
      </c>
    </row>
    <row r="896" spans="1:6" x14ac:dyDescent="0.3">
      <c r="A896" s="12">
        <v>44375</v>
      </c>
      <c r="B896" s="12">
        <v>2143</v>
      </c>
      <c r="C896" s="12">
        <v>46518</v>
      </c>
      <c r="D896" s="12">
        <v>2.12</v>
      </c>
      <c r="E896" s="13">
        <v>1</v>
      </c>
      <c r="F896" s="3">
        <v>34</v>
      </c>
    </row>
    <row r="897" spans="1:6" x14ac:dyDescent="0.3">
      <c r="A897" s="14">
        <v>30421</v>
      </c>
      <c r="B897" s="14">
        <v>1981</v>
      </c>
      <c r="C897" s="14">
        <v>32402</v>
      </c>
      <c r="D897" s="14">
        <v>3.39</v>
      </c>
      <c r="E897" s="15">
        <v>6</v>
      </c>
      <c r="F897" s="4">
        <v>37</v>
      </c>
    </row>
    <row r="898" spans="1:6" x14ac:dyDescent="0.3">
      <c r="A898" s="12">
        <v>31334</v>
      </c>
      <c r="B898" s="12">
        <v>3179</v>
      </c>
      <c r="C898" s="12">
        <v>34513</v>
      </c>
      <c r="D898" s="12">
        <v>4.47</v>
      </c>
      <c r="E898" s="13">
        <v>3</v>
      </c>
      <c r="F898" s="3">
        <v>22</v>
      </c>
    </row>
    <row r="899" spans="1:6" x14ac:dyDescent="0.3">
      <c r="A899" s="14">
        <v>29171</v>
      </c>
      <c r="B899" s="14">
        <v>936</v>
      </c>
      <c r="C899" s="14">
        <v>30107</v>
      </c>
      <c r="D899" s="14">
        <v>5</v>
      </c>
      <c r="E899" s="15">
        <v>0</v>
      </c>
      <c r="F899" s="4">
        <v>32</v>
      </c>
    </row>
    <row r="900" spans="1:6" x14ac:dyDescent="0.3">
      <c r="A900" s="12">
        <v>33659</v>
      </c>
      <c r="B900" s="12">
        <v>1554</v>
      </c>
      <c r="C900" s="12">
        <v>35213</v>
      </c>
      <c r="D900" s="12">
        <v>3.43</v>
      </c>
      <c r="E900" s="13">
        <v>3</v>
      </c>
      <c r="F900" s="3">
        <v>32</v>
      </c>
    </row>
    <row r="901" spans="1:6" x14ac:dyDescent="0.3">
      <c r="A901" s="14">
        <v>34141</v>
      </c>
      <c r="B901" s="14">
        <v>1729</v>
      </c>
      <c r="C901" s="14">
        <v>35870</v>
      </c>
      <c r="D901" s="14">
        <v>2.14</v>
      </c>
      <c r="E901" s="15">
        <v>3</v>
      </c>
      <c r="F901" s="4">
        <v>36</v>
      </c>
    </row>
    <row r="902" spans="1:6" x14ac:dyDescent="0.3">
      <c r="A902" s="12">
        <v>37845</v>
      </c>
      <c r="B902" s="12">
        <v>3705</v>
      </c>
      <c r="C902" s="12">
        <v>41550</v>
      </c>
      <c r="D902" s="12">
        <v>4.96</v>
      </c>
      <c r="E902" s="13">
        <v>3</v>
      </c>
      <c r="F902" s="3">
        <v>32</v>
      </c>
    </row>
    <row r="903" spans="1:6" x14ac:dyDescent="0.3">
      <c r="A903" s="14">
        <v>41620</v>
      </c>
      <c r="B903" s="14">
        <v>1162</v>
      </c>
      <c r="C903" s="14">
        <v>42782</v>
      </c>
      <c r="D903" s="14">
        <v>3.58</v>
      </c>
      <c r="E903" s="15">
        <v>2</v>
      </c>
      <c r="F903" s="4">
        <v>25</v>
      </c>
    </row>
    <row r="904" spans="1:6" x14ac:dyDescent="0.3">
      <c r="A904" s="12">
        <v>27913</v>
      </c>
      <c r="B904" s="12">
        <v>2426</v>
      </c>
      <c r="C904" s="12">
        <v>30339</v>
      </c>
      <c r="D904" s="12">
        <v>3.91</v>
      </c>
      <c r="E904" s="13">
        <v>2</v>
      </c>
      <c r="F904" s="3">
        <v>21</v>
      </c>
    </row>
    <row r="905" spans="1:6" x14ac:dyDescent="0.3">
      <c r="A905" s="14">
        <v>33182</v>
      </c>
      <c r="B905" s="14">
        <v>2001</v>
      </c>
      <c r="C905" s="14">
        <v>35183</v>
      </c>
      <c r="D905" s="14">
        <v>3.13</v>
      </c>
      <c r="E905" s="15">
        <v>2</v>
      </c>
      <c r="F905" s="4">
        <v>32</v>
      </c>
    </row>
    <row r="906" spans="1:6" x14ac:dyDescent="0.3">
      <c r="A906" s="12">
        <v>33208</v>
      </c>
      <c r="B906" s="12">
        <v>2560</v>
      </c>
      <c r="C906" s="12">
        <v>35768</v>
      </c>
      <c r="D906" s="12">
        <v>3.3</v>
      </c>
      <c r="E906" s="13">
        <v>5</v>
      </c>
      <c r="F906" s="3">
        <v>38</v>
      </c>
    </row>
    <row r="907" spans="1:6" x14ac:dyDescent="0.3">
      <c r="A907" s="14">
        <v>24942</v>
      </c>
      <c r="B907" s="14">
        <v>923</v>
      </c>
      <c r="C907" s="14">
        <v>25865</v>
      </c>
      <c r="D907" s="14">
        <v>3.26</v>
      </c>
      <c r="E907" s="15">
        <v>2</v>
      </c>
      <c r="F907" s="4">
        <v>29</v>
      </c>
    </row>
    <row r="908" spans="1:6" x14ac:dyDescent="0.3">
      <c r="A908" s="12">
        <v>28579</v>
      </c>
      <c r="B908" s="12">
        <v>625</v>
      </c>
      <c r="C908" s="12">
        <v>29204</v>
      </c>
      <c r="D908" s="12">
        <v>2.95</v>
      </c>
      <c r="E908" s="13">
        <v>1</v>
      </c>
      <c r="F908" s="3">
        <v>33</v>
      </c>
    </row>
    <row r="909" spans="1:6" x14ac:dyDescent="0.3">
      <c r="A909" s="14">
        <v>30512</v>
      </c>
      <c r="B909" s="14">
        <v>2252</v>
      </c>
      <c r="C909" s="14">
        <v>32764</v>
      </c>
      <c r="D909" s="14">
        <v>3.39</v>
      </c>
      <c r="E909" s="15">
        <v>2</v>
      </c>
      <c r="F909" s="4">
        <v>29</v>
      </c>
    </row>
    <row r="910" spans="1:6" x14ac:dyDescent="0.3">
      <c r="A910" s="12">
        <v>29747</v>
      </c>
      <c r="B910" s="12">
        <v>2456</v>
      </c>
      <c r="C910" s="12">
        <v>32203</v>
      </c>
      <c r="D910" s="12">
        <v>4.5999999999999996</v>
      </c>
      <c r="E910" s="13">
        <v>6</v>
      </c>
      <c r="F910" s="3">
        <v>29</v>
      </c>
    </row>
    <row r="911" spans="1:6" x14ac:dyDescent="0.3">
      <c r="A911" s="14">
        <v>33435</v>
      </c>
      <c r="B911" s="14">
        <v>1293</v>
      </c>
      <c r="C911" s="14">
        <v>34728</v>
      </c>
      <c r="D911" s="14">
        <v>2.58</v>
      </c>
      <c r="E911" s="15">
        <v>3</v>
      </c>
      <c r="F911" s="4">
        <v>36</v>
      </c>
    </row>
    <row r="912" spans="1:6" x14ac:dyDescent="0.3">
      <c r="A912" s="12">
        <v>45021</v>
      </c>
      <c r="B912" s="12">
        <v>1628</v>
      </c>
      <c r="C912" s="12">
        <v>46649</v>
      </c>
      <c r="D912" s="12">
        <v>2.67</v>
      </c>
      <c r="E912" s="13">
        <v>5</v>
      </c>
      <c r="F912" s="3">
        <v>26</v>
      </c>
    </row>
    <row r="913" spans="1:6" x14ac:dyDescent="0.3">
      <c r="A913" s="14">
        <v>45270</v>
      </c>
      <c r="B913" s="14">
        <v>666</v>
      </c>
      <c r="C913" s="14">
        <v>45936</v>
      </c>
      <c r="D913" s="14">
        <v>2.4</v>
      </c>
      <c r="E913" s="15">
        <v>2</v>
      </c>
      <c r="F913" s="4">
        <v>41</v>
      </c>
    </row>
    <row r="914" spans="1:6" x14ac:dyDescent="0.3">
      <c r="A914" s="12">
        <v>33966</v>
      </c>
      <c r="B914" s="12">
        <v>2141</v>
      </c>
      <c r="C914" s="12">
        <v>36107</v>
      </c>
      <c r="D914" s="12">
        <v>3.14</v>
      </c>
      <c r="E914" s="13">
        <v>4</v>
      </c>
      <c r="F914" s="3">
        <v>22</v>
      </c>
    </row>
    <row r="915" spans="1:6" x14ac:dyDescent="0.3">
      <c r="A915" s="14">
        <v>30718</v>
      </c>
      <c r="B915" s="14">
        <v>2117</v>
      </c>
      <c r="C915" s="14">
        <v>32835</v>
      </c>
      <c r="D915" s="14">
        <v>4.2</v>
      </c>
      <c r="E915" s="15">
        <v>5</v>
      </c>
      <c r="F915" s="4">
        <v>32</v>
      </c>
    </row>
    <row r="916" spans="1:6" x14ac:dyDescent="0.3">
      <c r="A916" s="12">
        <v>31919</v>
      </c>
      <c r="B916" s="12">
        <v>980</v>
      </c>
      <c r="C916" s="12">
        <v>32899</v>
      </c>
      <c r="D916" s="12">
        <v>2.91</v>
      </c>
      <c r="E916" s="13">
        <v>1</v>
      </c>
      <c r="F916" s="3">
        <v>38</v>
      </c>
    </row>
    <row r="917" spans="1:6" x14ac:dyDescent="0.3">
      <c r="A917" s="14">
        <v>37385</v>
      </c>
      <c r="B917" s="14">
        <v>849</v>
      </c>
      <c r="C917" s="14">
        <v>38234</v>
      </c>
      <c r="D917" s="14">
        <v>3.58</v>
      </c>
      <c r="E917" s="15">
        <v>3</v>
      </c>
      <c r="F917" s="4">
        <v>39</v>
      </c>
    </row>
    <row r="918" spans="1:6" x14ac:dyDescent="0.3">
      <c r="A918" s="12">
        <v>36449</v>
      </c>
      <c r="B918" s="12">
        <v>2827</v>
      </c>
      <c r="C918" s="12">
        <v>39276</v>
      </c>
      <c r="D918" s="12">
        <v>4.3</v>
      </c>
      <c r="E918" s="13">
        <v>4</v>
      </c>
      <c r="F918" s="3">
        <v>37</v>
      </c>
    </row>
    <row r="919" spans="1:6" x14ac:dyDescent="0.3">
      <c r="A919" s="14">
        <v>37233</v>
      </c>
      <c r="B919" s="14">
        <v>2117</v>
      </c>
      <c r="C919" s="14">
        <v>39350</v>
      </c>
      <c r="D919" s="14">
        <v>3.71</v>
      </c>
      <c r="E919" s="15">
        <v>5</v>
      </c>
      <c r="F919" s="4">
        <v>36</v>
      </c>
    </row>
    <row r="920" spans="1:6" x14ac:dyDescent="0.3">
      <c r="A920" s="12">
        <v>35143</v>
      </c>
      <c r="B920" s="12">
        <v>2028</v>
      </c>
      <c r="C920" s="12">
        <v>37171</v>
      </c>
      <c r="D920" s="12">
        <v>3.27</v>
      </c>
      <c r="E920" s="13">
        <v>3</v>
      </c>
      <c r="F920" s="3">
        <v>28</v>
      </c>
    </row>
    <row r="921" spans="1:6" x14ac:dyDescent="0.3">
      <c r="A921" s="14">
        <v>30411</v>
      </c>
      <c r="B921" s="14">
        <v>1794</v>
      </c>
      <c r="C921" s="14">
        <v>32205</v>
      </c>
      <c r="D921" s="14">
        <v>4.18</v>
      </c>
      <c r="E921" s="15">
        <v>2</v>
      </c>
      <c r="F921" s="4">
        <v>37</v>
      </c>
    </row>
    <row r="922" spans="1:6" x14ac:dyDescent="0.3">
      <c r="A922" s="12">
        <v>33928</v>
      </c>
      <c r="B922" s="12">
        <v>1167</v>
      </c>
      <c r="C922" s="12">
        <v>35095</v>
      </c>
      <c r="D922" s="12">
        <v>2.69</v>
      </c>
      <c r="E922" s="13">
        <v>6</v>
      </c>
      <c r="F922" s="3">
        <v>31</v>
      </c>
    </row>
    <row r="923" spans="1:6" x14ac:dyDescent="0.3">
      <c r="A923" s="14">
        <v>42886</v>
      </c>
      <c r="B923" s="14">
        <v>2110</v>
      </c>
      <c r="C923" s="14">
        <v>44996</v>
      </c>
      <c r="D923" s="14">
        <v>2.76</v>
      </c>
      <c r="E923" s="15">
        <v>1</v>
      </c>
      <c r="F923" s="4">
        <v>29</v>
      </c>
    </row>
    <row r="924" spans="1:6" x14ac:dyDescent="0.3">
      <c r="A924" s="12">
        <v>42658</v>
      </c>
      <c r="B924" s="12">
        <v>2837</v>
      </c>
      <c r="C924" s="12">
        <v>45495</v>
      </c>
      <c r="D924" s="12">
        <v>3.75</v>
      </c>
      <c r="E924" s="13">
        <v>2</v>
      </c>
      <c r="F924" s="3">
        <v>34</v>
      </c>
    </row>
    <row r="925" spans="1:6" x14ac:dyDescent="0.3">
      <c r="A925" s="14">
        <v>27139</v>
      </c>
      <c r="B925" s="14">
        <v>1244</v>
      </c>
      <c r="C925" s="14">
        <v>28383</v>
      </c>
      <c r="D925" s="14">
        <v>2.97</v>
      </c>
      <c r="E925" s="15">
        <v>7</v>
      </c>
      <c r="F925" s="4">
        <v>35</v>
      </c>
    </row>
    <row r="926" spans="1:6" x14ac:dyDescent="0.3">
      <c r="A926" s="12">
        <v>30846</v>
      </c>
      <c r="B926" s="12">
        <v>792</v>
      </c>
      <c r="C926" s="12">
        <v>31638</v>
      </c>
      <c r="D926" s="12">
        <v>1.45</v>
      </c>
      <c r="E926" s="13">
        <v>0</v>
      </c>
      <c r="F926" s="3">
        <v>22</v>
      </c>
    </row>
    <row r="927" spans="1:6" x14ac:dyDescent="0.3">
      <c r="A927" s="14">
        <v>38838</v>
      </c>
      <c r="B927" s="14">
        <v>1769</v>
      </c>
      <c r="C927" s="14">
        <v>40607</v>
      </c>
      <c r="D927" s="14">
        <v>4.32</v>
      </c>
      <c r="E927" s="15">
        <v>3</v>
      </c>
      <c r="F927" s="4">
        <v>22</v>
      </c>
    </row>
    <row r="928" spans="1:6" x14ac:dyDescent="0.3">
      <c r="A928" s="12">
        <v>48398</v>
      </c>
      <c r="B928" s="12">
        <v>1069</v>
      </c>
      <c r="C928" s="12">
        <v>49467</v>
      </c>
      <c r="D928" s="12">
        <v>3.31</v>
      </c>
      <c r="E928" s="13">
        <v>7</v>
      </c>
      <c r="F928" s="3">
        <v>31</v>
      </c>
    </row>
    <row r="929" spans="1:6" x14ac:dyDescent="0.3">
      <c r="A929" s="14">
        <v>38728</v>
      </c>
      <c r="B929" s="14">
        <v>1041</v>
      </c>
      <c r="C929" s="14">
        <v>39769</v>
      </c>
      <c r="D929" s="14">
        <v>3.9</v>
      </c>
      <c r="E929" s="15">
        <v>6</v>
      </c>
      <c r="F929" s="4">
        <v>32</v>
      </c>
    </row>
    <row r="930" spans="1:6" x14ac:dyDescent="0.3">
      <c r="A930" s="12">
        <v>28857</v>
      </c>
      <c r="B930" s="12">
        <v>1560</v>
      </c>
      <c r="C930" s="12">
        <v>30417</v>
      </c>
      <c r="D930" s="12">
        <v>2.7</v>
      </c>
      <c r="E930" s="13">
        <v>4</v>
      </c>
      <c r="F930" s="3">
        <v>27</v>
      </c>
    </row>
    <row r="931" spans="1:6" x14ac:dyDescent="0.3">
      <c r="A931" s="14">
        <v>28579</v>
      </c>
      <c r="B931" s="14">
        <v>1920</v>
      </c>
      <c r="C931" s="14">
        <v>30499</v>
      </c>
      <c r="D931" s="14">
        <v>3.35</v>
      </c>
      <c r="E931" s="15">
        <v>0</v>
      </c>
      <c r="F931" s="4">
        <v>38</v>
      </c>
    </row>
    <row r="932" spans="1:6" x14ac:dyDescent="0.3">
      <c r="A932" s="12">
        <v>39288</v>
      </c>
      <c r="B932" s="12">
        <v>791</v>
      </c>
      <c r="C932" s="12">
        <v>40079</v>
      </c>
      <c r="D932" s="12">
        <v>2.06</v>
      </c>
      <c r="E932" s="13">
        <v>1</v>
      </c>
      <c r="F932" s="3">
        <v>30</v>
      </c>
    </row>
    <row r="933" spans="1:6" x14ac:dyDescent="0.3">
      <c r="A933" s="14">
        <v>27405</v>
      </c>
      <c r="B933" s="14">
        <v>1067</v>
      </c>
      <c r="C933" s="14">
        <v>28472</v>
      </c>
      <c r="D933" s="14">
        <v>3.28</v>
      </c>
      <c r="E933" s="15">
        <v>4</v>
      </c>
      <c r="F933" s="4">
        <v>29</v>
      </c>
    </row>
    <row r="934" spans="1:6" x14ac:dyDescent="0.3">
      <c r="A934" s="12">
        <v>38227</v>
      </c>
      <c r="B934" s="12">
        <v>2089</v>
      </c>
      <c r="C934" s="12">
        <v>40316</v>
      </c>
      <c r="D934" s="12">
        <v>4.2</v>
      </c>
      <c r="E934" s="13">
        <v>4</v>
      </c>
      <c r="F934" s="3">
        <v>25</v>
      </c>
    </row>
    <row r="935" spans="1:6" x14ac:dyDescent="0.3">
      <c r="A935" s="14">
        <v>33032</v>
      </c>
      <c r="B935" s="14">
        <v>990</v>
      </c>
      <c r="C935" s="14">
        <v>34022</v>
      </c>
      <c r="D935" s="14">
        <v>3.59</v>
      </c>
      <c r="E935" s="15">
        <v>1</v>
      </c>
      <c r="F935" s="4">
        <v>37</v>
      </c>
    </row>
    <row r="936" spans="1:6" x14ac:dyDescent="0.3">
      <c r="A936" s="12">
        <v>27568</v>
      </c>
      <c r="B936" s="12">
        <v>655</v>
      </c>
      <c r="C936" s="12">
        <v>28223</v>
      </c>
      <c r="D936" s="12">
        <v>3.21</v>
      </c>
      <c r="E936" s="13">
        <v>2</v>
      </c>
      <c r="F936" s="3">
        <v>36</v>
      </c>
    </row>
    <row r="937" spans="1:6" x14ac:dyDescent="0.3">
      <c r="A937" s="14">
        <v>28754</v>
      </c>
      <c r="B937" s="14">
        <v>1289</v>
      </c>
      <c r="C937" s="14">
        <v>30043</v>
      </c>
      <c r="D937" s="14">
        <v>4.4400000000000004</v>
      </c>
      <c r="E937" s="15">
        <v>4</v>
      </c>
      <c r="F937" s="4">
        <v>29</v>
      </c>
    </row>
    <row r="938" spans="1:6" x14ac:dyDescent="0.3">
      <c r="A938" s="12">
        <v>46284</v>
      </c>
      <c r="B938" s="12">
        <v>1169</v>
      </c>
      <c r="C938" s="12">
        <v>47453</v>
      </c>
      <c r="D938" s="12">
        <v>2.11</v>
      </c>
      <c r="E938" s="13">
        <v>4</v>
      </c>
      <c r="F938" s="3">
        <v>42</v>
      </c>
    </row>
    <row r="939" spans="1:6" x14ac:dyDescent="0.3">
      <c r="A939" s="14">
        <v>30674</v>
      </c>
      <c r="B939" s="14">
        <v>1250</v>
      </c>
      <c r="C939" s="14">
        <v>31924</v>
      </c>
      <c r="D939" s="14">
        <v>2.56</v>
      </c>
      <c r="E939" s="15">
        <v>4</v>
      </c>
      <c r="F939" s="4">
        <v>34</v>
      </c>
    </row>
    <row r="940" spans="1:6" x14ac:dyDescent="0.3">
      <c r="A940" s="12">
        <v>40077</v>
      </c>
      <c r="B940" s="12">
        <v>2388</v>
      </c>
      <c r="C940" s="12">
        <v>42465</v>
      </c>
      <c r="D940" s="12">
        <v>2.87</v>
      </c>
      <c r="E940" s="13">
        <v>2</v>
      </c>
      <c r="F940" s="3">
        <v>34</v>
      </c>
    </row>
    <row r="941" spans="1:6" x14ac:dyDescent="0.3">
      <c r="A941" s="14">
        <v>28710</v>
      </c>
      <c r="B941" s="14">
        <v>1457</v>
      </c>
      <c r="C941" s="14">
        <v>30167</v>
      </c>
      <c r="D941" s="14">
        <v>3.35</v>
      </c>
      <c r="E941" s="15">
        <v>1</v>
      </c>
      <c r="F941" s="4">
        <v>31</v>
      </c>
    </row>
    <row r="942" spans="1:6" x14ac:dyDescent="0.3">
      <c r="A942" s="12">
        <v>31135</v>
      </c>
      <c r="B942" s="12">
        <v>928</v>
      </c>
      <c r="C942" s="12">
        <v>32063</v>
      </c>
      <c r="D942" s="12">
        <v>2.84</v>
      </c>
      <c r="E942" s="13">
        <v>1</v>
      </c>
      <c r="F942" s="3">
        <v>41</v>
      </c>
    </row>
    <row r="943" spans="1:6" x14ac:dyDescent="0.3">
      <c r="A943" s="14">
        <v>28753</v>
      </c>
      <c r="B943" s="14">
        <v>1073</v>
      </c>
      <c r="C943" s="14">
        <v>29826</v>
      </c>
      <c r="D943" s="14">
        <v>4.24</v>
      </c>
      <c r="E943" s="15">
        <v>3</v>
      </c>
      <c r="F943" s="4">
        <v>29</v>
      </c>
    </row>
    <row r="944" spans="1:6" x14ac:dyDescent="0.3">
      <c r="A944" s="12">
        <v>44308</v>
      </c>
      <c r="B944" s="12">
        <v>2787</v>
      </c>
      <c r="C944" s="12">
        <v>47095</v>
      </c>
      <c r="D944" s="12">
        <v>2.68</v>
      </c>
      <c r="E944" s="13">
        <v>1</v>
      </c>
      <c r="F944" s="3">
        <v>39</v>
      </c>
    </row>
    <row r="945" spans="1:6" x14ac:dyDescent="0.3">
      <c r="A945" s="14">
        <v>43466</v>
      </c>
      <c r="B945" s="14">
        <v>1662</v>
      </c>
      <c r="C945" s="14">
        <v>45128</v>
      </c>
      <c r="D945" s="14">
        <v>3.88</v>
      </c>
      <c r="E945" s="15">
        <v>3</v>
      </c>
      <c r="F945" s="4">
        <v>41</v>
      </c>
    </row>
    <row r="946" spans="1:6" x14ac:dyDescent="0.3">
      <c r="A946" s="12">
        <v>28623</v>
      </c>
      <c r="B946" s="12">
        <v>759</v>
      </c>
      <c r="C946" s="12">
        <v>29382</v>
      </c>
      <c r="D946" s="12">
        <v>2.72</v>
      </c>
      <c r="E946" s="13">
        <v>7</v>
      </c>
      <c r="F946" s="3">
        <v>29</v>
      </c>
    </row>
    <row r="947" spans="1:6" x14ac:dyDescent="0.3">
      <c r="A947" s="14">
        <v>30671</v>
      </c>
      <c r="B947" s="14">
        <v>2028</v>
      </c>
      <c r="C947" s="14">
        <v>32699</v>
      </c>
      <c r="D947" s="14">
        <v>2.83</v>
      </c>
      <c r="E947" s="15">
        <v>0</v>
      </c>
      <c r="F947" s="4">
        <v>35</v>
      </c>
    </row>
    <row r="948" spans="1:6" x14ac:dyDescent="0.3">
      <c r="A948" s="12">
        <v>58051</v>
      </c>
      <c r="B948" s="12">
        <v>4187</v>
      </c>
      <c r="C948" s="12">
        <v>62238</v>
      </c>
      <c r="D948" s="12">
        <v>4.07</v>
      </c>
      <c r="E948" s="13">
        <v>2</v>
      </c>
      <c r="F948" s="3">
        <v>28</v>
      </c>
    </row>
    <row r="949" spans="1:6" x14ac:dyDescent="0.3">
      <c r="A949" s="14">
        <v>31997</v>
      </c>
      <c r="B949" s="14">
        <v>941</v>
      </c>
      <c r="C949" s="14">
        <v>32938</v>
      </c>
      <c r="D949" s="14">
        <v>4.51</v>
      </c>
      <c r="E949" s="15">
        <v>7</v>
      </c>
      <c r="F949" s="4">
        <v>33</v>
      </c>
    </row>
    <row r="950" spans="1:6" x14ac:dyDescent="0.3">
      <c r="A950" s="12">
        <v>38233</v>
      </c>
      <c r="B950" s="12">
        <v>1445</v>
      </c>
      <c r="C950" s="12">
        <v>39678</v>
      </c>
      <c r="D950" s="12">
        <v>2.95</v>
      </c>
      <c r="E950" s="13">
        <v>0</v>
      </c>
      <c r="F950" s="3">
        <v>29</v>
      </c>
    </row>
    <row r="951" spans="1:6" x14ac:dyDescent="0.3">
      <c r="A951" s="14">
        <v>31135</v>
      </c>
      <c r="B951" s="14">
        <v>571</v>
      </c>
      <c r="C951" s="14">
        <v>31706</v>
      </c>
      <c r="D951" s="14">
        <v>1.74</v>
      </c>
      <c r="E951" s="15">
        <v>1</v>
      </c>
      <c r="F951" s="4">
        <v>30</v>
      </c>
    </row>
    <row r="952" spans="1:6" x14ac:dyDescent="0.3">
      <c r="A952" s="12">
        <v>35538</v>
      </c>
      <c r="B952" s="12">
        <v>2229</v>
      </c>
      <c r="C952" s="12">
        <v>37767</v>
      </c>
      <c r="D952" s="12">
        <v>4.1399999999999997</v>
      </c>
      <c r="E952" s="13">
        <v>6</v>
      </c>
      <c r="F952" s="3">
        <v>36</v>
      </c>
    </row>
    <row r="953" spans="1:6" x14ac:dyDescent="0.3">
      <c r="A953" s="14">
        <v>30516</v>
      </c>
      <c r="B953" s="14">
        <v>3454</v>
      </c>
      <c r="C953" s="14">
        <v>33970</v>
      </c>
      <c r="D953" s="14">
        <v>5</v>
      </c>
      <c r="E953" s="15">
        <v>10</v>
      </c>
      <c r="F953" s="4">
        <v>32</v>
      </c>
    </row>
    <row r="954" spans="1:6" x14ac:dyDescent="0.3">
      <c r="A954" s="12">
        <v>29928</v>
      </c>
      <c r="B954" s="12">
        <v>1814</v>
      </c>
      <c r="C954" s="12">
        <v>31742</v>
      </c>
      <c r="D954" s="12">
        <v>3.58</v>
      </c>
      <c r="E954" s="13">
        <v>5</v>
      </c>
      <c r="F954" s="3">
        <v>43</v>
      </c>
    </row>
    <row r="955" spans="1:6" x14ac:dyDescent="0.3">
      <c r="A955" s="14">
        <v>43461</v>
      </c>
      <c r="B955" s="14">
        <v>440</v>
      </c>
      <c r="C955" s="14">
        <v>43901</v>
      </c>
      <c r="D955" s="14">
        <v>1.28</v>
      </c>
      <c r="E955" s="15">
        <v>1</v>
      </c>
      <c r="F955" s="4">
        <v>22</v>
      </c>
    </row>
    <row r="956" spans="1:6" x14ac:dyDescent="0.3">
      <c r="A956" s="12">
        <v>37199</v>
      </c>
      <c r="B956" s="12">
        <v>1617</v>
      </c>
      <c r="C956" s="12">
        <v>38816</v>
      </c>
      <c r="D956" s="12">
        <v>1.95</v>
      </c>
      <c r="E956" s="13">
        <v>4</v>
      </c>
      <c r="F956" s="3">
        <v>38</v>
      </c>
    </row>
    <row r="957" spans="1:6" x14ac:dyDescent="0.3">
      <c r="A957" s="14">
        <v>35642</v>
      </c>
      <c r="B957" s="14">
        <v>1205</v>
      </c>
      <c r="C957" s="14">
        <v>36847</v>
      </c>
      <c r="D957" s="14">
        <v>2.36</v>
      </c>
      <c r="E957" s="15">
        <v>6</v>
      </c>
      <c r="F957" s="4">
        <v>39</v>
      </c>
    </row>
    <row r="958" spans="1:6" x14ac:dyDescent="0.3">
      <c r="A958" s="12">
        <v>39441</v>
      </c>
      <c r="B958" s="12">
        <v>1866</v>
      </c>
      <c r="C958" s="12">
        <v>41307</v>
      </c>
      <c r="D958" s="12">
        <v>3.19</v>
      </c>
      <c r="E958" s="13">
        <v>6</v>
      </c>
      <c r="F958" s="3">
        <v>28</v>
      </c>
    </row>
    <row r="959" spans="1:6" x14ac:dyDescent="0.3">
      <c r="A959" s="14">
        <v>29426</v>
      </c>
      <c r="B959" s="14">
        <v>820</v>
      </c>
      <c r="C959" s="14">
        <v>30246</v>
      </c>
      <c r="D959" s="14">
        <v>2.62</v>
      </c>
      <c r="E959" s="15">
        <v>6</v>
      </c>
      <c r="F959" s="4">
        <v>30</v>
      </c>
    </row>
    <row r="960" spans="1:6" x14ac:dyDescent="0.3">
      <c r="A960" s="12">
        <v>28992</v>
      </c>
      <c r="B960" s="12">
        <v>1234</v>
      </c>
      <c r="C960" s="12">
        <v>30226</v>
      </c>
      <c r="D960" s="12">
        <v>3.67</v>
      </c>
      <c r="E960" s="13">
        <v>5</v>
      </c>
      <c r="F960" s="3">
        <v>38</v>
      </c>
    </row>
    <row r="961" spans="1:6" x14ac:dyDescent="0.3">
      <c r="A961" s="14">
        <v>34255</v>
      </c>
      <c r="B961" s="14">
        <v>1287</v>
      </c>
      <c r="C961" s="14">
        <v>35542</v>
      </c>
      <c r="D961" s="14">
        <v>1.71</v>
      </c>
      <c r="E961" s="15">
        <v>2</v>
      </c>
      <c r="F961" s="4">
        <v>35</v>
      </c>
    </row>
    <row r="962" spans="1:6" x14ac:dyDescent="0.3">
      <c r="A962" s="12">
        <v>46147</v>
      </c>
      <c r="B962" s="12">
        <v>3993</v>
      </c>
      <c r="C962" s="12">
        <v>50140</v>
      </c>
      <c r="D962" s="12">
        <v>4.03</v>
      </c>
      <c r="E962" s="13">
        <v>5</v>
      </c>
      <c r="F962" s="3">
        <v>31</v>
      </c>
    </row>
    <row r="963" spans="1:6" x14ac:dyDescent="0.3">
      <c r="A963" s="14">
        <v>29327</v>
      </c>
      <c r="B963" s="14">
        <v>1656</v>
      </c>
      <c r="C963" s="14">
        <v>30983</v>
      </c>
      <c r="D963" s="14">
        <v>2.85</v>
      </c>
      <c r="E963" s="15">
        <v>1</v>
      </c>
      <c r="F963" s="4">
        <v>21</v>
      </c>
    </row>
    <row r="964" spans="1:6" x14ac:dyDescent="0.3">
      <c r="A964" s="12">
        <v>37837</v>
      </c>
      <c r="B964" s="12">
        <v>2272</v>
      </c>
      <c r="C964" s="12">
        <v>40109</v>
      </c>
      <c r="D964" s="12">
        <v>3.56</v>
      </c>
      <c r="E964" s="13">
        <v>5</v>
      </c>
      <c r="F964" s="3">
        <v>27</v>
      </c>
    </row>
    <row r="965" spans="1:6" x14ac:dyDescent="0.3">
      <c r="A965" s="14">
        <v>33646</v>
      </c>
      <c r="B965" s="14">
        <v>1415</v>
      </c>
      <c r="C965" s="14">
        <v>35061</v>
      </c>
      <c r="D965" s="14">
        <v>4.3</v>
      </c>
      <c r="E965" s="15">
        <v>5</v>
      </c>
      <c r="F965" s="4">
        <v>21</v>
      </c>
    </row>
    <row r="966" spans="1:6" x14ac:dyDescent="0.3">
      <c r="A966" s="12">
        <v>27514</v>
      </c>
      <c r="B966" s="12">
        <v>804</v>
      </c>
      <c r="C966" s="12">
        <v>28318</v>
      </c>
      <c r="D966" s="12">
        <v>3.48</v>
      </c>
      <c r="E966" s="13">
        <v>2</v>
      </c>
      <c r="F966" s="3">
        <v>37</v>
      </c>
    </row>
    <row r="967" spans="1:6" x14ac:dyDescent="0.3">
      <c r="A967" s="14">
        <v>46036</v>
      </c>
      <c r="B967" s="14">
        <v>1853</v>
      </c>
      <c r="C967" s="14">
        <v>47889</v>
      </c>
      <c r="D967" s="14">
        <v>3.5</v>
      </c>
      <c r="E967" s="15">
        <v>2</v>
      </c>
      <c r="F967" s="4">
        <v>31</v>
      </c>
    </row>
    <row r="968" spans="1:6" x14ac:dyDescent="0.3">
      <c r="A968" s="12">
        <v>29734</v>
      </c>
      <c r="B968" s="12">
        <v>1553</v>
      </c>
      <c r="C968" s="12">
        <v>31287</v>
      </c>
      <c r="D968" s="12">
        <v>3.74</v>
      </c>
      <c r="E968" s="13">
        <v>5</v>
      </c>
      <c r="F968" s="3">
        <v>39</v>
      </c>
    </row>
    <row r="969" spans="1:6" x14ac:dyDescent="0.3">
      <c r="A969" s="14">
        <v>31906</v>
      </c>
      <c r="B969" s="14">
        <v>835</v>
      </c>
      <c r="C969" s="14">
        <v>32741</v>
      </c>
      <c r="D969" s="14">
        <v>2.38</v>
      </c>
      <c r="E969" s="15">
        <v>3</v>
      </c>
      <c r="F969" s="4">
        <v>39</v>
      </c>
    </row>
    <row r="970" spans="1:6" x14ac:dyDescent="0.3">
      <c r="A970" s="12">
        <v>42220</v>
      </c>
      <c r="B970" s="12">
        <v>1141</v>
      </c>
      <c r="C970" s="12">
        <v>43361</v>
      </c>
      <c r="D970" s="12">
        <v>3.38</v>
      </c>
      <c r="E970" s="13">
        <v>4</v>
      </c>
      <c r="F970" s="3">
        <v>45</v>
      </c>
    </row>
    <row r="971" spans="1:6" x14ac:dyDescent="0.3">
      <c r="A971" s="14">
        <v>34575</v>
      </c>
      <c r="B971" s="14">
        <v>1064</v>
      </c>
      <c r="C971" s="14">
        <v>35639</v>
      </c>
      <c r="D971" s="14">
        <v>2.57</v>
      </c>
      <c r="E971" s="15">
        <v>2</v>
      </c>
      <c r="F971" s="4">
        <v>32</v>
      </c>
    </row>
    <row r="972" spans="1:6" x14ac:dyDescent="0.3">
      <c r="A972" s="12">
        <v>42459</v>
      </c>
      <c r="B972" s="12">
        <v>854</v>
      </c>
      <c r="C972" s="12">
        <v>43313</v>
      </c>
      <c r="D972" s="12">
        <v>2.37</v>
      </c>
      <c r="E972" s="13">
        <v>3</v>
      </c>
      <c r="F972" s="3">
        <v>25</v>
      </c>
    </row>
    <row r="973" spans="1:6" x14ac:dyDescent="0.3">
      <c r="A973" s="14">
        <v>35060</v>
      </c>
      <c r="B973" s="14">
        <v>1250</v>
      </c>
      <c r="C973" s="14">
        <v>36310</v>
      </c>
      <c r="D973" s="14">
        <v>4.24</v>
      </c>
      <c r="E973" s="15">
        <v>1</v>
      </c>
      <c r="F973" s="4">
        <v>43</v>
      </c>
    </row>
    <row r="974" spans="1:6" x14ac:dyDescent="0.3">
      <c r="A974" s="12">
        <v>39080</v>
      </c>
      <c r="B974" s="12">
        <v>3675</v>
      </c>
      <c r="C974" s="12">
        <v>42755</v>
      </c>
      <c r="D974" s="12">
        <v>3.92</v>
      </c>
      <c r="E974" s="13">
        <v>4</v>
      </c>
      <c r="F974" s="3">
        <v>26</v>
      </c>
    </row>
    <row r="975" spans="1:6" x14ac:dyDescent="0.3">
      <c r="A975" s="14">
        <v>35013</v>
      </c>
      <c r="B975" s="14">
        <v>744</v>
      </c>
      <c r="C975" s="14">
        <v>35757</v>
      </c>
      <c r="D975" s="14">
        <v>3.23</v>
      </c>
      <c r="E975" s="15">
        <v>4</v>
      </c>
      <c r="F975" s="4">
        <v>30</v>
      </c>
    </row>
    <row r="976" spans="1:6" x14ac:dyDescent="0.3">
      <c r="A976" s="12">
        <v>33225</v>
      </c>
      <c r="B976" s="12">
        <v>1758</v>
      </c>
      <c r="C976" s="12">
        <v>34983</v>
      </c>
      <c r="D976" s="12">
        <v>2.37</v>
      </c>
      <c r="E976" s="13">
        <v>0</v>
      </c>
      <c r="F976" s="3">
        <v>33</v>
      </c>
    </row>
    <row r="977" spans="1:6" x14ac:dyDescent="0.3">
      <c r="A977" s="14">
        <v>41233</v>
      </c>
      <c r="B977" s="14">
        <v>1321</v>
      </c>
      <c r="C977" s="14">
        <v>42554</v>
      </c>
      <c r="D977" s="14">
        <v>2.62</v>
      </c>
      <c r="E977" s="15">
        <v>2</v>
      </c>
      <c r="F977" s="4">
        <v>23</v>
      </c>
    </row>
    <row r="978" spans="1:6" x14ac:dyDescent="0.3">
      <c r="A978" s="12">
        <v>30774</v>
      </c>
      <c r="B978" s="12">
        <v>529</v>
      </c>
      <c r="C978" s="12">
        <v>31303</v>
      </c>
      <c r="D978" s="12">
        <v>1.37</v>
      </c>
      <c r="E978" s="13">
        <v>3</v>
      </c>
      <c r="F978" s="3">
        <v>32</v>
      </c>
    </row>
    <row r="979" spans="1:6" x14ac:dyDescent="0.3">
      <c r="A979" s="14">
        <v>43778</v>
      </c>
      <c r="B979" s="14">
        <v>1720</v>
      </c>
      <c r="C979" s="14">
        <v>45498</v>
      </c>
      <c r="D979" s="14">
        <v>3.36</v>
      </c>
      <c r="E979" s="15">
        <v>2</v>
      </c>
      <c r="F979" s="4">
        <v>27</v>
      </c>
    </row>
    <row r="980" spans="1:6" x14ac:dyDescent="0.3">
      <c r="A980" s="12">
        <v>36518</v>
      </c>
      <c r="B980" s="12">
        <v>967</v>
      </c>
      <c r="C980" s="12">
        <v>37485</v>
      </c>
      <c r="D980" s="12">
        <v>3.56</v>
      </c>
      <c r="E980" s="13">
        <v>5</v>
      </c>
      <c r="F980" s="3">
        <v>42</v>
      </c>
    </row>
    <row r="981" spans="1:6" x14ac:dyDescent="0.3">
      <c r="A981" s="14">
        <v>50220</v>
      </c>
      <c r="B981" s="14">
        <v>2996</v>
      </c>
      <c r="C981" s="14">
        <v>53216</v>
      </c>
      <c r="D981" s="14">
        <v>3.19</v>
      </c>
      <c r="E981" s="15">
        <v>4</v>
      </c>
      <c r="F981" s="4">
        <v>29</v>
      </c>
    </row>
    <row r="982" spans="1:6" x14ac:dyDescent="0.3">
      <c r="A982" s="12">
        <v>46809</v>
      </c>
      <c r="B982" s="12">
        <v>4609</v>
      </c>
      <c r="C982" s="12">
        <v>51418</v>
      </c>
      <c r="D982" s="12">
        <v>4.25</v>
      </c>
      <c r="E982" s="13">
        <v>7</v>
      </c>
      <c r="F982" s="3">
        <v>40</v>
      </c>
    </row>
    <row r="983" spans="1:6" x14ac:dyDescent="0.3">
      <c r="A983" s="14">
        <v>31409</v>
      </c>
      <c r="B983" s="14">
        <v>1394</v>
      </c>
      <c r="C983" s="14">
        <v>32803</v>
      </c>
      <c r="D983" s="14">
        <v>3.82</v>
      </c>
      <c r="E983" s="15">
        <v>6</v>
      </c>
      <c r="F983" s="4">
        <v>30</v>
      </c>
    </row>
    <row r="984" spans="1:6" x14ac:dyDescent="0.3">
      <c r="A984" s="12">
        <v>32554</v>
      </c>
      <c r="B984" s="12">
        <v>1917</v>
      </c>
      <c r="C984" s="12">
        <v>34471</v>
      </c>
      <c r="D984" s="12">
        <v>3.17</v>
      </c>
      <c r="E984" s="13">
        <v>3</v>
      </c>
      <c r="F984" s="3">
        <v>36</v>
      </c>
    </row>
    <row r="985" spans="1:6" x14ac:dyDescent="0.3">
      <c r="A985" s="14">
        <v>37198</v>
      </c>
      <c r="B985" s="14">
        <v>1313</v>
      </c>
      <c r="C985" s="14">
        <v>38511</v>
      </c>
      <c r="D985" s="14">
        <v>4</v>
      </c>
      <c r="E985" s="15">
        <v>4</v>
      </c>
      <c r="F985" s="4">
        <v>30</v>
      </c>
    </row>
    <row r="986" spans="1:6" x14ac:dyDescent="0.3">
      <c r="A986" s="12">
        <v>31363</v>
      </c>
      <c r="B986" s="12">
        <v>2203</v>
      </c>
      <c r="C986" s="12">
        <v>33566</v>
      </c>
      <c r="D986" s="12">
        <v>3.11</v>
      </c>
      <c r="E986" s="13">
        <v>3</v>
      </c>
      <c r="F986" s="3">
        <v>26</v>
      </c>
    </row>
    <row r="987" spans="1:6" x14ac:dyDescent="0.3">
      <c r="A987" s="14">
        <v>33129</v>
      </c>
      <c r="B987" s="14">
        <v>1106</v>
      </c>
      <c r="C987" s="14">
        <v>34235</v>
      </c>
      <c r="D987" s="14">
        <v>2.14</v>
      </c>
      <c r="E987" s="15">
        <v>2</v>
      </c>
      <c r="F987" s="4">
        <v>26</v>
      </c>
    </row>
    <row r="988" spans="1:6" x14ac:dyDescent="0.3">
      <c r="A988" s="12">
        <v>33782</v>
      </c>
      <c r="B988" s="12">
        <v>1259</v>
      </c>
      <c r="C988" s="12">
        <v>35041</v>
      </c>
      <c r="D988" s="12">
        <v>4.32</v>
      </c>
      <c r="E988" s="13">
        <v>2</v>
      </c>
      <c r="F988" s="3">
        <v>35</v>
      </c>
    </row>
    <row r="989" spans="1:6" x14ac:dyDescent="0.3">
      <c r="A989" s="14">
        <v>45138</v>
      </c>
      <c r="B989" s="14">
        <v>3408</v>
      </c>
      <c r="C989" s="14">
        <v>48546</v>
      </c>
      <c r="D989" s="14">
        <v>3.29</v>
      </c>
      <c r="E989" s="15">
        <v>4</v>
      </c>
      <c r="F989" s="4">
        <v>23</v>
      </c>
    </row>
    <row r="990" spans="1:6" x14ac:dyDescent="0.3">
      <c r="A990" s="12">
        <v>41740</v>
      </c>
      <c r="B990" s="12">
        <v>1364</v>
      </c>
      <c r="C990" s="12">
        <v>43104</v>
      </c>
      <c r="D990" s="12">
        <v>2.46</v>
      </c>
      <c r="E990" s="13">
        <v>1</v>
      </c>
      <c r="F990" s="3">
        <v>31</v>
      </c>
    </row>
    <row r="991" spans="1:6" x14ac:dyDescent="0.3">
      <c r="A991" s="14">
        <v>49171</v>
      </c>
      <c r="B991" s="14">
        <v>1278</v>
      </c>
      <c r="C991" s="14">
        <v>50449</v>
      </c>
      <c r="D991" s="14">
        <v>2.0299999999999998</v>
      </c>
      <c r="E991" s="15">
        <v>7</v>
      </c>
      <c r="F991" s="4">
        <v>26</v>
      </c>
    </row>
    <row r="992" spans="1:6" x14ac:dyDescent="0.3">
      <c r="A992" s="12">
        <v>36369</v>
      </c>
      <c r="B992" s="12">
        <v>1263</v>
      </c>
      <c r="C992" s="12">
        <v>37632</v>
      </c>
      <c r="D992" s="12">
        <v>4.9800000000000004</v>
      </c>
      <c r="E992" s="13">
        <v>7</v>
      </c>
      <c r="F992" s="3">
        <v>38</v>
      </c>
    </row>
    <row r="993" spans="1:6" x14ac:dyDescent="0.3">
      <c r="A993" s="14">
        <v>26981</v>
      </c>
      <c r="B993" s="14">
        <v>638</v>
      </c>
      <c r="C993" s="14">
        <v>27619</v>
      </c>
      <c r="D993" s="14">
        <v>1.0900000000000001</v>
      </c>
      <c r="E993" s="15">
        <v>6</v>
      </c>
      <c r="F993" s="4">
        <v>33</v>
      </c>
    </row>
    <row r="994" spans="1:6" x14ac:dyDescent="0.3">
      <c r="A994" s="12">
        <v>26933</v>
      </c>
      <c r="B994" s="12">
        <v>1434</v>
      </c>
      <c r="C994" s="12">
        <v>28367</v>
      </c>
      <c r="D994" s="12">
        <v>3.44</v>
      </c>
      <c r="E994" s="13">
        <v>1</v>
      </c>
      <c r="F994" s="3">
        <v>31</v>
      </c>
    </row>
    <row r="995" spans="1:6" x14ac:dyDescent="0.3">
      <c r="A995" s="14">
        <v>29859</v>
      </c>
      <c r="B995" s="14">
        <v>1665</v>
      </c>
      <c r="C995" s="14">
        <v>31524</v>
      </c>
      <c r="D995" s="14">
        <v>3.42</v>
      </c>
      <c r="E995" s="15">
        <v>1</v>
      </c>
      <c r="F995" s="4">
        <v>27</v>
      </c>
    </row>
    <row r="996" spans="1:6" x14ac:dyDescent="0.3">
      <c r="A996" s="12">
        <v>31180</v>
      </c>
      <c r="B996" s="12">
        <v>2313</v>
      </c>
      <c r="C996" s="12">
        <v>33493</v>
      </c>
      <c r="D996" s="12">
        <v>3.69</v>
      </c>
      <c r="E996" s="13">
        <v>1</v>
      </c>
      <c r="F996" s="3">
        <v>31</v>
      </c>
    </row>
    <row r="997" spans="1:6" x14ac:dyDescent="0.3">
      <c r="A997" s="14">
        <v>45427</v>
      </c>
      <c r="B997" s="14">
        <v>2665</v>
      </c>
      <c r="C997" s="14">
        <v>48092</v>
      </c>
      <c r="D997" s="14">
        <v>4.63</v>
      </c>
      <c r="E997" s="15">
        <v>5</v>
      </c>
      <c r="F997" s="4">
        <v>33</v>
      </c>
    </row>
    <row r="998" spans="1:6" x14ac:dyDescent="0.3">
      <c r="A998" s="12">
        <v>42359</v>
      </c>
      <c r="B998" s="12">
        <v>1897</v>
      </c>
      <c r="C998" s="12">
        <v>44256</v>
      </c>
      <c r="D998" s="12">
        <v>2.89</v>
      </c>
      <c r="E998" s="13">
        <v>0</v>
      </c>
      <c r="F998" s="3">
        <v>37</v>
      </c>
    </row>
    <row r="999" spans="1:6" x14ac:dyDescent="0.3">
      <c r="A999" s="14">
        <v>51447</v>
      </c>
      <c r="B999" s="14">
        <v>1739</v>
      </c>
      <c r="C999" s="14">
        <v>53186</v>
      </c>
      <c r="D999" s="14">
        <v>1.62</v>
      </c>
      <c r="E999" s="15">
        <v>3</v>
      </c>
      <c r="F999" s="4">
        <v>26</v>
      </c>
    </row>
    <row r="1000" spans="1:6" x14ac:dyDescent="0.3">
      <c r="A1000" s="12">
        <v>34255</v>
      </c>
      <c r="B1000" s="12">
        <v>907</v>
      </c>
      <c r="C1000" s="12">
        <v>35162</v>
      </c>
      <c r="D1000" s="12">
        <v>3.44</v>
      </c>
      <c r="E1000" s="13">
        <v>1</v>
      </c>
      <c r="F1000" s="3">
        <v>34</v>
      </c>
    </row>
    <row r="1001" spans="1:6" x14ac:dyDescent="0.3">
      <c r="A1001" s="14">
        <v>41649</v>
      </c>
      <c r="B1001" s="14">
        <v>1159</v>
      </c>
      <c r="C1001" s="14">
        <v>42808</v>
      </c>
      <c r="D1001" s="14">
        <v>2.21</v>
      </c>
      <c r="E1001" s="15">
        <v>8</v>
      </c>
      <c r="F1001" s="4">
        <v>26</v>
      </c>
    </row>
    <row r="1002" spans="1:6" x14ac:dyDescent="0.3">
      <c r="A1002" s="12">
        <v>22509</v>
      </c>
      <c r="B1002" s="12">
        <v>879</v>
      </c>
      <c r="C1002" s="12">
        <v>23388</v>
      </c>
      <c r="D1002" s="12">
        <v>4.12</v>
      </c>
      <c r="E1002" s="13">
        <v>3</v>
      </c>
      <c r="F1002" s="3">
        <v>28</v>
      </c>
    </row>
    <row r="1003" spans="1:6" x14ac:dyDescent="0.3">
      <c r="A1003" s="14">
        <v>25173</v>
      </c>
      <c r="B1003" s="14">
        <v>1161</v>
      </c>
      <c r="C1003" s="14">
        <v>26334</v>
      </c>
      <c r="D1003" s="14">
        <v>2.67</v>
      </c>
      <c r="E1003" s="15">
        <v>6</v>
      </c>
      <c r="F1003" s="4">
        <v>25</v>
      </c>
    </row>
    <row r="1004" spans="1:6" x14ac:dyDescent="0.3">
      <c r="A1004" s="12">
        <v>46336</v>
      </c>
      <c r="B1004" s="12">
        <v>1489</v>
      </c>
      <c r="C1004" s="12">
        <v>47825</v>
      </c>
      <c r="D1004" s="12">
        <v>1.89</v>
      </c>
      <c r="E1004" s="13">
        <v>2</v>
      </c>
      <c r="F1004" s="3">
        <v>25</v>
      </c>
    </row>
    <row r="1005" spans="1:6" x14ac:dyDescent="0.3">
      <c r="A1005" s="14">
        <v>31462</v>
      </c>
      <c r="B1005" s="14">
        <v>797</v>
      </c>
      <c r="C1005" s="14">
        <v>32259</v>
      </c>
      <c r="D1005" s="14">
        <v>4.07</v>
      </c>
      <c r="E1005" s="15">
        <v>1</v>
      </c>
      <c r="F1005" s="4">
        <v>38</v>
      </c>
    </row>
    <row r="1006" spans="1:6" x14ac:dyDescent="0.3">
      <c r="A1006" s="12">
        <v>33842</v>
      </c>
      <c r="B1006" s="12">
        <v>2816</v>
      </c>
      <c r="C1006" s="12">
        <v>36658</v>
      </c>
      <c r="D1006" s="12">
        <v>4.01</v>
      </c>
      <c r="E1006" s="13">
        <v>6</v>
      </c>
      <c r="F1006" s="3">
        <v>31</v>
      </c>
    </row>
    <row r="1007" spans="1:6" x14ac:dyDescent="0.3">
      <c r="A1007" s="14">
        <v>43671</v>
      </c>
      <c r="B1007" s="14">
        <v>838</v>
      </c>
      <c r="C1007" s="14">
        <v>44509</v>
      </c>
      <c r="D1007" s="14">
        <v>2.79</v>
      </c>
      <c r="E1007" s="15">
        <v>5</v>
      </c>
      <c r="F1007" s="4">
        <v>30</v>
      </c>
    </row>
    <row r="1008" spans="1:6" x14ac:dyDescent="0.3">
      <c r="A1008" s="12">
        <v>29111</v>
      </c>
      <c r="B1008" s="12">
        <v>2298</v>
      </c>
      <c r="C1008" s="12">
        <v>31409</v>
      </c>
      <c r="D1008" s="12">
        <v>3.59</v>
      </c>
      <c r="E1008" s="13">
        <v>1</v>
      </c>
      <c r="F1008" s="3">
        <v>29</v>
      </c>
    </row>
    <row r="1009" spans="1:6" x14ac:dyDescent="0.3">
      <c r="A1009" s="14">
        <v>33369</v>
      </c>
      <c r="B1009" s="14">
        <v>2273</v>
      </c>
      <c r="C1009" s="14">
        <v>35642</v>
      </c>
      <c r="D1009" s="14">
        <v>2.94</v>
      </c>
      <c r="E1009" s="15">
        <v>3</v>
      </c>
      <c r="F1009" s="4">
        <v>32</v>
      </c>
    </row>
    <row r="1010" spans="1:6" x14ac:dyDescent="0.3">
      <c r="A1010" s="12">
        <v>33103</v>
      </c>
      <c r="B1010" s="12">
        <v>1253</v>
      </c>
      <c r="C1010" s="12">
        <v>34356</v>
      </c>
      <c r="D1010" s="12">
        <v>2.95</v>
      </c>
      <c r="E1010" s="13">
        <v>0</v>
      </c>
      <c r="F1010" s="3">
        <v>35</v>
      </c>
    </row>
    <row r="1011" spans="1:6" x14ac:dyDescent="0.3">
      <c r="A1011" s="14">
        <v>29773</v>
      </c>
      <c r="B1011" s="14">
        <v>2038</v>
      </c>
      <c r="C1011" s="14">
        <v>31811</v>
      </c>
      <c r="D1011" s="14">
        <v>4.4400000000000004</v>
      </c>
      <c r="E1011" s="15">
        <v>3</v>
      </c>
      <c r="F1011" s="4">
        <v>37</v>
      </c>
    </row>
    <row r="1012" spans="1:6" x14ac:dyDescent="0.3">
      <c r="A1012" s="12">
        <v>52638</v>
      </c>
      <c r="B1012" s="12">
        <v>859</v>
      </c>
      <c r="C1012" s="12">
        <v>53497</v>
      </c>
      <c r="D1012" s="12">
        <v>2.57</v>
      </c>
      <c r="E1012" s="13">
        <v>1</v>
      </c>
      <c r="F1012" s="3">
        <v>30</v>
      </c>
    </row>
    <row r="1013" spans="1:6" x14ac:dyDescent="0.3">
      <c r="A1013" s="14">
        <v>45381</v>
      </c>
      <c r="B1013" s="14">
        <v>2951</v>
      </c>
      <c r="C1013" s="14">
        <v>48332</v>
      </c>
      <c r="D1013" s="14">
        <v>3.06</v>
      </c>
      <c r="E1013" s="15">
        <v>6</v>
      </c>
      <c r="F1013" s="4">
        <v>38</v>
      </c>
    </row>
    <row r="1014" spans="1:6" x14ac:dyDescent="0.3">
      <c r="A1014" s="12">
        <v>25105</v>
      </c>
      <c r="B1014" s="12">
        <v>945</v>
      </c>
      <c r="C1014" s="12">
        <v>26050</v>
      </c>
      <c r="D1014" s="12">
        <v>2.04</v>
      </c>
      <c r="E1014" s="13">
        <v>11</v>
      </c>
      <c r="F1014" s="3">
        <v>32</v>
      </c>
    </row>
    <row r="1015" spans="1:6" x14ac:dyDescent="0.3">
      <c r="A1015" s="14">
        <v>30862</v>
      </c>
      <c r="B1015" s="14">
        <v>913</v>
      </c>
      <c r="C1015" s="14">
        <v>31775</v>
      </c>
      <c r="D1015" s="14">
        <v>4.66</v>
      </c>
      <c r="E1015" s="15">
        <v>2</v>
      </c>
      <c r="F1015" s="4">
        <v>21</v>
      </c>
    </row>
    <row r="1016" spans="1:6" x14ac:dyDescent="0.3">
      <c r="A1016" s="12">
        <v>41599</v>
      </c>
      <c r="B1016" s="12">
        <v>1339</v>
      </c>
      <c r="C1016" s="12">
        <v>42938</v>
      </c>
      <c r="D1016" s="12">
        <v>4.1900000000000004</v>
      </c>
      <c r="E1016" s="13">
        <v>2</v>
      </c>
      <c r="F1016" s="3">
        <v>31</v>
      </c>
    </row>
    <row r="1017" spans="1:6" x14ac:dyDescent="0.3">
      <c r="A1017" s="14">
        <v>25756</v>
      </c>
      <c r="B1017" s="14">
        <v>1079</v>
      </c>
      <c r="C1017" s="14">
        <v>26835</v>
      </c>
      <c r="D1017" s="14">
        <v>4.47</v>
      </c>
      <c r="E1017" s="15">
        <v>1</v>
      </c>
      <c r="F1017" s="4">
        <v>43</v>
      </c>
    </row>
    <row r="1018" spans="1:6" x14ac:dyDescent="0.3">
      <c r="A1018" s="12">
        <v>42356</v>
      </c>
      <c r="B1018" s="12">
        <v>2165</v>
      </c>
      <c r="C1018" s="12">
        <v>44521</v>
      </c>
      <c r="D1018" s="12">
        <v>3.78</v>
      </c>
      <c r="E1018" s="13">
        <v>4</v>
      </c>
      <c r="F1018" s="3">
        <v>33</v>
      </c>
    </row>
    <row r="1019" spans="1:6" x14ac:dyDescent="0.3">
      <c r="A1019" s="14">
        <v>36903</v>
      </c>
      <c r="B1019" s="14">
        <v>986</v>
      </c>
      <c r="C1019" s="14">
        <v>37889</v>
      </c>
      <c r="D1019" s="14">
        <v>3.22</v>
      </c>
      <c r="E1019" s="15">
        <v>2</v>
      </c>
      <c r="F1019" s="4">
        <v>21</v>
      </c>
    </row>
    <row r="1020" spans="1:6" x14ac:dyDescent="0.3">
      <c r="A1020" s="12">
        <v>35163</v>
      </c>
      <c r="B1020" s="12">
        <v>340</v>
      </c>
      <c r="C1020" s="12">
        <v>35503</v>
      </c>
      <c r="D1020" s="12">
        <v>1.41</v>
      </c>
      <c r="E1020" s="13">
        <v>4</v>
      </c>
      <c r="F1020" s="3">
        <v>33</v>
      </c>
    </row>
    <row r="1021" spans="1:6" x14ac:dyDescent="0.3">
      <c r="A1021" s="14">
        <v>21624</v>
      </c>
      <c r="B1021" s="14">
        <v>439</v>
      </c>
      <c r="C1021" s="14">
        <v>22063</v>
      </c>
      <c r="D1021" s="14">
        <v>1.91</v>
      </c>
      <c r="E1021" s="15">
        <v>2</v>
      </c>
      <c r="F1021" s="4">
        <v>30</v>
      </c>
    </row>
    <row r="1022" spans="1:6" x14ac:dyDescent="0.3">
      <c r="A1022" s="12">
        <v>30483</v>
      </c>
      <c r="B1022" s="12">
        <v>956</v>
      </c>
      <c r="C1022" s="12">
        <v>31439</v>
      </c>
      <c r="D1022" s="12">
        <v>4.45</v>
      </c>
      <c r="E1022" s="13">
        <v>0</v>
      </c>
      <c r="F1022" s="3">
        <v>36</v>
      </c>
    </row>
    <row r="1023" spans="1:6" x14ac:dyDescent="0.3">
      <c r="A1023" s="14">
        <v>25537</v>
      </c>
      <c r="B1023" s="14">
        <v>1894</v>
      </c>
      <c r="C1023" s="14">
        <v>27431</v>
      </c>
      <c r="D1023" s="14">
        <v>3.25</v>
      </c>
      <c r="E1023" s="15">
        <v>3</v>
      </c>
      <c r="F1023" s="4">
        <v>33</v>
      </c>
    </row>
    <row r="1024" spans="1:6" x14ac:dyDescent="0.3">
      <c r="A1024" s="12">
        <v>44806</v>
      </c>
      <c r="B1024" s="12">
        <v>1564</v>
      </c>
      <c r="C1024" s="12">
        <v>46370</v>
      </c>
      <c r="D1024" s="12">
        <v>3.2</v>
      </c>
      <c r="E1024" s="13">
        <v>2</v>
      </c>
      <c r="F1024" s="3">
        <v>27</v>
      </c>
    </row>
    <row r="1025" spans="1:6" x14ac:dyDescent="0.3">
      <c r="A1025" s="14">
        <v>20722</v>
      </c>
      <c r="B1025" s="14">
        <v>1616</v>
      </c>
      <c r="C1025" s="14">
        <v>22338</v>
      </c>
      <c r="D1025" s="14">
        <v>3.42</v>
      </c>
      <c r="E1025" s="15">
        <v>1</v>
      </c>
      <c r="F1025" s="4">
        <v>34</v>
      </c>
    </row>
    <row r="1026" spans="1:6" x14ac:dyDescent="0.3">
      <c r="A1026" s="12">
        <v>33479</v>
      </c>
      <c r="B1026" s="12">
        <v>1865</v>
      </c>
      <c r="C1026" s="12">
        <v>35344</v>
      </c>
      <c r="D1026" s="12">
        <v>2.37</v>
      </c>
      <c r="E1026" s="13">
        <v>1</v>
      </c>
      <c r="F1026" s="3">
        <v>39</v>
      </c>
    </row>
    <row r="1027" spans="1:6" x14ac:dyDescent="0.3">
      <c r="A1027" s="14">
        <v>36584</v>
      </c>
      <c r="B1027" s="14">
        <v>1182</v>
      </c>
      <c r="C1027" s="14">
        <v>37766</v>
      </c>
      <c r="D1027" s="14">
        <v>3.45</v>
      </c>
      <c r="E1027" s="15">
        <v>6</v>
      </c>
      <c r="F1027" s="4">
        <v>34</v>
      </c>
    </row>
    <row r="1028" spans="1:6" x14ac:dyDescent="0.3">
      <c r="A1028" s="12">
        <v>34924</v>
      </c>
      <c r="B1028" s="12">
        <v>1409</v>
      </c>
      <c r="C1028" s="12">
        <v>36333</v>
      </c>
      <c r="D1028" s="12">
        <v>3.04</v>
      </c>
      <c r="E1028" s="13">
        <v>0</v>
      </c>
      <c r="F1028" s="3">
        <v>42</v>
      </c>
    </row>
    <row r="1029" spans="1:6" x14ac:dyDescent="0.3">
      <c r="A1029" s="14">
        <v>44956</v>
      </c>
      <c r="B1029" s="14">
        <v>3867</v>
      </c>
      <c r="C1029" s="14">
        <v>48823</v>
      </c>
      <c r="D1029" s="14">
        <v>4.1399999999999997</v>
      </c>
      <c r="E1029" s="15">
        <v>1</v>
      </c>
      <c r="F1029" s="4">
        <v>30</v>
      </c>
    </row>
    <row r="1030" spans="1:6" x14ac:dyDescent="0.3">
      <c r="A1030" s="12">
        <v>42129</v>
      </c>
      <c r="B1030" s="12">
        <v>1231</v>
      </c>
      <c r="C1030" s="12">
        <v>43360</v>
      </c>
      <c r="D1030" s="12">
        <v>2.46</v>
      </c>
      <c r="E1030" s="13">
        <v>4</v>
      </c>
      <c r="F1030" s="3">
        <v>30</v>
      </c>
    </row>
    <row r="1031" spans="1:6" x14ac:dyDescent="0.3">
      <c r="A1031" s="14">
        <v>34977</v>
      </c>
      <c r="B1031" s="14">
        <v>1923</v>
      </c>
      <c r="C1031" s="14">
        <v>36900</v>
      </c>
      <c r="D1031" s="14">
        <v>2.64</v>
      </c>
      <c r="E1031" s="15">
        <v>4</v>
      </c>
      <c r="F1031" s="4">
        <v>28</v>
      </c>
    </row>
    <row r="1032" spans="1:6" x14ac:dyDescent="0.3">
      <c r="A1032" s="12">
        <v>28605</v>
      </c>
      <c r="B1032" s="12">
        <v>1185</v>
      </c>
      <c r="C1032" s="12">
        <v>29790</v>
      </c>
      <c r="D1032" s="12">
        <v>3.09</v>
      </c>
      <c r="E1032" s="13">
        <v>3</v>
      </c>
      <c r="F1032" s="3">
        <v>21</v>
      </c>
    </row>
    <row r="1033" spans="1:6" x14ac:dyDescent="0.3">
      <c r="A1033" s="14">
        <v>44467</v>
      </c>
      <c r="B1033" s="14">
        <v>2224</v>
      </c>
      <c r="C1033" s="14">
        <v>46691</v>
      </c>
      <c r="D1033" s="14">
        <v>2.7</v>
      </c>
      <c r="E1033" s="15">
        <v>5</v>
      </c>
      <c r="F1033" s="4">
        <v>24</v>
      </c>
    </row>
    <row r="1034" spans="1:6" x14ac:dyDescent="0.3">
      <c r="A1034" s="12">
        <v>53831</v>
      </c>
      <c r="B1034" s="12">
        <v>4348</v>
      </c>
      <c r="C1034" s="12">
        <v>58179</v>
      </c>
      <c r="D1034" s="12">
        <v>3.92</v>
      </c>
      <c r="E1034" s="13">
        <v>6</v>
      </c>
      <c r="F1034" s="3">
        <v>26</v>
      </c>
    </row>
    <row r="1035" spans="1:6" x14ac:dyDescent="0.3">
      <c r="A1035" s="14">
        <v>28991</v>
      </c>
      <c r="B1035" s="14">
        <v>1882</v>
      </c>
      <c r="C1035" s="14">
        <v>30873</v>
      </c>
      <c r="D1035" s="14">
        <v>3.12</v>
      </c>
      <c r="E1035" s="15">
        <v>8</v>
      </c>
      <c r="F1035" s="4">
        <v>25</v>
      </c>
    </row>
    <row r="1036" spans="1:6" x14ac:dyDescent="0.3">
      <c r="A1036" s="12">
        <v>54034</v>
      </c>
      <c r="B1036" s="12">
        <v>3163</v>
      </c>
      <c r="C1036" s="12">
        <v>57197</v>
      </c>
      <c r="D1036" s="12">
        <v>2.72</v>
      </c>
      <c r="E1036" s="13">
        <v>3</v>
      </c>
      <c r="F1036" s="3">
        <v>33</v>
      </c>
    </row>
    <row r="1037" spans="1:6" x14ac:dyDescent="0.3">
      <c r="A1037" s="14">
        <v>33809</v>
      </c>
      <c r="B1037" s="14">
        <v>1056</v>
      </c>
      <c r="C1037" s="14">
        <v>34865</v>
      </c>
      <c r="D1037" s="14">
        <v>4.46</v>
      </c>
      <c r="E1037" s="15">
        <v>7</v>
      </c>
      <c r="F1037" s="4">
        <v>28</v>
      </c>
    </row>
    <row r="1038" spans="1:6" x14ac:dyDescent="0.3">
      <c r="A1038" s="12">
        <v>29506</v>
      </c>
      <c r="B1038" s="12">
        <v>2067</v>
      </c>
      <c r="C1038" s="12">
        <v>31573</v>
      </c>
      <c r="D1038" s="12">
        <v>3.28</v>
      </c>
      <c r="E1038" s="13">
        <v>2</v>
      </c>
      <c r="F1038" s="3">
        <v>31</v>
      </c>
    </row>
    <row r="1039" spans="1:6" x14ac:dyDescent="0.3">
      <c r="A1039" s="14">
        <v>32750</v>
      </c>
      <c r="B1039" s="14">
        <v>743</v>
      </c>
      <c r="C1039" s="14">
        <v>33493</v>
      </c>
      <c r="D1039" s="14">
        <v>1.59</v>
      </c>
      <c r="E1039" s="15">
        <v>4</v>
      </c>
      <c r="F1039" s="4">
        <v>30</v>
      </c>
    </row>
    <row r="1040" spans="1:6" x14ac:dyDescent="0.3">
      <c r="A1040" s="12">
        <v>30661</v>
      </c>
      <c r="B1040" s="12">
        <v>1005</v>
      </c>
      <c r="C1040" s="12">
        <v>31666</v>
      </c>
      <c r="D1040" s="12">
        <v>3.94</v>
      </c>
      <c r="E1040" s="13">
        <v>2</v>
      </c>
      <c r="F1040" s="3">
        <v>38</v>
      </c>
    </row>
    <row r="1041" spans="1:6" x14ac:dyDescent="0.3">
      <c r="A1041" s="14">
        <v>38595</v>
      </c>
      <c r="B1041" s="14">
        <v>1437</v>
      </c>
      <c r="C1041" s="14">
        <v>40032</v>
      </c>
      <c r="D1041" s="14">
        <v>2.02</v>
      </c>
      <c r="E1041" s="15">
        <v>1</v>
      </c>
      <c r="F1041" s="4">
        <v>23</v>
      </c>
    </row>
    <row r="1042" spans="1:6" x14ac:dyDescent="0.3">
      <c r="A1042" s="12">
        <v>28612</v>
      </c>
      <c r="B1042" s="12">
        <v>1528</v>
      </c>
      <c r="C1042" s="12">
        <v>30140</v>
      </c>
      <c r="D1042" s="12">
        <v>3.13</v>
      </c>
      <c r="E1042" s="13">
        <v>6</v>
      </c>
      <c r="F1042" s="3">
        <v>21</v>
      </c>
    </row>
    <row r="1043" spans="1:6" x14ac:dyDescent="0.3">
      <c r="A1043" s="14">
        <v>24316</v>
      </c>
      <c r="B1043" s="14">
        <v>724</v>
      </c>
      <c r="C1043" s="14">
        <v>25040</v>
      </c>
      <c r="D1043" s="14">
        <v>2.02</v>
      </c>
      <c r="E1043" s="15">
        <v>4</v>
      </c>
      <c r="F1043" s="4">
        <v>34</v>
      </c>
    </row>
    <row r="1044" spans="1:6" x14ac:dyDescent="0.3">
      <c r="A1044" s="12">
        <v>24378</v>
      </c>
      <c r="B1044" s="12">
        <v>766</v>
      </c>
      <c r="C1044" s="12">
        <v>25144</v>
      </c>
      <c r="D1044" s="12">
        <v>3.12</v>
      </c>
      <c r="E1044" s="13">
        <v>5</v>
      </c>
      <c r="F1044" s="3">
        <v>36</v>
      </c>
    </row>
    <row r="1045" spans="1:6" x14ac:dyDescent="0.3">
      <c r="A1045" s="14">
        <v>53531</v>
      </c>
      <c r="B1045" s="14">
        <v>1551</v>
      </c>
      <c r="C1045" s="14">
        <v>55082</v>
      </c>
      <c r="D1045" s="14">
        <v>2.6</v>
      </c>
      <c r="E1045" s="15">
        <v>2</v>
      </c>
      <c r="F1045" s="4">
        <v>27</v>
      </c>
    </row>
    <row r="1046" spans="1:6" x14ac:dyDescent="0.3">
      <c r="A1046" s="12">
        <v>44850</v>
      </c>
      <c r="B1046" s="12">
        <v>3152</v>
      </c>
      <c r="C1046" s="12">
        <v>48002</v>
      </c>
      <c r="D1046" s="12">
        <v>3.6</v>
      </c>
      <c r="E1046" s="13">
        <v>4</v>
      </c>
      <c r="F1046" s="3">
        <v>37</v>
      </c>
    </row>
    <row r="1047" spans="1:6" x14ac:dyDescent="0.3">
      <c r="A1047" s="14">
        <v>30207</v>
      </c>
      <c r="B1047" s="14">
        <v>1918</v>
      </c>
      <c r="C1047" s="14">
        <v>32125</v>
      </c>
      <c r="D1047" s="14">
        <v>2.9</v>
      </c>
      <c r="E1047" s="15">
        <v>6</v>
      </c>
      <c r="F1047" s="4">
        <v>40</v>
      </c>
    </row>
    <row r="1048" spans="1:6" x14ac:dyDescent="0.3">
      <c r="A1048" s="12">
        <v>36399</v>
      </c>
      <c r="B1048" s="12">
        <v>890</v>
      </c>
      <c r="C1048" s="12">
        <v>37289</v>
      </c>
      <c r="D1048" s="12">
        <v>3.09</v>
      </c>
      <c r="E1048" s="13">
        <v>4</v>
      </c>
      <c r="F1048" s="3">
        <v>28</v>
      </c>
    </row>
    <row r="1049" spans="1:6" x14ac:dyDescent="0.3">
      <c r="A1049" s="14">
        <v>30149</v>
      </c>
      <c r="B1049" s="14">
        <v>2578</v>
      </c>
      <c r="C1049" s="14">
        <v>32727</v>
      </c>
      <c r="D1049" s="14">
        <v>3.76</v>
      </c>
      <c r="E1049" s="15">
        <v>3</v>
      </c>
      <c r="F1049" s="4">
        <v>30</v>
      </c>
    </row>
    <row r="1050" spans="1:6" x14ac:dyDescent="0.3">
      <c r="A1050" s="12">
        <v>28237</v>
      </c>
      <c r="B1050" s="12">
        <v>1138</v>
      </c>
      <c r="C1050" s="12">
        <v>29375</v>
      </c>
      <c r="D1050" s="12">
        <v>2.62</v>
      </c>
      <c r="E1050" s="13">
        <v>5</v>
      </c>
      <c r="F1050" s="3">
        <v>36</v>
      </c>
    </row>
    <row r="1051" spans="1:6" x14ac:dyDescent="0.3">
      <c r="A1051" s="14">
        <v>29876</v>
      </c>
      <c r="B1051" s="14">
        <v>1053</v>
      </c>
      <c r="C1051" s="14">
        <v>30929</v>
      </c>
      <c r="D1051" s="14">
        <v>2.69</v>
      </c>
      <c r="E1051" s="15">
        <v>2</v>
      </c>
      <c r="F1051" s="4">
        <v>31</v>
      </c>
    </row>
    <row r="1052" spans="1:6" x14ac:dyDescent="0.3">
      <c r="A1052" s="12">
        <v>32997</v>
      </c>
      <c r="B1052" s="12">
        <v>1516</v>
      </c>
      <c r="C1052" s="12">
        <v>34513</v>
      </c>
      <c r="D1052" s="12">
        <v>3</v>
      </c>
      <c r="E1052" s="13">
        <v>2</v>
      </c>
      <c r="F1052" s="3">
        <v>32</v>
      </c>
    </row>
    <row r="1053" spans="1:6" x14ac:dyDescent="0.3">
      <c r="A1053" s="14">
        <v>52359</v>
      </c>
      <c r="B1053" s="14">
        <v>4211</v>
      </c>
      <c r="C1053" s="14">
        <v>56570</v>
      </c>
      <c r="D1053" s="14">
        <v>4.8899999999999997</v>
      </c>
      <c r="E1053" s="15">
        <v>3</v>
      </c>
      <c r="F1053" s="4">
        <v>30</v>
      </c>
    </row>
    <row r="1054" spans="1:6" x14ac:dyDescent="0.3">
      <c r="A1054" s="12">
        <v>30276</v>
      </c>
      <c r="B1054" s="12">
        <v>1056</v>
      </c>
      <c r="C1054" s="12">
        <v>31332</v>
      </c>
      <c r="D1054" s="12">
        <v>3.75</v>
      </c>
      <c r="E1054" s="13">
        <v>2</v>
      </c>
      <c r="F1054" s="3">
        <v>35</v>
      </c>
    </row>
    <row r="1055" spans="1:6" x14ac:dyDescent="0.3">
      <c r="A1055" s="14">
        <v>31974</v>
      </c>
      <c r="B1055" s="14">
        <v>1350</v>
      </c>
      <c r="C1055" s="14">
        <v>33324</v>
      </c>
      <c r="D1055" s="14">
        <v>2.72</v>
      </c>
      <c r="E1055" s="15">
        <v>7</v>
      </c>
      <c r="F1055" s="4">
        <v>33</v>
      </c>
    </row>
    <row r="1056" spans="1:6" x14ac:dyDescent="0.3">
      <c r="A1056" s="12">
        <v>31022</v>
      </c>
      <c r="B1056" s="12">
        <v>1602</v>
      </c>
      <c r="C1056" s="12">
        <v>32624</v>
      </c>
      <c r="D1056" s="12">
        <v>2.5</v>
      </c>
      <c r="E1056" s="13">
        <v>2</v>
      </c>
      <c r="F1056" s="3">
        <v>33</v>
      </c>
    </row>
    <row r="1057" spans="1:6" x14ac:dyDescent="0.3">
      <c r="A1057" s="14">
        <v>31194</v>
      </c>
      <c r="B1057" s="14">
        <v>1622</v>
      </c>
      <c r="C1057" s="14">
        <v>32816</v>
      </c>
      <c r="D1057" s="14">
        <v>2.88</v>
      </c>
      <c r="E1057" s="15">
        <v>4</v>
      </c>
      <c r="F1057" s="4">
        <v>40</v>
      </c>
    </row>
    <row r="1058" spans="1:6" x14ac:dyDescent="0.3">
      <c r="A1058" s="12">
        <v>27419</v>
      </c>
      <c r="B1058" s="12">
        <v>1004</v>
      </c>
      <c r="C1058" s="12">
        <v>28423</v>
      </c>
      <c r="D1058" s="12">
        <v>2.94</v>
      </c>
      <c r="E1058" s="13">
        <v>3</v>
      </c>
      <c r="F1058" s="3">
        <v>25</v>
      </c>
    </row>
    <row r="1059" spans="1:6" x14ac:dyDescent="0.3">
      <c r="A1059" s="14">
        <v>36024</v>
      </c>
      <c r="B1059" s="14">
        <v>1062</v>
      </c>
      <c r="C1059" s="14">
        <v>37086</v>
      </c>
      <c r="D1059" s="14">
        <v>3.83</v>
      </c>
      <c r="E1059" s="15">
        <v>5</v>
      </c>
      <c r="F1059" s="4">
        <v>21</v>
      </c>
    </row>
    <row r="1060" spans="1:6" x14ac:dyDescent="0.3">
      <c r="A1060" s="12">
        <v>42121</v>
      </c>
      <c r="B1060" s="12">
        <v>1082</v>
      </c>
      <c r="C1060" s="12">
        <v>43203</v>
      </c>
      <c r="D1060" s="12">
        <v>2.5499999999999998</v>
      </c>
      <c r="E1060" s="13">
        <v>4</v>
      </c>
      <c r="F1060" s="3">
        <v>33</v>
      </c>
    </row>
    <row r="1061" spans="1:6" x14ac:dyDescent="0.3">
      <c r="A1061" s="14">
        <v>33873</v>
      </c>
      <c r="B1061" s="14">
        <v>1591</v>
      </c>
      <c r="C1061" s="14">
        <v>35464</v>
      </c>
      <c r="D1061" s="14">
        <v>2.83</v>
      </c>
      <c r="E1061" s="15">
        <v>1</v>
      </c>
      <c r="F1061" s="4">
        <v>41</v>
      </c>
    </row>
    <row r="1062" spans="1:6" x14ac:dyDescent="0.3">
      <c r="A1062" s="12">
        <v>45881</v>
      </c>
      <c r="B1062" s="12">
        <v>2679</v>
      </c>
      <c r="C1062" s="12">
        <v>48560</v>
      </c>
      <c r="D1062" s="12">
        <v>3.78</v>
      </c>
      <c r="E1062" s="13">
        <v>0</v>
      </c>
      <c r="F1062" s="3">
        <v>29</v>
      </c>
    </row>
    <row r="1063" spans="1:6" x14ac:dyDescent="0.3">
      <c r="A1063" s="14">
        <v>29509</v>
      </c>
      <c r="B1063" s="14">
        <v>2395</v>
      </c>
      <c r="C1063" s="14">
        <v>31904</v>
      </c>
      <c r="D1063" s="14">
        <v>3.41</v>
      </c>
      <c r="E1063" s="15">
        <v>3</v>
      </c>
      <c r="F1063" s="4">
        <v>25</v>
      </c>
    </row>
    <row r="1064" spans="1:6" x14ac:dyDescent="0.3">
      <c r="A1064" s="12">
        <v>27981</v>
      </c>
      <c r="B1064" s="12">
        <v>895</v>
      </c>
      <c r="C1064" s="12">
        <v>28876</v>
      </c>
      <c r="D1064" s="12">
        <v>3.2</v>
      </c>
      <c r="E1064" s="13">
        <v>5</v>
      </c>
      <c r="F1064" s="3">
        <v>32</v>
      </c>
    </row>
    <row r="1065" spans="1:6" x14ac:dyDescent="0.3">
      <c r="A1065" s="14">
        <v>37346</v>
      </c>
      <c r="B1065" s="14">
        <v>1879</v>
      </c>
      <c r="C1065" s="14">
        <v>39225</v>
      </c>
      <c r="D1065" s="14">
        <v>3.88</v>
      </c>
      <c r="E1065" s="15">
        <v>0</v>
      </c>
      <c r="F1065" s="4">
        <v>35</v>
      </c>
    </row>
    <row r="1066" spans="1:6" x14ac:dyDescent="0.3">
      <c r="A1066" s="12">
        <v>29037</v>
      </c>
      <c r="B1066" s="12">
        <v>1928</v>
      </c>
      <c r="C1066" s="12">
        <v>30965</v>
      </c>
      <c r="D1066" s="12">
        <v>4.99</v>
      </c>
      <c r="E1066" s="13">
        <v>1</v>
      </c>
      <c r="F1066" s="3">
        <v>33</v>
      </c>
    </row>
    <row r="1067" spans="1:6" x14ac:dyDescent="0.3">
      <c r="A1067" s="14">
        <v>37272</v>
      </c>
      <c r="B1067" s="14">
        <v>2819</v>
      </c>
      <c r="C1067" s="14">
        <v>40091</v>
      </c>
      <c r="D1067" s="14">
        <v>3.28</v>
      </c>
      <c r="E1067" s="15">
        <v>2</v>
      </c>
      <c r="F1067" s="4">
        <v>35</v>
      </c>
    </row>
    <row r="1068" spans="1:6" x14ac:dyDescent="0.3">
      <c r="A1068" s="12">
        <v>30418</v>
      </c>
      <c r="B1068" s="12">
        <v>1384</v>
      </c>
      <c r="C1068" s="12">
        <v>31802</v>
      </c>
      <c r="D1068" s="12">
        <v>2.4900000000000002</v>
      </c>
      <c r="E1068" s="13">
        <v>4</v>
      </c>
      <c r="F1068" s="3">
        <v>38</v>
      </c>
    </row>
    <row r="1069" spans="1:6" x14ac:dyDescent="0.3">
      <c r="A1069" s="14">
        <v>41015</v>
      </c>
      <c r="B1069" s="14">
        <v>1648</v>
      </c>
      <c r="C1069" s="14">
        <v>42663</v>
      </c>
      <c r="D1069" s="14">
        <v>3.62</v>
      </c>
      <c r="E1069" s="15">
        <v>1</v>
      </c>
      <c r="F1069" s="4">
        <v>30</v>
      </c>
    </row>
    <row r="1070" spans="1:6" x14ac:dyDescent="0.3">
      <c r="A1070" s="12">
        <v>33185</v>
      </c>
      <c r="B1070" s="12">
        <v>860</v>
      </c>
      <c r="C1070" s="12">
        <v>34045</v>
      </c>
      <c r="D1070" s="12">
        <v>3.28</v>
      </c>
      <c r="E1070" s="13">
        <v>0</v>
      </c>
      <c r="F1070" s="3">
        <v>26</v>
      </c>
    </row>
    <row r="1071" spans="1:6" x14ac:dyDescent="0.3">
      <c r="A1071" s="14">
        <v>39928</v>
      </c>
      <c r="B1071" s="14">
        <v>3563</v>
      </c>
      <c r="C1071" s="14">
        <v>43491</v>
      </c>
      <c r="D1071" s="14">
        <v>3.97</v>
      </c>
      <c r="E1071" s="15">
        <v>3</v>
      </c>
      <c r="F1071" s="4">
        <v>26</v>
      </c>
    </row>
    <row r="1072" spans="1:6" x14ac:dyDescent="0.3">
      <c r="A1072" s="12">
        <v>26815</v>
      </c>
      <c r="B1072" s="12">
        <v>713</v>
      </c>
      <c r="C1072" s="12">
        <v>27528</v>
      </c>
      <c r="D1072" s="12">
        <v>2.59</v>
      </c>
      <c r="E1072" s="13">
        <v>4</v>
      </c>
      <c r="F1072" s="3">
        <v>37</v>
      </c>
    </row>
    <row r="1073" spans="1:6" x14ac:dyDescent="0.3">
      <c r="A1073" s="14">
        <v>29578</v>
      </c>
      <c r="B1073" s="14">
        <v>1027</v>
      </c>
      <c r="C1073" s="14">
        <v>30605</v>
      </c>
      <c r="D1073" s="14">
        <v>3.15</v>
      </c>
      <c r="E1073" s="15">
        <v>2</v>
      </c>
      <c r="F1073" s="4">
        <v>28</v>
      </c>
    </row>
    <row r="1074" spans="1:6" x14ac:dyDescent="0.3">
      <c r="A1074" s="12">
        <v>48424</v>
      </c>
      <c r="B1074" s="12">
        <v>1384</v>
      </c>
      <c r="C1074" s="12">
        <v>49808</v>
      </c>
      <c r="D1074" s="12">
        <v>2.8</v>
      </c>
      <c r="E1074" s="13">
        <v>2</v>
      </c>
      <c r="F1074" s="3">
        <v>33</v>
      </c>
    </row>
    <row r="1075" spans="1:6" x14ac:dyDescent="0.3">
      <c r="A1075" s="14">
        <v>28158</v>
      </c>
      <c r="B1075" s="14">
        <v>2793</v>
      </c>
      <c r="C1075" s="14">
        <v>30951</v>
      </c>
      <c r="D1075" s="14">
        <v>4.47</v>
      </c>
      <c r="E1075" s="15">
        <v>1</v>
      </c>
      <c r="F1075" s="4">
        <v>31</v>
      </c>
    </row>
    <row r="1076" spans="1:6" x14ac:dyDescent="0.3">
      <c r="A1076" s="12">
        <v>30679</v>
      </c>
      <c r="B1076" s="12">
        <v>1729</v>
      </c>
      <c r="C1076" s="12">
        <v>32408</v>
      </c>
      <c r="D1076" s="12">
        <v>2.81</v>
      </c>
      <c r="E1076" s="13">
        <v>3</v>
      </c>
      <c r="F1076" s="3">
        <v>33</v>
      </c>
    </row>
    <row r="1077" spans="1:6" x14ac:dyDescent="0.3">
      <c r="A1077" s="14">
        <v>35269</v>
      </c>
      <c r="B1077" s="14">
        <v>1941</v>
      </c>
      <c r="C1077" s="14">
        <v>37210</v>
      </c>
      <c r="D1077" s="14">
        <v>3.77</v>
      </c>
      <c r="E1077" s="15">
        <v>4</v>
      </c>
      <c r="F1077" s="4">
        <v>31</v>
      </c>
    </row>
    <row r="1078" spans="1:6" x14ac:dyDescent="0.3">
      <c r="A1078" s="12">
        <v>43010</v>
      </c>
      <c r="B1078" s="12">
        <v>2723</v>
      </c>
      <c r="C1078" s="12">
        <v>45733</v>
      </c>
      <c r="D1078" s="12">
        <v>4.1399999999999997</v>
      </c>
      <c r="E1078" s="13">
        <v>1</v>
      </c>
      <c r="F1078" s="3">
        <v>27</v>
      </c>
    </row>
    <row r="1079" spans="1:6" x14ac:dyDescent="0.3">
      <c r="A1079" s="14">
        <v>20460</v>
      </c>
      <c r="B1079" s="14">
        <v>1482</v>
      </c>
      <c r="C1079" s="14">
        <v>21942</v>
      </c>
      <c r="D1079" s="14">
        <v>3.5</v>
      </c>
      <c r="E1079" s="15">
        <v>2</v>
      </c>
      <c r="F1079" s="4">
        <v>30</v>
      </c>
    </row>
    <row r="1080" spans="1:6" x14ac:dyDescent="0.3">
      <c r="A1080" s="12">
        <v>30431</v>
      </c>
      <c r="B1080" s="12">
        <v>2268</v>
      </c>
      <c r="C1080" s="12">
        <v>32699</v>
      </c>
      <c r="D1080" s="12">
        <v>4.9000000000000004</v>
      </c>
      <c r="E1080" s="13">
        <v>2</v>
      </c>
      <c r="F1080" s="3">
        <v>23</v>
      </c>
    </row>
    <row r="1081" spans="1:6" x14ac:dyDescent="0.3">
      <c r="A1081" s="14">
        <v>49764</v>
      </c>
      <c r="B1081" s="14">
        <v>3124</v>
      </c>
      <c r="C1081" s="14">
        <v>52888</v>
      </c>
      <c r="D1081" s="14">
        <v>4.57</v>
      </c>
      <c r="E1081" s="15">
        <v>4</v>
      </c>
      <c r="F1081" s="4">
        <v>34</v>
      </c>
    </row>
    <row r="1082" spans="1:6" x14ac:dyDescent="0.3">
      <c r="A1082" s="12">
        <v>35705</v>
      </c>
      <c r="B1082" s="12">
        <v>1211</v>
      </c>
      <c r="C1082" s="12">
        <v>36916</v>
      </c>
      <c r="D1082" s="12">
        <v>2.84</v>
      </c>
      <c r="E1082" s="13">
        <v>6</v>
      </c>
      <c r="F1082" s="3">
        <v>30</v>
      </c>
    </row>
    <row r="1083" spans="1:6" x14ac:dyDescent="0.3">
      <c r="A1083" s="14">
        <v>49590</v>
      </c>
      <c r="B1083" s="14">
        <v>3071</v>
      </c>
      <c r="C1083" s="14">
        <v>52661</v>
      </c>
      <c r="D1083" s="14">
        <v>2.87</v>
      </c>
      <c r="E1083" s="15">
        <v>4</v>
      </c>
      <c r="F1083" s="4">
        <v>24</v>
      </c>
    </row>
    <row r="1084" spans="1:6" x14ac:dyDescent="0.3">
      <c r="A1084" s="12">
        <v>45557</v>
      </c>
      <c r="B1084" s="12">
        <v>2056</v>
      </c>
      <c r="C1084" s="12">
        <v>47613</v>
      </c>
      <c r="D1084" s="12">
        <v>1.89</v>
      </c>
      <c r="E1084" s="13">
        <v>3</v>
      </c>
      <c r="F1084" s="3">
        <v>30</v>
      </c>
    </row>
    <row r="1085" spans="1:6" x14ac:dyDescent="0.3">
      <c r="A1085" s="14">
        <v>44431</v>
      </c>
      <c r="B1085" s="14">
        <v>1494</v>
      </c>
      <c r="C1085" s="14">
        <v>45925</v>
      </c>
      <c r="D1085" s="14">
        <v>3.83</v>
      </c>
      <c r="E1085" s="15">
        <v>1</v>
      </c>
      <c r="F1085" s="4">
        <v>37</v>
      </c>
    </row>
    <row r="1086" spans="1:6" x14ac:dyDescent="0.3">
      <c r="A1086" s="12">
        <v>41510</v>
      </c>
      <c r="B1086" s="12">
        <v>1424</v>
      </c>
      <c r="C1086" s="12">
        <v>42934</v>
      </c>
      <c r="D1086" s="12">
        <v>2.85</v>
      </c>
      <c r="E1086" s="13">
        <v>4</v>
      </c>
      <c r="F1086" s="3">
        <v>21</v>
      </c>
    </row>
    <row r="1087" spans="1:6" x14ac:dyDescent="0.3">
      <c r="A1087" s="14">
        <v>31177</v>
      </c>
      <c r="B1087" s="14">
        <v>800</v>
      </c>
      <c r="C1087" s="14">
        <v>31977</v>
      </c>
      <c r="D1087" s="14">
        <v>2.98</v>
      </c>
      <c r="E1087" s="15">
        <v>4</v>
      </c>
      <c r="F1087" s="4">
        <v>33</v>
      </c>
    </row>
    <row r="1088" spans="1:6" x14ac:dyDescent="0.3">
      <c r="A1088" s="12">
        <v>39914</v>
      </c>
      <c r="B1088" s="12">
        <v>2239</v>
      </c>
      <c r="C1088" s="12">
        <v>42153</v>
      </c>
      <c r="D1088" s="12">
        <v>3.03</v>
      </c>
      <c r="E1088" s="13">
        <v>3</v>
      </c>
      <c r="F1088" s="3">
        <v>28</v>
      </c>
    </row>
    <row r="1089" spans="1:6" x14ac:dyDescent="0.3">
      <c r="A1089" s="14">
        <v>30409</v>
      </c>
      <c r="B1089" s="14">
        <v>1220</v>
      </c>
      <c r="C1089" s="14">
        <v>31629</v>
      </c>
      <c r="D1089" s="14">
        <v>3.13</v>
      </c>
      <c r="E1089" s="15">
        <v>4</v>
      </c>
      <c r="F1089" s="4">
        <v>34</v>
      </c>
    </row>
    <row r="1090" spans="1:6" x14ac:dyDescent="0.3">
      <c r="A1090" s="12">
        <v>28847</v>
      </c>
      <c r="B1090" s="12">
        <v>983</v>
      </c>
      <c r="C1090" s="12">
        <v>29830</v>
      </c>
      <c r="D1090" s="12">
        <v>4.33</v>
      </c>
      <c r="E1090" s="13">
        <v>2</v>
      </c>
      <c r="F1090" s="3">
        <v>28</v>
      </c>
    </row>
    <row r="1091" spans="1:6" x14ac:dyDescent="0.3">
      <c r="A1091" s="14">
        <v>43414</v>
      </c>
      <c r="B1091" s="14">
        <v>2665</v>
      </c>
      <c r="C1091" s="14">
        <v>46079</v>
      </c>
      <c r="D1091" s="14">
        <v>2.81</v>
      </c>
      <c r="E1091" s="15">
        <v>4</v>
      </c>
      <c r="F1091" s="4">
        <v>33</v>
      </c>
    </row>
    <row r="1092" spans="1:6" x14ac:dyDescent="0.3">
      <c r="A1092" s="12">
        <v>41518</v>
      </c>
      <c r="B1092" s="12">
        <v>2052</v>
      </c>
      <c r="C1092" s="12">
        <v>43570</v>
      </c>
      <c r="D1092" s="12">
        <v>3.27</v>
      </c>
      <c r="E1092" s="13">
        <v>3</v>
      </c>
      <c r="F1092" s="3">
        <v>39</v>
      </c>
    </row>
    <row r="1093" spans="1:6" x14ac:dyDescent="0.3">
      <c r="A1093" s="14">
        <v>37459</v>
      </c>
      <c r="B1093" s="14">
        <v>2615</v>
      </c>
      <c r="C1093" s="14">
        <v>40074</v>
      </c>
      <c r="D1093" s="14">
        <v>4.1100000000000003</v>
      </c>
      <c r="E1093" s="15">
        <v>2</v>
      </c>
      <c r="F1093" s="4">
        <v>34</v>
      </c>
    </row>
    <row r="1094" spans="1:6" x14ac:dyDescent="0.3">
      <c r="A1094" s="12">
        <v>49115</v>
      </c>
      <c r="B1094" s="12">
        <v>2924</v>
      </c>
      <c r="C1094" s="12">
        <v>52039</v>
      </c>
      <c r="D1094" s="12">
        <v>2.67</v>
      </c>
      <c r="E1094" s="13">
        <v>2</v>
      </c>
      <c r="F1094" s="3">
        <v>21</v>
      </c>
    </row>
    <row r="1095" spans="1:6" x14ac:dyDescent="0.3">
      <c r="A1095" s="14">
        <v>49862</v>
      </c>
      <c r="B1095" s="14">
        <v>1289</v>
      </c>
      <c r="C1095" s="14">
        <v>51151</v>
      </c>
      <c r="D1095" s="14">
        <v>2.4700000000000002</v>
      </c>
      <c r="E1095" s="15">
        <v>4</v>
      </c>
      <c r="F1095" s="4">
        <v>26</v>
      </c>
    </row>
    <row r="1096" spans="1:6" x14ac:dyDescent="0.3">
      <c r="A1096" s="12">
        <v>37332</v>
      </c>
      <c r="B1096" s="12">
        <v>4326</v>
      </c>
      <c r="C1096" s="12">
        <v>41658</v>
      </c>
      <c r="D1096" s="12">
        <v>5</v>
      </c>
      <c r="E1096" s="13">
        <v>0</v>
      </c>
      <c r="F1096" s="3">
        <v>32</v>
      </c>
    </row>
    <row r="1097" spans="1:6" x14ac:dyDescent="0.3">
      <c r="A1097" s="14">
        <v>31371</v>
      </c>
      <c r="B1097" s="14">
        <v>959</v>
      </c>
      <c r="C1097" s="14">
        <v>32330</v>
      </c>
      <c r="D1097" s="14">
        <v>2.5499999999999998</v>
      </c>
      <c r="E1097" s="15">
        <v>2</v>
      </c>
      <c r="F1097" s="4">
        <v>31</v>
      </c>
    </row>
    <row r="1098" spans="1:6" x14ac:dyDescent="0.3">
      <c r="A1098" s="12">
        <v>37138</v>
      </c>
      <c r="B1098" s="12">
        <v>2284</v>
      </c>
      <c r="C1098" s="12">
        <v>39422</v>
      </c>
      <c r="D1098" s="12">
        <v>2.6</v>
      </c>
      <c r="E1098" s="13">
        <v>0</v>
      </c>
      <c r="F1098" s="3">
        <v>24</v>
      </c>
    </row>
    <row r="1099" spans="1:6" x14ac:dyDescent="0.3">
      <c r="A1099" s="14">
        <v>46548</v>
      </c>
      <c r="B1099" s="14">
        <v>1168</v>
      </c>
      <c r="C1099" s="14">
        <v>47716</v>
      </c>
      <c r="D1099" s="14">
        <v>1.48</v>
      </c>
      <c r="E1099" s="15">
        <v>2</v>
      </c>
      <c r="F1099" s="4">
        <v>30</v>
      </c>
    </row>
    <row r="1100" spans="1:6" x14ac:dyDescent="0.3">
      <c r="A1100" s="12">
        <v>35634</v>
      </c>
      <c r="B1100" s="12">
        <v>1027</v>
      </c>
      <c r="C1100" s="12">
        <v>36661</v>
      </c>
      <c r="D1100" s="12">
        <v>2.38</v>
      </c>
      <c r="E1100" s="13">
        <v>0</v>
      </c>
      <c r="F1100" s="3">
        <v>33</v>
      </c>
    </row>
    <row r="1101" spans="1:6" x14ac:dyDescent="0.3">
      <c r="A1101" s="14">
        <v>45888</v>
      </c>
      <c r="B1101" s="14">
        <v>974</v>
      </c>
      <c r="C1101" s="14">
        <v>46862</v>
      </c>
      <c r="D1101" s="14">
        <v>2.81</v>
      </c>
      <c r="E1101" s="15">
        <v>3</v>
      </c>
      <c r="F1101" s="4">
        <v>38</v>
      </c>
    </row>
    <row r="1102" spans="1:6" x14ac:dyDescent="0.3">
      <c r="A1102" s="12">
        <v>31304</v>
      </c>
      <c r="B1102" s="12">
        <v>577</v>
      </c>
      <c r="C1102" s="12">
        <v>31881</v>
      </c>
      <c r="D1102" s="12">
        <v>2.14</v>
      </c>
      <c r="E1102" s="13">
        <v>0</v>
      </c>
      <c r="F1102" s="3">
        <v>29</v>
      </c>
    </row>
    <row r="1103" spans="1:6" x14ac:dyDescent="0.3">
      <c r="A1103" s="14">
        <v>37730</v>
      </c>
      <c r="B1103" s="14">
        <v>4087</v>
      </c>
      <c r="C1103" s="14">
        <v>41817</v>
      </c>
      <c r="D1103" s="14">
        <v>4.82</v>
      </c>
      <c r="E1103" s="15">
        <v>1</v>
      </c>
      <c r="F1103" s="4">
        <v>35</v>
      </c>
    </row>
    <row r="1104" spans="1:6" x14ac:dyDescent="0.3">
      <c r="A1104" s="12">
        <v>42918</v>
      </c>
      <c r="B1104" s="12">
        <v>3508</v>
      </c>
      <c r="C1104" s="12">
        <v>46426</v>
      </c>
      <c r="D1104" s="12">
        <v>3.89</v>
      </c>
      <c r="E1104" s="13">
        <v>2</v>
      </c>
      <c r="F1104" s="3">
        <v>23</v>
      </c>
    </row>
    <row r="1105" spans="1:6" x14ac:dyDescent="0.3">
      <c r="A1105" s="14">
        <v>37429</v>
      </c>
      <c r="B1105" s="14">
        <v>1239</v>
      </c>
      <c r="C1105" s="14">
        <v>38668</v>
      </c>
      <c r="D1105" s="14">
        <v>1.88</v>
      </c>
      <c r="E1105" s="15">
        <v>4</v>
      </c>
      <c r="F1105" s="4">
        <v>37</v>
      </c>
    </row>
    <row r="1106" spans="1:6" x14ac:dyDescent="0.3">
      <c r="A1106" s="12">
        <v>51267</v>
      </c>
      <c r="B1106" s="12">
        <v>4253</v>
      </c>
      <c r="C1106" s="12">
        <v>55520</v>
      </c>
      <c r="D1106" s="12">
        <v>4.3899999999999997</v>
      </c>
      <c r="E1106" s="13">
        <v>4</v>
      </c>
      <c r="F1106" s="3">
        <v>33</v>
      </c>
    </row>
    <row r="1107" spans="1:6" x14ac:dyDescent="0.3">
      <c r="A1107" s="14">
        <v>39155</v>
      </c>
      <c r="B1107" s="14">
        <v>2171</v>
      </c>
      <c r="C1107" s="14">
        <v>41326</v>
      </c>
      <c r="D1107" s="14">
        <v>3.14</v>
      </c>
      <c r="E1107" s="15">
        <v>1</v>
      </c>
      <c r="F1107" s="4">
        <v>29</v>
      </c>
    </row>
    <row r="1108" spans="1:6" x14ac:dyDescent="0.3">
      <c r="A1108" s="12">
        <v>30220</v>
      </c>
      <c r="B1108" s="12">
        <v>1994</v>
      </c>
      <c r="C1108" s="12">
        <v>32214</v>
      </c>
      <c r="D1108" s="12">
        <v>3.33</v>
      </c>
      <c r="E1108" s="13">
        <v>5</v>
      </c>
      <c r="F1108" s="3">
        <v>32</v>
      </c>
    </row>
    <row r="1109" spans="1:6" x14ac:dyDescent="0.3">
      <c r="A1109" s="14">
        <v>49439</v>
      </c>
      <c r="B1109" s="14">
        <v>1308</v>
      </c>
      <c r="C1109" s="14">
        <v>50747</v>
      </c>
      <c r="D1109" s="14">
        <v>3.37</v>
      </c>
      <c r="E1109" s="15">
        <v>2</v>
      </c>
      <c r="F1109" s="4">
        <v>41</v>
      </c>
    </row>
    <row r="1110" spans="1:6" x14ac:dyDescent="0.3">
      <c r="A1110" s="12">
        <v>19740</v>
      </c>
      <c r="B1110" s="12">
        <v>863</v>
      </c>
      <c r="C1110" s="12">
        <v>20603</v>
      </c>
      <c r="D1110" s="12">
        <v>4.53</v>
      </c>
      <c r="E1110" s="13">
        <v>2</v>
      </c>
      <c r="F1110" s="3">
        <v>21</v>
      </c>
    </row>
    <row r="1111" spans="1:6" x14ac:dyDescent="0.3">
      <c r="A1111" s="14">
        <v>44463</v>
      </c>
      <c r="B1111" s="14">
        <v>1922</v>
      </c>
      <c r="C1111" s="14">
        <v>46385</v>
      </c>
      <c r="D1111" s="14">
        <v>1.87</v>
      </c>
      <c r="E1111" s="15">
        <v>3</v>
      </c>
      <c r="F1111" s="4">
        <v>37</v>
      </c>
    </row>
    <row r="1112" spans="1:6" x14ac:dyDescent="0.3">
      <c r="A1112" s="12">
        <v>33681</v>
      </c>
      <c r="B1112" s="12">
        <v>1559</v>
      </c>
      <c r="C1112" s="12">
        <v>35240</v>
      </c>
      <c r="D1112" s="12">
        <v>3.09</v>
      </c>
      <c r="E1112" s="13">
        <v>5</v>
      </c>
      <c r="F1112" s="3">
        <v>32</v>
      </c>
    </row>
    <row r="1113" spans="1:6" x14ac:dyDescent="0.3">
      <c r="A1113" s="14">
        <v>32369</v>
      </c>
      <c r="B1113" s="14">
        <v>2317</v>
      </c>
      <c r="C1113" s="14">
        <v>34686</v>
      </c>
      <c r="D1113" s="14">
        <v>3.58</v>
      </c>
      <c r="E1113" s="15">
        <v>0</v>
      </c>
      <c r="F1113" s="4">
        <v>25</v>
      </c>
    </row>
    <row r="1114" spans="1:6" x14ac:dyDescent="0.3">
      <c r="A1114" s="12">
        <v>31778</v>
      </c>
      <c r="B1114" s="12">
        <v>731</v>
      </c>
      <c r="C1114" s="12">
        <v>32509</v>
      </c>
      <c r="D1114" s="12">
        <v>2.4</v>
      </c>
      <c r="E1114" s="13">
        <v>3</v>
      </c>
      <c r="F1114" s="3">
        <v>44</v>
      </c>
    </row>
    <row r="1115" spans="1:6" x14ac:dyDescent="0.3">
      <c r="A1115" s="14">
        <v>36823</v>
      </c>
      <c r="B1115" s="14">
        <v>1835</v>
      </c>
      <c r="C1115" s="14">
        <v>38658</v>
      </c>
      <c r="D1115" s="14">
        <v>3.09</v>
      </c>
      <c r="E1115" s="15">
        <v>1</v>
      </c>
      <c r="F1115" s="4">
        <v>31</v>
      </c>
    </row>
    <row r="1116" spans="1:6" x14ac:dyDescent="0.3">
      <c r="A1116" s="12">
        <v>41477</v>
      </c>
      <c r="B1116" s="12">
        <v>1793</v>
      </c>
      <c r="C1116" s="12">
        <v>43270</v>
      </c>
      <c r="D1116" s="12">
        <v>3.97</v>
      </c>
      <c r="E1116" s="13">
        <v>4</v>
      </c>
      <c r="F1116" s="3">
        <v>30</v>
      </c>
    </row>
    <row r="1117" spans="1:6" x14ac:dyDescent="0.3">
      <c r="A1117" s="14">
        <v>32123</v>
      </c>
      <c r="B1117" s="14">
        <v>2006</v>
      </c>
      <c r="C1117" s="14">
        <v>34129</v>
      </c>
      <c r="D1117" s="14">
        <v>3.12</v>
      </c>
      <c r="E1117" s="15">
        <v>3</v>
      </c>
      <c r="F1117" s="4">
        <v>31</v>
      </c>
    </row>
    <row r="1118" spans="1:6" x14ac:dyDescent="0.3">
      <c r="A1118" s="12">
        <v>39697</v>
      </c>
      <c r="B1118" s="12">
        <v>2541</v>
      </c>
      <c r="C1118" s="12">
        <v>42238</v>
      </c>
      <c r="D1118" s="12">
        <v>3.92</v>
      </c>
      <c r="E1118" s="13">
        <v>0</v>
      </c>
      <c r="F1118" s="3">
        <v>29</v>
      </c>
    </row>
    <row r="1119" spans="1:6" x14ac:dyDescent="0.3">
      <c r="A1119" s="14">
        <v>34040</v>
      </c>
      <c r="B1119" s="14">
        <v>1073</v>
      </c>
      <c r="C1119" s="14">
        <v>35113</v>
      </c>
      <c r="D1119" s="14">
        <v>1.99</v>
      </c>
      <c r="E1119" s="15">
        <v>2</v>
      </c>
      <c r="F1119" s="4">
        <v>32</v>
      </c>
    </row>
    <row r="1120" spans="1:6" x14ac:dyDescent="0.3">
      <c r="A1120" s="12">
        <v>33102</v>
      </c>
      <c r="B1120" s="12">
        <v>2921</v>
      </c>
      <c r="C1120" s="12">
        <v>36023</v>
      </c>
      <c r="D1120" s="12">
        <v>5</v>
      </c>
      <c r="E1120" s="13">
        <v>4</v>
      </c>
      <c r="F1120" s="3">
        <v>22</v>
      </c>
    </row>
    <row r="1121" spans="1:6" x14ac:dyDescent="0.3">
      <c r="A1121" s="14">
        <v>33877</v>
      </c>
      <c r="B1121" s="14">
        <v>1022</v>
      </c>
      <c r="C1121" s="14">
        <v>34899</v>
      </c>
      <c r="D1121" s="14">
        <v>3.3</v>
      </c>
      <c r="E1121" s="15">
        <v>1</v>
      </c>
      <c r="F1121" s="4">
        <v>27</v>
      </c>
    </row>
    <row r="1122" spans="1:6" x14ac:dyDescent="0.3">
      <c r="A1122" s="12">
        <v>30263</v>
      </c>
      <c r="B1122" s="12">
        <v>505</v>
      </c>
      <c r="C1122" s="12">
        <v>30768</v>
      </c>
      <c r="D1122" s="12">
        <v>2.54</v>
      </c>
      <c r="E1122" s="13">
        <v>4</v>
      </c>
      <c r="F1122" s="3">
        <v>35</v>
      </c>
    </row>
    <row r="1123" spans="1:6" x14ac:dyDescent="0.3">
      <c r="A1123" s="14">
        <v>34841</v>
      </c>
      <c r="B1123" s="14">
        <v>2226</v>
      </c>
      <c r="C1123" s="14">
        <v>37067</v>
      </c>
      <c r="D1123" s="14">
        <v>3.14</v>
      </c>
      <c r="E1123" s="15">
        <v>1</v>
      </c>
      <c r="F1123" s="4">
        <v>24</v>
      </c>
    </row>
    <row r="1124" spans="1:6" x14ac:dyDescent="0.3">
      <c r="A1124" s="12">
        <v>48460</v>
      </c>
      <c r="B1124" s="12">
        <v>2548</v>
      </c>
      <c r="C1124" s="12">
        <v>51008</v>
      </c>
      <c r="D1124" s="12">
        <v>2.37</v>
      </c>
      <c r="E1124" s="13">
        <v>3</v>
      </c>
      <c r="F1124" s="3">
        <v>24</v>
      </c>
    </row>
    <row r="1125" spans="1:6" x14ac:dyDescent="0.3">
      <c r="A1125" s="14">
        <v>24367</v>
      </c>
      <c r="B1125" s="14">
        <v>1904</v>
      </c>
      <c r="C1125" s="14">
        <v>26271</v>
      </c>
      <c r="D1125" s="14">
        <v>3.7</v>
      </c>
      <c r="E1125" s="15">
        <v>3</v>
      </c>
      <c r="F1125" s="4">
        <v>31</v>
      </c>
    </row>
    <row r="1126" spans="1:6" x14ac:dyDescent="0.3">
      <c r="A1126" s="12">
        <v>31847</v>
      </c>
      <c r="B1126" s="12">
        <v>2136</v>
      </c>
      <c r="C1126" s="12">
        <v>33983</v>
      </c>
      <c r="D1126" s="12">
        <v>3.9</v>
      </c>
      <c r="E1126" s="13">
        <v>2</v>
      </c>
      <c r="F1126" s="3">
        <v>40</v>
      </c>
    </row>
    <row r="1127" spans="1:6" x14ac:dyDescent="0.3">
      <c r="A1127" s="14">
        <v>51291</v>
      </c>
      <c r="B1127" s="14">
        <v>2767</v>
      </c>
      <c r="C1127" s="14">
        <v>54058</v>
      </c>
      <c r="D1127" s="14">
        <v>3.58</v>
      </c>
      <c r="E1127" s="15">
        <v>6</v>
      </c>
      <c r="F1127" s="4">
        <v>27</v>
      </c>
    </row>
    <row r="1128" spans="1:6" x14ac:dyDescent="0.3">
      <c r="A1128" s="12">
        <v>27347</v>
      </c>
      <c r="B1128" s="12">
        <v>1360</v>
      </c>
      <c r="C1128" s="12">
        <v>28707</v>
      </c>
      <c r="D1128" s="12">
        <v>3.79</v>
      </c>
      <c r="E1128" s="13">
        <v>5</v>
      </c>
      <c r="F1128" s="3">
        <v>35</v>
      </c>
    </row>
    <row r="1129" spans="1:6" x14ac:dyDescent="0.3">
      <c r="A1129" s="14">
        <v>46763</v>
      </c>
      <c r="B1129" s="14">
        <v>2531</v>
      </c>
      <c r="C1129" s="14">
        <v>49294</v>
      </c>
      <c r="D1129" s="14">
        <v>3.61</v>
      </c>
      <c r="E1129" s="15">
        <v>2</v>
      </c>
      <c r="F1129" s="4">
        <v>40</v>
      </c>
    </row>
    <row r="1130" spans="1:6" x14ac:dyDescent="0.3">
      <c r="A1130" s="12">
        <v>41802</v>
      </c>
      <c r="B1130" s="12">
        <v>1047</v>
      </c>
      <c r="C1130" s="12">
        <v>42849</v>
      </c>
      <c r="D1130" s="12">
        <v>2.5499999999999998</v>
      </c>
      <c r="E1130" s="13">
        <v>1</v>
      </c>
      <c r="F1130" s="3">
        <v>43</v>
      </c>
    </row>
    <row r="1131" spans="1:6" x14ac:dyDescent="0.3">
      <c r="A1131" s="14">
        <v>27616</v>
      </c>
      <c r="B1131" s="14">
        <v>661</v>
      </c>
      <c r="C1131" s="14">
        <v>28277</v>
      </c>
      <c r="D1131" s="14">
        <v>1.33</v>
      </c>
      <c r="E1131" s="15">
        <v>0</v>
      </c>
      <c r="F1131" s="4">
        <v>38</v>
      </c>
    </row>
    <row r="1132" spans="1:6" x14ac:dyDescent="0.3">
      <c r="A1132" s="12">
        <v>38192</v>
      </c>
      <c r="B1132" s="12">
        <v>1768</v>
      </c>
      <c r="C1132" s="12">
        <v>39960</v>
      </c>
      <c r="D1132" s="12">
        <v>4.12</v>
      </c>
      <c r="E1132" s="13">
        <v>2</v>
      </c>
      <c r="F1132" s="3">
        <v>31</v>
      </c>
    </row>
    <row r="1133" spans="1:6" x14ac:dyDescent="0.3">
      <c r="A1133" s="14">
        <v>37184</v>
      </c>
      <c r="B1133" s="14">
        <v>701</v>
      </c>
      <c r="C1133" s="14">
        <v>37885</v>
      </c>
      <c r="D1133" s="14">
        <v>1.53</v>
      </c>
      <c r="E1133" s="15">
        <v>4</v>
      </c>
      <c r="F1133" s="4">
        <v>30</v>
      </c>
    </row>
    <row r="1134" spans="1:6" x14ac:dyDescent="0.3">
      <c r="A1134" s="12">
        <v>29389</v>
      </c>
      <c r="B1134" s="12">
        <v>1120</v>
      </c>
      <c r="C1134" s="12">
        <v>30509</v>
      </c>
      <c r="D1134" s="12">
        <v>2.91</v>
      </c>
      <c r="E1134" s="13">
        <v>0</v>
      </c>
      <c r="F1134" s="3">
        <v>29</v>
      </c>
    </row>
    <row r="1135" spans="1:6" x14ac:dyDescent="0.3">
      <c r="A1135" s="14">
        <v>45451</v>
      </c>
      <c r="B1135" s="14">
        <v>1488</v>
      </c>
      <c r="C1135" s="14">
        <v>46939</v>
      </c>
      <c r="D1135" s="14">
        <v>2.87</v>
      </c>
      <c r="E1135" s="15">
        <v>2</v>
      </c>
      <c r="F1135" s="4">
        <v>36</v>
      </c>
    </row>
    <row r="1136" spans="1:6" x14ac:dyDescent="0.3">
      <c r="A1136" s="12">
        <v>33335</v>
      </c>
      <c r="B1136" s="12">
        <v>2055</v>
      </c>
      <c r="C1136" s="12">
        <v>35390</v>
      </c>
      <c r="D1136" s="12">
        <v>4.1399999999999997</v>
      </c>
      <c r="E1136" s="13">
        <v>3</v>
      </c>
      <c r="F1136" s="3">
        <v>36</v>
      </c>
    </row>
    <row r="1137" spans="1:6" x14ac:dyDescent="0.3">
      <c r="A1137" s="14">
        <v>37863</v>
      </c>
      <c r="B1137" s="14">
        <v>1965</v>
      </c>
      <c r="C1137" s="14">
        <v>39828</v>
      </c>
      <c r="D1137" s="14">
        <v>4.33</v>
      </c>
      <c r="E1137" s="15">
        <v>3</v>
      </c>
      <c r="F1137" s="4">
        <v>34</v>
      </c>
    </row>
    <row r="1138" spans="1:6" x14ac:dyDescent="0.3">
      <c r="A1138" s="12">
        <v>22925</v>
      </c>
      <c r="B1138" s="12">
        <v>764</v>
      </c>
      <c r="C1138" s="12">
        <v>23689</v>
      </c>
      <c r="D1138" s="12">
        <v>3.14</v>
      </c>
      <c r="E1138" s="13">
        <v>2</v>
      </c>
      <c r="F1138" s="3">
        <v>32</v>
      </c>
    </row>
    <row r="1139" spans="1:6" x14ac:dyDescent="0.3">
      <c r="A1139" s="14">
        <v>30138</v>
      </c>
      <c r="B1139" s="14">
        <v>2135</v>
      </c>
      <c r="C1139" s="14">
        <v>32273</v>
      </c>
      <c r="D1139" s="14">
        <v>3.62</v>
      </c>
      <c r="E1139" s="15">
        <v>6</v>
      </c>
      <c r="F1139" s="4">
        <v>31</v>
      </c>
    </row>
    <row r="1140" spans="1:6" x14ac:dyDescent="0.3">
      <c r="A1140" s="12">
        <v>37247</v>
      </c>
      <c r="B1140" s="12">
        <v>1663</v>
      </c>
      <c r="C1140" s="12">
        <v>38910</v>
      </c>
      <c r="D1140" s="12">
        <v>3.27</v>
      </c>
      <c r="E1140" s="13">
        <v>0</v>
      </c>
      <c r="F1140" s="3">
        <v>44</v>
      </c>
    </row>
    <row r="1141" spans="1:6" x14ac:dyDescent="0.3">
      <c r="A1141" s="14">
        <v>36153</v>
      </c>
      <c r="B1141" s="14">
        <v>2487</v>
      </c>
      <c r="C1141" s="14">
        <v>38640</v>
      </c>
      <c r="D1141" s="14">
        <v>3.54</v>
      </c>
      <c r="E1141" s="15">
        <v>1</v>
      </c>
      <c r="F1141" s="4">
        <v>30</v>
      </c>
    </row>
    <row r="1142" spans="1:6" x14ac:dyDescent="0.3">
      <c r="A1142" s="12">
        <v>39162</v>
      </c>
      <c r="B1142" s="12">
        <v>1419</v>
      </c>
      <c r="C1142" s="12">
        <v>40581</v>
      </c>
      <c r="D1142" s="12">
        <v>2.9</v>
      </c>
      <c r="E1142" s="13">
        <v>7</v>
      </c>
      <c r="F1142" s="3">
        <v>36</v>
      </c>
    </row>
    <row r="1143" spans="1:6" x14ac:dyDescent="0.3">
      <c r="A1143" s="14">
        <v>29906</v>
      </c>
      <c r="B1143" s="14">
        <v>1113</v>
      </c>
      <c r="C1143" s="14">
        <v>31019</v>
      </c>
      <c r="D1143" s="14">
        <v>1.88</v>
      </c>
      <c r="E1143" s="15">
        <v>2</v>
      </c>
      <c r="F1143" s="4">
        <v>28</v>
      </c>
    </row>
    <row r="1144" spans="1:6" x14ac:dyDescent="0.3">
      <c r="A1144" s="12">
        <v>34469</v>
      </c>
      <c r="B1144" s="12">
        <v>521</v>
      </c>
      <c r="C1144" s="12">
        <v>34990</v>
      </c>
      <c r="D1144" s="12">
        <v>2.2200000000000002</v>
      </c>
      <c r="E1144" s="13">
        <v>2</v>
      </c>
      <c r="F1144" s="3">
        <v>31</v>
      </c>
    </row>
    <row r="1145" spans="1:6" x14ac:dyDescent="0.3">
      <c r="A1145" s="14">
        <v>30815</v>
      </c>
      <c r="B1145" s="14">
        <v>773</v>
      </c>
      <c r="C1145" s="14">
        <v>31588</v>
      </c>
      <c r="D1145" s="14">
        <v>3.78</v>
      </c>
      <c r="E1145" s="15">
        <v>4</v>
      </c>
      <c r="F1145" s="4">
        <v>24</v>
      </c>
    </row>
    <row r="1146" spans="1:6" x14ac:dyDescent="0.3">
      <c r="A1146" s="12">
        <v>28013</v>
      </c>
      <c r="B1146" s="12">
        <v>1686</v>
      </c>
      <c r="C1146" s="12">
        <v>29699</v>
      </c>
      <c r="D1146" s="12">
        <v>2.88</v>
      </c>
      <c r="E1146" s="13">
        <v>2</v>
      </c>
      <c r="F1146" s="3">
        <v>38</v>
      </c>
    </row>
    <row r="1147" spans="1:6" x14ac:dyDescent="0.3">
      <c r="A1147" s="14">
        <v>42770</v>
      </c>
      <c r="B1147" s="14">
        <v>1693</v>
      </c>
      <c r="C1147" s="14">
        <v>44463</v>
      </c>
      <c r="D1147" s="14">
        <v>3.87</v>
      </c>
      <c r="E1147" s="15">
        <v>4</v>
      </c>
      <c r="F1147" s="4">
        <v>43</v>
      </c>
    </row>
    <row r="1148" spans="1:6" x14ac:dyDescent="0.3">
      <c r="A1148" s="12">
        <v>32828</v>
      </c>
      <c r="B1148" s="12">
        <v>631</v>
      </c>
      <c r="C1148" s="12">
        <v>33459</v>
      </c>
      <c r="D1148" s="12">
        <v>1.71</v>
      </c>
      <c r="E1148" s="13">
        <v>6</v>
      </c>
      <c r="F1148" s="3">
        <v>38</v>
      </c>
    </row>
    <row r="1149" spans="1:6" x14ac:dyDescent="0.3">
      <c r="A1149" s="14">
        <v>24782</v>
      </c>
      <c r="B1149" s="14">
        <v>581</v>
      </c>
      <c r="C1149" s="14">
        <v>25363</v>
      </c>
      <c r="D1149" s="14">
        <v>2.11</v>
      </c>
      <c r="E1149" s="15">
        <v>0</v>
      </c>
      <c r="F1149" s="4">
        <v>30</v>
      </c>
    </row>
    <row r="1150" spans="1:6" x14ac:dyDescent="0.3">
      <c r="A1150" s="12">
        <v>32416</v>
      </c>
      <c r="B1150" s="12">
        <v>1080</v>
      </c>
      <c r="C1150" s="12">
        <v>33496</v>
      </c>
      <c r="D1150" s="12">
        <v>4</v>
      </c>
      <c r="E1150" s="13">
        <v>2</v>
      </c>
      <c r="F1150" s="3">
        <v>41</v>
      </c>
    </row>
    <row r="1151" spans="1:6" x14ac:dyDescent="0.3">
      <c r="A1151" s="14">
        <v>27869</v>
      </c>
      <c r="B1151" s="14">
        <v>2573</v>
      </c>
      <c r="C1151" s="14">
        <v>30442</v>
      </c>
      <c r="D1151" s="14">
        <v>4.2</v>
      </c>
      <c r="E1151" s="15">
        <v>0</v>
      </c>
      <c r="F1151" s="4">
        <v>36</v>
      </c>
    </row>
    <row r="1152" spans="1:6" x14ac:dyDescent="0.3">
      <c r="A1152" s="12">
        <v>42389</v>
      </c>
      <c r="B1152" s="12">
        <v>2533</v>
      </c>
      <c r="C1152" s="12">
        <v>44922</v>
      </c>
      <c r="D1152" s="12">
        <v>3.41</v>
      </c>
      <c r="E1152" s="13">
        <v>3</v>
      </c>
      <c r="F1152" s="3">
        <v>26</v>
      </c>
    </row>
    <row r="1153" spans="1:6" x14ac:dyDescent="0.3">
      <c r="A1153" s="14">
        <v>33326</v>
      </c>
      <c r="B1153" s="14">
        <v>2157</v>
      </c>
      <c r="C1153" s="14">
        <v>35483</v>
      </c>
      <c r="D1153" s="14">
        <v>3.67</v>
      </c>
      <c r="E1153" s="15">
        <v>2</v>
      </c>
      <c r="F1153" s="4">
        <v>33</v>
      </c>
    </row>
    <row r="1154" spans="1:6" x14ac:dyDescent="0.3">
      <c r="A1154" s="12">
        <v>41428</v>
      </c>
      <c r="B1154" s="12">
        <v>1617</v>
      </c>
      <c r="C1154" s="12">
        <v>43045</v>
      </c>
      <c r="D1154" s="12">
        <v>2.29</v>
      </c>
      <c r="E1154" s="13">
        <v>1</v>
      </c>
      <c r="F1154" s="3">
        <v>21</v>
      </c>
    </row>
    <row r="1155" spans="1:6" x14ac:dyDescent="0.3">
      <c r="A1155" s="14">
        <v>40743</v>
      </c>
      <c r="B1155" s="14">
        <v>3308</v>
      </c>
      <c r="C1155" s="14">
        <v>44051</v>
      </c>
      <c r="D1155" s="14">
        <v>4.16</v>
      </c>
      <c r="E1155" s="15">
        <v>4</v>
      </c>
      <c r="F1155" s="4">
        <v>36</v>
      </c>
    </row>
    <row r="1156" spans="1:6" x14ac:dyDescent="0.3">
      <c r="A1156" s="12">
        <v>30969</v>
      </c>
      <c r="B1156" s="12">
        <v>1484</v>
      </c>
      <c r="C1156" s="12">
        <v>32453</v>
      </c>
      <c r="D1156" s="12">
        <v>2.81</v>
      </c>
      <c r="E1156" s="13">
        <v>7</v>
      </c>
      <c r="F1156" s="3">
        <v>27</v>
      </c>
    </row>
    <row r="1157" spans="1:6" x14ac:dyDescent="0.3">
      <c r="A1157" s="14">
        <v>38734</v>
      </c>
      <c r="B1157" s="14">
        <v>2219</v>
      </c>
      <c r="C1157" s="14">
        <v>40953</v>
      </c>
      <c r="D1157" s="14">
        <v>3.89</v>
      </c>
      <c r="E1157" s="15">
        <v>7</v>
      </c>
      <c r="F1157" s="4">
        <v>26</v>
      </c>
    </row>
    <row r="1158" spans="1:6" x14ac:dyDescent="0.3">
      <c r="A1158" s="12">
        <v>30673</v>
      </c>
      <c r="B1158" s="12">
        <v>2368</v>
      </c>
      <c r="C1158" s="12">
        <v>33041</v>
      </c>
      <c r="D1158" s="12">
        <v>4.1500000000000004</v>
      </c>
      <c r="E1158" s="13">
        <v>0</v>
      </c>
      <c r="F1158" s="3">
        <v>27</v>
      </c>
    </row>
    <row r="1159" spans="1:6" x14ac:dyDescent="0.3">
      <c r="A1159" s="14">
        <v>45806</v>
      </c>
      <c r="B1159" s="14">
        <v>3393</v>
      </c>
      <c r="C1159" s="14">
        <v>49199</v>
      </c>
      <c r="D1159" s="14">
        <v>3.32</v>
      </c>
      <c r="E1159" s="15">
        <v>6</v>
      </c>
      <c r="F1159" s="4">
        <v>32</v>
      </c>
    </row>
    <row r="1160" spans="1:6" x14ac:dyDescent="0.3">
      <c r="A1160" s="12">
        <v>27471</v>
      </c>
      <c r="B1160" s="12">
        <v>2179</v>
      </c>
      <c r="C1160" s="12">
        <v>29650</v>
      </c>
      <c r="D1160" s="12">
        <v>3.31</v>
      </c>
      <c r="E1160" s="13">
        <v>2</v>
      </c>
      <c r="F1160" s="3">
        <v>38</v>
      </c>
    </row>
    <row r="1161" spans="1:6" x14ac:dyDescent="0.3">
      <c r="A1161" s="14">
        <v>35028</v>
      </c>
      <c r="B1161" s="14">
        <v>1921</v>
      </c>
      <c r="C1161" s="14">
        <v>36949</v>
      </c>
      <c r="D1161" s="14">
        <v>2.42</v>
      </c>
      <c r="E1161" s="15">
        <v>2</v>
      </c>
      <c r="F1161" s="4">
        <v>31</v>
      </c>
    </row>
    <row r="1162" spans="1:6" x14ac:dyDescent="0.3">
      <c r="A1162" s="12">
        <v>42374</v>
      </c>
      <c r="B1162" s="12">
        <v>855</v>
      </c>
      <c r="C1162" s="12">
        <v>43229</v>
      </c>
      <c r="D1162" s="12">
        <v>2.15</v>
      </c>
      <c r="E1162" s="13">
        <v>2</v>
      </c>
      <c r="F1162" s="3">
        <v>32</v>
      </c>
    </row>
    <row r="1163" spans="1:6" x14ac:dyDescent="0.3">
      <c r="A1163" s="14">
        <v>40862</v>
      </c>
      <c r="B1163" s="14">
        <v>935</v>
      </c>
      <c r="C1163" s="14">
        <v>41797</v>
      </c>
      <c r="D1163" s="14">
        <v>1.82</v>
      </c>
      <c r="E1163" s="15">
        <v>4</v>
      </c>
      <c r="F1163" s="4">
        <v>27</v>
      </c>
    </row>
    <row r="1164" spans="1:6" x14ac:dyDescent="0.3">
      <c r="A1164" s="12">
        <v>19942</v>
      </c>
      <c r="B1164" s="12">
        <v>744</v>
      </c>
      <c r="C1164" s="12">
        <v>20686</v>
      </c>
      <c r="D1164" s="12">
        <v>2.14</v>
      </c>
      <c r="E1164" s="13">
        <v>3</v>
      </c>
      <c r="F1164" s="3">
        <v>32</v>
      </c>
    </row>
    <row r="1165" spans="1:6" x14ac:dyDescent="0.3">
      <c r="A1165" s="14">
        <v>37939</v>
      </c>
      <c r="B1165" s="14">
        <v>1971</v>
      </c>
      <c r="C1165" s="14">
        <v>39910</v>
      </c>
      <c r="D1165" s="14">
        <v>5</v>
      </c>
      <c r="E1165" s="15">
        <v>3</v>
      </c>
      <c r="F1165" s="4">
        <v>35</v>
      </c>
    </row>
    <row r="1166" spans="1:6" x14ac:dyDescent="0.3">
      <c r="A1166" s="12">
        <v>29044</v>
      </c>
      <c r="B1166" s="12">
        <v>1527</v>
      </c>
      <c r="C1166" s="12">
        <v>30571</v>
      </c>
      <c r="D1166" s="12">
        <v>4.3</v>
      </c>
      <c r="E1166" s="13">
        <v>5</v>
      </c>
      <c r="F1166" s="3">
        <v>36</v>
      </c>
    </row>
    <row r="1167" spans="1:6" x14ac:dyDescent="0.3">
      <c r="A1167" s="14">
        <v>27575</v>
      </c>
      <c r="B1167" s="14">
        <v>1675</v>
      </c>
      <c r="C1167" s="14">
        <v>29250</v>
      </c>
      <c r="D1167" s="14">
        <v>3.42</v>
      </c>
      <c r="E1167" s="15">
        <v>2</v>
      </c>
      <c r="F1167" s="4">
        <v>32</v>
      </c>
    </row>
    <row r="1168" spans="1:6" x14ac:dyDescent="0.3">
      <c r="A1168" s="12">
        <v>22932</v>
      </c>
      <c r="B1168" s="12">
        <v>835</v>
      </c>
      <c r="C1168" s="12">
        <v>23767</v>
      </c>
      <c r="D1168" s="12">
        <v>2.72</v>
      </c>
      <c r="E1168" s="13">
        <v>6</v>
      </c>
      <c r="F1168" s="3">
        <v>32</v>
      </c>
    </row>
    <row r="1169" spans="1:6" x14ac:dyDescent="0.3">
      <c r="A1169" s="14">
        <v>34106</v>
      </c>
      <c r="B1169" s="14">
        <v>1083</v>
      </c>
      <c r="C1169" s="14">
        <v>35189</v>
      </c>
      <c r="D1169" s="14">
        <v>1.84</v>
      </c>
      <c r="E1169" s="15">
        <v>3</v>
      </c>
      <c r="F1169" s="4">
        <v>21</v>
      </c>
    </row>
    <row r="1170" spans="1:6" x14ac:dyDescent="0.3">
      <c r="A1170" s="12">
        <v>44290</v>
      </c>
      <c r="B1170" s="12">
        <v>1694</v>
      </c>
      <c r="C1170" s="12">
        <v>45984</v>
      </c>
      <c r="D1170" s="12">
        <v>2.09</v>
      </c>
      <c r="E1170" s="13">
        <v>3</v>
      </c>
      <c r="F1170" s="3">
        <v>34</v>
      </c>
    </row>
    <row r="1171" spans="1:6" x14ac:dyDescent="0.3">
      <c r="A1171" s="14">
        <v>27818</v>
      </c>
      <c r="B1171" s="14">
        <v>902</v>
      </c>
      <c r="C1171" s="14">
        <v>28720</v>
      </c>
      <c r="D1171" s="14">
        <v>2.48</v>
      </c>
      <c r="E1171" s="15">
        <v>2</v>
      </c>
      <c r="F1171" s="4">
        <v>39</v>
      </c>
    </row>
    <row r="1172" spans="1:6" x14ac:dyDescent="0.3">
      <c r="A1172" s="12">
        <v>24388</v>
      </c>
      <c r="B1172" s="12">
        <v>908</v>
      </c>
      <c r="C1172" s="12">
        <v>25296</v>
      </c>
      <c r="D1172" s="12">
        <v>2.66</v>
      </c>
      <c r="E1172" s="13">
        <v>4</v>
      </c>
      <c r="F1172" s="3">
        <v>36</v>
      </c>
    </row>
    <row r="1173" spans="1:6" x14ac:dyDescent="0.3">
      <c r="A1173" s="14">
        <v>35548</v>
      </c>
      <c r="B1173" s="14">
        <v>1148</v>
      </c>
      <c r="C1173" s="14">
        <v>36696</v>
      </c>
      <c r="D1173" s="14">
        <v>3.64</v>
      </c>
      <c r="E1173" s="15">
        <v>0</v>
      </c>
      <c r="F1173" s="4">
        <v>31</v>
      </c>
    </row>
    <row r="1174" spans="1:6" x14ac:dyDescent="0.3">
      <c r="A1174" s="12">
        <v>45928</v>
      </c>
      <c r="B1174" s="12">
        <v>2675</v>
      </c>
      <c r="C1174" s="12">
        <v>48603</v>
      </c>
      <c r="D1174" s="12">
        <v>3.94</v>
      </c>
      <c r="E1174" s="13">
        <v>7</v>
      </c>
      <c r="F1174" s="3">
        <v>27</v>
      </c>
    </row>
    <row r="1175" spans="1:6" x14ac:dyDescent="0.3">
      <c r="A1175" s="14">
        <v>46251</v>
      </c>
      <c r="B1175" s="14">
        <v>2466</v>
      </c>
      <c r="C1175" s="14">
        <v>48717</v>
      </c>
      <c r="D1175" s="14">
        <v>3.15</v>
      </c>
      <c r="E1175" s="15">
        <v>3</v>
      </c>
      <c r="F1175" s="4">
        <v>33</v>
      </c>
    </row>
    <row r="1176" spans="1:6" x14ac:dyDescent="0.3">
      <c r="A1176" s="12">
        <v>28050</v>
      </c>
      <c r="B1176" s="12">
        <v>1614</v>
      </c>
      <c r="C1176" s="12">
        <v>29664</v>
      </c>
      <c r="D1176" s="12">
        <v>3.34</v>
      </c>
      <c r="E1176" s="13">
        <v>2</v>
      </c>
      <c r="F1176" s="3">
        <v>38</v>
      </c>
    </row>
    <row r="1177" spans="1:6" x14ac:dyDescent="0.3">
      <c r="A1177" s="14">
        <v>24573</v>
      </c>
      <c r="B1177" s="14">
        <v>469</v>
      </c>
      <c r="C1177" s="14">
        <v>25042</v>
      </c>
      <c r="D1177" s="14">
        <v>2.9</v>
      </c>
      <c r="E1177" s="15">
        <v>2</v>
      </c>
      <c r="F1177" s="4">
        <v>42</v>
      </c>
    </row>
    <row r="1178" spans="1:6" x14ac:dyDescent="0.3">
      <c r="A1178" s="12">
        <v>25308</v>
      </c>
      <c r="B1178" s="12">
        <v>1779</v>
      </c>
      <c r="C1178" s="12">
        <v>27087</v>
      </c>
      <c r="D1178" s="12">
        <v>3.32</v>
      </c>
      <c r="E1178" s="13">
        <v>2</v>
      </c>
      <c r="F1178" s="3">
        <v>23</v>
      </c>
    </row>
    <row r="1179" spans="1:6" x14ac:dyDescent="0.3">
      <c r="A1179" s="14">
        <v>40961</v>
      </c>
      <c r="B1179" s="14">
        <v>1792</v>
      </c>
      <c r="C1179" s="14">
        <v>42753</v>
      </c>
      <c r="D1179" s="14">
        <v>4</v>
      </c>
      <c r="E1179" s="15">
        <v>5</v>
      </c>
      <c r="F1179" s="4">
        <v>32</v>
      </c>
    </row>
    <row r="1180" spans="1:6" x14ac:dyDescent="0.3">
      <c r="A1180" s="12">
        <v>41458</v>
      </c>
      <c r="B1180" s="12">
        <v>2475</v>
      </c>
      <c r="C1180" s="12">
        <v>43933</v>
      </c>
      <c r="D1180" s="12">
        <v>2.86</v>
      </c>
      <c r="E1180" s="13">
        <v>1</v>
      </c>
      <c r="F1180" s="3">
        <v>34</v>
      </c>
    </row>
    <row r="1181" spans="1:6" x14ac:dyDescent="0.3">
      <c r="A1181" s="14">
        <v>35494</v>
      </c>
      <c r="B1181" s="14">
        <v>2879</v>
      </c>
      <c r="C1181" s="14">
        <v>38373</v>
      </c>
      <c r="D1181" s="14">
        <v>3.73</v>
      </c>
      <c r="E1181" s="15">
        <v>5</v>
      </c>
      <c r="F1181" s="4">
        <v>39</v>
      </c>
    </row>
    <row r="1182" spans="1:6" x14ac:dyDescent="0.3">
      <c r="A1182" s="12">
        <v>44655</v>
      </c>
      <c r="B1182" s="12">
        <v>1061</v>
      </c>
      <c r="C1182" s="12">
        <v>45716</v>
      </c>
      <c r="D1182" s="12">
        <v>1.0900000000000001</v>
      </c>
      <c r="E1182" s="13">
        <v>5</v>
      </c>
      <c r="F1182" s="3">
        <v>31</v>
      </c>
    </row>
    <row r="1183" spans="1:6" x14ac:dyDescent="0.3">
      <c r="A1183" s="14">
        <v>26442</v>
      </c>
      <c r="B1183" s="14">
        <v>1853</v>
      </c>
      <c r="C1183" s="14">
        <v>28295</v>
      </c>
      <c r="D1183" s="14">
        <v>4.6900000000000004</v>
      </c>
      <c r="E1183" s="15">
        <v>1</v>
      </c>
      <c r="F1183" s="4">
        <v>35</v>
      </c>
    </row>
    <row r="1184" spans="1:6" x14ac:dyDescent="0.3">
      <c r="A1184" s="12">
        <v>26399</v>
      </c>
      <c r="B1184" s="12">
        <v>2258</v>
      </c>
      <c r="C1184" s="12">
        <v>28657</v>
      </c>
      <c r="D1184" s="12">
        <v>3.85</v>
      </c>
      <c r="E1184" s="13">
        <v>3</v>
      </c>
      <c r="F1184" s="3">
        <v>31</v>
      </c>
    </row>
    <row r="1185" spans="1:6" x14ac:dyDescent="0.3">
      <c r="A1185" s="14">
        <v>29915</v>
      </c>
      <c r="B1185" s="14">
        <v>2978</v>
      </c>
      <c r="C1185" s="14">
        <v>32893</v>
      </c>
      <c r="D1185" s="14">
        <v>4.9400000000000004</v>
      </c>
      <c r="E1185" s="15">
        <v>0</v>
      </c>
      <c r="F1185" s="4">
        <v>25</v>
      </c>
    </row>
    <row r="1186" spans="1:6" x14ac:dyDescent="0.3">
      <c r="A1186" s="12">
        <v>38242</v>
      </c>
      <c r="B1186" s="12">
        <v>1017</v>
      </c>
      <c r="C1186" s="12">
        <v>39259</v>
      </c>
      <c r="D1186" s="12">
        <v>3.61</v>
      </c>
      <c r="E1186" s="13">
        <v>2</v>
      </c>
      <c r="F1186" s="3">
        <v>32</v>
      </c>
    </row>
    <row r="1187" spans="1:6" x14ac:dyDescent="0.3">
      <c r="A1187" s="14">
        <v>41110</v>
      </c>
      <c r="B1187" s="14">
        <v>3541</v>
      </c>
      <c r="C1187" s="14">
        <v>44651</v>
      </c>
      <c r="D1187" s="14">
        <v>4.91</v>
      </c>
      <c r="E1187" s="15">
        <v>1</v>
      </c>
      <c r="F1187" s="4">
        <v>33</v>
      </c>
    </row>
    <row r="1188" spans="1:6" x14ac:dyDescent="0.3">
      <c r="A1188" s="12">
        <v>40110</v>
      </c>
      <c r="B1188" s="12">
        <v>2633</v>
      </c>
      <c r="C1188" s="12">
        <v>42743</v>
      </c>
      <c r="D1188" s="12">
        <v>4.57</v>
      </c>
      <c r="E1188" s="13">
        <v>3</v>
      </c>
      <c r="F1188" s="3">
        <v>24</v>
      </c>
    </row>
    <row r="1189" spans="1:6" x14ac:dyDescent="0.3">
      <c r="A1189" s="14">
        <v>28857</v>
      </c>
      <c r="B1189" s="14">
        <v>3133</v>
      </c>
      <c r="C1189" s="14">
        <v>31990</v>
      </c>
      <c r="D1189" s="14">
        <v>4.67</v>
      </c>
      <c r="E1189" s="15">
        <v>4</v>
      </c>
      <c r="F1189" s="4">
        <v>28</v>
      </c>
    </row>
    <row r="1190" spans="1:6" x14ac:dyDescent="0.3">
      <c r="A1190" s="12">
        <v>23500</v>
      </c>
      <c r="B1190" s="12">
        <v>456</v>
      </c>
      <c r="C1190" s="12">
        <v>23956</v>
      </c>
      <c r="D1190" s="12">
        <v>2.2999999999999998</v>
      </c>
      <c r="E1190" s="13">
        <v>4</v>
      </c>
      <c r="F1190" s="3">
        <v>28</v>
      </c>
    </row>
    <row r="1191" spans="1:6" x14ac:dyDescent="0.3">
      <c r="A1191" s="14">
        <v>28709</v>
      </c>
      <c r="B1191" s="14">
        <v>689</v>
      </c>
      <c r="C1191" s="14">
        <v>29398</v>
      </c>
      <c r="D1191" s="14">
        <v>2.46</v>
      </c>
      <c r="E1191" s="15">
        <v>5</v>
      </c>
      <c r="F1191" s="4">
        <v>32</v>
      </c>
    </row>
    <row r="1192" spans="1:6" x14ac:dyDescent="0.3">
      <c r="A1192" s="12">
        <v>28353</v>
      </c>
      <c r="B1192" s="12">
        <v>1033</v>
      </c>
      <c r="C1192" s="12">
        <v>29386</v>
      </c>
      <c r="D1192" s="12">
        <v>2.4900000000000002</v>
      </c>
      <c r="E1192" s="13">
        <v>1</v>
      </c>
      <c r="F1192" s="3">
        <v>29</v>
      </c>
    </row>
    <row r="1193" spans="1:6" x14ac:dyDescent="0.3">
      <c r="A1193" s="14">
        <v>31804</v>
      </c>
      <c r="B1193" s="14">
        <v>2657</v>
      </c>
      <c r="C1193" s="14">
        <v>34461</v>
      </c>
      <c r="D1193" s="14">
        <v>3.74</v>
      </c>
      <c r="E1193" s="15">
        <v>2</v>
      </c>
      <c r="F1193" s="4">
        <v>28</v>
      </c>
    </row>
    <row r="1194" spans="1:6" x14ac:dyDescent="0.3">
      <c r="A1194" s="12">
        <v>28825</v>
      </c>
      <c r="B1194" s="12">
        <v>1530</v>
      </c>
      <c r="C1194" s="12">
        <v>30355</v>
      </c>
      <c r="D1194" s="12">
        <v>2.85</v>
      </c>
      <c r="E1194" s="13">
        <v>3</v>
      </c>
      <c r="F1194" s="3">
        <v>34</v>
      </c>
    </row>
    <row r="1195" spans="1:6" x14ac:dyDescent="0.3">
      <c r="A1195" s="14">
        <v>46510</v>
      </c>
      <c r="B1195" s="14">
        <v>2837</v>
      </c>
      <c r="C1195" s="14">
        <v>49347</v>
      </c>
      <c r="D1195" s="14">
        <v>4.0999999999999996</v>
      </c>
      <c r="E1195" s="15">
        <v>3</v>
      </c>
      <c r="F1195" s="4">
        <v>32</v>
      </c>
    </row>
    <row r="1196" spans="1:6" x14ac:dyDescent="0.3">
      <c r="A1196" s="12">
        <v>40118</v>
      </c>
      <c r="B1196" s="12">
        <v>877</v>
      </c>
      <c r="C1196" s="12">
        <v>40995</v>
      </c>
      <c r="D1196" s="12">
        <v>2.65</v>
      </c>
      <c r="E1196" s="13">
        <v>1</v>
      </c>
      <c r="F1196" s="3">
        <v>38</v>
      </c>
    </row>
    <row r="1197" spans="1:6" x14ac:dyDescent="0.3">
      <c r="A1197" s="14">
        <v>30949</v>
      </c>
      <c r="B1197" s="14">
        <v>1487</v>
      </c>
      <c r="C1197" s="14">
        <v>32436</v>
      </c>
      <c r="D1197" s="14">
        <v>2.81</v>
      </c>
      <c r="E1197" s="15">
        <v>3</v>
      </c>
      <c r="F1197" s="4">
        <v>28</v>
      </c>
    </row>
    <row r="1198" spans="1:6" x14ac:dyDescent="0.3">
      <c r="A1198" s="12">
        <v>32573</v>
      </c>
      <c r="B1198" s="12">
        <v>1513</v>
      </c>
      <c r="C1198" s="12">
        <v>34086</v>
      </c>
      <c r="D1198" s="12">
        <v>2.25</v>
      </c>
      <c r="E1198" s="13">
        <v>2</v>
      </c>
      <c r="F1198" s="3">
        <v>26</v>
      </c>
    </row>
    <row r="1199" spans="1:6" x14ac:dyDescent="0.3">
      <c r="A1199" s="14">
        <v>25950</v>
      </c>
      <c r="B1199" s="14">
        <v>596</v>
      </c>
      <c r="C1199" s="14">
        <v>26546</v>
      </c>
      <c r="D1199" s="14">
        <v>3.72</v>
      </c>
      <c r="E1199" s="15">
        <v>2</v>
      </c>
      <c r="F1199" s="4">
        <v>27</v>
      </c>
    </row>
    <row r="1200" spans="1:6" x14ac:dyDescent="0.3">
      <c r="A1200" s="12">
        <v>22233</v>
      </c>
      <c r="B1200" s="12">
        <v>1121</v>
      </c>
      <c r="C1200" s="12">
        <v>23354</v>
      </c>
      <c r="D1200" s="12">
        <v>3.12</v>
      </c>
      <c r="E1200" s="13">
        <v>1</v>
      </c>
      <c r="F1200" s="3">
        <v>37</v>
      </c>
    </row>
    <row r="1201" spans="1:6" x14ac:dyDescent="0.3">
      <c r="A1201" s="14">
        <v>41755</v>
      </c>
      <c r="B1201" s="14">
        <v>2278</v>
      </c>
      <c r="C1201" s="14">
        <v>44033</v>
      </c>
      <c r="D1201" s="14">
        <v>4.3099999999999996</v>
      </c>
      <c r="E1201" s="15">
        <v>5</v>
      </c>
      <c r="F1201" s="4">
        <v>31</v>
      </c>
    </row>
    <row r="1202" spans="1:6" x14ac:dyDescent="0.3">
      <c r="A1202" s="12">
        <v>31098</v>
      </c>
      <c r="B1202" s="12">
        <v>2073</v>
      </c>
      <c r="C1202" s="12">
        <v>33171</v>
      </c>
      <c r="D1202" s="12">
        <v>3.39</v>
      </c>
      <c r="E1202" s="13">
        <v>2</v>
      </c>
      <c r="F1202" s="3">
        <v>33</v>
      </c>
    </row>
    <row r="1203" spans="1:6" x14ac:dyDescent="0.3">
      <c r="A1203" s="14">
        <v>43883</v>
      </c>
      <c r="B1203" s="14">
        <v>2369</v>
      </c>
      <c r="C1203" s="14">
        <v>46252</v>
      </c>
      <c r="D1203" s="14">
        <v>3.31</v>
      </c>
      <c r="E1203" s="15">
        <v>3</v>
      </c>
      <c r="F1203" s="4">
        <v>28</v>
      </c>
    </row>
    <row r="1204" spans="1:6" x14ac:dyDescent="0.3">
      <c r="A1204" s="12">
        <v>29522</v>
      </c>
      <c r="B1204" s="12">
        <v>836</v>
      </c>
      <c r="C1204" s="12">
        <v>30358</v>
      </c>
      <c r="D1204" s="12">
        <v>2.54</v>
      </c>
      <c r="E1204" s="13">
        <v>5</v>
      </c>
      <c r="F1204" s="3">
        <v>30</v>
      </c>
    </row>
    <row r="1205" spans="1:6" x14ac:dyDescent="0.3">
      <c r="A1205" s="14">
        <v>48521</v>
      </c>
      <c r="B1205" s="14">
        <v>1739</v>
      </c>
      <c r="C1205" s="14">
        <v>50260</v>
      </c>
      <c r="D1205" s="14">
        <v>2.0299999999999998</v>
      </c>
      <c r="E1205" s="15">
        <v>4</v>
      </c>
      <c r="F1205" s="4">
        <v>27</v>
      </c>
    </row>
    <row r="1206" spans="1:6" x14ac:dyDescent="0.3">
      <c r="A1206" s="12">
        <v>49747</v>
      </c>
      <c r="B1206" s="12">
        <v>4403</v>
      </c>
      <c r="C1206" s="12">
        <v>54150</v>
      </c>
      <c r="D1206" s="12">
        <v>4.58</v>
      </c>
      <c r="E1206" s="13">
        <v>5</v>
      </c>
      <c r="F1206" s="3">
        <v>38</v>
      </c>
    </row>
    <row r="1207" spans="1:6" x14ac:dyDescent="0.3">
      <c r="A1207" s="14">
        <v>41086</v>
      </c>
      <c r="B1207" s="14">
        <v>2734</v>
      </c>
      <c r="C1207" s="14">
        <v>43820</v>
      </c>
      <c r="D1207" s="14">
        <v>3.43</v>
      </c>
      <c r="E1207" s="15">
        <v>6</v>
      </c>
      <c r="F1207" s="4">
        <v>43</v>
      </c>
    </row>
    <row r="1208" spans="1:6" x14ac:dyDescent="0.3">
      <c r="A1208" s="12">
        <v>32403</v>
      </c>
      <c r="B1208" s="12">
        <v>1411</v>
      </c>
      <c r="C1208" s="12">
        <v>33814</v>
      </c>
      <c r="D1208" s="12">
        <v>3.36</v>
      </c>
      <c r="E1208" s="13">
        <v>1</v>
      </c>
      <c r="F1208" s="3">
        <v>29</v>
      </c>
    </row>
    <row r="1209" spans="1:6" x14ac:dyDescent="0.3">
      <c r="A1209" s="14">
        <v>33328</v>
      </c>
      <c r="B1209" s="14">
        <v>2006</v>
      </c>
      <c r="C1209" s="14">
        <v>35334</v>
      </c>
      <c r="D1209" s="14">
        <v>5</v>
      </c>
      <c r="E1209" s="15">
        <v>2</v>
      </c>
      <c r="F1209" s="4">
        <v>26</v>
      </c>
    </row>
    <row r="1210" spans="1:6" x14ac:dyDescent="0.3">
      <c r="A1210" s="12">
        <v>30065</v>
      </c>
      <c r="B1210" s="12">
        <v>784</v>
      </c>
      <c r="C1210" s="12">
        <v>30849</v>
      </c>
      <c r="D1210" s="12">
        <v>2.23</v>
      </c>
      <c r="E1210" s="13">
        <v>1</v>
      </c>
      <c r="F1210" s="3">
        <v>39</v>
      </c>
    </row>
    <row r="1211" spans="1:6" x14ac:dyDescent="0.3">
      <c r="A1211" s="14">
        <v>31883</v>
      </c>
      <c r="B1211" s="14">
        <v>366</v>
      </c>
      <c r="C1211" s="14">
        <v>32249</v>
      </c>
      <c r="D1211" s="14">
        <v>1.57</v>
      </c>
      <c r="E1211" s="15">
        <v>2</v>
      </c>
      <c r="F1211" s="4">
        <v>29</v>
      </c>
    </row>
    <row r="1212" spans="1:6" x14ac:dyDescent="0.3">
      <c r="A1212" s="12">
        <v>42051</v>
      </c>
      <c r="B1212" s="12">
        <v>2084</v>
      </c>
      <c r="C1212" s="12">
        <v>44135</v>
      </c>
      <c r="D1212" s="12">
        <v>2.13</v>
      </c>
      <c r="E1212" s="13">
        <v>5</v>
      </c>
      <c r="F1212" s="3">
        <v>33</v>
      </c>
    </row>
    <row r="1213" spans="1:6" x14ac:dyDescent="0.3">
      <c r="A1213" s="14">
        <v>24588</v>
      </c>
      <c r="B1213" s="14">
        <v>290</v>
      </c>
      <c r="C1213" s="14">
        <v>24878</v>
      </c>
      <c r="D1213" s="14">
        <v>1.95</v>
      </c>
      <c r="E1213" s="15">
        <v>3</v>
      </c>
      <c r="F1213" s="4">
        <v>22</v>
      </c>
    </row>
    <row r="1214" spans="1:6" x14ac:dyDescent="0.3">
      <c r="A1214" s="12">
        <v>46359</v>
      </c>
      <c r="B1214" s="12">
        <v>4081</v>
      </c>
      <c r="C1214" s="12">
        <v>50440</v>
      </c>
      <c r="D1214" s="12">
        <v>3.94</v>
      </c>
      <c r="E1214" s="13">
        <v>1</v>
      </c>
      <c r="F1214" s="3">
        <v>27</v>
      </c>
    </row>
    <row r="1215" spans="1:6" x14ac:dyDescent="0.3">
      <c r="A1215" s="14">
        <v>26518</v>
      </c>
      <c r="B1215" s="14">
        <v>1556</v>
      </c>
      <c r="C1215" s="14">
        <v>28074</v>
      </c>
      <c r="D1215" s="14">
        <v>2.7</v>
      </c>
      <c r="E1215" s="15">
        <v>1</v>
      </c>
      <c r="F1215" s="4">
        <v>21</v>
      </c>
    </row>
    <row r="1216" spans="1:6" x14ac:dyDescent="0.3">
      <c r="A1216" s="12">
        <v>49052</v>
      </c>
      <c r="B1216" s="12">
        <v>780</v>
      </c>
      <c r="C1216" s="12">
        <v>49832</v>
      </c>
      <c r="D1216" s="12">
        <v>2.4900000000000002</v>
      </c>
      <c r="E1216" s="13">
        <v>0</v>
      </c>
      <c r="F1216" s="3">
        <v>38</v>
      </c>
    </row>
    <row r="1217" spans="1:6" x14ac:dyDescent="0.3">
      <c r="A1217" s="14">
        <v>25284</v>
      </c>
      <c r="B1217" s="14">
        <v>1318</v>
      </c>
      <c r="C1217" s="14">
        <v>26602</v>
      </c>
      <c r="D1217" s="14">
        <v>3.83</v>
      </c>
      <c r="E1217" s="15">
        <v>6</v>
      </c>
      <c r="F1217" s="4">
        <v>26</v>
      </c>
    </row>
    <row r="1218" spans="1:6" x14ac:dyDescent="0.3">
      <c r="A1218" s="12">
        <v>32048</v>
      </c>
      <c r="B1218" s="12">
        <v>1288</v>
      </c>
      <c r="C1218" s="12">
        <v>33336</v>
      </c>
      <c r="D1218" s="12">
        <v>4.46</v>
      </c>
      <c r="E1218" s="13">
        <v>7</v>
      </c>
      <c r="F1218" s="3">
        <v>33</v>
      </c>
    </row>
    <row r="1219" spans="1:6" x14ac:dyDescent="0.3">
      <c r="A1219" s="14">
        <v>28003</v>
      </c>
      <c r="B1219" s="14">
        <v>913</v>
      </c>
      <c r="C1219" s="14">
        <v>28916</v>
      </c>
      <c r="D1219" s="14">
        <v>2.2599999999999998</v>
      </c>
      <c r="E1219" s="15">
        <v>0</v>
      </c>
      <c r="F1219" s="4">
        <v>23</v>
      </c>
    </row>
    <row r="1220" spans="1:6" x14ac:dyDescent="0.3">
      <c r="A1220" s="12">
        <v>42963</v>
      </c>
      <c r="B1220" s="12">
        <v>1808</v>
      </c>
      <c r="C1220" s="12">
        <v>44771</v>
      </c>
      <c r="D1220" s="12">
        <v>4.83</v>
      </c>
      <c r="E1220" s="13">
        <v>2</v>
      </c>
      <c r="F1220" s="3">
        <v>36</v>
      </c>
    </row>
    <row r="1221" spans="1:6" x14ac:dyDescent="0.3">
      <c r="A1221" s="14">
        <v>26740</v>
      </c>
      <c r="B1221" s="14">
        <v>2064</v>
      </c>
      <c r="C1221" s="14">
        <v>28804</v>
      </c>
      <c r="D1221" s="14">
        <v>3.66</v>
      </c>
      <c r="E1221" s="15">
        <v>2</v>
      </c>
      <c r="F1221" s="4">
        <v>34</v>
      </c>
    </row>
    <row r="1222" spans="1:6" x14ac:dyDescent="0.3">
      <c r="A1222" s="12">
        <v>26749</v>
      </c>
      <c r="B1222" s="12">
        <v>997</v>
      </c>
      <c r="C1222" s="12">
        <v>27746</v>
      </c>
      <c r="D1222" s="12">
        <v>3.78</v>
      </c>
      <c r="E1222" s="13">
        <v>6</v>
      </c>
      <c r="F1222" s="3">
        <v>38</v>
      </c>
    </row>
    <row r="1223" spans="1:6" x14ac:dyDescent="0.3">
      <c r="A1223" s="14">
        <v>41036</v>
      </c>
      <c r="B1223" s="14">
        <v>2500</v>
      </c>
      <c r="C1223" s="14">
        <v>43536</v>
      </c>
      <c r="D1223" s="14">
        <v>4.4400000000000004</v>
      </c>
      <c r="E1223" s="15">
        <v>5</v>
      </c>
      <c r="F1223" s="4">
        <v>33</v>
      </c>
    </row>
    <row r="1224" spans="1:6" x14ac:dyDescent="0.3">
      <c r="A1224" s="12">
        <v>38319</v>
      </c>
      <c r="B1224" s="12">
        <v>1566</v>
      </c>
      <c r="C1224" s="12">
        <v>39885</v>
      </c>
      <c r="D1224" s="12">
        <v>3.02</v>
      </c>
      <c r="E1224" s="13">
        <v>0</v>
      </c>
      <c r="F1224" s="3">
        <v>35</v>
      </c>
    </row>
    <row r="1225" spans="1:6" x14ac:dyDescent="0.3">
      <c r="A1225" s="14">
        <v>40229</v>
      </c>
      <c r="B1225" s="14">
        <v>2945</v>
      </c>
      <c r="C1225" s="14">
        <v>43174</v>
      </c>
      <c r="D1225" s="14">
        <v>4.97</v>
      </c>
      <c r="E1225" s="15">
        <v>0</v>
      </c>
      <c r="F1225" s="4">
        <v>41</v>
      </c>
    </row>
    <row r="1226" spans="1:6" x14ac:dyDescent="0.3">
      <c r="A1226" s="12">
        <v>38566</v>
      </c>
      <c r="B1226" s="12">
        <v>1656</v>
      </c>
      <c r="C1226" s="12">
        <v>40222</v>
      </c>
      <c r="D1226" s="12">
        <v>2.82</v>
      </c>
      <c r="E1226" s="13">
        <v>2</v>
      </c>
      <c r="F1226" s="3">
        <v>30</v>
      </c>
    </row>
    <row r="1227" spans="1:6" x14ac:dyDescent="0.3">
      <c r="A1227" s="14">
        <v>29349</v>
      </c>
      <c r="B1227" s="14">
        <v>1271</v>
      </c>
      <c r="C1227" s="14">
        <v>30620</v>
      </c>
      <c r="D1227" s="14">
        <v>2.71</v>
      </c>
      <c r="E1227" s="15">
        <v>5</v>
      </c>
      <c r="F1227" s="4">
        <v>35</v>
      </c>
    </row>
    <row r="1228" spans="1:6" x14ac:dyDescent="0.3">
      <c r="A1228" s="12">
        <v>33645</v>
      </c>
      <c r="B1228" s="12">
        <v>1030</v>
      </c>
      <c r="C1228" s="12">
        <v>34675</v>
      </c>
      <c r="D1228" s="12">
        <v>2.2200000000000002</v>
      </c>
      <c r="E1228" s="13">
        <v>1</v>
      </c>
      <c r="F1228" s="3">
        <v>29</v>
      </c>
    </row>
    <row r="1229" spans="1:6" x14ac:dyDescent="0.3">
      <c r="A1229" s="14">
        <v>26594</v>
      </c>
      <c r="B1229" s="14">
        <v>1188</v>
      </c>
      <c r="C1229" s="14">
        <v>27782</v>
      </c>
      <c r="D1229" s="14">
        <v>3.78</v>
      </c>
      <c r="E1229" s="15">
        <v>2</v>
      </c>
      <c r="F1229" s="4">
        <v>45</v>
      </c>
    </row>
    <row r="1230" spans="1:6" x14ac:dyDescent="0.3">
      <c r="A1230" s="12">
        <v>45986</v>
      </c>
      <c r="B1230" s="12">
        <v>1057</v>
      </c>
      <c r="C1230" s="12">
        <v>47043</v>
      </c>
      <c r="D1230" s="12">
        <v>2.33</v>
      </c>
      <c r="E1230" s="13">
        <v>1</v>
      </c>
      <c r="F1230" s="3">
        <v>32</v>
      </c>
    </row>
    <row r="1231" spans="1:6" x14ac:dyDescent="0.3">
      <c r="A1231" s="14">
        <v>41147</v>
      </c>
      <c r="B1231" s="14">
        <v>2456</v>
      </c>
      <c r="C1231" s="14">
        <v>43603</v>
      </c>
      <c r="D1231" s="14">
        <v>3.56</v>
      </c>
      <c r="E1231" s="15">
        <v>0</v>
      </c>
      <c r="F1231" s="4">
        <v>38</v>
      </c>
    </row>
    <row r="1232" spans="1:6" x14ac:dyDescent="0.3">
      <c r="A1232" s="12">
        <v>31328</v>
      </c>
      <c r="B1232" s="12">
        <v>2131</v>
      </c>
      <c r="C1232" s="12">
        <v>33459</v>
      </c>
      <c r="D1232" s="12">
        <v>3.27</v>
      </c>
      <c r="E1232" s="13">
        <v>5</v>
      </c>
      <c r="F1232" s="3">
        <v>29</v>
      </c>
    </row>
    <row r="1233" spans="1:6" x14ac:dyDescent="0.3">
      <c r="A1233" s="14">
        <v>24497</v>
      </c>
      <c r="B1233" s="14">
        <v>1634</v>
      </c>
      <c r="C1233" s="14">
        <v>26131</v>
      </c>
      <c r="D1233" s="14">
        <v>3.31</v>
      </c>
      <c r="E1233" s="15">
        <v>8</v>
      </c>
      <c r="F1233" s="4">
        <v>30</v>
      </c>
    </row>
    <row r="1234" spans="1:6" x14ac:dyDescent="0.3">
      <c r="A1234" s="12">
        <v>33039</v>
      </c>
      <c r="B1234" s="12">
        <v>1263</v>
      </c>
      <c r="C1234" s="12">
        <v>34302</v>
      </c>
      <c r="D1234" s="12">
        <v>4.66</v>
      </c>
      <c r="E1234" s="13">
        <v>3</v>
      </c>
      <c r="F1234" s="3">
        <v>31</v>
      </c>
    </row>
    <row r="1235" spans="1:6" x14ac:dyDescent="0.3">
      <c r="A1235" s="14">
        <v>37190</v>
      </c>
      <c r="B1235" s="14">
        <v>1874</v>
      </c>
      <c r="C1235" s="14">
        <v>39064</v>
      </c>
      <c r="D1235" s="14">
        <v>3.48</v>
      </c>
      <c r="E1235" s="15">
        <v>6</v>
      </c>
      <c r="F1235" s="4">
        <v>22</v>
      </c>
    </row>
    <row r="1236" spans="1:6" x14ac:dyDescent="0.3">
      <c r="A1236" s="12">
        <v>43336</v>
      </c>
      <c r="B1236" s="12">
        <v>1895</v>
      </c>
      <c r="C1236" s="12">
        <v>45231</v>
      </c>
      <c r="D1236" s="12">
        <v>3.37</v>
      </c>
      <c r="E1236" s="13">
        <v>5</v>
      </c>
      <c r="F1236" s="3">
        <v>34</v>
      </c>
    </row>
    <row r="1237" spans="1:6" x14ac:dyDescent="0.3">
      <c r="A1237" s="14">
        <v>37729</v>
      </c>
      <c r="B1237" s="14">
        <v>1480</v>
      </c>
      <c r="C1237" s="14">
        <v>39209</v>
      </c>
      <c r="D1237" s="14">
        <v>3.67</v>
      </c>
      <c r="E1237" s="15">
        <v>2</v>
      </c>
      <c r="F1237" s="4">
        <v>23</v>
      </c>
    </row>
    <row r="1238" spans="1:6" x14ac:dyDescent="0.3">
      <c r="A1238" s="12">
        <v>26895</v>
      </c>
      <c r="B1238" s="12">
        <v>1426</v>
      </c>
      <c r="C1238" s="12">
        <v>28321</v>
      </c>
      <c r="D1238" s="12">
        <v>2.72</v>
      </c>
      <c r="E1238" s="13">
        <v>2</v>
      </c>
      <c r="F1238" s="3">
        <v>33</v>
      </c>
    </row>
    <row r="1239" spans="1:6" x14ac:dyDescent="0.3">
      <c r="A1239" s="14">
        <v>34908</v>
      </c>
      <c r="B1239" s="14">
        <v>1282</v>
      </c>
      <c r="C1239" s="14">
        <v>36190</v>
      </c>
      <c r="D1239" s="14">
        <v>3</v>
      </c>
      <c r="E1239" s="15">
        <v>4</v>
      </c>
      <c r="F1239" s="4">
        <v>37</v>
      </c>
    </row>
    <row r="1240" spans="1:6" x14ac:dyDescent="0.3">
      <c r="A1240" s="12">
        <v>48394</v>
      </c>
      <c r="B1240" s="12">
        <v>2867</v>
      </c>
      <c r="C1240" s="12">
        <v>51261</v>
      </c>
      <c r="D1240" s="12">
        <v>4.59</v>
      </c>
      <c r="E1240" s="13">
        <v>3</v>
      </c>
      <c r="F1240" s="3">
        <v>30</v>
      </c>
    </row>
    <row r="1241" spans="1:6" x14ac:dyDescent="0.3">
      <c r="A1241" s="14">
        <v>37472</v>
      </c>
      <c r="B1241" s="14">
        <v>2040</v>
      </c>
      <c r="C1241" s="14">
        <v>39512</v>
      </c>
      <c r="D1241" s="14">
        <v>2.46</v>
      </c>
      <c r="E1241" s="15">
        <v>2</v>
      </c>
      <c r="F1241" s="4">
        <v>31</v>
      </c>
    </row>
    <row r="1242" spans="1:6" x14ac:dyDescent="0.3">
      <c r="A1242" s="12">
        <v>35974</v>
      </c>
      <c r="B1242" s="12">
        <v>1560</v>
      </c>
      <c r="C1242" s="12">
        <v>37534</v>
      </c>
      <c r="D1242" s="12">
        <v>3.91</v>
      </c>
      <c r="E1242" s="13">
        <v>3</v>
      </c>
      <c r="F1242" s="3">
        <v>43</v>
      </c>
    </row>
    <row r="1243" spans="1:6" x14ac:dyDescent="0.3">
      <c r="A1243" s="14">
        <v>31236</v>
      </c>
      <c r="B1243" s="14">
        <v>711</v>
      </c>
      <c r="C1243" s="14">
        <v>31947</v>
      </c>
      <c r="D1243" s="14">
        <v>2.44</v>
      </c>
      <c r="E1243" s="15">
        <v>1</v>
      </c>
      <c r="F1243" s="4">
        <v>27</v>
      </c>
    </row>
    <row r="1244" spans="1:6" x14ac:dyDescent="0.3">
      <c r="A1244" s="12">
        <v>47555</v>
      </c>
      <c r="B1244" s="12">
        <v>608</v>
      </c>
      <c r="C1244" s="12">
        <v>48163</v>
      </c>
      <c r="D1244" s="12">
        <v>1.81</v>
      </c>
      <c r="E1244" s="13">
        <v>1</v>
      </c>
      <c r="F1244" s="3">
        <v>33</v>
      </c>
    </row>
    <row r="1245" spans="1:6" x14ac:dyDescent="0.3">
      <c r="A1245" s="14">
        <v>37556</v>
      </c>
      <c r="B1245" s="14">
        <v>1953</v>
      </c>
      <c r="C1245" s="14">
        <v>39509</v>
      </c>
      <c r="D1245" s="14">
        <v>4</v>
      </c>
      <c r="E1245" s="15">
        <v>4</v>
      </c>
      <c r="F1245" s="4">
        <v>27</v>
      </c>
    </row>
    <row r="1246" spans="1:6" x14ac:dyDescent="0.3">
      <c r="A1246" s="12">
        <v>26341</v>
      </c>
      <c r="B1246" s="12">
        <v>591</v>
      </c>
      <c r="C1246" s="12">
        <v>26932</v>
      </c>
      <c r="D1246" s="12">
        <v>3.12</v>
      </c>
      <c r="E1246" s="13">
        <v>2</v>
      </c>
      <c r="F1246" s="3">
        <v>21</v>
      </c>
    </row>
    <row r="1247" spans="1:6" x14ac:dyDescent="0.3">
      <c r="A1247" s="14">
        <v>51820</v>
      </c>
      <c r="B1247" s="14">
        <v>3440</v>
      </c>
      <c r="C1247" s="14">
        <v>55260</v>
      </c>
      <c r="D1247" s="14">
        <v>3.56</v>
      </c>
      <c r="E1247" s="15">
        <v>3</v>
      </c>
      <c r="F1247" s="4">
        <v>43</v>
      </c>
    </row>
    <row r="1248" spans="1:6" x14ac:dyDescent="0.3">
      <c r="A1248" s="12">
        <v>34935</v>
      </c>
      <c r="B1248" s="12">
        <v>1923</v>
      </c>
      <c r="C1248" s="12">
        <v>36858</v>
      </c>
      <c r="D1248" s="12">
        <v>2.35</v>
      </c>
      <c r="E1248" s="13">
        <v>2</v>
      </c>
      <c r="F1248" s="3">
        <v>43</v>
      </c>
    </row>
    <row r="1249" spans="1:6" x14ac:dyDescent="0.3">
      <c r="A1249" s="14">
        <v>40022</v>
      </c>
      <c r="B1249" s="14">
        <v>1174</v>
      </c>
      <c r="C1249" s="14">
        <v>41196</v>
      </c>
      <c r="D1249" s="14">
        <v>2.71</v>
      </c>
      <c r="E1249" s="15">
        <v>0</v>
      </c>
      <c r="F1249" s="4">
        <v>34</v>
      </c>
    </row>
    <row r="1250" spans="1:6" x14ac:dyDescent="0.3">
      <c r="A1250" s="12">
        <v>31730</v>
      </c>
      <c r="B1250" s="12">
        <v>858</v>
      </c>
      <c r="C1250" s="12">
        <v>32588</v>
      </c>
      <c r="D1250" s="12">
        <v>1.64</v>
      </c>
      <c r="E1250" s="13">
        <v>4</v>
      </c>
      <c r="F1250" s="3">
        <v>39</v>
      </c>
    </row>
    <row r="1251" spans="1:6" x14ac:dyDescent="0.3">
      <c r="A1251" s="14">
        <v>30746</v>
      </c>
      <c r="B1251" s="14">
        <v>2312</v>
      </c>
      <c r="C1251" s="14">
        <v>33058</v>
      </c>
      <c r="D1251" s="14">
        <v>4.5599999999999996</v>
      </c>
      <c r="E1251" s="15">
        <v>1</v>
      </c>
      <c r="F1251" s="4">
        <v>32</v>
      </c>
    </row>
    <row r="1252" spans="1:6" x14ac:dyDescent="0.3">
      <c r="A1252" s="12">
        <v>33233</v>
      </c>
      <c r="B1252" s="12">
        <v>2026</v>
      </c>
      <c r="C1252" s="12">
        <v>35259</v>
      </c>
      <c r="D1252" s="12">
        <v>2.89</v>
      </c>
      <c r="E1252" s="13">
        <v>4</v>
      </c>
      <c r="F1252" s="3">
        <v>29</v>
      </c>
    </row>
    <row r="1253" spans="1:6" x14ac:dyDescent="0.3">
      <c r="A1253" s="14">
        <v>34836</v>
      </c>
      <c r="B1253" s="14">
        <v>1490</v>
      </c>
      <c r="C1253" s="14">
        <v>36326</v>
      </c>
      <c r="D1253" s="14">
        <v>2.79</v>
      </c>
      <c r="E1253" s="15">
        <v>0</v>
      </c>
      <c r="F1253" s="4">
        <v>21</v>
      </c>
    </row>
    <row r="1254" spans="1:6" x14ac:dyDescent="0.3">
      <c r="A1254" s="12">
        <v>33344</v>
      </c>
      <c r="B1254" s="12">
        <v>576</v>
      </c>
      <c r="C1254" s="12">
        <v>33920</v>
      </c>
      <c r="D1254" s="12">
        <v>2.5099999999999998</v>
      </c>
      <c r="E1254" s="13">
        <v>8</v>
      </c>
      <c r="F1254" s="3">
        <v>32</v>
      </c>
    </row>
    <row r="1255" spans="1:6" x14ac:dyDescent="0.3">
      <c r="A1255" s="14">
        <v>29059</v>
      </c>
      <c r="B1255" s="14">
        <v>2191</v>
      </c>
      <c r="C1255" s="14">
        <v>31250</v>
      </c>
      <c r="D1255" s="14">
        <v>3.78</v>
      </c>
      <c r="E1255" s="15">
        <v>4</v>
      </c>
      <c r="F1255" s="4">
        <v>33</v>
      </c>
    </row>
    <row r="1256" spans="1:6" x14ac:dyDescent="0.3">
      <c r="A1256" s="12">
        <v>38930</v>
      </c>
      <c r="B1256" s="12">
        <v>2798</v>
      </c>
      <c r="C1256" s="12">
        <v>41728</v>
      </c>
      <c r="D1256" s="12">
        <v>3.96</v>
      </c>
      <c r="E1256" s="13">
        <v>3</v>
      </c>
      <c r="F1256" s="3">
        <v>21</v>
      </c>
    </row>
    <row r="1257" spans="1:6" x14ac:dyDescent="0.3">
      <c r="A1257" s="14">
        <v>30339</v>
      </c>
      <c r="B1257" s="14">
        <v>879</v>
      </c>
      <c r="C1257" s="14">
        <v>31218</v>
      </c>
      <c r="D1257" s="14">
        <v>3.1</v>
      </c>
      <c r="E1257" s="15">
        <v>7</v>
      </c>
      <c r="F1257" s="4">
        <v>41</v>
      </c>
    </row>
    <row r="1258" spans="1:6" x14ac:dyDescent="0.3">
      <c r="A1258" s="12">
        <v>34860</v>
      </c>
      <c r="B1258" s="12">
        <v>1346</v>
      </c>
      <c r="C1258" s="12">
        <v>36206</v>
      </c>
      <c r="D1258" s="12">
        <v>2.58</v>
      </c>
      <c r="E1258" s="13">
        <v>4</v>
      </c>
      <c r="F1258" s="3">
        <v>33</v>
      </c>
    </row>
    <row r="1259" spans="1:6" x14ac:dyDescent="0.3">
      <c r="A1259" s="14">
        <v>28979</v>
      </c>
      <c r="B1259" s="14">
        <v>964</v>
      </c>
      <c r="C1259" s="14">
        <v>29943</v>
      </c>
      <c r="D1259" s="14">
        <v>3.34</v>
      </c>
      <c r="E1259" s="15">
        <v>7</v>
      </c>
      <c r="F1259" s="4">
        <v>35</v>
      </c>
    </row>
    <row r="1260" spans="1:6" x14ac:dyDescent="0.3">
      <c r="A1260" s="12">
        <v>33733</v>
      </c>
      <c r="B1260" s="12">
        <v>1296</v>
      </c>
      <c r="C1260" s="12">
        <v>35029</v>
      </c>
      <c r="D1260" s="12">
        <v>3.26</v>
      </c>
      <c r="E1260" s="13">
        <v>6</v>
      </c>
      <c r="F1260" s="3">
        <v>32</v>
      </c>
    </row>
    <row r="1261" spans="1:6" x14ac:dyDescent="0.3">
      <c r="A1261" s="14">
        <v>31251</v>
      </c>
      <c r="B1261" s="14">
        <v>1823</v>
      </c>
      <c r="C1261" s="14">
        <v>33074</v>
      </c>
      <c r="D1261" s="14">
        <v>2.76</v>
      </c>
      <c r="E1261" s="15">
        <v>1</v>
      </c>
      <c r="F1261" s="4">
        <v>24</v>
      </c>
    </row>
    <row r="1262" spans="1:6" x14ac:dyDescent="0.3">
      <c r="A1262" s="12">
        <v>25273</v>
      </c>
      <c r="B1262" s="12">
        <v>891</v>
      </c>
      <c r="C1262" s="12">
        <v>26164</v>
      </c>
      <c r="D1262" s="12">
        <v>1.64</v>
      </c>
      <c r="E1262" s="13">
        <v>3</v>
      </c>
      <c r="F1262" s="3">
        <v>30</v>
      </c>
    </row>
    <row r="1263" spans="1:6" x14ac:dyDescent="0.3">
      <c r="A1263" s="14">
        <v>26546</v>
      </c>
      <c r="B1263" s="14">
        <v>1074</v>
      </c>
      <c r="C1263" s="14">
        <v>27620</v>
      </c>
      <c r="D1263" s="14">
        <v>3.14</v>
      </c>
      <c r="E1263" s="15">
        <v>1</v>
      </c>
      <c r="F1263" s="4">
        <v>32</v>
      </c>
    </row>
    <row r="1264" spans="1:6" x14ac:dyDescent="0.3">
      <c r="A1264" s="12">
        <v>35834</v>
      </c>
      <c r="B1264" s="12">
        <v>1444</v>
      </c>
      <c r="C1264" s="12">
        <v>37278</v>
      </c>
      <c r="D1264" s="12">
        <v>3.65</v>
      </c>
      <c r="E1264" s="13">
        <v>3</v>
      </c>
      <c r="F1264" s="3">
        <v>24</v>
      </c>
    </row>
    <row r="1265" spans="1:6" x14ac:dyDescent="0.3">
      <c r="A1265" s="14">
        <v>33818</v>
      </c>
      <c r="B1265" s="14">
        <v>2517</v>
      </c>
      <c r="C1265" s="14">
        <v>36335</v>
      </c>
      <c r="D1265" s="14">
        <v>4</v>
      </c>
      <c r="E1265" s="15">
        <v>2</v>
      </c>
      <c r="F1265" s="4">
        <v>32</v>
      </c>
    </row>
    <row r="1266" spans="1:6" x14ac:dyDescent="0.3">
      <c r="A1266" s="12">
        <v>21209</v>
      </c>
      <c r="B1266" s="12">
        <v>480</v>
      </c>
      <c r="C1266" s="12">
        <v>21689</v>
      </c>
      <c r="D1266" s="12">
        <v>2.98</v>
      </c>
      <c r="E1266" s="13">
        <v>0</v>
      </c>
      <c r="F1266" s="3">
        <v>35</v>
      </c>
    </row>
    <row r="1267" spans="1:6" x14ac:dyDescent="0.3">
      <c r="A1267" s="14">
        <v>41353</v>
      </c>
      <c r="B1267" s="14">
        <v>779</v>
      </c>
      <c r="C1267" s="14">
        <v>42132</v>
      </c>
      <c r="D1267" s="14">
        <v>2.3199999999999998</v>
      </c>
      <c r="E1267" s="15">
        <v>4</v>
      </c>
      <c r="F1267" s="4">
        <v>28</v>
      </c>
    </row>
    <row r="1268" spans="1:6" x14ac:dyDescent="0.3">
      <c r="A1268" s="12">
        <v>41693</v>
      </c>
      <c r="B1268" s="12">
        <v>1584</v>
      </c>
      <c r="C1268" s="12">
        <v>43277</v>
      </c>
      <c r="D1268" s="12">
        <v>3.2</v>
      </c>
      <c r="E1268" s="13">
        <v>2</v>
      </c>
      <c r="F1268" s="3">
        <v>31</v>
      </c>
    </row>
    <row r="1269" spans="1:6" x14ac:dyDescent="0.3">
      <c r="A1269" s="14">
        <v>39438</v>
      </c>
      <c r="B1269" s="14">
        <v>1935</v>
      </c>
      <c r="C1269" s="14">
        <v>41373</v>
      </c>
      <c r="D1269" s="14">
        <v>4.13</v>
      </c>
      <c r="E1269" s="15">
        <v>1</v>
      </c>
      <c r="F1269" s="4">
        <v>38</v>
      </c>
    </row>
    <row r="1270" spans="1:6" x14ac:dyDescent="0.3">
      <c r="A1270" s="12">
        <v>37823</v>
      </c>
      <c r="B1270" s="12">
        <v>1440</v>
      </c>
      <c r="C1270" s="12">
        <v>39263</v>
      </c>
      <c r="D1270" s="12">
        <v>3.57</v>
      </c>
      <c r="E1270" s="13">
        <v>4</v>
      </c>
      <c r="F1270" s="3">
        <v>32</v>
      </c>
    </row>
    <row r="1271" spans="1:6" x14ac:dyDescent="0.3">
      <c r="A1271" s="14">
        <v>35557</v>
      </c>
      <c r="B1271" s="14">
        <v>1094</v>
      </c>
      <c r="C1271" s="14">
        <v>36651</v>
      </c>
      <c r="D1271" s="14">
        <v>2.95</v>
      </c>
      <c r="E1271" s="15">
        <v>0</v>
      </c>
      <c r="F1271" s="4">
        <v>40</v>
      </c>
    </row>
    <row r="1272" spans="1:6" x14ac:dyDescent="0.3">
      <c r="A1272" s="12">
        <v>39655</v>
      </c>
      <c r="B1272" s="12">
        <v>1722</v>
      </c>
      <c r="C1272" s="12">
        <v>41377</v>
      </c>
      <c r="D1272" s="12">
        <v>2.41</v>
      </c>
      <c r="E1272" s="13">
        <v>3</v>
      </c>
      <c r="F1272" s="3">
        <v>36</v>
      </c>
    </row>
    <row r="1273" spans="1:6" x14ac:dyDescent="0.3">
      <c r="A1273" s="14">
        <v>30258</v>
      </c>
      <c r="B1273" s="14">
        <v>294</v>
      </c>
      <c r="C1273" s="14">
        <v>30552</v>
      </c>
      <c r="D1273" s="14">
        <v>1.58</v>
      </c>
      <c r="E1273" s="15">
        <v>7</v>
      </c>
      <c r="F1273" s="4">
        <v>37</v>
      </c>
    </row>
    <row r="1274" spans="1:6" x14ac:dyDescent="0.3">
      <c r="A1274" s="12">
        <v>33569</v>
      </c>
      <c r="B1274" s="12">
        <v>1996</v>
      </c>
      <c r="C1274" s="12">
        <v>35565</v>
      </c>
      <c r="D1274" s="12">
        <v>4.51</v>
      </c>
      <c r="E1274" s="13">
        <v>6</v>
      </c>
      <c r="F1274" s="3">
        <v>22</v>
      </c>
    </row>
    <row r="1275" spans="1:6" x14ac:dyDescent="0.3">
      <c r="A1275" s="14">
        <v>39553</v>
      </c>
      <c r="B1275" s="14">
        <v>835</v>
      </c>
      <c r="C1275" s="14">
        <v>40388</v>
      </c>
      <c r="D1275" s="14">
        <v>2.95</v>
      </c>
      <c r="E1275" s="15">
        <v>1</v>
      </c>
      <c r="F1275" s="4">
        <v>23</v>
      </c>
    </row>
    <row r="1276" spans="1:6" x14ac:dyDescent="0.3">
      <c r="A1276" s="12">
        <v>39208</v>
      </c>
      <c r="B1276" s="12">
        <v>2044</v>
      </c>
      <c r="C1276" s="12">
        <v>41252</v>
      </c>
      <c r="D1276" s="12">
        <v>2.71</v>
      </c>
      <c r="E1276" s="13">
        <v>2</v>
      </c>
      <c r="F1276" s="3">
        <v>44</v>
      </c>
    </row>
    <row r="1277" spans="1:6" x14ac:dyDescent="0.3">
      <c r="A1277" s="14">
        <v>46472</v>
      </c>
      <c r="B1277" s="14">
        <v>1731</v>
      </c>
      <c r="C1277" s="14">
        <v>48203</v>
      </c>
      <c r="D1277" s="14">
        <v>2.15</v>
      </c>
      <c r="E1277" s="15">
        <v>1</v>
      </c>
      <c r="F1277" s="4">
        <v>29</v>
      </c>
    </row>
    <row r="1278" spans="1:6" x14ac:dyDescent="0.3">
      <c r="A1278" s="12">
        <v>40253</v>
      </c>
      <c r="B1278" s="12">
        <v>884</v>
      </c>
      <c r="C1278" s="12">
        <v>41137</v>
      </c>
      <c r="D1278" s="12">
        <v>3.18</v>
      </c>
      <c r="E1278" s="13">
        <v>0</v>
      </c>
      <c r="F1278" s="3">
        <v>30</v>
      </c>
    </row>
    <row r="1279" spans="1:6" x14ac:dyDescent="0.3">
      <c r="A1279" s="14">
        <v>43808</v>
      </c>
      <c r="B1279" s="14">
        <v>3634</v>
      </c>
      <c r="C1279" s="14">
        <v>47442</v>
      </c>
      <c r="D1279" s="14">
        <v>3.92</v>
      </c>
      <c r="E1279" s="15">
        <v>2</v>
      </c>
      <c r="F1279" s="4">
        <v>32</v>
      </c>
    </row>
    <row r="1280" spans="1:6" x14ac:dyDescent="0.3">
      <c r="A1280" s="12">
        <v>31489</v>
      </c>
      <c r="B1280" s="12">
        <v>706</v>
      </c>
      <c r="C1280" s="12">
        <v>32195</v>
      </c>
      <c r="D1280" s="12">
        <v>2.94</v>
      </c>
      <c r="E1280" s="13">
        <v>2</v>
      </c>
      <c r="F1280" s="3">
        <v>30</v>
      </c>
    </row>
    <row r="1281" spans="1:6" x14ac:dyDescent="0.3">
      <c r="A1281" s="14">
        <v>26879</v>
      </c>
      <c r="B1281" s="14">
        <v>930</v>
      </c>
      <c r="C1281" s="14">
        <v>27809</v>
      </c>
      <c r="D1281" s="14">
        <v>3.91</v>
      </c>
      <c r="E1281" s="15">
        <v>1</v>
      </c>
      <c r="F1281" s="4">
        <v>24</v>
      </c>
    </row>
    <row r="1282" spans="1:6" x14ac:dyDescent="0.3">
      <c r="A1282" s="12">
        <v>40254</v>
      </c>
      <c r="B1282" s="12">
        <v>2119</v>
      </c>
      <c r="C1282" s="12">
        <v>42373</v>
      </c>
      <c r="D1282" s="12">
        <v>3.01</v>
      </c>
      <c r="E1282" s="13">
        <v>5</v>
      </c>
      <c r="F1282" s="3">
        <v>27</v>
      </c>
    </row>
    <row r="1283" spans="1:6" x14ac:dyDescent="0.3">
      <c r="A1283" s="14">
        <v>49643</v>
      </c>
      <c r="B1283" s="14">
        <v>2931</v>
      </c>
      <c r="C1283" s="14">
        <v>52574</v>
      </c>
      <c r="D1283" s="14">
        <v>2.83</v>
      </c>
      <c r="E1283" s="15">
        <v>5</v>
      </c>
      <c r="F1283" s="4">
        <v>31</v>
      </c>
    </row>
    <row r="1284" spans="1:6" x14ac:dyDescent="0.3">
      <c r="A1284" s="12">
        <v>32794</v>
      </c>
      <c r="B1284" s="12">
        <v>1080</v>
      </c>
      <c r="C1284" s="12">
        <v>33874</v>
      </c>
      <c r="D1284" s="12">
        <v>2.93</v>
      </c>
      <c r="E1284" s="13">
        <v>5</v>
      </c>
      <c r="F1284" s="3">
        <v>27</v>
      </c>
    </row>
    <row r="1285" spans="1:6" x14ac:dyDescent="0.3">
      <c r="A1285" s="14">
        <v>44962</v>
      </c>
      <c r="B1285" s="14">
        <v>2776</v>
      </c>
      <c r="C1285" s="14">
        <v>47738</v>
      </c>
      <c r="D1285" s="14">
        <v>4.24</v>
      </c>
      <c r="E1285" s="15">
        <v>2</v>
      </c>
      <c r="F1285" s="4">
        <v>24</v>
      </c>
    </row>
    <row r="1286" spans="1:6" x14ac:dyDescent="0.3">
      <c r="A1286" s="12">
        <v>43432</v>
      </c>
      <c r="B1286" s="12">
        <v>1550</v>
      </c>
      <c r="C1286" s="12">
        <v>44982</v>
      </c>
      <c r="D1286" s="12">
        <v>3.9</v>
      </c>
      <c r="E1286" s="13">
        <v>3</v>
      </c>
      <c r="F1286" s="3">
        <v>29</v>
      </c>
    </row>
    <row r="1287" spans="1:6" x14ac:dyDescent="0.3">
      <c r="A1287" s="14">
        <v>41537</v>
      </c>
      <c r="B1287" s="14">
        <v>1795</v>
      </c>
      <c r="C1287" s="14">
        <v>43332</v>
      </c>
      <c r="D1287" s="14">
        <v>2.84</v>
      </c>
      <c r="E1287" s="15">
        <v>7</v>
      </c>
      <c r="F1287" s="4">
        <v>46</v>
      </c>
    </row>
    <row r="1288" spans="1:6" x14ac:dyDescent="0.3">
      <c r="A1288" s="12">
        <v>50433</v>
      </c>
      <c r="B1288" s="12">
        <v>1027</v>
      </c>
      <c r="C1288" s="12">
        <v>51460</v>
      </c>
      <c r="D1288" s="12">
        <v>2.2799999999999998</v>
      </c>
      <c r="E1288" s="13">
        <v>6</v>
      </c>
      <c r="F1288" s="3">
        <v>34</v>
      </c>
    </row>
    <row r="1289" spans="1:6" x14ac:dyDescent="0.3">
      <c r="A1289" s="14">
        <v>44751</v>
      </c>
      <c r="B1289" s="14">
        <v>942</v>
      </c>
      <c r="C1289" s="14">
        <v>45693</v>
      </c>
      <c r="D1289" s="14">
        <v>2.97</v>
      </c>
      <c r="E1289" s="15">
        <v>4</v>
      </c>
      <c r="F1289" s="4">
        <v>31</v>
      </c>
    </row>
    <row r="1290" spans="1:6" x14ac:dyDescent="0.3">
      <c r="A1290" s="12">
        <v>28766</v>
      </c>
      <c r="B1290" s="12">
        <v>1512</v>
      </c>
      <c r="C1290" s="12">
        <v>30278</v>
      </c>
      <c r="D1290" s="12">
        <v>3.02</v>
      </c>
      <c r="E1290" s="13">
        <v>6</v>
      </c>
      <c r="F1290" s="3">
        <v>33</v>
      </c>
    </row>
    <row r="1291" spans="1:6" x14ac:dyDescent="0.3">
      <c r="A1291" s="14">
        <v>42056</v>
      </c>
      <c r="B1291" s="14">
        <v>3364</v>
      </c>
      <c r="C1291" s="14">
        <v>45420</v>
      </c>
      <c r="D1291" s="14">
        <v>3.8</v>
      </c>
      <c r="E1291" s="15">
        <v>4</v>
      </c>
      <c r="F1291" s="4">
        <v>24</v>
      </c>
    </row>
    <row r="1292" spans="1:6" x14ac:dyDescent="0.3">
      <c r="A1292" s="12">
        <v>25419</v>
      </c>
      <c r="B1292" s="12">
        <v>1173</v>
      </c>
      <c r="C1292" s="12">
        <v>26592</v>
      </c>
      <c r="D1292" s="12">
        <v>3.49</v>
      </c>
      <c r="E1292" s="13">
        <v>1</v>
      </c>
      <c r="F1292" s="3">
        <v>31</v>
      </c>
    </row>
    <row r="1293" spans="1:6" x14ac:dyDescent="0.3">
      <c r="A1293" s="14">
        <v>29904</v>
      </c>
      <c r="B1293" s="14">
        <v>1623</v>
      </c>
      <c r="C1293" s="14">
        <v>31527</v>
      </c>
      <c r="D1293" s="14">
        <v>2.44</v>
      </c>
      <c r="E1293" s="15">
        <v>1</v>
      </c>
      <c r="F1293" s="4">
        <v>50</v>
      </c>
    </row>
    <row r="1294" spans="1:6" x14ac:dyDescent="0.3">
      <c r="A1294" s="12">
        <v>24561</v>
      </c>
      <c r="B1294" s="12">
        <v>1324</v>
      </c>
      <c r="C1294" s="12">
        <v>25885</v>
      </c>
      <c r="D1294" s="12">
        <v>5</v>
      </c>
      <c r="E1294" s="13">
        <v>5</v>
      </c>
      <c r="F1294" s="3">
        <v>21</v>
      </c>
    </row>
    <row r="1295" spans="1:6" x14ac:dyDescent="0.3">
      <c r="A1295" s="14">
        <v>34473</v>
      </c>
      <c r="B1295" s="14">
        <v>1566</v>
      </c>
      <c r="C1295" s="14">
        <v>36039</v>
      </c>
      <c r="D1295" s="14">
        <v>3.92</v>
      </c>
      <c r="E1295" s="15">
        <v>0</v>
      </c>
      <c r="F1295" s="4">
        <v>45</v>
      </c>
    </row>
    <row r="1296" spans="1:6" x14ac:dyDescent="0.3">
      <c r="A1296" s="12">
        <v>24716</v>
      </c>
      <c r="B1296" s="12">
        <v>791</v>
      </c>
      <c r="C1296" s="12">
        <v>25507</v>
      </c>
      <c r="D1296" s="12">
        <v>4.28</v>
      </c>
      <c r="E1296" s="13">
        <v>3</v>
      </c>
      <c r="F1296" s="3">
        <v>21</v>
      </c>
    </row>
    <row r="1297" spans="1:6" x14ac:dyDescent="0.3">
      <c r="A1297" s="14">
        <v>32237</v>
      </c>
      <c r="B1297" s="14">
        <v>521</v>
      </c>
      <c r="C1297" s="14">
        <v>32758</v>
      </c>
      <c r="D1297" s="14">
        <v>2.0699999999999998</v>
      </c>
      <c r="E1297" s="15">
        <v>1</v>
      </c>
      <c r="F1297" s="4">
        <v>31</v>
      </c>
    </row>
    <row r="1298" spans="1:6" x14ac:dyDescent="0.3">
      <c r="A1298" s="12">
        <v>50312</v>
      </c>
      <c r="B1298" s="12">
        <v>2265</v>
      </c>
      <c r="C1298" s="12">
        <v>52577</v>
      </c>
      <c r="D1298" s="12">
        <v>2.31</v>
      </c>
      <c r="E1298" s="13">
        <v>1</v>
      </c>
      <c r="F1298" s="3">
        <v>30</v>
      </c>
    </row>
    <row r="1299" spans="1:6" x14ac:dyDescent="0.3">
      <c r="A1299" s="14">
        <v>49677</v>
      </c>
      <c r="B1299" s="14">
        <v>3961</v>
      </c>
      <c r="C1299" s="14">
        <v>53638</v>
      </c>
      <c r="D1299" s="14">
        <v>4.03</v>
      </c>
      <c r="E1299" s="15">
        <v>2</v>
      </c>
      <c r="F1299" s="4">
        <v>25</v>
      </c>
    </row>
    <row r="1300" spans="1:6" x14ac:dyDescent="0.3">
      <c r="A1300" s="12">
        <v>30256</v>
      </c>
      <c r="B1300" s="12">
        <v>1901</v>
      </c>
      <c r="C1300" s="12">
        <v>32157</v>
      </c>
      <c r="D1300" s="12">
        <v>2.79</v>
      </c>
      <c r="E1300" s="13">
        <v>0</v>
      </c>
      <c r="F1300" s="3">
        <v>36</v>
      </c>
    </row>
    <row r="1301" spans="1:6" x14ac:dyDescent="0.3">
      <c r="A1301" s="14">
        <v>33289</v>
      </c>
      <c r="B1301" s="14">
        <v>1101</v>
      </c>
      <c r="C1301" s="14">
        <v>34390</v>
      </c>
      <c r="D1301" s="14">
        <v>2.9</v>
      </c>
      <c r="E1301" s="15">
        <v>5</v>
      </c>
      <c r="F1301" s="4">
        <v>36</v>
      </c>
    </row>
    <row r="1302" spans="1:6" x14ac:dyDescent="0.3">
      <c r="A1302" s="12">
        <v>34910</v>
      </c>
      <c r="B1302" s="12">
        <v>1532</v>
      </c>
      <c r="C1302" s="12">
        <v>36442</v>
      </c>
      <c r="D1302" s="12">
        <v>3.89</v>
      </c>
      <c r="E1302" s="13">
        <v>2</v>
      </c>
      <c r="F1302" s="3">
        <v>36</v>
      </c>
    </row>
    <row r="1303" spans="1:6" x14ac:dyDescent="0.3">
      <c r="A1303" s="14">
        <v>27349</v>
      </c>
      <c r="B1303" s="14">
        <v>1962</v>
      </c>
      <c r="C1303" s="14">
        <v>29311</v>
      </c>
      <c r="D1303" s="14">
        <v>3.49</v>
      </c>
      <c r="E1303" s="15">
        <v>4</v>
      </c>
      <c r="F1303" s="4">
        <v>28</v>
      </c>
    </row>
    <row r="1304" spans="1:6" x14ac:dyDescent="0.3">
      <c r="A1304" s="12">
        <v>45980</v>
      </c>
      <c r="B1304" s="12">
        <v>2401</v>
      </c>
      <c r="C1304" s="12">
        <v>48381</v>
      </c>
      <c r="D1304" s="12">
        <v>3.88</v>
      </c>
      <c r="E1304" s="13">
        <v>3</v>
      </c>
      <c r="F1304" s="3">
        <v>30</v>
      </c>
    </row>
    <row r="1305" spans="1:6" x14ac:dyDescent="0.3">
      <c r="A1305" s="14">
        <v>25994</v>
      </c>
      <c r="B1305" s="14">
        <v>1421</v>
      </c>
      <c r="C1305" s="14">
        <v>27415</v>
      </c>
      <c r="D1305" s="14">
        <v>3.39</v>
      </c>
      <c r="E1305" s="15">
        <v>3</v>
      </c>
      <c r="F1305" s="4">
        <v>24</v>
      </c>
    </row>
    <row r="1306" spans="1:6" x14ac:dyDescent="0.3">
      <c r="A1306" s="12">
        <v>42204</v>
      </c>
      <c r="B1306" s="12">
        <v>1603</v>
      </c>
      <c r="C1306" s="12">
        <v>43807</v>
      </c>
      <c r="D1306" s="12">
        <v>1.91</v>
      </c>
      <c r="E1306" s="13">
        <v>1</v>
      </c>
      <c r="F1306" s="3">
        <v>38</v>
      </c>
    </row>
    <row r="1307" spans="1:6" x14ac:dyDescent="0.3">
      <c r="A1307" s="14">
        <v>29633</v>
      </c>
      <c r="B1307" s="14">
        <v>1602</v>
      </c>
      <c r="C1307" s="14">
        <v>31235</v>
      </c>
      <c r="D1307" s="14">
        <v>2.46</v>
      </c>
      <c r="E1307" s="15">
        <v>4</v>
      </c>
      <c r="F1307" s="4">
        <v>35</v>
      </c>
    </row>
    <row r="1308" spans="1:6" x14ac:dyDescent="0.3">
      <c r="A1308" s="12">
        <v>32101</v>
      </c>
      <c r="B1308" s="12">
        <v>1278</v>
      </c>
      <c r="C1308" s="12">
        <v>33379</v>
      </c>
      <c r="D1308" s="12">
        <v>3.56</v>
      </c>
      <c r="E1308" s="13">
        <v>4</v>
      </c>
      <c r="F1308" s="3">
        <v>31</v>
      </c>
    </row>
    <row r="1309" spans="1:6" x14ac:dyDescent="0.3">
      <c r="A1309" s="14">
        <v>29031</v>
      </c>
      <c r="B1309" s="14">
        <v>2434</v>
      </c>
      <c r="C1309" s="14">
        <v>31465</v>
      </c>
      <c r="D1309" s="14">
        <v>4.33</v>
      </c>
      <c r="E1309" s="15">
        <v>3</v>
      </c>
      <c r="F1309" s="4">
        <v>37</v>
      </c>
    </row>
    <row r="1310" spans="1:6" x14ac:dyDescent="0.3">
      <c r="A1310" s="12">
        <v>42932</v>
      </c>
      <c r="B1310" s="12">
        <v>2908</v>
      </c>
      <c r="C1310" s="12">
        <v>45840</v>
      </c>
      <c r="D1310" s="12">
        <v>3.18</v>
      </c>
      <c r="E1310" s="13">
        <v>3</v>
      </c>
      <c r="F1310" s="3">
        <v>42</v>
      </c>
    </row>
    <row r="1311" spans="1:6" x14ac:dyDescent="0.3">
      <c r="A1311" s="14">
        <v>45239</v>
      </c>
      <c r="B1311" s="14">
        <v>3216</v>
      </c>
      <c r="C1311" s="14">
        <v>48455</v>
      </c>
      <c r="D1311" s="14">
        <v>3.41</v>
      </c>
      <c r="E1311" s="15">
        <v>3</v>
      </c>
      <c r="F1311" s="4">
        <v>22</v>
      </c>
    </row>
    <row r="1312" spans="1:6" x14ac:dyDescent="0.3">
      <c r="A1312" s="12">
        <v>31891</v>
      </c>
      <c r="B1312" s="12">
        <v>1288</v>
      </c>
      <c r="C1312" s="12">
        <v>33179</v>
      </c>
      <c r="D1312" s="12">
        <v>3.7</v>
      </c>
      <c r="E1312" s="13">
        <v>0</v>
      </c>
      <c r="F1312" s="3">
        <v>31</v>
      </c>
    </row>
    <row r="1313" spans="1:6" x14ac:dyDescent="0.3">
      <c r="A1313" s="14">
        <v>31640</v>
      </c>
      <c r="B1313" s="14">
        <v>1554</v>
      </c>
      <c r="C1313" s="14">
        <v>33194</v>
      </c>
      <c r="D1313" s="14">
        <v>2.11</v>
      </c>
      <c r="E1313" s="15">
        <v>5</v>
      </c>
      <c r="F1313" s="4">
        <v>26</v>
      </c>
    </row>
    <row r="1314" spans="1:6" x14ac:dyDescent="0.3">
      <c r="A1314" s="12">
        <v>33510</v>
      </c>
      <c r="B1314" s="12">
        <v>1496</v>
      </c>
      <c r="C1314" s="12">
        <v>35006</v>
      </c>
      <c r="D1314" s="12">
        <v>3.02</v>
      </c>
      <c r="E1314" s="13">
        <v>1</v>
      </c>
      <c r="F1314" s="3">
        <v>45</v>
      </c>
    </row>
    <row r="1315" spans="1:6" x14ac:dyDescent="0.3">
      <c r="A1315" s="14">
        <v>30218</v>
      </c>
      <c r="B1315" s="14">
        <v>2291</v>
      </c>
      <c r="C1315" s="14">
        <v>32509</v>
      </c>
      <c r="D1315" s="14">
        <v>3.52</v>
      </c>
      <c r="E1315" s="15">
        <v>8</v>
      </c>
      <c r="F1315" s="4">
        <v>21</v>
      </c>
    </row>
    <row r="1316" spans="1:6" x14ac:dyDescent="0.3">
      <c r="A1316" s="12">
        <v>39721</v>
      </c>
      <c r="B1316" s="12">
        <v>1196</v>
      </c>
      <c r="C1316" s="12">
        <v>40917</v>
      </c>
      <c r="D1316" s="12">
        <v>2.4700000000000002</v>
      </c>
      <c r="E1316" s="13">
        <v>3</v>
      </c>
      <c r="F1316" s="3">
        <v>40</v>
      </c>
    </row>
    <row r="1317" spans="1:6" x14ac:dyDescent="0.3">
      <c r="A1317" s="14">
        <v>31111</v>
      </c>
      <c r="B1317" s="14">
        <v>693</v>
      </c>
      <c r="C1317" s="14">
        <v>31804</v>
      </c>
      <c r="D1317" s="14">
        <v>1</v>
      </c>
      <c r="E1317" s="15">
        <v>7</v>
      </c>
      <c r="F1317" s="4">
        <v>35</v>
      </c>
    </row>
    <row r="1318" spans="1:6" x14ac:dyDescent="0.3">
      <c r="A1318" s="12">
        <v>27518</v>
      </c>
      <c r="B1318" s="12">
        <v>375</v>
      </c>
      <c r="C1318" s="12">
        <v>27893</v>
      </c>
      <c r="D1318" s="12">
        <v>1.85</v>
      </c>
      <c r="E1318" s="13">
        <v>6</v>
      </c>
      <c r="F1318" s="3">
        <v>32</v>
      </c>
    </row>
    <row r="1319" spans="1:6" x14ac:dyDescent="0.3">
      <c r="A1319" s="14">
        <v>43486</v>
      </c>
      <c r="B1319" s="14">
        <v>2256</v>
      </c>
      <c r="C1319" s="14">
        <v>45742</v>
      </c>
      <c r="D1319" s="14">
        <v>3.71</v>
      </c>
      <c r="E1319" s="15">
        <v>3</v>
      </c>
      <c r="F1319" s="4">
        <v>32</v>
      </c>
    </row>
    <row r="1320" spans="1:6" x14ac:dyDescent="0.3">
      <c r="A1320" s="12">
        <v>33125</v>
      </c>
      <c r="B1320" s="12">
        <v>1341</v>
      </c>
      <c r="C1320" s="12">
        <v>34466</v>
      </c>
      <c r="D1320" s="12">
        <v>1.8</v>
      </c>
      <c r="E1320" s="13">
        <v>2</v>
      </c>
      <c r="F1320" s="3">
        <v>36</v>
      </c>
    </row>
    <row r="1321" spans="1:6" x14ac:dyDescent="0.3">
      <c r="A1321" s="14">
        <v>34320</v>
      </c>
      <c r="B1321" s="14">
        <v>637</v>
      </c>
      <c r="C1321" s="14">
        <v>34957</v>
      </c>
      <c r="D1321" s="14">
        <v>1.31</v>
      </c>
      <c r="E1321" s="15">
        <v>2</v>
      </c>
      <c r="F1321" s="4">
        <v>39</v>
      </c>
    </row>
    <row r="1322" spans="1:6" x14ac:dyDescent="0.3">
      <c r="A1322" s="12">
        <v>30675</v>
      </c>
      <c r="B1322" s="12">
        <v>953</v>
      </c>
      <c r="C1322" s="12">
        <v>31628</v>
      </c>
      <c r="D1322" s="12">
        <v>1.52</v>
      </c>
      <c r="E1322" s="13">
        <v>0</v>
      </c>
      <c r="F1322" s="3">
        <v>27</v>
      </c>
    </row>
    <row r="1323" spans="1:6" x14ac:dyDescent="0.3">
      <c r="A1323" s="14">
        <v>45363</v>
      </c>
      <c r="B1323" s="14">
        <v>1390</v>
      </c>
      <c r="C1323" s="14">
        <v>46753</v>
      </c>
      <c r="D1323" s="14">
        <v>1.98</v>
      </c>
      <c r="E1323" s="15">
        <v>2</v>
      </c>
      <c r="F1323" s="4">
        <v>43</v>
      </c>
    </row>
    <row r="1324" spans="1:6" x14ac:dyDescent="0.3">
      <c r="A1324" s="12">
        <v>35200</v>
      </c>
      <c r="B1324" s="12">
        <v>1250</v>
      </c>
      <c r="C1324" s="12">
        <v>36450</v>
      </c>
      <c r="D1324" s="12">
        <v>2.99</v>
      </c>
      <c r="E1324" s="13">
        <v>1</v>
      </c>
      <c r="F1324" s="3">
        <v>22</v>
      </c>
    </row>
    <row r="1325" spans="1:6" x14ac:dyDescent="0.3">
      <c r="A1325" s="14">
        <v>43714</v>
      </c>
      <c r="B1325" s="14">
        <v>1866</v>
      </c>
      <c r="C1325" s="14">
        <v>45580</v>
      </c>
      <c r="D1325" s="14">
        <v>3.68</v>
      </c>
      <c r="E1325" s="15">
        <v>1</v>
      </c>
      <c r="F1325" s="4">
        <v>32</v>
      </c>
    </row>
    <row r="1326" spans="1:6" x14ac:dyDescent="0.3">
      <c r="A1326" s="12">
        <v>44910</v>
      </c>
      <c r="B1326" s="12">
        <v>2367</v>
      </c>
      <c r="C1326" s="12">
        <v>47277</v>
      </c>
      <c r="D1326" s="12">
        <v>3.29</v>
      </c>
      <c r="E1326" s="13">
        <v>2</v>
      </c>
      <c r="F1326" s="3">
        <v>44</v>
      </c>
    </row>
    <row r="1327" spans="1:6" x14ac:dyDescent="0.3">
      <c r="A1327" s="14">
        <v>38656</v>
      </c>
      <c r="B1327" s="14">
        <v>1489</v>
      </c>
      <c r="C1327" s="14">
        <v>40145</v>
      </c>
      <c r="D1327" s="14">
        <v>3.42</v>
      </c>
      <c r="E1327" s="15">
        <v>0</v>
      </c>
      <c r="F1327" s="4">
        <v>31</v>
      </c>
    </row>
    <row r="1328" spans="1:6" x14ac:dyDescent="0.3">
      <c r="A1328" s="12">
        <v>50990</v>
      </c>
      <c r="B1328" s="12">
        <v>4684</v>
      </c>
      <c r="C1328" s="12">
        <v>55674</v>
      </c>
      <c r="D1328" s="12">
        <v>5</v>
      </c>
      <c r="E1328" s="13">
        <v>0</v>
      </c>
      <c r="F1328" s="3">
        <v>24</v>
      </c>
    </row>
    <row r="1329" spans="1:6" x14ac:dyDescent="0.3">
      <c r="A1329" s="14">
        <v>40629</v>
      </c>
      <c r="B1329" s="14">
        <v>2895</v>
      </c>
      <c r="C1329" s="14">
        <v>43524</v>
      </c>
      <c r="D1329" s="14">
        <v>3.92</v>
      </c>
      <c r="E1329" s="15">
        <v>5</v>
      </c>
      <c r="F1329" s="4">
        <v>31</v>
      </c>
    </row>
    <row r="1330" spans="1:6" x14ac:dyDescent="0.3">
      <c r="A1330" s="12">
        <v>35437</v>
      </c>
      <c r="B1330" s="12">
        <v>1297</v>
      </c>
      <c r="C1330" s="12">
        <v>36734</v>
      </c>
      <c r="D1330" s="12">
        <v>3.97</v>
      </c>
      <c r="E1330" s="13">
        <v>1</v>
      </c>
      <c r="F1330" s="3">
        <v>35</v>
      </c>
    </row>
    <row r="1331" spans="1:6" x14ac:dyDescent="0.3">
      <c r="A1331" s="14">
        <v>41726</v>
      </c>
      <c r="B1331" s="14">
        <v>1817</v>
      </c>
      <c r="C1331" s="14">
        <v>43543</v>
      </c>
      <c r="D1331" s="14">
        <v>3.01</v>
      </c>
      <c r="E1331" s="15">
        <v>5</v>
      </c>
      <c r="F1331" s="4">
        <v>21</v>
      </c>
    </row>
    <row r="1332" spans="1:6" x14ac:dyDescent="0.3">
      <c r="A1332" s="12">
        <v>46343</v>
      </c>
      <c r="B1332" s="12">
        <v>3765</v>
      </c>
      <c r="C1332" s="12">
        <v>50108</v>
      </c>
      <c r="D1332" s="12">
        <v>3.9</v>
      </c>
      <c r="E1332" s="13">
        <v>2</v>
      </c>
      <c r="F1332" s="3">
        <v>35</v>
      </c>
    </row>
    <row r="1333" spans="1:6" x14ac:dyDescent="0.3">
      <c r="A1333" s="14">
        <v>33992</v>
      </c>
      <c r="B1333" s="14">
        <v>1662</v>
      </c>
      <c r="C1333" s="14">
        <v>35654</v>
      </c>
      <c r="D1333" s="14">
        <v>2.91</v>
      </c>
      <c r="E1333" s="15">
        <v>3</v>
      </c>
      <c r="F1333" s="4">
        <v>29</v>
      </c>
    </row>
    <row r="1334" spans="1:6" x14ac:dyDescent="0.3">
      <c r="A1334" s="12">
        <v>40943</v>
      </c>
      <c r="B1334" s="12">
        <v>2390</v>
      </c>
      <c r="C1334" s="12">
        <v>43333</v>
      </c>
      <c r="D1334" s="12">
        <v>2.85</v>
      </c>
      <c r="E1334" s="13">
        <v>4</v>
      </c>
      <c r="F1334" s="3">
        <v>25</v>
      </c>
    </row>
    <row r="1335" spans="1:6" x14ac:dyDescent="0.3">
      <c r="A1335" s="14">
        <v>30554</v>
      </c>
      <c r="B1335" s="14">
        <v>1538</v>
      </c>
      <c r="C1335" s="14">
        <v>32092</v>
      </c>
      <c r="D1335" s="14">
        <v>2.42</v>
      </c>
      <c r="E1335" s="15">
        <v>3</v>
      </c>
      <c r="F1335" s="4">
        <v>23</v>
      </c>
    </row>
    <row r="1336" spans="1:6" x14ac:dyDescent="0.3">
      <c r="A1336" s="12">
        <v>27245</v>
      </c>
      <c r="B1336" s="12">
        <v>661</v>
      </c>
      <c r="C1336" s="12">
        <v>27906</v>
      </c>
      <c r="D1336" s="12">
        <v>3.72</v>
      </c>
      <c r="E1336" s="13">
        <v>3</v>
      </c>
      <c r="F1336" s="3">
        <v>43</v>
      </c>
    </row>
    <row r="1337" spans="1:6" x14ac:dyDescent="0.3">
      <c r="A1337" s="14">
        <v>43864</v>
      </c>
      <c r="B1337" s="14">
        <v>1221</v>
      </c>
      <c r="C1337" s="14">
        <v>45085</v>
      </c>
      <c r="D1337" s="14">
        <v>1.41</v>
      </c>
      <c r="E1337" s="15">
        <v>2</v>
      </c>
      <c r="F1337" s="4">
        <v>38</v>
      </c>
    </row>
    <row r="1338" spans="1:6" x14ac:dyDescent="0.3">
      <c r="A1338" s="12">
        <v>26939</v>
      </c>
      <c r="B1338" s="12">
        <v>856</v>
      </c>
      <c r="C1338" s="12">
        <v>27795</v>
      </c>
      <c r="D1338" s="12">
        <v>1.81</v>
      </c>
      <c r="E1338" s="13">
        <v>3</v>
      </c>
      <c r="F1338" s="3">
        <v>30</v>
      </c>
    </row>
    <row r="1339" spans="1:6" x14ac:dyDescent="0.3">
      <c r="A1339" s="14">
        <v>33813</v>
      </c>
      <c r="B1339" s="14">
        <v>3232</v>
      </c>
      <c r="C1339" s="14">
        <v>37045</v>
      </c>
      <c r="D1339" s="14">
        <v>4.97</v>
      </c>
      <c r="E1339" s="15">
        <v>4</v>
      </c>
      <c r="F1339" s="4">
        <v>35</v>
      </c>
    </row>
    <row r="1340" spans="1:6" x14ac:dyDescent="0.3">
      <c r="A1340" s="12">
        <v>35508</v>
      </c>
      <c r="B1340" s="12">
        <v>2384</v>
      </c>
      <c r="C1340" s="12">
        <v>37892</v>
      </c>
      <c r="D1340" s="12">
        <v>2.98</v>
      </c>
      <c r="E1340" s="13">
        <v>3</v>
      </c>
      <c r="F1340" s="3">
        <v>32</v>
      </c>
    </row>
    <row r="1341" spans="1:6" x14ac:dyDescent="0.3">
      <c r="A1341" s="14">
        <v>27477</v>
      </c>
      <c r="B1341" s="14">
        <v>1356</v>
      </c>
      <c r="C1341" s="14">
        <v>28833</v>
      </c>
      <c r="D1341" s="14">
        <v>3.4</v>
      </c>
      <c r="E1341" s="15">
        <v>8</v>
      </c>
      <c r="F1341" s="4">
        <v>29</v>
      </c>
    </row>
    <row r="1342" spans="1:6" x14ac:dyDescent="0.3">
      <c r="A1342" s="12">
        <v>27429</v>
      </c>
      <c r="B1342" s="12">
        <v>603</v>
      </c>
      <c r="C1342" s="12">
        <v>28032</v>
      </c>
      <c r="D1342" s="12">
        <v>1.39</v>
      </c>
      <c r="E1342" s="13">
        <v>4</v>
      </c>
      <c r="F1342" s="3">
        <v>40</v>
      </c>
    </row>
    <row r="1343" spans="1:6" x14ac:dyDescent="0.3">
      <c r="A1343" s="14">
        <v>28521</v>
      </c>
      <c r="B1343" s="14">
        <v>1558</v>
      </c>
      <c r="C1343" s="14">
        <v>30079</v>
      </c>
      <c r="D1343" s="14">
        <v>4.2699999999999996</v>
      </c>
      <c r="E1343" s="15">
        <v>1</v>
      </c>
      <c r="F1343" s="4">
        <v>31</v>
      </c>
    </row>
    <row r="1344" spans="1:6" x14ac:dyDescent="0.3">
      <c r="A1344" s="12">
        <v>31724</v>
      </c>
      <c r="B1344" s="12">
        <v>1555</v>
      </c>
      <c r="C1344" s="12">
        <v>33279</v>
      </c>
      <c r="D1344" s="12">
        <v>4.47</v>
      </c>
      <c r="E1344" s="13">
        <v>2</v>
      </c>
      <c r="F1344" s="3">
        <v>34</v>
      </c>
    </row>
    <row r="1345" spans="1:6" x14ac:dyDescent="0.3">
      <c r="A1345" s="14">
        <v>26911</v>
      </c>
      <c r="B1345" s="14">
        <v>830</v>
      </c>
      <c r="C1345" s="14">
        <v>27741</v>
      </c>
      <c r="D1345" s="14">
        <v>2.52</v>
      </c>
      <c r="E1345" s="15">
        <v>6</v>
      </c>
      <c r="F1345" s="4">
        <v>34</v>
      </c>
    </row>
    <row r="1346" spans="1:6" x14ac:dyDescent="0.3">
      <c r="A1346" s="12">
        <v>32961</v>
      </c>
      <c r="B1346" s="12">
        <v>1589</v>
      </c>
      <c r="C1346" s="12">
        <v>34550</v>
      </c>
      <c r="D1346" s="12">
        <v>2.93</v>
      </c>
      <c r="E1346" s="13">
        <v>7</v>
      </c>
      <c r="F1346" s="3">
        <v>24</v>
      </c>
    </row>
    <row r="1347" spans="1:6" x14ac:dyDescent="0.3">
      <c r="A1347" s="14">
        <v>33020</v>
      </c>
      <c r="B1347" s="14">
        <v>1460</v>
      </c>
      <c r="C1347" s="14">
        <v>34480</v>
      </c>
      <c r="D1347" s="14">
        <v>2.6</v>
      </c>
      <c r="E1347" s="15">
        <v>2</v>
      </c>
      <c r="F1347" s="4">
        <v>41</v>
      </c>
    </row>
    <row r="1348" spans="1:6" x14ac:dyDescent="0.3">
      <c r="A1348" s="12">
        <v>47292</v>
      </c>
      <c r="B1348" s="12">
        <v>1431</v>
      </c>
      <c r="C1348" s="12">
        <v>48723</v>
      </c>
      <c r="D1348" s="12">
        <v>2.79</v>
      </c>
      <c r="E1348" s="13">
        <v>4</v>
      </c>
      <c r="F1348" s="3">
        <v>35</v>
      </c>
    </row>
    <row r="1349" spans="1:6" x14ac:dyDescent="0.3">
      <c r="A1349" s="14">
        <v>43028</v>
      </c>
      <c r="B1349" s="14">
        <v>1912</v>
      </c>
      <c r="C1349" s="14">
        <v>44940</v>
      </c>
      <c r="D1349" s="14">
        <v>2.54</v>
      </c>
      <c r="E1349" s="15">
        <v>2</v>
      </c>
      <c r="F1349" s="4">
        <v>31</v>
      </c>
    </row>
    <row r="1350" spans="1:6" x14ac:dyDescent="0.3">
      <c r="A1350" s="12">
        <v>40997</v>
      </c>
      <c r="B1350" s="12">
        <v>4217</v>
      </c>
      <c r="C1350" s="12">
        <v>45214</v>
      </c>
      <c r="D1350" s="12">
        <v>4.72</v>
      </c>
      <c r="E1350" s="13">
        <v>4</v>
      </c>
      <c r="F1350" s="3">
        <v>33</v>
      </c>
    </row>
    <row r="1351" spans="1:6" x14ac:dyDescent="0.3">
      <c r="A1351" s="14">
        <v>31852</v>
      </c>
      <c r="B1351" s="14">
        <v>1092</v>
      </c>
      <c r="C1351" s="14">
        <v>32944</v>
      </c>
      <c r="D1351" s="14">
        <v>3.25</v>
      </c>
      <c r="E1351" s="15">
        <v>3</v>
      </c>
      <c r="F1351" s="4">
        <v>32</v>
      </c>
    </row>
    <row r="1352" spans="1:6" x14ac:dyDescent="0.3">
      <c r="A1352" s="12">
        <v>25360</v>
      </c>
      <c r="B1352" s="12">
        <v>2342</v>
      </c>
      <c r="C1352" s="12">
        <v>27702</v>
      </c>
      <c r="D1352" s="12">
        <v>3.87</v>
      </c>
      <c r="E1352" s="13">
        <v>3</v>
      </c>
      <c r="F1352" s="3">
        <v>34</v>
      </c>
    </row>
    <row r="1353" spans="1:6" x14ac:dyDescent="0.3">
      <c r="A1353" s="14">
        <v>55975</v>
      </c>
      <c r="B1353" s="14">
        <v>726</v>
      </c>
      <c r="C1353" s="14">
        <v>56701</v>
      </c>
      <c r="D1353" s="14">
        <v>1.65</v>
      </c>
      <c r="E1353" s="15">
        <v>3</v>
      </c>
      <c r="F1353" s="4">
        <v>31</v>
      </c>
    </row>
    <row r="1354" spans="1:6" x14ac:dyDescent="0.3">
      <c r="A1354" s="12">
        <v>31275</v>
      </c>
      <c r="B1354" s="12">
        <v>2193</v>
      </c>
      <c r="C1354" s="12">
        <v>33468</v>
      </c>
      <c r="D1354" s="12">
        <v>3.01</v>
      </c>
      <c r="E1354" s="13">
        <v>6</v>
      </c>
      <c r="F1354" s="3">
        <v>31</v>
      </c>
    </row>
    <row r="1355" spans="1:6" x14ac:dyDescent="0.3">
      <c r="A1355" s="14">
        <v>32523</v>
      </c>
      <c r="B1355" s="14">
        <v>1589</v>
      </c>
      <c r="C1355" s="14">
        <v>34112</v>
      </c>
      <c r="D1355" s="14">
        <v>2.48</v>
      </c>
      <c r="E1355" s="15">
        <v>2</v>
      </c>
      <c r="F1355" s="4">
        <v>32</v>
      </c>
    </row>
    <row r="1356" spans="1:6" x14ac:dyDescent="0.3">
      <c r="A1356" s="12">
        <v>35503</v>
      </c>
      <c r="B1356" s="12">
        <v>825</v>
      </c>
      <c r="C1356" s="12">
        <v>36328</v>
      </c>
      <c r="D1356" s="12">
        <v>3.02</v>
      </c>
      <c r="E1356" s="13">
        <v>1</v>
      </c>
      <c r="F1356" s="3">
        <v>39</v>
      </c>
    </row>
    <row r="1357" spans="1:6" x14ac:dyDescent="0.3">
      <c r="A1357" s="14">
        <v>32799</v>
      </c>
      <c r="B1357" s="14">
        <v>1564</v>
      </c>
      <c r="C1357" s="14">
        <v>34363</v>
      </c>
      <c r="D1357" s="14">
        <v>2.2999999999999998</v>
      </c>
      <c r="E1357" s="15">
        <v>5</v>
      </c>
      <c r="F1357" s="4">
        <v>34</v>
      </c>
    </row>
    <row r="1358" spans="1:6" x14ac:dyDescent="0.3">
      <c r="A1358" s="12">
        <v>48659</v>
      </c>
      <c r="B1358" s="12">
        <v>1313</v>
      </c>
      <c r="C1358" s="12">
        <v>49972</v>
      </c>
      <c r="D1358" s="12">
        <v>3.91</v>
      </c>
      <c r="E1358" s="13">
        <v>5</v>
      </c>
      <c r="F1358" s="3">
        <v>34</v>
      </c>
    </row>
    <row r="1359" spans="1:6" x14ac:dyDescent="0.3">
      <c r="A1359" s="14">
        <v>32786</v>
      </c>
      <c r="B1359" s="14">
        <v>1489</v>
      </c>
      <c r="C1359" s="14">
        <v>34275</v>
      </c>
      <c r="D1359" s="14">
        <v>2.6</v>
      </c>
      <c r="E1359" s="15">
        <v>2</v>
      </c>
      <c r="F1359" s="4">
        <v>41</v>
      </c>
    </row>
    <row r="1360" spans="1:6" x14ac:dyDescent="0.3">
      <c r="A1360" s="12">
        <v>26522</v>
      </c>
      <c r="B1360" s="12">
        <v>1745</v>
      </c>
      <c r="C1360" s="12">
        <v>28267</v>
      </c>
      <c r="D1360" s="12">
        <v>3.18</v>
      </c>
      <c r="E1360" s="13">
        <v>8</v>
      </c>
      <c r="F1360" s="3">
        <v>35</v>
      </c>
    </row>
    <row r="1361" spans="1:6" x14ac:dyDescent="0.3">
      <c r="A1361" s="14">
        <v>37916</v>
      </c>
      <c r="B1361" s="14">
        <v>3680</v>
      </c>
      <c r="C1361" s="14">
        <v>41596</v>
      </c>
      <c r="D1361" s="14">
        <v>4.43</v>
      </c>
      <c r="E1361" s="15">
        <v>3</v>
      </c>
      <c r="F1361" s="4">
        <v>33</v>
      </c>
    </row>
    <row r="1362" spans="1:6" x14ac:dyDescent="0.3">
      <c r="A1362" s="12">
        <v>28181</v>
      </c>
      <c r="B1362" s="12">
        <v>1576</v>
      </c>
      <c r="C1362" s="12">
        <v>29757</v>
      </c>
      <c r="D1362" s="12">
        <v>3.17</v>
      </c>
      <c r="E1362" s="13">
        <v>0</v>
      </c>
      <c r="F1362" s="3">
        <v>22</v>
      </c>
    </row>
    <row r="1363" spans="1:6" x14ac:dyDescent="0.3">
      <c r="A1363" s="14">
        <v>32449</v>
      </c>
      <c r="B1363" s="14">
        <v>237</v>
      </c>
      <c r="C1363" s="14">
        <v>32686</v>
      </c>
      <c r="D1363" s="14">
        <v>1</v>
      </c>
      <c r="E1363" s="15">
        <v>4</v>
      </c>
      <c r="F1363" s="4">
        <v>21</v>
      </c>
    </row>
    <row r="1364" spans="1:6" x14ac:dyDescent="0.3">
      <c r="A1364" s="12">
        <v>46707</v>
      </c>
      <c r="B1364" s="12">
        <v>1298</v>
      </c>
      <c r="C1364" s="12">
        <v>48005</v>
      </c>
      <c r="D1364" s="12">
        <v>2.14</v>
      </c>
      <c r="E1364" s="13">
        <v>1</v>
      </c>
      <c r="F1364" s="3">
        <v>29</v>
      </c>
    </row>
    <row r="1365" spans="1:6" x14ac:dyDescent="0.3">
      <c r="A1365" s="14">
        <v>32979</v>
      </c>
      <c r="B1365" s="14">
        <v>2113</v>
      </c>
      <c r="C1365" s="14">
        <v>35092</v>
      </c>
      <c r="D1365" s="14">
        <v>3.01</v>
      </c>
      <c r="E1365" s="15">
        <v>3</v>
      </c>
      <c r="F1365" s="4">
        <v>25</v>
      </c>
    </row>
    <row r="1366" spans="1:6" x14ac:dyDescent="0.3">
      <c r="A1366" s="12">
        <v>55492</v>
      </c>
      <c r="B1366" s="12">
        <v>1136</v>
      </c>
      <c r="C1366" s="12">
        <v>56628</v>
      </c>
      <c r="D1366" s="12">
        <v>1.28</v>
      </c>
      <c r="E1366" s="13">
        <v>3</v>
      </c>
      <c r="F1366" s="3">
        <v>33</v>
      </c>
    </row>
    <row r="1367" spans="1:6" x14ac:dyDescent="0.3">
      <c r="A1367" s="14">
        <v>35258</v>
      </c>
      <c r="B1367" s="14">
        <v>2168</v>
      </c>
      <c r="C1367" s="14">
        <v>37426</v>
      </c>
      <c r="D1367" s="14">
        <v>3.12</v>
      </c>
      <c r="E1367" s="15">
        <v>1</v>
      </c>
      <c r="F1367" s="4">
        <v>23</v>
      </c>
    </row>
    <row r="1368" spans="1:6" x14ac:dyDescent="0.3">
      <c r="A1368" s="12">
        <v>49316</v>
      </c>
      <c r="B1368" s="12">
        <v>756</v>
      </c>
      <c r="C1368" s="12">
        <v>50072</v>
      </c>
      <c r="D1368" s="12">
        <v>2.0499999999999998</v>
      </c>
      <c r="E1368" s="13">
        <v>6</v>
      </c>
      <c r="F1368" s="3">
        <v>26</v>
      </c>
    </row>
    <row r="1369" spans="1:6" x14ac:dyDescent="0.3">
      <c r="A1369" s="14">
        <v>34629</v>
      </c>
      <c r="B1369" s="14">
        <v>1335</v>
      </c>
      <c r="C1369" s="14">
        <v>35964</v>
      </c>
      <c r="D1369" s="14">
        <v>4.24</v>
      </c>
      <c r="E1369" s="15">
        <v>1</v>
      </c>
      <c r="F1369" s="4">
        <v>45</v>
      </c>
    </row>
    <row r="1370" spans="1:6" x14ac:dyDescent="0.3">
      <c r="A1370" s="12">
        <v>31001</v>
      </c>
      <c r="B1370" s="12">
        <v>1965</v>
      </c>
      <c r="C1370" s="12">
        <v>32966</v>
      </c>
      <c r="D1370" s="12">
        <v>2.78</v>
      </c>
      <c r="E1370" s="13">
        <v>1</v>
      </c>
      <c r="F1370" s="3">
        <v>38</v>
      </c>
    </row>
    <row r="1371" spans="1:6" x14ac:dyDescent="0.3">
      <c r="A1371" s="14">
        <v>22752</v>
      </c>
      <c r="B1371" s="14">
        <v>1473</v>
      </c>
      <c r="C1371" s="14">
        <v>24225</v>
      </c>
      <c r="D1371" s="14">
        <v>3.43</v>
      </c>
      <c r="E1371" s="15">
        <v>6</v>
      </c>
      <c r="F1371" s="4">
        <v>25</v>
      </c>
    </row>
    <row r="1372" spans="1:6" x14ac:dyDescent="0.3">
      <c r="A1372" s="12">
        <v>33914</v>
      </c>
      <c r="B1372" s="12">
        <v>2875</v>
      </c>
      <c r="C1372" s="12">
        <v>36789</v>
      </c>
      <c r="D1372" s="12">
        <v>4.45</v>
      </c>
      <c r="E1372" s="13">
        <v>3</v>
      </c>
      <c r="F1372" s="3">
        <v>30</v>
      </c>
    </row>
    <row r="1373" spans="1:6" x14ac:dyDescent="0.3">
      <c r="A1373" s="14">
        <v>32199</v>
      </c>
      <c r="B1373" s="14">
        <v>2457</v>
      </c>
      <c r="C1373" s="14">
        <v>34656</v>
      </c>
      <c r="D1373" s="14">
        <v>3.31</v>
      </c>
      <c r="E1373" s="15">
        <v>3</v>
      </c>
      <c r="F1373" s="4">
        <v>36</v>
      </c>
    </row>
    <row r="1374" spans="1:6" x14ac:dyDescent="0.3">
      <c r="A1374" s="12">
        <v>31091</v>
      </c>
      <c r="B1374" s="12">
        <v>1886</v>
      </c>
      <c r="C1374" s="12">
        <v>32977</v>
      </c>
      <c r="D1374" s="12">
        <v>2.61</v>
      </c>
      <c r="E1374" s="13">
        <v>0</v>
      </c>
      <c r="F1374" s="3">
        <v>37</v>
      </c>
    </row>
    <row r="1375" spans="1:6" x14ac:dyDescent="0.3">
      <c r="A1375" s="14">
        <v>45893</v>
      </c>
      <c r="B1375" s="14">
        <v>2748</v>
      </c>
      <c r="C1375" s="14">
        <v>48641</v>
      </c>
      <c r="D1375" s="14">
        <v>3.88</v>
      </c>
      <c r="E1375" s="15">
        <v>1</v>
      </c>
      <c r="F1375" s="4">
        <v>30</v>
      </c>
    </row>
    <row r="1376" spans="1:6" x14ac:dyDescent="0.3">
      <c r="A1376" s="12">
        <v>38729</v>
      </c>
      <c r="B1376" s="12">
        <v>1290</v>
      </c>
      <c r="C1376" s="12">
        <v>40019</v>
      </c>
      <c r="D1376" s="12">
        <v>3.72</v>
      </c>
      <c r="E1376" s="13">
        <v>8</v>
      </c>
      <c r="F1376" s="3">
        <v>29</v>
      </c>
    </row>
    <row r="1377" spans="1:6" x14ac:dyDescent="0.3">
      <c r="A1377" s="14">
        <v>47013</v>
      </c>
      <c r="B1377" s="14">
        <v>2811</v>
      </c>
      <c r="C1377" s="14">
        <v>49824</v>
      </c>
      <c r="D1377" s="14">
        <v>3.29</v>
      </c>
      <c r="E1377" s="15">
        <v>5</v>
      </c>
      <c r="F1377" s="4">
        <v>27</v>
      </c>
    </row>
    <row r="1378" spans="1:6" x14ac:dyDescent="0.3">
      <c r="A1378" s="12">
        <v>35244</v>
      </c>
      <c r="B1378" s="12">
        <v>3537</v>
      </c>
      <c r="C1378" s="12">
        <v>38781</v>
      </c>
      <c r="D1378" s="12">
        <v>4.51</v>
      </c>
      <c r="E1378" s="13">
        <v>2</v>
      </c>
      <c r="F1378" s="3">
        <v>28</v>
      </c>
    </row>
    <row r="1379" spans="1:6" x14ac:dyDescent="0.3">
      <c r="A1379" s="14">
        <v>32160</v>
      </c>
      <c r="B1379" s="14">
        <v>683</v>
      </c>
      <c r="C1379" s="14">
        <v>32843</v>
      </c>
      <c r="D1379" s="14">
        <v>2.75</v>
      </c>
      <c r="E1379" s="15">
        <v>7</v>
      </c>
      <c r="F1379" s="4">
        <v>29</v>
      </c>
    </row>
    <row r="1380" spans="1:6" x14ac:dyDescent="0.3">
      <c r="A1380" s="12">
        <v>34257</v>
      </c>
      <c r="B1380" s="12">
        <v>3029</v>
      </c>
      <c r="C1380" s="12">
        <v>37286</v>
      </c>
      <c r="D1380" s="12">
        <v>4.96</v>
      </c>
      <c r="E1380" s="13">
        <v>3</v>
      </c>
      <c r="F1380" s="3">
        <v>32</v>
      </c>
    </row>
    <row r="1381" spans="1:6" x14ac:dyDescent="0.3">
      <c r="A1381" s="14">
        <v>32456</v>
      </c>
      <c r="B1381" s="14">
        <v>2175</v>
      </c>
      <c r="C1381" s="14">
        <v>34631</v>
      </c>
      <c r="D1381" s="14">
        <v>4.71</v>
      </c>
      <c r="E1381" s="15">
        <v>2</v>
      </c>
      <c r="F1381" s="4">
        <v>21</v>
      </c>
    </row>
    <row r="1382" spans="1:6" x14ac:dyDescent="0.3">
      <c r="A1382" s="12">
        <v>29326</v>
      </c>
      <c r="B1382" s="12">
        <v>698</v>
      </c>
      <c r="C1382" s="12">
        <v>30024</v>
      </c>
      <c r="D1382" s="12">
        <v>3.95</v>
      </c>
      <c r="E1382" s="13">
        <v>2</v>
      </c>
      <c r="F1382" s="3">
        <v>23</v>
      </c>
    </row>
    <row r="1383" spans="1:6" x14ac:dyDescent="0.3">
      <c r="A1383" s="14">
        <v>42558</v>
      </c>
      <c r="B1383" s="14">
        <v>1199</v>
      </c>
      <c r="C1383" s="14">
        <v>43757</v>
      </c>
      <c r="D1383" s="14">
        <v>2.56</v>
      </c>
      <c r="E1383" s="15">
        <v>2</v>
      </c>
      <c r="F1383" s="4">
        <v>42</v>
      </c>
    </row>
    <row r="1384" spans="1:6" x14ac:dyDescent="0.3">
      <c r="A1384" s="12">
        <v>39281</v>
      </c>
      <c r="B1384" s="12">
        <v>1566</v>
      </c>
      <c r="C1384" s="12">
        <v>40847</v>
      </c>
      <c r="D1384" s="12">
        <v>4.1900000000000004</v>
      </c>
      <c r="E1384" s="13">
        <v>3</v>
      </c>
      <c r="F1384" s="3">
        <v>34</v>
      </c>
    </row>
    <row r="1385" spans="1:6" x14ac:dyDescent="0.3">
      <c r="A1385" s="14">
        <v>31281</v>
      </c>
      <c r="B1385" s="14">
        <v>1931</v>
      </c>
      <c r="C1385" s="14">
        <v>33212</v>
      </c>
      <c r="D1385" s="14">
        <v>3.36</v>
      </c>
      <c r="E1385" s="15">
        <v>3</v>
      </c>
      <c r="F1385" s="4">
        <v>30</v>
      </c>
    </row>
    <row r="1386" spans="1:6" x14ac:dyDescent="0.3">
      <c r="A1386" s="12">
        <v>28467</v>
      </c>
      <c r="B1386" s="12">
        <v>1326</v>
      </c>
      <c r="C1386" s="12">
        <v>29793</v>
      </c>
      <c r="D1386" s="12">
        <v>4.57</v>
      </c>
      <c r="E1386" s="13">
        <v>2</v>
      </c>
      <c r="F1386" s="3">
        <v>36</v>
      </c>
    </row>
    <row r="1387" spans="1:6" x14ac:dyDescent="0.3">
      <c r="A1387" s="14">
        <v>48159</v>
      </c>
      <c r="B1387" s="14">
        <v>3342</v>
      </c>
      <c r="C1387" s="14">
        <v>51501</v>
      </c>
      <c r="D1387" s="14">
        <v>5</v>
      </c>
      <c r="E1387" s="15">
        <v>3</v>
      </c>
      <c r="F1387" s="4">
        <v>45</v>
      </c>
    </row>
    <row r="1388" spans="1:6" x14ac:dyDescent="0.3">
      <c r="A1388" s="12">
        <v>32640</v>
      </c>
      <c r="B1388" s="12">
        <v>2534</v>
      </c>
      <c r="C1388" s="12">
        <v>35174</v>
      </c>
      <c r="D1388" s="12">
        <v>3.46</v>
      </c>
      <c r="E1388" s="13">
        <v>4</v>
      </c>
      <c r="F1388" s="3">
        <v>34</v>
      </c>
    </row>
    <row r="1389" spans="1:6" x14ac:dyDescent="0.3">
      <c r="A1389" s="14">
        <v>42646</v>
      </c>
      <c r="B1389" s="14">
        <v>2210</v>
      </c>
      <c r="C1389" s="14">
        <v>44856</v>
      </c>
      <c r="D1389" s="14">
        <v>2.33</v>
      </c>
      <c r="E1389" s="15">
        <v>2</v>
      </c>
      <c r="F1389" s="4">
        <v>23</v>
      </c>
    </row>
    <row r="1390" spans="1:6" x14ac:dyDescent="0.3">
      <c r="A1390" s="12">
        <v>39630</v>
      </c>
      <c r="B1390" s="12">
        <v>2098</v>
      </c>
      <c r="C1390" s="12">
        <v>41728</v>
      </c>
      <c r="D1390" s="12">
        <v>3.04</v>
      </c>
      <c r="E1390" s="13">
        <v>1</v>
      </c>
      <c r="F1390" s="3">
        <v>36</v>
      </c>
    </row>
    <row r="1391" spans="1:6" x14ac:dyDescent="0.3">
      <c r="A1391" s="14">
        <v>26756</v>
      </c>
      <c r="B1391" s="14">
        <v>2169</v>
      </c>
      <c r="C1391" s="14">
        <v>28925</v>
      </c>
      <c r="D1391" s="14">
        <v>4</v>
      </c>
      <c r="E1391" s="15">
        <v>6</v>
      </c>
      <c r="F1391" s="4">
        <v>33</v>
      </c>
    </row>
    <row r="1392" spans="1:6" x14ac:dyDescent="0.3">
      <c r="A1392" s="12">
        <v>47510</v>
      </c>
      <c r="B1392" s="12">
        <v>1797</v>
      </c>
      <c r="C1392" s="12">
        <v>49307</v>
      </c>
      <c r="D1392" s="12">
        <v>3.96</v>
      </c>
      <c r="E1392" s="13">
        <v>3</v>
      </c>
      <c r="F1392" s="3">
        <v>36</v>
      </c>
    </row>
    <row r="1393" spans="1:6" x14ac:dyDescent="0.3">
      <c r="A1393" s="14">
        <v>43113</v>
      </c>
      <c r="B1393" s="14">
        <v>2092</v>
      </c>
      <c r="C1393" s="14">
        <v>45205</v>
      </c>
      <c r="D1393" s="14">
        <v>3.04</v>
      </c>
      <c r="E1393" s="15">
        <v>1</v>
      </c>
      <c r="F1393" s="4">
        <v>25</v>
      </c>
    </row>
    <row r="1394" spans="1:6" x14ac:dyDescent="0.3">
      <c r="A1394" s="12">
        <v>32455</v>
      </c>
      <c r="B1394" s="12">
        <v>2747</v>
      </c>
      <c r="C1394" s="12">
        <v>35202</v>
      </c>
      <c r="D1394" s="12">
        <v>4.1399999999999997</v>
      </c>
      <c r="E1394" s="13">
        <v>4</v>
      </c>
      <c r="F1394" s="3">
        <v>42</v>
      </c>
    </row>
    <row r="1395" spans="1:6" x14ac:dyDescent="0.3">
      <c r="A1395" s="14">
        <v>35090</v>
      </c>
      <c r="B1395" s="14">
        <v>1646</v>
      </c>
      <c r="C1395" s="14">
        <v>36736</v>
      </c>
      <c r="D1395" s="14">
        <v>2.23</v>
      </c>
      <c r="E1395" s="15">
        <v>5</v>
      </c>
      <c r="F1395" s="4">
        <v>36</v>
      </c>
    </row>
    <row r="1396" spans="1:6" x14ac:dyDescent="0.3">
      <c r="A1396" s="12">
        <v>26492</v>
      </c>
      <c r="B1396" s="12">
        <v>2227</v>
      </c>
      <c r="C1396" s="12">
        <v>28719</v>
      </c>
      <c r="D1396" s="12">
        <v>4.41</v>
      </c>
      <c r="E1396" s="13">
        <v>2</v>
      </c>
      <c r="F1396" s="3">
        <v>40</v>
      </c>
    </row>
    <row r="1397" spans="1:6" x14ac:dyDescent="0.3">
      <c r="A1397" s="14">
        <v>26101</v>
      </c>
      <c r="B1397" s="14">
        <v>1003</v>
      </c>
      <c r="C1397" s="14">
        <v>27104</v>
      </c>
      <c r="D1397" s="14">
        <v>2.82</v>
      </c>
      <c r="E1397" s="15">
        <v>2</v>
      </c>
      <c r="F1397" s="4">
        <v>21</v>
      </c>
    </row>
    <row r="1398" spans="1:6" x14ac:dyDescent="0.3">
      <c r="A1398" s="12">
        <v>41769</v>
      </c>
      <c r="B1398" s="12">
        <v>1610</v>
      </c>
      <c r="C1398" s="12">
        <v>43379</v>
      </c>
      <c r="D1398" s="12">
        <v>3.78</v>
      </c>
      <c r="E1398" s="13">
        <v>5</v>
      </c>
      <c r="F1398" s="3">
        <v>39</v>
      </c>
    </row>
    <row r="1399" spans="1:6" x14ac:dyDescent="0.3">
      <c r="A1399" s="14">
        <v>34940</v>
      </c>
      <c r="B1399" s="14">
        <v>3807</v>
      </c>
      <c r="C1399" s="14">
        <v>38747</v>
      </c>
      <c r="D1399" s="14">
        <v>4.5999999999999996</v>
      </c>
      <c r="E1399" s="15">
        <v>1</v>
      </c>
      <c r="F1399" s="4">
        <v>38</v>
      </c>
    </row>
    <row r="1400" spans="1:6" x14ac:dyDescent="0.3">
      <c r="A1400" s="12">
        <v>30342</v>
      </c>
      <c r="B1400" s="12">
        <v>860</v>
      </c>
      <c r="C1400" s="12">
        <v>31202</v>
      </c>
      <c r="D1400" s="12">
        <v>1.43</v>
      </c>
      <c r="E1400" s="13">
        <v>2</v>
      </c>
      <c r="F1400" s="3">
        <v>47</v>
      </c>
    </row>
    <row r="1401" spans="1:6" x14ac:dyDescent="0.3">
      <c r="A1401" s="14">
        <v>31134</v>
      </c>
      <c r="B1401" s="14">
        <v>1037</v>
      </c>
      <c r="C1401" s="14">
        <v>32171</v>
      </c>
      <c r="D1401" s="14">
        <v>2.97</v>
      </c>
      <c r="E1401" s="15">
        <v>7</v>
      </c>
      <c r="F1401" s="4">
        <v>27</v>
      </c>
    </row>
    <row r="1402" spans="1:6" x14ac:dyDescent="0.3">
      <c r="A1402" s="12">
        <v>42749</v>
      </c>
      <c r="B1402" s="12">
        <v>3830</v>
      </c>
      <c r="C1402" s="12">
        <v>46579</v>
      </c>
      <c r="D1402" s="12">
        <v>3.91</v>
      </c>
      <c r="E1402" s="13">
        <v>3</v>
      </c>
      <c r="F1402" s="3">
        <v>35</v>
      </c>
    </row>
    <row r="1403" spans="1:6" x14ac:dyDescent="0.3">
      <c r="A1403" s="14">
        <v>35875</v>
      </c>
      <c r="B1403" s="14">
        <v>1106</v>
      </c>
      <c r="C1403" s="14">
        <v>36981</v>
      </c>
      <c r="D1403" s="14">
        <v>2.56</v>
      </c>
      <c r="E1403" s="15">
        <v>1</v>
      </c>
      <c r="F1403" s="4">
        <v>33</v>
      </c>
    </row>
    <row r="1404" spans="1:6" x14ac:dyDescent="0.3">
      <c r="A1404" s="12">
        <v>28566</v>
      </c>
      <c r="B1404" s="12">
        <v>483</v>
      </c>
      <c r="C1404" s="12">
        <v>29049</v>
      </c>
      <c r="D1404" s="12">
        <v>2</v>
      </c>
      <c r="E1404" s="13">
        <v>5</v>
      </c>
      <c r="F1404" s="3">
        <v>29</v>
      </c>
    </row>
    <row r="1405" spans="1:6" x14ac:dyDescent="0.3">
      <c r="A1405" s="14">
        <v>28659</v>
      </c>
      <c r="B1405" s="14">
        <v>1101</v>
      </c>
      <c r="C1405" s="14">
        <v>29760</v>
      </c>
      <c r="D1405" s="14">
        <v>2.54</v>
      </c>
      <c r="E1405" s="15">
        <v>1</v>
      </c>
      <c r="F1405" s="4">
        <v>26</v>
      </c>
    </row>
    <row r="1406" spans="1:6" x14ac:dyDescent="0.3">
      <c r="A1406" s="12">
        <v>32594</v>
      </c>
      <c r="B1406" s="12">
        <v>1190</v>
      </c>
      <c r="C1406" s="12">
        <v>33784</v>
      </c>
      <c r="D1406" s="12">
        <v>3.13</v>
      </c>
      <c r="E1406" s="13">
        <v>0</v>
      </c>
      <c r="F1406" s="3">
        <v>30</v>
      </c>
    </row>
    <row r="1407" spans="1:6" x14ac:dyDescent="0.3">
      <c r="A1407" s="14">
        <v>29606</v>
      </c>
      <c r="B1407" s="14">
        <v>1419</v>
      </c>
      <c r="C1407" s="14">
        <v>31025</v>
      </c>
      <c r="D1407" s="14">
        <v>2.78</v>
      </c>
      <c r="E1407" s="15">
        <v>6</v>
      </c>
      <c r="F1407" s="4">
        <v>32</v>
      </c>
    </row>
    <row r="1408" spans="1:6" x14ac:dyDescent="0.3">
      <c r="A1408" s="12">
        <v>32797</v>
      </c>
      <c r="B1408" s="12">
        <v>1129</v>
      </c>
      <c r="C1408" s="12">
        <v>33926</v>
      </c>
      <c r="D1408" s="12">
        <v>3.48</v>
      </c>
      <c r="E1408" s="13">
        <v>6</v>
      </c>
      <c r="F1408" s="3">
        <v>37</v>
      </c>
    </row>
    <row r="1409" spans="1:6" x14ac:dyDescent="0.3">
      <c r="A1409" s="14">
        <v>45475</v>
      </c>
      <c r="B1409" s="14">
        <v>1350</v>
      </c>
      <c r="C1409" s="14">
        <v>46825</v>
      </c>
      <c r="D1409" s="14">
        <v>3.69</v>
      </c>
      <c r="E1409" s="15">
        <v>3</v>
      </c>
      <c r="F1409" s="4">
        <v>37</v>
      </c>
    </row>
    <row r="1410" spans="1:6" x14ac:dyDescent="0.3">
      <c r="A1410" s="12">
        <v>35349</v>
      </c>
      <c r="B1410" s="12">
        <v>1125</v>
      </c>
      <c r="C1410" s="12">
        <v>36474</v>
      </c>
      <c r="D1410" s="12">
        <v>2.29</v>
      </c>
      <c r="E1410" s="13">
        <v>1</v>
      </c>
      <c r="F1410" s="3">
        <v>29</v>
      </c>
    </row>
    <row r="1411" spans="1:6" x14ac:dyDescent="0.3">
      <c r="A1411" s="14">
        <v>29673</v>
      </c>
      <c r="B1411" s="14">
        <v>1226</v>
      </c>
      <c r="C1411" s="14">
        <v>30899</v>
      </c>
      <c r="D1411" s="14">
        <v>4.38</v>
      </c>
      <c r="E1411" s="15">
        <v>2</v>
      </c>
      <c r="F1411" s="4">
        <v>34</v>
      </c>
    </row>
    <row r="1412" spans="1:6" x14ac:dyDescent="0.3">
      <c r="A1412" s="12">
        <v>39370</v>
      </c>
      <c r="B1412" s="12">
        <v>648</v>
      </c>
      <c r="C1412" s="12">
        <v>40018</v>
      </c>
      <c r="D1412" s="12">
        <v>1.49</v>
      </c>
      <c r="E1412" s="13">
        <v>4</v>
      </c>
      <c r="F1412" s="3">
        <v>29</v>
      </c>
    </row>
    <row r="1413" spans="1:6" x14ac:dyDescent="0.3">
      <c r="A1413" s="14">
        <v>35232</v>
      </c>
      <c r="B1413" s="14">
        <v>817</v>
      </c>
      <c r="C1413" s="14">
        <v>36049</v>
      </c>
      <c r="D1413" s="14">
        <v>1.1299999999999999</v>
      </c>
      <c r="E1413" s="15">
        <v>3</v>
      </c>
      <c r="F1413" s="4">
        <v>30</v>
      </c>
    </row>
    <row r="1414" spans="1:6" x14ac:dyDescent="0.3">
      <c r="A1414" s="12">
        <v>40343</v>
      </c>
      <c r="B1414" s="12">
        <v>978</v>
      </c>
      <c r="C1414" s="12">
        <v>41321</v>
      </c>
      <c r="D1414" s="12">
        <v>3.9</v>
      </c>
      <c r="E1414" s="13">
        <v>3</v>
      </c>
      <c r="F1414" s="3">
        <v>30</v>
      </c>
    </row>
    <row r="1415" spans="1:6" x14ac:dyDescent="0.3">
      <c r="A1415" s="14">
        <v>30312</v>
      </c>
      <c r="B1415" s="14">
        <v>1336</v>
      </c>
      <c r="C1415" s="14">
        <v>31648</v>
      </c>
      <c r="D1415" s="14">
        <v>1.84</v>
      </c>
      <c r="E1415" s="15">
        <v>3</v>
      </c>
      <c r="F1415" s="4">
        <v>32</v>
      </c>
    </row>
    <row r="1416" spans="1:6" x14ac:dyDescent="0.3">
      <c r="A1416" s="12">
        <v>26916</v>
      </c>
      <c r="B1416" s="12">
        <v>2337</v>
      </c>
      <c r="C1416" s="12">
        <v>29253</v>
      </c>
      <c r="D1416" s="12">
        <v>4.1900000000000004</v>
      </c>
      <c r="E1416" s="13">
        <v>1</v>
      </c>
      <c r="F1416" s="3">
        <v>30</v>
      </c>
    </row>
    <row r="1417" spans="1:6" x14ac:dyDescent="0.3">
      <c r="A1417" s="14">
        <v>44170</v>
      </c>
      <c r="B1417" s="14">
        <v>1117</v>
      </c>
      <c r="C1417" s="14">
        <v>45287</v>
      </c>
      <c r="D1417" s="14">
        <v>3.66</v>
      </c>
      <c r="E1417" s="15">
        <v>2</v>
      </c>
      <c r="F1417" s="4">
        <v>32</v>
      </c>
    </row>
    <row r="1418" spans="1:6" x14ac:dyDescent="0.3">
      <c r="A1418" s="12">
        <v>28683</v>
      </c>
      <c r="B1418" s="12">
        <v>1023</v>
      </c>
      <c r="C1418" s="12">
        <v>29706</v>
      </c>
      <c r="D1418" s="12">
        <v>2.38</v>
      </c>
      <c r="E1418" s="13">
        <v>5</v>
      </c>
      <c r="F1418" s="3">
        <v>28</v>
      </c>
    </row>
    <row r="1419" spans="1:6" x14ac:dyDescent="0.3">
      <c r="A1419" s="14">
        <v>43295</v>
      </c>
      <c r="B1419" s="14">
        <v>1857</v>
      </c>
      <c r="C1419" s="14">
        <v>45152</v>
      </c>
      <c r="D1419" s="14">
        <v>3.79</v>
      </c>
      <c r="E1419" s="15">
        <v>3</v>
      </c>
      <c r="F1419" s="4">
        <v>31</v>
      </c>
    </row>
    <row r="1420" spans="1:6" x14ac:dyDescent="0.3">
      <c r="A1420" s="12">
        <v>51130</v>
      </c>
      <c r="B1420" s="12">
        <v>1758</v>
      </c>
      <c r="C1420" s="12">
        <v>52888</v>
      </c>
      <c r="D1420" s="12">
        <v>2.23</v>
      </c>
      <c r="E1420" s="13">
        <v>6</v>
      </c>
      <c r="F1420" s="3">
        <v>26</v>
      </c>
    </row>
    <row r="1421" spans="1:6" x14ac:dyDescent="0.3">
      <c r="A1421" s="14">
        <v>34613</v>
      </c>
      <c r="B1421" s="14">
        <v>1332</v>
      </c>
      <c r="C1421" s="14">
        <v>35945</v>
      </c>
      <c r="D1421" s="14">
        <v>2.12</v>
      </c>
      <c r="E1421" s="15">
        <v>6</v>
      </c>
      <c r="F1421" s="4">
        <v>25</v>
      </c>
    </row>
    <row r="1422" spans="1:6" x14ac:dyDescent="0.3">
      <c r="A1422" s="12">
        <v>32993</v>
      </c>
      <c r="B1422" s="12">
        <v>1453</v>
      </c>
      <c r="C1422" s="12">
        <v>34446</v>
      </c>
      <c r="D1422" s="12">
        <v>3.33</v>
      </c>
      <c r="E1422" s="13">
        <v>4</v>
      </c>
      <c r="F1422" s="3">
        <v>26</v>
      </c>
    </row>
    <row r="1423" spans="1:6" x14ac:dyDescent="0.3">
      <c r="A1423" s="14">
        <v>29947</v>
      </c>
      <c r="B1423" s="14">
        <v>3001</v>
      </c>
      <c r="C1423" s="14">
        <v>32948</v>
      </c>
      <c r="D1423" s="14">
        <v>4.5999999999999996</v>
      </c>
      <c r="E1423" s="15">
        <v>2</v>
      </c>
      <c r="F1423" s="4">
        <v>22</v>
      </c>
    </row>
    <row r="1424" spans="1:6" x14ac:dyDescent="0.3">
      <c r="A1424" s="12">
        <v>29495</v>
      </c>
      <c r="B1424" s="12">
        <v>1269</v>
      </c>
      <c r="C1424" s="12">
        <v>30764</v>
      </c>
      <c r="D1424" s="12">
        <v>3.01</v>
      </c>
      <c r="E1424" s="13">
        <v>5</v>
      </c>
      <c r="F1424" s="3">
        <v>21</v>
      </c>
    </row>
    <row r="1425" spans="1:6" x14ac:dyDescent="0.3">
      <c r="A1425" s="14">
        <v>39526</v>
      </c>
      <c r="B1425" s="14">
        <v>2725</v>
      </c>
      <c r="C1425" s="14">
        <v>42251</v>
      </c>
      <c r="D1425" s="14">
        <v>4.0199999999999996</v>
      </c>
      <c r="E1425" s="15">
        <v>1</v>
      </c>
      <c r="F1425" s="4">
        <v>37</v>
      </c>
    </row>
    <row r="1426" spans="1:6" x14ac:dyDescent="0.3">
      <c r="A1426" s="12">
        <v>30704</v>
      </c>
      <c r="B1426" s="12">
        <v>2534</v>
      </c>
      <c r="C1426" s="12">
        <v>33238</v>
      </c>
      <c r="D1426" s="12">
        <v>3.66</v>
      </c>
      <c r="E1426" s="13">
        <v>3</v>
      </c>
      <c r="F1426" s="3">
        <v>23</v>
      </c>
    </row>
    <row r="1427" spans="1:6" x14ac:dyDescent="0.3">
      <c r="A1427" s="14">
        <v>29645</v>
      </c>
      <c r="B1427" s="14">
        <v>1714</v>
      </c>
      <c r="C1427" s="14">
        <v>31359</v>
      </c>
      <c r="D1427" s="14">
        <v>4.2300000000000004</v>
      </c>
      <c r="E1427" s="15">
        <v>1</v>
      </c>
      <c r="F1427" s="4">
        <v>27</v>
      </c>
    </row>
    <row r="1428" spans="1:6" x14ac:dyDescent="0.3">
      <c r="A1428" s="12">
        <v>35035</v>
      </c>
      <c r="B1428" s="12">
        <v>1787</v>
      </c>
      <c r="C1428" s="12">
        <v>36822</v>
      </c>
      <c r="D1428" s="12">
        <v>3.92</v>
      </c>
      <c r="E1428" s="13">
        <v>4</v>
      </c>
      <c r="F1428" s="3">
        <v>30</v>
      </c>
    </row>
    <row r="1429" spans="1:6" x14ac:dyDescent="0.3">
      <c r="A1429" s="14">
        <v>28621</v>
      </c>
      <c r="B1429" s="14">
        <v>492</v>
      </c>
      <c r="C1429" s="14">
        <v>29113</v>
      </c>
      <c r="D1429" s="14">
        <v>1.81</v>
      </c>
      <c r="E1429" s="15">
        <v>2</v>
      </c>
      <c r="F1429" s="4">
        <v>34</v>
      </c>
    </row>
    <row r="1430" spans="1:6" x14ac:dyDescent="0.3">
      <c r="A1430" s="12">
        <v>42951</v>
      </c>
      <c r="B1430" s="12">
        <v>2478</v>
      </c>
      <c r="C1430" s="12">
        <v>45429</v>
      </c>
      <c r="D1430" s="12">
        <v>3.28</v>
      </c>
      <c r="E1430" s="13">
        <v>2</v>
      </c>
      <c r="F1430" s="3">
        <v>29</v>
      </c>
    </row>
    <row r="1431" spans="1:6" x14ac:dyDescent="0.3">
      <c r="A1431" s="14">
        <v>35429</v>
      </c>
      <c r="B1431" s="14">
        <v>2233</v>
      </c>
      <c r="C1431" s="14">
        <v>37662</v>
      </c>
      <c r="D1431" s="14">
        <v>2.65</v>
      </c>
      <c r="E1431" s="15">
        <v>1</v>
      </c>
      <c r="F1431" s="4">
        <v>38</v>
      </c>
    </row>
    <row r="1432" spans="1:6" x14ac:dyDescent="0.3">
      <c r="A1432" s="12">
        <v>43383</v>
      </c>
      <c r="B1432" s="12">
        <v>1132</v>
      </c>
      <c r="C1432" s="12">
        <v>44515</v>
      </c>
      <c r="D1432" s="12">
        <v>2.87</v>
      </c>
      <c r="E1432" s="13">
        <v>5</v>
      </c>
      <c r="F1432" s="3">
        <v>26</v>
      </c>
    </row>
    <row r="1433" spans="1:6" x14ac:dyDescent="0.3">
      <c r="A1433" s="14">
        <v>37323</v>
      </c>
      <c r="B1433" s="14">
        <v>2012</v>
      </c>
      <c r="C1433" s="14">
        <v>39335</v>
      </c>
      <c r="D1433" s="14">
        <v>2.61</v>
      </c>
      <c r="E1433" s="15">
        <v>1</v>
      </c>
      <c r="F1433" s="4">
        <v>29</v>
      </c>
    </row>
    <row r="1434" spans="1:6" x14ac:dyDescent="0.3">
      <c r="A1434" s="12">
        <v>34023</v>
      </c>
      <c r="B1434" s="12">
        <v>1168</v>
      </c>
      <c r="C1434" s="12">
        <v>35191</v>
      </c>
      <c r="D1434" s="12">
        <v>2.58</v>
      </c>
      <c r="E1434" s="13">
        <v>1</v>
      </c>
      <c r="F1434" s="3">
        <v>27</v>
      </c>
    </row>
    <row r="1435" spans="1:6" x14ac:dyDescent="0.3">
      <c r="A1435" s="14">
        <v>25668</v>
      </c>
      <c r="B1435" s="14">
        <v>417</v>
      </c>
      <c r="C1435" s="14">
        <v>26085</v>
      </c>
      <c r="D1435" s="14">
        <v>1.85</v>
      </c>
      <c r="E1435" s="15">
        <v>1</v>
      </c>
      <c r="F1435" s="4">
        <v>38</v>
      </c>
    </row>
    <row r="1436" spans="1:6" x14ac:dyDescent="0.3">
      <c r="A1436" s="12">
        <v>30688</v>
      </c>
      <c r="B1436" s="12">
        <v>2152</v>
      </c>
      <c r="C1436" s="12">
        <v>32840</v>
      </c>
      <c r="D1436" s="12">
        <v>3.47</v>
      </c>
      <c r="E1436" s="13">
        <v>2</v>
      </c>
      <c r="F1436" s="3">
        <v>24</v>
      </c>
    </row>
    <row r="1437" spans="1:6" x14ac:dyDescent="0.3">
      <c r="A1437" s="14">
        <v>29919</v>
      </c>
      <c r="B1437" s="14">
        <v>1160</v>
      </c>
      <c r="C1437" s="14">
        <v>31079</v>
      </c>
      <c r="D1437" s="14">
        <v>2.66</v>
      </c>
      <c r="E1437" s="15">
        <v>0</v>
      </c>
      <c r="F1437" s="4">
        <v>33</v>
      </c>
    </row>
    <row r="1438" spans="1:6" x14ac:dyDescent="0.3">
      <c r="A1438" s="12">
        <v>35587</v>
      </c>
      <c r="B1438" s="12">
        <v>2712</v>
      </c>
      <c r="C1438" s="12">
        <v>38299</v>
      </c>
      <c r="D1438" s="12">
        <v>3.51</v>
      </c>
      <c r="E1438" s="13">
        <v>7</v>
      </c>
      <c r="F1438" s="3">
        <v>40</v>
      </c>
    </row>
    <row r="1439" spans="1:6" x14ac:dyDescent="0.3">
      <c r="A1439" s="14">
        <v>26325</v>
      </c>
      <c r="B1439" s="14">
        <v>1778</v>
      </c>
      <c r="C1439" s="14">
        <v>28103</v>
      </c>
      <c r="D1439" s="14">
        <v>2.88</v>
      </c>
      <c r="E1439" s="15">
        <v>1</v>
      </c>
      <c r="F1439" s="4">
        <v>40</v>
      </c>
    </row>
    <row r="1440" spans="1:6" x14ac:dyDescent="0.3">
      <c r="A1440" s="12">
        <v>33635</v>
      </c>
      <c r="B1440" s="12">
        <v>810</v>
      </c>
      <c r="C1440" s="12">
        <v>34445</v>
      </c>
      <c r="D1440" s="12">
        <v>3.09</v>
      </c>
      <c r="E1440" s="13">
        <v>4</v>
      </c>
      <c r="F1440" s="3">
        <v>21</v>
      </c>
    </row>
    <row r="1441" spans="1:6" x14ac:dyDescent="0.3">
      <c r="A1441" s="14">
        <v>41533</v>
      </c>
      <c r="B1441" s="14">
        <v>4315</v>
      </c>
      <c r="C1441" s="14">
        <v>45848</v>
      </c>
      <c r="D1441" s="14">
        <v>5</v>
      </c>
      <c r="E1441" s="15">
        <v>3</v>
      </c>
      <c r="F1441" s="4">
        <v>38</v>
      </c>
    </row>
    <row r="1442" spans="1:6" x14ac:dyDescent="0.3">
      <c r="A1442" s="12">
        <v>36370</v>
      </c>
      <c r="B1442" s="12">
        <v>1192</v>
      </c>
      <c r="C1442" s="12">
        <v>37562</v>
      </c>
      <c r="D1442" s="12">
        <v>4.24</v>
      </c>
      <c r="E1442" s="13">
        <v>3</v>
      </c>
      <c r="F1442" s="3">
        <v>30</v>
      </c>
    </row>
    <row r="1443" spans="1:6" x14ac:dyDescent="0.3">
      <c r="A1443" s="14">
        <v>32241</v>
      </c>
      <c r="B1443" s="14">
        <v>2794</v>
      </c>
      <c r="C1443" s="14">
        <v>35035</v>
      </c>
      <c r="D1443" s="14">
        <v>3.76</v>
      </c>
      <c r="E1443" s="15">
        <v>5</v>
      </c>
      <c r="F1443" s="4">
        <v>25</v>
      </c>
    </row>
    <row r="1444" spans="1:6" x14ac:dyDescent="0.3">
      <c r="A1444" s="12">
        <v>26804</v>
      </c>
      <c r="B1444" s="12">
        <v>1133</v>
      </c>
      <c r="C1444" s="12">
        <v>27937</v>
      </c>
      <c r="D1444" s="12">
        <v>3.13</v>
      </c>
      <c r="E1444" s="13">
        <v>4</v>
      </c>
      <c r="F1444" s="3">
        <v>35</v>
      </c>
    </row>
    <row r="1445" spans="1:6" x14ac:dyDescent="0.3">
      <c r="A1445" s="14">
        <v>29146</v>
      </c>
      <c r="B1445" s="14">
        <v>880</v>
      </c>
      <c r="C1445" s="14">
        <v>30026</v>
      </c>
      <c r="D1445" s="14">
        <v>2.15</v>
      </c>
      <c r="E1445" s="15">
        <v>1</v>
      </c>
      <c r="F1445" s="4">
        <v>40</v>
      </c>
    </row>
    <row r="1446" spans="1:6" x14ac:dyDescent="0.3">
      <c r="A1446" s="12">
        <v>46882</v>
      </c>
      <c r="B1446" s="12">
        <v>2191</v>
      </c>
      <c r="C1446" s="12">
        <v>49073</v>
      </c>
      <c r="D1446" s="12">
        <v>2.54</v>
      </c>
      <c r="E1446" s="13">
        <v>0</v>
      </c>
      <c r="F1446" s="3">
        <v>24</v>
      </c>
    </row>
    <row r="1447" spans="1:6" x14ac:dyDescent="0.3">
      <c r="A1447" s="14">
        <v>42588</v>
      </c>
      <c r="B1447" s="14">
        <v>1815</v>
      </c>
      <c r="C1447" s="14">
        <v>44403</v>
      </c>
      <c r="D1447" s="14">
        <v>3.42</v>
      </c>
      <c r="E1447" s="15">
        <v>2</v>
      </c>
      <c r="F1447" s="4">
        <v>33</v>
      </c>
    </row>
    <row r="1448" spans="1:6" x14ac:dyDescent="0.3">
      <c r="A1448" s="12">
        <v>38839</v>
      </c>
      <c r="B1448" s="12">
        <v>2149</v>
      </c>
      <c r="C1448" s="12">
        <v>40988</v>
      </c>
      <c r="D1448" s="12">
        <v>3.51</v>
      </c>
      <c r="E1448" s="13">
        <v>2</v>
      </c>
      <c r="F1448" s="3">
        <v>26</v>
      </c>
    </row>
    <row r="1449" spans="1:6" x14ac:dyDescent="0.3">
      <c r="A1449" s="14">
        <v>44623</v>
      </c>
      <c r="B1449" s="14">
        <v>1671</v>
      </c>
      <c r="C1449" s="14">
        <v>46294</v>
      </c>
      <c r="D1449" s="14">
        <v>4.8</v>
      </c>
      <c r="E1449" s="15">
        <v>9</v>
      </c>
      <c r="F1449" s="4">
        <v>34</v>
      </c>
    </row>
    <row r="1450" spans="1:6" x14ac:dyDescent="0.3">
      <c r="A1450" s="12">
        <v>35583</v>
      </c>
      <c r="B1450" s="12">
        <v>2368</v>
      </c>
      <c r="C1450" s="12">
        <v>37951</v>
      </c>
      <c r="D1450" s="12">
        <v>3.84</v>
      </c>
      <c r="E1450" s="13">
        <v>0</v>
      </c>
      <c r="F1450" s="3">
        <v>21</v>
      </c>
    </row>
    <row r="1451" spans="1:6" x14ac:dyDescent="0.3">
      <c r="A1451" s="14">
        <v>31197</v>
      </c>
      <c r="B1451" s="14">
        <v>901</v>
      </c>
      <c r="C1451" s="14">
        <v>32098</v>
      </c>
      <c r="D1451" s="14">
        <v>2.5</v>
      </c>
      <c r="E1451" s="15">
        <v>5</v>
      </c>
      <c r="F1451" s="4">
        <v>31</v>
      </c>
    </row>
    <row r="1452" spans="1:6" x14ac:dyDescent="0.3">
      <c r="A1452" s="12">
        <v>55433</v>
      </c>
      <c r="B1452" s="12">
        <v>1499</v>
      </c>
      <c r="C1452" s="12">
        <v>56932</v>
      </c>
      <c r="D1452" s="12">
        <v>2.39</v>
      </c>
      <c r="E1452" s="13">
        <v>2</v>
      </c>
      <c r="F1452" s="3">
        <v>28</v>
      </c>
    </row>
    <row r="1453" spans="1:6" x14ac:dyDescent="0.3">
      <c r="A1453" s="14">
        <v>43040</v>
      </c>
      <c r="B1453" s="14">
        <v>1196</v>
      </c>
      <c r="C1453" s="14">
        <v>44236</v>
      </c>
      <c r="D1453" s="14">
        <v>3.29</v>
      </c>
      <c r="E1453" s="15">
        <v>5</v>
      </c>
      <c r="F1453" s="4">
        <v>22</v>
      </c>
    </row>
    <row r="1454" spans="1:6" x14ac:dyDescent="0.3">
      <c r="A1454" s="12">
        <v>42340</v>
      </c>
      <c r="B1454" s="12">
        <v>1378</v>
      </c>
      <c r="C1454" s="12">
        <v>43718</v>
      </c>
      <c r="D1454" s="12">
        <v>2.42</v>
      </c>
      <c r="E1454" s="13">
        <v>1</v>
      </c>
      <c r="F1454" s="3">
        <v>29</v>
      </c>
    </row>
    <row r="1455" spans="1:6" x14ac:dyDescent="0.3">
      <c r="A1455" s="14">
        <v>27834</v>
      </c>
      <c r="B1455" s="14">
        <v>514</v>
      </c>
      <c r="C1455" s="14">
        <v>28348</v>
      </c>
      <c r="D1455" s="14">
        <v>2.76</v>
      </c>
      <c r="E1455" s="15">
        <v>3</v>
      </c>
      <c r="F1455" s="4">
        <v>38</v>
      </c>
    </row>
    <row r="1456" spans="1:6" x14ac:dyDescent="0.3">
      <c r="A1456" s="12">
        <v>29543</v>
      </c>
      <c r="B1456" s="12">
        <v>637</v>
      </c>
      <c r="C1456" s="12">
        <v>30180</v>
      </c>
      <c r="D1456" s="12">
        <v>2.58</v>
      </c>
      <c r="E1456" s="13">
        <v>4</v>
      </c>
      <c r="F1456" s="3">
        <v>30</v>
      </c>
    </row>
    <row r="1457" spans="1:6" x14ac:dyDescent="0.3">
      <c r="A1457" s="14">
        <v>31742</v>
      </c>
      <c r="B1457" s="14">
        <v>1284</v>
      </c>
      <c r="C1457" s="14">
        <v>33026</v>
      </c>
      <c r="D1457" s="14">
        <v>3.62</v>
      </c>
      <c r="E1457" s="15">
        <v>3</v>
      </c>
      <c r="F1457" s="4">
        <v>26</v>
      </c>
    </row>
    <row r="1458" spans="1:6" x14ac:dyDescent="0.3">
      <c r="A1458" s="12">
        <v>28824</v>
      </c>
      <c r="B1458" s="12">
        <v>1419</v>
      </c>
      <c r="C1458" s="12">
        <v>30243</v>
      </c>
      <c r="D1458" s="12">
        <v>2.92</v>
      </c>
      <c r="E1458" s="13">
        <v>4</v>
      </c>
      <c r="F1458" s="3">
        <v>23</v>
      </c>
    </row>
    <row r="1459" spans="1:6" x14ac:dyDescent="0.3">
      <c r="A1459" s="14">
        <v>36284</v>
      </c>
      <c r="B1459" s="14">
        <v>2373</v>
      </c>
      <c r="C1459" s="14">
        <v>38657</v>
      </c>
      <c r="D1459" s="14">
        <v>4.2300000000000004</v>
      </c>
      <c r="E1459" s="15">
        <v>3</v>
      </c>
      <c r="F1459" s="4">
        <v>21</v>
      </c>
    </row>
    <row r="1460" spans="1:6" x14ac:dyDescent="0.3">
      <c r="A1460" s="12">
        <v>30745</v>
      </c>
      <c r="B1460" s="12">
        <v>1349</v>
      </c>
      <c r="C1460" s="12">
        <v>32094</v>
      </c>
      <c r="D1460" s="12">
        <v>3.51</v>
      </c>
      <c r="E1460" s="13">
        <v>2</v>
      </c>
      <c r="F1460" s="3">
        <v>22</v>
      </c>
    </row>
    <row r="1461" spans="1:6" x14ac:dyDescent="0.3">
      <c r="A1461" s="14">
        <v>43646</v>
      </c>
      <c r="B1461" s="14">
        <v>1724</v>
      </c>
      <c r="C1461" s="14">
        <v>45370</v>
      </c>
      <c r="D1461" s="14">
        <v>3.98</v>
      </c>
      <c r="E1461" s="15">
        <v>3</v>
      </c>
      <c r="F1461" s="4">
        <v>21</v>
      </c>
    </row>
    <row r="1462" spans="1:6" x14ac:dyDescent="0.3">
      <c r="A1462" s="12">
        <v>34485</v>
      </c>
      <c r="B1462" s="12">
        <v>1274</v>
      </c>
      <c r="C1462" s="12">
        <v>35759</v>
      </c>
      <c r="D1462" s="12">
        <v>3.06</v>
      </c>
      <c r="E1462" s="13">
        <v>2</v>
      </c>
      <c r="F1462" s="3">
        <v>38</v>
      </c>
    </row>
    <row r="1463" spans="1:6" x14ac:dyDescent="0.3">
      <c r="A1463" s="14">
        <v>28333</v>
      </c>
      <c r="B1463" s="14">
        <v>1533</v>
      </c>
      <c r="C1463" s="14">
        <v>29866</v>
      </c>
      <c r="D1463" s="14">
        <v>4.78</v>
      </c>
      <c r="E1463" s="15">
        <v>4</v>
      </c>
      <c r="F1463" s="4">
        <v>29</v>
      </c>
    </row>
    <row r="1464" spans="1:6" x14ac:dyDescent="0.3">
      <c r="A1464" s="12">
        <v>39318</v>
      </c>
      <c r="B1464" s="12">
        <v>2166</v>
      </c>
      <c r="C1464" s="12">
        <v>41484</v>
      </c>
      <c r="D1464" s="12">
        <v>3.29</v>
      </c>
      <c r="E1464" s="13">
        <v>5</v>
      </c>
      <c r="F1464" s="3">
        <v>26</v>
      </c>
    </row>
    <row r="1465" spans="1:6" x14ac:dyDescent="0.3">
      <c r="A1465" s="14">
        <v>46113</v>
      </c>
      <c r="B1465" s="14">
        <v>2893</v>
      </c>
      <c r="C1465" s="14">
        <v>49006</v>
      </c>
      <c r="D1465" s="14">
        <v>2.78</v>
      </c>
      <c r="E1465" s="15">
        <v>3</v>
      </c>
      <c r="F1465" s="4">
        <v>31</v>
      </c>
    </row>
    <row r="1466" spans="1:6" x14ac:dyDescent="0.3">
      <c r="A1466" s="12">
        <v>45963</v>
      </c>
      <c r="B1466" s="12">
        <v>1723</v>
      </c>
      <c r="C1466" s="12">
        <v>47686</v>
      </c>
      <c r="D1466" s="12">
        <v>3.85</v>
      </c>
      <c r="E1466" s="13">
        <v>1</v>
      </c>
      <c r="F1466" s="3">
        <v>39</v>
      </c>
    </row>
    <row r="1467" spans="1:6" x14ac:dyDescent="0.3">
      <c r="A1467" s="14">
        <v>31844</v>
      </c>
      <c r="B1467" s="14">
        <v>1927</v>
      </c>
      <c r="C1467" s="14">
        <v>33771</v>
      </c>
      <c r="D1467" s="14">
        <v>3.26</v>
      </c>
      <c r="E1467" s="15">
        <v>2</v>
      </c>
      <c r="F1467" s="4">
        <v>36</v>
      </c>
    </row>
    <row r="1468" spans="1:6" x14ac:dyDescent="0.3">
      <c r="A1468" s="12">
        <v>29282</v>
      </c>
      <c r="B1468" s="12">
        <v>853</v>
      </c>
      <c r="C1468" s="12">
        <v>30135</v>
      </c>
      <c r="D1468" s="12">
        <v>3.64</v>
      </c>
      <c r="E1468" s="13">
        <v>6</v>
      </c>
      <c r="F1468" s="3">
        <v>35</v>
      </c>
    </row>
    <row r="1469" spans="1:6" x14ac:dyDescent="0.3">
      <c r="A1469" s="14">
        <v>46395</v>
      </c>
      <c r="B1469" s="14">
        <v>2553</v>
      </c>
      <c r="C1469" s="14">
        <v>48948</v>
      </c>
      <c r="D1469" s="14">
        <v>3.54</v>
      </c>
      <c r="E1469" s="15">
        <v>1</v>
      </c>
      <c r="F1469" s="4">
        <v>45</v>
      </c>
    </row>
    <row r="1470" spans="1:6" x14ac:dyDescent="0.3">
      <c r="A1470" s="12">
        <v>27614</v>
      </c>
      <c r="B1470" s="12">
        <v>941</v>
      </c>
      <c r="C1470" s="12">
        <v>28555</v>
      </c>
      <c r="D1470" s="12">
        <v>3.08</v>
      </c>
      <c r="E1470" s="13">
        <v>3</v>
      </c>
      <c r="F1470" s="3">
        <v>34</v>
      </c>
    </row>
    <row r="1471" spans="1:6" x14ac:dyDescent="0.3">
      <c r="A1471" s="14">
        <v>49039</v>
      </c>
      <c r="B1471" s="14">
        <v>2664</v>
      </c>
      <c r="C1471" s="14">
        <v>51703</v>
      </c>
      <c r="D1471" s="14">
        <v>2.95</v>
      </c>
      <c r="E1471" s="15">
        <v>7</v>
      </c>
      <c r="F1471" s="4">
        <v>27</v>
      </c>
    </row>
    <row r="1472" spans="1:6" x14ac:dyDescent="0.3">
      <c r="A1472" s="12">
        <v>38540</v>
      </c>
      <c r="B1472" s="12">
        <v>2125</v>
      </c>
      <c r="C1472" s="12">
        <v>40665</v>
      </c>
      <c r="D1472" s="12">
        <v>3.89</v>
      </c>
      <c r="E1472" s="13">
        <v>3</v>
      </c>
      <c r="F1472" s="3">
        <v>23</v>
      </c>
    </row>
    <row r="1473" spans="1:6" x14ac:dyDescent="0.3">
      <c r="A1473" s="14">
        <v>34630</v>
      </c>
      <c r="B1473" s="14">
        <v>2760</v>
      </c>
      <c r="C1473" s="14">
        <v>37390</v>
      </c>
      <c r="D1473" s="14">
        <v>3.73</v>
      </c>
      <c r="E1473" s="15">
        <v>2</v>
      </c>
      <c r="F1473" s="4">
        <v>38</v>
      </c>
    </row>
    <row r="1474" spans="1:6" x14ac:dyDescent="0.3">
      <c r="A1474" s="12">
        <v>40025</v>
      </c>
      <c r="B1474" s="12">
        <v>2083</v>
      </c>
      <c r="C1474" s="12">
        <v>42108</v>
      </c>
      <c r="D1474" s="12">
        <v>3.08</v>
      </c>
      <c r="E1474" s="13">
        <v>1</v>
      </c>
      <c r="F1474" s="3">
        <v>33</v>
      </c>
    </row>
    <row r="1475" spans="1:6" x14ac:dyDescent="0.3">
      <c r="A1475" s="14">
        <v>27460</v>
      </c>
      <c r="B1475" s="14">
        <v>1524</v>
      </c>
      <c r="C1475" s="14">
        <v>28984</v>
      </c>
      <c r="D1475" s="14">
        <v>3.8</v>
      </c>
      <c r="E1475" s="15">
        <v>3</v>
      </c>
      <c r="F1475" s="4">
        <v>34</v>
      </c>
    </row>
    <row r="1476" spans="1:6" x14ac:dyDescent="0.3">
      <c r="A1476" s="12">
        <v>45458</v>
      </c>
      <c r="B1476" s="12">
        <v>2069</v>
      </c>
      <c r="C1476" s="12">
        <v>47527</v>
      </c>
      <c r="D1476" s="12">
        <v>3.82</v>
      </c>
      <c r="E1476" s="13">
        <v>4</v>
      </c>
      <c r="F1476" s="3">
        <v>37</v>
      </c>
    </row>
    <row r="1477" spans="1:6" x14ac:dyDescent="0.3">
      <c r="A1477" s="14">
        <v>37798</v>
      </c>
      <c r="B1477" s="14">
        <v>985</v>
      </c>
      <c r="C1477" s="14">
        <v>38783</v>
      </c>
      <c r="D1477" s="14">
        <v>1.75</v>
      </c>
      <c r="E1477" s="15">
        <v>1</v>
      </c>
      <c r="F1477" s="4">
        <v>37</v>
      </c>
    </row>
    <row r="1478" spans="1:6" x14ac:dyDescent="0.3">
      <c r="A1478" s="12">
        <v>32827</v>
      </c>
      <c r="B1478" s="12">
        <v>2062</v>
      </c>
      <c r="C1478" s="12">
        <v>34889</v>
      </c>
      <c r="D1478" s="12">
        <v>3.75</v>
      </c>
      <c r="E1478" s="13">
        <v>4</v>
      </c>
      <c r="F1478" s="3">
        <v>48</v>
      </c>
    </row>
    <row r="1479" spans="1:6" x14ac:dyDescent="0.3">
      <c r="A1479" s="14">
        <v>29906</v>
      </c>
      <c r="B1479" s="14">
        <v>1233</v>
      </c>
      <c r="C1479" s="14">
        <v>31139</v>
      </c>
      <c r="D1479" s="14">
        <v>2.2400000000000002</v>
      </c>
      <c r="E1479" s="15">
        <v>5</v>
      </c>
      <c r="F1479" s="4">
        <v>34</v>
      </c>
    </row>
    <row r="1480" spans="1:6" x14ac:dyDescent="0.3">
      <c r="A1480" s="12">
        <v>47254</v>
      </c>
      <c r="B1480" s="12">
        <v>1981</v>
      </c>
      <c r="C1480" s="12">
        <v>49235</v>
      </c>
      <c r="D1480" s="12">
        <v>2.4</v>
      </c>
      <c r="E1480" s="13">
        <v>2</v>
      </c>
      <c r="F1480" s="3">
        <v>29</v>
      </c>
    </row>
    <row r="1481" spans="1:6" x14ac:dyDescent="0.3">
      <c r="A1481" s="14">
        <v>36316</v>
      </c>
      <c r="B1481" s="14">
        <v>1260</v>
      </c>
      <c r="C1481" s="14">
        <v>37576</v>
      </c>
      <c r="D1481" s="14">
        <v>3.11</v>
      </c>
      <c r="E1481" s="15">
        <v>3</v>
      </c>
      <c r="F1481" s="4">
        <v>32</v>
      </c>
    </row>
    <row r="1482" spans="1:6" x14ac:dyDescent="0.3">
      <c r="A1482" s="12">
        <v>32099</v>
      </c>
      <c r="B1482" s="12">
        <v>2353</v>
      </c>
      <c r="C1482" s="12">
        <v>34452</v>
      </c>
      <c r="D1482" s="12">
        <v>3.26</v>
      </c>
      <c r="E1482" s="13">
        <v>4</v>
      </c>
      <c r="F1482" s="3">
        <v>33</v>
      </c>
    </row>
    <row r="1483" spans="1:6" x14ac:dyDescent="0.3">
      <c r="A1483" s="14">
        <v>29280</v>
      </c>
      <c r="B1483" s="14">
        <v>857</v>
      </c>
      <c r="C1483" s="14">
        <v>30137</v>
      </c>
      <c r="D1483" s="14">
        <v>2.38</v>
      </c>
      <c r="E1483" s="15">
        <v>6</v>
      </c>
      <c r="F1483" s="4">
        <v>29</v>
      </c>
    </row>
    <row r="1484" spans="1:6" x14ac:dyDescent="0.3">
      <c r="A1484" s="12">
        <v>31107</v>
      </c>
      <c r="B1484" s="12">
        <v>732</v>
      </c>
      <c r="C1484" s="12">
        <v>31839</v>
      </c>
      <c r="D1484" s="12">
        <v>2.86</v>
      </c>
      <c r="E1484" s="13">
        <v>2</v>
      </c>
      <c r="F1484" s="3">
        <v>25</v>
      </c>
    </row>
    <row r="1485" spans="1:6" x14ac:dyDescent="0.3">
      <c r="A1485" s="14">
        <v>41485</v>
      </c>
      <c r="B1485" s="14">
        <v>2475</v>
      </c>
      <c r="C1485" s="14">
        <v>43960</v>
      </c>
      <c r="D1485" s="14">
        <v>3.95</v>
      </c>
      <c r="E1485" s="15">
        <v>1</v>
      </c>
      <c r="F1485" s="4">
        <v>28</v>
      </c>
    </row>
    <row r="1486" spans="1:6" x14ac:dyDescent="0.3">
      <c r="A1486" s="12">
        <v>34049</v>
      </c>
      <c r="B1486" s="12">
        <v>2529</v>
      </c>
      <c r="C1486" s="12">
        <v>36578</v>
      </c>
      <c r="D1486" s="12">
        <v>3.37</v>
      </c>
      <c r="E1486" s="13">
        <v>4</v>
      </c>
      <c r="F1486" s="3">
        <v>27</v>
      </c>
    </row>
    <row r="1487" spans="1:6" x14ac:dyDescent="0.3">
      <c r="A1487" s="14">
        <v>33267</v>
      </c>
      <c r="B1487" s="14">
        <v>1962</v>
      </c>
      <c r="C1487" s="14">
        <v>35229</v>
      </c>
      <c r="D1487" s="14">
        <v>3.29</v>
      </c>
      <c r="E1487" s="15">
        <v>3</v>
      </c>
      <c r="F1487" s="4">
        <v>36</v>
      </c>
    </row>
    <row r="1488" spans="1:6" x14ac:dyDescent="0.3">
      <c r="A1488" s="12">
        <v>33494</v>
      </c>
      <c r="B1488" s="12">
        <v>2968</v>
      </c>
      <c r="C1488" s="12">
        <v>36462</v>
      </c>
      <c r="D1488" s="12">
        <v>5</v>
      </c>
      <c r="E1488" s="13">
        <v>4</v>
      </c>
      <c r="F1488" s="3">
        <v>31</v>
      </c>
    </row>
    <row r="1489" spans="1:6" x14ac:dyDescent="0.3">
      <c r="A1489" s="14">
        <v>45853</v>
      </c>
      <c r="B1489" s="14">
        <v>2098</v>
      </c>
      <c r="C1489" s="14">
        <v>47951</v>
      </c>
      <c r="D1489" s="14">
        <v>3.13</v>
      </c>
      <c r="E1489" s="15">
        <v>0</v>
      </c>
      <c r="F1489" s="4">
        <v>36</v>
      </c>
    </row>
    <row r="1490" spans="1:6" x14ac:dyDescent="0.3">
      <c r="A1490" s="12">
        <v>46672</v>
      </c>
      <c r="B1490" s="12">
        <v>1109</v>
      </c>
      <c r="C1490" s="12">
        <v>47781</v>
      </c>
      <c r="D1490" s="12">
        <v>3.12</v>
      </c>
      <c r="E1490" s="13">
        <v>4</v>
      </c>
      <c r="F1490" s="3">
        <v>32</v>
      </c>
    </row>
    <row r="1491" spans="1:6" x14ac:dyDescent="0.3">
      <c r="A1491" s="14">
        <v>32689</v>
      </c>
      <c r="B1491" s="14">
        <v>814</v>
      </c>
      <c r="C1491" s="14">
        <v>33503</v>
      </c>
      <c r="D1491" s="14">
        <v>3.67</v>
      </c>
      <c r="E1491" s="15">
        <v>10</v>
      </c>
      <c r="F1491" s="4">
        <v>32</v>
      </c>
    </row>
    <row r="1492" spans="1:6" x14ac:dyDescent="0.3">
      <c r="A1492" s="12">
        <v>45395</v>
      </c>
      <c r="B1492" s="12">
        <v>2043</v>
      </c>
      <c r="C1492" s="12">
        <v>47438</v>
      </c>
      <c r="D1492" s="12">
        <v>3.72</v>
      </c>
      <c r="E1492" s="13">
        <v>0</v>
      </c>
      <c r="F1492" s="3">
        <v>33</v>
      </c>
    </row>
    <row r="1493" spans="1:6" x14ac:dyDescent="0.3">
      <c r="A1493" s="14">
        <v>30090</v>
      </c>
      <c r="B1493" s="14">
        <v>1245</v>
      </c>
      <c r="C1493" s="14">
        <v>31335</v>
      </c>
      <c r="D1493" s="14">
        <v>3.92</v>
      </c>
      <c r="E1493" s="15">
        <v>4</v>
      </c>
      <c r="F1493" s="4">
        <v>26</v>
      </c>
    </row>
    <row r="1494" spans="1:6" x14ac:dyDescent="0.3">
      <c r="A1494" s="12">
        <v>32302</v>
      </c>
      <c r="B1494" s="12">
        <v>1522</v>
      </c>
      <c r="C1494" s="12">
        <v>33824</v>
      </c>
      <c r="D1494" s="12">
        <v>3.69</v>
      </c>
      <c r="E1494" s="13">
        <v>3</v>
      </c>
      <c r="F1494" s="3">
        <v>30</v>
      </c>
    </row>
    <row r="1495" spans="1:6" x14ac:dyDescent="0.3">
      <c r="A1495" s="14">
        <v>44366</v>
      </c>
      <c r="B1495" s="14">
        <v>1900</v>
      </c>
      <c r="C1495" s="14">
        <v>46266</v>
      </c>
      <c r="D1495" s="14">
        <v>2.59</v>
      </c>
      <c r="E1495" s="15">
        <v>2</v>
      </c>
      <c r="F1495" s="4">
        <v>21</v>
      </c>
    </row>
    <row r="1496" spans="1:6" x14ac:dyDescent="0.3">
      <c r="A1496" s="12">
        <v>42427</v>
      </c>
      <c r="B1496" s="12">
        <v>1650</v>
      </c>
      <c r="C1496" s="12">
        <v>44077</v>
      </c>
      <c r="D1496" s="12">
        <v>1.66</v>
      </c>
      <c r="E1496" s="13">
        <v>1</v>
      </c>
      <c r="F1496" s="3">
        <v>36</v>
      </c>
    </row>
    <row r="1497" spans="1:6" x14ac:dyDescent="0.3">
      <c r="A1497" s="14">
        <v>49947</v>
      </c>
      <c r="B1497" s="14">
        <v>2516</v>
      </c>
      <c r="C1497" s="14">
        <v>52463</v>
      </c>
      <c r="D1497" s="14">
        <v>3.09</v>
      </c>
      <c r="E1497" s="15">
        <v>4</v>
      </c>
      <c r="F1497" s="4">
        <v>26</v>
      </c>
    </row>
    <row r="1498" spans="1:6" x14ac:dyDescent="0.3">
      <c r="A1498" s="12">
        <v>30955</v>
      </c>
      <c r="B1498" s="12">
        <v>1807</v>
      </c>
      <c r="C1498" s="12">
        <v>32762</v>
      </c>
      <c r="D1498" s="12">
        <v>3.77</v>
      </c>
      <c r="E1498" s="13">
        <v>7</v>
      </c>
      <c r="F1498" s="3">
        <v>31</v>
      </c>
    </row>
    <row r="1499" spans="1:6" x14ac:dyDescent="0.3">
      <c r="A1499" s="14">
        <v>38776</v>
      </c>
      <c r="B1499" s="14">
        <v>2712</v>
      </c>
      <c r="C1499" s="14">
        <v>41488</v>
      </c>
      <c r="D1499" s="14">
        <v>3.3</v>
      </c>
      <c r="E1499" s="15">
        <v>1</v>
      </c>
      <c r="F1499" s="4">
        <v>31</v>
      </c>
    </row>
    <row r="1500" spans="1:6" x14ac:dyDescent="0.3">
      <c r="A1500" s="12">
        <v>35498</v>
      </c>
      <c r="B1500" s="12">
        <v>1202</v>
      </c>
      <c r="C1500" s="12">
        <v>36700</v>
      </c>
      <c r="D1500" s="12">
        <v>2.2000000000000002</v>
      </c>
      <c r="E1500" s="13">
        <v>3</v>
      </c>
      <c r="F1500" s="3">
        <v>26</v>
      </c>
    </row>
    <row r="1501" spans="1:6" x14ac:dyDescent="0.3">
      <c r="A1501" s="14">
        <v>31957</v>
      </c>
      <c r="B1501" s="14">
        <v>1125</v>
      </c>
      <c r="C1501" s="14">
        <v>33082</v>
      </c>
      <c r="D1501" s="14">
        <v>4.97</v>
      </c>
      <c r="E1501" s="15">
        <v>2</v>
      </c>
      <c r="F1501" s="4">
        <v>32</v>
      </c>
    </row>
    <row r="1502" spans="1:6" x14ac:dyDescent="0.3">
      <c r="A1502" s="12">
        <v>39038</v>
      </c>
      <c r="B1502" s="12">
        <v>2300</v>
      </c>
      <c r="C1502" s="12">
        <v>41338</v>
      </c>
      <c r="D1502" s="12">
        <v>4.71</v>
      </c>
      <c r="E1502" s="13">
        <v>1</v>
      </c>
      <c r="F1502" s="3">
        <v>30</v>
      </c>
    </row>
    <row r="1503" spans="1:6" x14ac:dyDescent="0.3">
      <c r="A1503" s="14">
        <v>25028</v>
      </c>
      <c r="B1503" s="14">
        <v>823</v>
      </c>
      <c r="C1503" s="14">
        <v>25851</v>
      </c>
      <c r="D1503" s="14">
        <v>1.61</v>
      </c>
      <c r="E1503" s="15">
        <v>4</v>
      </c>
      <c r="F1503" s="4">
        <v>39</v>
      </c>
    </row>
    <row r="1504" spans="1:6" x14ac:dyDescent="0.3">
      <c r="A1504" s="12">
        <v>37387</v>
      </c>
      <c r="B1504" s="12">
        <v>1878</v>
      </c>
      <c r="C1504" s="12">
        <v>39265</v>
      </c>
      <c r="D1504" s="12">
        <v>2.97</v>
      </c>
      <c r="E1504" s="13">
        <v>3</v>
      </c>
      <c r="F1504" s="3">
        <v>31</v>
      </c>
    </row>
    <row r="1505" spans="1:6" x14ac:dyDescent="0.3">
      <c r="A1505" s="14">
        <v>31546</v>
      </c>
      <c r="B1505" s="14">
        <v>730</v>
      </c>
      <c r="C1505" s="14">
        <v>32276</v>
      </c>
      <c r="D1505" s="14">
        <v>3.03</v>
      </c>
      <c r="E1505" s="15">
        <v>1</v>
      </c>
      <c r="F1505" s="4">
        <v>23</v>
      </c>
    </row>
    <row r="1506" spans="1:6" x14ac:dyDescent="0.3">
      <c r="A1506" s="12">
        <v>44163</v>
      </c>
      <c r="B1506" s="12">
        <v>2698</v>
      </c>
      <c r="C1506" s="12">
        <v>46861</v>
      </c>
      <c r="D1506" s="12">
        <v>3.5</v>
      </c>
      <c r="E1506" s="13">
        <v>8</v>
      </c>
      <c r="F1506" s="3">
        <v>21</v>
      </c>
    </row>
    <row r="1507" spans="1:6" x14ac:dyDescent="0.3">
      <c r="A1507" s="14">
        <v>35592</v>
      </c>
      <c r="B1507" s="14">
        <v>1132</v>
      </c>
      <c r="C1507" s="14">
        <v>36724</v>
      </c>
      <c r="D1507" s="14">
        <v>4.4400000000000004</v>
      </c>
      <c r="E1507" s="15">
        <v>4</v>
      </c>
      <c r="F1507" s="4">
        <v>34</v>
      </c>
    </row>
    <row r="1508" spans="1:6" x14ac:dyDescent="0.3">
      <c r="A1508" s="12">
        <v>31964</v>
      </c>
      <c r="B1508" s="12">
        <v>1043</v>
      </c>
      <c r="C1508" s="12">
        <v>33007</v>
      </c>
      <c r="D1508" s="12">
        <v>2.76</v>
      </c>
      <c r="E1508" s="13">
        <v>0</v>
      </c>
      <c r="F1508" s="3">
        <v>34</v>
      </c>
    </row>
    <row r="1509" spans="1:6" x14ac:dyDescent="0.3">
      <c r="A1509" s="14">
        <v>26953</v>
      </c>
      <c r="B1509" s="14">
        <v>2139</v>
      </c>
      <c r="C1509" s="14">
        <v>29092</v>
      </c>
      <c r="D1509" s="14">
        <v>3.63</v>
      </c>
      <c r="E1509" s="15">
        <v>4</v>
      </c>
      <c r="F1509" s="4">
        <v>27</v>
      </c>
    </row>
    <row r="1510" spans="1:6" x14ac:dyDescent="0.3">
      <c r="A1510" s="12">
        <v>34785</v>
      </c>
      <c r="B1510" s="12">
        <v>1552</v>
      </c>
      <c r="C1510" s="12">
        <v>36337</v>
      </c>
      <c r="D1510" s="12">
        <v>3.44</v>
      </c>
      <c r="E1510" s="13">
        <v>0</v>
      </c>
      <c r="F1510" s="3">
        <v>31</v>
      </c>
    </row>
    <row r="1511" spans="1:6" x14ac:dyDescent="0.3">
      <c r="A1511" s="14">
        <v>33821</v>
      </c>
      <c r="B1511" s="14">
        <v>1016</v>
      </c>
      <c r="C1511" s="14">
        <v>34837</v>
      </c>
      <c r="D1511" s="14">
        <v>3.53</v>
      </c>
      <c r="E1511" s="15">
        <v>5</v>
      </c>
      <c r="F1511" s="4">
        <v>25</v>
      </c>
    </row>
    <row r="1512" spans="1:6" x14ac:dyDescent="0.3">
      <c r="A1512" s="12">
        <v>32048</v>
      </c>
      <c r="B1512" s="12">
        <v>671</v>
      </c>
      <c r="C1512" s="12">
        <v>32719</v>
      </c>
      <c r="D1512" s="12">
        <v>2.62</v>
      </c>
      <c r="E1512" s="13">
        <v>2</v>
      </c>
      <c r="F1512" s="3">
        <v>30</v>
      </c>
    </row>
    <row r="1513" spans="1:6" x14ac:dyDescent="0.3">
      <c r="A1513" s="14">
        <v>34405</v>
      </c>
      <c r="B1513" s="14">
        <v>2606</v>
      </c>
      <c r="C1513" s="14">
        <v>37011</v>
      </c>
      <c r="D1513" s="14">
        <v>4.2699999999999996</v>
      </c>
      <c r="E1513" s="15">
        <v>3</v>
      </c>
      <c r="F1513" s="4">
        <v>27</v>
      </c>
    </row>
    <row r="1514" spans="1:6" x14ac:dyDescent="0.3">
      <c r="A1514" s="12">
        <v>28104</v>
      </c>
      <c r="B1514" s="12">
        <v>808</v>
      </c>
      <c r="C1514" s="12">
        <v>28912</v>
      </c>
      <c r="D1514" s="12">
        <v>2.36</v>
      </c>
      <c r="E1514" s="13">
        <v>4</v>
      </c>
      <c r="F1514" s="3">
        <v>29</v>
      </c>
    </row>
    <row r="1515" spans="1:6" x14ac:dyDescent="0.3">
      <c r="A1515" s="14">
        <v>43465</v>
      </c>
      <c r="B1515" s="14">
        <v>2193</v>
      </c>
      <c r="C1515" s="14">
        <v>45658</v>
      </c>
      <c r="D1515" s="14">
        <v>2.7</v>
      </c>
      <c r="E1515" s="15">
        <v>1</v>
      </c>
      <c r="F1515" s="4">
        <v>32</v>
      </c>
    </row>
    <row r="1516" spans="1:6" x14ac:dyDescent="0.3">
      <c r="A1516" s="12">
        <v>28295</v>
      </c>
      <c r="B1516" s="12">
        <v>844</v>
      </c>
      <c r="C1516" s="12">
        <v>29139</v>
      </c>
      <c r="D1516" s="12">
        <v>4.18</v>
      </c>
      <c r="E1516" s="13">
        <v>2</v>
      </c>
      <c r="F1516" s="3">
        <v>27</v>
      </c>
    </row>
    <row r="1517" spans="1:6" x14ac:dyDescent="0.3">
      <c r="A1517" s="14">
        <v>39009</v>
      </c>
      <c r="B1517" s="14">
        <v>877</v>
      </c>
      <c r="C1517" s="14">
        <v>39886</v>
      </c>
      <c r="D1517" s="14">
        <v>2.15</v>
      </c>
      <c r="E1517" s="15">
        <v>4</v>
      </c>
      <c r="F1517" s="4">
        <v>36</v>
      </c>
    </row>
    <row r="1518" spans="1:6" x14ac:dyDescent="0.3">
      <c r="A1518" s="12">
        <v>26502</v>
      </c>
      <c r="B1518" s="12">
        <v>778</v>
      </c>
      <c r="C1518" s="12">
        <v>27280</v>
      </c>
      <c r="D1518" s="12">
        <v>1.73</v>
      </c>
      <c r="E1518" s="13">
        <v>10</v>
      </c>
      <c r="F1518" s="3">
        <v>28</v>
      </c>
    </row>
    <row r="1519" spans="1:6" x14ac:dyDescent="0.3">
      <c r="A1519" s="14">
        <v>43140</v>
      </c>
      <c r="B1519" s="14">
        <v>4665</v>
      </c>
      <c r="C1519" s="14">
        <v>47805</v>
      </c>
      <c r="D1519" s="14">
        <v>4.74</v>
      </c>
      <c r="E1519" s="15">
        <v>2</v>
      </c>
      <c r="F1519" s="4">
        <v>28</v>
      </c>
    </row>
    <row r="1520" spans="1:6" x14ac:dyDescent="0.3">
      <c r="A1520" s="12">
        <v>28759</v>
      </c>
      <c r="B1520" s="12">
        <v>521</v>
      </c>
      <c r="C1520" s="12">
        <v>29280</v>
      </c>
      <c r="D1520" s="12">
        <v>1.64</v>
      </c>
      <c r="E1520" s="13">
        <v>5</v>
      </c>
      <c r="F1520" s="3">
        <v>30</v>
      </c>
    </row>
    <row r="1521" spans="1:6" x14ac:dyDescent="0.3">
      <c r="A1521" s="14">
        <v>35589</v>
      </c>
      <c r="B1521" s="14">
        <v>1399</v>
      </c>
      <c r="C1521" s="14">
        <v>36988</v>
      </c>
      <c r="D1521" s="14">
        <v>3.35</v>
      </c>
      <c r="E1521" s="15">
        <v>1</v>
      </c>
      <c r="F1521" s="4">
        <v>21</v>
      </c>
    </row>
    <row r="1522" spans="1:6" x14ac:dyDescent="0.3">
      <c r="A1522" s="12">
        <v>28157</v>
      </c>
      <c r="B1522" s="12">
        <v>2700</v>
      </c>
      <c r="C1522" s="12">
        <v>30857</v>
      </c>
      <c r="D1522" s="12">
        <v>4.45</v>
      </c>
      <c r="E1522" s="13">
        <v>3</v>
      </c>
      <c r="F1522" s="3">
        <v>38</v>
      </c>
    </row>
    <row r="1523" spans="1:6" x14ac:dyDescent="0.3">
      <c r="A1523" s="14">
        <v>46857</v>
      </c>
      <c r="B1523" s="14">
        <v>1809</v>
      </c>
      <c r="C1523" s="14">
        <v>48666</v>
      </c>
      <c r="D1523" s="14">
        <v>3.66</v>
      </c>
      <c r="E1523" s="15">
        <v>2</v>
      </c>
      <c r="F1523" s="4">
        <v>32</v>
      </c>
    </row>
    <row r="1524" spans="1:6" x14ac:dyDescent="0.3">
      <c r="A1524" s="12">
        <v>29376</v>
      </c>
      <c r="B1524" s="12">
        <v>2079</v>
      </c>
      <c r="C1524" s="12">
        <v>31455</v>
      </c>
      <c r="D1524" s="12">
        <v>3.34</v>
      </c>
      <c r="E1524" s="13">
        <v>4</v>
      </c>
      <c r="F1524" s="3">
        <v>41</v>
      </c>
    </row>
    <row r="1525" spans="1:6" x14ac:dyDescent="0.3">
      <c r="A1525" s="14">
        <v>40414</v>
      </c>
      <c r="B1525" s="14">
        <v>2455</v>
      </c>
      <c r="C1525" s="14">
        <v>42869</v>
      </c>
      <c r="D1525" s="14">
        <v>2.73</v>
      </c>
      <c r="E1525" s="15">
        <v>1</v>
      </c>
      <c r="F1525" s="4">
        <v>49</v>
      </c>
    </row>
    <row r="1526" spans="1:6" x14ac:dyDescent="0.3">
      <c r="A1526" s="12">
        <v>28236</v>
      </c>
      <c r="B1526" s="12">
        <v>1488</v>
      </c>
      <c r="C1526" s="12">
        <v>29724</v>
      </c>
      <c r="D1526" s="12">
        <v>2.64</v>
      </c>
      <c r="E1526" s="13">
        <v>2</v>
      </c>
      <c r="F1526" s="3">
        <v>28</v>
      </c>
    </row>
    <row r="1527" spans="1:6" x14ac:dyDescent="0.3">
      <c r="A1527" s="14">
        <v>33223</v>
      </c>
      <c r="B1527" s="14">
        <v>1350</v>
      </c>
      <c r="C1527" s="14">
        <v>34573</v>
      </c>
      <c r="D1527" s="14">
        <v>3.67</v>
      </c>
      <c r="E1527" s="15">
        <v>1</v>
      </c>
      <c r="F1527" s="4">
        <v>38</v>
      </c>
    </row>
    <row r="1528" spans="1:6" x14ac:dyDescent="0.3">
      <c r="A1528" s="12">
        <v>29728</v>
      </c>
      <c r="B1528" s="12">
        <v>1045</v>
      </c>
      <c r="C1528" s="12">
        <v>30773</v>
      </c>
      <c r="D1528" s="12">
        <v>2.65</v>
      </c>
      <c r="E1528" s="13">
        <v>3</v>
      </c>
      <c r="F1528" s="3">
        <v>32</v>
      </c>
    </row>
    <row r="1529" spans="1:6" x14ac:dyDescent="0.3">
      <c r="A1529" s="14">
        <v>30933</v>
      </c>
      <c r="B1529" s="14">
        <v>1164</v>
      </c>
      <c r="C1529" s="14">
        <v>32097</v>
      </c>
      <c r="D1529" s="14">
        <v>3.61</v>
      </c>
      <c r="E1529" s="15">
        <v>3</v>
      </c>
      <c r="F1529" s="4">
        <v>37</v>
      </c>
    </row>
    <row r="1530" spans="1:6" x14ac:dyDescent="0.3">
      <c r="A1530" s="12">
        <v>33955</v>
      </c>
      <c r="B1530" s="12">
        <v>798</v>
      </c>
      <c r="C1530" s="12">
        <v>34753</v>
      </c>
      <c r="D1530" s="12">
        <v>1</v>
      </c>
      <c r="E1530" s="13">
        <v>4</v>
      </c>
      <c r="F1530" s="3">
        <v>21</v>
      </c>
    </row>
    <row r="1531" spans="1:6" x14ac:dyDescent="0.3">
      <c r="A1531" s="14">
        <v>31788</v>
      </c>
      <c r="B1531" s="14">
        <v>1720</v>
      </c>
      <c r="C1531" s="14">
        <v>33508</v>
      </c>
      <c r="D1531" s="14">
        <v>3.23</v>
      </c>
      <c r="E1531" s="15">
        <v>0</v>
      </c>
      <c r="F1531" s="4">
        <v>32</v>
      </c>
    </row>
    <row r="1532" spans="1:6" x14ac:dyDescent="0.3">
      <c r="A1532" s="12">
        <v>29735</v>
      </c>
      <c r="B1532" s="12">
        <v>1381</v>
      </c>
      <c r="C1532" s="12">
        <v>31116</v>
      </c>
      <c r="D1532" s="12">
        <v>2.04</v>
      </c>
      <c r="E1532" s="13">
        <v>4</v>
      </c>
      <c r="F1532" s="3">
        <v>30</v>
      </c>
    </row>
    <row r="1533" spans="1:6" x14ac:dyDescent="0.3">
      <c r="A1533" s="14">
        <v>42723</v>
      </c>
      <c r="B1533" s="14">
        <v>1491</v>
      </c>
      <c r="C1533" s="14">
        <v>44214</v>
      </c>
      <c r="D1533" s="14">
        <v>3.11</v>
      </c>
      <c r="E1533" s="15">
        <v>3</v>
      </c>
      <c r="F1533" s="4">
        <v>32</v>
      </c>
    </row>
    <row r="1534" spans="1:6" x14ac:dyDescent="0.3">
      <c r="A1534" s="12">
        <v>38752</v>
      </c>
      <c r="B1534" s="12">
        <v>809</v>
      </c>
      <c r="C1534" s="12">
        <v>39561</v>
      </c>
      <c r="D1534" s="12">
        <v>1.68</v>
      </c>
      <c r="E1534" s="13">
        <v>2</v>
      </c>
      <c r="F1534" s="3">
        <v>31</v>
      </c>
    </row>
    <row r="1535" spans="1:6" x14ac:dyDescent="0.3">
      <c r="A1535" s="14">
        <v>25152</v>
      </c>
      <c r="B1535" s="14">
        <v>2015</v>
      </c>
      <c r="C1535" s="14">
        <v>27167</v>
      </c>
      <c r="D1535" s="14">
        <v>3.99</v>
      </c>
      <c r="E1535" s="15">
        <v>1</v>
      </c>
      <c r="F1535" s="4">
        <v>26</v>
      </c>
    </row>
    <row r="1536" spans="1:6" x14ac:dyDescent="0.3">
      <c r="A1536" s="12">
        <v>34111</v>
      </c>
      <c r="B1536" s="12">
        <v>2222</v>
      </c>
      <c r="C1536" s="12">
        <v>36333</v>
      </c>
      <c r="D1536" s="12">
        <v>3.41</v>
      </c>
      <c r="E1536" s="13">
        <v>2</v>
      </c>
      <c r="F1536" s="3">
        <v>22</v>
      </c>
    </row>
    <row r="1537" spans="1:6" x14ac:dyDescent="0.3">
      <c r="A1537" s="14">
        <v>40084</v>
      </c>
      <c r="B1537" s="14">
        <v>730</v>
      </c>
      <c r="C1537" s="14">
        <v>40814</v>
      </c>
      <c r="D1537" s="14">
        <v>2.06</v>
      </c>
      <c r="E1537" s="15">
        <v>2</v>
      </c>
      <c r="F1537" s="4">
        <v>39</v>
      </c>
    </row>
    <row r="1538" spans="1:6" x14ac:dyDescent="0.3">
      <c r="A1538" s="12">
        <v>29091</v>
      </c>
      <c r="B1538" s="12">
        <v>1932</v>
      </c>
      <c r="C1538" s="12">
        <v>31023</v>
      </c>
      <c r="D1538" s="12">
        <v>2.79</v>
      </c>
      <c r="E1538" s="13">
        <v>0</v>
      </c>
      <c r="F1538" s="3">
        <v>21</v>
      </c>
    </row>
    <row r="1539" spans="1:6" x14ac:dyDescent="0.3">
      <c r="A1539" s="14">
        <v>39279</v>
      </c>
      <c r="B1539" s="14">
        <v>714</v>
      </c>
      <c r="C1539" s="14">
        <v>39993</v>
      </c>
      <c r="D1539" s="14">
        <v>2.94</v>
      </c>
      <c r="E1539" s="15">
        <v>6</v>
      </c>
      <c r="F1539" s="4">
        <v>30</v>
      </c>
    </row>
    <row r="1540" spans="1:6" x14ac:dyDescent="0.3">
      <c r="A1540" s="12">
        <v>40662</v>
      </c>
      <c r="B1540" s="12">
        <v>3064</v>
      </c>
      <c r="C1540" s="12">
        <v>43726</v>
      </c>
      <c r="D1540" s="12">
        <v>3.36</v>
      </c>
      <c r="E1540" s="13">
        <v>2</v>
      </c>
      <c r="F1540" s="3">
        <v>26</v>
      </c>
    </row>
    <row r="1541" spans="1:6" x14ac:dyDescent="0.3">
      <c r="A1541" s="14">
        <v>46153</v>
      </c>
      <c r="B1541" s="14">
        <v>3196</v>
      </c>
      <c r="C1541" s="14">
        <v>49349</v>
      </c>
      <c r="D1541" s="14">
        <v>4.1500000000000004</v>
      </c>
      <c r="E1541" s="15">
        <v>6</v>
      </c>
      <c r="F1541" s="4">
        <v>42</v>
      </c>
    </row>
    <row r="1542" spans="1:6" x14ac:dyDescent="0.3">
      <c r="A1542" s="12">
        <v>31517</v>
      </c>
      <c r="B1542" s="12">
        <v>1138</v>
      </c>
      <c r="C1542" s="12">
        <v>32655</v>
      </c>
      <c r="D1542" s="12">
        <v>3.19</v>
      </c>
      <c r="E1542" s="13">
        <v>4</v>
      </c>
      <c r="F1542" s="3">
        <v>33</v>
      </c>
    </row>
    <row r="1543" spans="1:6" x14ac:dyDescent="0.3">
      <c r="A1543" s="14">
        <v>34318</v>
      </c>
      <c r="B1543" s="14">
        <v>799</v>
      </c>
      <c r="C1543" s="14">
        <v>35117</v>
      </c>
      <c r="D1543" s="14">
        <v>2.4500000000000002</v>
      </c>
      <c r="E1543" s="15">
        <v>3</v>
      </c>
      <c r="F1543" s="4">
        <v>34</v>
      </c>
    </row>
    <row r="1544" spans="1:6" x14ac:dyDescent="0.3">
      <c r="A1544" s="12">
        <v>35404</v>
      </c>
      <c r="B1544" s="12">
        <v>2459</v>
      </c>
      <c r="C1544" s="12">
        <v>37863</v>
      </c>
      <c r="D1544" s="12">
        <v>3.04</v>
      </c>
      <c r="E1544" s="13">
        <v>4</v>
      </c>
      <c r="F1544" s="3">
        <v>27</v>
      </c>
    </row>
    <row r="1545" spans="1:6" x14ac:dyDescent="0.3">
      <c r="A1545" s="14">
        <v>51902</v>
      </c>
      <c r="B1545" s="14">
        <v>3063</v>
      </c>
      <c r="C1545" s="14">
        <v>54965</v>
      </c>
      <c r="D1545" s="14">
        <v>3.23</v>
      </c>
      <c r="E1545" s="15">
        <v>2</v>
      </c>
      <c r="F1545" s="4">
        <v>27</v>
      </c>
    </row>
    <row r="1546" spans="1:6" x14ac:dyDescent="0.3">
      <c r="A1546" s="12">
        <v>35827</v>
      </c>
      <c r="B1546" s="12">
        <v>1199</v>
      </c>
      <c r="C1546" s="12">
        <v>37026</v>
      </c>
      <c r="D1546" s="12">
        <v>3.54</v>
      </c>
      <c r="E1546" s="13">
        <v>3</v>
      </c>
      <c r="F1546" s="3">
        <v>26</v>
      </c>
    </row>
    <row r="1547" spans="1:6" x14ac:dyDescent="0.3">
      <c r="A1547" s="14">
        <v>28395</v>
      </c>
      <c r="B1547" s="14">
        <v>2696</v>
      </c>
      <c r="C1547" s="14">
        <v>31091</v>
      </c>
      <c r="D1547" s="14">
        <v>4.3600000000000003</v>
      </c>
      <c r="E1547" s="15">
        <v>4</v>
      </c>
      <c r="F1547" s="4">
        <v>33</v>
      </c>
    </row>
    <row r="1548" spans="1:6" x14ac:dyDescent="0.3">
      <c r="A1548" s="12">
        <v>36746</v>
      </c>
      <c r="B1548" s="12">
        <v>1617</v>
      </c>
      <c r="C1548" s="12">
        <v>38363</v>
      </c>
      <c r="D1548" s="12">
        <v>2.4</v>
      </c>
      <c r="E1548" s="13">
        <v>4</v>
      </c>
      <c r="F1548" s="3">
        <v>21</v>
      </c>
    </row>
    <row r="1549" spans="1:6" x14ac:dyDescent="0.3">
      <c r="A1549" s="14">
        <v>28969</v>
      </c>
      <c r="B1549" s="14">
        <v>728</v>
      </c>
      <c r="C1549" s="14">
        <v>29697</v>
      </c>
      <c r="D1549" s="14">
        <v>4.04</v>
      </c>
      <c r="E1549" s="15">
        <v>4</v>
      </c>
      <c r="F1549" s="4">
        <v>32</v>
      </c>
    </row>
    <row r="1550" spans="1:6" x14ac:dyDescent="0.3">
      <c r="A1550" s="12">
        <v>32021</v>
      </c>
      <c r="B1550" s="12">
        <v>1750</v>
      </c>
      <c r="C1550" s="12">
        <v>33771</v>
      </c>
      <c r="D1550" s="12">
        <v>3.42</v>
      </c>
      <c r="E1550" s="13">
        <v>1</v>
      </c>
      <c r="F1550" s="3">
        <v>39</v>
      </c>
    </row>
    <row r="1551" spans="1:6" x14ac:dyDescent="0.3">
      <c r="A1551" s="14">
        <v>33873</v>
      </c>
      <c r="B1551" s="14">
        <v>2646</v>
      </c>
      <c r="C1551" s="14">
        <v>36519</v>
      </c>
      <c r="D1551" s="14">
        <v>3.75</v>
      </c>
      <c r="E1551" s="15">
        <v>4</v>
      </c>
      <c r="F1551" s="4">
        <v>41</v>
      </c>
    </row>
    <row r="1552" spans="1:6" x14ac:dyDescent="0.3">
      <c r="A1552" s="12">
        <v>28084</v>
      </c>
      <c r="B1552" s="12">
        <v>524</v>
      </c>
      <c r="C1552" s="12">
        <v>28608</v>
      </c>
      <c r="D1552" s="12">
        <v>2.46</v>
      </c>
      <c r="E1552" s="13">
        <v>8</v>
      </c>
      <c r="F1552" s="3">
        <v>24</v>
      </c>
    </row>
    <row r="1553" spans="1:6" x14ac:dyDescent="0.3">
      <c r="A1553" s="14">
        <v>34848</v>
      </c>
      <c r="B1553" s="14">
        <v>1045</v>
      </c>
      <c r="C1553" s="14">
        <v>35893</v>
      </c>
      <c r="D1553" s="14">
        <v>2.57</v>
      </c>
      <c r="E1553" s="15">
        <v>5</v>
      </c>
      <c r="F1553" s="4">
        <v>33</v>
      </c>
    </row>
    <row r="1554" spans="1:6" x14ac:dyDescent="0.3">
      <c r="A1554" s="12">
        <v>44271</v>
      </c>
      <c r="B1554" s="12">
        <v>1643</v>
      </c>
      <c r="C1554" s="12">
        <v>45914</v>
      </c>
      <c r="D1554" s="12">
        <v>3.03</v>
      </c>
      <c r="E1554" s="13">
        <v>3</v>
      </c>
      <c r="F1554" s="3">
        <v>39</v>
      </c>
    </row>
    <row r="1555" spans="1:6" x14ac:dyDescent="0.3">
      <c r="A1555" s="14">
        <v>27913</v>
      </c>
      <c r="B1555" s="14">
        <v>1226</v>
      </c>
      <c r="C1555" s="14">
        <v>29139</v>
      </c>
      <c r="D1555" s="14">
        <v>1.87</v>
      </c>
      <c r="E1555" s="15">
        <v>7</v>
      </c>
      <c r="F1555" s="4">
        <v>32</v>
      </c>
    </row>
    <row r="1556" spans="1:6" x14ac:dyDescent="0.3">
      <c r="A1556" s="12">
        <v>34418</v>
      </c>
      <c r="B1556" s="12">
        <v>937</v>
      </c>
      <c r="C1556" s="12">
        <v>35355</v>
      </c>
      <c r="D1556" s="12">
        <v>1.1399999999999999</v>
      </c>
      <c r="E1556" s="13">
        <v>4</v>
      </c>
      <c r="F1556" s="3">
        <v>21</v>
      </c>
    </row>
    <row r="1557" spans="1:6" x14ac:dyDescent="0.3">
      <c r="A1557" s="14">
        <v>29257</v>
      </c>
      <c r="B1557" s="14">
        <v>2014</v>
      </c>
      <c r="C1557" s="14">
        <v>31271</v>
      </c>
      <c r="D1557" s="14">
        <v>3.02</v>
      </c>
      <c r="E1557" s="15">
        <v>4</v>
      </c>
      <c r="F1557" s="4">
        <v>30</v>
      </c>
    </row>
    <row r="1558" spans="1:6" x14ac:dyDescent="0.3">
      <c r="A1558" s="12">
        <v>23412</v>
      </c>
      <c r="B1558" s="12">
        <v>1103</v>
      </c>
      <c r="C1558" s="12">
        <v>24515</v>
      </c>
      <c r="D1558" s="12">
        <v>3.06</v>
      </c>
      <c r="E1558" s="13">
        <v>1</v>
      </c>
      <c r="F1558" s="3">
        <v>40</v>
      </c>
    </row>
    <row r="1559" spans="1:6" x14ac:dyDescent="0.3">
      <c r="A1559" s="14">
        <v>31768</v>
      </c>
      <c r="B1559" s="14">
        <v>2454</v>
      </c>
      <c r="C1559" s="14">
        <v>34222</v>
      </c>
      <c r="D1559" s="14">
        <v>3.8</v>
      </c>
      <c r="E1559" s="15">
        <v>0</v>
      </c>
      <c r="F1559" s="4">
        <v>28</v>
      </c>
    </row>
    <row r="1560" spans="1:6" x14ac:dyDescent="0.3">
      <c r="A1560" s="12">
        <v>45488</v>
      </c>
      <c r="B1560" s="12">
        <v>1419</v>
      </c>
      <c r="C1560" s="12">
        <v>46907</v>
      </c>
      <c r="D1560" s="12">
        <v>3.26</v>
      </c>
      <c r="E1560" s="13">
        <v>2</v>
      </c>
      <c r="F1560" s="3">
        <v>24</v>
      </c>
    </row>
    <row r="1561" spans="1:6" x14ac:dyDescent="0.3">
      <c r="A1561" s="14">
        <v>29897</v>
      </c>
      <c r="B1561" s="14">
        <v>553</v>
      </c>
      <c r="C1561" s="14">
        <v>30450</v>
      </c>
      <c r="D1561" s="14">
        <v>2.2000000000000002</v>
      </c>
      <c r="E1561" s="15">
        <v>4</v>
      </c>
      <c r="F1561" s="4">
        <v>33</v>
      </c>
    </row>
    <row r="1562" spans="1:6" x14ac:dyDescent="0.3">
      <c r="A1562" s="12">
        <v>32965</v>
      </c>
      <c r="B1562" s="12">
        <v>2028</v>
      </c>
      <c r="C1562" s="12">
        <v>34993</v>
      </c>
      <c r="D1562" s="12">
        <v>2.6</v>
      </c>
      <c r="E1562" s="13">
        <v>0</v>
      </c>
      <c r="F1562" s="3">
        <v>30</v>
      </c>
    </row>
    <row r="1563" spans="1:6" x14ac:dyDescent="0.3">
      <c r="A1563" s="14">
        <v>48127</v>
      </c>
      <c r="B1563" s="14">
        <v>1765</v>
      </c>
      <c r="C1563" s="14">
        <v>49892</v>
      </c>
      <c r="D1563" s="14">
        <v>2.8</v>
      </c>
      <c r="E1563" s="15">
        <v>4</v>
      </c>
      <c r="F1563" s="4">
        <v>35</v>
      </c>
    </row>
    <row r="1564" spans="1:6" x14ac:dyDescent="0.3">
      <c r="A1564" s="12">
        <v>27936</v>
      </c>
      <c r="B1564" s="12">
        <v>515</v>
      </c>
      <c r="C1564" s="12">
        <v>28451</v>
      </c>
      <c r="D1564" s="12">
        <v>2.99</v>
      </c>
      <c r="E1564" s="13">
        <v>4</v>
      </c>
      <c r="F1564" s="3">
        <v>31</v>
      </c>
    </row>
    <row r="1565" spans="1:6" x14ac:dyDescent="0.3">
      <c r="A1565" s="14">
        <v>29574</v>
      </c>
      <c r="B1565" s="14">
        <v>1215</v>
      </c>
      <c r="C1565" s="14">
        <v>30789</v>
      </c>
      <c r="D1565" s="14">
        <v>2.77</v>
      </c>
      <c r="E1565" s="15">
        <v>1</v>
      </c>
      <c r="F1565" s="4">
        <v>34</v>
      </c>
    </row>
    <row r="1566" spans="1:6" x14ac:dyDescent="0.3">
      <c r="A1566" s="12">
        <v>22078</v>
      </c>
      <c r="B1566" s="12">
        <v>1615</v>
      </c>
      <c r="C1566" s="12">
        <v>23693</v>
      </c>
      <c r="D1566" s="12">
        <v>3.68</v>
      </c>
      <c r="E1566" s="13">
        <v>4</v>
      </c>
      <c r="F1566" s="3">
        <v>32</v>
      </c>
    </row>
    <row r="1567" spans="1:6" x14ac:dyDescent="0.3">
      <c r="A1567" s="14">
        <v>50618</v>
      </c>
      <c r="B1567" s="14">
        <v>2038</v>
      </c>
      <c r="C1567" s="14">
        <v>52656</v>
      </c>
      <c r="D1567" s="14">
        <v>2.64</v>
      </c>
      <c r="E1567" s="15">
        <v>3</v>
      </c>
      <c r="F1567" s="4">
        <v>26</v>
      </c>
    </row>
    <row r="1568" spans="1:6" x14ac:dyDescent="0.3">
      <c r="A1568" s="12">
        <v>27837</v>
      </c>
      <c r="B1568" s="12">
        <v>708</v>
      </c>
      <c r="C1568" s="12">
        <v>28545</v>
      </c>
      <c r="D1568" s="12">
        <v>3.32</v>
      </c>
      <c r="E1568" s="13">
        <v>3</v>
      </c>
      <c r="F1568" s="3">
        <v>40</v>
      </c>
    </row>
    <row r="1569" spans="1:6" x14ac:dyDescent="0.3">
      <c r="A1569" s="14">
        <v>30044</v>
      </c>
      <c r="B1569" s="14">
        <v>1737</v>
      </c>
      <c r="C1569" s="14">
        <v>31781</v>
      </c>
      <c r="D1569" s="14">
        <v>2.62</v>
      </c>
      <c r="E1569" s="15">
        <v>2</v>
      </c>
      <c r="F1569" s="4">
        <v>27</v>
      </c>
    </row>
    <row r="1570" spans="1:6" x14ac:dyDescent="0.3">
      <c r="A1570" s="12">
        <v>40709</v>
      </c>
      <c r="B1570" s="12">
        <v>1585</v>
      </c>
      <c r="C1570" s="12">
        <v>42294</v>
      </c>
      <c r="D1570" s="12">
        <v>2.11</v>
      </c>
      <c r="E1570" s="13">
        <v>5</v>
      </c>
      <c r="F1570" s="3">
        <v>31</v>
      </c>
    </row>
    <row r="1571" spans="1:6" x14ac:dyDescent="0.3">
      <c r="A1571" s="14">
        <v>46817</v>
      </c>
      <c r="B1571" s="14">
        <v>3547</v>
      </c>
      <c r="C1571" s="14">
        <v>50364</v>
      </c>
      <c r="D1571" s="14">
        <v>4.04</v>
      </c>
      <c r="E1571" s="15">
        <v>6</v>
      </c>
      <c r="F1571" s="4">
        <v>34</v>
      </c>
    </row>
    <row r="1572" spans="1:6" x14ac:dyDescent="0.3">
      <c r="A1572" s="12">
        <v>23937</v>
      </c>
      <c r="B1572" s="12">
        <v>869</v>
      </c>
      <c r="C1572" s="12">
        <v>24806</v>
      </c>
      <c r="D1572" s="12">
        <v>3.29</v>
      </c>
      <c r="E1572" s="13">
        <v>4</v>
      </c>
      <c r="F1572" s="3">
        <v>35</v>
      </c>
    </row>
    <row r="1573" spans="1:6" x14ac:dyDescent="0.3">
      <c r="A1573" s="14">
        <v>33257</v>
      </c>
      <c r="B1573" s="14">
        <v>2511</v>
      </c>
      <c r="C1573" s="14">
        <v>35768</v>
      </c>
      <c r="D1573" s="14">
        <v>3.16</v>
      </c>
      <c r="E1573" s="15">
        <v>3</v>
      </c>
      <c r="F1573" s="4">
        <v>31</v>
      </c>
    </row>
    <row r="1574" spans="1:6" x14ac:dyDescent="0.3">
      <c r="A1574" s="12">
        <v>33843</v>
      </c>
      <c r="B1574" s="12">
        <v>1291</v>
      </c>
      <c r="C1574" s="12">
        <v>35134</v>
      </c>
      <c r="D1574" s="12">
        <v>2.99</v>
      </c>
      <c r="E1574" s="13">
        <v>1</v>
      </c>
      <c r="F1574" s="3">
        <v>49</v>
      </c>
    </row>
    <row r="1575" spans="1:6" x14ac:dyDescent="0.3">
      <c r="A1575" s="14">
        <v>37826</v>
      </c>
      <c r="B1575" s="14">
        <v>2373</v>
      </c>
      <c r="C1575" s="14">
        <v>40199</v>
      </c>
      <c r="D1575" s="14">
        <v>3.74</v>
      </c>
      <c r="E1575" s="15">
        <v>0</v>
      </c>
      <c r="F1575" s="4">
        <v>33</v>
      </c>
    </row>
    <row r="1576" spans="1:6" x14ac:dyDescent="0.3">
      <c r="A1576" s="12">
        <v>45357</v>
      </c>
      <c r="B1576" s="12">
        <v>1851</v>
      </c>
      <c r="C1576" s="12">
        <v>47208</v>
      </c>
      <c r="D1576" s="12">
        <v>2.91</v>
      </c>
      <c r="E1576" s="13">
        <v>5</v>
      </c>
      <c r="F1576" s="3">
        <v>24</v>
      </c>
    </row>
    <row r="1577" spans="1:6" x14ac:dyDescent="0.3">
      <c r="A1577" s="14">
        <v>39382</v>
      </c>
      <c r="B1577" s="14">
        <v>1430</v>
      </c>
      <c r="C1577" s="14">
        <v>40812</v>
      </c>
      <c r="D1577" s="14">
        <v>2.33</v>
      </c>
      <c r="E1577" s="15">
        <v>2</v>
      </c>
      <c r="F1577" s="4">
        <v>46</v>
      </c>
    </row>
    <row r="1578" spans="1:6" x14ac:dyDescent="0.3">
      <c r="A1578" s="12">
        <v>34925</v>
      </c>
      <c r="B1578" s="12">
        <v>2770</v>
      </c>
      <c r="C1578" s="12">
        <v>37695</v>
      </c>
      <c r="D1578" s="12">
        <v>5</v>
      </c>
      <c r="E1578" s="13">
        <v>1</v>
      </c>
      <c r="F1578" s="3">
        <v>33</v>
      </c>
    </row>
    <row r="1579" spans="1:6" x14ac:dyDescent="0.3">
      <c r="A1579" s="14">
        <v>51447</v>
      </c>
      <c r="B1579" s="14">
        <v>2070</v>
      </c>
      <c r="C1579" s="14">
        <v>53517</v>
      </c>
      <c r="D1579" s="14">
        <v>4.63</v>
      </c>
      <c r="E1579" s="15">
        <v>4</v>
      </c>
      <c r="F1579" s="4">
        <v>36</v>
      </c>
    </row>
    <row r="1580" spans="1:6" x14ac:dyDescent="0.3">
      <c r="A1580" s="12">
        <v>36246</v>
      </c>
      <c r="B1580" s="12">
        <v>1644</v>
      </c>
      <c r="C1580" s="12">
        <v>37890</v>
      </c>
      <c r="D1580" s="12">
        <v>2.39</v>
      </c>
      <c r="E1580" s="13">
        <v>5</v>
      </c>
      <c r="F1580" s="3">
        <v>38</v>
      </c>
    </row>
    <row r="1581" spans="1:6" x14ac:dyDescent="0.3">
      <c r="A1581" s="14">
        <v>41863</v>
      </c>
      <c r="B1581" s="14">
        <v>4011</v>
      </c>
      <c r="C1581" s="14">
        <v>45874</v>
      </c>
      <c r="D1581" s="14">
        <v>4.33</v>
      </c>
      <c r="E1581" s="15">
        <v>4</v>
      </c>
      <c r="F1581" s="4">
        <v>30</v>
      </c>
    </row>
    <row r="1582" spans="1:6" x14ac:dyDescent="0.3">
      <c r="A1582" s="12">
        <v>32417</v>
      </c>
      <c r="B1582" s="12">
        <v>2522</v>
      </c>
      <c r="C1582" s="12">
        <v>34939</v>
      </c>
      <c r="D1582" s="12">
        <v>3.37</v>
      </c>
      <c r="E1582" s="13">
        <v>4</v>
      </c>
      <c r="F1582" s="3">
        <v>28</v>
      </c>
    </row>
    <row r="1583" spans="1:6" x14ac:dyDescent="0.3">
      <c r="A1583" s="14">
        <v>45684</v>
      </c>
      <c r="B1583" s="14">
        <v>1282</v>
      </c>
      <c r="C1583" s="14">
        <v>46966</v>
      </c>
      <c r="D1583" s="14">
        <v>2.75</v>
      </c>
      <c r="E1583" s="15">
        <v>1</v>
      </c>
      <c r="F1583" s="4">
        <v>38</v>
      </c>
    </row>
    <row r="1584" spans="1:6" x14ac:dyDescent="0.3">
      <c r="A1584" s="12">
        <v>38886</v>
      </c>
      <c r="B1584" s="12">
        <v>1922</v>
      </c>
      <c r="C1584" s="12">
        <v>40808</v>
      </c>
      <c r="D1584" s="12">
        <v>4.04</v>
      </c>
      <c r="E1584" s="13">
        <v>1</v>
      </c>
      <c r="F1584" s="3">
        <v>34</v>
      </c>
    </row>
    <row r="1585" spans="1:6" x14ac:dyDescent="0.3">
      <c r="A1585" s="14">
        <v>28883</v>
      </c>
      <c r="B1585" s="14">
        <v>395</v>
      </c>
      <c r="C1585" s="14">
        <v>29278</v>
      </c>
      <c r="D1585" s="14">
        <v>1.95</v>
      </c>
      <c r="E1585" s="15">
        <v>6</v>
      </c>
      <c r="F1585" s="4">
        <v>36</v>
      </c>
    </row>
    <row r="1586" spans="1:6" x14ac:dyDescent="0.3">
      <c r="A1586" s="12">
        <v>37305</v>
      </c>
      <c r="B1586" s="12">
        <v>1100</v>
      </c>
      <c r="C1586" s="12">
        <v>38405</v>
      </c>
      <c r="D1586" s="12">
        <v>3.43</v>
      </c>
      <c r="E1586" s="13">
        <v>5</v>
      </c>
      <c r="F1586" s="3">
        <v>25</v>
      </c>
    </row>
    <row r="1587" spans="1:6" x14ac:dyDescent="0.3">
      <c r="A1587" s="14">
        <v>28531</v>
      </c>
      <c r="B1587" s="14">
        <v>1205</v>
      </c>
      <c r="C1587" s="14">
        <v>29736</v>
      </c>
      <c r="D1587" s="14">
        <v>2.37</v>
      </c>
      <c r="E1587" s="15">
        <v>4</v>
      </c>
      <c r="F1587" s="4">
        <v>30</v>
      </c>
    </row>
    <row r="1588" spans="1:6" x14ac:dyDescent="0.3">
      <c r="A1588" s="12">
        <v>47399</v>
      </c>
      <c r="B1588" s="12">
        <v>1059</v>
      </c>
      <c r="C1588" s="12">
        <v>48458</v>
      </c>
      <c r="D1588" s="12">
        <v>3.09</v>
      </c>
      <c r="E1588" s="13">
        <v>2</v>
      </c>
      <c r="F1588" s="3">
        <v>22</v>
      </c>
    </row>
    <row r="1589" spans="1:6" x14ac:dyDescent="0.3">
      <c r="A1589" s="14">
        <v>33105</v>
      </c>
      <c r="B1589" s="14">
        <v>1935</v>
      </c>
      <c r="C1589" s="14">
        <v>35040</v>
      </c>
      <c r="D1589" s="14">
        <v>3.32</v>
      </c>
      <c r="E1589" s="15">
        <v>3</v>
      </c>
      <c r="F1589" s="4">
        <v>33</v>
      </c>
    </row>
    <row r="1590" spans="1:6" x14ac:dyDescent="0.3">
      <c r="A1590" s="12">
        <v>32381</v>
      </c>
      <c r="B1590" s="12">
        <v>637</v>
      </c>
      <c r="C1590" s="12">
        <v>33018</v>
      </c>
      <c r="D1590" s="12">
        <v>1.31</v>
      </c>
      <c r="E1590" s="13">
        <v>1</v>
      </c>
      <c r="F1590" s="3">
        <v>26</v>
      </c>
    </row>
    <row r="1591" spans="1:6" x14ac:dyDescent="0.3">
      <c r="A1591" s="14">
        <v>43430</v>
      </c>
      <c r="B1591" s="14">
        <v>1045</v>
      </c>
      <c r="C1591" s="14">
        <v>44475</v>
      </c>
      <c r="D1591" s="14">
        <v>3.61</v>
      </c>
      <c r="E1591" s="15">
        <v>1</v>
      </c>
      <c r="F1591" s="4">
        <v>39</v>
      </c>
    </row>
    <row r="1592" spans="1:6" x14ac:dyDescent="0.3">
      <c r="A1592" s="12">
        <v>42256</v>
      </c>
      <c r="B1592" s="12">
        <v>1381</v>
      </c>
      <c r="C1592" s="12">
        <v>43637</v>
      </c>
      <c r="D1592" s="12">
        <v>3.06</v>
      </c>
      <c r="E1592" s="13">
        <v>2</v>
      </c>
      <c r="F1592" s="3">
        <v>36</v>
      </c>
    </row>
    <row r="1593" spans="1:6" x14ac:dyDescent="0.3">
      <c r="A1593" s="14">
        <v>32211</v>
      </c>
      <c r="B1593" s="14">
        <v>1118</v>
      </c>
      <c r="C1593" s="14">
        <v>33329</v>
      </c>
      <c r="D1593" s="14">
        <v>4.09</v>
      </c>
      <c r="E1593" s="15">
        <v>2</v>
      </c>
      <c r="F1593" s="4">
        <v>27</v>
      </c>
    </row>
    <row r="1594" spans="1:6" x14ac:dyDescent="0.3">
      <c r="A1594" s="12">
        <v>30188</v>
      </c>
      <c r="B1594" s="12">
        <v>2474</v>
      </c>
      <c r="C1594" s="12">
        <v>32662</v>
      </c>
      <c r="D1594" s="12">
        <v>3.5</v>
      </c>
      <c r="E1594" s="13">
        <v>5</v>
      </c>
      <c r="F1594" s="3">
        <v>33</v>
      </c>
    </row>
    <row r="1595" spans="1:6" x14ac:dyDescent="0.3">
      <c r="A1595" s="14">
        <v>27519</v>
      </c>
      <c r="B1595" s="14">
        <v>723</v>
      </c>
      <c r="C1595" s="14">
        <v>28242</v>
      </c>
      <c r="D1595" s="14">
        <v>2.19</v>
      </c>
      <c r="E1595" s="15">
        <v>2</v>
      </c>
      <c r="F1595" s="4">
        <v>29</v>
      </c>
    </row>
    <row r="1596" spans="1:6" x14ac:dyDescent="0.3">
      <c r="A1596" s="12">
        <v>32802</v>
      </c>
      <c r="B1596" s="12">
        <v>766</v>
      </c>
      <c r="C1596" s="12">
        <v>33568</v>
      </c>
      <c r="D1596" s="12">
        <v>2.4700000000000002</v>
      </c>
      <c r="E1596" s="13">
        <v>0</v>
      </c>
      <c r="F1596" s="3">
        <v>45</v>
      </c>
    </row>
    <row r="1597" spans="1:6" x14ac:dyDescent="0.3">
      <c r="A1597" s="14">
        <v>30155</v>
      </c>
      <c r="B1597" s="14">
        <v>1046</v>
      </c>
      <c r="C1597" s="14">
        <v>31201</v>
      </c>
      <c r="D1597" s="14">
        <v>3.91</v>
      </c>
      <c r="E1597" s="15">
        <v>2</v>
      </c>
      <c r="F1597" s="4">
        <v>34</v>
      </c>
    </row>
    <row r="1598" spans="1:6" x14ac:dyDescent="0.3">
      <c r="A1598" s="12">
        <v>29995</v>
      </c>
      <c r="B1598" s="12">
        <v>2367</v>
      </c>
      <c r="C1598" s="12">
        <v>32362</v>
      </c>
      <c r="D1598" s="12">
        <v>3.43</v>
      </c>
      <c r="E1598" s="13">
        <v>3</v>
      </c>
      <c r="F1598" s="3">
        <v>40</v>
      </c>
    </row>
    <row r="1599" spans="1:6" x14ac:dyDescent="0.3">
      <c r="A1599" s="14">
        <v>33943</v>
      </c>
      <c r="B1599" s="14">
        <v>431</v>
      </c>
      <c r="C1599" s="14">
        <v>34374</v>
      </c>
      <c r="D1599" s="14">
        <v>1.19</v>
      </c>
      <c r="E1599" s="15">
        <v>1</v>
      </c>
      <c r="F1599" s="4">
        <v>38</v>
      </c>
    </row>
    <row r="1600" spans="1:6" x14ac:dyDescent="0.3">
      <c r="A1600" s="12">
        <v>29588</v>
      </c>
      <c r="B1600" s="12">
        <v>1974</v>
      </c>
      <c r="C1600" s="12">
        <v>31562</v>
      </c>
      <c r="D1600" s="12">
        <v>3.87</v>
      </c>
      <c r="E1600" s="13">
        <v>5</v>
      </c>
      <c r="F1600" s="3">
        <v>38</v>
      </c>
    </row>
    <row r="1601" spans="1:6" x14ac:dyDescent="0.3">
      <c r="A1601" s="14">
        <v>34934</v>
      </c>
      <c r="B1601" s="14">
        <v>2003</v>
      </c>
      <c r="C1601" s="14">
        <v>36937</v>
      </c>
      <c r="D1601" s="14">
        <v>4.3899999999999997</v>
      </c>
      <c r="E1601" s="15">
        <v>5</v>
      </c>
      <c r="F1601" s="4">
        <v>27</v>
      </c>
    </row>
    <row r="1602" spans="1:6" x14ac:dyDescent="0.3">
      <c r="A1602" s="12">
        <v>41045</v>
      </c>
      <c r="B1602" s="12">
        <v>1029</v>
      </c>
      <c r="C1602" s="12">
        <v>42074</v>
      </c>
      <c r="D1602" s="12">
        <v>3.29</v>
      </c>
      <c r="E1602" s="13">
        <v>3</v>
      </c>
      <c r="F1602" s="3">
        <v>38</v>
      </c>
    </row>
    <row r="1603" spans="1:6" x14ac:dyDescent="0.3">
      <c r="A1603" s="14">
        <v>30198</v>
      </c>
      <c r="B1603" s="14">
        <v>1157</v>
      </c>
      <c r="C1603" s="14">
        <v>31355</v>
      </c>
      <c r="D1603" s="14">
        <v>4.99</v>
      </c>
      <c r="E1603" s="15">
        <v>4</v>
      </c>
      <c r="F1603" s="4">
        <v>30</v>
      </c>
    </row>
    <row r="1604" spans="1:6" x14ac:dyDescent="0.3">
      <c r="A1604" s="12">
        <v>32129</v>
      </c>
      <c r="B1604" s="12">
        <v>2714</v>
      </c>
      <c r="C1604" s="12">
        <v>34843</v>
      </c>
      <c r="D1604" s="12">
        <v>3.93</v>
      </c>
      <c r="E1604" s="13">
        <v>9</v>
      </c>
      <c r="F1604" s="3">
        <v>27</v>
      </c>
    </row>
    <row r="1605" spans="1:6" x14ac:dyDescent="0.3">
      <c r="A1605" s="14">
        <v>35612</v>
      </c>
      <c r="B1605" s="14">
        <v>1905</v>
      </c>
      <c r="C1605" s="14">
        <v>37517</v>
      </c>
      <c r="D1605" s="14">
        <v>2.86</v>
      </c>
      <c r="E1605" s="15">
        <v>3</v>
      </c>
      <c r="F1605" s="4">
        <v>30</v>
      </c>
    </row>
    <row r="1606" spans="1:6" x14ac:dyDescent="0.3">
      <c r="A1606" s="12">
        <v>31203</v>
      </c>
      <c r="B1606" s="12">
        <v>749</v>
      </c>
      <c r="C1606" s="12">
        <v>31952</v>
      </c>
      <c r="D1606" s="12">
        <v>3.89</v>
      </c>
      <c r="E1606" s="13">
        <v>3</v>
      </c>
      <c r="F1606" s="3">
        <v>38</v>
      </c>
    </row>
    <row r="1607" spans="1:6" x14ac:dyDescent="0.3">
      <c r="A1607" s="14">
        <v>58033</v>
      </c>
      <c r="B1607" s="14">
        <v>2557</v>
      </c>
      <c r="C1607" s="14">
        <v>60590</v>
      </c>
      <c r="D1607" s="14">
        <v>2.72</v>
      </c>
      <c r="E1607" s="15">
        <v>4</v>
      </c>
      <c r="F1607" s="4">
        <v>31</v>
      </c>
    </row>
    <row r="1608" spans="1:6" x14ac:dyDescent="0.3">
      <c r="A1608" s="12">
        <v>36009</v>
      </c>
      <c r="B1608" s="12">
        <v>3468</v>
      </c>
      <c r="C1608" s="12">
        <v>39477</v>
      </c>
      <c r="D1608" s="12">
        <v>4.21</v>
      </c>
      <c r="E1608" s="13">
        <v>4</v>
      </c>
      <c r="F1608" s="3">
        <v>29</v>
      </c>
    </row>
    <row r="1609" spans="1:6" x14ac:dyDescent="0.3">
      <c r="A1609" s="14">
        <v>29315</v>
      </c>
      <c r="B1609" s="14">
        <v>1350</v>
      </c>
      <c r="C1609" s="14">
        <v>30665</v>
      </c>
      <c r="D1609" s="14">
        <v>2.61</v>
      </c>
      <c r="E1609" s="15">
        <v>4</v>
      </c>
      <c r="F1609" s="4">
        <v>28</v>
      </c>
    </row>
    <row r="1610" spans="1:6" x14ac:dyDescent="0.3">
      <c r="A1610" s="12">
        <v>31118</v>
      </c>
      <c r="B1610" s="12">
        <v>2290</v>
      </c>
      <c r="C1610" s="12">
        <v>33408</v>
      </c>
      <c r="D1610" s="12">
        <v>3.55</v>
      </c>
      <c r="E1610" s="13">
        <v>7</v>
      </c>
      <c r="F1610" s="3">
        <v>41</v>
      </c>
    </row>
    <row r="1611" spans="1:6" x14ac:dyDescent="0.3">
      <c r="A1611" s="14">
        <v>41730</v>
      </c>
      <c r="B1611" s="14">
        <v>1816</v>
      </c>
      <c r="C1611" s="14">
        <v>43546</v>
      </c>
      <c r="D1611" s="14">
        <v>3.21</v>
      </c>
      <c r="E1611" s="15">
        <v>2</v>
      </c>
      <c r="F1611" s="4">
        <v>43</v>
      </c>
    </row>
    <row r="1612" spans="1:6" x14ac:dyDescent="0.3">
      <c r="A1612" s="12">
        <v>29413</v>
      </c>
      <c r="B1612" s="12">
        <v>1031</v>
      </c>
      <c r="C1612" s="12">
        <v>30444</v>
      </c>
      <c r="D1612" s="12">
        <v>2.58</v>
      </c>
      <c r="E1612" s="13">
        <v>7</v>
      </c>
      <c r="F1612" s="3">
        <v>21</v>
      </c>
    </row>
    <row r="1613" spans="1:6" x14ac:dyDescent="0.3">
      <c r="A1613" s="14">
        <v>46967</v>
      </c>
      <c r="B1613" s="14">
        <v>1574</v>
      </c>
      <c r="C1613" s="14">
        <v>48541</v>
      </c>
      <c r="D1613" s="14">
        <v>2.41</v>
      </c>
      <c r="E1613" s="15">
        <v>6</v>
      </c>
      <c r="F1613" s="4">
        <v>32</v>
      </c>
    </row>
    <row r="1614" spans="1:6" x14ac:dyDescent="0.3">
      <c r="A1614" s="12">
        <v>33904</v>
      </c>
      <c r="B1614" s="12">
        <v>776</v>
      </c>
      <c r="C1614" s="12">
        <v>34680</v>
      </c>
      <c r="D1614" s="12">
        <v>3.28</v>
      </c>
      <c r="E1614" s="13">
        <v>4</v>
      </c>
      <c r="F1614" s="3">
        <v>39</v>
      </c>
    </row>
    <row r="1615" spans="1:6" x14ac:dyDescent="0.3">
      <c r="A1615" s="14">
        <v>43771</v>
      </c>
      <c r="B1615" s="14">
        <v>2864</v>
      </c>
      <c r="C1615" s="14">
        <v>46635</v>
      </c>
      <c r="D1615" s="14">
        <v>3.54</v>
      </c>
      <c r="E1615" s="15">
        <v>2</v>
      </c>
      <c r="F1615" s="4">
        <v>29</v>
      </c>
    </row>
    <row r="1616" spans="1:6" x14ac:dyDescent="0.3">
      <c r="A1616" s="12">
        <v>41712</v>
      </c>
      <c r="B1616" s="12">
        <v>634</v>
      </c>
      <c r="C1616" s="12">
        <v>42346</v>
      </c>
      <c r="D1616" s="12">
        <v>2.23</v>
      </c>
      <c r="E1616" s="13">
        <v>5</v>
      </c>
      <c r="F1616" s="3">
        <v>35</v>
      </c>
    </row>
    <row r="1617" spans="1:6" x14ac:dyDescent="0.3">
      <c r="A1617" s="14">
        <v>49991</v>
      </c>
      <c r="B1617" s="14">
        <v>2138</v>
      </c>
      <c r="C1617" s="14">
        <v>52129</v>
      </c>
      <c r="D1617" s="14">
        <v>4.68</v>
      </c>
      <c r="E1617" s="15">
        <v>5</v>
      </c>
      <c r="F1617" s="4">
        <v>25</v>
      </c>
    </row>
    <row r="1618" spans="1:6" x14ac:dyDescent="0.3">
      <c r="A1618" s="12">
        <v>51798</v>
      </c>
      <c r="B1618" s="12">
        <v>1521</v>
      </c>
      <c r="C1618" s="12">
        <v>53319</v>
      </c>
      <c r="D1618" s="12">
        <v>2.31</v>
      </c>
      <c r="E1618" s="13">
        <v>5</v>
      </c>
      <c r="F1618" s="3">
        <v>28</v>
      </c>
    </row>
    <row r="1619" spans="1:6" x14ac:dyDescent="0.3">
      <c r="A1619" s="14">
        <v>32675</v>
      </c>
      <c r="B1619" s="14">
        <v>1327</v>
      </c>
      <c r="C1619" s="14">
        <v>34002</v>
      </c>
      <c r="D1619" s="14">
        <v>4.18</v>
      </c>
      <c r="E1619" s="15">
        <v>2</v>
      </c>
      <c r="F1619" s="4">
        <v>28</v>
      </c>
    </row>
    <row r="1620" spans="1:6" x14ac:dyDescent="0.3">
      <c r="A1620" s="12">
        <v>22779</v>
      </c>
      <c r="B1620" s="12">
        <v>681</v>
      </c>
      <c r="C1620" s="12">
        <v>23460</v>
      </c>
      <c r="D1620" s="12">
        <v>2.8</v>
      </c>
      <c r="E1620" s="13">
        <v>2</v>
      </c>
      <c r="F1620" s="3">
        <v>41</v>
      </c>
    </row>
    <row r="1621" spans="1:6" x14ac:dyDescent="0.3">
      <c r="A1621" s="14">
        <v>53711</v>
      </c>
      <c r="B1621" s="14">
        <v>1912</v>
      </c>
      <c r="C1621" s="14">
        <v>55623</v>
      </c>
      <c r="D1621" s="14">
        <v>2.9</v>
      </c>
      <c r="E1621" s="15">
        <v>2</v>
      </c>
      <c r="F1621" s="4">
        <v>29</v>
      </c>
    </row>
    <row r="1622" spans="1:6" x14ac:dyDescent="0.3">
      <c r="A1622" s="12">
        <v>26839</v>
      </c>
      <c r="B1622" s="12">
        <v>1775</v>
      </c>
      <c r="C1622" s="12">
        <v>28614</v>
      </c>
      <c r="D1622" s="12">
        <v>3.11</v>
      </c>
      <c r="E1622" s="13">
        <v>0</v>
      </c>
      <c r="F1622" s="3">
        <v>32</v>
      </c>
    </row>
    <row r="1623" spans="1:6" x14ac:dyDescent="0.3">
      <c r="A1623" s="14">
        <v>29929</v>
      </c>
      <c r="B1623" s="14">
        <v>1324</v>
      </c>
      <c r="C1623" s="14">
        <v>31253</v>
      </c>
      <c r="D1623" s="14">
        <v>3.16</v>
      </c>
      <c r="E1623" s="15">
        <v>2</v>
      </c>
      <c r="F1623" s="4">
        <v>31</v>
      </c>
    </row>
    <row r="1624" spans="1:6" x14ac:dyDescent="0.3">
      <c r="A1624" s="12">
        <v>37871</v>
      </c>
      <c r="B1624" s="12">
        <v>3043</v>
      </c>
      <c r="C1624" s="12">
        <v>40914</v>
      </c>
      <c r="D1624" s="12">
        <v>3.39</v>
      </c>
      <c r="E1624" s="13">
        <v>3</v>
      </c>
      <c r="F1624" s="3">
        <v>31</v>
      </c>
    </row>
    <row r="1625" spans="1:6" x14ac:dyDescent="0.3">
      <c r="A1625" s="14">
        <v>34692</v>
      </c>
      <c r="B1625" s="14">
        <v>1970</v>
      </c>
      <c r="C1625" s="14">
        <v>36662</v>
      </c>
      <c r="D1625" s="14">
        <v>3.95</v>
      </c>
      <c r="E1625" s="15">
        <v>4</v>
      </c>
      <c r="F1625" s="4">
        <v>32</v>
      </c>
    </row>
    <row r="1626" spans="1:6" x14ac:dyDescent="0.3">
      <c r="A1626" s="12">
        <v>54562</v>
      </c>
      <c r="B1626" s="12">
        <v>4249</v>
      </c>
      <c r="C1626" s="12">
        <v>58811</v>
      </c>
      <c r="D1626" s="12">
        <v>4.01</v>
      </c>
      <c r="E1626" s="13">
        <v>6</v>
      </c>
      <c r="F1626" s="3">
        <v>32</v>
      </c>
    </row>
    <row r="1627" spans="1:6" x14ac:dyDescent="0.3">
      <c r="A1627" s="14">
        <v>38368</v>
      </c>
      <c r="B1627" s="14">
        <v>1082</v>
      </c>
      <c r="C1627" s="14">
        <v>39450</v>
      </c>
      <c r="D1627" s="14">
        <v>3.9</v>
      </c>
      <c r="E1627" s="15">
        <v>3</v>
      </c>
      <c r="F1627" s="4">
        <v>30</v>
      </c>
    </row>
    <row r="1628" spans="1:6" x14ac:dyDescent="0.3">
      <c r="A1628" s="12">
        <v>43332</v>
      </c>
      <c r="B1628" s="12">
        <v>2097</v>
      </c>
      <c r="C1628" s="12">
        <v>45429</v>
      </c>
      <c r="D1628" s="12">
        <v>2.27</v>
      </c>
      <c r="E1628" s="13">
        <v>1</v>
      </c>
      <c r="F1628" s="3">
        <v>33</v>
      </c>
    </row>
    <row r="1629" spans="1:6" x14ac:dyDescent="0.3">
      <c r="A1629" s="14">
        <v>41646</v>
      </c>
      <c r="B1629" s="14">
        <v>884</v>
      </c>
      <c r="C1629" s="14">
        <v>42530</v>
      </c>
      <c r="D1629" s="14">
        <v>3.41</v>
      </c>
      <c r="E1629" s="15">
        <v>1</v>
      </c>
      <c r="F1629" s="4">
        <v>33</v>
      </c>
    </row>
    <row r="1630" spans="1:6" x14ac:dyDescent="0.3">
      <c r="A1630" s="12">
        <v>28104</v>
      </c>
      <c r="B1630" s="12">
        <v>797</v>
      </c>
      <c r="C1630" s="12">
        <v>28901</v>
      </c>
      <c r="D1630" s="12">
        <v>2.94</v>
      </c>
      <c r="E1630" s="13">
        <v>5</v>
      </c>
      <c r="F1630" s="3">
        <v>32</v>
      </c>
    </row>
    <row r="1631" spans="1:6" x14ac:dyDescent="0.3">
      <c r="A1631" s="14">
        <v>34952</v>
      </c>
      <c r="B1631" s="14">
        <v>1401</v>
      </c>
      <c r="C1631" s="14">
        <v>36353</v>
      </c>
      <c r="D1631" s="14">
        <v>2.1800000000000002</v>
      </c>
      <c r="E1631" s="15">
        <v>1</v>
      </c>
      <c r="F1631" s="4">
        <v>21</v>
      </c>
    </row>
    <row r="1632" spans="1:6" x14ac:dyDescent="0.3">
      <c r="A1632" s="12">
        <v>38014</v>
      </c>
      <c r="B1632" s="12">
        <v>1639</v>
      </c>
      <c r="C1632" s="12">
        <v>39653</v>
      </c>
      <c r="D1632" s="12">
        <v>3.42</v>
      </c>
      <c r="E1632" s="13">
        <v>4</v>
      </c>
      <c r="F1632" s="3">
        <v>26</v>
      </c>
    </row>
    <row r="1633" spans="1:6" x14ac:dyDescent="0.3">
      <c r="A1633" s="14">
        <v>23244</v>
      </c>
      <c r="B1633" s="14">
        <v>1671</v>
      </c>
      <c r="C1633" s="14">
        <v>24915</v>
      </c>
      <c r="D1633" s="14">
        <v>3.71</v>
      </c>
      <c r="E1633" s="15">
        <v>3</v>
      </c>
      <c r="F1633" s="4">
        <v>37</v>
      </c>
    </row>
    <row r="1634" spans="1:6" x14ac:dyDescent="0.3">
      <c r="A1634" s="12">
        <v>45160</v>
      </c>
      <c r="B1634" s="12">
        <v>747</v>
      </c>
      <c r="C1634" s="12">
        <v>45907</v>
      </c>
      <c r="D1634" s="12">
        <v>2.5499999999999998</v>
      </c>
      <c r="E1634" s="13">
        <v>2</v>
      </c>
      <c r="F1634" s="3">
        <v>30</v>
      </c>
    </row>
    <row r="1635" spans="1:6" x14ac:dyDescent="0.3">
      <c r="A1635" s="14">
        <v>53947</v>
      </c>
      <c r="B1635" s="14">
        <v>2035</v>
      </c>
      <c r="C1635" s="14">
        <v>55982</v>
      </c>
      <c r="D1635" s="14">
        <v>2.21</v>
      </c>
      <c r="E1635" s="15">
        <v>4</v>
      </c>
      <c r="F1635" s="4">
        <v>37</v>
      </c>
    </row>
    <row r="1636" spans="1:6" x14ac:dyDescent="0.3">
      <c r="A1636" s="12">
        <v>25901</v>
      </c>
      <c r="B1636" s="12">
        <v>675</v>
      </c>
      <c r="C1636" s="12">
        <v>26576</v>
      </c>
      <c r="D1636" s="12">
        <v>1.74</v>
      </c>
      <c r="E1636" s="13">
        <v>0</v>
      </c>
      <c r="F1636" s="3">
        <v>34</v>
      </c>
    </row>
    <row r="1637" spans="1:6" x14ac:dyDescent="0.3">
      <c r="A1637" s="14">
        <v>27045</v>
      </c>
      <c r="B1637" s="14">
        <v>795</v>
      </c>
      <c r="C1637" s="14">
        <v>27840</v>
      </c>
      <c r="D1637" s="14">
        <v>3.34</v>
      </c>
      <c r="E1637" s="15">
        <v>1</v>
      </c>
      <c r="F1637" s="4">
        <v>34</v>
      </c>
    </row>
    <row r="1638" spans="1:6" x14ac:dyDescent="0.3">
      <c r="A1638" s="12">
        <v>27738</v>
      </c>
      <c r="B1638" s="12">
        <v>1139</v>
      </c>
      <c r="C1638" s="12">
        <v>28877</v>
      </c>
      <c r="D1638" s="12">
        <v>3.62</v>
      </c>
      <c r="E1638" s="13">
        <v>2</v>
      </c>
      <c r="F1638" s="3">
        <v>37</v>
      </c>
    </row>
    <row r="1639" spans="1:6" x14ac:dyDescent="0.3">
      <c r="A1639" s="14">
        <v>41456</v>
      </c>
      <c r="B1639" s="14">
        <v>1992</v>
      </c>
      <c r="C1639" s="14">
        <v>43448</v>
      </c>
      <c r="D1639" s="14">
        <v>3.38</v>
      </c>
      <c r="E1639" s="15">
        <v>2</v>
      </c>
      <c r="F1639" s="4">
        <v>36</v>
      </c>
    </row>
    <row r="1640" spans="1:6" x14ac:dyDescent="0.3">
      <c r="A1640" s="12">
        <v>36048</v>
      </c>
      <c r="B1640" s="12">
        <v>3277</v>
      </c>
      <c r="C1640" s="12">
        <v>39325</v>
      </c>
      <c r="D1640" s="12">
        <v>4.4400000000000004</v>
      </c>
      <c r="E1640" s="13">
        <v>3</v>
      </c>
      <c r="F1640" s="3">
        <v>29</v>
      </c>
    </row>
    <row r="1641" spans="1:6" x14ac:dyDescent="0.3">
      <c r="A1641" s="14">
        <v>30971</v>
      </c>
      <c r="B1641" s="14">
        <v>1673</v>
      </c>
      <c r="C1641" s="14">
        <v>32644</v>
      </c>
      <c r="D1641" s="14">
        <v>2.93</v>
      </c>
      <c r="E1641" s="15">
        <v>7</v>
      </c>
      <c r="F1641" s="4">
        <v>32</v>
      </c>
    </row>
    <row r="1642" spans="1:6" x14ac:dyDescent="0.3">
      <c r="A1642" s="12">
        <v>55437</v>
      </c>
      <c r="B1642" s="12">
        <v>1416</v>
      </c>
      <c r="C1642" s="12">
        <v>56853</v>
      </c>
      <c r="D1642" s="12">
        <v>2.96</v>
      </c>
      <c r="E1642" s="13">
        <v>0</v>
      </c>
      <c r="F1642" s="3">
        <v>31</v>
      </c>
    </row>
    <row r="1643" spans="1:6" x14ac:dyDescent="0.3">
      <c r="A1643" s="14">
        <v>42462</v>
      </c>
      <c r="B1643" s="14">
        <v>1612</v>
      </c>
      <c r="C1643" s="14">
        <v>44074</v>
      </c>
      <c r="D1643" s="14">
        <v>4.7</v>
      </c>
      <c r="E1643" s="15">
        <v>2</v>
      </c>
      <c r="F1643" s="4">
        <v>26</v>
      </c>
    </row>
    <row r="1644" spans="1:6" x14ac:dyDescent="0.3">
      <c r="A1644" s="12">
        <v>40820</v>
      </c>
      <c r="B1644" s="12">
        <v>1023</v>
      </c>
      <c r="C1644" s="12">
        <v>41843</v>
      </c>
      <c r="D1644" s="12">
        <v>2.62</v>
      </c>
      <c r="E1644" s="13">
        <v>2</v>
      </c>
      <c r="F1644" s="3">
        <v>25</v>
      </c>
    </row>
    <row r="1645" spans="1:6" x14ac:dyDescent="0.3">
      <c r="A1645" s="14">
        <v>35301</v>
      </c>
      <c r="B1645" s="14">
        <v>2271</v>
      </c>
      <c r="C1645" s="14">
        <v>37572</v>
      </c>
      <c r="D1645" s="14">
        <v>3.26</v>
      </c>
      <c r="E1645" s="15">
        <v>1</v>
      </c>
      <c r="F1645" s="4">
        <v>30</v>
      </c>
    </row>
    <row r="1646" spans="1:6" x14ac:dyDescent="0.3">
      <c r="A1646" s="12">
        <v>39281</v>
      </c>
      <c r="B1646" s="12">
        <v>1329</v>
      </c>
      <c r="C1646" s="12">
        <v>40610</v>
      </c>
      <c r="D1646" s="12">
        <v>4</v>
      </c>
      <c r="E1646" s="13">
        <v>2</v>
      </c>
      <c r="F1646" s="3">
        <v>32</v>
      </c>
    </row>
    <row r="1647" spans="1:6" x14ac:dyDescent="0.3">
      <c r="A1647" s="14">
        <v>24744</v>
      </c>
      <c r="B1647" s="14">
        <v>1215</v>
      </c>
      <c r="C1647" s="14">
        <v>25959</v>
      </c>
      <c r="D1647" s="14">
        <v>2.12</v>
      </c>
      <c r="E1647" s="15">
        <v>3</v>
      </c>
      <c r="F1647" s="4">
        <v>44</v>
      </c>
    </row>
    <row r="1648" spans="1:6" x14ac:dyDescent="0.3">
      <c r="A1648" s="12">
        <v>34090</v>
      </c>
      <c r="B1648" s="12">
        <v>3725</v>
      </c>
      <c r="C1648" s="12">
        <v>37815</v>
      </c>
      <c r="D1648" s="12">
        <v>4.9400000000000004</v>
      </c>
      <c r="E1648" s="13">
        <v>2</v>
      </c>
      <c r="F1648" s="3">
        <v>35</v>
      </c>
    </row>
    <row r="1649" spans="1:6" x14ac:dyDescent="0.3">
      <c r="A1649" s="14">
        <v>23250</v>
      </c>
      <c r="B1649" s="14">
        <v>1224</v>
      </c>
      <c r="C1649" s="14">
        <v>24474</v>
      </c>
      <c r="D1649" s="14">
        <v>4.9000000000000004</v>
      </c>
      <c r="E1649" s="15">
        <v>3</v>
      </c>
      <c r="F1649" s="4">
        <v>36</v>
      </c>
    </row>
    <row r="1650" spans="1:6" x14ac:dyDescent="0.3">
      <c r="A1650" s="12">
        <v>25917</v>
      </c>
      <c r="B1650" s="12">
        <v>360</v>
      </c>
      <c r="C1650" s="12">
        <v>26277</v>
      </c>
      <c r="D1650" s="12">
        <v>2.31</v>
      </c>
      <c r="E1650" s="13">
        <v>1</v>
      </c>
      <c r="F1650" s="3">
        <v>41</v>
      </c>
    </row>
    <row r="1651" spans="1:6" x14ac:dyDescent="0.3">
      <c r="A1651" s="14">
        <v>36212</v>
      </c>
      <c r="B1651" s="14">
        <v>1515</v>
      </c>
      <c r="C1651" s="14">
        <v>37727</v>
      </c>
      <c r="D1651" s="14">
        <v>3.04</v>
      </c>
      <c r="E1651" s="15">
        <v>4</v>
      </c>
      <c r="F1651" s="4">
        <v>29</v>
      </c>
    </row>
    <row r="1652" spans="1:6" x14ac:dyDescent="0.3">
      <c r="A1652" s="12">
        <v>55391</v>
      </c>
      <c r="B1652" s="12">
        <v>1113</v>
      </c>
      <c r="C1652" s="12">
        <v>56504</v>
      </c>
      <c r="D1652" s="12">
        <v>2.31</v>
      </c>
      <c r="E1652" s="13">
        <v>1</v>
      </c>
      <c r="F1652" s="3">
        <v>24</v>
      </c>
    </row>
    <row r="1653" spans="1:6" x14ac:dyDescent="0.3">
      <c r="A1653" s="14">
        <v>33906</v>
      </c>
      <c r="B1653" s="14">
        <v>1197</v>
      </c>
      <c r="C1653" s="14">
        <v>35103</v>
      </c>
      <c r="D1653" s="14">
        <v>2.84</v>
      </c>
      <c r="E1653" s="15">
        <v>1</v>
      </c>
      <c r="F1653" s="4">
        <v>36</v>
      </c>
    </row>
    <row r="1654" spans="1:6" x14ac:dyDescent="0.3">
      <c r="A1654" s="12">
        <v>35031</v>
      </c>
      <c r="B1654" s="12">
        <v>2431</v>
      </c>
      <c r="C1654" s="12">
        <v>37462</v>
      </c>
      <c r="D1654" s="12">
        <v>3.28</v>
      </c>
      <c r="E1654" s="13">
        <v>3</v>
      </c>
      <c r="F1654" s="3">
        <v>27</v>
      </c>
    </row>
    <row r="1655" spans="1:6" x14ac:dyDescent="0.3">
      <c r="A1655" s="14">
        <v>28768</v>
      </c>
      <c r="B1655" s="14">
        <v>751</v>
      </c>
      <c r="C1655" s="14">
        <v>29519</v>
      </c>
      <c r="D1655" s="14">
        <v>2.08</v>
      </c>
      <c r="E1655" s="15">
        <v>1</v>
      </c>
      <c r="F1655" s="4">
        <v>24</v>
      </c>
    </row>
    <row r="1656" spans="1:6" x14ac:dyDescent="0.3">
      <c r="A1656" s="12">
        <v>30096</v>
      </c>
      <c r="B1656" s="12">
        <v>1282</v>
      </c>
      <c r="C1656" s="12">
        <v>31378</v>
      </c>
      <c r="D1656" s="12">
        <v>2.75</v>
      </c>
      <c r="E1656" s="13">
        <v>2</v>
      </c>
      <c r="F1656" s="3">
        <v>34</v>
      </c>
    </row>
    <row r="1657" spans="1:6" x14ac:dyDescent="0.3">
      <c r="A1657" s="14">
        <v>48667</v>
      </c>
      <c r="B1657" s="14">
        <v>2559</v>
      </c>
      <c r="C1657" s="14">
        <v>51226</v>
      </c>
      <c r="D1657" s="14">
        <v>2.94</v>
      </c>
      <c r="E1657" s="15">
        <v>0</v>
      </c>
      <c r="F1657" s="4">
        <v>43</v>
      </c>
    </row>
    <row r="1658" spans="1:6" x14ac:dyDescent="0.3">
      <c r="A1658" s="12">
        <v>33105</v>
      </c>
      <c r="B1658" s="12">
        <v>1357</v>
      </c>
      <c r="C1658" s="12">
        <v>34462</v>
      </c>
      <c r="D1658" s="12">
        <v>3.18</v>
      </c>
      <c r="E1658" s="13">
        <v>0</v>
      </c>
      <c r="F1658" s="3">
        <v>30</v>
      </c>
    </row>
    <row r="1659" spans="1:6" x14ac:dyDescent="0.3">
      <c r="A1659" s="14">
        <v>39687</v>
      </c>
      <c r="B1659" s="14">
        <v>739</v>
      </c>
      <c r="C1659" s="14">
        <v>40426</v>
      </c>
      <c r="D1659" s="14">
        <v>2.4300000000000002</v>
      </c>
      <c r="E1659" s="15">
        <v>3</v>
      </c>
      <c r="F1659" s="4">
        <v>33</v>
      </c>
    </row>
    <row r="1660" spans="1:6" x14ac:dyDescent="0.3">
      <c r="A1660" s="12">
        <v>27610</v>
      </c>
      <c r="B1660" s="12">
        <v>1555</v>
      </c>
      <c r="C1660" s="12">
        <v>29165</v>
      </c>
      <c r="D1660" s="12">
        <v>3.59</v>
      </c>
      <c r="E1660" s="13">
        <v>0</v>
      </c>
      <c r="F1660" s="3">
        <v>36</v>
      </c>
    </row>
    <row r="1661" spans="1:6" x14ac:dyDescent="0.3">
      <c r="A1661" s="14">
        <v>29655</v>
      </c>
      <c r="B1661" s="14">
        <v>803</v>
      </c>
      <c r="C1661" s="14">
        <v>30458</v>
      </c>
      <c r="D1661" s="14">
        <v>3.27</v>
      </c>
      <c r="E1661" s="15">
        <v>3</v>
      </c>
      <c r="F1661" s="4">
        <v>29</v>
      </c>
    </row>
    <row r="1662" spans="1:6" x14ac:dyDescent="0.3">
      <c r="A1662" s="12">
        <v>41633</v>
      </c>
      <c r="B1662" s="12">
        <v>1467</v>
      </c>
      <c r="C1662" s="12">
        <v>43100</v>
      </c>
      <c r="D1662" s="12">
        <v>2.64</v>
      </c>
      <c r="E1662" s="13">
        <v>4</v>
      </c>
      <c r="F1662" s="3">
        <v>41</v>
      </c>
    </row>
    <row r="1663" spans="1:6" x14ac:dyDescent="0.3">
      <c r="A1663" s="14">
        <v>35496</v>
      </c>
      <c r="B1663" s="14">
        <v>1747</v>
      </c>
      <c r="C1663" s="14">
        <v>37243</v>
      </c>
      <c r="D1663" s="14">
        <v>3.46</v>
      </c>
      <c r="E1663" s="15">
        <v>5</v>
      </c>
      <c r="F1663" s="4">
        <v>34</v>
      </c>
    </row>
    <row r="1664" spans="1:6" x14ac:dyDescent="0.3">
      <c r="A1664" s="12">
        <v>31644</v>
      </c>
      <c r="B1664" s="12">
        <v>2740</v>
      </c>
      <c r="C1664" s="12">
        <v>34384</v>
      </c>
      <c r="D1664" s="12">
        <v>5</v>
      </c>
      <c r="E1664" s="13">
        <v>3</v>
      </c>
      <c r="F1664" s="3">
        <v>38</v>
      </c>
    </row>
    <row r="1665" spans="1:6" x14ac:dyDescent="0.3">
      <c r="A1665" s="14">
        <v>29918</v>
      </c>
      <c r="B1665" s="14">
        <v>1843</v>
      </c>
      <c r="C1665" s="14">
        <v>31761</v>
      </c>
      <c r="D1665" s="14">
        <v>4.1399999999999997</v>
      </c>
      <c r="E1665" s="15">
        <v>4</v>
      </c>
      <c r="F1665" s="4">
        <v>24</v>
      </c>
    </row>
    <row r="1666" spans="1:6" x14ac:dyDescent="0.3">
      <c r="A1666" s="12">
        <v>24671</v>
      </c>
      <c r="B1666" s="12">
        <v>772</v>
      </c>
      <c r="C1666" s="12">
        <v>25443</v>
      </c>
      <c r="D1666" s="12">
        <v>3.86</v>
      </c>
      <c r="E1666" s="13">
        <v>1</v>
      </c>
      <c r="F1666" s="3">
        <v>40</v>
      </c>
    </row>
    <row r="1667" spans="1:6" x14ac:dyDescent="0.3">
      <c r="A1667" s="14">
        <v>47898</v>
      </c>
      <c r="B1667" s="14">
        <v>1332</v>
      </c>
      <c r="C1667" s="14">
        <v>49230</v>
      </c>
      <c r="D1667" s="14">
        <v>3.01</v>
      </c>
      <c r="E1667" s="15">
        <v>6</v>
      </c>
      <c r="F1667" s="4">
        <v>37</v>
      </c>
    </row>
    <row r="1668" spans="1:6" x14ac:dyDescent="0.3">
      <c r="A1668" s="12">
        <v>37313</v>
      </c>
      <c r="B1668" s="12">
        <v>1484</v>
      </c>
      <c r="C1668" s="12">
        <v>38797</v>
      </c>
      <c r="D1668" s="12">
        <v>2.56</v>
      </c>
      <c r="E1668" s="13">
        <v>4</v>
      </c>
      <c r="F1668" s="3">
        <v>36</v>
      </c>
    </row>
    <row r="1669" spans="1:6" x14ac:dyDescent="0.3">
      <c r="A1669" s="14">
        <v>26153</v>
      </c>
      <c r="B1669" s="14">
        <v>1253</v>
      </c>
      <c r="C1669" s="14">
        <v>27406</v>
      </c>
      <c r="D1669" s="14">
        <v>2.5499999999999998</v>
      </c>
      <c r="E1669" s="15">
        <v>5</v>
      </c>
      <c r="F1669" s="4">
        <v>42</v>
      </c>
    </row>
    <row r="1670" spans="1:6" x14ac:dyDescent="0.3">
      <c r="A1670" s="12">
        <v>49694</v>
      </c>
      <c r="B1670" s="12">
        <v>1397</v>
      </c>
      <c r="C1670" s="12">
        <v>51091</v>
      </c>
      <c r="D1670" s="12">
        <v>3.18</v>
      </c>
      <c r="E1670" s="13">
        <v>7</v>
      </c>
      <c r="F1670" s="3">
        <v>36</v>
      </c>
    </row>
    <row r="1671" spans="1:6" x14ac:dyDescent="0.3">
      <c r="A1671" s="14">
        <v>36276</v>
      </c>
      <c r="B1671" s="14">
        <v>3357</v>
      </c>
      <c r="C1671" s="14">
        <v>39633</v>
      </c>
      <c r="D1671" s="14">
        <v>4.1399999999999997</v>
      </c>
      <c r="E1671" s="15">
        <v>2</v>
      </c>
      <c r="F1671" s="4">
        <v>27</v>
      </c>
    </row>
    <row r="1672" spans="1:6" x14ac:dyDescent="0.3">
      <c r="A1672" s="12">
        <v>34681</v>
      </c>
      <c r="B1672" s="12">
        <v>1075</v>
      </c>
      <c r="C1672" s="12">
        <v>35756</v>
      </c>
      <c r="D1672" s="12">
        <v>3.17</v>
      </c>
      <c r="E1672" s="13">
        <v>0</v>
      </c>
      <c r="F1672" s="3">
        <v>29</v>
      </c>
    </row>
    <row r="1673" spans="1:6" x14ac:dyDescent="0.3">
      <c r="A1673" s="14">
        <v>39538</v>
      </c>
      <c r="B1673" s="14">
        <v>1165</v>
      </c>
      <c r="C1673" s="14">
        <v>40703</v>
      </c>
      <c r="D1673" s="14">
        <v>2.62</v>
      </c>
      <c r="E1673" s="15">
        <v>3</v>
      </c>
      <c r="F1673" s="4">
        <v>40</v>
      </c>
    </row>
    <row r="1674" spans="1:6" x14ac:dyDescent="0.3">
      <c r="A1674" s="12">
        <v>46349</v>
      </c>
      <c r="B1674" s="12">
        <v>1971</v>
      </c>
      <c r="C1674" s="12">
        <v>48320</v>
      </c>
      <c r="D1674" s="12">
        <v>2.21</v>
      </c>
      <c r="E1674" s="13">
        <v>1</v>
      </c>
      <c r="F1674" s="3">
        <v>28</v>
      </c>
    </row>
    <row r="1675" spans="1:6" x14ac:dyDescent="0.3">
      <c r="A1675" s="14">
        <v>34393</v>
      </c>
      <c r="B1675" s="14">
        <v>1428</v>
      </c>
      <c r="C1675" s="14">
        <v>35821</v>
      </c>
      <c r="D1675" s="14">
        <v>3.02</v>
      </c>
      <c r="E1675" s="15">
        <v>0</v>
      </c>
      <c r="F1675" s="4">
        <v>34</v>
      </c>
    </row>
    <row r="1676" spans="1:6" x14ac:dyDescent="0.3">
      <c r="A1676" s="12">
        <v>43434</v>
      </c>
      <c r="B1676" s="12">
        <v>3125</v>
      </c>
      <c r="C1676" s="12">
        <v>46559</v>
      </c>
      <c r="D1676" s="12">
        <v>3.33</v>
      </c>
      <c r="E1676" s="13">
        <v>5</v>
      </c>
      <c r="F1676" s="3">
        <v>31</v>
      </c>
    </row>
    <row r="1677" spans="1:6" x14ac:dyDescent="0.3">
      <c r="A1677" s="14">
        <v>23252</v>
      </c>
      <c r="B1677" s="14">
        <v>821</v>
      </c>
      <c r="C1677" s="14">
        <v>24073</v>
      </c>
      <c r="D1677" s="14">
        <v>3.48</v>
      </c>
      <c r="E1677" s="15">
        <v>6</v>
      </c>
      <c r="F1677" s="4">
        <v>42</v>
      </c>
    </row>
    <row r="1678" spans="1:6" x14ac:dyDescent="0.3">
      <c r="A1678" s="12">
        <v>26962</v>
      </c>
      <c r="B1678" s="12">
        <v>740</v>
      </c>
      <c r="C1678" s="12">
        <v>27702</v>
      </c>
      <c r="D1678" s="12">
        <v>2.84</v>
      </c>
      <c r="E1678" s="13">
        <v>11</v>
      </c>
      <c r="F1678" s="3">
        <v>27</v>
      </c>
    </row>
    <row r="1679" spans="1:6" x14ac:dyDescent="0.3">
      <c r="A1679" s="14">
        <v>38531</v>
      </c>
      <c r="B1679" s="14">
        <v>3327</v>
      </c>
      <c r="C1679" s="14">
        <v>41858</v>
      </c>
      <c r="D1679" s="14">
        <v>4.0999999999999996</v>
      </c>
      <c r="E1679" s="15">
        <v>3</v>
      </c>
      <c r="F1679" s="4">
        <v>32</v>
      </c>
    </row>
    <row r="1680" spans="1:6" x14ac:dyDescent="0.3">
      <c r="A1680" s="12">
        <v>32523</v>
      </c>
      <c r="B1680" s="12">
        <v>1101</v>
      </c>
      <c r="C1680" s="12">
        <v>33624</v>
      </c>
      <c r="D1680" s="12">
        <v>2.42</v>
      </c>
      <c r="E1680" s="13">
        <v>5</v>
      </c>
      <c r="F1680" s="3">
        <v>35</v>
      </c>
    </row>
    <row r="1681" spans="1:6" x14ac:dyDescent="0.3">
      <c r="A1681" s="14">
        <v>34600</v>
      </c>
      <c r="B1681" s="14">
        <v>2230</v>
      </c>
      <c r="C1681" s="14">
        <v>36830</v>
      </c>
      <c r="D1681" s="14">
        <v>3.69</v>
      </c>
      <c r="E1681" s="15">
        <v>0</v>
      </c>
      <c r="F1681" s="4">
        <v>29</v>
      </c>
    </row>
    <row r="1682" spans="1:6" x14ac:dyDescent="0.3">
      <c r="A1682" s="12">
        <v>28696</v>
      </c>
      <c r="B1682" s="12">
        <v>499</v>
      </c>
      <c r="C1682" s="12">
        <v>29195</v>
      </c>
      <c r="D1682" s="12">
        <v>1.75</v>
      </c>
      <c r="E1682" s="13">
        <v>2</v>
      </c>
      <c r="F1682" s="3">
        <v>28</v>
      </c>
    </row>
    <row r="1683" spans="1:6" x14ac:dyDescent="0.3">
      <c r="A1683" s="14">
        <v>28301</v>
      </c>
      <c r="B1683" s="14">
        <v>2150</v>
      </c>
      <c r="C1683" s="14">
        <v>30451</v>
      </c>
      <c r="D1683" s="14">
        <v>3.82</v>
      </c>
      <c r="E1683" s="15">
        <v>1</v>
      </c>
      <c r="F1683" s="4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EEDA-8BE9-4D34-885A-2BF4FC330810}">
  <dimension ref="A1:S1683"/>
  <sheetViews>
    <sheetView topLeftCell="D1" workbookViewId="0">
      <selection activeCell="S5" sqref="S5"/>
    </sheetView>
  </sheetViews>
  <sheetFormatPr defaultRowHeight="14.4" x14ac:dyDescent="0.3"/>
  <cols>
    <col min="1" max="1" width="13.77734375" bestFit="1" customWidth="1"/>
    <col min="2" max="2" width="19.44140625" bestFit="1" customWidth="1"/>
    <col min="3" max="3" width="6.44140625" bestFit="1" customWidth="1"/>
    <col min="4" max="4" width="9.33203125" bestFit="1" customWidth="1"/>
    <col min="5" max="5" width="15.6640625" bestFit="1" customWidth="1"/>
    <col min="6" max="6" width="10.88671875" bestFit="1" customWidth="1"/>
    <col min="7" max="7" width="12.6640625" bestFit="1" customWidth="1"/>
    <col min="8" max="8" width="10.88671875" bestFit="1" customWidth="1"/>
    <col min="9" max="9" width="11.109375" style="10" bestFit="1" customWidth="1"/>
    <col min="10" max="10" width="11.21875" style="10" bestFit="1" customWidth="1"/>
    <col min="11" max="11" width="20.33203125" bestFit="1" customWidth="1"/>
    <col min="12" max="12" width="19.44140625" style="10" bestFit="1" customWidth="1"/>
    <col min="13" max="13" width="14.77734375" style="11" bestFit="1" customWidth="1"/>
    <col min="14" max="14" width="13.21875" bestFit="1" customWidth="1"/>
    <col min="15" max="15" width="9" bestFit="1" customWidth="1"/>
    <col min="16" max="16" width="12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s="10" t="s">
        <v>8</v>
      </c>
      <c r="J1" s="10" t="s">
        <v>9</v>
      </c>
      <c r="K1" t="s">
        <v>2116</v>
      </c>
      <c r="L1" s="10" t="s">
        <v>10</v>
      </c>
      <c r="M1" s="11" t="s">
        <v>11</v>
      </c>
      <c r="N1" t="s">
        <v>12</v>
      </c>
      <c r="O1" t="s">
        <v>13</v>
      </c>
      <c r="P1" t="s">
        <v>2117</v>
      </c>
      <c r="Q1" t="s">
        <v>2156</v>
      </c>
    </row>
    <row r="2" spans="1:19" x14ac:dyDescent="0.3">
      <c r="A2" t="s">
        <v>14</v>
      </c>
      <c r="B2" t="s">
        <v>15</v>
      </c>
      <c r="C2">
        <v>21</v>
      </c>
      <c r="D2" t="s">
        <v>16</v>
      </c>
      <c r="E2" t="s">
        <v>17</v>
      </c>
      <c r="F2" t="s">
        <v>19</v>
      </c>
      <c r="G2" t="s">
        <v>18</v>
      </c>
      <c r="H2" s="1">
        <v>43789</v>
      </c>
      <c r="I2" s="10">
        <v>45428</v>
      </c>
      <c r="J2" s="10">
        <v>2358</v>
      </c>
      <c r="K2" s="10">
        <v>47786</v>
      </c>
      <c r="L2" s="10">
        <v>2.71</v>
      </c>
      <c r="M2" s="11">
        <v>2</v>
      </c>
      <c r="N2" t="s">
        <v>20</v>
      </c>
      <c r="O2" t="s">
        <v>21</v>
      </c>
      <c r="P2" t="s">
        <v>2118</v>
      </c>
      <c r="Q2">
        <f>Cleaned_Data8[[#This Row],[Bonus (£)]]/Cleaned_Data8[[#This Row],[Salary (£)]]</f>
        <v>5.1906313286959584E-2</v>
      </c>
    </row>
    <row r="3" spans="1:19" x14ac:dyDescent="0.3">
      <c r="A3" t="s">
        <v>22</v>
      </c>
      <c r="B3" t="s">
        <v>23</v>
      </c>
      <c r="C3">
        <v>37</v>
      </c>
      <c r="D3" t="s">
        <v>24</v>
      </c>
      <c r="E3" t="s">
        <v>25</v>
      </c>
      <c r="F3" t="s">
        <v>27</v>
      </c>
      <c r="G3" t="s">
        <v>26</v>
      </c>
      <c r="H3" s="1">
        <v>43068</v>
      </c>
      <c r="I3" s="10">
        <v>29545</v>
      </c>
      <c r="J3" s="10">
        <v>2250</v>
      </c>
      <c r="K3" s="10">
        <v>31795</v>
      </c>
      <c r="L3" s="10">
        <v>3.24</v>
      </c>
      <c r="M3" s="11">
        <v>6</v>
      </c>
      <c r="N3" t="s">
        <v>28</v>
      </c>
      <c r="O3" t="s">
        <v>21</v>
      </c>
      <c r="P3" t="s">
        <v>2118</v>
      </c>
      <c r="Q3">
        <f>Cleaned_Data8[[#This Row],[Bonus (£)]]/Cleaned_Data8[[#This Row],[Salary (£)]]</f>
        <v>7.6155017769504146E-2</v>
      </c>
    </row>
    <row r="4" spans="1:19" x14ac:dyDescent="0.3">
      <c r="A4" t="s">
        <v>29</v>
      </c>
      <c r="B4" t="s">
        <v>30</v>
      </c>
      <c r="C4">
        <v>33</v>
      </c>
      <c r="D4" t="s">
        <v>16</v>
      </c>
      <c r="E4" t="s">
        <v>31</v>
      </c>
      <c r="F4" t="s">
        <v>33</v>
      </c>
      <c r="G4" t="s">
        <v>32</v>
      </c>
      <c r="H4" s="1">
        <v>43697</v>
      </c>
      <c r="I4" s="10">
        <v>34007</v>
      </c>
      <c r="J4" s="10">
        <v>1312</v>
      </c>
      <c r="K4" s="10">
        <v>35319</v>
      </c>
      <c r="L4" s="10">
        <v>2.0099999999999998</v>
      </c>
      <c r="M4" s="11">
        <v>5</v>
      </c>
      <c r="N4" t="s">
        <v>34</v>
      </c>
      <c r="O4" t="s">
        <v>21</v>
      </c>
      <c r="P4" t="s">
        <v>2119</v>
      </c>
      <c r="Q4">
        <f>Cleaned_Data8[[#This Row],[Bonus (£)]]/Cleaned_Data8[[#This Row],[Salary (£)]]</f>
        <v>3.8580292292763253E-2</v>
      </c>
    </row>
    <row r="5" spans="1:19" x14ac:dyDescent="0.3">
      <c r="A5" t="s">
        <v>35</v>
      </c>
      <c r="B5" t="s">
        <v>36</v>
      </c>
      <c r="C5">
        <v>29</v>
      </c>
      <c r="D5" t="s">
        <v>16</v>
      </c>
      <c r="E5" t="s">
        <v>37</v>
      </c>
      <c r="F5" t="s">
        <v>39</v>
      </c>
      <c r="G5" t="s">
        <v>38</v>
      </c>
      <c r="H5" s="1">
        <v>43209</v>
      </c>
      <c r="I5" s="10">
        <v>24391</v>
      </c>
      <c r="J5" s="10">
        <v>1056</v>
      </c>
      <c r="K5" s="10">
        <v>25447</v>
      </c>
      <c r="L5" s="10">
        <v>4.5</v>
      </c>
      <c r="M5" s="11">
        <v>5</v>
      </c>
      <c r="N5" t="s">
        <v>20</v>
      </c>
      <c r="O5" t="s">
        <v>21</v>
      </c>
      <c r="P5" t="s">
        <v>21</v>
      </c>
      <c r="Q5">
        <f>Cleaned_Data8[[#This Row],[Bonus (£)]]/Cleaned_Data8[[#This Row],[Salary (£)]]</f>
        <v>4.3294657865606163E-2</v>
      </c>
      <c r="S5">
        <f>CORREL(L:L,K:K)</f>
        <v>3.4867067859448007E-2</v>
      </c>
    </row>
    <row r="6" spans="1:19" x14ac:dyDescent="0.3">
      <c r="A6" t="s">
        <v>40</v>
      </c>
      <c r="B6" t="s">
        <v>41</v>
      </c>
      <c r="C6">
        <v>30</v>
      </c>
      <c r="D6" t="s">
        <v>16</v>
      </c>
      <c r="E6" t="s">
        <v>42</v>
      </c>
      <c r="F6" t="s">
        <v>19</v>
      </c>
      <c r="G6" t="s">
        <v>43</v>
      </c>
      <c r="H6" s="1">
        <v>44264</v>
      </c>
      <c r="I6" s="10">
        <v>32643</v>
      </c>
      <c r="J6" s="10">
        <v>1123</v>
      </c>
      <c r="K6" s="10">
        <v>33766</v>
      </c>
      <c r="L6" s="10">
        <v>3.02</v>
      </c>
      <c r="M6" s="11">
        <v>0</v>
      </c>
      <c r="N6" t="s">
        <v>20</v>
      </c>
      <c r="O6" t="s">
        <v>21</v>
      </c>
      <c r="P6" t="s">
        <v>2120</v>
      </c>
      <c r="Q6">
        <f>Cleaned_Data8[[#This Row],[Bonus (£)]]/Cleaned_Data8[[#This Row],[Salary (£)]]</f>
        <v>3.4402475262690316E-2</v>
      </c>
    </row>
    <row r="7" spans="1:19" x14ac:dyDescent="0.3">
      <c r="A7" t="s">
        <v>44</v>
      </c>
      <c r="B7" t="s">
        <v>45</v>
      </c>
      <c r="C7">
        <v>37</v>
      </c>
      <c r="D7" t="s">
        <v>16</v>
      </c>
      <c r="E7" t="s">
        <v>25</v>
      </c>
      <c r="F7" t="s">
        <v>39</v>
      </c>
      <c r="G7" t="s">
        <v>26</v>
      </c>
      <c r="H7" s="1">
        <v>43884</v>
      </c>
      <c r="I7" s="10">
        <v>31455</v>
      </c>
      <c r="J7" s="10">
        <v>2704</v>
      </c>
      <c r="K7" s="10">
        <v>34159</v>
      </c>
      <c r="L7" s="10">
        <v>3.81</v>
      </c>
      <c r="M7" s="11">
        <v>5</v>
      </c>
      <c r="N7" t="s">
        <v>20</v>
      </c>
      <c r="O7" t="s">
        <v>21</v>
      </c>
      <c r="P7" t="s">
        <v>2121</v>
      </c>
      <c r="Q7">
        <f>Cleaned_Data8[[#This Row],[Bonus (£)]]/Cleaned_Data8[[#This Row],[Salary (£)]]</f>
        <v>8.5964075663646486E-2</v>
      </c>
    </row>
    <row r="8" spans="1:19" x14ac:dyDescent="0.3">
      <c r="A8" t="s">
        <v>46</v>
      </c>
      <c r="B8" t="s">
        <v>47</v>
      </c>
      <c r="C8">
        <v>30</v>
      </c>
      <c r="D8" t="s">
        <v>24</v>
      </c>
      <c r="E8" t="s">
        <v>31</v>
      </c>
      <c r="F8" t="s">
        <v>33</v>
      </c>
      <c r="G8" t="s">
        <v>32</v>
      </c>
      <c r="H8" s="1">
        <v>43071</v>
      </c>
      <c r="I8" s="10">
        <v>32458</v>
      </c>
      <c r="J8" s="10">
        <v>1046</v>
      </c>
      <c r="K8" s="10">
        <v>33504</v>
      </c>
      <c r="L8" s="10">
        <v>2.04</v>
      </c>
      <c r="M8" s="11">
        <v>4</v>
      </c>
      <c r="N8" t="s">
        <v>20</v>
      </c>
      <c r="O8" t="s">
        <v>21</v>
      </c>
      <c r="P8" t="s">
        <v>2122</v>
      </c>
      <c r="Q8">
        <f>Cleaned_Data8[[#This Row],[Bonus (£)]]/Cleaned_Data8[[#This Row],[Salary (£)]]</f>
        <v>3.2226261630414692E-2</v>
      </c>
    </row>
    <row r="9" spans="1:19" x14ac:dyDescent="0.3">
      <c r="A9" t="s">
        <v>48</v>
      </c>
      <c r="B9" t="s">
        <v>49</v>
      </c>
      <c r="C9">
        <v>25</v>
      </c>
      <c r="D9" t="s">
        <v>16</v>
      </c>
      <c r="E9" t="s">
        <v>37</v>
      </c>
      <c r="F9" t="s">
        <v>50</v>
      </c>
      <c r="G9" t="s">
        <v>38</v>
      </c>
      <c r="H9" s="1">
        <v>42578</v>
      </c>
      <c r="I9" s="10">
        <v>28092</v>
      </c>
      <c r="J9" s="10">
        <v>486</v>
      </c>
      <c r="K9" s="10">
        <v>28578</v>
      </c>
      <c r="L9" s="10">
        <v>2.39</v>
      </c>
      <c r="M9" s="11">
        <v>3</v>
      </c>
      <c r="N9" t="s">
        <v>28</v>
      </c>
      <c r="O9" t="s">
        <v>21</v>
      </c>
      <c r="P9" t="s">
        <v>2123</v>
      </c>
      <c r="Q9">
        <f>Cleaned_Data8[[#This Row],[Bonus (£)]]/Cleaned_Data8[[#This Row],[Salary (£)]]</f>
        <v>1.7300299017513884E-2</v>
      </c>
    </row>
    <row r="10" spans="1:19" x14ac:dyDescent="0.3">
      <c r="A10" t="s">
        <v>51</v>
      </c>
      <c r="B10" t="s">
        <v>52</v>
      </c>
      <c r="C10">
        <v>35</v>
      </c>
      <c r="D10" t="s">
        <v>24</v>
      </c>
      <c r="E10" t="s">
        <v>25</v>
      </c>
      <c r="F10" t="s">
        <v>53</v>
      </c>
      <c r="G10" t="s">
        <v>26</v>
      </c>
      <c r="H10" s="1">
        <v>44718</v>
      </c>
      <c r="I10" s="10">
        <v>32623</v>
      </c>
      <c r="J10" s="10">
        <v>3061</v>
      </c>
      <c r="K10" s="10">
        <v>35684</v>
      </c>
      <c r="L10" s="10">
        <v>4.21</v>
      </c>
      <c r="M10" s="11">
        <v>0</v>
      </c>
      <c r="N10" t="s">
        <v>34</v>
      </c>
      <c r="O10" t="s">
        <v>21</v>
      </c>
      <c r="P10" t="s">
        <v>1782</v>
      </c>
      <c r="Q10">
        <f>Cleaned_Data8[[#This Row],[Bonus (£)]]/Cleaned_Data8[[#This Row],[Salary (£)]]</f>
        <v>9.3829506789688252E-2</v>
      </c>
    </row>
    <row r="11" spans="1:19" x14ac:dyDescent="0.3">
      <c r="A11" t="s">
        <v>54</v>
      </c>
      <c r="B11" t="s">
        <v>55</v>
      </c>
      <c r="C11">
        <v>33</v>
      </c>
      <c r="D11" t="s">
        <v>16</v>
      </c>
      <c r="E11" t="s">
        <v>31</v>
      </c>
      <c r="F11" t="s">
        <v>27</v>
      </c>
      <c r="G11" t="s">
        <v>32</v>
      </c>
      <c r="H11" s="1">
        <v>45581</v>
      </c>
      <c r="I11" s="10">
        <v>27832</v>
      </c>
      <c r="J11" s="10">
        <v>2706</v>
      </c>
      <c r="K11" s="10">
        <v>30538</v>
      </c>
      <c r="L11" s="10">
        <v>4.45</v>
      </c>
      <c r="M11" s="11">
        <v>7</v>
      </c>
      <c r="N11" t="s">
        <v>28</v>
      </c>
      <c r="O11" t="s">
        <v>21</v>
      </c>
      <c r="P11" t="s">
        <v>2124</v>
      </c>
      <c r="Q11">
        <f>Cleaned_Data8[[#This Row],[Bonus (£)]]/Cleaned_Data8[[#This Row],[Salary (£)]]</f>
        <v>9.7226214429433744E-2</v>
      </c>
    </row>
    <row r="12" spans="1:19" x14ac:dyDescent="0.3">
      <c r="A12" t="s">
        <v>56</v>
      </c>
      <c r="B12" t="s">
        <v>57</v>
      </c>
      <c r="C12">
        <v>34</v>
      </c>
      <c r="D12" t="s">
        <v>16</v>
      </c>
      <c r="E12" t="s">
        <v>58</v>
      </c>
      <c r="F12" t="s">
        <v>50</v>
      </c>
      <c r="G12" t="s">
        <v>59</v>
      </c>
      <c r="H12" s="1">
        <v>42946</v>
      </c>
      <c r="I12" s="10">
        <v>34780</v>
      </c>
      <c r="J12" s="10">
        <v>1092</v>
      </c>
      <c r="K12" s="10">
        <v>35872</v>
      </c>
      <c r="L12" s="10">
        <v>4.7699999999999996</v>
      </c>
      <c r="M12" s="11">
        <v>2</v>
      </c>
      <c r="N12" t="s">
        <v>20</v>
      </c>
      <c r="O12" t="s">
        <v>21</v>
      </c>
      <c r="P12" t="s">
        <v>2123</v>
      </c>
      <c r="Q12">
        <f>Cleaned_Data8[[#This Row],[Bonus (£)]]/Cleaned_Data8[[#This Row],[Salary (£)]]</f>
        <v>3.1397354801610121E-2</v>
      </c>
    </row>
    <row r="13" spans="1:19" x14ac:dyDescent="0.3">
      <c r="A13" t="s">
        <v>60</v>
      </c>
      <c r="B13" t="s">
        <v>61</v>
      </c>
      <c r="C13">
        <v>21</v>
      </c>
      <c r="D13" t="s">
        <v>16</v>
      </c>
      <c r="E13" t="s">
        <v>62</v>
      </c>
      <c r="F13" t="s">
        <v>50</v>
      </c>
      <c r="G13" t="s">
        <v>63</v>
      </c>
      <c r="H13" s="1">
        <v>43969</v>
      </c>
      <c r="I13" s="10">
        <v>43921</v>
      </c>
      <c r="J13" s="10">
        <v>2271</v>
      </c>
      <c r="K13" s="10">
        <v>46192</v>
      </c>
      <c r="L13" s="10">
        <v>2.66</v>
      </c>
      <c r="M13" s="11">
        <v>4</v>
      </c>
      <c r="N13" t="s">
        <v>34</v>
      </c>
      <c r="O13" t="s">
        <v>21</v>
      </c>
      <c r="P13" t="s">
        <v>1218</v>
      </c>
      <c r="Q13">
        <f>Cleaned_Data8[[#This Row],[Bonus (£)]]/Cleaned_Data8[[#This Row],[Salary (£)]]</f>
        <v>5.1706472985587761E-2</v>
      </c>
    </row>
    <row r="14" spans="1:19" x14ac:dyDescent="0.3">
      <c r="A14" t="s">
        <v>64</v>
      </c>
      <c r="B14" t="s">
        <v>65</v>
      </c>
      <c r="C14">
        <v>25</v>
      </c>
      <c r="D14" t="s">
        <v>16</v>
      </c>
      <c r="E14" t="s">
        <v>17</v>
      </c>
      <c r="F14" t="s">
        <v>50</v>
      </c>
      <c r="G14" t="s">
        <v>18</v>
      </c>
      <c r="H14" s="1">
        <v>45335</v>
      </c>
      <c r="I14" s="10">
        <v>47473</v>
      </c>
      <c r="J14" s="10">
        <v>2097</v>
      </c>
      <c r="K14" s="10">
        <v>49570</v>
      </c>
      <c r="L14" s="10">
        <v>1.97</v>
      </c>
      <c r="M14" s="11">
        <v>1</v>
      </c>
      <c r="N14" t="s">
        <v>28</v>
      </c>
      <c r="O14" t="s">
        <v>21</v>
      </c>
      <c r="P14" t="s">
        <v>2121</v>
      </c>
      <c r="Q14">
        <f>Cleaned_Data8[[#This Row],[Bonus (£)]]/Cleaned_Data8[[#This Row],[Salary (£)]]</f>
        <v>4.4172476986918882E-2</v>
      </c>
    </row>
    <row r="15" spans="1:19" x14ac:dyDescent="0.3">
      <c r="A15" t="s">
        <v>66</v>
      </c>
      <c r="B15" t="s">
        <v>67</v>
      </c>
      <c r="C15">
        <v>28</v>
      </c>
      <c r="D15" t="s">
        <v>16</v>
      </c>
      <c r="E15" t="s">
        <v>31</v>
      </c>
      <c r="F15" t="s">
        <v>53</v>
      </c>
      <c r="G15" t="s">
        <v>32</v>
      </c>
      <c r="H15" s="1">
        <v>44701</v>
      </c>
      <c r="I15" s="10">
        <v>44032</v>
      </c>
      <c r="J15" s="10">
        <v>970</v>
      </c>
      <c r="K15" s="10">
        <v>45002</v>
      </c>
      <c r="L15" s="10">
        <v>1.61</v>
      </c>
      <c r="M15" s="11">
        <v>1</v>
      </c>
      <c r="N15" t="s">
        <v>20</v>
      </c>
      <c r="O15" t="s">
        <v>21</v>
      </c>
      <c r="P15" t="s">
        <v>1218</v>
      </c>
      <c r="Q15">
        <f>Cleaned_Data8[[#This Row],[Bonus (£)]]/Cleaned_Data8[[#This Row],[Salary (£)]]</f>
        <v>2.2029433139534885E-2</v>
      </c>
    </row>
    <row r="16" spans="1:19" x14ac:dyDescent="0.3">
      <c r="A16" t="s">
        <v>68</v>
      </c>
      <c r="B16" t="s">
        <v>69</v>
      </c>
      <c r="C16">
        <v>29</v>
      </c>
      <c r="D16" t="s">
        <v>16</v>
      </c>
      <c r="E16" t="s">
        <v>58</v>
      </c>
      <c r="F16" t="s">
        <v>19</v>
      </c>
      <c r="G16" t="s">
        <v>59</v>
      </c>
      <c r="H16" s="1">
        <v>44555</v>
      </c>
      <c r="I16" s="10">
        <v>32954</v>
      </c>
      <c r="J16" s="10">
        <v>2772</v>
      </c>
      <c r="K16" s="10">
        <v>35726</v>
      </c>
      <c r="L16" s="10">
        <v>3.6</v>
      </c>
      <c r="M16" s="11">
        <v>2</v>
      </c>
      <c r="N16" t="s">
        <v>28</v>
      </c>
      <c r="O16" t="s">
        <v>21</v>
      </c>
      <c r="P16" t="s">
        <v>2122</v>
      </c>
      <c r="Q16">
        <f>Cleaned_Data8[[#This Row],[Bonus (£)]]/Cleaned_Data8[[#This Row],[Salary (£)]]</f>
        <v>8.4117254354554832E-2</v>
      </c>
    </row>
    <row r="17" spans="1:17" x14ac:dyDescent="0.3">
      <c r="A17" t="s">
        <v>70</v>
      </c>
      <c r="B17" t="s">
        <v>71</v>
      </c>
      <c r="C17">
        <v>34</v>
      </c>
      <c r="D17" t="s">
        <v>24</v>
      </c>
      <c r="E17" t="s">
        <v>62</v>
      </c>
      <c r="F17" t="s">
        <v>33</v>
      </c>
      <c r="G17" t="s">
        <v>63</v>
      </c>
      <c r="H17" s="1">
        <v>44707</v>
      </c>
      <c r="I17" s="10">
        <v>36838</v>
      </c>
      <c r="J17" s="10">
        <v>639</v>
      </c>
      <c r="K17" s="10">
        <v>37477</v>
      </c>
      <c r="L17" s="10">
        <v>2.72</v>
      </c>
      <c r="M17" s="11">
        <v>3</v>
      </c>
      <c r="N17" t="s">
        <v>34</v>
      </c>
      <c r="O17" t="s">
        <v>21</v>
      </c>
      <c r="P17" t="s">
        <v>1218</v>
      </c>
      <c r="Q17">
        <f>Cleaned_Data8[[#This Row],[Bonus (£)]]/Cleaned_Data8[[#This Row],[Salary (£)]]</f>
        <v>1.7346218578641621E-2</v>
      </c>
    </row>
    <row r="18" spans="1:17" x14ac:dyDescent="0.3">
      <c r="A18" t="s">
        <v>72</v>
      </c>
      <c r="B18" t="s">
        <v>73</v>
      </c>
      <c r="C18">
        <v>30</v>
      </c>
      <c r="D18" t="s">
        <v>16</v>
      </c>
      <c r="E18" t="s">
        <v>74</v>
      </c>
      <c r="F18" t="s">
        <v>19</v>
      </c>
      <c r="G18" t="s">
        <v>75</v>
      </c>
      <c r="H18" s="1">
        <v>44852</v>
      </c>
      <c r="I18" s="10">
        <v>38723</v>
      </c>
      <c r="J18" s="10">
        <v>850</v>
      </c>
      <c r="K18" s="10">
        <v>39573</v>
      </c>
      <c r="L18" s="10">
        <v>2.9</v>
      </c>
      <c r="M18" s="11">
        <v>7</v>
      </c>
      <c r="N18" t="s">
        <v>20</v>
      </c>
      <c r="O18" t="s">
        <v>21</v>
      </c>
      <c r="P18" t="s">
        <v>2124</v>
      </c>
      <c r="Q18">
        <f>Cleaned_Data8[[#This Row],[Bonus (£)]]/Cleaned_Data8[[#This Row],[Salary (£)]]</f>
        <v>2.1950778607029413E-2</v>
      </c>
    </row>
    <row r="19" spans="1:17" x14ac:dyDescent="0.3">
      <c r="A19" t="s">
        <v>76</v>
      </c>
      <c r="B19" t="s">
        <v>77</v>
      </c>
      <c r="C19">
        <v>40</v>
      </c>
      <c r="D19" t="s">
        <v>16</v>
      </c>
      <c r="E19" t="s">
        <v>17</v>
      </c>
      <c r="F19" t="s">
        <v>33</v>
      </c>
      <c r="G19" t="s">
        <v>18</v>
      </c>
      <c r="H19" s="1">
        <v>43503</v>
      </c>
      <c r="I19" s="10">
        <v>50515</v>
      </c>
      <c r="J19" s="10">
        <v>2052</v>
      </c>
      <c r="K19" s="10">
        <v>52567</v>
      </c>
      <c r="L19" s="10">
        <v>2.25</v>
      </c>
      <c r="M19" s="11">
        <v>7</v>
      </c>
      <c r="N19" t="s">
        <v>20</v>
      </c>
      <c r="O19" t="s">
        <v>21</v>
      </c>
      <c r="P19" t="s">
        <v>2121</v>
      </c>
      <c r="Q19">
        <f>Cleaned_Data8[[#This Row],[Bonus (£)]]/Cleaned_Data8[[#This Row],[Salary (£)]]</f>
        <v>4.0621597545283578E-2</v>
      </c>
    </row>
    <row r="20" spans="1:17" x14ac:dyDescent="0.3">
      <c r="A20" t="s">
        <v>78</v>
      </c>
      <c r="B20" t="s">
        <v>79</v>
      </c>
      <c r="C20">
        <v>26</v>
      </c>
      <c r="D20" t="s">
        <v>24</v>
      </c>
      <c r="E20" t="s">
        <v>37</v>
      </c>
      <c r="F20" t="s">
        <v>53</v>
      </c>
      <c r="G20" t="s">
        <v>38</v>
      </c>
      <c r="H20" s="1">
        <v>42010</v>
      </c>
      <c r="I20" s="10">
        <v>28243</v>
      </c>
      <c r="J20" s="10">
        <v>954</v>
      </c>
      <c r="K20" s="10">
        <v>29197</v>
      </c>
      <c r="L20" s="10">
        <v>3.66</v>
      </c>
      <c r="M20" s="11">
        <v>3</v>
      </c>
      <c r="N20" t="s">
        <v>34</v>
      </c>
      <c r="O20" t="s">
        <v>21</v>
      </c>
      <c r="P20" t="s">
        <v>2125</v>
      </c>
      <c r="Q20">
        <f>Cleaned_Data8[[#This Row],[Bonus (£)]]/Cleaned_Data8[[#This Row],[Salary (£)]]</f>
        <v>3.3778281344049851E-2</v>
      </c>
    </row>
    <row r="21" spans="1:17" x14ac:dyDescent="0.3">
      <c r="A21" t="s">
        <v>80</v>
      </c>
      <c r="B21" t="s">
        <v>81</v>
      </c>
      <c r="C21">
        <v>30</v>
      </c>
      <c r="D21" t="s">
        <v>16</v>
      </c>
      <c r="E21" t="s">
        <v>17</v>
      </c>
      <c r="F21" t="s">
        <v>19</v>
      </c>
      <c r="G21" t="s">
        <v>18</v>
      </c>
      <c r="H21" s="1">
        <v>42375</v>
      </c>
      <c r="I21" s="10">
        <v>50270</v>
      </c>
      <c r="J21" s="10">
        <v>866</v>
      </c>
      <c r="K21" s="10">
        <v>51136</v>
      </c>
      <c r="L21" s="10">
        <v>2.85</v>
      </c>
      <c r="M21" s="11">
        <v>1</v>
      </c>
      <c r="N21" t="s">
        <v>20</v>
      </c>
      <c r="O21" t="s">
        <v>21</v>
      </c>
      <c r="P21" t="s">
        <v>2125</v>
      </c>
      <c r="Q21">
        <f>Cleaned_Data8[[#This Row],[Bonus (£)]]/Cleaned_Data8[[#This Row],[Salary (£)]]</f>
        <v>1.7226974338571711E-2</v>
      </c>
    </row>
    <row r="22" spans="1:17" x14ac:dyDescent="0.3">
      <c r="A22" t="s">
        <v>82</v>
      </c>
      <c r="B22" t="s">
        <v>83</v>
      </c>
      <c r="C22">
        <v>32</v>
      </c>
      <c r="D22" t="s">
        <v>16</v>
      </c>
      <c r="E22" t="s">
        <v>62</v>
      </c>
      <c r="F22" t="s">
        <v>53</v>
      </c>
      <c r="G22" t="s">
        <v>63</v>
      </c>
      <c r="H22" s="1">
        <v>42159</v>
      </c>
      <c r="I22" s="10">
        <v>39486</v>
      </c>
      <c r="J22" s="10">
        <v>2032</v>
      </c>
      <c r="K22" s="10">
        <v>41518</v>
      </c>
      <c r="L22" s="10">
        <v>2.86</v>
      </c>
      <c r="M22" s="11">
        <v>1</v>
      </c>
      <c r="N22" t="s">
        <v>20</v>
      </c>
      <c r="O22" t="s">
        <v>21</v>
      </c>
      <c r="P22" t="s">
        <v>1782</v>
      </c>
      <c r="Q22">
        <f>Cleaned_Data8[[#This Row],[Bonus (£)]]/Cleaned_Data8[[#This Row],[Salary (£)]]</f>
        <v>5.1461277414779925E-2</v>
      </c>
    </row>
    <row r="23" spans="1:17" x14ac:dyDescent="0.3">
      <c r="A23" t="s">
        <v>84</v>
      </c>
      <c r="B23" t="s">
        <v>85</v>
      </c>
      <c r="C23">
        <v>31</v>
      </c>
      <c r="D23" t="s">
        <v>24</v>
      </c>
      <c r="E23" t="s">
        <v>37</v>
      </c>
      <c r="F23" t="s">
        <v>53</v>
      </c>
      <c r="G23" t="s">
        <v>38</v>
      </c>
      <c r="H23" s="1">
        <v>42419</v>
      </c>
      <c r="I23" s="10">
        <v>27257</v>
      </c>
      <c r="J23" s="10">
        <v>1077</v>
      </c>
      <c r="K23" s="10">
        <v>28334</v>
      </c>
      <c r="L23" s="10">
        <v>2.35</v>
      </c>
      <c r="M23" s="11">
        <v>3</v>
      </c>
      <c r="N23" t="s">
        <v>28</v>
      </c>
      <c r="O23" t="s">
        <v>21</v>
      </c>
      <c r="P23" t="s">
        <v>2121</v>
      </c>
      <c r="Q23">
        <f>Cleaned_Data8[[#This Row],[Bonus (£)]]/Cleaned_Data8[[#This Row],[Salary (£)]]</f>
        <v>3.9512785706424039E-2</v>
      </c>
    </row>
    <row r="24" spans="1:17" x14ac:dyDescent="0.3">
      <c r="A24" t="s">
        <v>86</v>
      </c>
      <c r="B24" t="s">
        <v>87</v>
      </c>
      <c r="C24">
        <v>23</v>
      </c>
      <c r="D24" t="s">
        <v>24</v>
      </c>
      <c r="E24" t="s">
        <v>42</v>
      </c>
      <c r="F24" t="s">
        <v>88</v>
      </c>
      <c r="G24" t="s">
        <v>43</v>
      </c>
      <c r="H24" s="1">
        <v>44242</v>
      </c>
      <c r="I24" s="10">
        <v>34592</v>
      </c>
      <c r="J24" s="10">
        <v>852</v>
      </c>
      <c r="K24" s="10">
        <v>35444</v>
      </c>
      <c r="L24" s="10">
        <v>3.31</v>
      </c>
      <c r="M24" s="11">
        <v>5</v>
      </c>
      <c r="N24" t="s">
        <v>34</v>
      </c>
      <c r="O24" t="s">
        <v>21</v>
      </c>
      <c r="P24" t="s">
        <v>2121</v>
      </c>
      <c r="Q24">
        <f>Cleaned_Data8[[#This Row],[Bonus (£)]]/Cleaned_Data8[[#This Row],[Salary (£)]]</f>
        <v>2.4629972247918595E-2</v>
      </c>
    </row>
    <row r="25" spans="1:17" x14ac:dyDescent="0.3">
      <c r="A25" t="s">
        <v>89</v>
      </c>
      <c r="B25" t="s">
        <v>90</v>
      </c>
      <c r="C25">
        <v>27</v>
      </c>
      <c r="D25" t="s">
        <v>24</v>
      </c>
      <c r="E25" t="s">
        <v>62</v>
      </c>
      <c r="F25" t="s">
        <v>33</v>
      </c>
      <c r="G25" t="s">
        <v>63</v>
      </c>
      <c r="H25" s="1">
        <v>43051</v>
      </c>
      <c r="I25" s="10">
        <v>39427</v>
      </c>
      <c r="J25" s="10">
        <v>1305</v>
      </c>
      <c r="K25" s="10">
        <v>40732</v>
      </c>
      <c r="L25" s="10">
        <v>3.73</v>
      </c>
      <c r="M25" s="11">
        <v>2</v>
      </c>
      <c r="N25" t="s">
        <v>34</v>
      </c>
      <c r="O25" t="s">
        <v>21</v>
      </c>
      <c r="P25" t="s">
        <v>2118</v>
      </c>
      <c r="Q25">
        <f>Cleaned_Data8[[#This Row],[Bonus (£)]]/Cleaned_Data8[[#This Row],[Salary (£)]]</f>
        <v>3.3099145255789178E-2</v>
      </c>
    </row>
    <row r="26" spans="1:17" x14ac:dyDescent="0.3">
      <c r="A26" t="s">
        <v>91</v>
      </c>
      <c r="B26" t="s">
        <v>92</v>
      </c>
      <c r="C26">
        <v>28</v>
      </c>
      <c r="D26" t="s">
        <v>16</v>
      </c>
      <c r="E26" t="s">
        <v>58</v>
      </c>
      <c r="F26" t="s">
        <v>19</v>
      </c>
      <c r="G26" t="s">
        <v>59</v>
      </c>
      <c r="H26" s="1">
        <v>44519</v>
      </c>
      <c r="I26" s="10">
        <v>30311</v>
      </c>
      <c r="J26" s="10">
        <v>335</v>
      </c>
      <c r="K26" s="10">
        <v>30646</v>
      </c>
      <c r="L26" s="10">
        <v>1.65</v>
      </c>
      <c r="M26" s="11">
        <v>1</v>
      </c>
      <c r="N26" t="s">
        <v>20</v>
      </c>
      <c r="O26" t="s">
        <v>21</v>
      </c>
      <c r="P26" t="s">
        <v>2118</v>
      </c>
      <c r="Q26">
        <f>Cleaned_Data8[[#This Row],[Bonus (£)]]/Cleaned_Data8[[#This Row],[Salary (£)]]</f>
        <v>1.1052093299462242E-2</v>
      </c>
    </row>
    <row r="27" spans="1:17" x14ac:dyDescent="0.3">
      <c r="A27" t="s">
        <v>93</v>
      </c>
      <c r="B27" t="s">
        <v>94</v>
      </c>
      <c r="C27">
        <v>33</v>
      </c>
      <c r="D27" t="s">
        <v>24</v>
      </c>
      <c r="E27" t="s">
        <v>37</v>
      </c>
      <c r="F27" t="s">
        <v>19</v>
      </c>
      <c r="G27" t="s">
        <v>38</v>
      </c>
      <c r="H27" s="1">
        <v>43625</v>
      </c>
      <c r="I27" s="10">
        <v>32639</v>
      </c>
      <c r="J27" s="10">
        <v>656</v>
      </c>
      <c r="K27" s="10">
        <v>33295</v>
      </c>
      <c r="L27" s="10">
        <v>2.46</v>
      </c>
      <c r="M27" s="11">
        <v>7</v>
      </c>
      <c r="N27" t="s">
        <v>28</v>
      </c>
      <c r="O27" t="s">
        <v>21</v>
      </c>
      <c r="P27" t="s">
        <v>1782</v>
      </c>
      <c r="Q27">
        <f>Cleaned_Data8[[#This Row],[Bonus (£)]]/Cleaned_Data8[[#This Row],[Salary (£)]]</f>
        <v>2.0098654983302183E-2</v>
      </c>
    </row>
    <row r="28" spans="1:17" x14ac:dyDescent="0.3">
      <c r="A28" t="s">
        <v>95</v>
      </c>
      <c r="B28" t="s">
        <v>96</v>
      </c>
      <c r="C28">
        <v>34</v>
      </c>
      <c r="D28" t="s">
        <v>24</v>
      </c>
      <c r="E28" t="s">
        <v>74</v>
      </c>
      <c r="F28" t="s">
        <v>88</v>
      </c>
      <c r="G28" t="s">
        <v>75</v>
      </c>
      <c r="H28" s="1">
        <v>43944</v>
      </c>
      <c r="I28" s="10">
        <v>33211</v>
      </c>
      <c r="J28" s="10">
        <v>1548</v>
      </c>
      <c r="K28" s="10">
        <v>34759</v>
      </c>
      <c r="L28" s="10">
        <v>3.76</v>
      </c>
      <c r="M28" s="11">
        <v>1</v>
      </c>
      <c r="N28" t="s">
        <v>28</v>
      </c>
      <c r="O28" t="s">
        <v>21</v>
      </c>
      <c r="P28" t="s">
        <v>21</v>
      </c>
      <c r="Q28">
        <f>Cleaned_Data8[[#This Row],[Bonus (£)]]/Cleaned_Data8[[#This Row],[Salary (£)]]</f>
        <v>4.661106259974105E-2</v>
      </c>
    </row>
    <row r="29" spans="1:17" x14ac:dyDescent="0.3">
      <c r="A29" t="s">
        <v>97</v>
      </c>
      <c r="B29" t="s">
        <v>98</v>
      </c>
      <c r="C29">
        <v>29</v>
      </c>
      <c r="D29" t="s">
        <v>16</v>
      </c>
      <c r="E29" t="s">
        <v>58</v>
      </c>
      <c r="F29" t="s">
        <v>19</v>
      </c>
      <c r="G29" t="s">
        <v>59</v>
      </c>
      <c r="H29" s="1">
        <v>44066</v>
      </c>
      <c r="I29" s="10">
        <v>30286</v>
      </c>
      <c r="J29" s="10">
        <v>831</v>
      </c>
      <c r="K29" s="10">
        <v>31117</v>
      </c>
      <c r="L29" s="10">
        <v>3.34</v>
      </c>
      <c r="M29" s="11">
        <v>2</v>
      </c>
      <c r="N29" t="s">
        <v>28</v>
      </c>
      <c r="O29" t="s">
        <v>21</v>
      </c>
      <c r="P29" t="s">
        <v>2119</v>
      </c>
      <c r="Q29">
        <f>Cleaned_Data8[[#This Row],[Bonus (£)]]/Cleaned_Data8[[#This Row],[Salary (£)]]</f>
        <v>2.7438420392260451E-2</v>
      </c>
    </row>
    <row r="30" spans="1:17" x14ac:dyDescent="0.3">
      <c r="A30" t="s">
        <v>99</v>
      </c>
      <c r="B30" t="s">
        <v>100</v>
      </c>
      <c r="C30">
        <v>27</v>
      </c>
      <c r="D30" t="s">
        <v>16</v>
      </c>
      <c r="E30" t="s">
        <v>58</v>
      </c>
      <c r="F30" t="s">
        <v>33</v>
      </c>
      <c r="G30" t="s">
        <v>59</v>
      </c>
      <c r="H30" s="1">
        <v>43088</v>
      </c>
      <c r="I30" s="10">
        <v>27952</v>
      </c>
      <c r="J30" s="10">
        <v>1360</v>
      </c>
      <c r="K30" s="10">
        <v>29312</v>
      </c>
      <c r="L30" s="10">
        <v>2.5</v>
      </c>
      <c r="M30" s="11">
        <v>1</v>
      </c>
      <c r="N30" t="s">
        <v>28</v>
      </c>
      <c r="O30" t="s">
        <v>21</v>
      </c>
      <c r="P30" t="s">
        <v>2122</v>
      </c>
      <c r="Q30">
        <f>Cleaned_Data8[[#This Row],[Bonus (£)]]/Cleaned_Data8[[#This Row],[Salary (£)]]</f>
        <v>4.8654836863194044E-2</v>
      </c>
    </row>
    <row r="31" spans="1:17" x14ac:dyDescent="0.3">
      <c r="A31" t="s">
        <v>101</v>
      </c>
      <c r="B31" t="s">
        <v>102</v>
      </c>
      <c r="C31">
        <v>35</v>
      </c>
      <c r="D31" t="s">
        <v>24</v>
      </c>
      <c r="E31" t="s">
        <v>58</v>
      </c>
      <c r="F31" t="s">
        <v>33</v>
      </c>
      <c r="G31" t="s">
        <v>59</v>
      </c>
      <c r="H31" s="1">
        <v>42622</v>
      </c>
      <c r="I31" s="10">
        <v>29321</v>
      </c>
      <c r="J31" s="10">
        <v>453</v>
      </c>
      <c r="K31" s="10">
        <v>29774</v>
      </c>
      <c r="L31" s="10">
        <v>1.82</v>
      </c>
      <c r="M31" s="11">
        <v>4</v>
      </c>
      <c r="N31" t="s">
        <v>20</v>
      </c>
      <c r="O31" t="s">
        <v>21</v>
      </c>
      <c r="P31" t="s">
        <v>2126</v>
      </c>
      <c r="Q31">
        <f>Cleaned_Data8[[#This Row],[Bonus (£)]]/Cleaned_Data8[[#This Row],[Salary (£)]]</f>
        <v>1.5449677705398861E-2</v>
      </c>
    </row>
    <row r="32" spans="1:17" x14ac:dyDescent="0.3">
      <c r="A32" t="s">
        <v>103</v>
      </c>
      <c r="B32" t="s">
        <v>104</v>
      </c>
      <c r="C32">
        <v>30</v>
      </c>
      <c r="D32" t="s">
        <v>24</v>
      </c>
      <c r="E32" t="s">
        <v>58</v>
      </c>
      <c r="F32" t="s">
        <v>105</v>
      </c>
      <c r="G32" t="s">
        <v>59</v>
      </c>
      <c r="H32" s="1">
        <v>44866</v>
      </c>
      <c r="I32" s="10">
        <v>29319</v>
      </c>
      <c r="J32" s="10">
        <v>935</v>
      </c>
      <c r="K32" s="10">
        <v>30254</v>
      </c>
      <c r="L32" s="10">
        <v>3.49</v>
      </c>
      <c r="M32" s="11">
        <v>1</v>
      </c>
      <c r="N32" t="s">
        <v>28</v>
      </c>
      <c r="O32" t="s">
        <v>21</v>
      </c>
      <c r="P32" t="s">
        <v>2118</v>
      </c>
      <c r="Q32">
        <f>Cleaned_Data8[[#This Row],[Bonus (£)]]/Cleaned_Data8[[#This Row],[Salary (£)]]</f>
        <v>3.189058289846175E-2</v>
      </c>
    </row>
    <row r="33" spans="1:17" x14ac:dyDescent="0.3">
      <c r="A33" t="s">
        <v>106</v>
      </c>
      <c r="B33" t="s">
        <v>107</v>
      </c>
      <c r="C33">
        <v>21</v>
      </c>
      <c r="D33" t="s">
        <v>16</v>
      </c>
      <c r="E33" t="s">
        <v>58</v>
      </c>
      <c r="F33" t="s">
        <v>27</v>
      </c>
      <c r="G33" t="s">
        <v>59</v>
      </c>
      <c r="H33" s="1">
        <v>43728</v>
      </c>
      <c r="I33" s="10">
        <v>27255</v>
      </c>
      <c r="J33" s="10">
        <v>1301</v>
      </c>
      <c r="K33" s="10">
        <v>28556</v>
      </c>
      <c r="L33" s="10">
        <v>2.02</v>
      </c>
      <c r="M33" s="11">
        <v>2</v>
      </c>
      <c r="N33" t="s">
        <v>20</v>
      </c>
      <c r="O33" t="s">
        <v>21</v>
      </c>
      <c r="P33" t="s">
        <v>2126</v>
      </c>
      <c r="Q33">
        <f>Cleaned_Data8[[#This Row],[Bonus (£)]]/Cleaned_Data8[[#This Row],[Salary (£)]]</f>
        <v>4.773436066776738E-2</v>
      </c>
    </row>
    <row r="34" spans="1:17" x14ac:dyDescent="0.3">
      <c r="A34" t="s">
        <v>108</v>
      </c>
      <c r="B34" t="s">
        <v>109</v>
      </c>
      <c r="C34">
        <v>23</v>
      </c>
      <c r="D34" t="s">
        <v>24</v>
      </c>
      <c r="E34" t="s">
        <v>58</v>
      </c>
      <c r="F34" t="s">
        <v>19</v>
      </c>
      <c r="G34" t="s">
        <v>59</v>
      </c>
      <c r="H34" s="1">
        <v>45435</v>
      </c>
      <c r="I34" s="10">
        <v>30623</v>
      </c>
      <c r="J34" s="10">
        <v>577</v>
      </c>
      <c r="K34" s="10">
        <v>31200</v>
      </c>
      <c r="L34" s="10">
        <v>2.4700000000000002</v>
      </c>
      <c r="M34" s="11">
        <v>1</v>
      </c>
      <c r="N34" t="s">
        <v>20</v>
      </c>
      <c r="O34" t="s">
        <v>21</v>
      </c>
      <c r="P34" t="s">
        <v>1218</v>
      </c>
      <c r="Q34">
        <f>Cleaned_Data8[[#This Row],[Bonus (£)]]/Cleaned_Data8[[#This Row],[Salary (£)]]</f>
        <v>1.884204682754792E-2</v>
      </c>
    </row>
    <row r="35" spans="1:17" x14ac:dyDescent="0.3">
      <c r="A35" t="s">
        <v>110</v>
      </c>
      <c r="B35" t="s">
        <v>111</v>
      </c>
      <c r="C35">
        <v>29</v>
      </c>
      <c r="D35" t="s">
        <v>16</v>
      </c>
      <c r="E35" t="s">
        <v>62</v>
      </c>
      <c r="F35" t="s">
        <v>88</v>
      </c>
      <c r="G35" t="s">
        <v>63</v>
      </c>
      <c r="H35" s="1">
        <v>42899</v>
      </c>
      <c r="I35" s="10">
        <v>34826</v>
      </c>
      <c r="J35" s="10">
        <v>836</v>
      </c>
      <c r="K35" s="10">
        <v>35662</v>
      </c>
      <c r="L35" s="10">
        <v>3.8</v>
      </c>
      <c r="M35" s="11">
        <v>4</v>
      </c>
      <c r="N35" t="s">
        <v>20</v>
      </c>
      <c r="O35" t="s">
        <v>21</v>
      </c>
      <c r="P35" t="s">
        <v>1782</v>
      </c>
      <c r="Q35">
        <f>Cleaned_Data8[[#This Row],[Bonus (£)]]/Cleaned_Data8[[#This Row],[Salary (£)]]</f>
        <v>2.4005053695514846E-2</v>
      </c>
    </row>
    <row r="36" spans="1:17" x14ac:dyDescent="0.3">
      <c r="A36" t="s">
        <v>112</v>
      </c>
      <c r="B36" t="s">
        <v>113</v>
      </c>
      <c r="C36">
        <v>31</v>
      </c>
      <c r="D36" t="s">
        <v>16</v>
      </c>
      <c r="E36" t="s">
        <v>58</v>
      </c>
      <c r="F36" t="s">
        <v>39</v>
      </c>
      <c r="G36" t="s">
        <v>59</v>
      </c>
      <c r="H36" s="1">
        <v>42571</v>
      </c>
      <c r="I36" s="10">
        <v>28557</v>
      </c>
      <c r="J36" s="10">
        <v>733</v>
      </c>
      <c r="K36" s="10">
        <v>29290</v>
      </c>
      <c r="L36" s="10">
        <v>3.66</v>
      </c>
      <c r="M36" s="11">
        <v>5</v>
      </c>
      <c r="N36" t="s">
        <v>34</v>
      </c>
      <c r="O36" t="s">
        <v>21</v>
      </c>
      <c r="P36" t="s">
        <v>2123</v>
      </c>
      <c r="Q36">
        <f>Cleaned_Data8[[#This Row],[Bonus (£)]]/Cleaned_Data8[[#This Row],[Salary (£)]]</f>
        <v>2.5667962320972092E-2</v>
      </c>
    </row>
    <row r="37" spans="1:17" x14ac:dyDescent="0.3">
      <c r="A37" t="s">
        <v>114</v>
      </c>
      <c r="B37" t="s">
        <v>115</v>
      </c>
      <c r="C37">
        <v>35</v>
      </c>
      <c r="D37" t="s">
        <v>16</v>
      </c>
      <c r="E37" t="s">
        <v>62</v>
      </c>
      <c r="F37" t="s">
        <v>27</v>
      </c>
      <c r="G37" t="s">
        <v>63</v>
      </c>
      <c r="H37" s="1">
        <v>42919</v>
      </c>
      <c r="I37" s="10">
        <v>32150</v>
      </c>
      <c r="J37" s="10">
        <v>1891</v>
      </c>
      <c r="K37" s="10">
        <v>34041</v>
      </c>
      <c r="L37" s="10">
        <v>2.76</v>
      </c>
      <c r="M37" s="11">
        <v>11</v>
      </c>
      <c r="N37" t="s">
        <v>34</v>
      </c>
      <c r="O37" t="s">
        <v>21</v>
      </c>
      <c r="P37" t="s">
        <v>2123</v>
      </c>
      <c r="Q37">
        <f>Cleaned_Data8[[#This Row],[Bonus (£)]]/Cleaned_Data8[[#This Row],[Salary (£)]]</f>
        <v>5.8818040435458789E-2</v>
      </c>
    </row>
    <row r="38" spans="1:17" x14ac:dyDescent="0.3">
      <c r="A38" t="s">
        <v>116</v>
      </c>
      <c r="B38" t="s">
        <v>117</v>
      </c>
      <c r="C38">
        <v>25</v>
      </c>
      <c r="D38" t="s">
        <v>16</v>
      </c>
      <c r="E38" t="s">
        <v>31</v>
      </c>
      <c r="F38" t="s">
        <v>33</v>
      </c>
      <c r="G38" t="s">
        <v>32</v>
      </c>
      <c r="H38" s="1">
        <v>43281</v>
      </c>
      <c r="I38" s="10">
        <v>32781</v>
      </c>
      <c r="J38" s="10">
        <v>957</v>
      </c>
      <c r="K38" s="10">
        <v>33738</v>
      </c>
      <c r="L38" s="10">
        <v>2.5099999999999998</v>
      </c>
      <c r="M38" s="11">
        <v>3</v>
      </c>
      <c r="N38" t="s">
        <v>20</v>
      </c>
      <c r="O38" t="s">
        <v>21</v>
      </c>
      <c r="P38" t="s">
        <v>1782</v>
      </c>
      <c r="Q38">
        <f>Cleaned_Data8[[#This Row],[Bonus (£)]]/Cleaned_Data8[[#This Row],[Salary (£)]]</f>
        <v>2.9193740276379609E-2</v>
      </c>
    </row>
    <row r="39" spans="1:17" x14ac:dyDescent="0.3">
      <c r="A39" t="s">
        <v>118</v>
      </c>
      <c r="B39" t="s">
        <v>119</v>
      </c>
      <c r="C39">
        <v>34</v>
      </c>
      <c r="D39" t="s">
        <v>16</v>
      </c>
      <c r="E39" t="s">
        <v>31</v>
      </c>
      <c r="F39" t="s">
        <v>19</v>
      </c>
      <c r="G39" t="s">
        <v>32</v>
      </c>
      <c r="H39" s="1">
        <v>43525</v>
      </c>
      <c r="I39" s="10">
        <v>28207</v>
      </c>
      <c r="J39" s="10">
        <v>362</v>
      </c>
      <c r="K39" s="10">
        <v>28569</v>
      </c>
      <c r="L39" s="10">
        <v>1.1000000000000001</v>
      </c>
      <c r="M39" s="11">
        <v>3</v>
      </c>
      <c r="N39" t="s">
        <v>28</v>
      </c>
      <c r="O39" t="s">
        <v>21</v>
      </c>
      <c r="P39" t="s">
        <v>2120</v>
      </c>
      <c r="Q39">
        <f>Cleaned_Data8[[#This Row],[Bonus (£)]]/Cleaned_Data8[[#This Row],[Salary (£)]]</f>
        <v>1.2833693763959301E-2</v>
      </c>
    </row>
    <row r="40" spans="1:17" x14ac:dyDescent="0.3">
      <c r="A40" t="s">
        <v>120</v>
      </c>
      <c r="B40" t="s">
        <v>121</v>
      </c>
      <c r="C40">
        <v>34</v>
      </c>
      <c r="D40" t="s">
        <v>24</v>
      </c>
      <c r="E40" t="s">
        <v>58</v>
      </c>
      <c r="F40" t="s">
        <v>88</v>
      </c>
      <c r="G40" t="s">
        <v>59</v>
      </c>
      <c r="H40" s="1">
        <v>44193</v>
      </c>
      <c r="I40" s="10">
        <v>30700</v>
      </c>
      <c r="J40" s="10">
        <v>1055</v>
      </c>
      <c r="K40" s="10">
        <v>31755</v>
      </c>
      <c r="L40" s="10">
        <v>3.62</v>
      </c>
      <c r="M40" s="11">
        <v>2</v>
      </c>
      <c r="N40" t="s">
        <v>34</v>
      </c>
      <c r="O40" t="s">
        <v>21</v>
      </c>
      <c r="P40" t="s">
        <v>2122</v>
      </c>
      <c r="Q40">
        <f>Cleaned_Data8[[#This Row],[Bonus (£)]]/Cleaned_Data8[[#This Row],[Salary (£)]]</f>
        <v>3.4364820846905536E-2</v>
      </c>
    </row>
    <row r="41" spans="1:17" x14ac:dyDescent="0.3">
      <c r="A41" t="s">
        <v>122</v>
      </c>
      <c r="B41" t="s">
        <v>65</v>
      </c>
      <c r="C41">
        <v>29</v>
      </c>
      <c r="D41" t="s">
        <v>24</v>
      </c>
      <c r="E41" t="s">
        <v>74</v>
      </c>
      <c r="F41" t="s">
        <v>105</v>
      </c>
      <c r="G41" t="s">
        <v>75</v>
      </c>
      <c r="H41" s="1">
        <v>42533</v>
      </c>
      <c r="I41" s="10">
        <v>36353</v>
      </c>
      <c r="J41" s="10">
        <v>2578</v>
      </c>
      <c r="K41" s="10">
        <v>38931</v>
      </c>
      <c r="L41" s="10">
        <v>3.28</v>
      </c>
      <c r="M41" s="11">
        <v>5</v>
      </c>
      <c r="N41" t="s">
        <v>34</v>
      </c>
      <c r="O41" t="s">
        <v>21</v>
      </c>
      <c r="P41" t="s">
        <v>1782</v>
      </c>
      <c r="Q41">
        <f>Cleaned_Data8[[#This Row],[Bonus (£)]]/Cleaned_Data8[[#This Row],[Salary (£)]]</f>
        <v>7.0915742854785024E-2</v>
      </c>
    </row>
    <row r="42" spans="1:17" x14ac:dyDescent="0.3">
      <c r="A42" t="s">
        <v>123</v>
      </c>
      <c r="B42" t="s">
        <v>124</v>
      </c>
      <c r="C42">
        <v>29</v>
      </c>
      <c r="D42" t="s">
        <v>16</v>
      </c>
      <c r="E42" t="s">
        <v>62</v>
      </c>
      <c r="F42" t="s">
        <v>19</v>
      </c>
      <c r="G42" t="s">
        <v>63</v>
      </c>
      <c r="H42" s="1">
        <v>43733</v>
      </c>
      <c r="I42" s="10">
        <v>37136</v>
      </c>
      <c r="J42" s="10">
        <v>1103</v>
      </c>
      <c r="K42" s="10">
        <v>38239</v>
      </c>
      <c r="L42" s="10">
        <v>2.73</v>
      </c>
      <c r="M42" s="11">
        <v>0</v>
      </c>
      <c r="N42" t="s">
        <v>34</v>
      </c>
      <c r="O42" t="s">
        <v>21</v>
      </c>
      <c r="P42" t="s">
        <v>2126</v>
      </c>
      <c r="Q42">
        <f>Cleaned_Data8[[#This Row],[Bonus (£)]]/Cleaned_Data8[[#This Row],[Salary (£)]]</f>
        <v>2.9701637225333907E-2</v>
      </c>
    </row>
    <row r="43" spans="1:17" x14ac:dyDescent="0.3">
      <c r="A43" t="s">
        <v>125</v>
      </c>
      <c r="B43" t="s">
        <v>126</v>
      </c>
      <c r="C43">
        <v>46</v>
      </c>
      <c r="D43" t="s">
        <v>16</v>
      </c>
      <c r="E43" t="s">
        <v>42</v>
      </c>
      <c r="F43" t="s">
        <v>39</v>
      </c>
      <c r="G43" t="s">
        <v>43</v>
      </c>
      <c r="H43" s="1">
        <v>43580</v>
      </c>
      <c r="I43" s="10">
        <v>42976</v>
      </c>
      <c r="J43" s="10">
        <v>2985</v>
      </c>
      <c r="K43" s="10">
        <v>45961</v>
      </c>
      <c r="L43" s="10">
        <v>2.96</v>
      </c>
      <c r="M43" s="11">
        <v>2</v>
      </c>
      <c r="N43" t="s">
        <v>28</v>
      </c>
      <c r="O43" t="s">
        <v>21</v>
      </c>
      <c r="P43" t="s">
        <v>21</v>
      </c>
      <c r="Q43">
        <f>Cleaned_Data8[[#This Row],[Bonus (£)]]/Cleaned_Data8[[#This Row],[Salary (£)]]</f>
        <v>6.9457371556217423E-2</v>
      </c>
    </row>
    <row r="44" spans="1:17" x14ac:dyDescent="0.3">
      <c r="A44" t="s">
        <v>127</v>
      </c>
      <c r="B44" t="s">
        <v>128</v>
      </c>
      <c r="C44">
        <v>33</v>
      </c>
      <c r="D44" t="s">
        <v>16</v>
      </c>
      <c r="E44" t="s">
        <v>74</v>
      </c>
      <c r="F44" t="s">
        <v>39</v>
      </c>
      <c r="G44" t="s">
        <v>75</v>
      </c>
      <c r="H44" s="1">
        <v>42447</v>
      </c>
      <c r="I44" s="10">
        <v>34226</v>
      </c>
      <c r="J44" s="10">
        <v>2248</v>
      </c>
      <c r="K44" s="10">
        <v>36474</v>
      </c>
      <c r="L44" s="10">
        <v>2.77</v>
      </c>
      <c r="M44" s="11">
        <v>3</v>
      </c>
      <c r="N44" t="s">
        <v>28</v>
      </c>
      <c r="O44" t="s">
        <v>21</v>
      </c>
      <c r="P44" t="s">
        <v>2120</v>
      </c>
      <c r="Q44">
        <f>Cleaned_Data8[[#This Row],[Bonus (£)]]/Cleaned_Data8[[#This Row],[Salary (£)]]</f>
        <v>6.5681061181557879E-2</v>
      </c>
    </row>
    <row r="45" spans="1:17" x14ac:dyDescent="0.3">
      <c r="A45" t="s">
        <v>129</v>
      </c>
      <c r="B45" t="s">
        <v>130</v>
      </c>
      <c r="C45">
        <v>32</v>
      </c>
      <c r="D45" t="s">
        <v>24</v>
      </c>
      <c r="E45" t="s">
        <v>25</v>
      </c>
      <c r="F45" t="s">
        <v>50</v>
      </c>
      <c r="G45" t="s">
        <v>26</v>
      </c>
      <c r="H45" s="1">
        <v>43200</v>
      </c>
      <c r="I45" s="10">
        <v>24855</v>
      </c>
      <c r="J45" s="10">
        <v>528</v>
      </c>
      <c r="K45" s="10">
        <v>25383</v>
      </c>
      <c r="L45" s="10">
        <v>2.84</v>
      </c>
      <c r="M45" s="11">
        <v>6</v>
      </c>
      <c r="N45" t="s">
        <v>20</v>
      </c>
      <c r="O45" t="s">
        <v>21</v>
      </c>
      <c r="P45" t="s">
        <v>21</v>
      </c>
      <c r="Q45">
        <f>Cleaned_Data8[[#This Row],[Bonus (£)]]/Cleaned_Data8[[#This Row],[Salary (£)]]</f>
        <v>2.1243210621605311E-2</v>
      </c>
    </row>
    <row r="46" spans="1:17" x14ac:dyDescent="0.3">
      <c r="A46" t="s">
        <v>131</v>
      </c>
      <c r="B46" t="s">
        <v>132</v>
      </c>
      <c r="C46">
        <v>35</v>
      </c>
      <c r="D46" t="s">
        <v>16</v>
      </c>
      <c r="E46" t="s">
        <v>62</v>
      </c>
      <c r="F46" t="s">
        <v>88</v>
      </c>
      <c r="G46" t="s">
        <v>63</v>
      </c>
      <c r="H46" s="1">
        <v>42190</v>
      </c>
      <c r="I46" s="10">
        <v>37706</v>
      </c>
      <c r="J46" s="10">
        <v>1815</v>
      </c>
      <c r="K46" s="10">
        <v>39521</v>
      </c>
      <c r="L46" s="10">
        <v>3.25</v>
      </c>
      <c r="M46" s="11">
        <v>3</v>
      </c>
      <c r="N46" t="s">
        <v>34</v>
      </c>
      <c r="O46" t="s">
        <v>21</v>
      </c>
      <c r="P46" t="s">
        <v>2123</v>
      </c>
      <c r="Q46">
        <f>Cleaned_Data8[[#This Row],[Bonus (£)]]/Cleaned_Data8[[#This Row],[Salary (£)]]</f>
        <v>4.8135575240014855E-2</v>
      </c>
    </row>
    <row r="47" spans="1:17" x14ac:dyDescent="0.3">
      <c r="A47" t="s">
        <v>133</v>
      </c>
      <c r="B47" t="s">
        <v>134</v>
      </c>
      <c r="C47">
        <v>43</v>
      </c>
      <c r="D47" t="s">
        <v>24</v>
      </c>
      <c r="E47" t="s">
        <v>42</v>
      </c>
      <c r="F47" t="s">
        <v>50</v>
      </c>
      <c r="G47" t="s">
        <v>43</v>
      </c>
      <c r="H47" s="1">
        <v>43310</v>
      </c>
      <c r="I47" s="10">
        <v>43123</v>
      </c>
      <c r="J47" s="10">
        <v>1089</v>
      </c>
      <c r="K47" s="10">
        <v>44212</v>
      </c>
      <c r="L47" s="10">
        <v>2.84</v>
      </c>
      <c r="M47" s="11">
        <v>1</v>
      </c>
      <c r="N47" t="s">
        <v>28</v>
      </c>
      <c r="O47" t="s">
        <v>21</v>
      </c>
      <c r="P47" t="s">
        <v>2123</v>
      </c>
      <c r="Q47">
        <f>Cleaned_Data8[[#This Row],[Bonus (£)]]/Cleaned_Data8[[#This Row],[Salary (£)]]</f>
        <v>2.5253345082670502E-2</v>
      </c>
    </row>
    <row r="48" spans="1:17" x14ac:dyDescent="0.3">
      <c r="A48" t="s">
        <v>135</v>
      </c>
      <c r="B48" t="s">
        <v>136</v>
      </c>
      <c r="C48">
        <v>40</v>
      </c>
      <c r="D48" t="s">
        <v>16</v>
      </c>
      <c r="E48" t="s">
        <v>25</v>
      </c>
      <c r="F48" t="s">
        <v>88</v>
      </c>
      <c r="G48" t="s">
        <v>26</v>
      </c>
      <c r="H48" s="1">
        <v>45633</v>
      </c>
      <c r="I48" s="10">
        <v>33359</v>
      </c>
      <c r="J48" s="10">
        <v>1545</v>
      </c>
      <c r="K48" s="10">
        <v>34904</v>
      </c>
      <c r="L48" s="10">
        <v>3.71</v>
      </c>
      <c r="M48" s="11">
        <v>3</v>
      </c>
      <c r="N48" t="s">
        <v>20</v>
      </c>
      <c r="O48" t="s">
        <v>21</v>
      </c>
      <c r="P48" t="s">
        <v>2122</v>
      </c>
      <c r="Q48">
        <f>Cleaned_Data8[[#This Row],[Bonus (£)]]/Cleaned_Data8[[#This Row],[Salary (£)]]</f>
        <v>4.6314337959770975E-2</v>
      </c>
    </row>
    <row r="49" spans="1:17" x14ac:dyDescent="0.3">
      <c r="A49" t="s">
        <v>137</v>
      </c>
      <c r="B49" t="s">
        <v>138</v>
      </c>
      <c r="C49">
        <v>32</v>
      </c>
      <c r="D49" t="s">
        <v>24</v>
      </c>
      <c r="E49" t="s">
        <v>17</v>
      </c>
      <c r="F49" t="s">
        <v>33</v>
      </c>
      <c r="G49" t="s">
        <v>18</v>
      </c>
      <c r="H49" s="1">
        <v>44679</v>
      </c>
      <c r="I49" s="10">
        <v>39295</v>
      </c>
      <c r="J49" s="10">
        <v>818</v>
      </c>
      <c r="K49" s="10">
        <v>40113</v>
      </c>
      <c r="L49" s="10">
        <v>1.69</v>
      </c>
      <c r="M49" s="11">
        <v>3</v>
      </c>
      <c r="N49" t="s">
        <v>28</v>
      </c>
      <c r="O49" t="s">
        <v>21</v>
      </c>
      <c r="P49" t="s">
        <v>21</v>
      </c>
      <c r="Q49">
        <f>Cleaned_Data8[[#This Row],[Bonus (£)]]/Cleaned_Data8[[#This Row],[Salary (£)]]</f>
        <v>2.0816897824150655E-2</v>
      </c>
    </row>
    <row r="50" spans="1:17" x14ac:dyDescent="0.3">
      <c r="A50" t="s">
        <v>139</v>
      </c>
      <c r="B50" t="s">
        <v>140</v>
      </c>
      <c r="C50">
        <v>27</v>
      </c>
      <c r="D50" t="s">
        <v>16</v>
      </c>
      <c r="E50" t="s">
        <v>37</v>
      </c>
      <c r="F50" t="s">
        <v>53</v>
      </c>
      <c r="G50" t="s">
        <v>38</v>
      </c>
      <c r="H50" s="1">
        <v>42968</v>
      </c>
      <c r="I50" s="10">
        <v>31843</v>
      </c>
      <c r="J50" s="10">
        <v>822</v>
      </c>
      <c r="K50" s="10">
        <v>32665</v>
      </c>
      <c r="L50" s="10">
        <v>3.64</v>
      </c>
      <c r="M50" s="11">
        <v>8</v>
      </c>
      <c r="N50" t="s">
        <v>20</v>
      </c>
      <c r="O50" t="s">
        <v>21</v>
      </c>
      <c r="P50" t="s">
        <v>2119</v>
      </c>
      <c r="Q50">
        <f>Cleaned_Data8[[#This Row],[Bonus (£)]]/Cleaned_Data8[[#This Row],[Salary (£)]]</f>
        <v>2.5814150676757842E-2</v>
      </c>
    </row>
    <row r="51" spans="1:17" x14ac:dyDescent="0.3">
      <c r="A51" t="s">
        <v>141</v>
      </c>
      <c r="B51" t="s">
        <v>36</v>
      </c>
      <c r="C51">
        <v>25</v>
      </c>
      <c r="D51" t="s">
        <v>24</v>
      </c>
      <c r="E51" t="s">
        <v>17</v>
      </c>
      <c r="F51" t="s">
        <v>39</v>
      </c>
      <c r="G51" t="s">
        <v>18</v>
      </c>
      <c r="H51" s="1">
        <v>45005</v>
      </c>
      <c r="I51" s="10">
        <v>42757</v>
      </c>
      <c r="J51" s="10">
        <v>969</v>
      </c>
      <c r="K51" s="10">
        <v>43726</v>
      </c>
      <c r="L51" s="10">
        <v>2.2200000000000002</v>
      </c>
      <c r="M51" s="11">
        <v>2</v>
      </c>
      <c r="N51" t="s">
        <v>20</v>
      </c>
      <c r="O51" t="s">
        <v>21</v>
      </c>
      <c r="P51" t="s">
        <v>2120</v>
      </c>
      <c r="Q51">
        <f>Cleaned_Data8[[#This Row],[Bonus (£)]]/Cleaned_Data8[[#This Row],[Salary (£)]]</f>
        <v>2.2662955773323668E-2</v>
      </c>
    </row>
    <row r="52" spans="1:17" x14ac:dyDescent="0.3">
      <c r="A52" t="s">
        <v>142</v>
      </c>
      <c r="B52" t="s">
        <v>143</v>
      </c>
      <c r="C52">
        <v>27</v>
      </c>
      <c r="D52" t="s">
        <v>24</v>
      </c>
      <c r="E52" t="s">
        <v>17</v>
      </c>
      <c r="F52" t="s">
        <v>105</v>
      </c>
      <c r="G52" t="s">
        <v>18</v>
      </c>
      <c r="H52" s="1">
        <v>44385</v>
      </c>
      <c r="I52" s="10">
        <v>40101</v>
      </c>
      <c r="J52" s="10">
        <v>1606</v>
      </c>
      <c r="K52" s="10">
        <v>41707</v>
      </c>
      <c r="L52" s="10">
        <v>3.6</v>
      </c>
      <c r="M52" s="11">
        <v>2</v>
      </c>
      <c r="N52" t="s">
        <v>34</v>
      </c>
      <c r="O52" t="s">
        <v>21</v>
      </c>
      <c r="P52" t="s">
        <v>2123</v>
      </c>
      <c r="Q52">
        <f>Cleaned_Data8[[#This Row],[Bonus (£)]]/Cleaned_Data8[[#This Row],[Salary (£)]]</f>
        <v>4.0048876586618785E-2</v>
      </c>
    </row>
    <row r="53" spans="1:17" x14ac:dyDescent="0.3">
      <c r="A53" t="s">
        <v>144</v>
      </c>
      <c r="B53" t="s">
        <v>145</v>
      </c>
      <c r="C53">
        <v>35</v>
      </c>
      <c r="D53" t="s">
        <v>24</v>
      </c>
      <c r="E53" t="s">
        <v>17</v>
      </c>
      <c r="F53" t="s">
        <v>50</v>
      </c>
      <c r="G53" t="s">
        <v>18</v>
      </c>
      <c r="H53" s="1">
        <v>45600</v>
      </c>
      <c r="I53" s="10">
        <v>45780</v>
      </c>
      <c r="J53" s="10">
        <v>2786</v>
      </c>
      <c r="K53" s="10">
        <v>48566</v>
      </c>
      <c r="L53" s="10">
        <v>2.75</v>
      </c>
      <c r="M53" s="11">
        <v>3</v>
      </c>
      <c r="N53" t="s">
        <v>20</v>
      </c>
      <c r="O53" t="s">
        <v>21</v>
      </c>
      <c r="P53" t="s">
        <v>2118</v>
      </c>
      <c r="Q53">
        <f>Cleaned_Data8[[#This Row],[Bonus (£)]]/Cleaned_Data8[[#This Row],[Salary (£)]]</f>
        <v>6.0856269113149848E-2</v>
      </c>
    </row>
    <row r="54" spans="1:17" x14ac:dyDescent="0.3">
      <c r="A54" t="s">
        <v>146</v>
      </c>
      <c r="B54" t="s">
        <v>147</v>
      </c>
      <c r="C54">
        <v>24</v>
      </c>
      <c r="D54" t="s">
        <v>24</v>
      </c>
      <c r="E54" t="s">
        <v>37</v>
      </c>
      <c r="F54" t="s">
        <v>50</v>
      </c>
      <c r="G54" t="s">
        <v>38</v>
      </c>
      <c r="H54" s="1">
        <v>44395</v>
      </c>
      <c r="I54" s="10">
        <v>27255</v>
      </c>
      <c r="J54" s="10">
        <v>1773</v>
      </c>
      <c r="K54" s="10">
        <v>29028</v>
      </c>
      <c r="L54" s="10">
        <v>3.33</v>
      </c>
      <c r="M54" s="11">
        <v>3</v>
      </c>
      <c r="N54" t="s">
        <v>20</v>
      </c>
      <c r="O54" t="s">
        <v>21</v>
      </c>
      <c r="P54" t="s">
        <v>2123</v>
      </c>
      <c r="Q54">
        <f>Cleaned_Data8[[#This Row],[Bonus (£)]]/Cleaned_Data8[[#This Row],[Salary (£)]]</f>
        <v>6.5052283984589981E-2</v>
      </c>
    </row>
    <row r="55" spans="1:17" x14ac:dyDescent="0.3">
      <c r="A55" t="s">
        <v>148</v>
      </c>
      <c r="B55" t="s">
        <v>149</v>
      </c>
      <c r="C55">
        <v>38</v>
      </c>
      <c r="D55" t="s">
        <v>24</v>
      </c>
      <c r="E55" t="s">
        <v>25</v>
      </c>
      <c r="F55" t="s">
        <v>27</v>
      </c>
      <c r="G55" t="s">
        <v>26</v>
      </c>
      <c r="H55" s="1">
        <v>42126</v>
      </c>
      <c r="I55" s="10">
        <v>29717</v>
      </c>
      <c r="J55" s="10">
        <v>1826</v>
      </c>
      <c r="K55" s="10">
        <v>31543</v>
      </c>
      <c r="L55" s="10">
        <v>3.07</v>
      </c>
      <c r="M55" s="11">
        <v>4</v>
      </c>
      <c r="N55" t="s">
        <v>20</v>
      </c>
      <c r="O55" t="s">
        <v>21</v>
      </c>
      <c r="P55" t="s">
        <v>1218</v>
      </c>
      <c r="Q55">
        <f>Cleaned_Data8[[#This Row],[Bonus (£)]]/Cleaned_Data8[[#This Row],[Salary (£)]]</f>
        <v>6.1446310192818925E-2</v>
      </c>
    </row>
    <row r="56" spans="1:17" x14ac:dyDescent="0.3">
      <c r="A56" t="s">
        <v>150</v>
      </c>
      <c r="B56" t="s">
        <v>151</v>
      </c>
      <c r="C56">
        <v>38</v>
      </c>
      <c r="D56" t="s">
        <v>16</v>
      </c>
      <c r="E56" t="s">
        <v>42</v>
      </c>
      <c r="F56" t="s">
        <v>27</v>
      </c>
      <c r="G56" t="s">
        <v>43</v>
      </c>
      <c r="H56" s="1">
        <v>43504</v>
      </c>
      <c r="I56" s="10">
        <v>40019</v>
      </c>
      <c r="J56" s="10">
        <v>1101</v>
      </c>
      <c r="K56" s="10">
        <v>41120</v>
      </c>
      <c r="L56" s="10">
        <v>1.85</v>
      </c>
      <c r="M56" s="11">
        <v>1</v>
      </c>
      <c r="N56" t="s">
        <v>28</v>
      </c>
      <c r="O56" t="s">
        <v>21</v>
      </c>
      <c r="P56" t="s">
        <v>2121</v>
      </c>
      <c r="Q56">
        <f>Cleaned_Data8[[#This Row],[Bonus (£)]]/Cleaned_Data8[[#This Row],[Salary (£)]]</f>
        <v>2.751193183237962E-2</v>
      </c>
    </row>
    <row r="57" spans="1:17" x14ac:dyDescent="0.3">
      <c r="A57" t="s">
        <v>152</v>
      </c>
      <c r="B57" t="s">
        <v>153</v>
      </c>
      <c r="C57">
        <v>29</v>
      </c>
      <c r="D57" t="s">
        <v>24</v>
      </c>
      <c r="E57" t="s">
        <v>37</v>
      </c>
      <c r="F57" t="s">
        <v>39</v>
      </c>
      <c r="G57" t="s">
        <v>38</v>
      </c>
      <c r="H57" s="1">
        <v>43629</v>
      </c>
      <c r="I57" s="10">
        <v>25548</v>
      </c>
      <c r="J57" s="10">
        <v>755</v>
      </c>
      <c r="K57" s="10">
        <v>26303</v>
      </c>
      <c r="L57" s="10">
        <v>3.23</v>
      </c>
      <c r="M57" s="11">
        <v>6</v>
      </c>
      <c r="N57" t="s">
        <v>20</v>
      </c>
      <c r="O57" t="s">
        <v>21</v>
      </c>
      <c r="P57" t="s">
        <v>1782</v>
      </c>
      <c r="Q57">
        <f>Cleaned_Data8[[#This Row],[Bonus (£)]]/Cleaned_Data8[[#This Row],[Salary (£)]]</f>
        <v>2.9552215437607641E-2</v>
      </c>
    </row>
    <row r="58" spans="1:17" x14ac:dyDescent="0.3">
      <c r="A58" t="s">
        <v>154</v>
      </c>
      <c r="B58" t="s">
        <v>155</v>
      </c>
      <c r="C58">
        <v>29</v>
      </c>
      <c r="D58" t="s">
        <v>16</v>
      </c>
      <c r="E58" t="s">
        <v>17</v>
      </c>
      <c r="F58" t="s">
        <v>88</v>
      </c>
      <c r="G58" t="s">
        <v>18</v>
      </c>
      <c r="H58" s="1">
        <v>45563</v>
      </c>
      <c r="I58" s="10">
        <v>48647</v>
      </c>
      <c r="J58" s="10">
        <v>2928</v>
      </c>
      <c r="K58" s="10">
        <v>51575</v>
      </c>
      <c r="L58" s="10">
        <v>2.69</v>
      </c>
      <c r="M58" s="11">
        <v>2</v>
      </c>
      <c r="N58" t="s">
        <v>28</v>
      </c>
      <c r="O58" t="s">
        <v>21</v>
      </c>
      <c r="P58" t="s">
        <v>2126</v>
      </c>
      <c r="Q58">
        <f>Cleaned_Data8[[#This Row],[Bonus (£)]]/Cleaned_Data8[[#This Row],[Salary (£)]]</f>
        <v>6.0188706395050057E-2</v>
      </c>
    </row>
    <row r="59" spans="1:17" x14ac:dyDescent="0.3">
      <c r="A59" t="s">
        <v>156</v>
      </c>
      <c r="B59" t="s">
        <v>157</v>
      </c>
      <c r="C59">
        <v>26</v>
      </c>
      <c r="D59" t="s">
        <v>24</v>
      </c>
      <c r="E59" t="s">
        <v>31</v>
      </c>
      <c r="F59" t="s">
        <v>19</v>
      </c>
      <c r="G59" t="s">
        <v>32</v>
      </c>
      <c r="H59" s="1">
        <v>44899</v>
      </c>
      <c r="I59" s="10">
        <v>32610</v>
      </c>
      <c r="J59" s="10">
        <v>1499</v>
      </c>
      <c r="K59" s="10">
        <v>34109</v>
      </c>
      <c r="L59" s="10">
        <v>2.9</v>
      </c>
      <c r="M59" s="11">
        <v>3</v>
      </c>
      <c r="N59" t="s">
        <v>20</v>
      </c>
      <c r="O59" t="s">
        <v>21</v>
      </c>
      <c r="P59" t="s">
        <v>2122</v>
      </c>
      <c r="Q59">
        <f>Cleaned_Data8[[#This Row],[Bonus (£)]]/Cleaned_Data8[[#This Row],[Salary (£)]]</f>
        <v>4.5967494633547989E-2</v>
      </c>
    </row>
    <row r="60" spans="1:17" x14ac:dyDescent="0.3">
      <c r="A60" t="s">
        <v>158</v>
      </c>
      <c r="B60" t="s">
        <v>159</v>
      </c>
      <c r="C60">
        <v>26</v>
      </c>
      <c r="D60" t="s">
        <v>16</v>
      </c>
      <c r="E60" t="s">
        <v>42</v>
      </c>
      <c r="F60" t="s">
        <v>53</v>
      </c>
      <c r="G60" t="s">
        <v>43</v>
      </c>
      <c r="H60" s="1">
        <v>42845</v>
      </c>
      <c r="I60" s="10">
        <v>33174</v>
      </c>
      <c r="J60" s="10">
        <v>853</v>
      </c>
      <c r="K60" s="10">
        <v>34027</v>
      </c>
      <c r="L60" s="10">
        <v>3.26</v>
      </c>
      <c r="M60" s="11">
        <v>0</v>
      </c>
      <c r="N60" t="s">
        <v>20</v>
      </c>
      <c r="O60" t="s">
        <v>21</v>
      </c>
      <c r="P60" t="s">
        <v>21</v>
      </c>
      <c r="Q60">
        <f>Cleaned_Data8[[#This Row],[Bonus (£)]]/Cleaned_Data8[[#This Row],[Salary (£)]]</f>
        <v>2.5712907698800264E-2</v>
      </c>
    </row>
    <row r="61" spans="1:17" x14ac:dyDescent="0.3">
      <c r="A61" t="s">
        <v>160</v>
      </c>
      <c r="B61" t="s">
        <v>161</v>
      </c>
      <c r="C61">
        <v>38</v>
      </c>
      <c r="D61" t="s">
        <v>24</v>
      </c>
      <c r="E61" t="s">
        <v>37</v>
      </c>
      <c r="F61" t="s">
        <v>33</v>
      </c>
      <c r="G61" t="s">
        <v>38</v>
      </c>
      <c r="H61" s="1">
        <v>42063</v>
      </c>
      <c r="I61" s="10">
        <v>25998</v>
      </c>
      <c r="J61" s="10">
        <v>1438</v>
      </c>
      <c r="K61" s="10">
        <v>27436</v>
      </c>
      <c r="L61" s="10">
        <v>3.47</v>
      </c>
      <c r="M61" s="11">
        <v>2</v>
      </c>
      <c r="N61" t="s">
        <v>28</v>
      </c>
      <c r="O61" t="s">
        <v>21</v>
      </c>
      <c r="P61" t="s">
        <v>2121</v>
      </c>
      <c r="Q61">
        <f>Cleaned_Data8[[#This Row],[Bonus (£)]]/Cleaned_Data8[[#This Row],[Salary (£)]]</f>
        <v>5.531194707285176E-2</v>
      </c>
    </row>
    <row r="62" spans="1:17" x14ac:dyDescent="0.3">
      <c r="A62" t="s">
        <v>162</v>
      </c>
      <c r="B62" t="s">
        <v>163</v>
      </c>
      <c r="C62">
        <v>28</v>
      </c>
      <c r="D62" t="s">
        <v>24</v>
      </c>
      <c r="E62" t="s">
        <v>74</v>
      </c>
      <c r="F62" t="s">
        <v>53</v>
      </c>
      <c r="G62" t="s">
        <v>75</v>
      </c>
      <c r="H62" s="1">
        <v>44042</v>
      </c>
      <c r="I62" s="10">
        <v>34688</v>
      </c>
      <c r="J62" s="10">
        <v>597</v>
      </c>
      <c r="K62" s="10">
        <v>35285</v>
      </c>
      <c r="L62" s="10">
        <v>1.61</v>
      </c>
      <c r="M62" s="11">
        <v>2</v>
      </c>
      <c r="N62" t="s">
        <v>28</v>
      </c>
      <c r="O62" t="s">
        <v>21</v>
      </c>
      <c r="P62" t="s">
        <v>2123</v>
      </c>
      <c r="Q62">
        <f>Cleaned_Data8[[#This Row],[Bonus (£)]]/Cleaned_Data8[[#This Row],[Salary (£)]]</f>
        <v>1.7210562730627307E-2</v>
      </c>
    </row>
    <row r="63" spans="1:17" x14ac:dyDescent="0.3">
      <c r="A63" t="s">
        <v>164</v>
      </c>
      <c r="B63" t="s">
        <v>165</v>
      </c>
      <c r="C63">
        <v>28</v>
      </c>
      <c r="D63" t="s">
        <v>16</v>
      </c>
      <c r="E63" t="s">
        <v>17</v>
      </c>
      <c r="F63" t="s">
        <v>88</v>
      </c>
      <c r="G63" t="s">
        <v>18</v>
      </c>
      <c r="H63" s="1">
        <v>43988</v>
      </c>
      <c r="I63" s="10">
        <v>50487</v>
      </c>
      <c r="J63" s="10">
        <v>2293</v>
      </c>
      <c r="K63" s="10">
        <v>52780</v>
      </c>
      <c r="L63" s="10">
        <v>4.7699999999999996</v>
      </c>
      <c r="M63" s="11">
        <v>2</v>
      </c>
      <c r="N63" t="s">
        <v>34</v>
      </c>
      <c r="O63" t="s">
        <v>21</v>
      </c>
      <c r="P63" t="s">
        <v>1782</v>
      </c>
      <c r="Q63">
        <f>Cleaned_Data8[[#This Row],[Bonus (£)]]/Cleaned_Data8[[#This Row],[Salary (£)]]</f>
        <v>4.5417632261770355E-2</v>
      </c>
    </row>
    <row r="64" spans="1:17" x14ac:dyDescent="0.3">
      <c r="A64" t="s">
        <v>166</v>
      </c>
      <c r="B64" t="s">
        <v>167</v>
      </c>
      <c r="C64">
        <v>32</v>
      </c>
      <c r="D64" t="s">
        <v>24</v>
      </c>
      <c r="E64" t="s">
        <v>74</v>
      </c>
      <c r="F64" t="s">
        <v>33</v>
      </c>
      <c r="G64" t="s">
        <v>75</v>
      </c>
      <c r="H64" s="1">
        <v>43285</v>
      </c>
      <c r="I64" s="10">
        <v>39841</v>
      </c>
      <c r="J64" s="10">
        <v>791</v>
      </c>
      <c r="K64" s="10">
        <v>40632</v>
      </c>
      <c r="L64" s="10">
        <v>2.78</v>
      </c>
      <c r="M64" s="11">
        <v>0</v>
      </c>
      <c r="N64" t="s">
        <v>28</v>
      </c>
      <c r="O64" t="s">
        <v>21</v>
      </c>
      <c r="P64" t="s">
        <v>2123</v>
      </c>
      <c r="Q64">
        <f>Cleaned_Data8[[#This Row],[Bonus (£)]]/Cleaned_Data8[[#This Row],[Salary (£)]]</f>
        <v>1.9853919329334103E-2</v>
      </c>
    </row>
    <row r="65" spans="1:17" x14ac:dyDescent="0.3">
      <c r="A65" t="s">
        <v>168</v>
      </c>
      <c r="B65" t="s">
        <v>107</v>
      </c>
      <c r="C65">
        <v>31</v>
      </c>
      <c r="D65" t="s">
        <v>24</v>
      </c>
      <c r="E65" t="s">
        <v>17</v>
      </c>
      <c r="F65" t="s">
        <v>39</v>
      </c>
      <c r="G65" t="s">
        <v>18</v>
      </c>
      <c r="H65" s="1">
        <v>43129</v>
      </c>
      <c r="I65" s="10">
        <v>55811</v>
      </c>
      <c r="J65" s="10">
        <v>2841</v>
      </c>
      <c r="K65" s="10">
        <v>58652</v>
      </c>
      <c r="L65" s="10">
        <v>3.29</v>
      </c>
      <c r="M65" s="11">
        <v>3</v>
      </c>
      <c r="N65" t="s">
        <v>34</v>
      </c>
      <c r="O65" t="s">
        <v>21</v>
      </c>
      <c r="P65" t="s">
        <v>2125</v>
      </c>
      <c r="Q65">
        <f>Cleaned_Data8[[#This Row],[Bonus (£)]]/Cleaned_Data8[[#This Row],[Salary (£)]]</f>
        <v>5.0903943667019044E-2</v>
      </c>
    </row>
    <row r="66" spans="1:17" x14ac:dyDescent="0.3">
      <c r="A66" t="s">
        <v>169</v>
      </c>
      <c r="B66" t="s">
        <v>170</v>
      </c>
      <c r="C66">
        <v>25</v>
      </c>
      <c r="D66" t="s">
        <v>16</v>
      </c>
      <c r="E66" t="s">
        <v>17</v>
      </c>
      <c r="F66" t="s">
        <v>50</v>
      </c>
      <c r="G66" t="s">
        <v>18</v>
      </c>
      <c r="H66" s="1">
        <v>43193</v>
      </c>
      <c r="I66" s="10">
        <v>44192</v>
      </c>
      <c r="J66" s="10">
        <v>4192</v>
      </c>
      <c r="K66" s="10">
        <v>48384</v>
      </c>
      <c r="L66" s="10">
        <v>3.96</v>
      </c>
      <c r="M66" s="11">
        <v>4</v>
      </c>
      <c r="N66" t="s">
        <v>34</v>
      </c>
      <c r="O66" t="s">
        <v>21</v>
      </c>
      <c r="P66" t="s">
        <v>21</v>
      </c>
      <c r="Q66">
        <f>Cleaned_Data8[[#This Row],[Bonus (£)]]/Cleaned_Data8[[#This Row],[Salary (£)]]</f>
        <v>9.4858797972483713E-2</v>
      </c>
    </row>
    <row r="67" spans="1:17" x14ac:dyDescent="0.3">
      <c r="A67" t="s">
        <v>171</v>
      </c>
      <c r="B67" t="s">
        <v>172</v>
      </c>
      <c r="C67">
        <v>29</v>
      </c>
      <c r="D67" t="s">
        <v>24</v>
      </c>
      <c r="E67" t="s">
        <v>25</v>
      </c>
      <c r="F67" t="s">
        <v>19</v>
      </c>
      <c r="G67" t="s">
        <v>26</v>
      </c>
      <c r="H67" s="1">
        <v>43976</v>
      </c>
      <c r="I67" s="10">
        <v>32834</v>
      </c>
      <c r="J67" s="10">
        <v>2377</v>
      </c>
      <c r="K67" s="10">
        <v>35211</v>
      </c>
      <c r="L67" s="10">
        <v>3.05</v>
      </c>
      <c r="M67" s="11">
        <v>2</v>
      </c>
      <c r="N67" t="s">
        <v>20</v>
      </c>
      <c r="O67" t="s">
        <v>21</v>
      </c>
      <c r="P67" t="s">
        <v>1218</v>
      </c>
      <c r="Q67">
        <f>Cleaned_Data8[[#This Row],[Bonus (£)]]/Cleaned_Data8[[#This Row],[Salary (£)]]</f>
        <v>7.2394469147834567E-2</v>
      </c>
    </row>
    <row r="68" spans="1:17" x14ac:dyDescent="0.3">
      <c r="A68" t="s">
        <v>173</v>
      </c>
      <c r="B68" t="s">
        <v>174</v>
      </c>
      <c r="C68">
        <v>32</v>
      </c>
      <c r="D68" t="s">
        <v>24</v>
      </c>
      <c r="E68" t="s">
        <v>62</v>
      </c>
      <c r="F68" t="s">
        <v>105</v>
      </c>
      <c r="G68" t="s">
        <v>63</v>
      </c>
      <c r="H68" s="1">
        <v>42347</v>
      </c>
      <c r="I68" s="10">
        <v>41621</v>
      </c>
      <c r="J68" s="10">
        <v>2457</v>
      </c>
      <c r="K68" s="10">
        <v>44078</v>
      </c>
      <c r="L68" s="10">
        <v>2.4900000000000002</v>
      </c>
      <c r="M68" s="11">
        <v>6</v>
      </c>
      <c r="N68" t="s">
        <v>28</v>
      </c>
      <c r="O68" t="s">
        <v>21</v>
      </c>
      <c r="P68" t="s">
        <v>2122</v>
      </c>
      <c r="Q68">
        <f>Cleaned_Data8[[#This Row],[Bonus (£)]]/Cleaned_Data8[[#This Row],[Salary (£)]]</f>
        <v>5.9032699839023567E-2</v>
      </c>
    </row>
    <row r="69" spans="1:17" x14ac:dyDescent="0.3">
      <c r="A69" t="s">
        <v>175</v>
      </c>
      <c r="B69" t="s">
        <v>176</v>
      </c>
      <c r="C69">
        <v>36</v>
      </c>
      <c r="D69" t="s">
        <v>16</v>
      </c>
      <c r="E69" t="s">
        <v>37</v>
      </c>
      <c r="F69" t="s">
        <v>19</v>
      </c>
      <c r="G69" t="s">
        <v>38</v>
      </c>
      <c r="H69" s="1">
        <v>42903</v>
      </c>
      <c r="I69" s="10">
        <v>22374</v>
      </c>
      <c r="J69" s="10">
        <v>1114</v>
      </c>
      <c r="K69" s="10">
        <v>23488</v>
      </c>
      <c r="L69" s="10">
        <v>2.21</v>
      </c>
      <c r="M69" s="11">
        <v>7</v>
      </c>
      <c r="N69" t="s">
        <v>20</v>
      </c>
      <c r="O69" t="s">
        <v>21</v>
      </c>
      <c r="P69" t="s">
        <v>1782</v>
      </c>
      <c r="Q69">
        <f>Cleaned_Data8[[#This Row],[Bonus (£)]]/Cleaned_Data8[[#This Row],[Salary (£)]]</f>
        <v>4.9789934745686958E-2</v>
      </c>
    </row>
    <row r="70" spans="1:17" x14ac:dyDescent="0.3">
      <c r="A70" t="s">
        <v>177</v>
      </c>
      <c r="B70" t="s">
        <v>178</v>
      </c>
      <c r="C70">
        <v>32</v>
      </c>
      <c r="D70" t="s">
        <v>24</v>
      </c>
      <c r="E70" t="s">
        <v>37</v>
      </c>
      <c r="F70" t="s">
        <v>50</v>
      </c>
      <c r="G70" t="s">
        <v>38</v>
      </c>
      <c r="H70" s="1">
        <v>43310</v>
      </c>
      <c r="I70" s="10">
        <v>29890</v>
      </c>
      <c r="J70" s="10">
        <v>915</v>
      </c>
      <c r="K70" s="10">
        <v>30805</v>
      </c>
      <c r="L70" s="10">
        <v>2.2599999999999998</v>
      </c>
      <c r="M70" s="11">
        <v>2</v>
      </c>
      <c r="N70" t="s">
        <v>28</v>
      </c>
      <c r="O70" t="s">
        <v>21</v>
      </c>
      <c r="P70" t="s">
        <v>2123</v>
      </c>
      <c r="Q70">
        <f>Cleaned_Data8[[#This Row],[Bonus (£)]]/Cleaned_Data8[[#This Row],[Salary (£)]]</f>
        <v>3.0612244897959183E-2</v>
      </c>
    </row>
    <row r="71" spans="1:17" x14ac:dyDescent="0.3">
      <c r="A71" t="s">
        <v>179</v>
      </c>
      <c r="B71" t="s">
        <v>180</v>
      </c>
      <c r="C71">
        <v>32</v>
      </c>
      <c r="D71" t="s">
        <v>24</v>
      </c>
      <c r="E71" t="s">
        <v>42</v>
      </c>
      <c r="F71" t="s">
        <v>27</v>
      </c>
      <c r="G71" t="s">
        <v>43</v>
      </c>
      <c r="H71" s="1">
        <v>43789</v>
      </c>
      <c r="I71" s="10">
        <v>33540</v>
      </c>
      <c r="J71" s="10">
        <v>2636</v>
      </c>
      <c r="K71" s="10">
        <v>36176</v>
      </c>
      <c r="L71" s="10">
        <v>3.53</v>
      </c>
      <c r="M71" s="11">
        <v>2</v>
      </c>
      <c r="N71" t="s">
        <v>20</v>
      </c>
      <c r="O71" t="s">
        <v>21</v>
      </c>
      <c r="P71" t="s">
        <v>2118</v>
      </c>
      <c r="Q71">
        <f>Cleaned_Data8[[#This Row],[Bonus (£)]]/Cleaned_Data8[[#This Row],[Salary (£)]]</f>
        <v>7.8592725104353015E-2</v>
      </c>
    </row>
    <row r="72" spans="1:17" x14ac:dyDescent="0.3">
      <c r="A72" t="s">
        <v>181</v>
      </c>
      <c r="B72" t="s">
        <v>182</v>
      </c>
      <c r="C72">
        <v>33</v>
      </c>
      <c r="D72" t="s">
        <v>24</v>
      </c>
      <c r="E72" t="s">
        <v>17</v>
      </c>
      <c r="F72" t="s">
        <v>33</v>
      </c>
      <c r="G72" t="s">
        <v>18</v>
      </c>
      <c r="H72" s="1">
        <v>45051</v>
      </c>
      <c r="I72" s="10">
        <v>48536</v>
      </c>
      <c r="J72" s="10">
        <v>1247</v>
      </c>
      <c r="K72" s="10">
        <v>49783</v>
      </c>
      <c r="L72" s="10">
        <v>1.91</v>
      </c>
      <c r="M72" s="11">
        <v>4</v>
      </c>
      <c r="N72" t="s">
        <v>34</v>
      </c>
      <c r="O72" t="s">
        <v>21</v>
      </c>
      <c r="P72" t="s">
        <v>1218</v>
      </c>
      <c r="Q72">
        <f>Cleaned_Data8[[#This Row],[Bonus (£)]]/Cleaned_Data8[[#This Row],[Salary (£)]]</f>
        <v>2.5692269655513432E-2</v>
      </c>
    </row>
    <row r="73" spans="1:17" x14ac:dyDescent="0.3">
      <c r="A73" t="s">
        <v>183</v>
      </c>
      <c r="B73" t="s">
        <v>184</v>
      </c>
      <c r="C73">
        <v>26</v>
      </c>
      <c r="D73" t="s">
        <v>24</v>
      </c>
      <c r="E73" t="s">
        <v>31</v>
      </c>
      <c r="F73" t="s">
        <v>88</v>
      </c>
      <c r="G73" t="s">
        <v>32</v>
      </c>
      <c r="H73" s="1">
        <v>43365</v>
      </c>
      <c r="I73" s="10">
        <v>28255</v>
      </c>
      <c r="J73" s="10">
        <v>795</v>
      </c>
      <c r="K73" s="10">
        <v>29050</v>
      </c>
      <c r="L73" s="10">
        <v>3.16</v>
      </c>
      <c r="M73" s="11">
        <v>3</v>
      </c>
      <c r="N73" t="s">
        <v>28</v>
      </c>
      <c r="O73" t="s">
        <v>21</v>
      </c>
      <c r="P73" t="s">
        <v>2126</v>
      </c>
      <c r="Q73">
        <f>Cleaned_Data8[[#This Row],[Bonus (£)]]/Cleaned_Data8[[#This Row],[Salary (£)]]</f>
        <v>2.813661298885153E-2</v>
      </c>
    </row>
    <row r="74" spans="1:17" x14ac:dyDescent="0.3">
      <c r="A74" t="s">
        <v>185</v>
      </c>
      <c r="B74" t="s">
        <v>38</v>
      </c>
      <c r="C74">
        <v>29</v>
      </c>
      <c r="D74" t="s">
        <v>16</v>
      </c>
      <c r="E74" t="s">
        <v>74</v>
      </c>
      <c r="F74" t="s">
        <v>27</v>
      </c>
      <c r="G74" t="s">
        <v>75</v>
      </c>
      <c r="H74" s="1">
        <v>44307</v>
      </c>
      <c r="I74" s="10">
        <v>36388</v>
      </c>
      <c r="J74" s="10">
        <v>715</v>
      </c>
      <c r="K74" s="10">
        <v>37103</v>
      </c>
      <c r="L74" s="10">
        <v>3.17</v>
      </c>
      <c r="M74" s="11">
        <v>4</v>
      </c>
      <c r="N74" t="s">
        <v>28</v>
      </c>
      <c r="O74" t="s">
        <v>21</v>
      </c>
      <c r="P74" t="s">
        <v>21</v>
      </c>
      <c r="Q74">
        <f>Cleaned_Data8[[#This Row],[Bonus (£)]]/Cleaned_Data8[[#This Row],[Salary (£)]]</f>
        <v>1.9649334945586457E-2</v>
      </c>
    </row>
    <row r="75" spans="1:17" x14ac:dyDescent="0.3">
      <c r="A75" t="s">
        <v>186</v>
      </c>
      <c r="B75" t="s">
        <v>187</v>
      </c>
      <c r="C75">
        <v>29</v>
      </c>
      <c r="D75" t="s">
        <v>16</v>
      </c>
      <c r="E75" t="s">
        <v>17</v>
      </c>
      <c r="F75" t="s">
        <v>88</v>
      </c>
      <c r="G75" t="s">
        <v>18</v>
      </c>
      <c r="H75" s="1">
        <v>43989</v>
      </c>
      <c r="I75" s="10">
        <v>46070</v>
      </c>
      <c r="J75" s="10">
        <v>1280</v>
      </c>
      <c r="K75" s="10">
        <v>47350</v>
      </c>
      <c r="L75" s="10">
        <v>1.64</v>
      </c>
      <c r="M75" s="11">
        <v>3</v>
      </c>
      <c r="N75" t="s">
        <v>34</v>
      </c>
      <c r="O75" t="s">
        <v>21</v>
      </c>
      <c r="P75" t="s">
        <v>1782</v>
      </c>
      <c r="Q75">
        <f>Cleaned_Data8[[#This Row],[Bonus (£)]]/Cleaned_Data8[[#This Row],[Salary (£)]]</f>
        <v>2.7783807249837204E-2</v>
      </c>
    </row>
    <row r="76" spans="1:17" x14ac:dyDescent="0.3">
      <c r="A76" t="s">
        <v>188</v>
      </c>
      <c r="B76" t="s">
        <v>189</v>
      </c>
      <c r="C76">
        <v>32</v>
      </c>
      <c r="D76" t="s">
        <v>16</v>
      </c>
      <c r="E76" t="s">
        <v>25</v>
      </c>
      <c r="F76" t="s">
        <v>53</v>
      </c>
      <c r="G76" t="s">
        <v>26</v>
      </c>
      <c r="H76" s="1">
        <v>42035</v>
      </c>
      <c r="I76" s="10">
        <v>33379</v>
      </c>
      <c r="J76" s="10">
        <v>995</v>
      </c>
      <c r="K76" s="10">
        <v>34374</v>
      </c>
      <c r="L76" s="10">
        <v>4.17</v>
      </c>
      <c r="M76" s="11">
        <v>4</v>
      </c>
      <c r="N76" t="s">
        <v>20</v>
      </c>
      <c r="O76" t="s">
        <v>21</v>
      </c>
      <c r="P76" t="s">
        <v>2125</v>
      </c>
      <c r="Q76">
        <f>Cleaned_Data8[[#This Row],[Bonus (£)]]/Cleaned_Data8[[#This Row],[Salary (£)]]</f>
        <v>2.9809161448815125E-2</v>
      </c>
    </row>
    <row r="77" spans="1:17" x14ac:dyDescent="0.3">
      <c r="A77" t="s">
        <v>190</v>
      </c>
      <c r="B77" t="s">
        <v>65</v>
      </c>
      <c r="C77">
        <v>21</v>
      </c>
      <c r="D77" t="s">
        <v>16</v>
      </c>
      <c r="E77" t="s">
        <v>74</v>
      </c>
      <c r="F77" t="s">
        <v>88</v>
      </c>
      <c r="G77" t="s">
        <v>75</v>
      </c>
      <c r="H77" s="1">
        <v>43451</v>
      </c>
      <c r="I77" s="10">
        <v>34512</v>
      </c>
      <c r="J77" s="10">
        <v>964</v>
      </c>
      <c r="K77" s="10">
        <v>35476</v>
      </c>
      <c r="L77" s="10">
        <v>1.56</v>
      </c>
      <c r="M77" s="11">
        <v>3</v>
      </c>
      <c r="N77" t="s">
        <v>20</v>
      </c>
      <c r="O77" t="s">
        <v>21</v>
      </c>
      <c r="P77" t="s">
        <v>2122</v>
      </c>
      <c r="Q77">
        <f>Cleaned_Data8[[#This Row],[Bonus (£)]]/Cleaned_Data8[[#This Row],[Salary (£)]]</f>
        <v>2.7932313398238293E-2</v>
      </c>
    </row>
    <row r="78" spans="1:17" x14ac:dyDescent="0.3">
      <c r="A78" t="s">
        <v>191</v>
      </c>
      <c r="B78" t="s">
        <v>192</v>
      </c>
      <c r="C78">
        <v>34</v>
      </c>
      <c r="D78" t="s">
        <v>24</v>
      </c>
      <c r="E78" t="s">
        <v>62</v>
      </c>
      <c r="F78" t="s">
        <v>27</v>
      </c>
      <c r="G78" t="s">
        <v>63</v>
      </c>
      <c r="H78" s="1">
        <v>45313</v>
      </c>
      <c r="I78" s="10">
        <v>41722</v>
      </c>
      <c r="J78" s="10">
        <v>2473</v>
      </c>
      <c r="K78" s="10">
        <v>44195</v>
      </c>
      <c r="L78" s="10">
        <v>4.7300000000000004</v>
      </c>
      <c r="M78" s="11">
        <v>7</v>
      </c>
      <c r="N78" t="s">
        <v>20</v>
      </c>
      <c r="O78" t="s">
        <v>21</v>
      </c>
      <c r="P78" t="s">
        <v>2125</v>
      </c>
      <c r="Q78">
        <f>Cleaned_Data8[[#This Row],[Bonus (£)]]/Cleaned_Data8[[#This Row],[Salary (£)]]</f>
        <v>5.9273285077417193E-2</v>
      </c>
    </row>
    <row r="79" spans="1:17" x14ac:dyDescent="0.3">
      <c r="A79" t="s">
        <v>193</v>
      </c>
      <c r="B79" t="s">
        <v>194</v>
      </c>
      <c r="C79">
        <v>35</v>
      </c>
      <c r="D79" t="s">
        <v>24</v>
      </c>
      <c r="E79" t="s">
        <v>74</v>
      </c>
      <c r="F79" t="s">
        <v>19</v>
      </c>
      <c r="G79" t="s">
        <v>75</v>
      </c>
      <c r="H79" s="1">
        <v>44753</v>
      </c>
      <c r="I79" s="10">
        <v>34527</v>
      </c>
      <c r="J79" s="10">
        <v>667</v>
      </c>
      <c r="K79" s="10">
        <v>35194</v>
      </c>
      <c r="L79" s="10">
        <v>1.43</v>
      </c>
      <c r="M79" s="11">
        <v>9</v>
      </c>
      <c r="N79" t="s">
        <v>34</v>
      </c>
      <c r="O79" t="s">
        <v>21</v>
      </c>
      <c r="P79" t="s">
        <v>2123</v>
      </c>
      <c r="Q79">
        <f>Cleaned_Data8[[#This Row],[Bonus (£)]]/Cleaned_Data8[[#This Row],[Salary (£)]]</f>
        <v>1.9318214730500768E-2</v>
      </c>
    </row>
    <row r="80" spans="1:17" x14ac:dyDescent="0.3">
      <c r="A80" t="s">
        <v>195</v>
      </c>
      <c r="B80" t="s">
        <v>196</v>
      </c>
      <c r="C80">
        <v>25</v>
      </c>
      <c r="D80" t="s">
        <v>16</v>
      </c>
      <c r="E80" t="s">
        <v>17</v>
      </c>
      <c r="F80" t="s">
        <v>27</v>
      </c>
      <c r="G80" t="s">
        <v>18</v>
      </c>
      <c r="H80" s="1">
        <v>45077</v>
      </c>
      <c r="I80" s="10">
        <v>51722</v>
      </c>
      <c r="J80" s="10">
        <v>2211</v>
      </c>
      <c r="K80" s="10">
        <v>53933</v>
      </c>
      <c r="L80" s="10">
        <v>3.15</v>
      </c>
      <c r="M80" s="11">
        <v>3</v>
      </c>
      <c r="N80" t="s">
        <v>28</v>
      </c>
      <c r="O80" t="s">
        <v>21</v>
      </c>
      <c r="P80" t="s">
        <v>1218</v>
      </c>
      <c r="Q80">
        <f>Cleaned_Data8[[#This Row],[Bonus (£)]]/Cleaned_Data8[[#This Row],[Salary (£)]]</f>
        <v>4.2747766907698853E-2</v>
      </c>
    </row>
    <row r="81" spans="1:17" x14ac:dyDescent="0.3">
      <c r="A81" t="s">
        <v>197</v>
      </c>
      <c r="B81" t="s">
        <v>198</v>
      </c>
      <c r="C81">
        <v>27</v>
      </c>
      <c r="D81" t="s">
        <v>16</v>
      </c>
      <c r="E81" t="s">
        <v>17</v>
      </c>
      <c r="F81" t="s">
        <v>50</v>
      </c>
      <c r="G81" t="s">
        <v>18</v>
      </c>
      <c r="H81" s="1">
        <v>42728</v>
      </c>
      <c r="I81" s="10">
        <v>52368</v>
      </c>
      <c r="J81" s="10">
        <v>1370</v>
      </c>
      <c r="K81" s="10">
        <v>53738</v>
      </c>
      <c r="L81" s="10">
        <v>4.01</v>
      </c>
      <c r="M81" s="11">
        <v>0</v>
      </c>
      <c r="N81" t="s">
        <v>20</v>
      </c>
      <c r="O81" t="s">
        <v>21</v>
      </c>
      <c r="P81" t="s">
        <v>2122</v>
      </c>
      <c r="Q81">
        <f>Cleaned_Data8[[#This Row],[Bonus (£)]]/Cleaned_Data8[[#This Row],[Salary (£)]]</f>
        <v>2.6161014359914452E-2</v>
      </c>
    </row>
    <row r="82" spans="1:17" x14ac:dyDescent="0.3">
      <c r="A82" t="s">
        <v>199</v>
      </c>
      <c r="B82" t="s">
        <v>200</v>
      </c>
      <c r="C82">
        <v>23</v>
      </c>
      <c r="D82" t="s">
        <v>16</v>
      </c>
      <c r="E82" t="s">
        <v>37</v>
      </c>
      <c r="F82" t="s">
        <v>105</v>
      </c>
      <c r="G82" t="s">
        <v>38</v>
      </c>
      <c r="H82" s="1">
        <v>43184</v>
      </c>
      <c r="I82" s="10">
        <v>29289</v>
      </c>
      <c r="J82" s="10">
        <v>830</v>
      </c>
      <c r="K82" s="10">
        <v>30119</v>
      </c>
      <c r="L82" s="10">
        <v>3.33</v>
      </c>
      <c r="M82" s="11">
        <v>5</v>
      </c>
      <c r="N82" t="s">
        <v>20</v>
      </c>
      <c r="O82" t="s">
        <v>21</v>
      </c>
      <c r="P82" t="s">
        <v>2120</v>
      </c>
      <c r="Q82">
        <f>Cleaned_Data8[[#This Row],[Bonus (£)]]/Cleaned_Data8[[#This Row],[Salary (£)]]</f>
        <v>2.8338283997405168E-2</v>
      </c>
    </row>
    <row r="83" spans="1:17" x14ac:dyDescent="0.3">
      <c r="A83" t="s">
        <v>201</v>
      </c>
      <c r="B83" t="s">
        <v>202</v>
      </c>
      <c r="C83">
        <v>37</v>
      </c>
      <c r="D83" t="s">
        <v>16</v>
      </c>
      <c r="E83" t="s">
        <v>42</v>
      </c>
      <c r="F83" t="s">
        <v>19</v>
      </c>
      <c r="G83" t="s">
        <v>43</v>
      </c>
      <c r="H83" s="1">
        <v>42782</v>
      </c>
      <c r="I83" s="10">
        <v>39127</v>
      </c>
      <c r="J83" s="10">
        <v>2326</v>
      </c>
      <c r="K83" s="10">
        <v>41453</v>
      </c>
      <c r="L83" s="10">
        <v>3.89</v>
      </c>
      <c r="M83" s="11">
        <v>6</v>
      </c>
      <c r="N83" t="s">
        <v>20</v>
      </c>
      <c r="O83" t="s">
        <v>21</v>
      </c>
      <c r="P83" t="s">
        <v>2121</v>
      </c>
      <c r="Q83">
        <f>Cleaned_Data8[[#This Row],[Bonus (£)]]/Cleaned_Data8[[#This Row],[Salary (£)]]</f>
        <v>5.9447440386433924E-2</v>
      </c>
    </row>
    <row r="84" spans="1:17" x14ac:dyDescent="0.3">
      <c r="A84" t="s">
        <v>203</v>
      </c>
      <c r="B84" t="s">
        <v>204</v>
      </c>
      <c r="C84">
        <v>43</v>
      </c>
      <c r="D84" t="s">
        <v>16</v>
      </c>
      <c r="E84" t="s">
        <v>62</v>
      </c>
      <c r="F84" t="s">
        <v>105</v>
      </c>
      <c r="G84" t="s">
        <v>63</v>
      </c>
      <c r="H84" s="1">
        <v>42666</v>
      </c>
      <c r="I84" s="10">
        <v>44936</v>
      </c>
      <c r="J84" s="10">
        <v>838</v>
      </c>
      <c r="K84" s="10">
        <v>45774</v>
      </c>
      <c r="L84" s="10">
        <v>2.0099999999999998</v>
      </c>
      <c r="M84" s="11">
        <v>5</v>
      </c>
      <c r="N84" t="s">
        <v>20</v>
      </c>
      <c r="O84" t="s">
        <v>21</v>
      </c>
      <c r="P84" t="s">
        <v>2124</v>
      </c>
      <c r="Q84">
        <f>Cleaned_Data8[[#This Row],[Bonus (£)]]/Cleaned_Data8[[#This Row],[Salary (£)]]</f>
        <v>1.8648744881609398E-2</v>
      </c>
    </row>
    <row r="85" spans="1:17" x14ac:dyDescent="0.3">
      <c r="A85" t="s">
        <v>205</v>
      </c>
      <c r="B85" t="s">
        <v>138</v>
      </c>
      <c r="C85">
        <v>35</v>
      </c>
      <c r="D85" t="s">
        <v>24</v>
      </c>
      <c r="E85" t="s">
        <v>58</v>
      </c>
      <c r="F85" t="s">
        <v>88</v>
      </c>
      <c r="G85" t="s">
        <v>59</v>
      </c>
      <c r="H85" s="1">
        <v>44709</v>
      </c>
      <c r="I85" s="10">
        <v>36240</v>
      </c>
      <c r="J85" s="10">
        <v>598</v>
      </c>
      <c r="K85" s="10">
        <v>36838</v>
      </c>
      <c r="L85" s="10">
        <v>2.21</v>
      </c>
      <c r="M85" s="11">
        <v>4</v>
      </c>
      <c r="N85" t="s">
        <v>28</v>
      </c>
      <c r="O85" t="s">
        <v>21</v>
      </c>
      <c r="P85" t="s">
        <v>1218</v>
      </c>
      <c r="Q85">
        <f>Cleaned_Data8[[#This Row],[Bonus (£)]]/Cleaned_Data8[[#This Row],[Salary (£)]]</f>
        <v>1.6501103752759382E-2</v>
      </c>
    </row>
    <row r="86" spans="1:17" x14ac:dyDescent="0.3">
      <c r="A86" t="s">
        <v>206</v>
      </c>
      <c r="B86" t="s">
        <v>207</v>
      </c>
      <c r="C86">
        <v>37</v>
      </c>
      <c r="D86" t="s">
        <v>16</v>
      </c>
      <c r="E86" t="s">
        <v>42</v>
      </c>
      <c r="F86" t="s">
        <v>39</v>
      </c>
      <c r="G86" t="s">
        <v>43</v>
      </c>
      <c r="H86" s="1">
        <v>42184</v>
      </c>
      <c r="I86" s="10">
        <v>44071</v>
      </c>
      <c r="J86" s="10">
        <v>3796</v>
      </c>
      <c r="K86" s="10">
        <v>47867</v>
      </c>
      <c r="L86" s="10">
        <v>3.81</v>
      </c>
      <c r="M86" s="11">
        <v>4</v>
      </c>
      <c r="N86" t="s">
        <v>34</v>
      </c>
      <c r="O86" t="s">
        <v>21</v>
      </c>
      <c r="P86" t="s">
        <v>1782</v>
      </c>
      <c r="Q86">
        <f>Cleaned_Data8[[#This Row],[Bonus (£)]]/Cleaned_Data8[[#This Row],[Salary (£)]]</f>
        <v>8.6133738739760837E-2</v>
      </c>
    </row>
    <row r="87" spans="1:17" x14ac:dyDescent="0.3">
      <c r="A87" t="s">
        <v>208</v>
      </c>
      <c r="B87" t="s">
        <v>209</v>
      </c>
      <c r="C87">
        <v>24</v>
      </c>
      <c r="D87" t="s">
        <v>16</v>
      </c>
      <c r="E87" t="s">
        <v>74</v>
      </c>
      <c r="F87" t="s">
        <v>105</v>
      </c>
      <c r="G87" t="s">
        <v>75</v>
      </c>
      <c r="H87" s="1">
        <v>43190</v>
      </c>
      <c r="I87" s="10">
        <v>36913</v>
      </c>
      <c r="J87" s="10">
        <v>2692</v>
      </c>
      <c r="K87" s="10">
        <v>39605</v>
      </c>
      <c r="L87" s="10">
        <v>3.92</v>
      </c>
      <c r="M87" s="11">
        <v>0</v>
      </c>
      <c r="N87" t="s">
        <v>34</v>
      </c>
      <c r="O87" t="s">
        <v>21</v>
      </c>
      <c r="P87" t="s">
        <v>2120</v>
      </c>
      <c r="Q87">
        <f>Cleaned_Data8[[#This Row],[Bonus (£)]]/Cleaned_Data8[[#This Row],[Salary (£)]]</f>
        <v>7.292823666458971E-2</v>
      </c>
    </row>
    <row r="88" spans="1:17" x14ac:dyDescent="0.3">
      <c r="A88" t="s">
        <v>210</v>
      </c>
      <c r="B88" t="s">
        <v>211</v>
      </c>
      <c r="C88">
        <v>32</v>
      </c>
      <c r="D88" t="s">
        <v>16</v>
      </c>
      <c r="E88" t="s">
        <v>74</v>
      </c>
      <c r="F88" t="s">
        <v>53</v>
      </c>
      <c r="G88" t="s">
        <v>75</v>
      </c>
      <c r="H88" s="1">
        <v>45357</v>
      </c>
      <c r="I88" s="10">
        <v>34466</v>
      </c>
      <c r="J88" s="10">
        <v>612</v>
      </c>
      <c r="K88" s="10">
        <v>35078</v>
      </c>
      <c r="L88" s="10">
        <v>2.4300000000000002</v>
      </c>
      <c r="M88" s="11">
        <v>0</v>
      </c>
      <c r="N88" t="s">
        <v>20</v>
      </c>
      <c r="O88" t="s">
        <v>21</v>
      </c>
      <c r="P88" t="s">
        <v>2120</v>
      </c>
      <c r="Q88">
        <f>Cleaned_Data8[[#This Row],[Bonus (£)]]/Cleaned_Data8[[#This Row],[Salary (£)]]</f>
        <v>1.7756629722044913E-2</v>
      </c>
    </row>
    <row r="89" spans="1:17" x14ac:dyDescent="0.3">
      <c r="A89" t="s">
        <v>212</v>
      </c>
      <c r="B89" t="s">
        <v>213</v>
      </c>
      <c r="C89">
        <v>41</v>
      </c>
      <c r="D89" t="s">
        <v>16</v>
      </c>
      <c r="E89" t="s">
        <v>58</v>
      </c>
      <c r="F89" t="s">
        <v>39</v>
      </c>
      <c r="G89" t="s">
        <v>59</v>
      </c>
      <c r="H89" s="1">
        <v>42998</v>
      </c>
      <c r="I89" s="10">
        <v>25583</v>
      </c>
      <c r="J89" s="10">
        <v>2127</v>
      </c>
      <c r="K89" s="10">
        <v>27710</v>
      </c>
      <c r="L89" s="10">
        <v>3.87</v>
      </c>
      <c r="M89" s="11">
        <v>3</v>
      </c>
      <c r="N89" t="s">
        <v>34</v>
      </c>
      <c r="O89" t="s">
        <v>21</v>
      </c>
      <c r="P89" t="s">
        <v>2126</v>
      </c>
      <c r="Q89">
        <f>Cleaned_Data8[[#This Row],[Bonus (£)]]/Cleaned_Data8[[#This Row],[Salary (£)]]</f>
        <v>8.3141148418871907E-2</v>
      </c>
    </row>
    <row r="90" spans="1:17" x14ac:dyDescent="0.3">
      <c r="A90" t="s">
        <v>214</v>
      </c>
      <c r="B90" t="s">
        <v>159</v>
      </c>
      <c r="C90">
        <v>32</v>
      </c>
      <c r="D90" t="s">
        <v>24</v>
      </c>
      <c r="E90" t="s">
        <v>42</v>
      </c>
      <c r="F90" t="s">
        <v>50</v>
      </c>
      <c r="G90" t="s">
        <v>43</v>
      </c>
      <c r="H90" s="1">
        <v>45059</v>
      </c>
      <c r="I90" s="10">
        <v>36374</v>
      </c>
      <c r="J90" s="10">
        <v>925</v>
      </c>
      <c r="K90" s="10">
        <v>37299</v>
      </c>
      <c r="L90" s="10">
        <v>2.4500000000000002</v>
      </c>
      <c r="M90" s="11">
        <v>0</v>
      </c>
      <c r="N90" t="s">
        <v>28</v>
      </c>
      <c r="O90" t="s">
        <v>21</v>
      </c>
      <c r="P90" t="s">
        <v>1218</v>
      </c>
      <c r="Q90">
        <f>Cleaned_Data8[[#This Row],[Bonus (£)]]/Cleaned_Data8[[#This Row],[Salary (£)]]</f>
        <v>2.5430252378072251E-2</v>
      </c>
    </row>
    <row r="91" spans="1:17" x14ac:dyDescent="0.3">
      <c r="A91" t="s">
        <v>215</v>
      </c>
      <c r="B91" t="s">
        <v>138</v>
      </c>
      <c r="C91">
        <v>29</v>
      </c>
      <c r="D91" t="s">
        <v>24</v>
      </c>
      <c r="E91" t="s">
        <v>58</v>
      </c>
      <c r="F91" t="s">
        <v>19</v>
      </c>
      <c r="G91" t="s">
        <v>59</v>
      </c>
      <c r="H91" s="1">
        <v>42291</v>
      </c>
      <c r="I91" s="10">
        <v>27299</v>
      </c>
      <c r="J91" s="10">
        <v>1009</v>
      </c>
      <c r="K91" s="10">
        <v>28308</v>
      </c>
      <c r="L91" s="10">
        <v>3.5</v>
      </c>
      <c r="M91" s="11">
        <v>1</v>
      </c>
      <c r="N91" t="s">
        <v>20</v>
      </c>
      <c r="O91" t="s">
        <v>21</v>
      </c>
      <c r="P91" t="s">
        <v>2124</v>
      </c>
      <c r="Q91">
        <f>Cleaned_Data8[[#This Row],[Bonus (£)]]/Cleaned_Data8[[#This Row],[Salary (£)]]</f>
        <v>3.696106084471959E-2</v>
      </c>
    </row>
    <row r="92" spans="1:17" x14ac:dyDescent="0.3">
      <c r="A92" t="s">
        <v>216</v>
      </c>
      <c r="B92" t="s">
        <v>217</v>
      </c>
      <c r="C92">
        <v>27</v>
      </c>
      <c r="D92" t="s">
        <v>24</v>
      </c>
      <c r="E92" t="s">
        <v>58</v>
      </c>
      <c r="F92" t="s">
        <v>53</v>
      </c>
      <c r="G92" t="s">
        <v>59</v>
      </c>
      <c r="H92" s="1">
        <v>44152</v>
      </c>
      <c r="I92" s="10">
        <v>30126</v>
      </c>
      <c r="J92" s="10">
        <v>2379</v>
      </c>
      <c r="K92" s="10">
        <v>32505</v>
      </c>
      <c r="L92" s="10">
        <v>4.12</v>
      </c>
      <c r="M92" s="11">
        <v>3</v>
      </c>
      <c r="N92" t="s">
        <v>20</v>
      </c>
      <c r="O92" t="s">
        <v>21</v>
      </c>
      <c r="P92" t="s">
        <v>2118</v>
      </c>
      <c r="Q92">
        <f>Cleaned_Data8[[#This Row],[Bonus (£)]]/Cleaned_Data8[[#This Row],[Salary (£)]]</f>
        <v>7.896833300139415E-2</v>
      </c>
    </row>
    <row r="93" spans="1:17" x14ac:dyDescent="0.3">
      <c r="A93" t="s">
        <v>218</v>
      </c>
      <c r="B93" t="s">
        <v>145</v>
      </c>
      <c r="C93">
        <v>31</v>
      </c>
      <c r="D93" t="s">
        <v>24</v>
      </c>
      <c r="E93" t="s">
        <v>62</v>
      </c>
      <c r="F93" t="s">
        <v>19</v>
      </c>
      <c r="G93" t="s">
        <v>63</v>
      </c>
      <c r="H93" s="1">
        <v>43330</v>
      </c>
      <c r="I93" s="10">
        <v>37500</v>
      </c>
      <c r="J93" s="10">
        <v>1297</v>
      </c>
      <c r="K93" s="10">
        <v>38797</v>
      </c>
      <c r="L93" s="10">
        <v>2.42</v>
      </c>
      <c r="M93" s="11">
        <v>0</v>
      </c>
      <c r="N93" t="s">
        <v>20</v>
      </c>
      <c r="O93" t="s">
        <v>21</v>
      </c>
      <c r="P93" t="s">
        <v>2119</v>
      </c>
      <c r="Q93">
        <f>Cleaned_Data8[[#This Row],[Bonus (£)]]/Cleaned_Data8[[#This Row],[Salary (£)]]</f>
        <v>3.4586666666666668E-2</v>
      </c>
    </row>
    <row r="94" spans="1:17" x14ac:dyDescent="0.3">
      <c r="A94" t="s">
        <v>219</v>
      </c>
      <c r="B94" t="s">
        <v>220</v>
      </c>
      <c r="C94">
        <v>33</v>
      </c>
      <c r="D94" t="s">
        <v>16</v>
      </c>
      <c r="E94" t="s">
        <v>17</v>
      </c>
      <c r="F94" t="s">
        <v>53</v>
      </c>
      <c r="G94" t="s">
        <v>18</v>
      </c>
      <c r="H94" s="1">
        <v>44350</v>
      </c>
      <c r="I94" s="10">
        <v>41510</v>
      </c>
      <c r="J94" s="10">
        <v>668</v>
      </c>
      <c r="K94" s="10">
        <v>42178</v>
      </c>
      <c r="L94" s="10">
        <v>2.34</v>
      </c>
      <c r="M94" s="11">
        <v>5</v>
      </c>
      <c r="N94" t="s">
        <v>20</v>
      </c>
      <c r="O94" t="s">
        <v>21</v>
      </c>
      <c r="P94" t="s">
        <v>1782</v>
      </c>
      <c r="Q94">
        <f>Cleaned_Data8[[#This Row],[Bonus (£)]]/Cleaned_Data8[[#This Row],[Salary (£)]]</f>
        <v>1.609250782943869E-2</v>
      </c>
    </row>
    <row r="95" spans="1:17" x14ac:dyDescent="0.3">
      <c r="A95" t="s">
        <v>221</v>
      </c>
      <c r="B95" t="s">
        <v>222</v>
      </c>
      <c r="C95">
        <v>21</v>
      </c>
      <c r="D95" t="s">
        <v>24</v>
      </c>
      <c r="E95" t="s">
        <v>17</v>
      </c>
      <c r="F95" t="s">
        <v>50</v>
      </c>
      <c r="G95" t="s">
        <v>18</v>
      </c>
      <c r="H95" s="1">
        <v>45600</v>
      </c>
      <c r="I95" s="10">
        <v>44069</v>
      </c>
      <c r="J95" s="10">
        <v>987</v>
      </c>
      <c r="K95" s="10">
        <v>45056</v>
      </c>
      <c r="L95" s="10">
        <v>3.73</v>
      </c>
      <c r="M95" s="11">
        <v>6</v>
      </c>
      <c r="N95" t="s">
        <v>34</v>
      </c>
      <c r="O95" t="s">
        <v>21</v>
      </c>
      <c r="P95" t="s">
        <v>2118</v>
      </c>
      <c r="Q95">
        <f>Cleaned_Data8[[#This Row],[Bonus (£)]]/Cleaned_Data8[[#This Row],[Salary (£)]]</f>
        <v>2.2396696090222153E-2</v>
      </c>
    </row>
    <row r="96" spans="1:17" x14ac:dyDescent="0.3">
      <c r="A96" t="s">
        <v>223</v>
      </c>
      <c r="B96" t="s">
        <v>224</v>
      </c>
      <c r="C96">
        <v>37</v>
      </c>
      <c r="D96" t="s">
        <v>24</v>
      </c>
      <c r="E96" t="s">
        <v>62</v>
      </c>
      <c r="F96" t="s">
        <v>105</v>
      </c>
      <c r="G96" t="s">
        <v>63</v>
      </c>
      <c r="H96" s="1">
        <v>43326</v>
      </c>
      <c r="I96" s="10">
        <v>40458</v>
      </c>
      <c r="J96" s="10">
        <v>2619</v>
      </c>
      <c r="K96" s="10">
        <v>43077</v>
      </c>
      <c r="L96" s="10">
        <v>3.33</v>
      </c>
      <c r="M96" s="11">
        <v>4</v>
      </c>
      <c r="N96" t="s">
        <v>28</v>
      </c>
      <c r="O96" t="s">
        <v>21</v>
      </c>
      <c r="P96" t="s">
        <v>2119</v>
      </c>
      <c r="Q96">
        <f>Cleaned_Data8[[#This Row],[Bonus (£)]]/Cleaned_Data8[[#This Row],[Salary (£)]]</f>
        <v>6.4733798012753974E-2</v>
      </c>
    </row>
    <row r="97" spans="1:17" x14ac:dyDescent="0.3">
      <c r="A97" t="s">
        <v>225</v>
      </c>
      <c r="B97" t="s">
        <v>198</v>
      </c>
      <c r="C97">
        <v>34</v>
      </c>
      <c r="D97" t="s">
        <v>24</v>
      </c>
      <c r="E97" t="s">
        <v>58</v>
      </c>
      <c r="F97" t="s">
        <v>53</v>
      </c>
      <c r="G97" t="s">
        <v>59</v>
      </c>
      <c r="H97" s="1">
        <v>44309</v>
      </c>
      <c r="I97" s="10">
        <v>30897</v>
      </c>
      <c r="J97" s="10">
        <v>1411</v>
      </c>
      <c r="K97" s="10">
        <v>32308</v>
      </c>
      <c r="L97" s="10">
        <v>3.73</v>
      </c>
      <c r="M97" s="11">
        <v>1</v>
      </c>
      <c r="N97" t="s">
        <v>34</v>
      </c>
      <c r="O97" t="s">
        <v>21</v>
      </c>
      <c r="P97" t="s">
        <v>21</v>
      </c>
      <c r="Q97">
        <f>Cleaned_Data8[[#This Row],[Bonus (£)]]/Cleaned_Data8[[#This Row],[Salary (£)]]</f>
        <v>4.5667864193934683E-2</v>
      </c>
    </row>
    <row r="98" spans="1:17" x14ac:dyDescent="0.3">
      <c r="A98" t="s">
        <v>226</v>
      </c>
      <c r="B98" t="s">
        <v>227</v>
      </c>
      <c r="C98">
        <v>28</v>
      </c>
      <c r="D98" t="s">
        <v>24</v>
      </c>
      <c r="E98" t="s">
        <v>17</v>
      </c>
      <c r="F98" t="s">
        <v>53</v>
      </c>
      <c r="G98" t="s">
        <v>18</v>
      </c>
      <c r="H98" s="1">
        <v>44825</v>
      </c>
      <c r="I98" s="10">
        <v>47094</v>
      </c>
      <c r="J98" s="10">
        <v>2215</v>
      </c>
      <c r="K98" s="10">
        <v>49309</v>
      </c>
      <c r="L98" s="10">
        <v>2.74</v>
      </c>
      <c r="M98" s="11">
        <v>5</v>
      </c>
      <c r="N98" t="s">
        <v>28</v>
      </c>
      <c r="O98" t="s">
        <v>21</v>
      </c>
      <c r="P98" t="s">
        <v>2126</v>
      </c>
      <c r="Q98">
        <f>Cleaned_Data8[[#This Row],[Bonus (£)]]/Cleaned_Data8[[#This Row],[Salary (£)]]</f>
        <v>4.7033592389688711E-2</v>
      </c>
    </row>
    <row r="99" spans="1:17" x14ac:dyDescent="0.3">
      <c r="A99" t="s">
        <v>228</v>
      </c>
      <c r="B99" t="s">
        <v>229</v>
      </c>
      <c r="C99">
        <v>26</v>
      </c>
      <c r="D99" t="s">
        <v>24</v>
      </c>
      <c r="E99" t="s">
        <v>62</v>
      </c>
      <c r="F99" t="s">
        <v>105</v>
      </c>
      <c r="G99" t="s">
        <v>63</v>
      </c>
      <c r="H99" s="1">
        <v>42218</v>
      </c>
      <c r="I99" s="10">
        <v>37711</v>
      </c>
      <c r="J99" s="10">
        <v>2064</v>
      </c>
      <c r="K99" s="10">
        <v>39775</v>
      </c>
      <c r="L99" s="10">
        <v>3.32</v>
      </c>
      <c r="M99" s="11">
        <v>0</v>
      </c>
      <c r="N99" t="s">
        <v>28</v>
      </c>
      <c r="O99" t="s">
        <v>21</v>
      </c>
      <c r="P99" t="s">
        <v>2119</v>
      </c>
      <c r="Q99">
        <f>Cleaned_Data8[[#This Row],[Bonus (£)]]/Cleaned_Data8[[#This Row],[Salary (£)]]</f>
        <v>5.4732041049030788E-2</v>
      </c>
    </row>
    <row r="100" spans="1:17" x14ac:dyDescent="0.3">
      <c r="A100" t="s">
        <v>230</v>
      </c>
      <c r="B100" t="s">
        <v>231</v>
      </c>
      <c r="C100">
        <v>43</v>
      </c>
      <c r="D100" t="s">
        <v>16</v>
      </c>
      <c r="E100" t="s">
        <v>31</v>
      </c>
      <c r="F100" t="s">
        <v>27</v>
      </c>
      <c r="G100" t="s">
        <v>32</v>
      </c>
      <c r="H100" s="1">
        <v>45651</v>
      </c>
      <c r="I100" s="10">
        <v>31627</v>
      </c>
      <c r="J100" s="10">
        <v>2886</v>
      </c>
      <c r="K100" s="10">
        <v>34513</v>
      </c>
      <c r="L100" s="10">
        <v>4.91</v>
      </c>
      <c r="M100" s="11">
        <v>5</v>
      </c>
      <c r="N100" t="s">
        <v>34</v>
      </c>
      <c r="O100" t="s">
        <v>21</v>
      </c>
      <c r="P100" t="s">
        <v>2122</v>
      </c>
      <c r="Q100">
        <f>Cleaned_Data8[[#This Row],[Bonus (£)]]/Cleaned_Data8[[#This Row],[Salary (£)]]</f>
        <v>9.1251146172574071E-2</v>
      </c>
    </row>
    <row r="101" spans="1:17" x14ac:dyDescent="0.3">
      <c r="A101" t="s">
        <v>232</v>
      </c>
      <c r="B101" t="s">
        <v>209</v>
      </c>
      <c r="C101">
        <v>36</v>
      </c>
      <c r="D101" t="s">
        <v>16</v>
      </c>
      <c r="E101" t="s">
        <v>31</v>
      </c>
      <c r="F101" t="s">
        <v>88</v>
      </c>
      <c r="G101" t="s">
        <v>32</v>
      </c>
      <c r="H101" s="1">
        <v>43083</v>
      </c>
      <c r="I101" s="10">
        <v>33368</v>
      </c>
      <c r="J101" s="10">
        <v>2669</v>
      </c>
      <c r="K101" s="10">
        <v>36037</v>
      </c>
      <c r="L101" s="10">
        <v>4.6100000000000003</v>
      </c>
      <c r="M101" s="11">
        <v>3</v>
      </c>
      <c r="N101" t="s">
        <v>34</v>
      </c>
      <c r="O101" t="s">
        <v>21</v>
      </c>
      <c r="P101" t="s">
        <v>2122</v>
      </c>
      <c r="Q101">
        <f>Cleaned_Data8[[#This Row],[Bonus (£)]]/Cleaned_Data8[[#This Row],[Salary (£)]]</f>
        <v>7.9986813713737712E-2</v>
      </c>
    </row>
    <row r="102" spans="1:17" x14ac:dyDescent="0.3">
      <c r="A102" t="s">
        <v>233</v>
      </c>
      <c r="B102" t="s">
        <v>234</v>
      </c>
      <c r="C102">
        <v>21</v>
      </c>
      <c r="D102" t="s">
        <v>16</v>
      </c>
      <c r="E102" t="s">
        <v>74</v>
      </c>
      <c r="F102" t="s">
        <v>88</v>
      </c>
      <c r="G102" t="s">
        <v>75</v>
      </c>
      <c r="H102" s="1">
        <v>43719</v>
      </c>
      <c r="I102" s="10">
        <v>31452</v>
      </c>
      <c r="J102" s="10">
        <v>1748</v>
      </c>
      <c r="K102" s="10">
        <v>33200</v>
      </c>
      <c r="L102" s="10">
        <v>3.28</v>
      </c>
      <c r="M102" s="11">
        <v>6</v>
      </c>
      <c r="N102" t="s">
        <v>28</v>
      </c>
      <c r="O102" t="s">
        <v>21</v>
      </c>
      <c r="P102" t="s">
        <v>2126</v>
      </c>
      <c r="Q102">
        <f>Cleaned_Data8[[#This Row],[Bonus (£)]]/Cleaned_Data8[[#This Row],[Salary (£)]]</f>
        <v>5.5576751875874346E-2</v>
      </c>
    </row>
    <row r="103" spans="1:17" x14ac:dyDescent="0.3">
      <c r="A103" t="s">
        <v>235</v>
      </c>
      <c r="B103" t="s">
        <v>236</v>
      </c>
      <c r="C103">
        <v>40</v>
      </c>
      <c r="D103" t="s">
        <v>24</v>
      </c>
      <c r="E103" t="s">
        <v>42</v>
      </c>
      <c r="F103" t="s">
        <v>27</v>
      </c>
      <c r="G103" t="s">
        <v>43</v>
      </c>
      <c r="H103" s="1">
        <v>44410</v>
      </c>
      <c r="I103" s="10">
        <v>43621</v>
      </c>
      <c r="J103" s="10">
        <v>2013</v>
      </c>
      <c r="K103" s="10">
        <v>45634</v>
      </c>
      <c r="L103" s="10">
        <v>3.4</v>
      </c>
      <c r="M103" s="11">
        <v>1</v>
      </c>
      <c r="N103" t="s">
        <v>20</v>
      </c>
      <c r="O103" t="s">
        <v>21</v>
      </c>
      <c r="P103" t="s">
        <v>2119</v>
      </c>
      <c r="Q103">
        <f>Cleaned_Data8[[#This Row],[Bonus (£)]]/Cleaned_Data8[[#This Row],[Salary (£)]]</f>
        <v>4.6147497764838036E-2</v>
      </c>
    </row>
    <row r="104" spans="1:17" x14ac:dyDescent="0.3">
      <c r="A104" t="s">
        <v>237</v>
      </c>
      <c r="B104" t="s">
        <v>238</v>
      </c>
      <c r="C104">
        <v>31</v>
      </c>
      <c r="D104" t="s">
        <v>24</v>
      </c>
      <c r="E104" t="s">
        <v>37</v>
      </c>
      <c r="F104" t="s">
        <v>27</v>
      </c>
      <c r="G104" t="s">
        <v>38</v>
      </c>
      <c r="H104" s="1">
        <v>44717</v>
      </c>
      <c r="I104" s="10">
        <v>29274</v>
      </c>
      <c r="J104" s="10">
        <v>2250</v>
      </c>
      <c r="K104" s="10">
        <v>31524</v>
      </c>
      <c r="L104" s="10">
        <v>3.42</v>
      </c>
      <c r="M104" s="11">
        <v>3</v>
      </c>
      <c r="N104" t="s">
        <v>28</v>
      </c>
      <c r="O104" t="s">
        <v>21</v>
      </c>
      <c r="P104" t="s">
        <v>1782</v>
      </c>
      <c r="Q104">
        <f>Cleaned_Data8[[#This Row],[Bonus (£)]]/Cleaned_Data8[[#This Row],[Salary (£)]]</f>
        <v>7.6860012297601962E-2</v>
      </c>
    </row>
    <row r="105" spans="1:17" x14ac:dyDescent="0.3">
      <c r="A105" t="s">
        <v>239</v>
      </c>
      <c r="B105" t="s">
        <v>240</v>
      </c>
      <c r="C105">
        <v>25</v>
      </c>
      <c r="D105" t="s">
        <v>16</v>
      </c>
      <c r="E105" t="s">
        <v>17</v>
      </c>
      <c r="F105" t="s">
        <v>50</v>
      </c>
      <c r="G105" t="s">
        <v>18</v>
      </c>
      <c r="H105" s="1">
        <v>43741</v>
      </c>
      <c r="I105" s="10">
        <v>41505</v>
      </c>
      <c r="J105" s="10">
        <v>2294</v>
      </c>
      <c r="K105" s="10">
        <v>43799</v>
      </c>
      <c r="L105" s="10">
        <v>4.29</v>
      </c>
      <c r="M105" s="11">
        <v>3</v>
      </c>
      <c r="N105" t="s">
        <v>34</v>
      </c>
      <c r="O105" t="s">
        <v>21</v>
      </c>
      <c r="P105" t="s">
        <v>2124</v>
      </c>
      <c r="Q105">
        <f>Cleaned_Data8[[#This Row],[Bonus (£)]]/Cleaned_Data8[[#This Row],[Salary (£)]]</f>
        <v>5.5270449343452599E-2</v>
      </c>
    </row>
    <row r="106" spans="1:17" x14ac:dyDescent="0.3">
      <c r="A106" t="s">
        <v>241</v>
      </c>
      <c r="B106" t="s">
        <v>227</v>
      </c>
      <c r="C106">
        <v>31</v>
      </c>
      <c r="D106" t="s">
        <v>16</v>
      </c>
      <c r="E106" t="s">
        <v>62</v>
      </c>
      <c r="F106" t="s">
        <v>39</v>
      </c>
      <c r="G106" t="s">
        <v>63</v>
      </c>
      <c r="H106" s="1">
        <v>43727</v>
      </c>
      <c r="I106" s="10">
        <v>37974</v>
      </c>
      <c r="J106" s="10">
        <v>1868</v>
      </c>
      <c r="K106" s="10">
        <v>39842</v>
      </c>
      <c r="L106" s="10">
        <v>2.68</v>
      </c>
      <c r="M106" s="11">
        <v>4</v>
      </c>
      <c r="N106" t="s">
        <v>20</v>
      </c>
      <c r="O106" t="s">
        <v>21</v>
      </c>
      <c r="P106" t="s">
        <v>2126</v>
      </c>
      <c r="Q106">
        <f>Cleaned_Data8[[#This Row],[Bonus (£)]]/Cleaned_Data8[[#This Row],[Salary (£)]]</f>
        <v>4.9191552114604728E-2</v>
      </c>
    </row>
    <row r="107" spans="1:17" x14ac:dyDescent="0.3">
      <c r="A107" t="s">
        <v>242</v>
      </c>
      <c r="B107" t="s">
        <v>176</v>
      </c>
      <c r="C107">
        <v>40</v>
      </c>
      <c r="D107" t="s">
        <v>16</v>
      </c>
      <c r="E107" t="s">
        <v>74</v>
      </c>
      <c r="F107" t="s">
        <v>88</v>
      </c>
      <c r="G107" t="s">
        <v>75</v>
      </c>
      <c r="H107" s="1">
        <v>44417</v>
      </c>
      <c r="I107" s="10">
        <v>36729</v>
      </c>
      <c r="J107" s="10">
        <v>2541</v>
      </c>
      <c r="K107" s="10">
        <v>39270</v>
      </c>
      <c r="L107" s="10">
        <v>3.99</v>
      </c>
      <c r="M107" s="11">
        <v>2</v>
      </c>
      <c r="N107" t="s">
        <v>20</v>
      </c>
      <c r="O107" t="s">
        <v>21</v>
      </c>
      <c r="P107" t="s">
        <v>2119</v>
      </c>
      <c r="Q107">
        <f>Cleaned_Data8[[#This Row],[Bonus (£)]]/Cleaned_Data8[[#This Row],[Salary (£)]]</f>
        <v>6.9182389937106917E-2</v>
      </c>
    </row>
    <row r="108" spans="1:17" x14ac:dyDescent="0.3">
      <c r="A108" t="s">
        <v>243</v>
      </c>
      <c r="B108" t="s">
        <v>244</v>
      </c>
      <c r="C108">
        <v>21</v>
      </c>
      <c r="D108" t="s">
        <v>16</v>
      </c>
      <c r="E108" t="s">
        <v>25</v>
      </c>
      <c r="F108" t="s">
        <v>105</v>
      </c>
      <c r="G108" t="s">
        <v>26</v>
      </c>
      <c r="H108" s="1">
        <v>43037</v>
      </c>
      <c r="I108" s="10">
        <v>33789</v>
      </c>
      <c r="J108" s="10">
        <v>1723</v>
      </c>
      <c r="K108" s="10">
        <v>35512</v>
      </c>
      <c r="L108" s="10">
        <v>2.5</v>
      </c>
      <c r="M108" s="11">
        <v>6</v>
      </c>
      <c r="N108" t="s">
        <v>20</v>
      </c>
      <c r="O108" t="s">
        <v>21</v>
      </c>
      <c r="P108" t="s">
        <v>2124</v>
      </c>
      <c r="Q108">
        <f>Cleaned_Data8[[#This Row],[Bonus (£)]]/Cleaned_Data8[[#This Row],[Salary (£)]]</f>
        <v>5.0992926692118738E-2</v>
      </c>
    </row>
    <row r="109" spans="1:17" x14ac:dyDescent="0.3">
      <c r="A109" t="s">
        <v>245</v>
      </c>
      <c r="B109" t="s">
        <v>196</v>
      </c>
      <c r="C109">
        <v>34</v>
      </c>
      <c r="D109" t="s">
        <v>24</v>
      </c>
      <c r="E109" t="s">
        <v>25</v>
      </c>
      <c r="F109" t="s">
        <v>88</v>
      </c>
      <c r="G109" t="s">
        <v>26</v>
      </c>
      <c r="H109" s="1">
        <v>42111</v>
      </c>
      <c r="I109" s="10">
        <v>34451</v>
      </c>
      <c r="J109" s="10">
        <v>1248</v>
      </c>
      <c r="K109" s="10">
        <v>35699</v>
      </c>
      <c r="L109" s="10">
        <v>1.78</v>
      </c>
      <c r="M109" s="11">
        <v>3</v>
      </c>
      <c r="N109" t="s">
        <v>20</v>
      </c>
      <c r="O109" t="s">
        <v>21</v>
      </c>
      <c r="P109" t="s">
        <v>21</v>
      </c>
      <c r="Q109">
        <f>Cleaned_Data8[[#This Row],[Bonus (£)]]/Cleaned_Data8[[#This Row],[Salary (£)]]</f>
        <v>3.622536355983861E-2</v>
      </c>
    </row>
    <row r="110" spans="1:17" x14ac:dyDescent="0.3">
      <c r="A110" t="s">
        <v>246</v>
      </c>
      <c r="B110" t="s">
        <v>247</v>
      </c>
      <c r="C110">
        <v>27</v>
      </c>
      <c r="D110" t="s">
        <v>24</v>
      </c>
      <c r="E110" t="s">
        <v>37</v>
      </c>
      <c r="F110" t="s">
        <v>19</v>
      </c>
      <c r="G110" t="s">
        <v>38</v>
      </c>
      <c r="H110" s="1">
        <v>44505</v>
      </c>
      <c r="I110" s="10">
        <v>28324</v>
      </c>
      <c r="J110" s="10">
        <v>1320</v>
      </c>
      <c r="K110" s="10">
        <v>29644</v>
      </c>
      <c r="L110" s="10">
        <v>3.16</v>
      </c>
      <c r="M110" s="11">
        <v>2</v>
      </c>
      <c r="N110" t="s">
        <v>20</v>
      </c>
      <c r="O110" t="s">
        <v>21</v>
      </c>
      <c r="P110" t="s">
        <v>2118</v>
      </c>
      <c r="Q110">
        <f>Cleaned_Data8[[#This Row],[Bonus (£)]]/Cleaned_Data8[[#This Row],[Salary (£)]]</f>
        <v>4.6603587063974015E-2</v>
      </c>
    </row>
    <row r="111" spans="1:17" x14ac:dyDescent="0.3">
      <c r="A111" t="s">
        <v>248</v>
      </c>
      <c r="B111" t="s">
        <v>90</v>
      </c>
      <c r="C111">
        <v>33</v>
      </c>
      <c r="D111" t="s">
        <v>16</v>
      </c>
      <c r="E111" t="s">
        <v>42</v>
      </c>
      <c r="F111" t="s">
        <v>33</v>
      </c>
      <c r="G111" t="s">
        <v>43</v>
      </c>
      <c r="H111" s="1">
        <v>45443</v>
      </c>
      <c r="I111" s="10">
        <v>38227</v>
      </c>
      <c r="J111" s="10">
        <v>2047</v>
      </c>
      <c r="K111" s="10">
        <v>40274</v>
      </c>
      <c r="L111" s="10">
        <v>3.45</v>
      </c>
      <c r="M111" s="11">
        <v>4</v>
      </c>
      <c r="N111" t="s">
        <v>34</v>
      </c>
      <c r="O111" t="s">
        <v>21</v>
      </c>
      <c r="P111" t="s">
        <v>1218</v>
      </c>
      <c r="Q111">
        <f>Cleaned_Data8[[#This Row],[Bonus (£)]]/Cleaned_Data8[[#This Row],[Salary (£)]]</f>
        <v>5.3548538990765691E-2</v>
      </c>
    </row>
    <row r="112" spans="1:17" x14ac:dyDescent="0.3">
      <c r="A112" t="s">
        <v>249</v>
      </c>
      <c r="B112" t="s">
        <v>126</v>
      </c>
      <c r="C112">
        <v>29</v>
      </c>
      <c r="D112" t="s">
        <v>24</v>
      </c>
      <c r="E112" t="s">
        <v>42</v>
      </c>
      <c r="F112" t="s">
        <v>39</v>
      </c>
      <c r="G112" t="s">
        <v>43</v>
      </c>
      <c r="H112" s="1">
        <v>44717</v>
      </c>
      <c r="I112" s="10">
        <v>36841</v>
      </c>
      <c r="J112" s="10">
        <v>2721</v>
      </c>
      <c r="K112" s="10">
        <v>39562</v>
      </c>
      <c r="L112" s="10">
        <v>3.11</v>
      </c>
      <c r="M112" s="11">
        <v>2</v>
      </c>
      <c r="N112" t="s">
        <v>34</v>
      </c>
      <c r="O112" t="s">
        <v>21</v>
      </c>
      <c r="P112" t="s">
        <v>1782</v>
      </c>
      <c r="Q112">
        <f>Cleaned_Data8[[#This Row],[Bonus (£)]]/Cleaned_Data8[[#This Row],[Salary (£)]]</f>
        <v>7.3857930023615001E-2</v>
      </c>
    </row>
    <row r="113" spans="1:17" x14ac:dyDescent="0.3">
      <c r="A113" t="s">
        <v>250</v>
      </c>
      <c r="B113" t="s">
        <v>251</v>
      </c>
      <c r="C113">
        <v>31</v>
      </c>
      <c r="D113" t="s">
        <v>16</v>
      </c>
      <c r="E113" t="s">
        <v>58</v>
      </c>
      <c r="F113" t="s">
        <v>53</v>
      </c>
      <c r="G113" t="s">
        <v>59</v>
      </c>
      <c r="H113" s="1">
        <v>42651</v>
      </c>
      <c r="I113" s="10">
        <v>33894</v>
      </c>
      <c r="J113" s="10">
        <v>2051</v>
      </c>
      <c r="K113" s="10">
        <v>35945</v>
      </c>
      <c r="L113" s="10">
        <v>3.66</v>
      </c>
      <c r="M113" s="11">
        <v>1</v>
      </c>
      <c r="N113" t="s">
        <v>20</v>
      </c>
      <c r="O113" t="s">
        <v>21</v>
      </c>
      <c r="P113" t="s">
        <v>2124</v>
      </c>
      <c r="Q113">
        <f>Cleaned_Data8[[#This Row],[Bonus (£)]]/Cleaned_Data8[[#This Row],[Salary (£)]]</f>
        <v>6.0512185047501034E-2</v>
      </c>
    </row>
    <row r="114" spans="1:17" x14ac:dyDescent="0.3">
      <c r="A114" t="s">
        <v>252</v>
      </c>
      <c r="B114" t="s">
        <v>253</v>
      </c>
      <c r="C114">
        <v>29</v>
      </c>
      <c r="D114" t="s">
        <v>24</v>
      </c>
      <c r="E114" t="s">
        <v>25</v>
      </c>
      <c r="F114" t="s">
        <v>105</v>
      </c>
      <c r="G114" t="s">
        <v>26</v>
      </c>
      <c r="H114" s="1">
        <v>43377</v>
      </c>
      <c r="I114" s="10">
        <v>33581</v>
      </c>
      <c r="J114" s="10">
        <v>1099</v>
      </c>
      <c r="K114" s="10">
        <v>34680</v>
      </c>
      <c r="L114" s="10">
        <v>3.81</v>
      </c>
      <c r="M114" s="11">
        <v>1</v>
      </c>
      <c r="N114" t="s">
        <v>34</v>
      </c>
      <c r="O114" t="s">
        <v>21</v>
      </c>
      <c r="P114" t="s">
        <v>2124</v>
      </c>
      <c r="Q114">
        <f>Cleaned_Data8[[#This Row],[Bonus (£)]]/Cleaned_Data8[[#This Row],[Salary (£)]]</f>
        <v>3.2726839581906433E-2</v>
      </c>
    </row>
    <row r="115" spans="1:17" x14ac:dyDescent="0.3">
      <c r="A115" t="s">
        <v>254</v>
      </c>
      <c r="B115" t="s">
        <v>255</v>
      </c>
      <c r="C115">
        <v>33</v>
      </c>
      <c r="D115" t="s">
        <v>24</v>
      </c>
      <c r="E115" t="s">
        <v>17</v>
      </c>
      <c r="F115" t="s">
        <v>33</v>
      </c>
      <c r="G115" t="s">
        <v>18</v>
      </c>
      <c r="H115" s="1">
        <v>43933</v>
      </c>
      <c r="I115" s="10">
        <v>34356</v>
      </c>
      <c r="J115" s="10">
        <v>1761</v>
      </c>
      <c r="K115" s="10">
        <v>36117</v>
      </c>
      <c r="L115" s="10">
        <v>2.2799999999999998</v>
      </c>
      <c r="M115" s="11">
        <v>4</v>
      </c>
      <c r="N115" t="s">
        <v>34</v>
      </c>
      <c r="O115" t="s">
        <v>21</v>
      </c>
      <c r="P115" t="s">
        <v>21</v>
      </c>
      <c r="Q115">
        <f>Cleaned_Data8[[#This Row],[Bonus (£)]]/Cleaned_Data8[[#This Row],[Salary (£)]]</f>
        <v>5.125742228431715E-2</v>
      </c>
    </row>
    <row r="116" spans="1:17" x14ac:dyDescent="0.3">
      <c r="A116" t="s">
        <v>256</v>
      </c>
      <c r="B116" t="s">
        <v>257</v>
      </c>
      <c r="C116">
        <v>33</v>
      </c>
      <c r="D116" t="s">
        <v>16</v>
      </c>
      <c r="E116" t="s">
        <v>58</v>
      </c>
      <c r="F116" t="s">
        <v>39</v>
      </c>
      <c r="G116" t="s">
        <v>59</v>
      </c>
      <c r="H116" s="1">
        <v>42562</v>
      </c>
      <c r="I116" s="10">
        <v>31106</v>
      </c>
      <c r="J116" s="10">
        <v>2108</v>
      </c>
      <c r="K116" s="10">
        <v>33214</v>
      </c>
      <c r="L116" s="10">
        <v>4.95</v>
      </c>
      <c r="M116" s="11">
        <v>2</v>
      </c>
      <c r="N116" t="s">
        <v>34</v>
      </c>
      <c r="O116" t="s">
        <v>21</v>
      </c>
      <c r="P116" t="s">
        <v>2123</v>
      </c>
      <c r="Q116">
        <f>Cleaned_Data8[[#This Row],[Bonus (£)]]/Cleaned_Data8[[#This Row],[Salary (£)]]</f>
        <v>6.7768276216807047E-2</v>
      </c>
    </row>
    <row r="117" spans="1:17" x14ac:dyDescent="0.3">
      <c r="A117" t="s">
        <v>258</v>
      </c>
      <c r="B117" t="s">
        <v>259</v>
      </c>
      <c r="C117">
        <v>29</v>
      </c>
      <c r="D117" t="s">
        <v>16</v>
      </c>
      <c r="E117" t="s">
        <v>25</v>
      </c>
      <c r="F117" t="s">
        <v>88</v>
      </c>
      <c r="G117" t="s">
        <v>26</v>
      </c>
      <c r="H117" s="1">
        <v>44266</v>
      </c>
      <c r="I117" s="10">
        <v>28986</v>
      </c>
      <c r="J117" s="10">
        <v>2468</v>
      </c>
      <c r="K117" s="10">
        <v>31454</v>
      </c>
      <c r="L117" s="10">
        <v>4.6399999999999997</v>
      </c>
      <c r="M117" s="11">
        <v>1</v>
      </c>
      <c r="N117" t="s">
        <v>34</v>
      </c>
      <c r="O117" t="s">
        <v>21</v>
      </c>
      <c r="P117" t="s">
        <v>2120</v>
      </c>
      <c r="Q117">
        <f>Cleaned_Data8[[#This Row],[Bonus (£)]]/Cleaned_Data8[[#This Row],[Salary (£)]]</f>
        <v>8.5144552542606777E-2</v>
      </c>
    </row>
    <row r="118" spans="1:17" x14ac:dyDescent="0.3">
      <c r="A118" t="s">
        <v>260</v>
      </c>
      <c r="B118" t="s">
        <v>96</v>
      </c>
      <c r="C118">
        <v>29</v>
      </c>
      <c r="D118" t="s">
        <v>16</v>
      </c>
      <c r="E118" t="s">
        <v>58</v>
      </c>
      <c r="F118" t="s">
        <v>88</v>
      </c>
      <c r="G118" t="s">
        <v>59</v>
      </c>
      <c r="H118" s="1">
        <v>43610</v>
      </c>
      <c r="I118" s="10">
        <v>36849</v>
      </c>
      <c r="J118" s="10">
        <v>3951</v>
      </c>
      <c r="K118" s="10">
        <v>40800</v>
      </c>
      <c r="L118" s="10">
        <v>4.75</v>
      </c>
      <c r="M118" s="11">
        <v>2</v>
      </c>
      <c r="N118" t="s">
        <v>34</v>
      </c>
      <c r="O118" t="s">
        <v>21</v>
      </c>
      <c r="P118" t="s">
        <v>1218</v>
      </c>
      <c r="Q118">
        <f>Cleaned_Data8[[#This Row],[Bonus (£)]]/Cleaned_Data8[[#This Row],[Salary (£)]]</f>
        <v>0.10722136285923635</v>
      </c>
    </row>
    <row r="119" spans="1:17" x14ac:dyDescent="0.3">
      <c r="A119" t="s">
        <v>261</v>
      </c>
      <c r="B119" t="s">
        <v>247</v>
      </c>
      <c r="C119">
        <v>33</v>
      </c>
      <c r="D119" t="s">
        <v>24</v>
      </c>
      <c r="E119" t="s">
        <v>25</v>
      </c>
      <c r="F119" t="s">
        <v>88</v>
      </c>
      <c r="G119" t="s">
        <v>26</v>
      </c>
      <c r="H119" s="1">
        <v>43917</v>
      </c>
      <c r="I119" s="10">
        <v>31560</v>
      </c>
      <c r="J119" s="10">
        <v>961</v>
      </c>
      <c r="K119" s="10">
        <v>32521</v>
      </c>
      <c r="L119" s="10">
        <v>3.18</v>
      </c>
      <c r="M119" s="11">
        <v>4</v>
      </c>
      <c r="N119" t="s">
        <v>28</v>
      </c>
      <c r="O119" t="s">
        <v>21</v>
      </c>
      <c r="P119" t="s">
        <v>2120</v>
      </c>
      <c r="Q119">
        <f>Cleaned_Data8[[#This Row],[Bonus (£)]]/Cleaned_Data8[[#This Row],[Salary (£)]]</f>
        <v>3.0449936628643853E-2</v>
      </c>
    </row>
    <row r="120" spans="1:17" x14ac:dyDescent="0.3">
      <c r="A120" t="s">
        <v>262</v>
      </c>
      <c r="B120" t="s">
        <v>85</v>
      </c>
      <c r="C120">
        <v>28</v>
      </c>
      <c r="D120" t="s">
        <v>24</v>
      </c>
      <c r="E120" t="s">
        <v>25</v>
      </c>
      <c r="F120" t="s">
        <v>50</v>
      </c>
      <c r="G120" t="s">
        <v>26</v>
      </c>
      <c r="H120" s="1">
        <v>44061</v>
      </c>
      <c r="I120" s="10">
        <v>35801</v>
      </c>
      <c r="J120" s="10">
        <v>1720</v>
      </c>
      <c r="K120" s="10">
        <v>37521</v>
      </c>
      <c r="L120" s="10">
        <v>3.57</v>
      </c>
      <c r="M120" s="11">
        <v>5</v>
      </c>
      <c r="N120" t="s">
        <v>28</v>
      </c>
      <c r="O120" t="s">
        <v>21</v>
      </c>
      <c r="P120" t="s">
        <v>2119</v>
      </c>
      <c r="Q120">
        <f>Cleaned_Data8[[#This Row],[Bonus (£)]]/Cleaned_Data8[[#This Row],[Salary (£)]]</f>
        <v>4.8043350744392616E-2</v>
      </c>
    </row>
    <row r="121" spans="1:17" x14ac:dyDescent="0.3">
      <c r="A121" t="s">
        <v>263</v>
      </c>
      <c r="B121" t="s">
        <v>264</v>
      </c>
      <c r="C121">
        <v>31</v>
      </c>
      <c r="D121" t="s">
        <v>24</v>
      </c>
      <c r="E121" t="s">
        <v>58</v>
      </c>
      <c r="F121" t="s">
        <v>105</v>
      </c>
      <c r="G121" t="s">
        <v>59</v>
      </c>
      <c r="H121" s="1">
        <v>45487</v>
      </c>
      <c r="I121" s="10">
        <v>32606</v>
      </c>
      <c r="J121" s="10">
        <v>1106</v>
      </c>
      <c r="K121" s="10">
        <v>33712</v>
      </c>
      <c r="L121" s="10">
        <v>2.19</v>
      </c>
      <c r="M121" s="11">
        <v>3</v>
      </c>
      <c r="N121" t="s">
        <v>28</v>
      </c>
      <c r="O121" t="s">
        <v>21</v>
      </c>
      <c r="P121" t="s">
        <v>2123</v>
      </c>
      <c r="Q121">
        <f>Cleaned_Data8[[#This Row],[Bonus (£)]]/Cleaned_Data8[[#This Row],[Salary (£)]]</f>
        <v>3.3920137398024901E-2</v>
      </c>
    </row>
    <row r="122" spans="1:17" x14ac:dyDescent="0.3">
      <c r="A122" t="s">
        <v>265</v>
      </c>
      <c r="B122" t="s">
        <v>266</v>
      </c>
      <c r="C122">
        <v>39</v>
      </c>
      <c r="D122" t="s">
        <v>24</v>
      </c>
      <c r="E122" t="s">
        <v>42</v>
      </c>
      <c r="F122" t="s">
        <v>88</v>
      </c>
      <c r="G122" t="s">
        <v>43</v>
      </c>
      <c r="H122" s="1">
        <v>44764</v>
      </c>
      <c r="I122" s="10">
        <v>45095</v>
      </c>
      <c r="J122" s="10">
        <v>1824</v>
      </c>
      <c r="K122" s="10">
        <v>46919</v>
      </c>
      <c r="L122" s="10">
        <v>2.88</v>
      </c>
      <c r="M122" s="11">
        <v>5</v>
      </c>
      <c r="N122" t="s">
        <v>20</v>
      </c>
      <c r="O122" t="s">
        <v>21</v>
      </c>
      <c r="P122" t="s">
        <v>2123</v>
      </c>
      <c r="Q122">
        <f>Cleaned_Data8[[#This Row],[Bonus (£)]]/Cleaned_Data8[[#This Row],[Salary (£)]]</f>
        <v>4.0447943230956872E-2</v>
      </c>
    </row>
    <row r="123" spans="1:17" x14ac:dyDescent="0.3">
      <c r="A123" t="s">
        <v>267</v>
      </c>
      <c r="B123" t="s">
        <v>268</v>
      </c>
      <c r="C123">
        <v>38</v>
      </c>
      <c r="D123" t="s">
        <v>24</v>
      </c>
      <c r="E123" t="s">
        <v>31</v>
      </c>
      <c r="F123" t="s">
        <v>53</v>
      </c>
      <c r="G123" t="s">
        <v>32</v>
      </c>
      <c r="H123" s="1">
        <v>44210</v>
      </c>
      <c r="I123" s="10">
        <v>33741</v>
      </c>
      <c r="J123" s="10">
        <v>1570</v>
      </c>
      <c r="K123" s="10">
        <v>35311</v>
      </c>
      <c r="L123" s="10">
        <v>3.41</v>
      </c>
      <c r="M123" s="11">
        <v>1</v>
      </c>
      <c r="N123" t="s">
        <v>20</v>
      </c>
      <c r="O123" t="s">
        <v>21</v>
      </c>
      <c r="P123" t="s">
        <v>2125</v>
      </c>
      <c r="Q123">
        <f>Cleaned_Data8[[#This Row],[Bonus (£)]]/Cleaned_Data8[[#This Row],[Salary (£)]]</f>
        <v>4.6530926765656025E-2</v>
      </c>
    </row>
    <row r="124" spans="1:17" x14ac:dyDescent="0.3">
      <c r="A124" t="s">
        <v>269</v>
      </c>
      <c r="B124" t="s">
        <v>270</v>
      </c>
      <c r="C124">
        <v>33</v>
      </c>
      <c r="D124" t="s">
        <v>24</v>
      </c>
      <c r="E124" t="s">
        <v>62</v>
      </c>
      <c r="F124" t="s">
        <v>19</v>
      </c>
      <c r="G124" t="s">
        <v>63</v>
      </c>
      <c r="H124" s="1">
        <v>44822</v>
      </c>
      <c r="I124" s="10">
        <v>36016</v>
      </c>
      <c r="J124" s="10">
        <v>2518</v>
      </c>
      <c r="K124" s="10">
        <v>38534</v>
      </c>
      <c r="L124" s="10">
        <v>4.2</v>
      </c>
      <c r="M124" s="11">
        <v>2</v>
      </c>
      <c r="N124" t="s">
        <v>28</v>
      </c>
      <c r="O124" t="s">
        <v>21</v>
      </c>
      <c r="P124" t="s">
        <v>2126</v>
      </c>
      <c r="Q124">
        <f>Cleaned_Data8[[#This Row],[Bonus (£)]]/Cleaned_Data8[[#This Row],[Salary (£)]]</f>
        <v>6.9913371834740112E-2</v>
      </c>
    </row>
    <row r="125" spans="1:17" x14ac:dyDescent="0.3">
      <c r="A125" t="s">
        <v>271</v>
      </c>
      <c r="B125" t="s">
        <v>272</v>
      </c>
      <c r="C125">
        <v>37</v>
      </c>
      <c r="D125" t="s">
        <v>16</v>
      </c>
      <c r="E125" t="s">
        <v>42</v>
      </c>
      <c r="F125" t="s">
        <v>50</v>
      </c>
      <c r="G125" t="s">
        <v>43</v>
      </c>
      <c r="H125" s="1">
        <v>44132</v>
      </c>
      <c r="I125" s="10">
        <v>38670</v>
      </c>
      <c r="J125" s="10">
        <v>816</v>
      </c>
      <c r="K125" s="10">
        <v>39486</v>
      </c>
      <c r="L125" s="10">
        <v>2.82</v>
      </c>
      <c r="M125" s="11">
        <v>2</v>
      </c>
      <c r="N125" t="s">
        <v>28</v>
      </c>
      <c r="O125" t="s">
        <v>21</v>
      </c>
      <c r="P125" t="s">
        <v>2124</v>
      </c>
      <c r="Q125">
        <f>Cleaned_Data8[[#This Row],[Bonus (£)]]/Cleaned_Data8[[#This Row],[Salary (£)]]</f>
        <v>2.1101629169899147E-2</v>
      </c>
    </row>
    <row r="126" spans="1:17" x14ac:dyDescent="0.3">
      <c r="A126" t="s">
        <v>273</v>
      </c>
      <c r="B126" t="s">
        <v>187</v>
      </c>
      <c r="C126">
        <v>29</v>
      </c>
      <c r="D126" t="s">
        <v>24</v>
      </c>
      <c r="E126" t="s">
        <v>37</v>
      </c>
      <c r="F126" t="s">
        <v>33</v>
      </c>
      <c r="G126" t="s">
        <v>38</v>
      </c>
      <c r="H126" s="1">
        <v>44092</v>
      </c>
      <c r="I126" s="10">
        <v>32416</v>
      </c>
      <c r="J126" s="10">
        <v>1019</v>
      </c>
      <c r="K126" s="10">
        <v>33435</v>
      </c>
      <c r="L126" s="10">
        <v>3.46</v>
      </c>
      <c r="M126" s="11">
        <v>2</v>
      </c>
      <c r="N126" t="s">
        <v>28</v>
      </c>
      <c r="O126" t="s">
        <v>21</v>
      </c>
      <c r="P126" t="s">
        <v>2126</v>
      </c>
      <c r="Q126">
        <f>Cleaned_Data8[[#This Row],[Bonus (£)]]/Cleaned_Data8[[#This Row],[Salary (£)]]</f>
        <v>3.1435093780848966E-2</v>
      </c>
    </row>
    <row r="127" spans="1:17" x14ac:dyDescent="0.3">
      <c r="A127" t="s">
        <v>274</v>
      </c>
      <c r="B127" t="s">
        <v>275</v>
      </c>
      <c r="C127">
        <v>32</v>
      </c>
      <c r="D127" t="s">
        <v>24</v>
      </c>
      <c r="E127" t="s">
        <v>17</v>
      </c>
      <c r="F127" t="s">
        <v>53</v>
      </c>
      <c r="G127" t="s">
        <v>18</v>
      </c>
      <c r="H127" s="1">
        <v>45630</v>
      </c>
      <c r="I127" s="10">
        <v>37914</v>
      </c>
      <c r="J127" s="10">
        <v>2804</v>
      </c>
      <c r="K127" s="10">
        <v>40718</v>
      </c>
      <c r="L127" s="10">
        <v>3.26</v>
      </c>
      <c r="M127" s="11">
        <v>7</v>
      </c>
      <c r="N127" t="s">
        <v>20</v>
      </c>
      <c r="O127" t="s">
        <v>21</v>
      </c>
      <c r="P127" t="s">
        <v>2122</v>
      </c>
      <c r="Q127">
        <f>Cleaned_Data8[[#This Row],[Bonus (£)]]/Cleaned_Data8[[#This Row],[Salary (£)]]</f>
        <v>7.3956849712507253E-2</v>
      </c>
    </row>
    <row r="128" spans="1:17" x14ac:dyDescent="0.3">
      <c r="A128" t="s">
        <v>276</v>
      </c>
      <c r="B128" t="s">
        <v>277</v>
      </c>
      <c r="C128">
        <v>21</v>
      </c>
      <c r="D128" t="s">
        <v>16</v>
      </c>
      <c r="E128" t="s">
        <v>37</v>
      </c>
      <c r="F128" t="s">
        <v>27</v>
      </c>
      <c r="G128" t="s">
        <v>38</v>
      </c>
      <c r="H128" s="1">
        <v>42084</v>
      </c>
      <c r="I128" s="10">
        <v>27153</v>
      </c>
      <c r="J128" s="10">
        <v>849</v>
      </c>
      <c r="K128" s="10">
        <v>28002</v>
      </c>
      <c r="L128" s="10">
        <v>3.07</v>
      </c>
      <c r="M128" s="11">
        <v>6</v>
      </c>
      <c r="N128" t="s">
        <v>20</v>
      </c>
      <c r="O128" t="s">
        <v>21</v>
      </c>
      <c r="P128" t="s">
        <v>2120</v>
      </c>
      <c r="Q128">
        <f>Cleaned_Data8[[#This Row],[Bonus (£)]]/Cleaned_Data8[[#This Row],[Salary (£)]]</f>
        <v>3.126726328582477E-2</v>
      </c>
    </row>
    <row r="129" spans="1:17" x14ac:dyDescent="0.3">
      <c r="A129" t="s">
        <v>278</v>
      </c>
      <c r="B129" t="s">
        <v>279</v>
      </c>
      <c r="C129">
        <v>23</v>
      </c>
      <c r="D129" t="s">
        <v>24</v>
      </c>
      <c r="E129" t="s">
        <v>74</v>
      </c>
      <c r="F129" t="s">
        <v>50</v>
      </c>
      <c r="G129" t="s">
        <v>75</v>
      </c>
      <c r="H129" s="1">
        <v>44535</v>
      </c>
      <c r="I129" s="10">
        <v>30884</v>
      </c>
      <c r="J129" s="10">
        <v>1401</v>
      </c>
      <c r="K129" s="10">
        <v>32285</v>
      </c>
      <c r="L129" s="10">
        <v>3.69</v>
      </c>
      <c r="M129" s="11">
        <v>0</v>
      </c>
      <c r="N129" t="s">
        <v>20</v>
      </c>
      <c r="O129" t="s">
        <v>21</v>
      </c>
      <c r="P129" t="s">
        <v>2122</v>
      </c>
      <c r="Q129">
        <f>Cleaned_Data8[[#This Row],[Bonus (£)]]/Cleaned_Data8[[#This Row],[Salary (£)]]</f>
        <v>4.5363294909985752E-2</v>
      </c>
    </row>
    <row r="130" spans="1:17" x14ac:dyDescent="0.3">
      <c r="A130" t="s">
        <v>280</v>
      </c>
      <c r="B130" t="s">
        <v>281</v>
      </c>
      <c r="C130">
        <v>24</v>
      </c>
      <c r="D130" t="s">
        <v>24</v>
      </c>
      <c r="E130" t="s">
        <v>17</v>
      </c>
      <c r="F130" t="s">
        <v>105</v>
      </c>
      <c r="G130" t="s">
        <v>18</v>
      </c>
      <c r="H130" s="1">
        <v>43943</v>
      </c>
      <c r="I130" s="10">
        <v>53711</v>
      </c>
      <c r="J130" s="10">
        <v>3596</v>
      </c>
      <c r="K130" s="10">
        <v>57307</v>
      </c>
      <c r="L130" s="10">
        <v>3.82</v>
      </c>
      <c r="M130" s="11">
        <v>4</v>
      </c>
      <c r="N130" t="s">
        <v>20</v>
      </c>
      <c r="O130" t="s">
        <v>21</v>
      </c>
      <c r="P130" t="s">
        <v>21</v>
      </c>
      <c r="Q130">
        <f>Cleaned_Data8[[#This Row],[Bonus (£)]]/Cleaned_Data8[[#This Row],[Salary (£)]]</f>
        <v>6.695090391167545E-2</v>
      </c>
    </row>
    <row r="131" spans="1:17" x14ac:dyDescent="0.3">
      <c r="A131" t="s">
        <v>282</v>
      </c>
      <c r="B131" t="s">
        <v>283</v>
      </c>
      <c r="C131">
        <v>36</v>
      </c>
      <c r="D131" t="s">
        <v>24</v>
      </c>
      <c r="E131" t="s">
        <v>31</v>
      </c>
      <c r="F131" t="s">
        <v>50</v>
      </c>
      <c r="G131" t="s">
        <v>32</v>
      </c>
      <c r="H131" s="1">
        <v>43438</v>
      </c>
      <c r="I131" s="10">
        <v>30926</v>
      </c>
      <c r="J131" s="10">
        <v>1780</v>
      </c>
      <c r="K131" s="10">
        <v>32706</v>
      </c>
      <c r="L131" s="10">
        <v>2.4500000000000002</v>
      </c>
      <c r="M131" s="11">
        <v>3</v>
      </c>
      <c r="N131" t="s">
        <v>34</v>
      </c>
      <c r="O131" t="s">
        <v>21</v>
      </c>
      <c r="P131" t="s">
        <v>2122</v>
      </c>
      <c r="Q131">
        <f>Cleaned_Data8[[#This Row],[Bonus (£)]]/Cleaned_Data8[[#This Row],[Salary (£)]]</f>
        <v>5.7556748367069782E-2</v>
      </c>
    </row>
    <row r="132" spans="1:17" x14ac:dyDescent="0.3">
      <c r="A132" t="s">
        <v>284</v>
      </c>
      <c r="B132" t="s">
        <v>285</v>
      </c>
      <c r="C132">
        <v>41</v>
      </c>
      <c r="D132" t="s">
        <v>16</v>
      </c>
      <c r="E132" t="s">
        <v>62</v>
      </c>
      <c r="F132" t="s">
        <v>33</v>
      </c>
      <c r="G132" t="s">
        <v>63</v>
      </c>
      <c r="H132" s="1">
        <v>45148</v>
      </c>
      <c r="I132" s="10">
        <v>46263</v>
      </c>
      <c r="J132" s="10">
        <v>3000</v>
      </c>
      <c r="K132" s="10">
        <v>49263</v>
      </c>
      <c r="L132" s="10">
        <v>3.25</v>
      </c>
      <c r="M132" s="11">
        <v>5</v>
      </c>
      <c r="N132" t="s">
        <v>20</v>
      </c>
      <c r="O132" t="s">
        <v>21</v>
      </c>
      <c r="P132" t="s">
        <v>2119</v>
      </c>
      <c r="Q132">
        <f>Cleaned_Data8[[#This Row],[Bonus (£)]]/Cleaned_Data8[[#This Row],[Salary (£)]]</f>
        <v>6.4846637701835158E-2</v>
      </c>
    </row>
    <row r="133" spans="1:17" x14ac:dyDescent="0.3">
      <c r="A133" t="s">
        <v>286</v>
      </c>
      <c r="B133" t="s">
        <v>287</v>
      </c>
      <c r="C133">
        <v>46</v>
      </c>
      <c r="D133" t="s">
        <v>24</v>
      </c>
      <c r="E133" t="s">
        <v>25</v>
      </c>
      <c r="F133" t="s">
        <v>105</v>
      </c>
      <c r="G133" t="s">
        <v>26</v>
      </c>
      <c r="H133" s="1">
        <v>44579</v>
      </c>
      <c r="I133" s="10">
        <v>36650</v>
      </c>
      <c r="J133" s="10">
        <v>1822</v>
      </c>
      <c r="K133" s="10">
        <v>38472</v>
      </c>
      <c r="L133" s="10">
        <v>3.05</v>
      </c>
      <c r="M133" s="11">
        <v>3</v>
      </c>
      <c r="N133" t="s">
        <v>20</v>
      </c>
      <c r="O133" t="s">
        <v>21</v>
      </c>
      <c r="P133" t="s">
        <v>2125</v>
      </c>
      <c r="Q133">
        <f>Cleaned_Data8[[#This Row],[Bonus (£)]]/Cleaned_Data8[[#This Row],[Salary (£)]]</f>
        <v>4.9713506139154158E-2</v>
      </c>
    </row>
    <row r="134" spans="1:17" x14ac:dyDescent="0.3">
      <c r="A134" t="s">
        <v>288</v>
      </c>
      <c r="B134" t="s">
        <v>174</v>
      </c>
      <c r="C134">
        <v>36</v>
      </c>
      <c r="D134" t="s">
        <v>16</v>
      </c>
      <c r="E134" t="s">
        <v>31</v>
      </c>
      <c r="F134" t="s">
        <v>53</v>
      </c>
      <c r="G134" t="s">
        <v>32</v>
      </c>
      <c r="H134" s="1">
        <v>42868</v>
      </c>
      <c r="I134" s="10">
        <v>30346</v>
      </c>
      <c r="J134" s="10">
        <v>1500</v>
      </c>
      <c r="K134" s="10">
        <v>31846</v>
      </c>
      <c r="L134" s="10">
        <v>3.34</v>
      </c>
      <c r="M134" s="11">
        <v>5</v>
      </c>
      <c r="N134" t="s">
        <v>34</v>
      </c>
      <c r="O134" t="s">
        <v>21</v>
      </c>
      <c r="P134" t="s">
        <v>1218</v>
      </c>
      <c r="Q134">
        <f>Cleaned_Data8[[#This Row],[Bonus (£)]]/Cleaned_Data8[[#This Row],[Salary (£)]]</f>
        <v>4.9429908389903118E-2</v>
      </c>
    </row>
    <row r="135" spans="1:17" x14ac:dyDescent="0.3">
      <c r="A135" t="s">
        <v>289</v>
      </c>
      <c r="B135" t="s">
        <v>290</v>
      </c>
      <c r="C135">
        <v>30</v>
      </c>
      <c r="D135" t="s">
        <v>24</v>
      </c>
      <c r="E135" t="s">
        <v>62</v>
      </c>
      <c r="F135" t="s">
        <v>105</v>
      </c>
      <c r="G135" t="s">
        <v>63</v>
      </c>
      <c r="H135" s="1">
        <v>43493</v>
      </c>
      <c r="I135" s="10">
        <v>44481</v>
      </c>
      <c r="J135" s="10">
        <v>3278</v>
      </c>
      <c r="K135" s="10">
        <v>47759</v>
      </c>
      <c r="L135" s="10">
        <v>4.71</v>
      </c>
      <c r="M135" s="11">
        <v>1</v>
      </c>
      <c r="N135" t="s">
        <v>34</v>
      </c>
      <c r="O135" t="s">
        <v>21</v>
      </c>
      <c r="P135" t="s">
        <v>2125</v>
      </c>
      <c r="Q135">
        <f>Cleaned_Data8[[#This Row],[Bonus (£)]]/Cleaned_Data8[[#This Row],[Salary (£)]]</f>
        <v>7.3694386367212969E-2</v>
      </c>
    </row>
    <row r="136" spans="1:17" x14ac:dyDescent="0.3">
      <c r="A136" t="s">
        <v>291</v>
      </c>
      <c r="B136" t="s">
        <v>130</v>
      </c>
      <c r="C136">
        <v>39</v>
      </c>
      <c r="D136" t="s">
        <v>24</v>
      </c>
      <c r="E136" t="s">
        <v>37</v>
      </c>
      <c r="F136" t="s">
        <v>105</v>
      </c>
      <c r="G136" t="s">
        <v>38</v>
      </c>
      <c r="H136" s="1">
        <v>45594</v>
      </c>
      <c r="I136" s="10">
        <v>26135</v>
      </c>
      <c r="J136" s="10">
        <v>707</v>
      </c>
      <c r="K136" s="10">
        <v>26842</v>
      </c>
      <c r="L136" s="10">
        <v>3.88</v>
      </c>
      <c r="M136" s="11">
        <v>6</v>
      </c>
      <c r="N136" t="s">
        <v>34</v>
      </c>
      <c r="O136" t="s">
        <v>21</v>
      </c>
      <c r="P136" t="s">
        <v>2124</v>
      </c>
      <c r="Q136">
        <f>Cleaned_Data8[[#This Row],[Bonus (£)]]/Cleaned_Data8[[#This Row],[Salary (£)]]</f>
        <v>2.7051846183279129E-2</v>
      </c>
    </row>
    <row r="137" spans="1:17" x14ac:dyDescent="0.3">
      <c r="A137" t="s">
        <v>292</v>
      </c>
      <c r="B137" t="s">
        <v>293</v>
      </c>
      <c r="C137">
        <v>31</v>
      </c>
      <c r="D137" t="s">
        <v>24</v>
      </c>
      <c r="E137" t="s">
        <v>58</v>
      </c>
      <c r="F137" t="s">
        <v>53</v>
      </c>
      <c r="G137" t="s">
        <v>59</v>
      </c>
      <c r="H137" s="1">
        <v>42227</v>
      </c>
      <c r="I137" s="10">
        <v>31656</v>
      </c>
      <c r="J137" s="10">
        <v>827</v>
      </c>
      <c r="K137" s="10">
        <v>32483</v>
      </c>
      <c r="L137" s="10">
        <v>1.35</v>
      </c>
      <c r="M137" s="11">
        <v>2</v>
      </c>
      <c r="N137" t="s">
        <v>34</v>
      </c>
      <c r="O137" t="s">
        <v>21</v>
      </c>
      <c r="P137" t="s">
        <v>2119</v>
      </c>
      <c r="Q137">
        <f>Cleaned_Data8[[#This Row],[Bonus (£)]]/Cleaned_Data8[[#This Row],[Salary (£)]]</f>
        <v>2.6124589335355067E-2</v>
      </c>
    </row>
    <row r="138" spans="1:17" x14ac:dyDescent="0.3">
      <c r="A138" t="s">
        <v>294</v>
      </c>
      <c r="B138" t="s">
        <v>295</v>
      </c>
      <c r="C138">
        <v>35</v>
      </c>
      <c r="D138" t="s">
        <v>24</v>
      </c>
      <c r="E138" t="s">
        <v>25</v>
      </c>
      <c r="F138" t="s">
        <v>105</v>
      </c>
      <c r="G138" t="s">
        <v>26</v>
      </c>
      <c r="H138" s="1">
        <v>45424</v>
      </c>
      <c r="I138" s="10">
        <v>34301</v>
      </c>
      <c r="J138" s="10">
        <v>2349</v>
      </c>
      <c r="K138" s="10">
        <v>36650</v>
      </c>
      <c r="L138" s="10">
        <v>3.03</v>
      </c>
      <c r="M138" s="11">
        <v>5</v>
      </c>
      <c r="N138" t="s">
        <v>28</v>
      </c>
      <c r="O138" t="s">
        <v>21</v>
      </c>
      <c r="P138" t="s">
        <v>1218</v>
      </c>
      <c r="Q138">
        <f>Cleaned_Data8[[#This Row],[Bonus (£)]]/Cleaned_Data8[[#This Row],[Salary (£)]]</f>
        <v>6.8481968455730152E-2</v>
      </c>
    </row>
    <row r="139" spans="1:17" x14ac:dyDescent="0.3">
      <c r="A139" t="s">
        <v>296</v>
      </c>
      <c r="B139" t="s">
        <v>287</v>
      </c>
      <c r="C139">
        <v>37</v>
      </c>
      <c r="D139" t="s">
        <v>24</v>
      </c>
      <c r="E139" t="s">
        <v>74</v>
      </c>
      <c r="F139" t="s">
        <v>105</v>
      </c>
      <c r="G139" t="s">
        <v>75</v>
      </c>
      <c r="H139" s="1">
        <v>42863</v>
      </c>
      <c r="I139" s="10">
        <v>28033</v>
      </c>
      <c r="J139" s="10">
        <v>970</v>
      </c>
      <c r="K139" s="10">
        <v>29003</v>
      </c>
      <c r="L139" s="10">
        <v>3.22</v>
      </c>
      <c r="M139" s="11">
        <v>3</v>
      </c>
      <c r="N139" t="s">
        <v>34</v>
      </c>
      <c r="O139" t="s">
        <v>21</v>
      </c>
      <c r="P139" t="s">
        <v>1218</v>
      </c>
      <c r="Q139">
        <f>Cleaned_Data8[[#This Row],[Bonus (£)]]/Cleaned_Data8[[#This Row],[Salary (£)]]</f>
        <v>3.4602076124567477E-2</v>
      </c>
    </row>
    <row r="140" spans="1:17" x14ac:dyDescent="0.3">
      <c r="A140" t="s">
        <v>297</v>
      </c>
      <c r="B140" t="s">
        <v>298</v>
      </c>
      <c r="C140">
        <v>32</v>
      </c>
      <c r="D140" t="s">
        <v>16</v>
      </c>
      <c r="E140" t="s">
        <v>62</v>
      </c>
      <c r="F140" t="s">
        <v>105</v>
      </c>
      <c r="G140" t="s">
        <v>63</v>
      </c>
      <c r="H140" s="1">
        <v>44521</v>
      </c>
      <c r="I140" s="10">
        <v>49065</v>
      </c>
      <c r="J140" s="10">
        <v>2393</v>
      </c>
      <c r="K140" s="10">
        <v>51458</v>
      </c>
      <c r="L140" s="10">
        <v>3.76</v>
      </c>
      <c r="M140" s="11">
        <v>2</v>
      </c>
      <c r="N140" t="s">
        <v>28</v>
      </c>
      <c r="O140" t="s">
        <v>21</v>
      </c>
      <c r="P140" t="s">
        <v>2118</v>
      </c>
      <c r="Q140">
        <f>Cleaned_Data8[[#This Row],[Bonus (£)]]/Cleaned_Data8[[#This Row],[Salary (£)]]</f>
        <v>4.8772037093651278E-2</v>
      </c>
    </row>
    <row r="141" spans="1:17" x14ac:dyDescent="0.3">
      <c r="A141" t="s">
        <v>299</v>
      </c>
      <c r="B141" t="s">
        <v>300</v>
      </c>
      <c r="C141">
        <v>36</v>
      </c>
      <c r="D141" t="s">
        <v>16</v>
      </c>
      <c r="E141" t="s">
        <v>37</v>
      </c>
      <c r="F141" t="s">
        <v>88</v>
      </c>
      <c r="G141" t="s">
        <v>38</v>
      </c>
      <c r="H141" s="1">
        <v>44650</v>
      </c>
      <c r="I141" s="10">
        <v>27385</v>
      </c>
      <c r="J141" s="10">
        <v>1478</v>
      </c>
      <c r="K141" s="10">
        <v>28863</v>
      </c>
      <c r="L141" s="10">
        <v>4.1399999999999997</v>
      </c>
      <c r="M141" s="11">
        <v>0</v>
      </c>
      <c r="N141" t="s">
        <v>20</v>
      </c>
      <c r="O141" t="s">
        <v>21</v>
      </c>
      <c r="P141" t="s">
        <v>2120</v>
      </c>
      <c r="Q141">
        <f>Cleaned_Data8[[#This Row],[Bonus (£)]]/Cleaned_Data8[[#This Row],[Salary (£)]]</f>
        <v>5.3971152090560526E-2</v>
      </c>
    </row>
    <row r="142" spans="1:17" x14ac:dyDescent="0.3">
      <c r="A142" t="s">
        <v>301</v>
      </c>
      <c r="B142" t="s">
        <v>302</v>
      </c>
      <c r="C142">
        <v>37</v>
      </c>
      <c r="D142" t="s">
        <v>16</v>
      </c>
      <c r="E142" t="s">
        <v>17</v>
      </c>
      <c r="F142" t="s">
        <v>105</v>
      </c>
      <c r="G142" t="s">
        <v>18</v>
      </c>
      <c r="H142" s="1">
        <v>42154</v>
      </c>
      <c r="I142" s="10">
        <v>52516</v>
      </c>
      <c r="J142" s="10">
        <v>2664</v>
      </c>
      <c r="K142" s="10">
        <v>55180</v>
      </c>
      <c r="L142" s="10">
        <v>3.46</v>
      </c>
      <c r="M142" s="11">
        <v>3</v>
      </c>
      <c r="N142" t="s">
        <v>20</v>
      </c>
      <c r="O142" t="s">
        <v>21</v>
      </c>
      <c r="P142" t="s">
        <v>1218</v>
      </c>
      <c r="Q142">
        <f>Cleaned_Data8[[#This Row],[Bonus (£)]]/Cleaned_Data8[[#This Row],[Salary (£)]]</f>
        <v>5.0727397364612688E-2</v>
      </c>
    </row>
    <row r="143" spans="1:17" x14ac:dyDescent="0.3">
      <c r="A143" t="s">
        <v>303</v>
      </c>
      <c r="B143" t="s">
        <v>126</v>
      </c>
      <c r="C143">
        <v>35</v>
      </c>
      <c r="D143" t="s">
        <v>16</v>
      </c>
      <c r="E143" t="s">
        <v>17</v>
      </c>
      <c r="F143" t="s">
        <v>39</v>
      </c>
      <c r="G143" t="s">
        <v>18</v>
      </c>
      <c r="H143" s="1">
        <v>43462</v>
      </c>
      <c r="I143" s="10">
        <v>41564</v>
      </c>
      <c r="J143" s="10">
        <v>2296</v>
      </c>
      <c r="K143" s="10">
        <v>43860</v>
      </c>
      <c r="L143" s="10">
        <v>2.5299999999999998</v>
      </c>
      <c r="M143" s="11">
        <v>6</v>
      </c>
      <c r="N143" t="s">
        <v>20</v>
      </c>
      <c r="O143" t="s">
        <v>21</v>
      </c>
      <c r="P143" t="s">
        <v>2122</v>
      </c>
      <c r="Q143">
        <f>Cleaned_Data8[[#This Row],[Bonus (£)]]/Cleaned_Data8[[#This Row],[Salary (£)]]</f>
        <v>5.5240111635068812E-2</v>
      </c>
    </row>
    <row r="144" spans="1:17" x14ac:dyDescent="0.3">
      <c r="A144" t="s">
        <v>304</v>
      </c>
      <c r="B144" t="s">
        <v>305</v>
      </c>
      <c r="C144">
        <v>24</v>
      </c>
      <c r="D144" t="s">
        <v>24</v>
      </c>
      <c r="E144" t="s">
        <v>42</v>
      </c>
      <c r="F144" t="s">
        <v>88</v>
      </c>
      <c r="G144" t="s">
        <v>43</v>
      </c>
      <c r="H144" s="1">
        <v>42339</v>
      </c>
      <c r="I144" s="10">
        <v>35854</v>
      </c>
      <c r="J144" s="10">
        <v>1909</v>
      </c>
      <c r="K144" s="10">
        <v>37763</v>
      </c>
      <c r="L144" s="10">
        <v>2.31</v>
      </c>
      <c r="M144" s="11">
        <v>2</v>
      </c>
      <c r="N144" t="s">
        <v>28</v>
      </c>
      <c r="O144" t="s">
        <v>21</v>
      </c>
      <c r="P144" t="s">
        <v>2122</v>
      </c>
      <c r="Q144">
        <f>Cleaned_Data8[[#This Row],[Bonus (£)]]/Cleaned_Data8[[#This Row],[Salary (£)]]</f>
        <v>5.3243710604116694E-2</v>
      </c>
    </row>
    <row r="145" spans="1:17" x14ac:dyDescent="0.3">
      <c r="A145" t="s">
        <v>306</v>
      </c>
      <c r="B145" t="s">
        <v>184</v>
      </c>
      <c r="C145">
        <v>26</v>
      </c>
      <c r="D145" t="s">
        <v>24</v>
      </c>
      <c r="E145" t="s">
        <v>31</v>
      </c>
      <c r="F145" t="s">
        <v>27</v>
      </c>
      <c r="G145" t="s">
        <v>32</v>
      </c>
      <c r="H145" s="1">
        <v>44846</v>
      </c>
      <c r="I145" s="10">
        <v>34016</v>
      </c>
      <c r="J145" s="10">
        <v>3024</v>
      </c>
      <c r="K145" s="10">
        <v>37040</v>
      </c>
      <c r="L145" s="10">
        <v>4.4800000000000004</v>
      </c>
      <c r="M145" s="11">
        <v>3</v>
      </c>
      <c r="N145" t="s">
        <v>20</v>
      </c>
      <c r="O145" t="s">
        <v>21</v>
      </c>
      <c r="P145" t="s">
        <v>2124</v>
      </c>
      <c r="Q145">
        <f>Cleaned_Data8[[#This Row],[Bonus (£)]]/Cleaned_Data8[[#This Row],[Salary (£)]]</f>
        <v>8.8899341486359362E-2</v>
      </c>
    </row>
    <row r="146" spans="1:17" x14ac:dyDescent="0.3">
      <c r="A146" t="s">
        <v>307</v>
      </c>
      <c r="B146" t="s">
        <v>308</v>
      </c>
      <c r="C146">
        <v>32</v>
      </c>
      <c r="D146" t="s">
        <v>24</v>
      </c>
      <c r="E146" t="s">
        <v>62</v>
      </c>
      <c r="F146" t="s">
        <v>88</v>
      </c>
      <c r="G146" t="s">
        <v>63</v>
      </c>
      <c r="H146" s="1">
        <v>43988</v>
      </c>
      <c r="I146" s="10">
        <v>45385</v>
      </c>
      <c r="J146" s="10">
        <v>1814</v>
      </c>
      <c r="K146" s="10">
        <v>47199</v>
      </c>
      <c r="L146" s="10">
        <v>2.96</v>
      </c>
      <c r="M146" s="11">
        <v>2</v>
      </c>
      <c r="N146" t="s">
        <v>34</v>
      </c>
      <c r="O146" t="s">
        <v>21</v>
      </c>
      <c r="P146" t="s">
        <v>1782</v>
      </c>
      <c r="Q146">
        <f>Cleaned_Data8[[#This Row],[Bonus (£)]]/Cleaned_Data8[[#This Row],[Salary (£)]]</f>
        <v>3.9969152803789799E-2</v>
      </c>
    </row>
    <row r="147" spans="1:17" x14ac:dyDescent="0.3">
      <c r="A147" t="s">
        <v>309</v>
      </c>
      <c r="B147" t="s">
        <v>121</v>
      </c>
      <c r="C147">
        <v>23</v>
      </c>
      <c r="D147" t="s">
        <v>24</v>
      </c>
      <c r="E147" t="s">
        <v>58</v>
      </c>
      <c r="F147" t="s">
        <v>27</v>
      </c>
      <c r="G147" t="s">
        <v>59</v>
      </c>
      <c r="H147" s="1">
        <v>45343</v>
      </c>
      <c r="I147" s="10">
        <v>28937</v>
      </c>
      <c r="J147" s="10">
        <v>1797</v>
      </c>
      <c r="K147" s="10">
        <v>30734</v>
      </c>
      <c r="L147" s="10">
        <v>2.82</v>
      </c>
      <c r="M147" s="11">
        <v>6</v>
      </c>
      <c r="N147" t="s">
        <v>34</v>
      </c>
      <c r="O147" t="s">
        <v>21</v>
      </c>
      <c r="P147" t="s">
        <v>2121</v>
      </c>
      <c r="Q147">
        <f>Cleaned_Data8[[#This Row],[Bonus (£)]]/Cleaned_Data8[[#This Row],[Salary (£)]]</f>
        <v>6.2100425061340156E-2</v>
      </c>
    </row>
    <row r="148" spans="1:17" x14ac:dyDescent="0.3">
      <c r="A148" t="s">
        <v>310</v>
      </c>
      <c r="B148" t="s">
        <v>149</v>
      </c>
      <c r="C148">
        <v>31</v>
      </c>
      <c r="D148" t="s">
        <v>24</v>
      </c>
      <c r="E148" t="s">
        <v>74</v>
      </c>
      <c r="F148" t="s">
        <v>50</v>
      </c>
      <c r="G148" t="s">
        <v>75</v>
      </c>
      <c r="H148" s="1">
        <v>45385</v>
      </c>
      <c r="I148" s="10">
        <v>30089</v>
      </c>
      <c r="J148" s="10">
        <v>1966</v>
      </c>
      <c r="K148" s="10">
        <v>32055</v>
      </c>
      <c r="L148" s="10">
        <v>2.89</v>
      </c>
      <c r="M148" s="11">
        <v>5</v>
      </c>
      <c r="N148" t="s">
        <v>20</v>
      </c>
      <c r="O148" t="s">
        <v>21</v>
      </c>
      <c r="P148" t="s">
        <v>21</v>
      </c>
      <c r="Q148">
        <f>Cleaned_Data8[[#This Row],[Bonus (£)]]/Cleaned_Data8[[#This Row],[Salary (£)]]</f>
        <v>6.5339492837914182E-2</v>
      </c>
    </row>
    <row r="149" spans="1:17" x14ac:dyDescent="0.3">
      <c r="A149" t="s">
        <v>311</v>
      </c>
      <c r="B149" t="s">
        <v>312</v>
      </c>
      <c r="C149">
        <v>37</v>
      </c>
      <c r="D149" t="s">
        <v>16</v>
      </c>
      <c r="E149" t="s">
        <v>74</v>
      </c>
      <c r="F149" t="s">
        <v>50</v>
      </c>
      <c r="G149" t="s">
        <v>75</v>
      </c>
      <c r="H149" s="1">
        <v>43192</v>
      </c>
      <c r="I149" s="10">
        <v>32113</v>
      </c>
      <c r="J149" s="10">
        <v>1934</v>
      </c>
      <c r="K149" s="10">
        <v>34047</v>
      </c>
      <c r="L149" s="10">
        <v>2.8</v>
      </c>
      <c r="M149" s="11">
        <v>2</v>
      </c>
      <c r="N149" t="s">
        <v>20</v>
      </c>
      <c r="O149" t="s">
        <v>21</v>
      </c>
      <c r="P149" t="s">
        <v>21</v>
      </c>
      <c r="Q149">
        <f>Cleaned_Data8[[#This Row],[Bonus (£)]]/Cleaned_Data8[[#This Row],[Salary (£)]]</f>
        <v>6.022483106530066E-2</v>
      </c>
    </row>
    <row r="150" spans="1:17" x14ac:dyDescent="0.3">
      <c r="A150" t="s">
        <v>313</v>
      </c>
      <c r="B150" t="s">
        <v>251</v>
      </c>
      <c r="C150">
        <v>33</v>
      </c>
      <c r="D150" t="s">
        <v>24</v>
      </c>
      <c r="E150" t="s">
        <v>31</v>
      </c>
      <c r="F150" t="s">
        <v>105</v>
      </c>
      <c r="G150" t="s">
        <v>32</v>
      </c>
      <c r="H150" s="1">
        <v>43700</v>
      </c>
      <c r="I150" s="10">
        <v>38411</v>
      </c>
      <c r="J150" s="10">
        <v>975</v>
      </c>
      <c r="K150" s="10">
        <v>39386</v>
      </c>
      <c r="L150" s="10">
        <v>3.2</v>
      </c>
      <c r="M150" s="11">
        <v>0</v>
      </c>
      <c r="N150" t="s">
        <v>20</v>
      </c>
      <c r="O150" t="s">
        <v>21</v>
      </c>
      <c r="P150" t="s">
        <v>2119</v>
      </c>
      <c r="Q150">
        <f>Cleaned_Data8[[#This Row],[Bonus (£)]]/Cleaned_Data8[[#This Row],[Salary (£)]]</f>
        <v>2.5383353726797012E-2</v>
      </c>
    </row>
    <row r="151" spans="1:17" x14ac:dyDescent="0.3">
      <c r="A151" t="s">
        <v>314</v>
      </c>
      <c r="B151" t="s">
        <v>38</v>
      </c>
      <c r="C151">
        <v>28</v>
      </c>
      <c r="D151" t="s">
        <v>24</v>
      </c>
      <c r="E151" t="s">
        <v>17</v>
      </c>
      <c r="F151" t="s">
        <v>39</v>
      </c>
      <c r="G151" t="s">
        <v>18</v>
      </c>
      <c r="H151" s="1">
        <v>42765</v>
      </c>
      <c r="I151" s="10">
        <v>44744</v>
      </c>
      <c r="J151" s="10">
        <v>1405</v>
      </c>
      <c r="K151" s="10">
        <v>46149</v>
      </c>
      <c r="L151" s="10">
        <v>3.96</v>
      </c>
      <c r="M151" s="11">
        <v>6</v>
      </c>
      <c r="N151" t="s">
        <v>28</v>
      </c>
      <c r="O151" t="s">
        <v>21</v>
      </c>
      <c r="P151" t="s">
        <v>2125</v>
      </c>
      <c r="Q151">
        <f>Cleaned_Data8[[#This Row],[Bonus (£)]]/Cleaned_Data8[[#This Row],[Salary (£)]]</f>
        <v>3.1400858215626673E-2</v>
      </c>
    </row>
    <row r="152" spans="1:17" x14ac:dyDescent="0.3">
      <c r="A152" t="s">
        <v>315</v>
      </c>
      <c r="B152" t="s">
        <v>316</v>
      </c>
      <c r="C152">
        <v>21</v>
      </c>
      <c r="D152" t="s">
        <v>16</v>
      </c>
      <c r="E152" t="s">
        <v>42</v>
      </c>
      <c r="F152" t="s">
        <v>53</v>
      </c>
      <c r="G152" t="s">
        <v>43</v>
      </c>
      <c r="H152" s="1">
        <v>43801</v>
      </c>
      <c r="I152" s="10">
        <v>44838</v>
      </c>
      <c r="J152" s="10">
        <v>3017</v>
      </c>
      <c r="K152" s="10">
        <v>47855</v>
      </c>
      <c r="L152" s="10">
        <v>3.26</v>
      </c>
      <c r="M152" s="11">
        <v>1</v>
      </c>
      <c r="N152" t="s">
        <v>34</v>
      </c>
      <c r="O152" t="s">
        <v>21</v>
      </c>
      <c r="P152" t="s">
        <v>2122</v>
      </c>
      <c r="Q152">
        <f>Cleaned_Data8[[#This Row],[Bonus (£)]]/Cleaned_Data8[[#This Row],[Salary (£)]]</f>
        <v>6.7286676479771629E-2</v>
      </c>
    </row>
    <row r="153" spans="1:17" x14ac:dyDescent="0.3">
      <c r="A153" t="s">
        <v>317</v>
      </c>
      <c r="B153" t="s">
        <v>196</v>
      </c>
      <c r="C153">
        <v>34</v>
      </c>
      <c r="D153" t="s">
        <v>16</v>
      </c>
      <c r="E153" t="s">
        <v>37</v>
      </c>
      <c r="F153" t="s">
        <v>50</v>
      </c>
      <c r="G153" t="s">
        <v>38</v>
      </c>
      <c r="H153" s="1">
        <v>44583</v>
      </c>
      <c r="I153" s="10">
        <v>27381</v>
      </c>
      <c r="J153" s="10">
        <v>1809</v>
      </c>
      <c r="K153" s="10">
        <v>29190</v>
      </c>
      <c r="L153" s="10">
        <v>3.87</v>
      </c>
      <c r="M153" s="11">
        <v>7</v>
      </c>
      <c r="N153" t="s">
        <v>20</v>
      </c>
      <c r="O153" t="s">
        <v>21</v>
      </c>
      <c r="P153" t="s">
        <v>2125</v>
      </c>
      <c r="Q153">
        <f>Cleaned_Data8[[#This Row],[Bonus (£)]]/Cleaned_Data8[[#This Row],[Salary (£)]]</f>
        <v>6.6067711186589245E-2</v>
      </c>
    </row>
    <row r="154" spans="1:17" x14ac:dyDescent="0.3">
      <c r="A154" t="s">
        <v>318</v>
      </c>
      <c r="B154" t="s">
        <v>319</v>
      </c>
      <c r="C154">
        <v>27</v>
      </c>
      <c r="D154" t="s">
        <v>24</v>
      </c>
      <c r="E154" t="s">
        <v>58</v>
      </c>
      <c r="F154" t="s">
        <v>33</v>
      </c>
      <c r="G154" t="s">
        <v>59</v>
      </c>
      <c r="H154" s="1">
        <v>44585</v>
      </c>
      <c r="I154" s="10">
        <v>27321</v>
      </c>
      <c r="J154" s="10">
        <v>862</v>
      </c>
      <c r="K154" s="10">
        <v>28183</v>
      </c>
      <c r="L154" s="10">
        <v>2.34</v>
      </c>
      <c r="M154" s="11">
        <v>2</v>
      </c>
      <c r="N154" t="s">
        <v>28</v>
      </c>
      <c r="O154" t="s">
        <v>21</v>
      </c>
      <c r="P154" t="s">
        <v>2125</v>
      </c>
      <c r="Q154">
        <f>Cleaned_Data8[[#This Row],[Bonus (£)]]/Cleaned_Data8[[#This Row],[Salary (£)]]</f>
        <v>3.1550821712236006E-2</v>
      </c>
    </row>
    <row r="155" spans="1:17" x14ac:dyDescent="0.3">
      <c r="A155" t="s">
        <v>320</v>
      </c>
      <c r="B155" t="s">
        <v>321</v>
      </c>
      <c r="C155">
        <v>42</v>
      </c>
      <c r="D155" t="s">
        <v>16</v>
      </c>
      <c r="E155" t="s">
        <v>25</v>
      </c>
      <c r="F155" t="s">
        <v>33</v>
      </c>
      <c r="G155" t="s">
        <v>26</v>
      </c>
      <c r="H155" s="1">
        <v>45362</v>
      </c>
      <c r="I155" s="10">
        <v>27804</v>
      </c>
      <c r="J155" s="10">
        <v>1669</v>
      </c>
      <c r="K155" s="10">
        <v>29473</v>
      </c>
      <c r="L155" s="10">
        <v>3.16</v>
      </c>
      <c r="M155" s="11">
        <v>3</v>
      </c>
      <c r="N155" t="s">
        <v>34</v>
      </c>
      <c r="O155" t="s">
        <v>21</v>
      </c>
      <c r="P155" t="s">
        <v>2120</v>
      </c>
      <c r="Q155">
        <f>Cleaned_Data8[[#This Row],[Bonus (£)]]/Cleaned_Data8[[#This Row],[Salary (£)]]</f>
        <v>6.0027334196518484E-2</v>
      </c>
    </row>
    <row r="156" spans="1:17" x14ac:dyDescent="0.3">
      <c r="A156" t="s">
        <v>322</v>
      </c>
      <c r="B156" t="s">
        <v>75</v>
      </c>
      <c r="C156">
        <v>34</v>
      </c>
      <c r="D156" t="s">
        <v>24</v>
      </c>
      <c r="E156" t="s">
        <v>74</v>
      </c>
      <c r="F156" t="s">
        <v>50</v>
      </c>
      <c r="G156" t="s">
        <v>75</v>
      </c>
      <c r="H156" s="1">
        <v>43645</v>
      </c>
      <c r="I156" s="10">
        <v>27332</v>
      </c>
      <c r="J156" s="10">
        <v>664</v>
      </c>
      <c r="K156" s="10">
        <v>27996</v>
      </c>
      <c r="L156" s="10">
        <v>3.01</v>
      </c>
      <c r="M156" s="11">
        <v>2</v>
      </c>
      <c r="N156" t="s">
        <v>28</v>
      </c>
      <c r="O156" t="s">
        <v>21</v>
      </c>
      <c r="P156" t="s">
        <v>1782</v>
      </c>
      <c r="Q156">
        <f>Cleaned_Data8[[#This Row],[Bonus (£)]]/Cleaned_Data8[[#This Row],[Salary (£)]]</f>
        <v>2.4293867993560661E-2</v>
      </c>
    </row>
    <row r="157" spans="1:17" x14ac:dyDescent="0.3">
      <c r="A157" t="s">
        <v>323</v>
      </c>
      <c r="B157" t="s">
        <v>45</v>
      </c>
      <c r="C157">
        <v>28</v>
      </c>
      <c r="D157" t="s">
        <v>24</v>
      </c>
      <c r="E157" t="s">
        <v>37</v>
      </c>
      <c r="F157" t="s">
        <v>33</v>
      </c>
      <c r="G157" t="s">
        <v>38</v>
      </c>
      <c r="H157" s="1">
        <v>45086</v>
      </c>
      <c r="I157" s="10">
        <v>28691</v>
      </c>
      <c r="J157" s="10">
        <v>954</v>
      </c>
      <c r="K157" s="10">
        <v>29645</v>
      </c>
      <c r="L157" s="10">
        <v>3.44</v>
      </c>
      <c r="M157" s="11">
        <v>1</v>
      </c>
      <c r="N157" t="s">
        <v>28</v>
      </c>
      <c r="O157" t="s">
        <v>21</v>
      </c>
      <c r="P157" t="s">
        <v>1782</v>
      </c>
      <c r="Q157">
        <f>Cleaned_Data8[[#This Row],[Bonus (£)]]/Cleaned_Data8[[#This Row],[Salary (£)]]</f>
        <v>3.3250845212784499E-2</v>
      </c>
    </row>
    <row r="158" spans="1:17" x14ac:dyDescent="0.3">
      <c r="A158" t="s">
        <v>324</v>
      </c>
      <c r="B158" t="s">
        <v>325</v>
      </c>
      <c r="C158">
        <v>40</v>
      </c>
      <c r="D158" t="s">
        <v>16</v>
      </c>
      <c r="E158" t="s">
        <v>31</v>
      </c>
      <c r="F158" t="s">
        <v>33</v>
      </c>
      <c r="G158" t="s">
        <v>32</v>
      </c>
      <c r="H158" s="1">
        <v>44786</v>
      </c>
      <c r="I158" s="10">
        <v>34552</v>
      </c>
      <c r="J158" s="10">
        <v>2570</v>
      </c>
      <c r="K158" s="10">
        <v>37122</v>
      </c>
      <c r="L158" s="10">
        <v>3.88</v>
      </c>
      <c r="M158" s="11">
        <v>7</v>
      </c>
      <c r="N158" t="s">
        <v>20</v>
      </c>
      <c r="O158" t="s">
        <v>21</v>
      </c>
      <c r="P158" t="s">
        <v>2119</v>
      </c>
      <c r="Q158">
        <f>Cleaned_Data8[[#This Row],[Bonus (£)]]/Cleaned_Data8[[#This Row],[Salary (£)]]</f>
        <v>7.4380643667515622E-2</v>
      </c>
    </row>
    <row r="159" spans="1:17" x14ac:dyDescent="0.3">
      <c r="A159" t="s">
        <v>326</v>
      </c>
      <c r="B159" t="s">
        <v>327</v>
      </c>
      <c r="C159">
        <v>32</v>
      </c>
      <c r="D159" t="s">
        <v>16</v>
      </c>
      <c r="E159" t="s">
        <v>74</v>
      </c>
      <c r="F159" t="s">
        <v>53</v>
      </c>
      <c r="G159" t="s">
        <v>75</v>
      </c>
      <c r="H159" s="1">
        <v>43711</v>
      </c>
      <c r="I159" s="10">
        <v>26193</v>
      </c>
      <c r="J159" s="10">
        <v>1206</v>
      </c>
      <c r="K159" s="10">
        <v>27399</v>
      </c>
      <c r="L159" s="10">
        <v>3.34</v>
      </c>
      <c r="M159" s="11">
        <v>2</v>
      </c>
      <c r="N159" t="s">
        <v>34</v>
      </c>
      <c r="O159" t="s">
        <v>21</v>
      </c>
      <c r="P159" t="s">
        <v>2126</v>
      </c>
      <c r="Q159">
        <f>Cleaned_Data8[[#This Row],[Bonus (£)]]/Cleaned_Data8[[#This Row],[Salary (£)]]</f>
        <v>4.604283587217959E-2</v>
      </c>
    </row>
    <row r="160" spans="1:17" x14ac:dyDescent="0.3">
      <c r="A160" t="s">
        <v>328</v>
      </c>
      <c r="B160" t="s">
        <v>329</v>
      </c>
      <c r="C160">
        <v>32</v>
      </c>
      <c r="D160" t="s">
        <v>24</v>
      </c>
      <c r="E160" t="s">
        <v>74</v>
      </c>
      <c r="F160" t="s">
        <v>88</v>
      </c>
      <c r="G160" t="s">
        <v>75</v>
      </c>
      <c r="H160" s="1">
        <v>43532</v>
      </c>
      <c r="I160" s="10">
        <v>37008</v>
      </c>
      <c r="J160" s="10">
        <v>1034</v>
      </c>
      <c r="K160" s="10">
        <v>38042</v>
      </c>
      <c r="L160" s="10">
        <v>2.73</v>
      </c>
      <c r="M160" s="11">
        <v>3</v>
      </c>
      <c r="N160" t="s">
        <v>20</v>
      </c>
      <c r="O160" t="s">
        <v>21</v>
      </c>
      <c r="P160" t="s">
        <v>2120</v>
      </c>
      <c r="Q160">
        <f>Cleaned_Data8[[#This Row],[Bonus (£)]]/Cleaned_Data8[[#This Row],[Salary (£)]]</f>
        <v>2.7939904885430179E-2</v>
      </c>
    </row>
    <row r="161" spans="1:17" x14ac:dyDescent="0.3">
      <c r="A161" t="s">
        <v>330</v>
      </c>
      <c r="B161" t="s">
        <v>331</v>
      </c>
      <c r="C161">
        <v>38</v>
      </c>
      <c r="D161" t="s">
        <v>24</v>
      </c>
      <c r="E161" t="s">
        <v>42</v>
      </c>
      <c r="F161" t="s">
        <v>19</v>
      </c>
      <c r="G161" t="s">
        <v>43</v>
      </c>
      <c r="H161" s="1">
        <v>42703</v>
      </c>
      <c r="I161" s="10">
        <v>40245</v>
      </c>
      <c r="J161" s="10">
        <v>2562</v>
      </c>
      <c r="K161" s="10">
        <v>42807</v>
      </c>
      <c r="L161" s="10">
        <v>4.4000000000000004</v>
      </c>
      <c r="M161" s="11">
        <v>5</v>
      </c>
      <c r="N161" t="s">
        <v>20</v>
      </c>
      <c r="O161" t="s">
        <v>21</v>
      </c>
      <c r="P161" t="s">
        <v>2118</v>
      </c>
      <c r="Q161">
        <f>Cleaned_Data8[[#This Row],[Bonus (£)]]/Cleaned_Data8[[#This Row],[Salary (£)]]</f>
        <v>6.3660081997763698E-2</v>
      </c>
    </row>
    <row r="162" spans="1:17" x14ac:dyDescent="0.3">
      <c r="A162" t="s">
        <v>332</v>
      </c>
      <c r="B162" t="s">
        <v>333</v>
      </c>
      <c r="C162">
        <v>30</v>
      </c>
      <c r="D162" t="s">
        <v>24</v>
      </c>
      <c r="E162" t="s">
        <v>31</v>
      </c>
      <c r="F162" t="s">
        <v>33</v>
      </c>
      <c r="G162" t="s">
        <v>32</v>
      </c>
      <c r="H162" s="1">
        <v>42634</v>
      </c>
      <c r="I162" s="10">
        <v>38400</v>
      </c>
      <c r="J162" s="10">
        <v>1850</v>
      </c>
      <c r="K162" s="10">
        <v>40250</v>
      </c>
      <c r="L162" s="10">
        <v>2.98</v>
      </c>
      <c r="M162" s="11">
        <v>4</v>
      </c>
      <c r="N162" t="s">
        <v>34</v>
      </c>
      <c r="O162" t="s">
        <v>21</v>
      </c>
      <c r="P162" t="s">
        <v>2126</v>
      </c>
      <c r="Q162">
        <f>Cleaned_Data8[[#This Row],[Bonus (£)]]/Cleaned_Data8[[#This Row],[Salary (£)]]</f>
        <v>4.8177083333333336E-2</v>
      </c>
    </row>
    <row r="163" spans="1:17" x14ac:dyDescent="0.3">
      <c r="A163" t="s">
        <v>334</v>
      </c>
      <c r="B163" t="s">
        <v>335</v>
      </c>
      <c r="C163">
        <v>21</v>
      </c>
      <c r="D163" t="s">
        <v>16</v>
      </c>
      <c r="E163" t="s">
        <v>58</v>
      </c>
      <c r="F163" t="s">
        <v>50</v>
      </c>
      <c r="G163" t="s">
        <v>59</v>
      </c>
      <c r="H163" s="1">
        <v>45405</v>
      </c>
      <c r="I163" s="10">
        <v>34812</v>
      </c>
      <c r="J163" s="10">
        <v>1525</v>
      </c>
      <c r="K163" s="10">
        <v>36337</v>
      </c>
      <c r="L163" s="10">
        <v>3.26</v>
      </c>
      <c r="M163" s="11">
        <v>4</v>
      </c>
      <c r="N163" t="s">
        <v>34</v>
      </c>
      <c r="O163" t="s">
        <v>21</v>
      </c>
      <c r="P163" t="s">
        <v>21</v>
      </c>
      <c r="Q163">
        <f>Cleaned_Data8[[#This Row],[Bonus (£)]]/Cleaned_Data8[[#This Row],[Salary (£)]]</f>
        <v>4.3806733310352751E-2</v>
      </c>
    </row>
    <row r="164" spans="1:17" x14ac:dyDescent="0.3">
      <c r="A164" t="s">
        <v>336</v>
      </c>
      <c r="B164" t="s">
        <v>337</v>
      </c>
      <c r="C164">
        <v>32</v>
      </c>
      <c r="D164" t="s">
        <v>24</v>
      </c>
      <c r="E164" t="s">
        <v>37</v>
      </c>
      <c r="F164" t="s">
        <v>88</v>
      </c>
      <c r="G164" t="s">
        <v>38</v>
      </c>
      <c r="H164" s="1">
        <v>44305</v>
      </c>
      <c r="I164" s="10">
        <v>26293</v>
      </c>
      <c r="J164" s="10">
        <v>1145</v>
      </c>
      <c r="K164" s="10">
        <v>27438</v>
      </c>
      <c r="L164" s="10">
        <v>3.05</v>
      </c>
      <c r="M164" s="11">
        <v>4</v>
      </c>
      <c r="N164" t="s">
        <v>28</v>
      </c>
      <c r="O164" t="s">
        <v>21</v>
      </c>
      <c r="P164" t="s">
        <v>21</v>
      </c>
      <c r="Q164">
        <f>Cleaned_Data8[[#This Row],[Bonus (£)]]/Cleaned_Data8[[#This Row],[Salary (£)]]</f>
        <v>4.3547712318868143E-2</v>
      </c>
    </row>
    <row r="165" spans="1:17" x14ac:dyDescent="0.3">
      <c r="A165" t="s">
        <v>338</v>
      </c>
      <c r="B165" t="s">
        <v>41</v>
      </c>
      <c r="C165">
        <v>36</v>
      </c>
      <c r="D165" t="s">
        <v>24</v>
      </c>
      <c r="E165" t="s">
        <v>31</v>
      </c>
      <c r="F165" t="s">
        <v>53</v>
      </c>
      <c r="G165" t="s">
        <v>32</v>
      </c>
      <c r="H165" s="1">
        <v>42482</v>
      </c>
      <c r="I165" s="10">
        <v>30229</v>
      </c>
      <c r="J165" s="10">
        <v>1947</v>
      </c>
      <c r="K165" s="10">
        <v>32176</v>
      </c>
      <c r="L165" s="10">
        <v>3.26</v>
      </c>
      <c r="M165" s="11">
        <v>0</v>
      </c>
      <c r="N165" t="s">
        <v>34</v>
      </c>
      <c r="O165" t="s">
        <v>21</v>
      </c>
      <c r="P165" t="s">
        <v>21</v>
      </c>
      <c r="Q165">
        <f>Cleaned_Data8[[#This Row],[Bonus (£)]]/Cleaned_Data8[[#This Row],[Salary (£)]]</f>
        <v>6.4408349598068085E-2</v>
      </c>
    </row>
    <row r="166" spans="1:17" x14ac:dyDescent="0.3">
      <c r="A166" t="s">
        <v>339</v>
      </c>
      <c r="B166" t="s">
        <v>153</v>
      </c>
      <c r="C166">
        <v>31</v>
      </c>
      <c r="D166" t="s">
        <v>24</v>
      </c>
      <c r="E166" t="s">
        <v>37</v>
      </c>
      <c r="F166" t="s">
        <v>39</v>
      </c>
      <c r="G166" t="s">
        <v>38</v>
      </c>
      <c r="H166" s="1">
        <v>45191</v>
      </c>
      <c r="I166" s="10">
        <v>26220</v>
      </c>
      <c r="J166" s="10">
        <v>960</v>
      </c>
      <c r="K166" s="10">
        <v>27180</v>
      </c>
      <c r="L166" s="10">
        <v>4.62</v>
      </c>
      <c r="M166" s="11">
        <v>1</v>
      </c>
      <c r="N166" t="s">
        <v>28</v>
      </c>
      <c r="O166" t="s">
        <v>21</v>
      </c>
      <c r="P166" t="s">
        <v>2126</v>
      </c>
      <c r="Q166">
        <f>Cleaned_Data8[[#This Row],[Bonus (£)]]/Cleaned_Data8[[#This Row],[Salary (£)]]</f>
        <v>3.6613272311212815E-2</v>
      </c>
    </row>
    <row r="167" spans="1:17" x14ac:dyDescent="0.3">
      <c r="A167" t="s">
        <v>340</v>
      </c>
      <c r="B167" t="s">
        <v>36</v>
      </c>
      <c r="C167">
        <v>36</v>
      </c>
      <c r="D167" t="s">
        <v>16</v>
      </c>
      <c r="E167" t="s">
        <v>42</v>
      </c>
      <c r="F167" t="s">
        <v>88</v>
      </c>
      <c r="G167" t="s">
        <v>43</v>
      </c>
      <c r="H167" s="1">
        <v>44832</v>
      </c>
      <c r="I167" s="10">
        <v>35102</v>
      </c>
      <c r="J167" s="10">
        <v>1775</v>
      </c>
      <c r="K167" s="10">
        <v>36877</v>
      </c>
      <c r="L167" s="10">
        <v>2.2400000000000002</v>
      </c>
      <c r="M167" s="11">
        <v>4</v>
      </c>
      <c r="N167" t="s">
        <v>34</v>
      </c>
      <c r="O167" t="s">
        <v>21</v>
      </c>
      <c r="P167" t="s">
        <v>2126</v>
      </c>
      <c r="Q167">
        <f>Cleaned_Data8[[#This Row],[Bonus (£)]]/Cleaned_Data8[[#This Row],[Salary (£)]]</f>
        <v>5.056691926385961E-2</v>
      </c>
    </row>
    <row r="168" spans="1:17" x14ac:dyDescent="0.3">
      <c r="A168" t="s">
        <v>341</v>
      </c>
      <c r="B168" t="s">
        <v>189</v>
      </c>
      <c r="C168">
        <v>31</v>
      </c>
      <c r="D168" t="s">
        <v>24</v>
      </c>
      <c r="E168" t="s">
        <v>74</v>
      </c>
      <c r="F168" t="s">
        <v>50</v>
      </c>
      <c r="G168" t="s">
        <v>75</v>
      </c>
      <c r="H168" s="1">
        <v>42471</v>
      </c>
      <c r="I168" s="10">
        <v>32150</v>
      </c>
      <c r="J168" s="10">
        <v>2578</v>
      </c>
      <c r="K168" s="10">
        <v>34728</v>
      </c>
      <c r="L168" s="10">
        <v>3.66</v>
      </c>
      <c r="M168" s="11">
        <v>2</v>
      </c>
      <c r="N168" t="s">
        <v>20</v>
      </c>
      <c r="O168" t="s">
        <v>21</v>
      </c>
      <c r="P168" t="s">
        <v>21</v>
      </c>
      <c r="Q168">
        <f>Cleaned_Data8[[#This Row],[Bonus (£)]]/Cleaned_Data8[[#This Row],[Salary (£)]]</f>
        <v>8.0186625194401243E-2</v>
      </c>
    </row>
    <row r="169" spans="1:17" x14ac:dyDescent="0.3">
      <c r="A169" t="s">
        <v>342</v>
      </c>
      <c r="B169" t="s">
        <v>343</v>
      </c>
      <c r="C169">
        <v>27</v>
      </c>
      <c r="D169" t="s">
        <v>24</v>
      </c>
      <c r="E169" t="s">
        <v>37</v>
      </c>
      <c r="F169" t="s">
        <v>27</v>
      </c>
      <c r="G169" t="s">
        <v>38</v>
      </c>
      <c r="H169" s="1">
        <v>44471</v>
      </c>
      <c r="I169" s="10">
        <v>29463</v>
      </c>
      <c r="J169" s="10">
        <v>2856</v>
      </c>
      <c r="K169" s="10">
        <v>32319</v>
      </c>
      <c r="L169" s="10">
        <v>4.4800000000000004</v>
      </c>
      <c r="M169" s="11">
        <v>2</v>
      </c>
      <c r="N169" t="s">
        <v>28</v>
      </c>
      <c r="O169" t="s">
        <v>21</v>
      </c>
      <c r="P169" t="s">
        <v>2124</v>
      </c>
      <c r="Q169">
        <f>Cleaned_Data8[[#This Row],[Bonus (£)]]/Cleaned_Data8[[#This Row],[Salary (£)]]</f>
        <v>9.6935138987883113E-2</v>
      </c>
    </row>
    <row r="170" spans="1:17" x14ac:dyDescent="0.3">
      <c r="A170" t="s">
        <v>344</v>
      </c>
      <c r="B170" t="s">
        <v>172</v>
      </c>
      <c r="C170">
        <v>29</v>
      </c>
      <c r="D170" t="s">
        <v>16</v>
      </c>
      <c r="E170" t="s">
        <v>31</v>
      </c>
      <c r="F170" t="s">
        <v>19</v>
      </c>
      <c r="G170" t="s">
        <v>32</v>
      </c>
      <c r="H170" s="1">
        <v>43070</v>
      </c>
      <c r="I170" s="10">
        <v>32798</v>
      </c>
      <c r="J170" s="10">
        <v>3165</v>
      </c>
      <c r="K170" s="10">
        <v>35963</v>
      </c>
      <c r="L170" s="10">
        <v>4.3499999999999996</v>
      </c>
      <c r="M170" s="11">
        <v>0</v>
      </c>
      <c r="N170" t="s">
        <v>20</v>
      </c>
      <c r="O170" t="s">
        <v>21</v>
      </c>
      <c r="P170" t="s">
        <v>2122</v>
      </c>
      <c r="Q170">
        <f>Cleaned_Data8[[#This Row],[Bonus (£)]]/Cleaned_Data8[[#This Row],[Salary (£)]]</f>
        <v>9.6499786572351975E-2</v>
      </c>
    </row>
    <row r="171" spans="1:17" x14ac:dyDescent="0.3">
      <c r="A171" t="s">
        <v>345</v>
      </c>
      <c r="B171" t="s">
        <v>346</v>
      </c>
      <c r="C171">
        <v>37</v>
      </c>
      <c r="D171" t="s">
        <v>16</v>
      </c>
      <c r="E171" t="s">
        <v>25</v>
      </c>
      <c r="F171" t="s">
        <v>33</v>
      </c>
      <c r="G171" t="s">
        <v>26</v>
      </c>
      <c r="H171" s="1">
        <v>44343</v>
      </c>
      <c r="I171" s="10">
        <v>22684</v>
      </c>
      <c r="J171" s="10">
        <v>779</v>
      </c>
      <c r="K171" s="10">
        <v>23463</v>
      </c>
      <c r="L171" s="10">
        <v>1.92</v>
      </c>
      <c r="M171" s="11">
        <v>3</v>
      </c>
      <c r="N171" t="s">
        <v>20</v>
      </c>
      <c r="O171" t="s">
        <v>21</v>
      </c>
      <c r="P171" t="s">
        <v>1218</v>
      </c>
      <c r="Q171">
        <f>Cleaned_Data8[[#This Row],[Bonus (£)]]/Cleaned_Data8[[#This Row],[Salary (£)]]</f>
        <v>3.4341385998941987E-2</v>
      </c>
    </row>
    <row r="172" spans="1:17" x14ac:dyDescent="0.3">
      <c r="A172" t="s">
        <v>347</v>
      </c>
      <c r="B172" t="s">
        <v>348</v>
      </c>
      <c r="C172">
        <v>35</v>
      </c>
      <c r="D172" t="s">
        <v>16</v>
      </c>
      <c r="E172" t="s">
        <v>58</v>
      </c>
      <c r="F172" t="s">
        <v>53</v>
      </c>
      <c r="G172" t="s">
        <v>59</v>
      </c>
      <c r="H172" s="1">
        <v>42940</v>
      </c>
      <c r="I172" s="10">
        <v>32394</v>
      </c>
      <c r="J172" s="10">
        <v>1197</v>
      </c>
      <c r="K172" s="10">
        <v>33591</v>
      </c>
      <c r="L172" s="10">
        <v>2.5</v>
      </c>
      <c r="M172" s="11">
        <v>2</v>
      </c>
      <c r="N172" t="s">
        <v>34</v>
      </c>
      <c r="O172" t="s">
        <v>21</v>
      </c>
      <c r="P172" t="s">
        <v>2123</v>
      </c>
      <c r="Q172">
        <f>Cleaned_Data8[[#This Row],[Bonus (£)]]/Cleaned_Data8[[#This Row],[Salary (£)]]</f>
        <v>3.6951287275421373E-2</v>
      </c>
    </row>
    <row r="173" spans="1:17" x14ac:dyDescent="0.3">
      <c r="A173" t="s">
        <v>349</v>
      </c>
      <c r="B173" t="s">
        <v>350</v>
      </c>
      <c r="C173">
        <v>33</v>
      </c>
      <c r="D173" t="s">
        <v>24</v>
      </c>
      <c r="E173" t="s">
        <v>74</v>
      </c>
      <c r="F173" t="s">
        <v>33</v>
      </c>
      <c r="G173" t="s">
        <v>75</v>
      </c>
      <c r="H173" s="1">
        <v>45290</v>
      </c>
      <c r="I173" s="10">
        <v>32629</v>
      </c>
      <c r="J173" s="10">
        <v>2077</v>
      </c>
      <c r="K173" s="10">
        <v>34706</v>
      </c>
      <c r="L173" s="10">
        <v>2.89</v>
      </c>
      <c r="M173" s="11">
        <v>1</v>
      </c>
      <c r="N173" t="s">
        <v>28</v>
      </c>
      <c r="O173" t="s">
        <v>21</v>
      </c>
      <c r="P173" t="s">
        <v>2122</v>
      </c>
      <c r="Q173">
        <f>Cleaned_Data8[[#This Row],[Bonus (£)]]/Cleaned_Data8[[#This Row],[Salary (£)]]</f>
        <v>6.3655030800821355E-2</v>
      </c>
    </row>
    <row r="174" spans="1:17" x14ac:dyDescent="0.3">
      <c r="A174" t="s">
        <v>351</v>
      </c>
      <c r="B174" t="s">
        <v>352</v>
      </c>
      <c r="C174">
        <v>21</v>
      </c>
      <c r="D174" t="s">
        <v>16</v>
      </c>
      <c r="E174" t="s">
        <v>62</v>
      </c>
      <c r="F174" t="s">
        <v>39</v>
      </c>
      <c r="G174" t="s">
        <v>63</v>
      </c>
      <c r="H174" s="1">
        <v>43161</v>
      </c>
      <c r="I174" s="10">
        <v>42789</v>
      </c>
      <c r="J174" s="10">
        <v>987</v>
      </c>
      <c r="K174" s="10">
        <v>43776</v>
      </c>
      <c r="L174" s="10">
        <v>2.64</v>
      </c>
      <c r="M174" s="11">
        <v>4</v>
      </c>
      <c r="N174" t="s">
        <v>28</v>
      </c>
      <c r="O174" t="s">
        <v>21</v>
      </c>
      <c r="P174" t="s">
        <v>2120</v>
      </c>
      <c r="Q174">
        <f>Cleaned_Data8[[#This Row],[Bonus (£)]]/Cleaned_Data8[[#This Row],[Salary (£)]]</f>
        <v>2.3066676014863632E-2</v>
      </c>
    </row>
    <row r="175" spans="1:17" x14ac:dyDescent="0.3">
      <c r="A175" t="s">
        <v>353</v>
      </c>
      <c r="B175" t="s">
        <v>178</v>
      </c>
      <c r="C175">
        <v>34</v>
      </c>
      <c r="D175" t="s">
        <v>16</v>
      </c>
      <c r="E175" t="s">
        <v>17</v>
      </c>
      <c r="F175" t="s">
        <v>105</v>
      </c>
      <c r="G175" t="s">
        <v>18</v>
      </c>
      <c r="H175" s="1">
        <v>45066</v>
      </c>
      <c r="I175" s="10">
        <v>38809</v>
      </c>
      <c r="J175" s="10">
        <v>1206</v>
      </c>
      <c r="K175" s="10">
        <v>40015</v>
      </c>
      <c r="L175" s="10">
        <v>2.72</v>
      </c>
      <c r="M175" s="11">
        <v>2</v>
      </c>
      <c r="N175" t="s">
        <v>34</v>
      </c>
      <c r="O175" t="s">
        <v>21</v>
      </c>
      <c r="P175" t="s">
        <v>1218</v>
      </c>
      <c r="Q175">
        <f>Cleaned_Data8[[#This Row],[Bonus (£)]]/Cleaned_Data8[[#This Row],[Salary (£)]]</f>
        <v>3.1075266046535599E-2</v>
      </c>
    </row>
    <row r="176" spans="1:17" x14ac:dyDescent="0.3">
      <c r="A176" t="s">
        <v>354</v>
      </c>
      <c r="B176" t="s">
        <v>355</v>
      </c>
      <c r="C176">
        <v>48</v>
      </c>
      <c r="D176" t="s">
        <v>24</v>
      </c>
      <c r="E176" t="s">
        <v>31</v>
      </c>
      <c r="F176" t="s">
        <v>33</v>
      </c>
      <c r="G176" t="s">
        <v>32</v>
      </c>
      <c r="H176" s="1">
        <v>45514</v>
      </c>
      <c r="I176" s="10">
        <v>28685</v>
      </c>
      <c r="J176" s="10">
        <v>949</v>
      </c>
      <c r="K176" s="10">
        <v>29634</v>
      </c>
      <c r="L176" s="10">
        <v>4.47</v>
      </c>
      <c r="M176" s="11">
        <v>1</v>
      </c>
      <c r="N176" t="s">
        <v>28</v>
      </c>
      <c r="O176" t="s">
        <v>21</v>
      </c>
      <c r="P176" t="s">
        <v>2119</v>
      </c>
      <c r="Q176">
        <f>Cleaned_Data8[[#This Row],[Bonus (£)]]/Cleaned_Data8[[#This Row],[Salary (£)]]</f>
        <v>3.3083493114868398E-2</v>
      </c>
    </row>
    <row r="177" spans="1:17" x14ac:dyDescent="0.3">
      <c r="A177" t="s">
        <v>356</v>
      </c>
      <c r="B177" t="s">
        <v>357</v>
      </c>
      <c r="C177">
        <v>31</v>
      </c>
      <c r="D177" t="s">
        <v>24</v>
      </c>
      <c r="E177" t="s">
        <v>42</v>
      </c>
      <c r="F177" t="s">
        <v>88</v>
      </c>
      <c r="G177" t="s">
        <v>43</v>
      </c>
      <c r="H177" s="1">
        <v>44001</v>
      </c>
      <c r="I177" s="10">
        <v>33730</v>
      </c>
      <c r="J177" s="10">
        <v>3258</v>
      </c>
      <c r="K177" s="10">
        <v>36988</v>
      </c>
      <c r="L177" s="10">
        <v>4.18</v>
      </c>
      <c r="M177" s="11">
        <v>4</v>
      </c>
      <c r="N177" t="s">
        <v>28</v>
      </c>
      <c r="O177" t="s">
        <v>21</v>
      </c>
      <c r="P177" t="s">
        <v>1782</v>
      </c>
      <c r="Q177">
        <f>Cleaned_Data8[[#This Row],[Bonus (£)]]/Cleaned_Data8[[#This Row],[Salary (£)]]</f>
        <v>9.6590572190927954E-2</v>
      </c>
    </row>
    <row r="178" spans="1:17" x14ac:dyDescent="0.3">
      <c r="A178" t="s">
        <v>358</v>
      </c>
      <c r="B178" t="s">
        <v>130</v>
      </c>
      <c r="C178">
        <v>28</v>
      </c>
      <c r="D178" t="s">
        <v>16</v>
      </c>
      <c r="E178" t="s">
        <v>74</v>
      </c>
      <c r="F178" t="s">
        <v>33</v>
      </c>
      <c r="G178" t="s">
        <v>75</v>
      </c>
      <c r="H178" s="1">
        <v>44047</v>
      </c>
      <c r="I178" s="10">
        <v>29849</v>
      </c>
      <c r="J178" s="10">
        <v>769</v>
      </c>
      <c r="K178" s="10">
        <v>30618</v>
      </c>
      <c r="L178" s="10">
        <v>4.01</v>
      </c>
      <c r="M178" s="11">
        <v>4</v>
      </c>
      <c r="N178" t="s">
        <v>20</v>
      </c>
      <c r="O178" t="s">
        <v>21</v>
      </c>
      <c r="P178" t="s">
        <v>2119</v>
      </c>
      <c r="Q178">
        <f>Cleaned_Data8[[#This Row],[Bonus (£)]]/Cleaned_Data8[[#This Row],[Salary (£)]]</f>
        <v>2.5763007135917452E-2</v>
      </c>
    </row>
    <row r="179" spans="1:17" x14ac:dyDescent="0.3">
      <c r="A179" t="s">
        <v>359</v>
      </c>
      <c r="B179" t="s">
        <v>360</v>
      </c>
      <c r="C179">
        <v>27</v>
      </c>
      <c r="D179" t="s">
        <v>24</v>
      </c>
      <c r="E179" t="s">
        <v>62</v>
      </c>
      <c r="F179" t="s">
        <v>50</v>
      </c>
      <c r="G179" t="s">
        <v>63</v>
      </c>
      <c r="H179" s="1">
        <v>43885</v>
      </c>
      <c r="I179" s="10">
        <v>38960</v>
      </c>
      <c r="J179" s="10">
        <v>1811</v>
      </c>
      <c r="K179" s="10">
        <v>40771</v>
      </c>
      <c r="L179" s="10">
        <v>3.1</v>
      </c>
      <c r="M179" s="11">
        <v>3</v>
      </c>
      <c r="N179" t="s">
        <v>28</v>
      </c>
      <c r="O179" t="s">
        <v>21</v>
      </c>
      <c r="P179" t="s">
        <v>2121</v>
      </c>
      <c r="Q179">
        <f>Cleaned_Data8[[#This Row],[Bonus (£)]]/Cleaned_Data8[[#This Row],[Salary (£)]]</f>
        <v>4.6483572895277207E-2</v>
      </c>
    </row>
    <row r="180" spans="1:17" x14ac:dyDescent="0.3">
      <c r="A180" t="s">
        <v>361</v>
      </c>
      <c r="B180" t="s">
        <v>362</v>
      </c>
      <c r="C180">
        <v>32</v>
      </c>
      <c r="D180" t="s">
        <v>24</v>
      </c>
      <c r="E180" t="s">
        <v>17</v>
      </c>
      <c r="F180" t="s">
        <v>33</v>
      </c>
      <c r="G180" t="s">
        <v>18</v>
      </c>
      <c r="H180" s="1">
        <v>45549</v>
      </c>
      <c r="I180" s="10">
        <v>42151</v>
      </c>
      <c r="J180" s="10">
        <v>1210</v>
      </c>
      <c r="K180" s="10">
        <v>43361</v>
      </c>
      <c r="L180" s="10">
        <v>4.5199999999999996</v>
      </c>
      <c r="M180" s="11">
        <v>4</v>
      </c>
      <c r="N180" t="s">
        <v>20</v>
      </c>
      <c r="O180" t="s">
        <v>21</v>
      </c>
      <c r="P180" t="s">
        <v>2126</v>
      </c>
      <c r="Q180">
        <f>Cleaned_Data8[[#This Row],[Bonus (£)]]/Cleaned_Data8[[#This Row],[Salary (£)]]</f>
        <v>2.8706317762330669E-2</v>
      </c>
    </row>
    <row r="181" spans="1:17" x14ac:dyDescent="0.3">
      <c r="A181" t="s">
        <v>363</v>
      </c>
      <c r="B181" t="s">
        <v>145</v>
      </c>
      <c r="C181">
        <v>33</v>
      </c>
      <c r="D181" t="s">
        <v>24</v>
      </c>
      <c r="E181" t="s">
        <v>58</v>
      </c>
      <c r="F181" t="s">
        <v>105</v>
      </c>
      <c r="G181" t="s">
        <v>59</v>
      </c>
      <c r="H181" s="1">
        <v>45522</v>
      </c>
      <c r="I181" s="10">
        <v>24699</v>
      </c>
      <c r="J181" s="10">
        <v>658</v>
      </c>
      <c r="K181" s="10">
        <v>25357</v>
      </c>
      <c r="L181" s="10">
        <v>1.58</v>
      </c>
      <c r="M181" s="11">
        <v>1</v>
      </c>
      <c r="N181" t="s">
        <v>20</v>
      </c>
      <c r="O181" t="s">
        <v>21</v>
      </c>
      <c r="P181" t="s">
        <v>2119</v>
      </c>
      <c r="Q181">
        <f>Cleaned_Data8[[#This Row],[Bonus (£)]]/Cleaned_Data8[[#This Row],[Salary (£)]]</f>
        <v>2.6640754686424552E-2</v>
      </c>
    </row>
    <row r="182" spans="1:17" x14ac:dyDescent="0.3">
      <c r="A182" t="s">
        <v>364</v>
      </c>
      <c r="B182" t="s">
        <v>176</v>
      </c>
      <c r="C182">
        <v>32</v>
      </c>
      <c r="D182" t="s">
        <v>16</v>
      </c>
      <c r="E182" t="s">
        <v>62</v>
      </c>
      <c r="F182" t="s">
        <v>88</v>
      </c>
      <c r="G182" t="s">
        <v>63</v>
      </c>
      <c r="H182" s="1">
        <v>43567</v>
      </c>
      <c r="I182" s="10">
        <v>47881</v>
      </c>
      <c r="J182" s="10">
        <v>1093</v>
      </c>
      <c r="K182" s="10">
        <v>48974</v>
      </c>
      <c r="L182" s="10">
        <v>2.23</v>
      </c>
      <c r="M182" s="11">
        <v>3</v>
      </c>
      <c r="N182" t="s">
        <v>34</v>
      </c>
      <c r="O182" t="s">
        <v>21</v>
      </c>
      <c r="P182" t="s">
        <v>21</v>
      </c>
      <c r="Q182">
        <f>Cleaned_Data8[[#This Row],[Bonus (£)]]/Cleaned_Data8[[#This Row],[Salary (£)]]</f>
        <v>2.2827426327770933E-2</v>
      </c>
    </row>
    <row r="183" spans="1:17" x14ac:dyDescent="0.3">
      <c r="A183" t="s">
        <v>365</v>
      </c>
      <c r="B183" t="s">
        <v>366</v>
      </c>
      <c r="C183">
        <v>31</v>
      </c>
      <c r="D183" t="s">
        <v>16</v>
      </c>
      <c r="E183" t="s">
        <v>74</v>
      </c>
      <c r="F183" t="s">
        <v>19</v>
      </c>
      <c r="G183" t="s">
        <v>75</v>
      </c>
      <c r="H183" s="1">
        <v>42212</v>
      </c>
      <c r="I183" s="10">
        <v>29805</v>
      </c>
      <c r="J183" s="10">
        <v>1257</v>
      </c>
      <c r="K183" s="10">
        <v>31062</v>
      </c>
      <c r="L183" s="10">
        <v>3.11</v>
      </c>
      <c r="M183" s="11">
        <v>6</v>
      </c>
      <c r="N183" t="s">
        <v>20</v>
      </c>
      <c r="O183" t="s">
        <v>21</v>
      </c>
      <c r="P183" t="s">
        <v>2123</v>
      </c>
      <c r="Q183">
        <f>Cleaned_Data8[[#This Row],[Bonus (£)]]/Cleaned_Data8[[#This Row],[Salary (£)]]</f>
        <v>4.2174131857070959E-2</v>
      </c>
    </row>
    <row r="184" spans="1:17" x14ac:dyDescent="0.3">
      <c r="A184" t="s">
        <v>367</v>
      </c>
      <c r="B184" t="s">
        <v>368</v>
      </c>
      <c r="C184">
        <v>21</v>
      </c>
      <c r="D184" t="s">
        <v>24</v>
      </c>
      <c r="E184" t="s">
        <v>31</v>
      </c>
      <c r="F184" t="s">
        <v>105</v>
      </c>
      <c r="G184" t="s">
        <v>32</v>
      </c>
      <c r="H184" s="1">
        <v>45553</v>
      </c>
      <c r="I184" s="10">
        <v>29770</v>
      </c>
      <c r="J184" s="10">
        <v>880</v>
      </c>
      <c r="K184" s="10">
        <v>30650</v>
      </c>
      <c r="L184" s="10">
        <v>2.7</v>
      </c>
      <c r="M184" s="11">
        <v>4</v>
      </c>
      <c r="N184" t="s">
        <v>20</v>
      </c>
      <c r="O184" t="s">
        <v>21</v>
      </c>
      <c r="P184" t="s">
        <v>2126</v>
      </c>
      <c r="Q184">
        <f>Cleaned_Data8[[#This Row],[Bonus (£)]]/Cleaned_Data8[[#This Row],[Salary (£)]]</f>
        <v>2.9559959690964057E-2</v>
      </c>
    </row>
    <row r="185" spans="1:17" x14ac:dyDescent="0.3">
      <c r="A185" t="s">
        <v>369</v>
      </c>
      <c r="B185" t="s">
        <v>211</v>
      </c>
      <c r="C185">
        <v>30</v>
      </c>
      <c r="D185" t="s">
        <v>16</v>
      </c>
      <c r="E185" t="s">
        <v>31</v>
      </c>
      <c r="F185" t="s">
        <v>53</v>
      </c>
      <c r="G185" t="s">
        <v>32</v>
      </c>
      <c r="H185" s="1">
        <v>42097</v>
      </c>
      <c r="I185" s="10">
        <v>27885</v>
      </c>
      <c r="J185" s="10">
        <v>885</v>
      </c>
      <c r="K185" s="10">
        <v>28770</v>
      </c>
      <c r="L185" s="10">
        <v>2.63</v>
      </c>
      <c r="M185" s="11">
        <v>1</v>
      </c>
      <c r="N185" t="s">
        <v>28</v>
      </c>
      <c r="O185" t="s">
        <v>21</v>
      </c>
      <c r="P185" t="s">
        <v>21</v>
      </c>
      <c r="Q185">
        <f>Cleaned_Data8[[#This Row],[Bonus (£)]]/Cleaned_Data8[[#This Row],[Salary (£)]]</f>
        <v>3.1737493275954813E-2</v>
      </c>
    </row>
    <row r="186" spans="1:17" x14ac:dyDescent="0.3">
      <c r="A186" t="s">
        <v>370</v>
      </c>
      <c r="B186" t="s">
        <v>371</v>
      </c>
      <c r="C186">
        <v>23</v>
      </c>
      <c r="D186" t="s">
        <v>24</v>
      </c>
      <c r="E186" t="s">
        <v>17</v>
      </c>
      <c r="F186" t="s">
        <v>88</v>
      </c>
      <c r="G186" t="s">
        <v>18</v>
      </c>
      <c r="H186" s="1">
        <v>43807</v>
      </c>
      <c r="I186" s="10">
        <v>58518</v>
      </c>
      <c r="J186" s="10">
        <v>2830</v>
      </c>
      <c r="K186" s="10">
        <v>61348</v>
      </c>
      <c r="L186" s="10">
        <v>3</v>
      </c>
      <c r="M186" s="11">
        <v>5</v>
      </c>
      <c r="N186" t="s">
        <v>20</v>
      </c>
      <c r="O186" t="s">
        <v>21</v>
      </c>
      <c r="P186" t="s">
        <v>2122</v>
      </c>
      <c r="Q186">
        <f>Cleaned_Data8[[#This Row],[Bonus (£)]]/Cleaned_Data8[[#This Row],[Salary (£)]]</f>
        <v>4.8361188010526676E-2</v>
      </c>
    </row>
    <row r="187" spans="1:17" x14ac:dyDescent="0.3">
      <c r="A187" t="s">
        <v>372</v>
      </c>
      <c r="B187" t="s">
        <v>373</v>
      </c>
      <c r="C187">
        <v>44</v>
      </c>
      <c r="D187" t="s">
        <v>24</v>
      </c>
      <c r="E187" t="s">
        <v>25</v>
      </c>
      <c r="F187" t="s">
        <v>19</v>
      </c>
      <c r="G187" t="s">
        <v>26</v>
      </c>
      <c r="H187" s="1">
        <v>42250</v>
      </c>
      <c r="I187" s="10">
        <v>33772</v>
      </c>
      <c r="J187" s="10">
        <v>1231</v>
      </c>
      <c r="K187" s="10">
        <v>35003</v>
      </c>
      <c r="L187" s="10">
        <v>2.65</v>
      </c>
      <c r="M187" s="11">
        <v>2</v>
      </c>
      <c r="N187" t="s">
        <v>28</v>
      </c>
      <c r="O187" t="s">
        <v>21</v>
      </c>
      <c r="P187" t="s">
        <v>2126</v>
      </c>
      <c r="Q187">
        <f>Cleaned_Data8[[#This Row],[Bonus (£)]]/Cleaned_Data8[[#This Row],[Salary (£)]]</f>
        <v>3.6450313869477675E-2</v>
      </c>
    </row>
    <row r="188" spans="1:17" x14ac:dyDescent="0.3">
      <c r="A188" t="s">
        <v>374</v>
      </c>
      <c r="B188" t="s">
        <v>375</v>
      </c>
      <c r="C188">
        <v>33</v>
      </c>
      <c r="D188" t="s">
        <v>16</v>
      </c>
      <c r="E188" t="s">
        <v>62</v>
      </c>
      <c r="F188" t="s">
        <v>50</v>
      </c>
      <c r="G188" t="s">
        <v>63</v>
      </c>
      <c r="H188" s="1">
        <v>43409</v>
      </c>
      <c r="I188" s="10">
        <v>39701</v>
      </c>
      <c r="J188" s="10">
        <v>3049</v>
      </c>
      <c r="K188" s="10">
        <v>42750</v>
      </c>
      <c r="L188" s="10">
        <v>3.78</v>
      </c>
      <c r="M188" s="11">
        <v>1</v>
      </c>
      <c r="N188" t="s">
        <v>20</v>
      </c>
      <c r="O188" t="s">
        <v>21</v>
      </c>
      <c r="P188" t="s">
        <v>2118</v>
      </c>
      <c r="Q188">
        <f>Cleaned_Data8[[#This Row],[Bonus (£)]]/Cleaned_Data8[[#This Row],[Salary (£)]]</f>
        <v>7.6799073071207272E-2</v>
      </c>
    </row>
    <row r="189" spans="1:17" x14ac:dyDescent="0.3">
      <c r="A189" t="s">
        <v>376</v>
      </c>
      <c r="B189" t="s">
        <v>253</v>
      </c>
      <c r="C189">
        <v>32</v>
      </c>
      <c r="D189" t="s">
        <v>24</v>
      </c>
      <c r="E189" t="s">
        <v>42</v>
      </c>
      <c r="F189" t="s">
        <v>33</v>
      </c>
      <c r="G189" t="s">
        <v>43</v>
      </c>
      <c r="H189" s="1">
        <v>43057</v>
      </c>
      <c r="I189" s="10">
        <v>48126</v>
      </c>
      <c r="J189" s="10">
        <v>4128</v>
      </c>
      <c r="K189" s="10">
        <v>52254</v>
      </c>
      <c r="L189" s="10">
        <v>3.74</v>
      </c>
      <c r="M189" s="11">
        <v>6</v>
      </c>
      <c r="N189" t="s">
        <v>34</v>
      </c>
      <c r="O189" t="s">
        <v>21</v>
      </c>
      <c r="P189" t="s">
        <v>2118</v>
      </c>
      <c r="Q189">
        <f>Cleaned_Data8[[#This Row],[Bonus (£)]]/Cleaned_Data8[[#This Row],[Salary (£)]]</f>
        <v>8.5774841042264058E-2</v>
      </c>
    </row>
    <row r="190" spans="1:17" x14ac:dyDescent="0.3">
      <c r="A190" t="s">
        <v>377</v>
      </c>
      <c r="B190" t="s">
        <v>362</v>
      </c>
      <c r="C190">
        <v>29</v>
      </c>
      <c r="D190" t="s">
        <v>16</v>
      </c>
      <c r="E190" t="s">
        <v>62</v>
      </c>
      <c r="F190" t="s">
        <v>33</v>
      </c>
      <c r="G190" t="s">
        <v>63</v>
      </c>
      <c r="H190" s="1">
        <v>43860</v>
      </c>
      <c r="I190" s="10">
        <v>45530</v>
      </c>
      <c r="J190" s="10">
        <v>2339</v>
      </c>
      <c r="K190" s="10">
        <v>47869</v>
      </c>
      <c r="L190" s="10">
        <v>2.64</v>
      </c>
      <c r="M190" s="11">
        <v>1</v>
      </c>
      <c r="N190" t="s">
        <v>20</v>
      </c>
      <c r="O190" t="s">
        <v>21</v>
      </c>
      <c r="P190" t="s">
        <v>2125</v>
      </c>
      <c r="Q190">
        <f>Cleaned_Data8[[#This Row],[Bonus (£)]]/Cleaned_Data8[[#This Row],[Salary (£)]]</f>
        <v>5.1372721282670765E-2</v>
      </c>
    </row>
    <row r="191" spans="1:17" x14ac:dyDescent="0.3">
      <c r="A191" t="s">
        <v>378</v>
      </c>
      <c r="B191" t="s">
        <v>268</v>
      </c>
      <c r="C191">
        <v>49</v>
      </c>
      <c r="D191" t="s">
        <v>24</v>
      </c>
      <c r="E191" t="s">
        <v>62</v>
      </c>
      <c r="F191" t="s">
        <v>33</v>
      </c>
      <c r="G191" t="s">
        <v>63</v>
      </c>
      <c r="H191" s="1">
        <v>44010</v>
      </c>
      <c r="I191" s="10">
        <v>43511</v>
      </c>
      <c r="J191" s="10">
        <v>2519</v>
      </c>
      <c r="K191" s="10">
        <v>46030</v>
      </c>
      <c r="L191" s="10">
        <v>4.26</v>
      </c>
      <c r="M191" s="11">
        <v>3</v>
      </c>
      <c r="N191" t="s">
        <v>34</v>
      </c>
      <c r="O191" t="s">
        <v>21</v>
      </c>
      <c r="P191" t="s">
        <v>1782</v>
      </c>
      <c r="Q191">
        <f>Cleaned_Data8[[#This Row],[Bonus (£)]]/Cleaned_Data8[[#This Row],[Salary (£)]]</f>
        <v>5.7893406265082395E-2</v>
      </c>
    </row>
    <row r="192" spans="1:17" x14ac:dyDescent="0.3">
      <c r="A192" t="s">
        <v>379</v>
      </c>
      <c r="B192" t="s">
        <v>229</v>
      </c>
      <c r="C192">
        <v>29</v>
      </c>
      <c r="D192" t="s">
        <v>24</v>
      </c>
      <c r="E192" t="s">
        <v>17</v>
      </c>
      <c r="F192" t="s">
        <v>50</v>
      </c>
      <c r="G192" t="s">
        <v>18</v>
      </c>
      <c r="H192" s="1">
        <v>42474</v>
      </c>
      <c r="I192" s="10">
        <v>43945</v>
      </c>
      <c r="J192" s="10">
        <v>1010</v>
      </c>
      <c r="K192" s="10">
        <v>44955</v>
      </c>
      <c r="L192" s="10">
        <v>1.84</v>
      </c>
      <c r="M192" s="11">
        <v>1</v>
      </c>
      <c r="N192" t="s">
        <v>20</v>
      </c>
      <c r="O192" t="s">
        <v>21</v>
      </c>
      <c r="P192" t="s">
        <v>21</v>
      </c>
      <c r="Q192">
        <f>Cleaned_Data8[[#This Row],[Bonus (£)]]/Cleaned_Data8[[#This Row],[Salary (£)]]</f>
        <v>2.2983274547730116E-2</v>
      </c>
    </row>
    <row r="193" spans="1:17" x14ac:dyDescent="0.3">
      <c r="A193" t="s">
        <v>380</v>
      </c>
      <c r="B193" t="s">
        <v>381</v>
      </c>
      <c r="C193">
        <v>24</v>
      </c>
      <c r="D193" t="s">
        <v>16</v>
      </c>
      <c r="E193" t="s">
        <v>58</v>
      </c>
      <c r="F193" t="s">
        <v>39</v>
      </c>
      <c r="G193" t="s">
        <v>59</v>
      </c>
      <c r="H193" s="1">
        <v>42082</v>
      </c>
      <c r="I193" s="10">
        <v>33560</v>
      </c>
      <c r="J193" s="10">
        <v>2026</v>
      </c>
      <c r="K193" s="10">
        <v>35586</v>
      </c>
      <c r="L193" s="10">
        <v>4.29</v>
      </c>
      <c r="M193" s="11">
        <v>0</v>
      </c>
      <c r="N193" t="s">
        <v>34</v>
      </c>
      <c r="O193" t="s">
        <v>21</v>
      </c>
      <c r="P193" t="s">
        <v>2120</v>
      </c>
      <c r="Q193">
        <f>Cleaned_Data8[[#This Row],[Bonus (£)]]/Cleaned_Data8[[#This Row],[Salary (£)]]</f>
        <v>6.0369487485101313E-2</v>
      </c>
    </row>
    <row r="194" spans="1:17" x14ac:dyDescent="0.3">
      <c r="A194" t="s">
        <v>382</v>
      </c>
      <c r="B194" t="s">
        <v>124</v>
      </c>
      <c r="C194">
        <v>36</v>
      </c>
      <c r="D194" t="s">
        <v>16</v>
      </c>
      <c r="E194" t="s">
        <v>25</v>
      </c>
      <c r="F194" t="s">
        <v>39</v>
      </c>
      <c r="G194" t="s">
        <v>26</v>
      </c>
      <c r="H194" s="1">
        <v>44747</v>
      </c>
      <c r="I194" s="10">
        <v>35384</v>
      </c>
      <c r="J194" s="10">
        <v>1405</v>
      </c>
      <c r="K194" s="10">
        <v>36789</v>
      </c>
      <c r="L194" s="10">
        <v>3.24</v>
      </c>
      <c r="M194" s="11">
        <v>3</v>
      </c>
      <c r="N194" t="s">
        <v>20</v>
      </c>
      <c r="O194" t="s">
        <v>21</v>
      </c>
      <c r="P194" t="s">
        <v>2123</v>
      </c>
      <c r="Q194">
        <f>Cleaned_Data8[[#This Row],[Bonus (£)]]/Cleaned_Data8[[#This Row],[Salary (£)]]</f>
        <v>3.970721229934434E-2</v>
      </c>
    </row>
    <row r="195" spans="1:17" x14ac:dyDescent="0.3">
      <c r="A195" t="s">
        <v>383</v>
      </c>
      <c r="B195" t="s">
        <v>384</v>
      </c>
      <c r="C195">
        <v>25</v>
      </c>
      <c r="D195" t="s">
        <v>24</v>
      </c>
      <c r="E195" t="s">
        <v>42</v>
      </c>
      <c r="F195" t="s">
        <v>53</v>
      </c>
      <c r="G195" t="s">
        <v>43</v>
      </c>
      <c r="H195" s="1">
        <v>43944</v>
      </c>
      <c r="I195" s="10">
        <v>39028</v>
      </c>
      <c r="J195" s="10">
        <v>619</v>
      </c>
      <c r="K195" s="10">
        <v>39647</v>
      </c>
      <c r="L195" s="10">
        <v>2</v>
      </c>
      <c r="M195" s="11">
        <v>5</v>
      </c>
      <c r="N195" t="s">
        <v>20</v>
      </c>
      <c r="O195" t="s">
        <v>21</v>
      </c>
      <c r="P195" t="s">
        <v>21</v>
      </c>
      <c r="Q195">
        <f>Cleaned_Data8[[#This Row],[Bonus (£)]]/Cleaned_Data8[[#This Row],[Salary (£)]]</f>
        <v>1.5860407912268115E-2</v>
      </c>
    </row>
    <row r="196" spans="1:17" x14ac:dyDescent="0.3">
      <c r="A196" t="s">
        <v>385</v>
      </c>
      <c r="B196" t="s">
        <v>386</v>
      </c>
      <c r="C196">
        <v>24</v>
      </c>
      <c r="D196" t="s">
        <v>16</v>
      </c>
      <c r="E196" t="s">
        <v>42</v>
      </c>
      <c r="F196" t="s">
        <v>105</v>
      </c>
      <c r="G196" t="s">
        <v>43</v>
      </c>
      <c r="H196" s="1">
        <v>44808</v>
      </c>
      <c r="I196" s="10">
        <v>50568</v>
      </c>
      <c r="J196" s="10">
        <v>1054</v>
      </c>
      <c r="K196" s="10">
        <v>51622</v>
      </c>
      <c r="L196" s="10">
        <v>2.85</v>
      </c>
      <c r="M196" s="11">
        <v>3</v>
      </c>
      <c r="N196" t="s">
        <v>20</v>
      </c>
      <c r="O196" t="s">
        <v>21</v>
      </c>
      <c r="P196" t="s">
        <v>2126</v>
      </c>
      <c r="Q196">
        <f>Cleaned_Data8[[#This Row],[Bonus (£)]]/Cleaned_Data8[[#This Row],[Salary (£)]]</f>
        <v>2.0843221009333966E-2</v>
      </c>
    </row>
    <row r="197" spans="1:17" x14ac:dyDescent="0.3">
      <c r="A197" t="s">
        <v>387</v>
      </c>
      <c r="B197" t="s">
        <v>348</v>
      </c>
      <c r="C197">
        <v>25</v>
      </c>
      <c r="D197" t="s">
        <v>16</v>
      </c>
      <c r="E197" t="s">
        <v>42</v>
      </c>
      <c r="F197" t="s">
        <v>53</v>
      </c>
      <c r="G197" t="s">
        <v>43</v>
      </c>
      <c r="H197" s="1">
        <v>44864</v>
      </c>
      <c r="I197" s="10">
        <v>44390</v>
      </c>
      <c r="J197" s="10">
        <v>2390</v>
      </c>
      <c r="K197" s="10">
        <v>46780</v>
      </c>
      <c r="L197" s="10">
        <v>3.25</v>
      </c>
      <c r="M197" s="11">
        <v>3</v>
      </c>
      <c r="N197" t="s">
        <v>20</v>
      </c>
      <c r="O197" t="s">
        <v>21</v>
      </c>
      <c r="P197" t="s">
        <v>2124</v>
      </c>
      <c r="Q197">
        <f>Cleaned_Data8[[#This Row],[Bonus (£)]]/Cleaned_Data8[[#This Row],[Salary (£)]]</f>
        <v>5.3840955170083353E-2</v>
      </c>
    </row>
    <row r="198" spans="1:17" x14ac:dyDescent="0.3">
      <c r="A198" t="s">
        <v>388</v>
      </c>
      <c r="B198" t="s">
        <v>389</v>
      </c>
      <c r="C198">
        <v>30</v>
      </c>
      <c r="D198" t="s">
        <v>24</v>
      </c>
      <c r="E198" t="s">
        <v>42</v>
      </c>
      <c r="F198" t="s">
        <v>88</v>
      </c>
      <c r="G198" t="s">
        <v>43</v>
      </c>
      <c r="H198" s="1">
        <v>44840</v>
      </c>
      <c r="I198" s="10">
        <v>38886</v>
      </c>
      <c r="J198" s="10">
        <v>2648</v>
      </c>
      <c r="K198" s="10">
        <v>41534</v>
      </c>
      <c r="L198" s="10">
        <v>3.66</v>
      </c>
      <c r="M198" s="11">
        <v>1</v>
      </c>
      <c r="N198" t="s">
        <v>20</v>
      </c>
      <c r="O198" t="s">
        <v>21</v>
      </c>
      <c r="P198" t="s">
        <v>2124</v>
      </c>
      <c r="Q198">
        <f>Cleaned_Data8[[#This Row],[Bonus (£)]]/Cleaned_Data8[[#This Row],[Salary (£)]]</f>
        <v>6.8096487167618167E-2</v>
      </c>
    </row>
    <row r="199" spans="1:17" x14ac:dyDescent="0.3">
      <c r="A199" t="s">
        <v>390</v>
      </c>
      <c r="B199" t="s">
        <v>30</v>
      </c>
      <c r="C199">
        <v>26</v>
      </c>
      <c r="D199" t="s">
        <v>16</v>
      </c>
      <c r="E199" t="s">
        <v>62</v>
      </c>
      <c r="F199" t="s">
        <v>33</v>
      </c>
      <c r="G199" t="s">
        <v>63</v>
      </c>
      <c r="H199" s="1">
        <v>45215</v>
      </c>
      <c r="I199" s="10">
        <v>40993</v>
      </c>
      <c r="J199" s="10">
        <v>1747</v>
      </c>
      <c r="K199" s="10">
        <v>42740</v>
      </c>
      <c r="L199" s="10">
        <v>3</v>
      </c>
      <c r="M199" s="11">
        <v>3</v>
      </c>
      <c r="N199" t="s">
        <v>20</v>
      </c>
      <c r="O199" t="s">
        <v>21</v>
      </c>
      <c r="P199" t="s">
        <v>2124</v>
      </c>
      <c r="Q199">
        <f>Cleaned_Data8[[#This Row],[Bonus (£)]]/Cleaned_Data8[[#This Row],[Salary (£)]]</f>
        <v>4.2617032176225207E-2</v>
      </c>
    </row>
    <row r="200" spans="1:17" x14ac:dyDescent="0.3">
      <c r="A200" t="s">
        <v>391</v>
      </c>
      <c r="B200" t="s">
        <v>69</v>
      </c>
      <c r="C200">
        <v>34</v>
      </c>
      <c r="D200" t="s">
        <v>16</v>
      </c>
      <c r="E200" t="s">
        <v>58</v>
      </c>
      <c r="F200" t="s">
        <v>88</v>
      </c>
      <c r="G200" t="s">
        <v>59</v>
      </c>
      <c r="H200" s="1">
        <v>43488</v>
      </c>
      <c r="I200" s="10">
        <v>29332</v>
      </c>
      <c r="J200" s="10">
        <v>888</v>
      </c>
      <c r="K200" s="10">
        <v>30220</v>
      </c>
      <c r="L200" s="10">
        <v>2.46</v>
      </c>
      <c r="M200" s="11">
        <v>1</v>
      </c>
      <c r="N200" t="s">
        <v>34</v>
      </c>
      <c r="O200" t="s">
        <v>21</v>
      </c>
      <c r="P200" t="s">
        <v>2125</v>
      </c>
      <c r="Q200">
        <f>Cleaned_Data8[[#This Row],[Bonus (£)]]/Cleaned_Data8[[#This Row],[Salary (£)]]</f>
        <v>3.0274103368334925E-2</v>
      </c>
    </row>
    <row r="201" spans="1:17" x14ac:dyDescent="0.3">
      <c r="A201" t="s">
        <v>392</v>
      </c>
      <c r="B201" t="s">
        <v>393</v>
      </c>
      <c r="C201">
        <v>29</v>
      </c>
      <c r="D201" t="s">
        <v>24</v>
      </c>
      <c r="E201" t="s">
        <v>37</v>
      </c>
      <c r="F201" t="s">
        <v>33</v>
      </c>
      <c r="G201" t="s">
        <v>38</v>
      </c>
      <c r="H201" s="1">
        <v>45106</v>
      </c>
      <c r="I201" s="10">
        <v>25262</v>
      </c>
      <c r="J201" s="10">
        <v>2075</v>
      </c>
      <c r="K201" s="10">
        <v>27337</v>
      </c>
      <c r="L201" s="10">
        <v>4.2300000000000004</v>
      </c>
      <c r="M201" s="11">
        <v>3</v>
      </c>
      <c r="N201" t="s">
        <v>34</v>
      </c>
      <c r="O201" t="s">
        <v>21</v>
      </c>
      <c r="P201" t="s">
        <v>1782</v>
      </c>
      <c r="Q201">
        <f>Cleaned_Data8[[#This Row],[Bonus (£)]]/Cleaned_Data8[[#This Row],[Salary (£)]]</f>
        <v>8.2139181379146539E-2</v>
      </c>
    </row>
    <row r="202" spans="1:17" x14ac:dyDescent="0.3">
      <c r="A202" t="s">
        <v>394</v>
      </c>
      <c r="B202" t="s">
        <v>395</v>
      </c>
      <c r="C202">
        <v>28</v>
      </c>
      <c r="D202" t="s">
        <v>16</v>
      </c>
      <c r="E202" t="s">
        <v>74</v>
      </c>
      <c r="F202" t="s">
        <v>50</v>
      </c>
      <c r="G202" t="s">
        <v>75</v>
      </c>
      <c r="H202" s="1">
        <v>45551</v>
      </c>
      <c r="I202" s="10">
        <v>32765</v>
      </c>
      <c r="J202" s="10">
        <v>2329</v>
      </c>
      <c r="K202" s="10">
        <v>35094</v>
      </c>
      <c r="L202" s="10">
        <v>5</v>
      </c>
      <c r="M202" s="11">
        <v>4</v>
      </c>
      <c r="N202" t="s">
        <v>34</v>
      </c>
      <c r="O202" t="s">
        <v>21</v>
      </c>
      <c r="P202" t="s">
        <v>2126</v>
      </c>
      <c r="Q202">
        <f>Cleaned_Data8[[#This Row],[Bonus (£)]]/Cleaned_Data8[[#This Row],[Salary (£)]]</f>
        <v>7.1081947199755843E-2</v>
      </c>
    </row>
    <row r="203" spans="1:17" x14ac:dyDescent="0.3">
      <c r="A203" t="s">
        <v>396</v>
      </c>
      <c r="B203" t="s">
        <v>397</v>
      </c>
      <c r="C203">
        <v>39</v>
      </c>
      <c r="D203" t="s">
        <v>16</v>
      </c>
      <c r="E203" t="s">
        <v>62</v>
      </c>
      <c r="F203" t="s">
        <v>50</v>
      </c>
      <c r="G203" t="s">
        <v>63</v>
      </c>
      <c r="H203" s="1">
        <v>45390</v>
      </c>
      <c r="I203" s="10">
        <v>41952</v>
      </c>
      <c r="J203" s="10">
        <v>954</v>
      </c>
      <c r="K203" s="10">
        <v>42906</v>
      </c>
      <c r="L203" s="10">
        <v>3.4</v>
      </c>
      <c r="M203" s="11">
        <v>2</v>
      </c>
      <c r="N203" t="s">
        <v>20</v>
      </c>
      <c r="O203" t="s">
        <v>21</v>
      </c>
      <c r="P203" t="s">
        <v>21</v>
      </c>
      <c r="Q203">
        <f>Cleaned_Data8[[#This Row],[Bonus (£)]]/Cleaned_Data8[[#This Row],[Salary (£)]]</f>
        <v>2.2740274599542334E-2</v>
      </c>
    </row>
    <row r="204" spans="1:17" x14ac:dyDescent="0.3">
      <c r="A204" t="s">
        <v>398</v>
      </c>
      <c r="B204" t="s">
        <v>202</v>
      </c>
      <c r="C204">
        <v>31</v>
      </c>
      <c r="D204" t="s">
        <v>16</v>
      </c>
      <c r="E204" t="s">
        <v>25</v>
      </c>
      <c r="F204" t="s">
        <v>50</v>
      </c>
      <c r="G204" t="s">
        <v>26</v>
      </c>
      <c r="H204" s="1">
        <v>42463</v>
      </c>
      <c r="I204" s="10">
        <v>34533</v>
      </c>
      <c r="J204" s="10">
        <v>1602</v>
      </c>
      <c r="K204" s="10">
        <v>36135</v>
      </c>
      <c r="L204" s="10">
        <v>4.53</v>
      </c>
      <c r="M204" s="11">
        <v>5</v>
      </c>
      <c r="N204" t="s">
        <v>34</v>
      </c>
      <c r="O204" t="s">
        <v>21</v>
      </c>
      <c r="P204" t="s">
        <v>21</v>
      </c>
      <c r="Q204">
        <f>Cleaned_Data8[[#This Row],[Bonus (£)]]/Cleaned_Data8[[#This Row],[Salary (£)]]</f>
        <v>4.6390409173833726E-2</v>
      </c>
    </row>
    <row r="205" spans="1:17" x14ac:dyDescent="0.3">
      <c r="A205" t="s">
        <v>399</v>
      </c>
      <c r="B205" t="s">
        <v>400</v>
      </c>
      <c r="C205">
        <v>33</v>
      </c>
      <c r="D205" t="s">
        <v>24</v>
      </c>
      <c r="E205" t="s">
        <v>74</v>
      </c>
      <c r="F205" t="s">
        <v>53</v>
      </c>
      <c r="G205" t="s">
        <v>75</v>
      </c>
      <c r="H205" s="1">
        <v>44783</v>
      </c>
      <c r="I205" s="10">
        <v>33503</v>
      </c>
      <c r="J205" s="10">
        <v>1246</v>
      </c>
      <c r="K205" s="10">
        <v>34749</v>
      </c>
      <c r="L205" s="10">
        <v>3.09</v>
      </c>
      <c r="M205" s="11">
        <v>3</v>
      </c>
      <c r="N205" t="s">
        <v>34</v>
      </c>
      <c r="O205" t="s">
        <v>21</v>
      </c>
      <c r="P205" t="s">
        <v>2119</v>
      </c>
      <c r="Q205">
        <f>Cleaned_Data8[[#This Row],[Bonus (£)]]/Cleaned_Data8[[#This Row],[Salary (£)]]</f>
        <v>3.7190699340357583E-2</v>
      </c>
    </row>
    <row r="206" spans="1:17" x14ac:dyDescent="0.3">
      <c r="A206" t="s">
        <v>401</v>
      </c>
      <c r="B206" t="s">
        <v>402</v>
      </c>
      <c r="C206">
        <v>39</v>
      </c>
      <c r="D206" t="s">
        <v>16</v>
      </c>
      <c r="E206" t="s">
        <v>17</v>
      </c>
      <c r="F206" t="s">
        <v>50</v>
      </c>
      <c r="G206" t="s">
        <v>18</v>
      </c>
      <c r="H206" s="1">
        <v>43357</v>
      </c>
      <c r="I206" s="10">
        <v>49301</v>
      </c>
      <c r="J206" s="10">
        <v>2083</v>
      </c>
      <c r="K206" s="10">
        <v>51384</v>
      </c>
      <c r="L206" s="10">
        <v>2.13</v>
      </c>
      <c r="M206" s="11">
        <v>2</v>
      </c>
      <c r="N206" t="s">
        <v>28</v>
      </c>
      <c r="O206" t="s">
        <v>21</v>
      </c>
      <c r="P206" t="s">
        <v>2126</v>
      </c>
      <c r="Q206">
        <f>Cleaned_Data8[[#This Row],[Bonus (£)]]/Cleaned_Data8[[#This Row],[Salary (£)]]</f>
        <v>4.2250664286728461E-2</v>
      </c>
    </row>
    <row r="207" spans="1:17" x14ac:dyDescent="0.3">
      <c r="A207" t="s">
        <v>403</v>
      </c>
      <c r="B207" t="s">
        <v>404</v>
      </c>
      <c r="C207">
        <v>40</v>
      </c>
      <c r="D207" t="s">
        <v>16</v>
      </c>
      <c r="E207" t="s">
        <v>74</v>
      </c>
      <c r="F207" t="s">
        <v>27</v>
      </c>
      <c r="G207" t="s">
        <v>75</v>
      </c>
      <c r="H207" s="1">
        <v>45041</v>
      </c>
      <c r="I207" s="10">
        <v>32930</v>
      </c>
      <c r="J207" s="10">
        <v>2169</v>
      </c>
      <c r="K207" s="10">
        <v>35099</v>
      </c>
      <c r="L207" s="10">
        <v>3.65</v>
      </c>
      <c r="M207" s="11">
        <v>1</v>
      </c>
      <c r="N207" t="s">
        <v>28</v>
      </c>
      <c r="O207" t="s">
        <v>21</v>
      </c>
      <c r="P207" t="s">
        <v>21</v>
      </c>
      <c r="Q207">
        <f>Cleaned_Data8[[#This Row],[Bonus (£)]]/Cleaned_Data8[[#This Row],[Salary (£)]]</f>
        <v>6.5866990586091703E-2</v>
      </c>
    </row>
    <row r="208" spans="1:17" x14ac:dyDescent="0.3">
      <c r="A208" t="s">
        <v>405</v>
      </c>
      <c r="B208" t="s">
        <v>406</v>
      </c>
      <c r="C208">
        <v>27</v>
      </c>
      <c r="D208" t="s">
        <v>24</v>
      </c>
      <c r="E208" t="s">
        <v>37</v>
      </c>
      <c r="F208" t="s">
        <v>27</v>
      </c>
      <c r="G208" t="s">
        <v>38</v>
      </c>
      <c r="H208" s="1">
        <v>45279</v>
      </c>
      <c r="I208" s="10">
        <v>33525</v>
      </c>
      <c r="J208" s="10">
        <v>2709</v>
      </c>
      <c r="K208" s="10">
        <v>36234</v>
      </c>
      <c r="L208" s="10">
        <v>3.42</v>
      </c>
      <c r="M208" s="11">
        <v>4</v>
      </c>
      <c r="N208" t="s">
        <v>28</v>
      </c>
      <c r="O208" t="s">
        <v>21</v>
      </c>
      <c r="P208" t="s">
        <v>2122</v>
      </c>
      <c r="Q208">
        <f>Cleaned_Data8[[#This Row],[Bonus (£)]]/Cleaned_Data8[[#This Row],[Salary (£)]]</f>
        <v>8.0805369127516777E-2</v>
      </c>
    </row>
    <row r="209" spans="1:17" x14ac:dyDescent="0.3">
      <c r="A209" t="s">
        <v>407</v>
      </c>
      <c r="B209" t="s">
        <v>408</v>
      </c>
      <c r="C209">
        <v>42</v>
      </c>
      <c r="D209" t="s">
        <v>16</v>
      </c>
      <c r="E209" t="s">
        <v>74</v>
      </c>
      <c r="F209" t="s">
        <v>19</v>
      </c>
      <c r="G209" t="s">
        <v>75</v>
      </c>
      <c r="H209" s="1">
        <v>44940</v>
      </c>
      <c r="I209" s="10">
        <v>33608</v>
      </c>
      <c r="J209" s="10">
        <v>607</v>
      </c>
      <c r="K209" s="10">
        <v>34215</v>
      </c>
      <c r="L209" s="10">
        <v>2.69</v>
      </c>
      <c r="M209" s="11">
        <v>7</v>
      </c>
      <c r="N209" t="s">
        <v>20</v>
      </c>
      <c r="O209" t="s">
        <v>21</v>
      </c>
      <c r="P209" t="s">
        <v>2125</v>
      </c>
      <c r="Q209">
        <f>Cleaned_Data8[[#This Row],[Bonus (£)]]/Cleaned_Data8[[#This Row],[Salary (£)]]</f>
        <v>1.8061175910497499E-2</v>
      </c>
    </row>
    <row r="210" spans="1:17" x14ac:dyDescent="0.3">
      <c r="A210" t="s">
        <v>409</v>
      </c>
      <c r="B210" t="s">
        <v>138</v>
      </c>
      <c r="C210">
        <v>26</v>
      </c>
      <c r="D210" t="s">
        <v>24</v>
      </c>
      <c r="E210" t="s">
        <v>25</v>
      </c>
      <c r="F210" t="s">
        <v>39</v>
      </c>
      <c r="G210" t="s">
        <v>26</v>
      </c>
      <c r="H210" s="1">
        <v>44825</v>
      </c>
      <c r="I210" s="10">
        <v>37518</v>
      </c>
      <c r="J210" s="10">
        <v>1192</v>
      </c>
      <c r="K210" s="10">
        <v>38710</v>
      </c>
      <c r="L210" s="10">
        <v>1.93</v>
      </c>
      <c r="M210" s="11">
        <v>6</v>
      </c>
      <c r="N210" t="s">
        <v>28</v>
      </c>
      <c r="O210" t="s">
        <v>21</v>
      </c>
      <c r="P210" t="s">
        <v>2126</v>
      </c>
      <c r="Q210">
        <f>Cleaned_Data8[[#This Row],[Bonus (£)]]/Cleaned_Data8[[#This Row],[Salary (£)]]</f>
        <v>3.1771416386801005E-2</v>
      </c>
    </row>
    <row r="211" spans="1:17" x14ac:dyDescent="0.3">
      <c r="A211" t="s">
        <v>410</v>
      </c>
      <c r="B211" t="s">
        <v>285</v>
      </c>
      <c r="C211">
        <v>39</v>
      </c>
      <c r="D211" t="s">
        <v>24</v>
      </c>
      <c r="E211" t="s">
        <v>37</v>
      </c>
      <c r="F211" t="s">
        <v>88</v>
      </c>
      <c r="G211" t="s">
        <v>38</v>
      </c>
      <c r="H211" s="1">
        <v>45217</v>
      </c>
      <c r="I211" s="10">
        <v>28130</v>
      </c>
      <c r="J211" s="10">
        <v>1621</v>
      </c>
      <c r="K211" s="10">
        <v>29751</v>
      </c>
      <c r="L211" s="10">
        <v>2.89</v>
      </c>
      <c r="M211" s="11">
        <v>0</v>
      </c>
      <c r="N211" t="s">
        <v>20</v>
      </c>
      <c r="O211" t="s">
        <v>21</v>
      </c>
      <c r="P211" t="s">
        <v>2124</v>
      </c>
      <c r="Q211">
        <f>Cleaned_Data8[[#This Row],[Bonus (£)]]/Cleaned_Data8[[#This Row],[Salary (£)]]</f>
        <v>5.7625311055812298E-2</v>
      </c>
    </row>
    <row r="212" spans="1:17" x14ac:dyDescent="0.3">
      <c r="A212" t="s">
        <v>411</v>
      </c>
      <c r="B212" t="s">
        <v>355</v>
      </c>
      <c r="C212">
        <v>30</v>
      </c>
      <c r="D212" t="s">
        <v>16</v>
      </c>
      <c r="E212" t="s">
        <v>17</v>
      </c>
      <c r="F212" t="s">
        <v>53</v>
      </c>
      <c r="G212" t="s">
        <v>18</v>
      </c>
      <c r="H212" s="1">
        <v>45310</v>
      </c>
      <c r="I212" s="10">
        <v>37823</v>
      </c>
      <c r="J212" s="10">
        <v>2904</v>
      </c>
      <c r="K212" s="10">
        <v>40727</v>
      </c>
      <c r="L212" s="10">
        <v>3.53</v>
      </c>
      <c r="M212" s="11">
        <v>3</v>
      </c>
      <c r="N212" t="s">
        <v>28</v>
      </c>
      <c r="O212" t="s">
        <v>21</v>
      </c>
      <c r="P212" t="s">
        <v>2125</v>
      </c>
      <c r="Q212">
        <f>Cleaned_Data8[[#This Row],[Bonus (£)]]/Cleaned_Data8[[#This Row],[Salary (£)]]</f>
        <v>7.6778679639372863E-2</v>
      </c>
    </row>
    <row r="213" spans="1:17" x14ac:dyDescent="0.3">
      <c r="A213" t="s">
        <v>412</v>
      </c>
      <c r="B213" t="s">
        <v>211</v>
      </c>
      <c r="C213">
        <v>38</v>
      </c>
      <c r="D213" t="s">
        <v>16</v>
      </c>
      <c r="E213" t="s">
        <v>17</v>
      </c>
      <c r="F213" t="s">
        <v>27</v>
      </c>
      <c r="G213" t="s">
        <v>18</v>
      </c>
      <c r="H213" s="1">
        <v>42947</v>
      </c>
      <c r="I213" s="10">
        <v>48488</v>
      </c>
      <c r="J213" s="10">
        <v>2420</v>
      </c>
      <c r="K213" s="10">
        <v>50908</v>
      </c>
      <c r="L213" s="10">
        <v>4.0199999999999996</v>
      </c>
      <c r="M213" s="11">
        <v>3</v>
      </c>
      <c r="N213" t="s">
        <v>20</v>
      </c>
      <c r="O213" t="s">
        <v>21</v>
      </c>
      <c r="P213" t="s">
        <v>2123</v>
      </c>
      <c r="Q213">
        <f>Cleaned_Data8[[#This Row],[Bonus (£)]]/Cleaned_Data8[[#This Row],[Salary (£)]]</f>
        <v>4.9909255898366603E-2</v>
      </c>
    </row>
    <row r="214" spans="1:17" x14ac:dyDescent="0.3">
      <c r="A214" t="s">
        <v>413</v>
      </c>
      <c r="B214" t="s">
        <v>414</v>
      </c>
      <c r="C214">
        <v>26</v>
      </c>
      <c r="D214" t="s">
        <v>24</v>
      </c>
      <c r="E214" t="s">
        <v>42</v>
      </c>
      <c r="F214" t="s">
        <v>53</v>
      </c>
      <c r="G214" t="s">
        <v>43</v>
      </c>
      <c r="H214" s="1">
        <v>43873</v>
      </c>
      <c r="I214" s="10">
        <v>44636</v>
      </c>
      <c r="J214" s="10">
        <v>1311</v>
      </c>
      <c r="K214" s="10">
        <v>45947</v>
      </c>
      <c r="L214" s="10">
        <v>2.4700000000000002</v>
      </c>
      <c r="M214" s="11">
        <v>6</v>
      </c>
      <c r="N214" t="s">
        <v>34</v>
      </c>
      <c r="O214" t="s">
        <v>21</v>
      </c>
      <c r="P214" t="s">
        <v>2121</v>
      </c>
      <c r="Q214">
        <f>Cleaned_Data8[[#This Row],[Bonus (£)]]/Cleaned_Data8[[#This Row],[Salary (£)]]</f>
        <v>2.9370911371986736E-2</v>
      </c>
    </row>
    <row r="215" spans="1:17" x14ac:dyDescent="0.3">
      <c r="A215" t="s">
        <v>415</v>
      </c>
      <c r="B215" t="s">
        <v>238</v>
      </c>
      <c r="C215">
        <v>31</v>
      </c>
      <c r="D215" t="s">
        <v>24</v>
      </c>
      <c r="E215" t="s">
        <v>37</v>
      </c>
      <c r="F215" t="s">
        <v>53</v>
      </c>
      <c r="G215" t="s">
        <v>38</v>
      </c>
      <c r="H215" s="1">
        <v>43624</v>
      </c>
      <c r="I215" s="10">
        <v>21479</v>
      </c>
      <c r="J215" s="10">
        <v>1535</v>
      </c>
      <c r="K215" s="10">
        <v>23014</v>
      </c>
      <c r="L215" s="10">
        <v>3.01</v>
      </c>
      <c r="M215" s="11">
        <v>4</v>
      </c>
      <c r="N215" t="s">
        <v>20</v>
      </c>
      <c r="O215" t="s">
        <v>21</v>
      </c>
      <c r="P215" t="s">
        <v>1782</v>
      </c>
      <c r="Q215">
        <f>Cleaned_Data8[[#This Row],[Bonus (£)]]/Cleaned_Data8[[#This Row],[Salary (£)]]</f>
        <v>7.1465152008938965E-2</v>
      </c>
    </row>
    <row r="216" spans="1:17" x14ac:dyDescent="0.3">
      <c r="A216" t="s">
        <v>416</v>
      </c>
      <c r="B216" t="s">
        <v>417</v>
      </c>
      <c r="C216">
        <v>39</v>
      </c>
      <c r="D216" t="s">
        <v>24</v>
      </c>
      <c r="E216" t="s">
        <v>58</v>
      </c>
      <c r="F216" t="s">
        <v>39</v>
      </c>
      <c r="G216" t="s">
        <v>59</v>
      </c>
      <c r="H216" s="1">
        <v>44702</v>
      </c>
      <c r="I216" s="10">
        <v>34697</v>
      </c>
      <c r="J216" s="10">
        <v>488</v>
      </c>
      <c r="K216" s="10">
        <v>35185</v>
      </c>
      <c r="L216" s="10">
        <v>1.67</v>
      </c>
      <c r="M216" s="11">
        <v>2</v>
      </c>
      <c r="N216" t="s">
        <v>20</v>
      </c>
      <c r="O216" t="s">
        <v>21</v>
      </c>
      <c r="P216" t="s">
        <v>1218</v>
      </c>
      <c r="Q216">
        <f>Cleaned_Data8[[#This Row],[Bonus (£)]]/Cleaned_Data8[[#This Row],[Salary (£)]]</f>
        <v>1.4064616537452806E-2</v>
      </c>
    </row>
    <row r="217" spans="1:17" x14ac:dyDescent="0.3">
      <c r="A217" t="s">
        <v>418</v>
      </c>
      <c r="B217" t="s">
        <v>308</v>
      </c>
      <c r="C217">
        <v>29</v>
      </c>
      <c r="D217" t="s">
        <v>24</v>
      </c>
      <c r="E217" t="s">
        <v>74</v>
      </c>
      <c r="F217" t="s">
        <v>19</v>
      </c>
      <c r="G217" t="s">
        <v>75</v>
      </c>
      <c r="H217" s="1">
        <v>44882</v>
      </c>
      <c r="I217" s="10">
        <v>43029</v>
      </c>
      <c r="J217" s="10">
        <v>1262</v>
      </c>
      <c r="K217" s="10">
        <v>44291</v>
      </c>
      <c r="L217" s="10">
        <v>1.84</v>
      </c>
      <c r="M217" s="11">
        <v>3</v>
      </c>
      <c r="N217" t="s">
        <v>28</v>
      </c>
      <c r="O217" t="s">
        <v>21</v>
      </c>
      <c r="P217" t="s">
        <v>2118</v>
      </c>
      <c r="Q217">
        <f>Cleaned_Data8[[#This Row],[Bonus (£)]]/Cleaned_Data8[[#This Row],[Salary (£)]]</f>
        <v>2.932905714750517E-2</v>
      </c>
    </row>
    <row r="218" spans="1:17" x14ac:dyDescent="0.3">
      <c r="A218" t="s">
        <v>419</v>
      </c>
      <c r="B218" t="s">
        <v>277</v>
      </c>
      <c r="C218">
        <v>36</v>
      </c>
      <c r="D218" t="s">
        <v>24</v>
      </c>
      <c r="E218" t="s">
        <v>37</v>
      </c>
      <c r="F218" t="s">
        <v>53</v>
      </c>
      <c r="G218" t="s">
        <v>38</v>
      </c>
      <c r="H218" s="1">
        <v>42110</v>
      </c>
      <c r="I218" s="10">
        <v>27968</v>
      </c>
      <c r="J218" s="10">
        <v>1164</v>
      </c>
      <c r="K218" s="10">
        <v>29132</v>
      </c>
      <c r="L218" s="10">
        <v>3.01</v>
      </c>
      <c r="M218" s="11">
        <v>3</v>
      </c>
      <c r="N218" t="s">
        <v>34</v>
      </c>
      <c r="O218" t="s">
        <v>21</v>
      </c>
      <c r="P218" t="s">
        <v>21</v>
      </c>
      <c r="Q218">
        <f>Cleaned_Data8[[#This Row],[Bonus (£)]]/Cleaned_Data8[[#This Row],[Salary (£)]]</f>
        <v>4.1618993135011439E-2</v>
      </c>
    </row>
    <row r="219" spans="1:17" x14ac:dyDescent="0.3">
      <c r="A219" t="s">
        <v>420</v>
      </c>
      <c r="B219" t="s">
        <v>421</v>
      </c>
      <c r="C219">
        <v>29</v>
      </c>
      <c r="D219" t="s">
        <v>16</v>
      </c>
      <c r="E219" t="s">
        <v>74</v>
      </c>
      <c r="F219" t="s">
        <v>27</v>
      </c>
      <c r="G219" t="s">
        <v>75</v>
      </c>
      <c r="H219" s="1">
        <v>43797</v>
      </c>
      <c r="I219" s="10">
        <v>33789</v>
      </c>
      <c r="J219" s="10">
        <v>2789</v>
      </c>
      <c r="K219" s="10">
        <v>36578</v>
      </c>
      <c r="L219" s="10">
        <v>3.86</v>
      </c>
      <c r="M219" s="11">
        <v>4</v>
      </c>
      <c r="N219" t="s">
        <v>34</v>
      </c>
      <c r="O219" t="s">
        <v>21</v>
      </c>
      <c r="P219" t="s">
        <v>2118</v>
      </c>
      <c r="Q219">
        <f>Cleaned_Data8[[#This Row],[Bonus (£)]]/Cleaned_Data8[[#This Row],[Salary (£)]]</f>
        <v>8.2541655568380237E-2</v>
      </c>
    </row>
    <row r="220" spans="1:17" x14ac:dyDescent="0.3">
      <c r="A220" t="s">
        <v>422</v>
      </c>
      <c r="B220" t="s">
        <v>423</v>
      </c>
      <c r="C220">
        <v>31</v>
      </c>
      <c r="D220" t="s">
        <v>16</v>
      </c>
      <c r="E220" t="s">
        <v>74</v>
      </c>
      <c r="F220" t="s">
        <v>105</v>
      </c>
      <c r="G220" t="s">
        <v>75</v>
      </c>
      <c r="H220" s="1">
        <v>42651</v>
      </c>
      <c r="I220" s="10">
        <v>35206</v>
      </c>
      <c r="J220" s="10">
        <v>627</v>
      </c>
      <c r="K220" s="10">
        <v>35833</v>
      </c>
      <c r="L220" s="10">
        <v>2.2000000000000002</v>
      </c>
      <c r="M220" s="11">
        <v>4</v>
      </c>
      <c r="N220" t="s">
        <v>20</v>
      </c>
      <c r="O220" t="s">
        <v>21</v>
      </c>
      <c r="P220" t="s">
        <v>2124</v>
      </c>
      <c r="Q220">
        <f>Cleaned_Data8[[#This Row],[Bonus (£)]]/Cleaned_Data8[[#This Row],[Salary (£)]]</f>
        <v>1.7809464295858661E-2</v>
      </c>
    </row>
    <row r="221" spans="1:17" x14ac:dyDescent="0.3">
      <c r="A221" t="s">
        <v>424</v>
      </c>
      <c r="B221" t="s">
        <v>231</v>
      </c>
      <c r="C221">
        <v>37</v>
      </c>
      <c r="D221" t="s">
        <v>24</v>
      </c>
      <c r="E221" t="s">
        <v>74</v>
      </c>
      <c r="F221" t="s">
        <v>27</v>
      </c>
      <c r="G221" t="s">
        <v>75</v>
      </c>
      <c r="H221" s="1">
        <v>42253</v>
      </c>
      <c r="I221" s="10">
        <v>36839</v>
      </c>
      <c r="J221" s="10">
        <v>3138</v>
      </c>
      <c r="K221" s="10">
        <v>39977</v>
      </c>
      <c r="L221" s="10">
        <v>4</v>
      </c>
      <c r="M221" s="11">
        <v>2</v>
      </c>
      <c r="N221" t="s">
        <v>20</v>
      </c>
      <c r="O221" t="s">
        <v>21</v>
      </c>
      <c r="P221" t="s">
        <v>2126</v>
      </c>
      <c r="Q221">
        <f>Cleaned_Data8[[#This Row],[Bonus (£)]]/Cleaned_Data8[[#This Row],[Salary (£)]]</f>
        <v>8.5181465294932007E-2</v>
      </c>
    </row>
    <row r="222" spans="1:17" x14ac:dyDescent="0.3">
      <c r="A222" t="s">
        <v>425</v>
      </c>
      <c r="B222" t="s">
        <v>426</v>
      </c>
      <c r="C222">
        <v>37</v>
      </c>
      <c r="D222" t="s">
        <v>16</v>
      </c>
      <c r="E222" t="s">
        <v>62</v>
      </c>
      <c r="F222" t="s">
        <v>27</v>
      </c>
      <c r="G222" t="s">
        <v>63</v>
      </c>
      <c r="H222" s="1">
        <v>44636</v>
      </c>
      <c r="I222" s="10">
        <v>39813</v>
      </c>
      <c r="J222" s="10">
        <v>843</v>
      </c>
      <c r="K222" s="10">
        <v>40656</v>
      </c>
      <c r="L222" s="10">
        <v>2.33</v>
      </c>
      <c r="M222" s="11">
        <v>5</v>
      </c>
      <c r="N222" t="s">
        <v>28</v>
      </c>
      <c r="O222" t="s">
        <v>21</v>
      </c>
      <c r="P222" t="s">
        <v>2120</v>
      </c>
      <c r="Q222">
        <f>Cleaned_Data8[[#This Row],[Bonus (£)]]/Cleaned_Data8[[#This Row],[Salary (£)]]</f>
        <v>2.1173988395750132E-2</v>
      </c>
    </row>
    <row r="223" spans="1:17" x14ac:dyDescent="0.3">
      <c r="A223" t="s">
        <v>427</v>
      </c>
      <c r="B223" t="s">
        <v>428</v>
      </c>
      <c r="C223">
        <v>31</v>
      </c>
      <c r="D223" t="s">
        <v>24</v>
      </c>
      <c r="E223" t="s">
        <v>25</v>
      </c>
      <c r="F223" t="s">
        <v>33</v>
      </c>
      <c r="G223" t="s">
        <v>26</v>
      </c>
      <c r="H223" s="1">
        <v>44136</v>
      </c>
      <c r="I223" s="10">
        <v>27821</v>
      </c>
      <c r="J223" s="10">
        <v>1585</v>
      </c>
      <c r="K223" s="10">
        <v>29406</v>
      </c>
      <c r="L223" s="10">
        <v>4.29</v>
      </c>
      <c r="M223" s="11">
        <v>4</v>
      </c>
      <c r="N223" t="s">
        <v>28</v>
      </c>
      <c r="O223" t="s">
        <v>21</v>
      </c>
      <c r="P223" t="s">
        <v>2118</v>
      </c>
      <c r="Q223">
        <f>Cleaned_Data8[[#This Row],[Bonus (£)]]/Cleaned_Data8[[#This Row],[Salary (£)]]</f>
        <v>5.6971352575392688E-2</v>
      </c>
    </row>
    <row r="224" spans="1:17" x14ac:dyDescent="0.3">
      <c r="A224" t="s">
        <v>429</v>
      </c>
      <c r="B224" t="s">
        <v>430</v>
      </c>
      <c r="C224">
        <v>31</v>
      </c>
      <c r="D224" t="s">
        <v>16</v>
      </c>
      <c r="E224" t="s">
        <v>62</v>
      </c>
      <c r="F224" t="s">
        <v>53</v>
      </c>
      <c r="G224" t="s">
        <v>63</v>
      </c>
      <c r="H224" s="1">
        <v>42678</v>
      </c>
      <c r="I224" s="10">
        <v>45926</v>
      </c>
      <c r="J224" s="10">
        <v>2895</v>
      </c>
      <c r="K224" s="10">
        <v>48821</v>
      </c>
      <c r="L224" s="10">
        <v>3.15</v>
      </c>
      <c r="M224" s="11">
        <v>3</v>
      </c>
      <c r="N224" t="s">
        <v>34</v>
      </c>
      <c r="O224" t="s">
        <v>21</v>
      </c>
      <c r="P224" t="s">
        <v>2118</v>
      </c>
      <c r="Q224">
        <f>Cleaned_Data8[[#This Row],[Bonus (£)]]/Cleaned_Data8[[#This Row],[Salary (£)]]</f>
        <v>6.3036188651308625E-2</v>
      </c>
    </row>
    <row r="225" spans="1:17" x14ac:dyDescent="0.3">
      <c r="A225" t="s">
        <v>431</v>
      </c>
      <c r="B225" t="s">
        <v>259</v>
      </c>
      <c r="C225">
        <v>38</v>
      </c>
      <c r="D225" t="s">
        <v>24</v>
      </c>
      <c r="E225" t="s">
        <v>58</v>
      </c>
      <c r="F225" t="s">
        <v>39</v>
      </c>
      <c r="G225" t="s">
        <v>59</v>
      </c>
      <c r="H225" s="1">
        <v>42388</v>
      </c>
      <c r="I225" s="10">
        <v>30938</v>
      </c>
      <c r="J225" s="10">
        <v>1656</v>
      </c>
      <c r="K225" s="10">
        <v>32594</v>
      </c>
      <c r="L225" s="10">
        <v>3.91</v>
      </c>
      <c r="M225" s="11">
        <v>5</v>
      </c>
      <c r="N225" t="s">
        <v>34</v>
      </c>
      <c r="O225" t="s">
        <v>21</v>
      </c>
      <c r="P225" t="s">
        <v>2125</v>
      </c>
      <c r="Q225">
        <f>Cleaned_Data8[[#This Row],[Bonus (£)]]/Cleaned_Data8[[#This Row],[Salary (£)]]</f>
        <v>5.3526407654017713E-2</v>
      </c>
    </row>
    <row r="226" spans="1:17" x14ac:dyDescent="0.3">
      <c r="A226" t="s">
        <v>432</v>
      </c>
      <c r="B226" t="s">
        <v>433</v>
      </c>
      <c r="C226">
        <v>37</v>
      </c>
      <c r="D226" t="s">
        <v>16</v>
      </c>
      <c r="E226" t="s">
        <v>31</v>
      </c>
      <c r="F226" t="s">
        <v>88</v>
      </c>
      <c r="G226" t="s">
        <v>32</v>
      </c>
      <c r="H226" s="1">
        <v>44365</v>
      </c>
      <c r="I226" s="10">
        <v>22973</v>
      </c>
      <c r="J226" s="10">
        <v>1237</v>
      </c>
      <c r="K226" s="10">
        <v>24210</v>
      </c>
      <c r="L226" s="10">
        <v>2.73</v>
      </c>
      <c r="M226" s="11">
        <v>7</v>
      </c>
      <c r="N226" t="s">
        <v>20</v>
      </c>
      <c r="O226" t="s">
        <v>21</v>
      </c>
      <c r="P226" t="s">
        <v>1782</v>
      </c>
      <c r="Q226">
        <f>Cleaned_Data8[[#This Row],[Bonus (£)]]/Cleaned_Data8[[#This Row],[Salary (£)]]</f>
        <v>5.3845819004918818E-2</v>
      </c>
    </row>
    <row r="227" spans="1:17" x14ac:dyDescent="0.3">
      <c r="A227" t="s">
        <v>434</v>
      </c>
      <c r="B227" t="s">
        <v>435</v>
      </c>
      <c r="C227">
        <v>36</v>
      </c>
      <c r="D227" t="s">
        <v>16</v>
      </c>
      <c r="E227" t="s">
        <v>25</v>
      </c>
      <c r="F227" t="s">
        <v>53</v>
      </c>
      <c r="G227" t="s">
        <v>26</v>
      </c>
      <c r="H227" s="1">
        <v>44019</v>
      </c>
      <c r="I227" s="10">
        <v>27954</v>
      </c>
      <c r="J227" s="10">
        <v>903</v>
      </c>
      <c r="K227" s="10">
        <v>28857</v>
      </c>
      <c r="L227" s="10">
        <v>1.43</v>
      </c>
      <c r="M227" s="11">
        <v>4</v>
      </c>
      <c r="N227" t="s">
        <v>34</v>
      </c>
      <c r="O227" t="s">
        <v>21</v>
      </c>
      <c r="P227" t="s">
        <v>2123</v>
      </c>
      <c r="Q227">
        <f>Cleaned_Data8[[#This Row],[Bonus (£)]]/Cleaned_Data8[[#This Row],[Salary (£)]]</f>
        <v>3.2303069328182013E-2</v>
      </c>
    </row>
    <row r="228" spans="1:17" x14ac:dyDescent="0.3">
      <c r="A228" t="s">
        <v>436</v>
      </c>
      <c r="B228" t="s">
        <v>437</v>
      </c>
      <c r="C228">
        <v>25</v>
      </c>
      <c r="D228" t="s">
        <v>24</v>
      </c>
      <c r="E228" t="s">
        <v>62</v>
      </c>
      <c r="F228" t="s">
        <v>53</v>
      </c>
      <c r="G228" t="s">
        <v>63</v>
      </c>
      <c r="H228" s="1">
        <v>45106</v>
      </c>
      <c r="I228" s="10">
        <v>41214</v>
      </c>
      <c r="J228" s="10">
        <v>3898</v>
      </c>
      <c r="K228" s="10">
        <v>45112</v>
      </c>
      <c r="L228" s="10">
        <v>3.95</v>
      </c>
      <c r="M228" s="11">
        <v>4</v>
      </c>
      <c r="N228" t="s">
        <v>20</v>
      </c>
      <c r="O228" t="s">
        <v>21</v>
      </c>
      <c r="P228" t="s">
        <v>1782</v>
      </c>
      <c r="Q228">
        <f>Cleaned_Data8[[#This Row],[Bonus (£)]]/Cleaned_Data8[[#This Row],[Salary (£)]]</f>
        <v>9.4579511816373071E-2</v>
      </c>
    </row>
    <row r="229" spans="1:17" x14ac:dyDescent="0.3">
      <c r="A229" t="s">
        <v>438</v>
      </c>
      <c r="B229" t="s">
        <v>439</v>
      </c>
      <c r="C229">
        <v>34</v>
      </c>
      <c r="D229" t="s">
        <v>16</v>
      </c>
      <c r="E229" t="s">
        <v>17</v>
      </c>
      <c r="F229" t="s">
        <v>27</v>
      </c>
      <c r="G229" t="s">
        <v>18</v>
      </c>
      <c r="H229" s="1">
        <v>43092</v>
      </c>
      <c r="I229" s="10">
        <v>40834</v>
      </c>
      <c r="J229" s="10">
        <v>1615</v>
      </c>
      <c r="K229" s="10">
        <v>42449</v>
      </c>
      <c r="L229" s="10">
        <v>4.1500000000000004</v>
      </c>
      <c r="M229" s="11">
        <v>2</v>
      </c>
      <c r="N229" t="s">
        <v>28</v>
      </c>
      <c r="O229" t="s">
        <v>21</v>
      </c>
      <c r="P229" t="s">
        <v>2122</v>
      </c>
      <c r="Q229">
        <f>Cleaned_Data8[[#This Row],[Bonus (£)]]/Cleaned_Data8[[#This Row],[Salary (£)]]</f>
        <v>3.9550374687760202E-2</v>
      </c>
    </row>
    <row r="230" spans="1:17" x14ac:dyDescent="0.3">
      <c r="A230" t="s">
        <v>440</v>
      </c>
      <c r="B230" t="s">
        <v>395</v>
      </c>
      <c r="C230">
        <v>38</v>
      </c>
      <c r="D230" t="s">
        <v>16</v>
      </c>
      <c r="E230" t="s">
        <v>37</v>
      </c>
      <c r="F230" t="s">
        <v>27</v>
      </c>
      <c r="G230" t="s">
        <v>38</v>
      </c>
      <c r="H230" s="1">
        <v>42739</v>
      </c>
      <c r="I230" s="10">
        <v>25641</v>
      </c>
      <c r="J230" s="10">
        <v>1745</v>
      </c>
      <c r="K230" s="10">
        <v>27386</v>
      </c>
      <c r="L230" s="10">
        <v>3.05</v>
      </c>
      <c r="M230" s="11">
        <v>3</v>
      </c>
      <c r="N230" t="s">
        <v>28</v>
      </c>
      <c r="O230" t="s">
        <v>21</v>
      </c>
      <c r="P230" t="s">
        <v>2125</v>
      </c>
      <c r="Q230">
        <f>Cleaned_Data8[[#This Row],[Bonus (£)]]/Cleaned_Data8[[#This Row],[Salary (£)]]</f>
        <v>6.8055068055068058E-2</v>
      </c>
    </row>
    <row r="231" spans="1:17" x14ac:dyDescent="0.3">
      <c r="A231" t="s">
        <v>441</v>
      </c>
      <c r="B231" t="s">
        <v>442</v>
      </c>
      <c r="C231">
        <v>25</v>
      </c>
      <c r="D231" t="s">
        <v>16</v>
      </c>
      <c r="E231" t="s">
        <v>74</v>
      </c>
      <c r="F231" t="s">
        <v>105</v>
      </c>
      <c r="G231" t="s">
        <v>75</v>
      </c>
      <c r="H231" s="1">
        <v>44390</v>
      </c>
      <c r="I231" s="10">
        <v>37491</v>
      </c>
      <c r="J231" s="10">
        <v>1513</v>
      </c>
      <c r="K231" s="10">
        <v>39004</v>
      </c>
      <c r="L231" s="10">
        <v>3.81</v>
      </c>
      <c r="M231" s="11">
        <v>4</v>
      </c>
      <c r="N231" t="s">
        <v>34</v>
      </c>
      <c r="O231" t="s">
        <v>21</v>
      </c>
      <c r="P231" t="s">
        <v>2123</v>
      </c>
      <c r="Q231">
        <f>Cleaned_Data8[[#This Row],[Bonus (£)]]/Cleaned_Data8[[#This Row],[Salary (£)]]</f>
        <v>4.0356352191192553E-2</v>
      </c>
    </row>
    <row r="232" spans="1:17" x14ac:dyDescent="0.3">
      <c r="A232" t="s">
        <v>443</v>
      </c>
      <c r="B232" t="s">
        <v>220</v>
      </c>
      <c r="C232">
        <v>27</v>
      </c>
      <c r="D232" t="s">
        <v>16</v>
      </c>
      <c r="E232" t="s">
        <v>74</v>
      </c>
      <c r="F232" t="s">
        <v>88</v>
      </c>
      <c r="G232" t="s">
        <v>75</v>
      </c>
      <c r="H232" s="1">
        <v>42819</v>
      </c>
      <c r="I232" s="10">
        <v>44696</v>
      </c>
      <c r="J232" s="10">
        <v>2222</v>
      </c>
      <c r="K232" s="10">
        <v>46918</v>
      </c>
      <c r="L232" s="10">
        <v>3.03</v>
      </c>
      <c r="M232" s="11">
        <v>5</v>
      </c>
      <c r="N232" t="s">
        <v>20</v>
      </c>
      <c r="O232" t="s">
        <v>21</v>
      </c>
      <c r="P232" t="s">
        <v>2120</v>
      </c>
      <c r="Q232">
        <f>Cleaned_Data8[[#This Row],[Bonus (£)]]/Cleaned_Data8[[#This Row],[Salary (£)]]</f>
        <v>4.9713620905673883E-2</v>
      </c>
    </row>
    <row r="233" spans="1:17" x14ac:dyDescent="0.3">
      <c r="A233" t="s">
        <v>444</v>
      </c>
      <c r="B233" t="s">
        <v>421</v>
      </c>
      <c r="C233">
        <v>24</v>
      </c>
      <c r="D233" t="s">
        <v>16</v>
      </c>
      <c r="E233" t="s">
        <v>31</v>
      </c>
      <c r="F233" t="s">
        <v>39</v>
      </c>
      <c r="G233" t="s">
        <v>32</v>
      </c>
      <c r="H233" s="1">
        <v>43038</v>
      </c>
      <c r="I233" s="10">
        <v>36504</v>
      </c>
      <c r="J233" s="10">
        <v>1250</v>
      </c>
      <c r="K233" s="10">
        <v>37754</v>
      </c>
      <c r="L233" s="10">
        <v>2.8</v>
      </c>
      <c r="M233" s="11">
        <v>0</v>
      </c>
      <c r="N233" t="s">
        <v>28</v>
      </c>
      <c r="O233" t="s">
        <v>21</v>
      </c>
      <c r="P233" t="s">
        <v>2124</v>
      </c>
      <c r="Q233">
        <f>Cleaned_Data8[[#This Row],[Bonus (£)]]/Cleaned_Data8[[#This Row],[Salary (£)]]</f>
        <v>3.4242822704361166E-2</v>
      </c>
    </row>
    <row r="234" spans="1:17" x14ac:dyDescent="0.3">
      <c r="A234" t="s">
        <v>445</v>
      </c>
      <c r="B234" t="s">
        <v>446</v>
      </c>
      <c r="C234">
        <v>32</v>
      </c>
      <c r="D234" t="s">
        <v>16</v>
      </c>
      <c r="E234" t="s">
        <v>17</v>
      </c>
      <c r="F234" t="s">
        <v>88</v>
      </c>
      <c r="G234" t="s">
        <v>18</v>
      </c>
      <c r="H234" s="1">
        <v>43132</v>
      </c>
      <c r="I234" s="10">
        <v>57148</v>
      </c>
      <c r="J234" s="10">
        <v>1079</v>
      </c>
      <c r="K234" s="10">
        <v>58227</v>
      </c>
      <c r="L234" s="10">
        <v>1.31</v>
      </c>
      <c r="M234" s="11">
        <v>1</v>
      </c>
      <c r="N234" t="s">
        <v>34</v>
      </c>
      <c r="O234" t="s">
        <v>21</v>
      </c>
      <c r="P234" t="s">
        <v>2121</v>
      </c>
      <c r="Q234">
        <f>Cleaned_Data8[[#This Row],[Bonus (£)]]/Cleaned_Data8[[#This Row],[Salary (£)]]</f>
        <v>1.8880800727934487E-2</v>
      </c>
    </row>
    <row r="235" spans="1:17" x14ac:dyDescent="0.3">
      <c r="A235" t="s">
        <v>447</v>
      </c>
      <c r="B235" t="s">
        <v>448</v>
      </c>
      <c r="C235">
        <v>26</v>
      </c>
      <c r="D235" t="s">
        <v>16</v>
      </c>
      <c r="E235" t="s">
        <v>58</v>
      </c>
      <c r="F235" t="s">
        <v>33</v>
      </c>
      <c r="G235" t="s">
        <v>59</v>
      </c>
      <c r="H235" s="1">
        <v>42165</v>
      </c>
      <c r="I235" s="10">
        <v>27820</v>
      </c>
      <c r="J235" s="10">
        <v>1986</v>
      </c>
      <c r="K235" s="10">
        <v>29806</v>
      </c>
      <c r="L235" s="10">
        <v>3.7</v>
      </c>
      <c r="M235" s="11">
        <v>5</v>
      </c>
      <c r="N235" t="s">
        <v>20</v>
      </c>
      <c r="O235" t="s">
        <v>21</v>
      </c>
      <c r="P235" t="s">
        <v>1782</v>
      </c>
      <c r="Q235">
        <f>Cleaned_Data8[[#This Row],[Bonus (£)]]/Cleaned_Data8[[#This Row],[Salary (£)]]</f>
        <v>7.1387491013659238E-2</v>
      </c>
    </row>
    <row r="236" spans="1:17" x14ac:dyDescent="0.3">
      <c r="A236" t="s">
        <v>449</v>
      </c>
      <c r="B236" t="s">
        <v>38</v>
      </c>
      <c r="C236">
        <v>28</v>
      </c>
      <c r="D236" t="s">
        <v>16</v>
      </c>
      <c r="E236" t="s">
        <v>25</v>
      </c>
      <c r="F236" t="s">
        <v>88</v>
      </c>
      <c r="G236" t="s">
        <v>26</v>
      </c>
      <c r="H236" s="1">
        <v>42392</v>
      </c>
      <c r="I236" s="10">
        <v>23722</v>
      </c>
      <c r="J236" s="10">
        <v>290</v>
      </c>
      <c r="K236" s="10">
        <v>24012</v>
      </c>
      <c r="L236" s="10">
        <v>2.0299999999999998</v>
      </c>
      <c r="M236" s="11">
        <v>4</v>
      </c>
      <c r="N236" t="s">
        <v>28</v>
      </c>
      <c r="O236" t="s">
        <v>21</v>
      </c>
      <c r="P236" t="s">
        <v>2125</v>
      </c>
      <c r="Q236">
        <f>Cleaned_Data8[[#This Row],[Bonus (£)]]/Cleaned_Data8[[#This Row],[Salary (£)]]</f>
        <v>1.2224938875305624E-2</v>
      </c>
    </row>
    <row r="237" spans="1:17" x14ac:dyDescent="0.3">
      <c r="A237" t="s">
        <v>450</v>
      </c>
      <c r="B237" t="s">
        <v>451</v>
      </c>
      <c r="C237">
        <v>31</v>
      </c>
      <c r="D237" t="s">
        <v>24</v>
      </c>
      <c r="E237" t="s">
        <v>74</v>
      </c>
      <c r="F237" t="s">
        <v>53</v>
      </c>
      <c r="G237" t="s">
        <v>75</v>
      </c>
      <c r="H237" s="1">
        <v>44061</v>
      </c>
      <c r="I237" s="10">
        <v>47794</v>
      </c>
      <c r="J237" s="10">
        <v>3255</v>
      </c>
      <c r="K237" s="10">
        <v>51049</v>
      </c>
      <c r="L237" s="10">
        <v>4.6900000000000004</v>
      </c>
      <c r="M237" s="11">
        <v>3</v>
      </c>
      <c r="N237" t="s">
        <v>20</v>
      </c>
      <c r="O237" t="s">
        <v>21</v>
      </c>
      <c r="P237" t="s">
        <v>2119</v>
      </c>
      <c r="Q237">
        <f>Cleaned_Data8[[#This Row],[Bonus (£)]]/Cleaned_Data8[[#This Row],[Salary (£)]]</f>
        <v>6.8104783027158222E-2</v>
      </c>
    </row>
    <row r="238" spans="1:17" x14ac:dyDescent="0.3">
      <c r="A238" t="s">
        <v>452</v>
      </c>
      <c r="B238" t="s">
        <v>180</v>
      </c>
      <c r="C238">
        <v>38</v>
      </c>
      <c r="D238" t="s">
        <v>24</v>
      </c>
      <c r="E238" t="s">
        <v>74</v>
      </c>
      <c r="F238" t="s">
        <v>88</v>
      </c>
      <c r="G238" t="s">
        <v>75</v>
      </c>
      <c r="H238" s="1">
        <v>44451</v>
      </c>
      <c r="I238" s="10">
        <v>28355</v>
      </c>
      <c r="J238" s="10">
        <v>1105</v>
      </c>
      <c r="K238" s="10">
        <v>29460</v>
      </c>
      <c r="L238" s="10">
        <v>1.96</v>
      </c>
      <c r="M238" s="11">
        <v>7</v>
      </c>
      <c r="N238" t="s">
        <v>20</v>
      </c>
      <c r="O238" t="s">
        <v>21</v>
      </c>
      <c r="P238" t="s">
        <v>2126</v>
      </c>
      <c r="Q238">
        <f>Cleaned_Data8[[#This Row],[Bonus (£)]]/Cleaned_Data8[[#This Row],[Salary (£)]]</f>
        <v>3.8970199259389882E-2</v>
      </c>
    </row>
    <row r="239" spans="1:17" x14ac:dyDescent="0.3">
      <c r="A239" t="s">
        <v>453</v>
      </c>
      <c r="B239" t="s">
        <v>174</v>
      </c>
      <c r="C239">
        <v>37</v>
      </c>
      <c r="D239" t="s">
        <v>16</v>
      </c>
      <c r="E239" t="s">
        <v>42</v>
      </c>
      <c r="F239" t="s">
        <v>88</v>
      </c>
      <c r="G239" t="s">
        <v>43</v>
      </c>
      <c r="H239" s="1">
        <v>44395</v>
      </c>
      <c r="I239" s="10">
        <v>36020</v>
      </c>
      <c r="J239" s="10">
        <v>3058</v>
      </c>
      <c r="K239" s="10">
        <v>39078</v>
      </c>
      <c r="L239" s="10">
        <v>3.77</v>
      </c>
      <c r="M239" s="11">
        <v>6</v>
      </c>
      <c r="N239" t="s">
        <v>20</v>
      </c>
      <c r="O239" t="s">
        <v>21</v>
      </c>
      <c r="P239" t="s">
        <v>2123</v>
      </c>
      <c r="Q239">
        <f>Cleaned_Data8[[#This Row],[Bonus (£)]]/Cleaned_Data8[[#This Row],[Salary (£)]]</f>
        <v>8.4897279289283728E-2</v>
      </c>
    </row>
    <row r="240" spans="1:17" x14ac:dyDescent="0.3">
      <c r="A240" t="s">
        <v>454</v>
      </c>
      <c r="B240" t="s">
        <v>400</v>
      </c>
      <c r="C240">
        <v>24</v>
      </c>
      <c r="D240" t="s">
        <v>16</v>
      </c>
      <c r="E240" t="s">
        <v>25</v>
      </c>
      <c r="F240" t="s">
        <v>27</v>
      </c>
      <c r="G240" t="s">
        <v>26</v>
      </c>
      <c r="H240" s="1">
        <v>43005</v>
      </c>
      <c r="I240" s="10">
        <v>26174</v>
      </c>
      <c r="J240" s="10">
        <v>1043</v>
      </c>
      <c r="K240" s="10">
        <v>27217</v>
      </c>
      <c r="L240" s="10">
        <v>2.88</v>
      </c>
      <c r="M240" s="11">
        <v>4</v>
      </c>
      <c r="N240" t="s">
        <v>20</v>
      </c>
      <c r="O240" t="s">
        <v>21</v>
      </c>
      <c r="P240" t="s">
        <v>2126</v>
      </c>
      <c r="Q240">
        <f>Cleaned_Data8[[#This Row],[Bonus (£)]]/Cleaned_Data8[[#This Row],[Salary (£)]]</f>
        <v>3.9848704821578665E-2</v>
      </c>
    </row>
    <row r="241" spans="1:17" x14ac:dyDescent="0.3">
      <c r="A241" t="s">
        <v>455</v>
      </c>
      <c r="B241" t="s">
        <v>202</v>
      </c>
      <c r="C241">
        <v>39</v>
      </c>
      <c r="D241" t="s">
        <v>24</v>
      </c>
      <c r="E241" t="s">
        <v>58</v>
      </c>
      <c r="F241" t="s">
        <v>39</v>
      </c>
      <c r="G241" t="s">
        <v>59</v>
      </c>
      <c r="H241" s="1">
        <v>44986</v>
      </c>
      <c r="I241" s="10">
        <v>30180</v>
      </c>
      <c r="J241" s="10">
        <v>2565</v>
      </c>
      <c r="K241" s="10">
        <v>32745</v>
      </c>
      <c r="L241" s="10">
        <v>3.97</v>
      </c>
      <c r="M241" s="11">
        <v>6</v>
      </c>
      <c r="N241" t="s">
        <v>34</v>
      </c>
      <c r="O241" t="s">
        <v>21</v>
      </c>
      <c r="P241" t="s">
        <v>2120</v>
      </c>
      <c r="Q241">
        <f>Cleaned_Data8[[#This Row],[Bonus (£)]]/Cleaned_Data8[[#This Row],[Salary (£)]]</f>
        <v>8.499005964214712E-2</v>
      </c>
    </row>
    <row r="242" spans="1:17" x14ac:dyDescent="0.3">
      <c r="A242" t="s">
        <v>456</v>
      </c>
      <c r="B242" t="s">
        <v>457</v>
      </c>
      <c r="C242">
        <v>33</v>
      </c>
      <c r="D242" t="s">
        <v>16</v>
      </c>
      <c r="E242" t="s">
        <v>58</v>
      </c>
      <c r="F242" t="s">
        <v>88</v>
      </c>
      <c r="G242" t="s">
        <v>59</v>
      </c>
      <c r="H242" s="1">
        <v>43568</v>
      </c>
      <c r="I242" s="10">
        <v>33740</v>
      </c>
      <c r="J242" s="10">
        <v>1479</v>
      </c>
      <c r="K242" s="10">
        <v>35219</v>
      </c>
      <c r="L242" s="10">
        <v>3.68</v>
      </c>
      <c r="M242" s="11">
        <v>0</v>
      </c>
      <c r="N242" t="s">
        <v>34</v>
      </c>
      <c r="O242" t="s">
        <v>21</v>
      </c>
      <c r="P242" t="s">
        <v>21</v>
      </c>
      <c r="Q242">
        <f>Cleaned_Data8[[#This Row],[Bonus (£)]]/Cleaned_Data8[[#This Row],[Salary (£)]]</f>
        <v>4.3835210432720803E-2</v>
      </c>
    </row>
    <row r="243" spans="1:17" x14ac:dyDescent="0.3">
      <c r="A243" t="s">
        <v>458</v>
      </c>
      <c r="B243" t="s">
        <v>439</v>
      </c>
      <c r="C243">
        <v>30</v>
      </c>
      <c r="D243" t="s">
        <v>24</v>
      </c>
      <c r="E243" t="s">
        <v>17</v>
      </c>
      <c r="F243" t="s">
        <v>19</v>
      </c>
      <c r="G243" t="s">
        <v>18</v>
      </c>
      <c r="H243" s="1">
        <v>42950</v>
      </c>
      <c r="I243" s="10">
        <v>41368</v>
      </c>
      <c r="J243" s="10">
        <v>1744</v>
      </c>
      <c r="K243" s="10">
        <v>43112</v>
      </c>
      <c r="L243" s="10">
        <v>3.73</v>
      </c>
      <c r="M243" s="11">
        <v>3</v>
      </c>
      <c r="N243" t="s">
        <v>20</v>
      </c>
      <c r="O243" t="s">
        <v>21</v>
      </c>
      <c r="P243" t="s">
        <v>2119</v>
      </c>
      <c r="Q243">
        <f>Cleaned_Data8[[#This Row],[Bonus (£)]]/Cleaned_Data8[[#This Row],[Salary (£)]]</f>
        <v>4.2158189905240763E-2</v>
      </c>
    </row>
    <row r="244" spans="1:17" x14ac:dyDescent="0.3">
      <c r="A244" t="s">
        <v>459</v>
      </c>
      <c r="B244" t="s">
        <v>244</v>
      </c>
      <c r="C244">
        <v>35</v>
      </c>
      <c r="D244" t="s">
        <v>24</v>
      </c>
      <c r="E244" t="s">
        <v>31</v>
      </c>
      <c r="F244" t="s">
        <v>19</v>
      </c>
      <c r="G244" t="s">
        <v>32</v>
      </c>
      <c r="H244" s="1">
        <v>42212</v>
      </c>
      <c r="I244" s="10">
        <v>25350</v>
      </c>
      <c r="J244" s="10">
        <v>1242</v>
      </c>
      <c r="K244" s="10">
        <v>26592</v>
      </c>
      <c r="L244" s="10">
        <v>2.67</v>
      </c>
      <c r="M244" s="11">
        <v>5</v>
      </c>
      <c r="N244" t="s">
        <v>34</v>
      </c>
      <c r="O244" t="s">
        <v>21</v>
      </c>
      <c r="P244" t="s">
        <v>2123</v>
      </c>
      <c r="Q244">
        <f>Cleaned_Data8[[#This Row],[Bonus (£)]]/Cleaned_Data8[[#This Row],[Salary (£)]]</f>
        <v>4.8994082840236687E-2</v>
      </c>
    </row>
    <row r="245" spans="1:17" x14ac:dyDescent="0.3">
      <c r="A245" t="s">
        <v>460</v>
      </c>
      <c r="B245" t="s">
        <v>461</v>
      </c>
      <c r="C245">
        <v>31</v>
      </c>
      <c r="D245" t="s">
        <v>16</v>
      </c>
      <c r="E245" t="s">
        <v>74</v>
      </c>
      <c r="F245" t="s">
        <v>53</v>
      </c>
      <c r="G245" t="s">
        <v>75</v>
      </c>
      <c r="H245" s="1">
        <v>43646</v>
      </c>
      <c r="I245" s="10">
        <v>39144</v>
      </c>
      <c r="J245" s="10">
        <v>2941</v>
      </c>
      <c r="K245" s="10">
        <v>42085</v>
      </c>
      <c r="L245" s="10">
        <v>3.37</v>
      </c>
      <c r="M245" s="11">
        <v>1</v>
      </c>
      <c r="N245" t="s">
        <v>28</v>
      </c>
      <c r="O245" t="s">
        <v>21</v>
      </c>
      <c r="P245" t="s">
        <v>1782</v>
      </c>
      <c r="Q245">
        <f>Cleaned_Data8[[#This Row],[Bonus (£)]]/Cleaned_Data8[[#This Row],[Salary (£)]]</f>
        <v>7.5132842836705502E-2</v>
      </c>
    </row>
    <row r="246" spans="1:17" x14ac:dyDescent="0.3">
      <c r="A246" t="s">
        <v>462</v>
      </c>
      <c r="B246" t="s">
        <v>463</v>
      </c>
      <c r="C246">
        <v>32</v>
      </c>
      <c r="D246" t="s">
        <v>24</v>
      </c>
      <c r="E246" t="s">
        <v>58</v>
      </c>
      <c r="F246" t="s">
        <v>50</v>
      </c>
      <c r="G246" t="s">
        <v>59</v>
      </c>
      <c r="H246" s="1">
        <v>43541</v>
      </c>
      <c r="I246" s="10">
        <v>37201</v>
      </c>
      <c r="J246" s="10">
        <v>710</v>
      </c>
      <c r="K246" s="10">
        <v>37911</v>
      </c>
      <c r="L246" s="10">
        <v>3.09</v>
      </c>
      <c r="M246" s="11">
        <v>8</v>
      </c>
      <c r="N246" t="s">
        <v>20</v>
      </c>
      <c r="O246" t="s">
        <v>21</v>
      </c>
      <c r="P246" t="s">
        <v>2120</v>
      </c>
      <c r="Q246">
        <f>Cleaned_Data8[[#This Row],[Bonus (£)]]/Cleaned_Data8[[#This Row],[Salary (£)]]</f>
        <v>1.9085508454073814E-2</v>
      </c>
    </row>
    <row r="247" spans="1:17" x14ac:dyDescent="0.3">
      <c r="A247" t="s">
        <v>464</v>
      </c>
      <c r="B247" t="s">
        <v>38</v>
      </c>
      <c r="C247">
        <v>25</v>
      </c>
      <c r="D247" t="s">
        <v>24</v>
      </c>
      <c r="E247" t="s">
        <v>62</v>
      </c>
      <c r="F247" t="s">
        <v>33</v>
      </c>
      <c r="G247" t="s">
        <v>63</v>
      </c>
      <c r="H247" s="1">
        <v>43615</v>
      </c>
      <c r="I247" s="10">
        <v>33069</v>
      </c>
      <c r="J247" s="10">
        <v>1837</v>
      </c>
      <c r="K247" s="10">
        <v>34906</v>
      </c>
      <c r="L247" s="10">
        <v>3.69</v>
      </c>
      <c r="M247" s="11">
        <v>2</v>
      </c>
      <c r="N247" t="s">
        <v>20</v>
      </c>
      <c r="O247" t="s">
        <v>21</v>
      </c>
      <c r="P247" t="s">
        <v>1218</v>
      </c>
      <c r="Q247">
        <f>Cleaned_Data8[[#This Row],[Bonus (£)]]/Cleaned_Data8[[#This Row],[Salary (£)]]</f>
        <v>5.555051558861774E-2</v>
      </c>
    </row>
    <row r="248" spans="1:17" x14ac:dyDescent="0.3">
      <c r="A248" t="s">
        <v>465</v>
      </c>
      <c r="B248" t="s">
        <v>466</v>
      </c>
      <c r="C248">
        <v>34</v>
      </c>
      <c r="D248" t="s">
        <v>16</v>
      </c>
      <c r="E248" t="s">
        <v>17</v>
      </c>
      <c r="F248" t="s">
        <v>53</v>
      </c>
      <c r="G248" t="s">
        <v>18</v>
      </c>
      <c r="H248" s="1">
        <v>45255</v>
      </c>
      <c r="I248" s="10">
        <v>36210</v>
      </c>
      <c r="J248" s="10">
        <v>1453</v>
      </c>
      <c r="K248" s="10">
        <v>37663</v>
      </c>
      <c r="L248" s="10">
        <v>2.85</v>
      </c>
      <c r="M248" s="11">
        <v>3</v>
      </c>
      <c r="N248" t="s">
        <v>34</v>
      </c>
      <c r="O248" t="s">
        <v>21</v>
      </c>
      <c r="P248" t="s">
        <v>2118</v>
      </c>
      <c r="Q248">
        <f>Cleaned_Data8[[#This Row],[Bonus (£)]]/Cleaned_Data8[[#This Row],[Salary (£)]]</f>
        <v>4.0127036730185028E-2</v>
      </c>
    </row>
    <row r="249" spans="1:17" x14ac:dyDescent="0.3">
      <c r="A249" t="s">
        <v>467</v>
      </c>
      <c r="B249" t="s">
        <v>104</v>
      </c>
      <c r="C249">
        <v>40</v>
      </c>
      <c r="D249" t="s">
        <v>16</v>
      </c>
      <c r="E249" t="s">
        <v>74</v>
      </c>
      <c r="F249" t="s">
        <v>27</v>
      </c>
      <c r="G249" t="s">
        <v>75</v>
      </c>
      <c r="H249" s="1">
        <v>43859</v>
      </c>
      <c r="I249" s="10">
        <v>34604</v>
      </c>
      <c r="J249" s="10">
        <v>2287</v>
      </c>
      <c r="K249" s="10">
        <v>36891</v>
      </c>
      <c r="L249" s="10">
        <v>4.5999999999999996</v>
      </c>
      <c r="M249" s="11">
        <v>4</v>
      </c>
      <c r="N249" t="s">
        <v>20</v>
      </c>
      <c r="O249" t="s">
        <v>21</v>
      </c>
      <c r="P249" t="s">
        <v>2125</v>
      </c>
      <c r="Q249">
        <f>Cleaned_Data8[[#This Row],[Bonus (£)]]/Cleaned_Data8[[#This Row],[Salary (£)]]</f>
        <v>6.6090625361229921E-2</v>
      </c>
    </row>
    <row r="250" spans="1:17" x14ac:dyDescent="0.3">
      <c r="A250" t="s">
        <v>468</v>
      </c>
      <c r="B250" t="s">
        <v>61</v>
      </c>
      <c r="C250">
        <v>28</v>
      </c>
      <c r="D250" t="s">
        <v>16</v>
      </c>
      <c r="E250" t="s">
        <v>74</v>
      </c>
      <c r="F250" t="s">
        <v>88</v>
      </c>
      <c r="G250" t="s">
        <v>75</v>
      </c>
      <c r="H250" s="1">
        <v>43852</v>
      </c>
      <c r="I250" s="10">
        <v>32080</v>
      </c>
      <c r="J250" s="10">
        <v>1389</v>
      </c>
      <c r="K250" s="10">
        <v>33469</v>
      </c>
      <c r="L250" s="10">
        <v>1.94</v>
      </c>
      <c r="M250" s="11">
        <v>0</v>
      </c>
      <c r="N250" t="s">
        <v>20</v>
      </c>
      <c r="O250" t="s">
        <v>21</v>
      </c>
      <c r="P250" t="s">
        <v>2125</v>
      </c>
      <c r="Q250">
        <f>Cleaned_Data8[[#This Row],[Bonus (£)]]/Cleaned_Data8[[#This Row],[Salary (£)]]</f>
        <v>4.3298004987531169E-2</v>
      </c>
    </row>
    <row r="251" spans="1:17" x14ac:dyDescent="0.3">
      <c r="A251" t="s">
        <v>469</v>
      </c>
      <c r="B251" t="s">
        <v>470</v>
      </c>
      <c r="C251">
        <v>32</v>
      </c>
      <c r="D251" t="s">
        <v>16</v>
      </c>
      <c r="E251" t="s">
        <v>62</v>
      </c>
      <c r="F251" t="s">
        <v>19</v>
      </c>
      <c r="G251" t="s">
        <v>63</v>
      </c>
      <c r="H251" s="1">
        <v>42241</v>
      </c>
      <c r="I251" s="10">
        <v>36242</v>
      </c>
      <c r="J251" s="10">
        <v>2146</v>
      </c>
      <c r="K251" s="10">
        <v>38388</v>
      </c>
      <c r="L251" s="10">
        <v>3.04</v>
      </c>
      <c r="M251" s="11">
        <v>0</v>
      </c>
      <c r="N251" t="s">
        <v>20</v>
      </c>
      <c r="O251" t="s">
        <v>21</v>
      </c>
      <c r="P251" t="s">
        <v>2119</v>
      </c>
      <c r="Q251">
        <f>Cleaned_Data8[[#This Row],[Bonus (£)]]/Cleaned_Data8[[#This Row],[Salary (£)]]</f>
        <v>5.9213067711494947E-2</v>
      </c>
    </row>
    <row r="252" spans="1:17" x14ac:dyDescent="0.3">
      <c r="A252" t="s">
        <v>471</v>
      </c>
      <c r="B252" t="s">
        <v>355</v>
      </c>
      <c r="C252">
        <v>37</v>
      </c>
      <c r="D252" t="s">
        <v>24</v>
      </c>
      <c r="E252" t="s">
        <v>31</v>
      </c>
      <c r="F252" t="s">
        <v>88</v>
      </c>
      <c r="G252" t="s">
        <v>32</v>
      </c>
      <c r="H252" s="1">
        <v>45136</v>
      </c>
      <c r="I252" s="10">
        <v>34770</v>
      </c>
      <c r="J252" s="10">
        <v>1618</v>
      </c>
      <c r="K252" s="10">
        <v>36388</v>
      </c>
      <c r="L252" s="10">
        <v>2.19</v>
      </c>
      <c r="M252" s="11">
        <v>6</v>
      </c>
      <c r="N252" t="s">
        <v>34</v>
      </c>
      <c r="O252" t="s">
        <v>21</v>
      </c>
      <c r="P252" t="s">
        <v>2123</v>
      </c>
      <c r="Q252">
        <f>Cleaned_Data8[[#This Row],[Bonus (£)]]/Cleaned_Data8[[#This Row],[Salary (£)]]</f>
        <v>4.653436870865689E-2</v>
      </c>
    </row>
    <row r="253" spans="1:17" x14ac:dyDescent="0.3">
      <c r="A253" t="s">
        <v>472</v>
      </c>
      <c r="B253" t="s">
        <v>473</v>
      </c>
      <c r="C253">
        <v>30</v>
      </c>
      <c r="D253" t="s">
        <v>24</v>
      </c>
      <c r="E253" t="s">
        <v>17</v>
      </c>
      <c r="F253" t="s">
        <v>39</v>
      </c>
      <c r="G253" t="s">
        <v>18</v>
      </c>
      <c r="H253" s="1">
        <v>45078</v>
      </c>
      <c r="I253" s="10">
        <v>55978</v>
      </c>
      <c r="J253" s="10">
        <v>2702</v>
      </c>
      <c r="K253" s="10">
        <v>58680</v>
      </c>
      <c r="L253" s="10">
        <v>3.67</v>
      </c>
      <c r="M253" s="11">
        <v>5</v>
      </c>
      <c r="N253" t="s">
        <v>28</v>
      </c>
      <c r="O253" t="s">
        <v>21</v>
      </c>
      <c r="P253" t="s">
        <v>1782</v>
      </c>
      <c r="Q253">
        <f>Cleaned_Data8[[#This Row],[Bonus (£)]]/Cleaned_Data8[[#This Row],[Salary (£)]]</f>
        <v>4.8268962806816966E-2</v>
      </c>
    </row>
    <row r="254" spans="1:17" x14ac:dyDescent="0.3">
      <c r="A254" t="s">
        <v>474</v>
      </c>
      <c r="B254" t="s">
        <v>475</v>
      </c>
      <c r="C254">
        <v>30</v>
      </c>
      <c r="D254" t="s">
        <v>24</v>
      </c>
      <c r="E254" t="s">
        <v>25</v>
      </c>
      <c r="F254" t="s">
        <v>88</v>
      </c>
      <c r="G254" t="s">
        <v>26</v>
      </c>
      <c r="H254" s="1">
        <v>44492</v>
      </c>
      <c r="I254" s="10">
        <v>29180</v>
      </c>
      <c r="J254" s="10">
        <v>939</v>
      </c>
      <c r="K254" s="10">
        <v>30119</v>
      </c>
      <c r="L254" s="10">
        <v>4.75</v>
      </c>
      <c r="M254" s="11">
        <v>5</v>
      </c>
      <c r="N254" t="s">
        <v>20</v>
      </c>
      <c r="O254" t="s">
        <v>21</v>
      </c>
      <c r="P254" t="s">
        <v>2124</v>
      </c>
      <c r="Q254">
        <f>Cleaned_Data8[[#This Row],[Bonus (£)]]/Cleaned_Data8[[#This Row],[Salary (£)]]</f>
        <v>3.217957505140507E-2</v>
      </c>
    </row>
    <row r="255" spans="1:17" x14ac:dyDescent="0.3">
      <c r="A255" t="s">
        <v>476</v>
      </c>
      <c r="B255" t="s">
        <v>290</v>
      </c>
      <c r="C255">
        <v>30</v>
      </c>
      <c r="D255" t="s">
        <v>16</v>
      </c>
      <c r="E255" t="s">
        <v>62</v>
      </c>
      <c r="F255" t="s">
        <v>88</v>
      </c>
      <c r="G255" t="s">
        <v>63</v>
      </c>
      <c r="H255" s="1">
        <v>42620</v>
      </c>
      <c r="I255" s="10">
        <v>40058</v>
      </c>
      <c r="J255" s="10">
        <v>2334</v>
      </c>
      <c r="K255" s="10">
        <v>42392</v>
      </c>
      <c r="L255" s="10">
        <v>2.48</v>
      </c>
      <c r="M255" s="11">
        <v>4</v>
      </c>
      <c r="N255" t="s">
        <v>34</v>
      </c>
      <c r="O255" t="s">
        <v>21</v>
      </c>
      <c r="P255" t="s">
        <v>2126</v>
      </c>
      <c r="Q255">
        <f>Cleaned_Data8[[#This Row],[Bonus (£)]]/Cleaned_Data8[[#This Row],[Salary (£)]]</f>
        <v>5.8265515003245297E-2</v>
      </c>
    </row>
    <row r="256" spans="1:17" x14ac:dyDescent="0.3">
      <c r="A256" t="s">
        <v>477</v>
      </c>
      <c r="B256" t="s">
        <v>478</v>
      </c>
      <c r="C256">
        <v>33</v>
      </c>
      <c r="D256" t="s">
        <v>16</v>
      </c>
      <c r="E256" t="s">
        <v>62</v>
      </c>
      <c r="F256" t="s">
        <v>53</v>
      </c>
      <c r="G256" t="s">
        <v>63</v>
      </c>
      <c r="H256" s="1">
        <v>43666</v>
      </c>
      <c r="I256" s="10">
        <v>44959</v>
      </c>
      <c r="J256" s="10">
        <v>2272</v>
      </c>
      <c r="K256" s="10">
        <v>47231</v>
      </c>
      <c r="L256" s="10">
        <v>3.76</v>
      </c>
      <c r="M256" s="11">
        <v>4</v>
      </c>
      <c r="N256" t="s">
        <v>34</v>
      </c>
      <c r="O256" t="s">
        <v>21</v>
      </c>
      <c r="P256" t="s">
        <v>2123</v>
      </c>
      <c r="Q256">
        <f>Cleaned_Data8[[#This Row],[Bonus (£)]]/Cleaned_Data8[[#This Row],[Salary (£)]]</f>
        <v>5.0534931826775507E-2</v>
      </c>
    </row>
    <row r="257" spans="1:17" x14ac:dyDescent="0.3">
      <c r="A257" t="s">
        <v>479</v>
      </c>
      <c r="B257" t="s">
        <v>448</v>
      </c>
      <c r="C257">
        <v>31</v>
      </c>
      <c r="D257" t="s">
        <v>16</v>
      </c>
      <c r="E257" t="s">
        <v>62</v>
      </c>
      <c r="F257" t="s">
        <v>19</v>
      </c>
      <c r="G257" t="s">
        <v>63</v>
      </c>
      <c r="H257" s="1">
        <v>44660</v>
      </c>
      <c r="I257" s="10">
        <v>44294</v>
      </c>
      <c r="J257" s="10">
        <v>2115</v>
      </c>
      <c r="K257" s="10">
        <v>46409</v>
      </c>
      <c r="L257" s="10">
        <v>3.84</v>
      </c>
      <c r="M257" s="11">
        <v>3</v>
      </c>
      <c r="N257" t="s">
        <v>20</v>
      </c>
      <c r="O257" t="s">
        <v>21</v>
      </c>
      <c r="P257" t="s">
        <v>21</v>
      </c>
      <c r="Q257">
        <f>Cleaned_Data8[[#This Row],[Bonus (£)]]/Cleaned_Data8[[#This Row],[Salary (£)]]</f>
        <v>4.7749130807784347E-2</v>
      </c>
    </row>
    <row r="258" spans="1:17" x14ac:dyDescent="0.3">
      <c r="A258" t="s">
        <v>480</v>
      </c>
      <c r="B258" t="s">
        <v>481</v>
      </c>
      <c r="C258">
        <v>31</v>
      </c>
      <c r="D258" t="s">
        <v>24</v>
      </c>
      <c r="E258" t="s">
        <v>58</v>
      </c>
      <c r="F258" t="s">
        <v>50</v>
      </c>
      <c r="G258" t="s">
        <v>59</v>
      </c>
      <c r="H258" s="1">
        <v>42859</v>
      </c>
      <c r="I258" s="10">
        <v>34600</v>
      </c>
      <c r="J258" s="10">
        <v>1269</v>
      </c>
      <c r="K258" s="10">
        <v>35869</v>
      </c>
      <c r="L258" s="10">
        <v>2.6</v>
      </c>
      <c r="M258" s="11">
        <v>2</v>
      </c>
      <c r="N258" t="s">
        <v>28</v>
      </c>
      <c r="O258" t="s">
        <v>21</v>
      </c>
      <c r="P258" t="s">
        <v>1218</v>
      </c>
      <c r="Q258">
        <f>Cleaned_Data8[[#This Row],[Bonus (£)]]/Cleaned_Data8[[#This Row],[Salary (£)]]</f>
        <v>3.6676300578034685E-2</v>
      </c>
    </row>
    <row r="259" spans="1:17" x14ac:dyDescent="0.3">
      <c r="A259" t="s">
        <v>482</v>
      </c>
      <c r="B259" t="s">
        <v>337</v>
      </c>
      <c r="C259">
        <v>27</v>
      </c>
      <c r="D259" t="s">
        <v>16</v>
      </c>
      <c r="E259" t="s">
        <v>17</v>
      </c>
      <c r="F259" t="s">
        <v>27</v>
      </c>
      <c r="G259" t="s">
        <v>18</v>
      </c>
      <c r="H259" s="1">
        <v>43708</v>
      </c>
      <c r="I259" s="10">
        <v>52529</v>
      </c>
      <c r="J259" s="10">
        <v>852</v>
      </c>
      <c r="K259" s="10">
        <v>53381</v>
      </c>
      <c r="L259" s="10">
        <v>2.04</v>
      </c>
      <c r="M259" s="11">
        <v>3</v>
      </c>
      <c r="N259" t="s">
        <v>28</v>
      </c>
      <c r="O259" t="s">
        <v>21</v>
      </c>
      <c r="P259" t="s">
        <v>2119</v>
      </c>
      <c r="Q259">
        <f>Cleaned_Data8[[#This Row],[Bonus (£)]]/Cleaned_Data8[[#This Row],[Salary (£)]]</f>
        <v>1.6219612023834453E-2</v>
      </c>
    </row>
    <row r="260" spans="1:17" x14ac:dyDescent="0.3">
      <c r="A260" t="s">
        <v>483</v>
      </c>
      <c r="B260" t="s">
        <v>57</v>
      </c>
      <c r="C260">
        <v>33</v>
      </c>
      <c r="D260" t="s">
        <v>16</v>
      </c>
      <c r="E260" t="s">
        <v>31</v>
      </c>
      <c r="F260" t="s">
        <v>33</v>
      </c>
      <c r="G260" t="s">
        <v>32</v>
      </c>
      <c r="H260" s="1">
        <v>44733</v>
      </c>
      <c r="I260" s="10">
        <v>32242</v>
      </c>
      <c r="J260" s="10">
        <v>1482</v>
      </c>
      <c r="K260" s="10">
        <v>33724</v>
      </c>
      <c r="L260" s="10">
        <v>3.32</v>
      </c>
      <c r="M260" s="11">
        <v>6</v>
      </c>
      <c r="N260" t="s">
        <v>20</v>
      </c>
      <c r="O260" t="s">
        <v>21</v>
      </c>
      <c r="P260" t="s">
        <v>1782</v>
      </c>
      <c r="Q260">
        <f>Cleaned_Data8[[#This Row],[Bonus (£)]]/Cleaned_Data8[[#This Row],[Salary (£)]]</f>
        <v>4.5964890515476704E-2</v>
      </c>
    </row>
    <row r="261" spans="1:17" x14ac:dyDescent="0.3">
      <c r="A261" t="s">
        <v>484</v>
      </c>
      <c r="B261" t="s">
        <v>337</v>
      </c>
      <c r="C261">
        <v>33</v>
      </c>
      <c r="D261" t="s">
        <v>24</v>
      </c>
      <c r="E261" t="s">
        <v>17</v>
      </c>
      <c r="F261" t="s">
        <v>27</v>
      </c>
      <c r="G261" t="s">
        <v>18</v>
      </c>
      <c r="H261" s="1">
        <v>42758</v>
      </c>
      <c r="I261" s="10">
        <v>49064</v>
      </c>
      <c r="J261" s="10">
        <v>1488</v>
      </c>
      <c r="K261" s="10">
        <v>50552</v>
      </c>
      <c r="L261" s="10">
        <v>3.94</v>
      </c>
      <c r="M261" s="11">
        <v>3</v>
      </c>
      <c r="N261" t="s">
        <v>28</v>
      </c>
      <c r="O261" t="s">
        <v>21</v>
      </c>
      <c r="P261" t="s">
        <v>2125</v>
      </c>
      <c r="Q261">
        <f>Cleaned_Data8[[#This Row],[Bonus (£)]]/Cleaned_Data8[[#This Row],[Salary (£)]]</f>
        <v>3.0327735203000163E-2</v>
      </c>
    </row>
    <row r="262" spans="1:17" x14ac:dyDescent="0.3">
      <c r="A262" t="s">
        <v>485</v>
      </c>
      <c r="B262" t="s">
        <v>470</v>
      </c>
      <c r="C262">
        <v>25</v>
      </c>
      <c r="D262" t="s">
        <v>16</v>
      </c>
      <c r="E262" t="s">
        <v>58</v>
      </c>
      <c r="F262" t="s">
        <v>33</v>
      </c>
      <c r="G262" t="s">
        <v>59</v>
      </c>
      <c r="H262" s="1">
        <v>43534</v>
      </c>
      <c r="I262" s="10">
        <v>28707</v>
      </c>
      <c r="J262" s="10">
        <v>1614</v>
      </c>
      <c r="K262" s="10">
        <v>30321</v>
      </c>
      <c r="L262" s="10">
        <v>2.6</v>
      </c>
      <c r="M262" s="11">
        <v>5</v>
      </c>
      <c r="N262" t="s">
        <v>28</v>
      </c>
      <c r="O262" t="s">
        <v>21</v>
      </c>
      <c r="P262" t="s">
        <v>2120</v>
      </c>
      <c r="Q262">
        <f>Cleaned_Data8[[#This Row],[Bonus (£)]]/Cleaned_Data8[[#This Row],[Salary (£)]]</f>
        <v>5.622322081722228E-2</v>
      </c>
    </row>
    <row r="263" spans="1:17" x14ac:dyDescent="0.3">
      <c r="A263" t="s">
        <v>486</v>
      </c>
      <c r="B263" t="s">
        <v>487</v>
      </c>
      <c r="C263">
        <v>41</v>
      </c>
      <c r="D263" t="s">
        <v>16</v>
      </c>
      <c r="E263" t="s">
        <v>31</v>
      </c>
      <c r="F263" t="s">
        <v>33</v>
      </c>
      <c r="G263" t="s">
        <v>32</v>
      </c>
      <c r="H263" s="1">
        <v>43501</v>
      </c>
      <c r="I263" s="10">
        <v>37724</v>
      </c>
      <c r="J263" s="10">
        <v>3012</v>
      </c>
      <c r="K263" s="10">
        <v>40736</v>
      </c>
      <c r="L263" s="10">
        <v>4</v>
      </c>
      <c r="M263" s="11">
        <v>2</v>
      </c>
      <c r="N263" t="s">
        <v>34</v>
      </c>
      <c r="O263" t="s">
        <v>21</v>
      </c>
      <c r="P263" t="s">
        <v>2121</v>
      </c>
      <c r="Q263">
        <f>Cleaned_Data8[[#This Row],[Bonus (£)]]/Cleaned_Data8[[#This Row],[Salary (£)]]</f>
        <v>7.9843070724207404E-2</v>
      </c>
    </row>
    <row r="264" spans="1:17" x14ac:dyDescent="0.3">
      <c r="A264" t="s">
        <v>488</v>
      </c>
      <c r="B264" t="s">
        <v>100</v>
      </c>
      <c r="C264">
        <v>35</v>
      </c>
      <c r="D264" t="s">
        <v>24</v>
      </c>
      <c r="E264" t="s">
        <v>25</v>
      </c>
      <c r="F264" t="s">
        <v>19</v>
      </c>
      <c r="G264" t="s">
        <v>26</v>
      </c>
      <c r="H264" s="1">
        <v>42806</v>
      </c>
      <c r="I264" s="10">
        <v>28870</v>
      </c>
      <c r="J264" s="10">
        <v>1728</v>
      </c>
      <c r="K264" s="10">
        <v>30598</v>
      </c>
      <c r="L264" s="10">
        <v>3.04</v>
      </c>
      <c r="M264" s="11">
        <v>3</v>
      </c>
      <c r="N264" t="s">
        <v>34</v>
      </c>
      <c r="O264" t="s">
        <v>21</v>
      </c>
      <c r="P264" t="s">
        <v>2120</v>
      </c>
      <c r="Q264">
        <f>Cleaned_Data8[[#This Row],[Bonus (£)]]/Cleaned_Data8[[#This Row],[Salary (£)]]</f>
        <v>5.9854520263249049E-2</v>
      </c>
    </row>
    <row r="265" spans="1:17" x14ac:dyDescent="0.3">
      <c r="A265" t="s">
        <v>489</v>
      </c>
      <c r="B265" t="s">
        <v>490</v>
      </c>
      <c r="C265">
        <v>32</v>
      </c>
      <c r="D265" t="s">
        <v>24</v>
      </c>
      <c r="E265" t="s">
        <v>37</v>
      </c>
      <c r="F265" t="s">
        <v>39</v>
      </c>
      <c r="G265" t="s">
        <v>38</v>
      </c>
      <c r="H265" s="1">
        <v>43948</v>
      </c>
      <c r="I265" s="10">
        <v>36102</v>
      </c>
      <c r="J265" s="10">
        <v>794</v>
      </c>
      <c r="K265" s="10">
        <v>36896</v>
      </c>
      <c r="L265" s="10">
        <v>3.57</v>
      </c>
      <c r="M265" s="11">
        <v>5</v>
      </c>
      <c r="N265" t="s">
        <v>28</v>
      </c>
      <c r="O265" t="s">
        <v>21</v>
      </c>
      <c r="P265" t="s">
        <v>21</v>
      </c>
      <c r="Q265">
        <f>Cleaned_Data8[[#This Row],[Bonus (£)]]/Cleaned_Data8[[#This Row],[Salary (£)]]</f>
        <v>2.1993241371669161E-2</v>
      </c>
    </row>
    <row r="266" spans="1:17" x14ac:dyDescent="0.3">
      <c r="A266" t="s">
        <v>491</v>
      </c>
      <c r="B266" t="s">
        <v>107</v>
      </c>
      <c r="C266">
        <v>42</v>
      </c>
      <c r="D266" t="s">
        <v>24</v>
      </c>
      <c r="E266" t="s">
        <v>62</v>
      </c>
      <c r="F266" t="s">
        <v>88</v>
      </c>
      <c r="G266" t="s">
        <v>63</v>
      </c>
      <c r="H266" s="1">
        <v>43832</v>
      </c>
      <c r="I266" s="10">
        <v>44748</v>
      </c>
      <c r="J266" s="10">
        <v>3609</v>
      </c>
      <c r="K266" s="10">
        <v>48357</v>
      </c>
      <c r="L266" s="10">
        <v>3.44</v>
      </c>
      <c r="M266" s="11">
        <v>0</v>
      </c>
      <c r="N266" t="s">
        <v>34</v>
      </c>
      <c r="O266" t="s">
        <v>21</v>
      </c>
      <c r="P266" t="s">
        <v>2125</v>
      </c>
      <c r="Q266">
        <f>Cleaned_Data8[[#This Row],[Bonus (£)]]/Cleaned_Data8[[#This Row],[Salary (£)]]</f>
        <v>8.0651649235720033E-2</v>
      </c>
    </row>
    <row r="267" spans="1:17" x14ac:dyDescent="0.3">
      <c r="A267" t="s">
        <v>492</v>
      </c>
      <c r="B267" t="s">
        <v>493</v>
      </c>
      <c r="C267">
        <v>23</v>
      </c>
      <c r="D267" t="s">
        <v>24</v>
      </c>
      <c r="E267" t="s">
        <v>62</v>
      </c>
      <c r="F267" t="s">
        <v>19</v>
      </c>
      <c r="G267" t="s">
        <v>63</v>
      </c>
      <c r="H267" s="1">
        <v>43507</v>
      </c>
      <c r="I267" s="10">
        <v>43603</v>
      </c>
      <c r="J267" s="10">
        <v>3777</v>
      </c>
      <c r="K267" s="10">
        <v>47380</v>
      </c>
      <c r="L267" s="10">
        <v>3.9</v>
      </c>
      <c r="M267" s="11">
        <v>3</v>
      </c>
      <c r="N267" t="s">
        <v>20</v>
      </c>
      <c r="O267" t="s">
        <v>21</v>
      </c>
      <c r="P267" t="s">
        <v>2121</v>
      </c>
      <c r="Q267">
        <f>Cleaned_Data8[[#This Row],[Bonus (£)]]/Cleaned_Data8[[#This Row],[Salary (£)]]</f>
        <v>8.6622480104579958E-2</v>
      </c>
    </row>
    <row r="268" spans="1:17" x14ac:dyDescent="0.3">
      <c r="A268" t="s">
        <v>494</v>
      </c>
      <c r="B268" t="s">
        <v>495</v>
      </c>
      <c r="C268">
        <v>34</v>
      </c>
      <c r="D268" t="s">
        <v>16</v>
      </c>
      <c r="E268" t="s">
        <v>37</v>
      </c>
      <c r="F268" t="s">
        <v>27</v>
      </c>
      <c r="G268" t="s">
        <v>38</v>
      </c>
      <c r="H268" s="1">
        <v>43449</v>
      </c>
      <c r="I268" s="10">
        <v>28814</v>
      </c>
      <c r="J268" s="10">
        <v>2199</v>
      </c>
      <c r="K268" s="10">
        <v>31013</v>
      </c>
      <c r="L268" s="10">
        <v>3.79</v>
      </c>
      <c r="M268" s="11">
        <v>2</v>
      </c>
      <c r="N268" t="s">
        <v>20</v>
      </c>
      <c r="O268" t="s">
        <v>21</v>
      </c>
      <c r="P268" t="s">
        <v>2122</v>
      </c>
      <c r="Q268">
        <f>Cleaned_Data8[[#This Row],[Bonus (£)]]/Cleaned_Data8[[#This Row],[Salary (£)]]</f>
        <v>7.6317068091899767E-2</v>
      </c>
    </row>
    <row r="269" spans="1:17" x14ac:dyDescent="0.3">
      <c r="A269" t="s">
        <v>496</v>
      </c>
      <c r="B269" t="s">
        <v>497</v>
      </c>
      <c r="C269">
        <v>30</v>
      </c>
      <c r="D269" t="s">
        <v>16</v>
      </c>
      <c r="E269" t="s">
        <v>58</v>
      </c>
      <c r="F269" t="s">
        <v>53</v>
      </c>
      <c r="G269" t="s">
        <v>59</v>
      </c>
      <c r="H269" s="1">
        <v>43646</v>
      </c>
      <c r="I269" s="10">
        <v>36150</v>
      </c>
      <c r="J269" s="10">
        <v>2101</v>
      </c>
      <c r="K269" s="10">
        <v>38251</v>
      </c>
      <c r="L269" s="10">
        <v>2.54</v>
      </c>
      <c r="M269" s="11">
        <v>2</v>
      </c>
      <c r="N269" t="s">
        <v>20</v>
      </c>
      <c r="O269" t="s">
        <v>21</v>
      </c>
      <c r="P269" t="s">
        <v>1782</v>
      </c>
      <c r="Q269">
        <f>Cleaned_Data8[[#This Row],[Bonus (£)]]/Cleaned_Data8[[#This Row],[Salary (£)]]</f>
        <v>5.8118948824343014E-2</v>
      </c>
    </row>
    <row r="270" spans="1:17" x14ac:dyDescent="0.3">
      <c r="A270" t="s">
        <v>498</v>
      </c>
      <c r="B270" t="s">
        <v>499</v>
      </c>
      <c r="C270">
        <v>22</v>
      </c>
      <c r="D270" t="s">
        <v>16</v>
      </c>
      <c r="E270" t="s">
        <v>31</v>
      </c>
      <c r="F270" t="s">
        <v>39</v>
      </c>
      <c r="G270" t="s">
        <v>32</v>
      </c>
      <c r="H270" s="1">
        <v>45618</v>
      </c>
      <c r="I270" s="10">
        <v>28285</v>
      </c>
      <c r="J270" s="10">
        <v>1075</v>
      </c>
      <c r="K270" s="10">
        <v>29360</v>
      </c>
      <c r="L270" s="10">
        <v>3.23</v>
      </c>
      <c r="M270" s="11">
        <v>1</v>
      </c>
      <c r="N270" t="s">
        <v>34</v>
      </c>
      <c r="O270" t="s">
        <v>21</v>
      </c>
      <c r="P270" t="s">
        <v>2118</v>
      </c>
      <c r="Q270">
        <f>Cleaned_Data8[[#This Row],[Bonus (£)]]/Cleaned_Data8[[#This Row],[Salary (£)]]</f>
        <v>3.8006010252784161E-2</v>
      </c>
    </row>
    <row r="271" spans="1:17" x14ac:dyDescent="0.3">
      <c r="A271" t="s">
        <v>500</v>
      </c>
      <c r="B271" t="s">
        <v>501</v>
      </c>
      <c r="C271">
        <v>25</v>
      </c>
      <c r="D271" t="s">
        <v>24</v>
      </c>
      <c r="E271" t="s">
        <v>37</v>
      </c>
      <c r="F271" t="s">
        <v>105</v>
      </c>
      <c r="G271" t="s">
        <v>38</v>
      </c>
      <c r="H271" s="1">
        <v>43775</v>
      </c>
      <c r="I271" s="10">
        <v>27556</v>
      </c>
      <c r="J271" s="10">
        <v>1215</v>
      </c>
      <c r="K271" s="10">
        <v>28771</v>
      </c>
      <c r="L271" s="10">
        <v>2.95</v>
      </c>
      <c r="M271" s="11">
        <v>4</v>
      </c>
      <c r="N271" t="s">
        <v>34</v>
      </c>
      <c r="O271" t="s">
        <v>21</v>
      </c>
      <c r="P271" t="s">
        <v>2118</v>
      </c>
      <c r="Q271">
        <f>Cleaned_Data8[[#This Row],[Bonus (£)]]/Cleaned_Data8[[#This Row],[Salary (£)]]</f>
        <v>4.4092030773697201E-2</v>
      </c>
    </row>
    <row r="272" spans="1:17" x14ac:dyDescent="0.3">
      <c r="A272" t="s">
        <v>502</v>
      </c>
      <c r="B272" t="s">
        <v>98</v>
      </c>
      <c r="C272">
        <v>37</v>
      </c>
      <c r="D272" t="s">
        <v>16</v>
      </c>
      <c r="E272" t="s">
        <v>37</v>
      </c>
      <c r="F272" t="s">
        <v>53</v>
      </c>
      <c r="G272" t="s">
        <v>38</v>
      </c>
      <c r="H272" s="1">
        <v>45300</v>
      </c>
      <c r="I272" s="10">
        <v>26377</v>
      </c>
      <c r="J272" s="10">
        <v>640</v>
      </c>
      <c r="K272" s="10">
        <v>27017</v>
      </c>
      <c r="L272" s="10">
        <v>2.9</v>
      </c>
      <c r="M272" s="11">
        <v>3</v>
      </c>
      <c r="N272" t="s">
        <v>34</v>
      </c>
      <c r="O272" t="s">
        <v>21</v>
      </c>
      <c r="P272" t="s">
        <v>2125</v>
      </c>
      <c r="Q272">
        <f>Cleaned_Data8[[#This Row],[Bonus (£)]]/Cleaned_Data8[[#This Row],[Salary (£)]]</f>
        <v>2.4263562952572315E-2</v>
      </c>
    </row>
    <row r="273" spans="1:17" x14ac:dyDescent="0.3">
      <c r="A273" t="s">
        <v>503</v>
      </c>
      <c r="B273" t="s">
        <v>504</v>
      </c>
      <c r="C273">
        <v>39</v>
      </c>
      <c r="D273" t="s">
        <v>16</v>
      </c>
      <c r="E273" t="s">
        <v>37</v>
      </c>
      <c r="F273" t="s">
        <v>88</v>
      </c>
      <c r="G273" t="s">
        <v>38</v>
      </c>
      <c r="H273" s="1">
        <v>42978</v>
      </c>
      <c r="I273" s="10">
        <v>28388</v>
      </c>
      <c r="J273" s="10">
        <v>2038</v>
      </c>
      <c r="K273" s="10">
        <v>30426</v>
      </c>
      <c r="L273" s="10">
        <v>4.34</v>
      </c>
      <c r="M273" s="11">
        <v>1</v>
      </c>
      <c r="N273" t="s">
        <v>20</v>
      </c>
      <c r="O273" t="s">
        <v>21</v>
      </c>
      <c r="P273" t="s">
        <v>2119</v>
      </c>
      <c r="Q273">
        <f>Cleaned_Data8[[#This Row],[Bonus (£)]]/Cleaned_Data8[[#This Row],[Salary (£)]]</f>
        <v>7.1790897562350284E-2</v>
      </c>
    </row>
    <row r="274" spans="1:17" x14ac:dyDescent="0.3">
      <c r="A274" t="s">
        <v>505</v>
      </c>
      <c r="B274" t="s">
        <v>506</v>
      </c>
      <c r="C274">
        <v>30</v>
      </c>
      <c r="D274" t="s">
        <v>24</v>
      </c>
      <c r="E274" t="s">
        <v>62</v>
      </c>
      <c r="F274" t="s">
        <v>19</v>
      </c>
      <c r="G274" t="s">
        <v>63</v>
      </c>
      <c r="H274" s="1">
        <v>43316</v>
      </c>
      <c r="I274" s="10">
        <v>38672</v>
      </c>
      <c r="J274" s="10">
        <v>2211</v>
      </c>
      <c r="K274" s="10">
        <v>40883</v>
      </c>
      <c r="L274" s="10">
        <v>2.66</v>
      </c>
      <c r="M274" s="11">
        <v>5</v>
      </c>
      <c r="N274" t="s">
        <v>20</v>
      </c>
      <c r="O274" t="s">
        <v>21</v>
      </c>
      <c r="P274" t="s">
        <v>2119</v>
      </c>
      <c r="Q274">
        <f>Cleaned_Data8[[#This Row],[Bonus (£)]]/Cleaned_Data8[[#This Row],[Salary (£)]]</f>
        <v>5.7173148531237068E-2</v>
      </c>
    </row>
    <row r="275" spans="1:17" x14ac:dyDescent="0.3">
      <c r="A275" t="s">
        <v>507</v>
      </c>
      <c r="B275" t="s">
        <v>508</v>
      </c>
      <c r="C275">
        <v>32</v>
      </c>
      <c r="D275" t="s">
        <v>16</v>
      </c>
      <c r="E275" t="s">
        <v>37</v>
      </c>
      <c r="F275" t="s">
        <v>50</v>
      </c>
      <c r="G275" t="s">
        <v>38</v>
      </c>
      <c r="H275" s="1">
        <v>43489</v>
      </c>
      <c r="I275" s="10">
        <v>33244</v>
      </c>
      <c r="J275" s="10">
        <v>1288</v>
      </c>
      <c r="K275" s="10">
        <v>34532</v>
      </c>
      <c r="L275" s="10">
        <v>2.99</v>
      </c>
      <c r="M275" s="11">
        <v>4</v>
      </c>
      <c r="N275" t="s">
        <v>28</v>
      </c>
      <c r="O275" t="s">
        <v>21</v>
      </c>
      <c r="P275" t="s">
        <v>2125</v>
      </c>
      <c r="Q275">
        <f>Cleaned_Data8[[#This Row],[Bonus (£)]]/Cleaned_Data8[[#This Row],[Salary (£)]]</f>
        <v>3.8743833473709542E-2</v>
      </c>
    </row>
    <row r="276" spans="1:17" x14ac:dyDescent="0.3">
      <c r="A276" t="s">
        <v>509</v>
      </c>
      <c r="B276" t="s">
        <v>45</v>
      </c>
      <c r="C276">
        <v>31</v>
      </c>
      <c r="D276" t="s">
        <v>16</v>
      </c>
      <c r="E276" t="s">
        <v>25</v>
      </c>
      <c r="F276" t="s">
        <v>53</v>
      </c>
      <c r="G276" t="s">
        <v>26</v>
      </c>
      <c r="H276" s="1">
        <v>44195</v>
      </c>
      <c r="I276" s="10">
        <v>27399</v>
      </c>
      <c r="J276" s="10">
        <v>1109</v>
      </c>
      <c r="K276" s="10">
        <v>28508</v>
      </c>
      <c r="L276" s="10">
        <v>2.78</v>
      </c>
      <c r="M276" s="11">
        <v>2</v>
      </c>
      <c r="N276" t="s">
        <v>20</v>
      </c>
      <c r="O276" t="s">
        <v>21</v>
      </c>
      <c r="P276" t="s">
        <v>2122</v>
      </c>
      <c r="Q276">
        <f>Cleaned_Data8[[#This Row],[Bonus (£)]]/Cleaned_Data8[[#This Row],[Salary (£)]]</f>
        <v>4.0475929778459069E-2</v>
      </c>
    </row>
    <row r="277" spans="1:17" x14ac:dyDescent="0.3">
      <c r="A277" t="s">
        <v>510</v>
      </c>
      <c r="B277" t="s">
        <v>272</v>
      </c>
      <c r="C277">
        <v>40</v>
      </c>
      <c r="D277" t="s">
        <v>24</v>
      </c>
      <c r="E277" t="s">
        <v>74</v>
      </c>
      <c r="F277" t="s">
        <v>50</v>
      </c>
      <c r="G277" t="s">
        <v>75</v>
      </c>
      <c r="H277" s="1">
        <v>43377</v>
      </c>
      <c r="I277" s="10">
        <v>39253</v>
      </c>
      <c r="J277" s="10">
        <v>1463</v>
      </c>
      <c r="K277" s="10">
        <v>40716</v>
      </c>
      <c r="L277" s="10">
        <v>3.25</v>
      </c>
      <c r="M277" s="11">
        <v>3</v>
      </c>
      <c r="N277" t="s">
        <v>20</v>
      </c>
      <c r="O277" t="s">
        <v>21</v>
      </c>
      <c r="P277" t="s">
        <v>2124</v>
      </c>
      <c r="Q277">
        <f>Cleaned_Data8[[#This Row],[Bonus (£)]]/Cleaned_Data8[[#This Row],[Salary (£)]]</f>
        <v>3.7271036608666853E-2</v>
      </c>
    </row>
    <row r="278" spans="1:17" x14ac:dyDescent="0.3">
      <c r="A278" t="s">
        <v>511</v>
      </c>
      <c r="B278" t="s">
        <v>512</v>
      </c>
      <c r="C278">
        <v>28</v>
      </c>
      <c r="D278" t="s">
        <v>24</v>
      </c>
      <c r="E278" t="s">
        <v>74</v>
      </c>
      <c r="F278" t="s">
        <v>39</v>
      </c>
      <c r="G278" t="s">
        <v>75</v>
      </c>
      <c r="H278" s="1">
        <v>45375</v>
      </c>
      <c r="I278" s="10">
        <v>29683</v>
      </c>
      <c r="J278" s="10">
        <v>2347</v>
      </c>
      <c r="K278" s="10">
        <v>32030</v>
      </c>
      <c r="L278" s="10">
        <v>3.92</v>
      </c>
      <c r="M278" s="11">
        <v>3</v>
      </c>
      <c r="N278" t="s">
        <v>28</v>
      </c>
      <c r="O278" t="s">
        <v>21</v>
      </c>
      <c r="P278" t="s">
        <v>2120</v>
      </c>
      <c r="Q278">
        <f>Cleaned_Data8[[#This Row],[Bonus (£)]]/Cleaned_Data8[[#This Row],[Salary (£)]]</f>
        <v>7.9068827274871134E-2</v>
      </c>
    </row>
    <row r="279" spans="1:17" x14ac:dyDescent="0.3">
      <c r="A279" t="s">
        <v>513</v>
      </c>
      <c r="B279" t="s">
        <v>451</v>
      </c>
      <c r="C279">
        <v>39</v>
      </c>
      <c r="D279" t="s">
        <v>24</v>
      </c>
      <c r="E279" t="s">
        <v>58</v>
      </c>
      <c r="F279" t="s">
        <v>33</v>
      </c>
      <c r="G279" t="s">
        <v>59</v>
      </c>
      <c r="H279" s="1">
        <v>44615</v>
      </c>
      <c r="I279" s="10">
        <v>32230</v>
      </c>
      <c r="J279" s="10">
        <v>1756</v>
      </c>
      <c r="K279" s="10">
        <v>33986</v>
      </c>
      <c r="L279" s="10">
        <v>4.0999999999999996</v>
      </c>
      <c r="M279" s="11">
        <v>4</v>
      </c>
      <c r="N279" t="s">
        <v>28</v>
      </c>
      <c r="O279" t="s">
        <v>21</v>
      </c>
      <c r="P279" t="s">
        <v>2121</v>
      </c>
      <c r="Q279">
        <f>Cleaned_Data8[[#This Row],[Bonus (£)]]/Cleaned_Data8[[#This Row],[Salary (£)]]</f>
        <v>5.4483400558485884E-2</v>
      </c>
    </row>
    <row r="280" spans="1:17" x14ac:dyDescent="0.3">
      <c r="A280" t="s">
        <v>514</v>
      </c>
      <c r="B280" t="s">
        <v>515</v>
      </c>
      <c r="C280">
        <v>33</v>
      </c>
      <c r="D280" t="s">
        <v>24</v>
      </c>
      <c r="E280" t="s">
        <v>62</v>
      </c>
      <c r="F280" t="s">
        <v>33</v>
      </c>
      <c r="G280" t="s">
        <v>63</v>
      </c>
      <c r="H280" s="1">
        <v>43026</v>
      </c>
      <c r="I280" s="10">
        <v>46038</v>
      </c>
      <c r="J280" s="10">
        <v>3955</v>
      </c>
      <c r="K280" s="10">
        <v>49993</v>
      </c>
      <c r="L280" s="10">
        <v>3.64</v>
      </c>
      <c r="M280" s="11">
        <v>2</v>
      </c>
      <c r="N280" t="s">
        <v>20</v>
      </c>
      <c r="O280" t="s">
        <v>21</v>
      </c>
      <c r="P280" t="s">
        <v>2124</v>
      </c>
      <c r="Q280">
        <f>Cleaned_Data8[[#This Row],[Bonus (£)]]/Cleaned_Data8[[#This Row],[Salary (£)]]</f>
        <v>8.5907293974542775E-2</v>
      </c>
    </row>
    <row r="281" spans="1:17" x14ac:dyDescent="0.3">
      <c r="A281" t="s">
        <v>516</v>
      </c>
      <c r="B281" t="s">
        <v>517</v>
      </c>
      <c r="C281">
        <v>28</v>
      </c>
      <c r="D281" t="s">
        <v>24</v>
      </c>
      <c r="E281" t="s">
        <v>25</v>
      </c>
      <c r="F281" t="s">
        <v>105</v>
      </c>
      <c r="G281" t="s">
        <v>26</v>
      </c>
      <c r="H281" s="1">
        <v>44436</v>
      </c>
      <c r="I281" s="10">
        <v>32624</v>
      </c>
      <c r="J281" s="10">
        <v>2466</v>
      </c>
      <c r="K281" s="10">
        <v>35090</v>
      </c>
      <c r="L281" s="10">
        <v>3.95</v>
      </c>
      <c r="M281" s="11">
        <v>6</v>
      </c>
      <c r="N281" t="s">
        <v>20</v>
      </c>
      <c r="O281" t="s">
        <v>21</v>
      </c>
      <c r="P281" t="s">
        <v>2119</v>
      </c>
      <c r="Q281">
        <f>Cleaned_Data8[[#This Row],[Bonus (£)]]/Cleaned_Data8[[#This Row],[Salary (£)]]</f>
        <v>7.558852378616969E-2</v>
      </c>
    </row>
    <row r="282" spans="1:17" x14ac:dyDescent="0.3">
      <c r="A282" t="s">
        <v>518</v>
      </c>
      <c r="B282" t="s">
        <v>222</v>
      </c>
      <c r="C282">
        <v>36</v>
      </c>
      <c r="D282" t="s">
        <v>24</v>
      </c>
      <c r="E282" t="s">
        <v>62</v>
      </c>
      <c r="F282" t="s">
        <v>19</v>
      </c>
      <c r="G282" t="s">
        <v>63</v>
      </c>
      <c r="H282" s="1">
        <v>44739</v>
      </c>
      <c r="I282" s="10">
        <v>43620</v>
      </c>
      <c r="J282" s="10">
        <v>1816</v>
      </c>
      <c r="K282" s="10">
        <v>45436</v>
      </c>
      <c r="L282" s="10">
        <v>3.95</v>
      </c>
      <c r="M282" s="11">
        <v>3</v>
      </c>
      <c r="N282" t="s">
        <v>20</v>
      </c>
      <c r="O282" t="s">
        <v>21</v>
      </c>
      <c r="P282" t="s">
        <v>1782</v>
      </c>
      <c r="Q282">
        <f>Cleaned_Data8[[#This Row],[Bonus (£)]]/Cleaned_Data8[[#This Row],[Salary (£)]]</f>
        <v>4.1632278771205872E-2</v>
      </c>
    </row>
    <row r="283" spans="1:17" x14ac:dyDescent="0.3">
      <c r="A283" t="s">
        <v>519</v>
      </c>
      <c r="B283" t="s">
        <v>115</v>
      </c>
      <c r="C283">
        <v>32</v>
      </c>
      <c r="D283" t="s">
        <v>16</v>
      </c>
      <c r="E283" t="s">
        <v>42</v>
      </c>
      <c r="F283" t="s">
        <v>33</v>
      </c>
      <c r="G283" t="s">
        <v>43</v>
      </c>
      <c r="H283" s="1">
        <v>42354</v>
      </c>
      <c r="I283" s="10">
        <v>40130</v>
      </c>
      <c r="J283" s="10">
        <v>897</v>
      </c>
      <c r="K283" s="10">
        <v>41027</v>
      </c>
      <c r="L283" s="10">
        <v>2.7</v>
      </c>
      <c r="M283" s="11">
        <v>2</v>
      </c>
      <c r="N283" t="s">
        <v>34</v>
      </c>
      <c r="O283" t="s">
        <v>21</v>
      </c>
      <c r="P283" t="s">
        <v>2122</v>
      </c>
      <c r="Q283">
        <f>Cleaned_Data8[[#This Row],[Bonus (£)]]/Cleaned_Data8[[#This Row],[Salary (£)]]</f>
        <v>2.2352354846748069E-2</v>
      </c>
    </row>
    <row r="284" spans="1:17" x14ac:dyDescent="0.3">
      <c r="A284" t="s">
        <v>520</v>
      </c>
      <c r="B284" t="s">
        <v>521</v>
      </c>
      <c r="C284">
        <v>41</v>
      </c>
      <c r="D284" t="s">
        <v>16</v>
      </c>
      <c r="E284" t="s">
        <v>37</v>
      </c>
      <c r="F284" t="s">
        <v>33</v>
      </c>
      <c r="G284" t="s">
        <v>38</v>
      </c>
      <c r="H284" s="1">
        <v>45201</v>
      </c>
      <c r="I284" s="10">
        <v>21779</v>
      </c>
      <c r="J284" s="10">
        <v>502</v>
      </c>
      <c r="K284" s="10">
        <v>22281</v>
      </c>
      <c r="L284" s="10">
        <v>3.07</v>
      </c>
      <c r="M284" s="11">
        <v>3</v>
      </c>
      <c r="N284" t="s">
        <v>20</v>
      </c>
      <c r="O284" t="s">
        <v>21</v>
      </c>
      <c r="P284" t="s">
        <v>2124</v>
      </c>
      <c r="Q284">
        <f>Cleaned_Data8[[#This Row],[Bonus (£)]]/Cleaned_Data8[[#This Row],[Salary (£)]]</f>
        <v>2.3049726801046881E-2</v>
      </c>
    </row>
    <row r="285" spans="1:17" x14ac:dyDescent="0.3">
      <c r="A285" t="s">
        <v>522</v>
      </c>
      <c r="B285" t="s">
        <v>92</v>
      </c>
      <c r="C285">
        <v>24</v>
      </c>
      <c r="D285" t="s">
        <v>16</v>
      </c>
      <c r="E285" t="s">
        <v>58</v>
      </c>
      <c r="F285" t="s">
        <v>19</v>
      </c>
      <c r="G285" t="s">
        <v>59</v>
      </c>
      <c r="H285" s="1">
        <v>44251</v>
      </c>
      <c r="I285" s="10">
        <v>30654</v>
      </c>
      <c r="J285" s="10">
        <v>1136</v>
      </c>
      <c r="K285" s="10">
        <v>31790</v>
      </c>
      <c r="L285" s="10">
        <v>3.35</v>
      </c>
      <c r="M285" s="11">
        <v>3</v>
      </c>
      <c r="N285" t="s">
        <v>34</v>
      </c>
      <c r="O285" t="s">
        <v>21</v>
      </c>
      <c r="P285" t="s">
        <v>2121</v>
      </c>
      <c r="Q285">
        <f>Cleaned_Data8[[#This Row],[Bonus (£)]]/Cleaned_Data8[[#This Row],[Salary (£)]]</f>
        <v>3.7058785150388206E-2</v>
      </c>
    </row>
    <row r="286" spans="1:17" x14ac:dyDescent="0.3">
      <c r="A286" t="s">
        <v>523</v>
      </c>
      <c r="B286" t="s">
        <v>470</v>
      </c>
      <c r="C286">
        <v>36</v>
      </c>
      <c r="D286" t="s">
        <v>24</v>
      </c>
      <c r="E286" t="s">
        <v>37</v>
      </c>
      <c r="F286" t="s">
        <v>39</v>
      </c>
      <c r="G286" t="s">
        <v>38</v>
      </c>
      <c r="H286" s="1">
        <v>42608</v>
      </c>
      <c r="I286" s="10">
        <v>28121</v>
      </c>
      <c r="J286" s="10">
        <v>1575</v>
      </c>
      <c r="K286" s="10">
        <v>29696</v>
      </c>
      <c r="L286" s="10">
        <v>4.08</v>
      </c>
      <c r="M286" s="11">
        <v>4</v>
      </c>
      <c r="N286" t="s">
        <v>28</v>
      </c>
      <c r="O286" t="s">
        <v>21</v>
      </c>
      <c r="P286" t="s">
        <v>2119</v>
      </c>
      <c r="Q286">
        <f>Cleaned_Data8[[#This Row],[Bonus (£)]]/Cleaned_Data8[[#This Row],[Salary (£)]]</f>
        <v>5.6007965577326554E-2</v>
      </c>
    </row>
    <row r="287" spans="1:17" x14ac:dyDescent="0.3">
      <c r="A287" t="s">
        <v>524</v>
      </c>
      <c r="B287" t="s">
        <v>525</v>
      </c>
      <c r="C287">
        <v>32</v>
      </c>
      <c r="D287" t="s">
        <v>16</v>
      </c>
      <c r="E287" t="s">
        <v>37</v>
      </c>
      <c r="F287" t="s">
        <v>105</v>
      </c>
      <c r="G287" t="s">
        <v>38</v>
      </c>
      <c r="H287" s="1">
        <v>45086</v>
      </c>
      <c r="I287" s="10">
        <v>36456</v>
      </c>
      <c r="J287" s="10">
        <v>1295</v>
      </c>
      <c r="K287" s="10">
        <v>37751</v>
      </c>
      <c r="L287" s="10">
        <v>3.37</v>
      </c>
      <c r="M287" s="11">
        <v>4</v>
      </c>
      <c r="N287" t="s">
        <v>20</v>
      </c>
      <c r="O287" t="s">
        <v>21</v>
      </c>
      <c r="P287" t="s">
        <v>1782</v>
      </c>
      <c r="Q287">
        <f>Cleaned_Data8[[#This Row],[Bonus (£)]]/Cleaned_Data8[[#This Row],[Salary (£)]]</f>
        <v>3.5522273425499233E-2</v>
      </c>
    </row>
    <row r="288" spans="1:17" x14ac:dyDescent="0.3">
      <c r="A288" t="s">
        <v>526</v>
      </c>
      <c r="B288" t="s">
        <v>527</v>
      </c>
      <c r="C288">
        <v>24</v>
      </c>
      <c r="D288" t="s">
        <v>24</v>
      </c>
      <c r="E288" t="s">
        <v>37</v>
      </c>
      <c r="F288" t="s">
        <v>50</v>
      </c>
      <c r="G288" t="s">
        <v>38</v>
      </c>
      <c r="H288" s="1">
        <v>43474</v>
      </c>
      <c r="I288" s="10">
        <v>34517</v>
      </c>
      <c r="J288" s="10">
        <v>1384</v>
      </c>
      <c r="K288" s="10">
        <v>35901</v>
      </c>
      <c r="L288" s="10">
        <v>2.09</v>
      </c>
      <c r="M288" s="11">
        <v>0</v>
      </c>
      <c r="N288" t="s">
        <v>20</v>
      </c>
      <c r="O288" t="s">
        <v>21</v>
      </c>
      <c r="P288" t="s">
        <v>2125</v>
      </c>
      <c r="Q288">
        <f>Cleaned_Data8[[#This Row],[Bonus (£)]]/Cleaned_Data8[[#This Row],[Salary (£)]]</f>
        <v>4.0096184488802616E-2</v>
      </c>
    </row>
    <row r="289" spans="1:17" x14ac:dyDescent="0.3">
      <c r="A289" t="s">
        <v>528</v>
      </c>
      <c r="B289" t="s">
        <v>529</v>
      </c>
      <c r="C289">
        <v>33</v>
      </c>
      <c r="D289" t="s">
        <v>24</v>
      </c>
      <c r="E289" t="s">
        <v>17</v>
      </c>
      <c r="F289" t="s">
        <v>19</v>
      </c>
      <c r="G289" t="s">
        <v>18</v>
      </c>
      <c r="H289" s="1">
        <v>45191</v>
      </c>
      <c r="I289" s="10">
        <v>48453</v>
      </c>
      <c r="J289" s="10">
        <v>1574</v>
      </c>
      <c r="K289" s="10">
        <v>50027</v>
      </c>
      <c r="L289" s="10">
        <v>2.5299999999999998</v>
      </c>
      <c r="M289" s="11">
        <v>3</v>
      </c>
      <c r="N289" t="s">
        <v>34</v>
      </c>
      <c r="O289" t="s">
        <v>21</v>
      </c>
      <c r="P289" t="s">
        <v>2126</v>
      </c>
      <c r="Q289">
        <f>Cleaned_Data8[[#This Row],[Bonus (£)]]/Cleaned_Data8[[#This Row],[Salary (£)]]</f>
        <v>3.2485088642602113E-2</v>
      </c>
    </row>
    <row r="290" spans="1:17" x14ac:dyDescent="0.3">
      <c r="A290" t="s">
        <v>530</v>
      </c>
      <c r="B290" t="s">
        <v>531</v>
      </c>
      <c r="C290">
        <v>24</v>
      </c>
      <c r="D290" t="s">
        <v>24</v>
      </c>
      <c r="E290" t="s">
        <v>74</v>
      </c>
      <c r="F290" t="s">
        <v>88</v>
      </c>
      <c r="G290" t="s">
        <v>75</v>
      </c>
      <c r="H290" s="1">
        <v>43285</v>
      </c>
      <c r="I290" s="10">
        <v>34249</v>
      </c>
      <c r="J290" s="10">
        <v>1254</v>
      </c>
      <c r="K290" s="10">
        <v>35503</v>
      </c>
      <c r="L290" s="10">
        <v>4.24</v>
      </c>
      <c r="M290" s="11">
        <v>3</v>
      </c>
      <c r="N290" t="s">
        <v>34</v>
      </c>
      <c r="O290" t="s">
        <v>21</v>
      </c>
      <c r="P290" t="s">
        <v>2123</v>
      </c>
      <c r="Q290">
        <f>Cleaned_Data8[[#This Row],[Bonus (£)]]/Cleaned_Data8[[#This Row],[Salary (£)]]</f>
        <v>3.6614207714093842E-2</v>
      </c>
    </row>
    <row r="291" spans="1:17" x14ac:dyDescent="0.3">
      <c r="A291" t="s">
        <v>532</v>
      </c>
      <c r="B291" t="s">
        <v>15</v>
      </c>
      <c r="C291">
        <v>30</v>
      </c>
      <c r="D291" t="s">
        <v>16</v>
      </c>
      <c r="E291" t="s">
        <v>42</v>
      </c>
      <c r="F291" t="s">
        <v>33</v>
      </c>
      <c r="G291" t="s">
        <v>43</v>
      </c>
      <c r="H291" s="1">
        <v>43547</v>
      </c>
      <c r="I291" s="10">
        <v>39473</v>
      </c>
      <c r="J291" s="10">
        <v>1825</v>
      </c>
      <c r="K291" s="10">
        <v>41298</v>
      </c>
      <c r="L291" s="10">
        <v>2.83</v>
      </c>
      <c r="M291" s="11">
        <v>1</v>
      </c>
      <c r="N291" t="s">
        <v>20</v>
      </c>
      <c r="O291" t="s">
        <v>21</v>
      </c>
      <c r="P291" t="s">
        <v>2120</v>
      </c>
      <c r="Q291">
        <f>Cleaned_Data8[[#This Row],[Bonus (£)]]/Cleaned_Data8[[#This Row],[Salary (£)]]</f>
        <v>4.6234134725001902E-2</v>
      </c>
    </row>
    <row r="292" spans="1:17" x14ac:dyDescent="0.3">
      <c r="A292" t="s">
        <v>533</v>
      </c>
      <c r="B292" t="s">
        <v>207</v>
      </c>
      <c r="C292">
        <v>25</v>
      </c>
      <c r="D292" t="s">
        <v>16</v>
      </c>
      <c r="E292" t="s">
        <v>74</v>
      </c>
      <c r="F292" t="s">
        <v>88</v>
      </c>
      <c r="G292" t="s">
        <v>75</v>
      </c>
      <c r="H292" s="1">
        <v>43129</v>
      </c>
      <c r="I292" s="10">
        <v>26458</v>
      </c>
      <c r="J292" s="10">
        <v>1511</v>
      </c>
      <c r="K292" s="10">
        <v>27969</v>
      </c>
      <c r="L292" s="10">
        <v>2.7</v>
      </c>
      <c r="M292" s="11">
        <v>1</v>
      </c>
      <c r="N292" t="s">
        <v>20</v>
      </c>
      <c r="O292" t="s">
        <v>21</v>
      </c>
      <c r="P292" t="s">
        <v>2125</v>
      </c>
      <c r="Q292">
        <f>Cleaned_Data8[[#This Row],[Bonus (£)]]/Cleaned_Data8[[#This Row],[Salary (£)]]</f>
        <v>5.7109380905586211E-2</v>
      </c>
    </row>
    <row r="293" spans="1:17" x14ac:dyDescent="0.3">
      <c r="A293" t="s">
        <v>534</v>
      </c>
      <c r="B293" t="s">
        <v>163</v>
      </c>
      <c r="C293">
        <v>28</v>
      </c>
      <c r="D293" t="s">
        <v>24</v>
      </c>
      <c r="E293" t="s">
        <v>62</v>
      </c>
      <c r="F293" t="s">
        <v>105</v>
      </c>
      <c r="G293" t="s">
        <v>63</v>
      </c>
      <c r="H293" s="1">
        <v>45150</v>
      </c>
      <c r="I293" s="10">
        <v>41112</v>
      </c>
      <c r="J293" s="10">
        <v>1054</v>
      </c>
      <c r="K293" s="10">
        <v>42166</v>
      </c>
      <c r="L293" s="10">
        <v>1.94</v>
      </c>
      <c r="M293" s="11">
        <v>4</v>
      </c>
      <c r="N293" t="s">
        <v>20</v>
      </c>
      <c r="O293" t="s">
        <v>21</v>
      </c>
      <c r="P293" t="s">
        <v>2119</v>
      </c>
      <c r="Q293">
        <f>Cleaned_Data8[[#This Row],[Bonus (£)]]/Cleaned_Data8[[#This Row],[Salary (£)]]</f>
        <v>2.56372835181942E-2</v>
      </c>
    </row>
    <row r="294" spans="1:17" x14ac:dyDescent="0.3">
      <c r="A294" t="s">
        <v>535</v>
      </c>
      <c r="B294" t="s">
        <v>536</v>
      </c>
      <c r="C294">
        <v>29</v>
      </c>
      <c r="D294" t="s">
        <v>24</v>
      </c>
      <c r="E294" t="s">
        <v>31</v>
      </c>
      <c r="F294" t="s">
        <v>50</v>
      </c>
      <c r="G294" t="s">
        <v>32</v>
      </c>
      <c r="H294" s="1">
        <v>45406</v>
      </c>
      <c r="I294" s="10">
        <v>33380</v>
      </c>
      <c r="J294" s="10">
        <v>1331</v>
      </c>
      <c r="K294" s="10">
        <v>34711</v>
      </c>
      <c r="L294" s="10">
        <v>4.68</v>
      </c>
      <c r="M294" s="11">
        <v>1</v>
      </c>
      <c r="N294" t="s">
        <v>34</v>
      </c>
      <c r="O294" t="s">
        <v>21</v>
      </c>
      <c r="P294" t="s">
        <v>21</v>
      </c>
      <c r="Q294">
        <f>Cleaned_Data8[[#This Row],[Bonus (£)]]/Cleaned_Data8[[#This Row],[Salary (£)]]</f>
        <v>3.987417615338526E-2</v>
      </c>
    </row>
    <row r="295" spans="1:17" x14ac:dyDescent="0.3">
      <c r="A295" t="s">
        <v>537</v>
      </c>
      <c r="B295" t="s">
        <v>538</v>
      </c>
      <c r="C295">
        <v>29</v>
      </c>
      <c r="D295" t="s">
        <v>24</v>
      </c>
      <c r="E295" t="s">
        <v>42</v>
      </c>
      <c r="F295" t="s">
        <v>27</v>
      </c>
      <c r="G295" t="s">
        <v>43</v>
      </c>
      <c r="H295" s="1">
        <v>42591</v>
      </c>
      <c r="I295" s="10">
        <v>46121</v>
      </c>
      <c r="J295" s="10">
        <v>1188</v>
      </c>
      <c r="K295" s="10">
        <v>47309</v>
      </c>
      <c r="L295" s="10">
        <v>2.6</v>
      </c>
      <c r="M295" s="11">
        <v>0</v>
      </c>
      <c r="N295" t="s">
        <v>20</v>
      </c>
      <c r="O295" t="s">
        <v>21</v>
      </c>
      <c r="P295" t="s">
        <v>2119</v>
      </c>
      <c r="Q295">
        <f>Cleaned_Data8[[#This Row],[Bonus (£)]]/Cleaned_Data8[[#This Row],[Salary (£)]]</f>
        <v>2.5758331345807767E-2</v>
      </c>
    </row>
    <row r="296" spans="1:17" x14ac:dyDescent="0.3">
      <c r="A296" t="s">
        <v>539</v>
      </c>
      <c r="B296" t="s">
        <v>540</v>
      </c>
      <c r="C296">
        <v>32</v>
      </c>
      <c r="D296" t="s">
        <v>24</v>
      </c>
      <c r="E296" t="s">
        <v>31</v>
      </c>
      <c r="F296" t="s">
        <v>53</v>
      </c>
      <c r="G296" t="s">
        <v>32</v>
      </c>
      <c r="H296" s="1">
        <v>45050</v>
      </c>
      <c r="I296" s="10">
        <v>37149</v>
      </c>
      <c r="J296" s="10">
        <v>1326</v>
      </c>
      <c r="K296" s="10">
        <v>38475</v>
      </c>
      <c r="L296" s="10">
        <v>2.97</v>
      </c>
      <c r="M296" s="11">
        <v>1</v>
      </c>
      <c r="N296" t="s">
        <v>20</v>
      </c>
      <c r="O296" t="s">
        <v>21</v>
      </c>
      <c r="P296" t="s">
        <v>1218</v>
      </c>
      <c r="Q296">
        <f>Cleaned_Data8[[#This Row],[Bonus (£)]]/Cleaned_Data8[[#This Row],[Salary (£)]]</f>
        <v>3.5694096745538237E-2</v>
      </c>
    </row>
    <row r="297" spans="1:17" x14ac:dyDescent="0.3">
      <c r="A297" t="s">
        <v>541</v>
      </c>
      <c r="B297" t="s">
        <v>451</v>
      </c>
      <c r="C297">
        <v>46</v>
      </c>
      <c r="D297" t="s">
        <v>16</v>
      </c>
      <c r="E297" t="s">
        <v>31</v>
      </c>
      <c r="F297" t="s">
        <v>19</v>
      </c>
      <c r="G297" t="s">
        <v>32</v>
      </c>
      <c r="H297" s="1">
        <v>42192</v>
      </c>
      <c r="I297" s="10">
        <v>33136</v>
      </c>
      <c r="J297" s="10">
        <v>705</v>
      </c>
      <c r="K297" s="10">
        <v>33841</v>
      </c>
      <c r="L297" s="10">
        <v>2.99</v>
      </c>
      <c r="M297" s="11">
        <v>4</v>
      </c>
      <c r="N297" t="s">
        <v>20</v>
      </c>
      <c r="O297" t="s">
        <v>21</v>
      </c>
      <c r="P297" t="s">
        <v>2123</v>
      </c>
      <c r="Q297">
        <f>Cleaned_Data8[[#This Row],[Bonus (£)]]/Cleaned_Data8[[#This Row],[Salary (£)]]</f>
        <v>2.1275953645581845E-2</v>
      </c>
    </row>
    <row r="298" spans="1:17" x14ac:dyDescent="0.3">
      <c r="A298" t="s">
        <v>542</v>
      </c>
      <c r="B298" t="s">
        <v>366</v>
      </c>
      <c r="C298">
        <v>26</v>
      </c>
      <c r="D298" t="s">
        <v>16</v>
      </c>
      <c r="E298" t="s">
        <v>62</v>
      </c>
      <c r="F298" t="s">
        <v>19</v>
      </c>
      <c r="G298" t="s">
        <v>63</v>
      </c>
      <c r="H298" s="1">
        <v>45074</v>
      </c>
      <c r="I298" s="10">
        <v>52493</v>
      </c>
      <c r="J298" s="10">
        <v>2570</v>
      </c>
      <c r="K298" s="10">
        <v>55063</v>
      </c>
      <c r="L298" s="10">
        <v>3.71</v>
      </c>
      <c r="M298" s="11">
        <v>3</v>
      </c>
      <c r="N298" t="s">
        <v>28</v>
      </c>
      <c r="O298" t="s">
        <v>21</v>
      </c>
      <c r="P298" t="s">
        <v>1218</v>
      </c>
      <c r="Q298">
        <f>Cleaned_Data8[[#This Row],[Bonus (£)]]/Cleaned_Data8[[#This Row],[Salary (£)]]</f>
        <v>4.8958908806888538E-2</v>
      </c>
    </row>
    <row r="299" spans="1:17" x14ac:dyDescent="0.3">
      <c r="A299" t="s">
        <v>543</v>
      </c>
      <c r="B299" t="s">
        <v>244</v>
      </c>
      <c r="C299">
        <v>32</v>
      </c>
      <c r="D299" t="s">
        <v>16</v>
      </c>
      <c r="E299" t="s">
        <v>37</v>
      </c>
      <c r="F299" t="s">
        <v>39</v>
      </c>
      <c r="G299" t="s">
        <v>38</v>
      </c>
      <c r="H299" s="1">
        <v>42784</v>
      </c>
      <c r="I299" s="10">
        <v>31839</v>
      </c>
      <c r="J299" s="10">
        <v>1969</v>
      </c>
      <c r="K299" s="10">
        <v>33808</v>
      </c>
      <c r="L299" s="10">
        <v>3.14</v>
      </c>
      <c r="M299" s="11">
        <v>5</v>
      </c>
      <c r="N299" t="s">
        <v>20</v>
      </c>
      <c r="O299" t="s">
        <v>21</v>
      </c>
      <c r="P299" t="s">
        <v>2121</v>
      </c>
      <c r="Q299">
        <f>Cleaned_Data8[[#This Row],[Bonus (£)]]/Cleaned_Data8[[#This Row],[Salary (£)]]</f>
        <v>6.1842394547567452E-2</v>
      </c>
    </row>
    <row r="300" spans="1:17" x14ac:dyDescent="0.3">
      <c r="A300" t="s">
        <v>544</v>
      </c>
      <c r="B300" t="s">
        <v>470</v>
      </c>
      <c r="C300">
        <v>43</v>
      </c>
      <c r="D300" t="s">
        <v>24</v>
      </c>
      <c r="E300" t="s">
        <v>31</v>
      </c>
      <c r="F300" t="s">
        <v>19</v>
      </c>
      <c r="G300" t="s">
        <v>32</v>
      </c>
      <c r="H300" s="1">
        <v>43081</v>
      </c>
      <c r="I300" s="10">
        <v>26722</v>
      </c>
      <c r="J300" s="10">
        <v>1822</v>
      </c>
      <c r="K300" s="10">
        <v>28544</v>
      </c>
      <c r="L300" s="10">
        <v>4.16</v>
      </c>
      <c r="M300" s="11">
        <v>0</v>
      </c>
      <c r="N300" t="s">
        <v>28</v>
      </c>
      <c r="O300" t="s">
        <v>21</v>
      </c>
      <c r="P300" t="s">
        <v>2122</v>
      </c>
      <c r="Q300">
        <f>Cleaned_Data8[[#This Row],[Bonus (£)]]/Cleaned_Data8[[#This Row],[Salary (£)]]</f>
        <v>6.8183519197664841E-2</v>
      </c>
    </row>
    <row r="301" spans="1:17" x14ac:dyDescent="0.3">
      <c r="A301" t="s">
        <v>545</v>
      </c>
      <c r="B301" t="s">
        <v>45</v>
      </c>
      <c r="C301">
        <v>30</v>
      </c>
      <c r="D301" t="s">
        <v>16</v>
      </c>
      <c r="E301" t="s">
        <v>37</v>
      </c>
      <c r="F301" t="s">
        <v>39</v>
      </c>
      <c r="G301" t="s">
        <v>38</v>
      </c>
      <c r="H301" s="1">
        <v>42034</v>
      </c>
      <c r="I301" s="10">
        <v>24234</v>
      </c>
      <c r="J301" s="10">
        <v>2029</v>
      </c>
      <c r="K301" s="10">
        <v>26263</v>
      </c>
      <c r="L301" s="10">
        <v>3.98</v>
      </c>
      <c r="M301" s="11">
        <v>1</v>
      </c>
      <c r="N301" t="s">
        <v>20</v>
      </c>
      <c r="O301" t="s">
        <v>21</v>
      </c>
      <c r="P301" t="s">
        <v>2125</v>
      </c>
      <c r="Q301">
        <f>Cleaned_Data8[[#This Row],[Bonus (£)]]/Cleaned_Data8[[#This Row],[Salary (£)]]</f>
        <v>8.3725344557233641E-2</v>
      </c>
    </row>
    <row r="302" spans="1:17" x14ac:dyDescent="0.3">
      <c r="A302" t="s">
        <v>546</v>
      </c>
      <c r="B302" t="s">
        <v>279</v>
      </c>
      <c r="C302">
        <v>40</v>
      </c>
      <c r="D302" t="s">
        <v>16</v>
      </c>
      <c r="E302" t="s">
        <v>62</v>
      </c>
      <c r="F302" t="s">
        <v>39</v>
      </c>
      <c r="G302" t="s">
        <v>63</v>
      </c>
      <c r="H302" s="1">
        <v>42300</v>
      </c>
      <c r="I302" s="10">
        <v>43975</v>
      </c>
      <c r="J302" s="10">
        <v>1982</v>
      </c>
      <c r="K302" s="10">
        <v>45957</v>
      </c>
      <c r="L302" s="10">
        <v>4.49</v>
      </c>
      <c r="M302" s="11">
        <v>4</v>
      </c>
      <c r="N302" t="s">
        <v>34</v>
      </c>
      <c r="O302" t="s">
        <v>21</v>
      </c>
      <c r="P302" t="s">
        <v>2124</v>
      </c>
      <c r="Q302">
        <f>Cleaned_Data8[[#This Row],[Bonus (£)]]/Cleaned_Data8[[#This Row],[Salary (£)]]</f>
        <v>4.5071063104036385E-2</v>
      </c>
    </row>
    <row r="303" spans="1:17" x14ac:dyDescent="0.3">
      <c r="A303" t="s">
        <v>547</v>
      </c>
      <c r="B303" t="s">
        <v>463</v>
      </c>
      <c r="C303">
        <v>28</v>
      </c>
      <c r="D303" t="s">
        <v>24</v>
      </c>
      <c r="E303" t="s">
        <v>25</v>
      </c>
      <c r="F303" t="s">
        <v>53</v>
      </c>
      <c r="G303" t="s">
        <v>26</v>
      </c>
      <c r="H303" s="1">
        <v>42059</v>
      </c>
      <c r="I303" s="10">
        <v>23627</v>
      </c>
      <c r="J303" s="10">
        <v>1293</v>
      </c>
      <c r="K303" s="10">
        <v>24920</v>
      </c>
      <c r="L303" s="10">
        <v>3.86</v>
      </c>
      <c r="M303" s="11">
        <v>3</v>
      </c>
      <c r="N303" t="s">
        <v>20</v>
      </c>
      <c r="O303" t="s">
        <v>21</v>
      </c>
      <c r="P303" t="s">
        <v>2121</v>
      </c>
      <c r="Q303">
        <f>Cleaned_Data8[[#This Row],[Bonus (£)]]/Cleaned_Data8[[#This Row],[Salary (£)]]</f>
        <v>5.4725525881406868E-2</v>
      </c>
    </row>
    <row r="304" spans="1:17" x14ac:dyDescent="0.3">
      <c r="A304" t="s">
        <v>548</v>
      </c>
      <c r="B304" t="s">
        <v>549</v>
      </c>
      <c r="C304">
        <v>33</v>
      </c>
      <c r="D304" t="s">
        <v>16</v>
      </c>
      <c r="E304" t="s">
        <v>31</v>
      </c>
      <c r="F304" t="s">
        <v>105</v>
      </c>
      <c r="G304" t="s">
        <v>32</v>
      </c>
      <c r="H304" s="1">
        <v>45486</v>
      </c>
      <c r="I304" s="10">
        <v>37156</v>
      </c>
      <c r="J304" s="10">
        <v>1132</v>
      </c>
      <c r="K304" s="10">
        <v>38288</v>
      </c>
      <c r="L304" s="10">
        <v>3.48</v>
      </c>
      <c r="M304" s="11">
        <v>4</v>
      </c>
      <c r="N304" t="s">
        <v>34</v>
      </c>
      <c r="O304" t="s">
        <v>21</v>
      </c>
      <c r="P304" t="s">
        <v>2123</v>
      </c>
      <c r="Q304">
        <f>Cleaned_Data8[[#This Row],[Bonus (£)]]/Cleaned_Data8[[#This Row],[Salary (£)]]</f>
        <v>3.0466142749488643E-2</v>
      </c>
    </row>
    <row r="305" spans="1:17" x14ac:dyDescent="0.3">
      <c r="A305" t="s">
        <v>550</v>
      </c>
      <c r="B305" t="s">
        <v>109</v>
      </c>
      <c r="C305">
        <v>23</v>
      </c>
      <c r="D305" t="s">
        <v>16</v>
      </c>
      <c r="E305" t="s">
        <v>25</v>
      </c>
      <c r="F305" t="s">
        <v>33</v>
      </c>
      <c r="G305" t="s">
        <v>26</v>
      </c>
      <c r="H305" s="1">
        <v>42665</v>
      </c>
      <c r="I305" s="10">
        <v>30069</v>
      </c>
      <c r="J305" s="10">
        <v>1981</v>
      </c>
      <c r="K305" s="10">
        <v>32050</v>
      </c>
      <c r="L305" s="10">
        <v>3.47</v>
      </c>
      <c r="M305" s="11">
        <v>1</v>
      </c>
      <c r="N305" t="s">
        <v>28</v>
      </c>
      <c r="O305" t="s">
        <v>21</v>
      </c>
      <c r="P305" t="s">
        <v>2124</v>
      </c>
      <c r="Q305">
        <f>Cleaned_Data8[[#This Row],[Bonus (£)]]/Cleaned_Data8[[#This Row],[Salary (£)]]</f>
        <v>6.5881805181416078E-2</v>
      </c>
    </row>
    <row r="306" spans="1:17" x14ac:dyDescent="0.3">
      <c r="A306" t="s">
        <v>551</v>
      </c>
      <c r="B306" t="s">
        <v>100</v>
      </c>
      <c r="C306">
        <v>30</v>
      </c>
      <c r="D306" t="s">
        <v>16</v>
      </c>
      <c r="E306" t="s">
        <v>74</v>
      </c>
      <c r="F306" t="s">
        <v>39</v>
      </c>
      <c r="G306" t="s">
        <v>75</v>
      </c>
      <c r="H306" s="1">
        <v>44890</v>
      </c>
      <c r="I306" s="10">
        <v>37287</v>
      </c>
      <c r="J306" s="10">
        <v>3361</v>
      </c>
      <c r="K306" s="10">
        <v>40648</v>
      </c>
      <c r="L306" s="10">
        <v>4.18</v>
      </c>
      <c r="M306" s="11">
        <v>4</v>
      </c>
      <c r="N306" t="s">
        <v>28</v>
      </c>
      <c r="O306" t="s">
        <v>21</v>
      </c>
      <c r="P306" t="s">
        <v>2118</v>
      </c>
      <c r="Q306">
        <f>Cleaned_Data8[[#This Row],[Bonus (£)]]/Cleaned_Data8[[#This Row],[Salary (£)]]</f>
        <v>9.0138654222651327E-2</v>
      </c>
    </row>
    <row r="307" spans="1:17" x14ac:dyDescent="0.3">
      <c r="A307" t="s">
        <v>552</v>
      </c>
      <c r="B307" t="s">
        <v>196</v>
      </c>
      <c r="C307">
        <v>27</v>
      </c>
      <c r="D307" t="s">
        <v>24</v>
      </c>
      <c r="E307" t="s">
        <v>62</v>
      </c>
      <c r="F307" t="s">
        <v>27</v>
      </c>
      <c r="G307" t="s">
        <v>63</v>
      </c>
      <c r="H307" s="1">
        <v>45492</v>
      </c>
      <c r="I307" s="10">
        <v>42217</v>
      </c>
      <c r="J307" s="10">
        <v>2198</v>
      </c>
      <c r="K307" s="10">
        <v>44415</v>
      </c>
      <c r="L307" s="10">
        <v>2.77</v>
      </c>
      <c r="M307" s="11">
        <v>3</v>
      </c>
      <c r="N307" t="s">
        <v>34</v>
      </c>
      <c r="O307" t="s">
        <v>21</v>
      </c>
      <c r="P307" t="s">
        <v>2123</v>
      </c>
      <c r="Q307">
        <f>Cleaned_Data8[[#This Row],[Bonus (£)]]/Cleaned_Data8[[#This Row],[Salary (£)]]</f>
        <v>5.2064334272923229E-2</v>
      </c>
    </row>
    <row r="308" spans="1:17" x14ac:dyDescent="0.3">
      <c r="A308" t="s">
        <v>553</v>
      </c>
      <c r="B308" t="s">
        <v>554</v>
      </c>
      <c r="C308">
        <v>22</v>
      </c>
      <c r="D308" t="s">
        <v>24</v>
      </c>
      <c r="E308" t="s">
        <v>25</v>
      </c>
      <c r="F308" t="s">
        <v>33</v>
      </c>
      <c r="G308" t="s">
        <v>26</v>
      </c>
      <c r="H308" s="1">
        <v>44485</v>
      </c>
      <c r="I308" s="10">
        <v>30929</v>
      </c>
      <c r="J308" s="10">
        <v>684</v>
      </c>
      <c r="K308" s="10">
        <v>31613</v>
      </c>
      <c r="L308" s="10">
        <v>3.56</v>
      </c>
      <c r="M308" s="11">
        <v>1</v>
      </c>
      <c r="N308" t="s">
        <v>20</v>
      </c>
      <c r="O308" t="s">
        <v>21</v>
      </c>
      <c r="P308" t="s">
        <v>2124</v>
      </c>
      <c r="Q308">
        <f>Cleaned_Data8[[#This Row],[Bonus (£)]]/Cleaned_Data8[[#This Row],[Salary (£)]]</f>
        <v>2.2115166995376509E-2</v>
      </c>
    </row>
    <row r="309" spans="1:17" x14ac:dyDescent="0.3">
      <c r="A309" t="s">
        <v>555</v>
      </c>
      <c r="B309" t="s">
        <v>202</v>
      </c>
      <c r="C309">
        <v>31</v>
      </c>
      <c r="D309" t="s">
        <v>24</v>
      </c>
      <c r="E309" t="s">
        <v>37</v>
      </c>
      <c r="F309" t="s">
        <v>88</v>
      </c>
      <c r="G309" t="s">
        <v>38</v>
      </c>
      <c r="H309" s="1">
        <v>42424</v>
      </c>
      <c r="I309" s="10">
        <v>27648</v>
      </c>
      <c r="J309" s="10">
        <v>1311</v>
      </c>
      <c r="K309" s="10">
        <v>28959</v>
      </c>
      <c r="L309" s="10">
        <v>2.74</v>
      </c>
      <c r="M309" s="11">
        <v>2</v>
      </c>
      <c r="N309" t="s">
        <v>20</v>
      </c>
      <c r="O309" t="s">
        <v>21</v>
      </c>
      <c r="P309" t="s">
        <v>2121</v>
      </c>
      <c r="Q309">
        <f>Cleaned_Data8[[#This Row],[Bonus (£)]]/Cleaned_Data8[[#This Row],[Salary (£)]]</f>
        <v>4.7417534722222224E-2</v>
      </c>
    </row>
    <row r="310" spans="1:17" x14ac:dyDescent="0.3">
      <c r="A310" t="s">
        <v>556</v>
      </c>
      <c r="B310" t="s">
        <v>251</v>
      </c>
      <c r="C310">
        <v>35</v>
      </c>
      <c r="D310" t="s">
        <v>24</v>
      </c>
      <c r="E310" t="s">
        <v>58</v>
      </c>
      <c r="F310" t="s">
        <v>50</v>
      </c>
      <c r="G310" t="s">
        <v>59</v>
      </c>
      <c r="H310" s="1">
        <v>42642</v>
      </c>
      <c r="I310" s="10">
        <v>25526</v>
      </c>
      <c r="J310" s="10">
        <v>1079</v>
      </c>
      <c r="K310" s="10">
        <v>26605</v>
      </c>
      <c r="L310" s="10">
        <v>1.8</v>
      </c>
      <c r="M310" s="11">
        <v>3</v>
      </c>
      <c r="N310" t="s">
        <v>20</v>
      </c>
      <c r="O310" t="s">
        <v>21</v>
      </c>
      <c r="P310" t="s">
        <v>2126</v>
      </c>
      <c r="Q310">
        <f>Cleaned_Data8[[#This Row],[Bonus (£)]]/Cleaned_Data8[[#This Row],[Salary (£)]]</f>
        <v>4.2270626028363234E-2</v>
      </c>
    </row>
    <row r="311" spans="1:17" x14ac:dyDescent="0.3">
      <c r="A311" t="s">
        <v>557</v>
      </c>
      <c r="B311" t="s">
        <v>558</v>
      </c>
      <c r="C311">
        <v>36</v>
      </c>
      <c r="D311" t="s">
        <v>16</v>
      </c>
      <c r="E311" t="s">
        <v>25</v>
      </c>
      <c r="F311" t="s">
        <v>53</v>
      </c>
      <c r="G311" t="s">
        <v>26</v>
      </c>
      <c r="H311" s="1">
        <v>45229</v>
      </c>
      <c r="I311" s="10">
        <v>31632</v>
      </c>
      <c r="J311" s="10">
        <v>2800</v>
      </c>
      <c r="K311" s="10">
        <v>34432</v>
      </c>
      <c r="L311" s="10">
        <v>3.99</v>
      </c>
      <c r="M311" s="11">
        <v>1</v>
      </c>
      <c r="N311" t="s">
        <v>34</v>
      </c>
      <c r="O311" t="s">
        <v>21</v>
      </c>
      <c r="P311" t="s">
        <v>2124</v>
      </c>
      <c r="Q311">
        <f>Cleaned_Data8[[#This Row],[Bonus (£)]]/Cleaned_Data8[[#This Row],[Salary (£)]]</f>
        <v>8.8517956499747086E-2</v>
      </c>
    </row>
    <row r="312" spans="1:17" x14ac:dyDescent="0.3">
      <c r="A312" t="s">
        <v>559</v>
      </c>
      <c r="B312" t="s">
        <v>473</v>
      </c>
      <c r="C312">
        <v>33</v>
      </c>
      <c r="D312" t="s">
        <v>16</v>
      </c>
      <c r="E312" t="s">
        <v>74</v>
      </c>
      <c r="F312" t="s">
        <v>50</v>
      </c>
      <c r="G312" t="s">
        <v>75</v>
      </c>
      <c r="H312" s="1">
        <v>44890</v>
      </c>
      <c r="I312" s="10">
        <v>32754</v>
      </c>
      <c r="J312" s="10">
        <v>2472</v>
      </c>
      <c r="K312" s="10">
        <v>35226</v>
      </c>
      <c r="L312" s="10">
        <v>3.42</v>
      </c>
      <c r="M312" s="11">
        <v>3</v>
      </c>
      <c r="N312" t="s">
        <v>34</v>
      </c>
      <c r="O312" t="s">
        <v>21</v>
      </c>
      <c r="P312" t="s">
        <v>2118</v>
      </c>
      <c r="Q312">
        <f>Cleaned_Data8[[#This Row],[Bonus (£)]]/Cleaned_Data8[[#This Row],[Salary (£)]]</f>
        <v>7.5471698113207544E-2</v>
      </c>
    </row>
    <row r="313" spans="1:17" x14ac:dyDescent="0.3">
      <c r="A313" t="s">
        <v>560</v>
      </c>
      <c r="B313" t="s">
        <v>561</v>
      </c>
      <c r="C313">
        <v>36</v>
      </c>
      <c r="D313" t="s">
        <v>24</v>
      </c>
      <c r="E313" t="s">
        <v>62</v>
      </c>
      <c r="F313" t="s">
        <v>27</v>
      </c>
      <c r="G313" t="s">
        <v>63</v>
      </c>
      <c r="H313" s="1">
        <v>45209</v>
      </c>
      <c r="I313" s="10">
        <v>43359</v>
      </c>
      <c r="J313" s="10">
        <v>2387</v>
      </c>
      <c r="K313" s="10">
        <v>45746</v>
      </c>
      <c r="L313" s="10">
        <v>3.25</v>
      </c>
      <c r="M313" s="11">
        <v>1</v>
      </c>
      <c r="N313" t="s">
        <v>20</v>
      </c>
      <c r="O313" t="s">
        <v>21</v>
      </c>
      <c r="P313" t="s">
        <v>2124</v>
      </c>
      <c r="Q313">
        <f>Cleaned_Data8[[#This Row],[Bonus (£)]]/Cleaned_Data8[[#This Row],[Salary (£)]]</f>
        <v>5.505200765700316E-2</v>
      </c>
    </row>
    <row r="314" spans="1:17" x14ac:dyDescent="0.3">
      <c r="A314" t="s">
        <v>562</v>
      </c>
      <c r="B314" t="s">
        <v>41</v>
      </c>
      <c r="C314">
        <v>28</v>
      </c>
      <c r="D314" t="s">
        <v>24</v>
      </c>
      <c r="E314" t="s">
        <v>42</v>
      </c>
      <c r="F314" t="s">
        <v>88</v>
      </c>
      <c r="G314" t="s">
        <v>43</v>
      </c>
      <c r="H314" s="1">
        <v>44515</v>
      </c>
      <c r="I314" s="10">
        <v>44642</v>
      </c>
      <c r="J314" s="10">
        <v>3464</v>
      </c>
      <c r="K314" s="10">
        <v>48106</v>
      </c>
      <c r="L314" s="10">
        <v>4.16</v>
      </c>
      <c r="M314" s="11">
        <v>4</v>
      </c>
      <c r="N314" t="s">
        <v>28</v>
      </c>
      <c r="O314" t="s">
        <v>21</v>
      </c>
      <c r="P314" t="s">
        <v>2118</v>
      </c>
      <c r="Q314">
        <f>Cleaned_Data8[[#This Row],[Bonus (£)]]/Cleaned_Data8[[#This Row],[Salary (£)]]</f>
        <v>7.7595089825724647E-2</v>
      </c>
    </row>
    <row r="315" spans="1:17" x14ac:dyDescent="0.3">
      <c r="A315" t="s">
        <v>563</v>
      </c>
      <c r="B315" t="s">
        <v>77</v>
      </c>
      <c r="C315">
        <v>33</v>
      </c>
      <c r="D315" t="s">
        <v>16</v>
      </c>
      <c r="E315" t="s">
        <v>74</v>
      </c>
      <c r="F315" t="s">
        <v>19</v>
      </c>
      <c r="G315" t="s">
        <v>75</v>
      </c>
      <c r="H315" s="1">
        <v>43837</v>
      </c>
      <c r="I315" s="10">
        <v>29438</v>
      </c>
      <c r="J315" s="10">
        <v>3284</v>
      </c>
      <c r="K315" s="10">
        <v>32722</v>
      </c>
      <c r="L315" s="10">
        <v>4.87</v>
      </c>
      <c r="M315" s="11">
        <v>0</v>
      </c>
      <c r="N315" t="s">
        <v>34</v>
      </c>
      <c r="O315" t="s">
        <v>21</v>
      </c>
      <c r="P315" t="s">
        <v>2125</v>
      </c>
      <c r="Q315">
        <f>Cleaned_Data8[[#This Row],[Bonus (£)]]/Cleaned_Data8[[#This Row],[Salary (£)]]</f>
        <v>0.11155649160948435</v>
      </c>
    </row>
    <row r="316" spans="1:17" x14ac:dyDescent="0.3">
      <c r="A316" t="s">
        <v>564</v>
      </c>
      <c r="B316" t="s">
        <v>565</v>
      </c>
      <c r="C316">
        <v>41</v>
      </c>
      <c r="D316" t="s">
        <v>24</v>
      </c>
      <c r="E316" t="s">
        <v>62</v>
      </c>
      <c r="F316" t="s">
        <v>33</v>
      </c>
      <c r="G316" t="s">
        <v>63</v>
      </c>
      <c r="H316" s="1">
        <v>43316</v>
      </c>
      <c r="I316" s="10">
        <v>46187</v>
      </c>
      <c r="J316" s="10">
        <v>2935</v>
      </c>
      <c r="K316" s="10">
        <v>49122</v>
      </c>
      <c r="L316" s="10">
        <v>3.14</v>
      </c>
      <c r="M316" s="11">
        <v>5</v>
      </c>
      <c r="N316" t="s">
        <v>34</v>
      </c>
      <c r="O316" t="s">
        <v>21</v>
      </c>
      <c r="P316" t="s">
        <v>2119</v>
      </c>
      <c r="Q316">
        <f>Cleaned_Data8[[#This Row],[Bonus (£)]]/Cleaned_Data8[[#This Row],[Salary (£)]]</f>
        <v>6.354601944270033E-2</v>
      </c>
    </row>
    <row r="317" spans="1:17" x14ac:dyDescent="0.3">
      <c r="A317" t="s">
        <v>566</v>
      </c>
      <c r="B317" t="s">
        <v>71</v>
      </c>
      <c r="C317">
        <v>21</v>
      </c>
      <c r="D317" t="s">
        <v>24</v>
      </c>
      <c r="E317" t="s">
        <v>17</v>
      </c>
      <c r="F317" t="s">
        <v>50</v>
      </c>
      <c r="G317" t="s">
        <v>18</v>
      </c>
      <c r="H317" s="1">
        <v>43483</v>
      </c>
      <c r="I317" s="10">
        <v>48045</v>
      </c>
      <c r="J317" s="10">
        <v>1198</v>
      </c>
      <c r="K317" s="10">
        <v>49243</v>
      </c>
      <c r="L317" s="10">
        <v>2.29</v>
      </c>
      <c r="M317" s="11">
        <v>7</v>
      </c>
      <c r="N317" t="s">
        <v>28</v>
      </c>
      <c r="O317" t="s">
        <v>21</v>
      </c>
      <c r="P317" t="s">
        <v>2125</v>
      </c>
      <c r="Q317">
        <f>Cleaned_Data8[[#This Row],[Bonus (£)]]/Cleaned_Data8[[#This Row],[Salary (£)]]</f>
        <v>2.4934956811322719E-2</v>
      </c>
    </row>
    <row r="318" spans="1:17" x14ac:dyDescent="0.3">
      <c r="A318" t="s">
        <v>567</v>
      </c>
      <c r="B318" t="s">
        <v>568</v>
      </c>
      <c r="C318">
        <v>36</v>
      </c>
      <c r="D318" t="s">
        <v>16</v>
      </c>
      <c r="E318" t="s">
        <v>58</v>
      </c>
      <c r="F318" t="s">
        <v>105</v>
      </c>
      <c r="G318" t="s">
        <v>59</v>
      </c>
      <c r="H318" s="1">
        <v>43443</v>
      </c>
      <c r="I318" s="10">
        <v>26427</v>
      </c>
      <c r="J318" s="10">
        <v>2387</v>
      </c>
      <c r="K318" s="10">
        <v>28814</v>
      </c>
      <c r="L318" s="10">
        <v>4.68</v>
      </c>
      <c r="M318" s="11">
        <v>3</v>
      </c>
      <c r="N318" t="s">
        <v>28</v>
      </c>
      <c r="O318" t="s">
        <v>21</v>
      </c>
      <c r="P318" t="s">
        <v>2122</v>
      </c>
      <c r="Q318">
        <f>Cleaned_Data8[[#This Row],[Bonus (£)]]/Cleaned_Data8[[#This Row],[Salary (£)]]</f>
        <v>9.0324289552351764E-2</v>
      </c>
    </row>
    <row r="319" spans="1:17" x14ac:dyDescent="0.3">
      <c r="A319" t="s">
        <v>569</v>
      </c>
      <c r="B319" t="s">
        <v>224</v>
      </c>
      <c r="C319">
        <v>26</v>
      </c>
      <c r="D319" t="s">
        <v>16</v>
      </c>
      <c r="E319" t="s">
        <v>42</v>
      </c>
      <c r="F319" t="s">
        <v>33</v>
      </c>
      <c r="G319" t="s">
        <v>43</v>
      </c>
      <c r="H319" s="1">
        <v>44013</v>
      </c>
      <c r="I319" s="10">
        <v>42293</v>
      </c>
      <c r="J319" s="10">
        <v>1775</v>
      </c>
      <c r="K319" s="10">
        <v>44068</v>
      </c>
      <c r="L319" s="10">
        <v>4.5599999999999996</v>
      </c>
      <c r="M319" s="11">
        <v>0</v>
      </c>
      <c r="N319" t="s">
        <v>34</v>
      </c>
      <c r="O319" t="s">
        <v>21</v>
      </c>
      <c r="P319" t="s">
        <v>2123</v>
      </c>
      <c r="Q319">
        <f>Cleaned_Data8[[#This Row],[Bonus (£)]]/Cleaned_Data8[[#This Row],[Salary (£)]]</f>
        <v>4.1969120185373465E-2</v>
      </c>
    </row>
    <row r="320" spans="1:17" x14ac:dyDescent="0.3">
      <c r="A320" t="s">
        <v>570</v>
      </c>
      <c r="B320" t="s">
        <v>529</v>
      </c>
      <c r="C320">
        <v>36</v>
      </c>
      <c r="D320" t="s">
        <v>16</v>
      </c>
      <c r="E320" t="s">
        <v>74</v>
      </c>
      <c r="F320" t="s">
        <v>27</v>
      </c>
      <c r="G320" t="s">
        <v>75</v>
      </c>
      <c r="H320" s="1">
        <v>42119</v>
      </c>
      <c r="I320" s="10">
        <v>39422</v>
      </c>
      <c r="J320" s="10">
        <v>1133</v>
      </c>
      <c r="K320" s="10">
        <v>40555</v>
      </c>
      <c r="L320" s="10">
        <v>4.51</v>
      </c>
      <c r="M320" s="11">
        <v>1</v>
      </c>
      <c r="N320" t="s">
        <v>28</v>
      </c>
      <c r="O320" t="s">
        <v>21</v>
      </c>
      <c r="P320" t="s">
        <v>21</v>
      </c>
      <c r="Q320">
        <f>Cleaned_Data8[[#This Row],[Bonus (£)]]/Cleaned_Data8[[#This Row],[Salary (£)]]</f>
        <v>2.8740297295926132E-2</v>
      </c>
    </row>
    <row r="321" spans="1:17" x14ac:dyDescent="0.3">
      <c r="A321" t="s">
        <v>571</v>
      </c>
      <c r="B321" t="s">
        <v>572</v>
      </c>
      <c r="C321">
        <v>33</v>
      </c>
      <c r="D321" t="s">
        <v>24</v>
      </c>
      <c r="E321" t="s">
        <v>37</v>
      </c>
      <c r="F321" t="s">
        <v>39</v>
      </c>
      <c r="G321" t="s">
        <v>38</v>
      </c>
      <c r="H321" s="1">
        <v>44925</v>
      </c>
      <c r="I321" s="10">
        <v>31944</v>
      </c>
      <c r="J321" s="10">
        <v>1076</v>
      </c>
      <c r="K321" s="10">
        <v>33020</v>
      </c>
      <c r="L321" s="10">
        <v>3.81</v>
      </c>
      <c r="M321" s="11">
        <v>1</v>
      </c>
      <c r="N321" t="s">
        <v>34</v>
      </c>
      <c r="O321" t="s">
        <v>21</v>
      </c>
      <c r="P321" t="s">
        <v>2122</v>
      </c>
      <c r="Q321">
        <f>Cleaned_Data8[[#This Row],[Bonus (£)]]/Cleaned_Data8[[#This Row],[Salary (£)]]</f>
        <v>3.3683946907087405E-2</v>
      </c>
    </row>
    <row r="322" spans="1:17" x14ac:dyDescent="0.3">
      <c r="A322" t="s">
        <v>573</v>
      </c>
      <c r="B322" t="s">
        <v>435</v>
      </c>
      <c r="C322">
        <v>33</v>
      </c>
      <c r="D322" t="s">
        <v>16</v>
      </c>
      <c r="E322" t="s">
        <v>25</v>
      </c>
      <c r="F322" t="s">
        <v>39</v>
      </c>
      <c r="G322" t="s">
        <v>26</v>
      </c>
      <c r="H322" s="1">
        <v>43259</v>
      </c>
      <c r="I322" s="10">
        <v>29751</v>
      </c>
      <c r="J322" s="10">
        <v>981</v>
      </c>
      <c r="K322" s="10">
        <v>30732</v>
      </c>
      <c r="L322" s="10">
        <v>3.28</v>
      </c>
      <c r="M322" s="11">
        <v>2</v>
      </c>
      <c r="N322" t="s">
        <v>34</v>
      </c>
      <c r="O322" t="s">
        <v>21</v>
      </c>
      <c r="P322" t="s">
        <v>1782</v>
      </c>
      <c r="Q322">
        <f>Cleaned_Data8[[#This Row],[Bonus (£)]]/Cleaned_Data8[[#This Row],[Salary (£)]]</f>
        <v>3.2973681556922457E-2</v>
      </c>
    </row>
    <row r="323" spans="1:17" x14ac:dyDescent="0.3">
      <c r="A323" t="s">
        <v>574</v>
      </c>
      <c r="B323" t="s">
        <v>176</v>
      </c>
      <c r="C323">
        <v>34</v>
      </c>
      <c r="D323" t="s">
        <v>24</v>
      </c>
      <c r="E323" t="s">
        <v>31</v>
      </c>
      <c r="F323" t="s">
        <v>33</v>
      </c>
      <c r="G323" t="s">
        <v>32</v>
      </c>
      <c r="H323" s="1">
        <v>43598</v>
      </c>
      <c r="I323" s="10">
        <v>24770</v>
      </c>
      <c r="J323" s="10">
        <v>688</v>
      </c>
      <c r="K323" s="10">
        <v>25458</v>
      </c>
      <c r="L323" s="10">
        <v>3.72</v>
      </c>
      <c r="M323" s="11">
        <v>4</v>
      </c>
      <c r="N323" t="s">
        <v>28</v>
      </c>
      <c r="O323" t="s">
        <v>21</v>
      </c>
      <c r="P323" t="s">
        <v>1218</v>
      </c>
      <c r="Q323">
        <f>Cleaned_Data8[[#This Row],[Bonus (£)]]/Cleaned_Data8[[#This Row],[Salary (£)]]</f>
        <v>2.7775534921275737E-2</v>
      </c>
    </row>
    <row r="324" spans="1:17" x14ac:dyDescent="0.3">
      <c r="A324" t="s">
        <v>575</v>
      </c>
      <c r="B324" t="s">
        <v>55</v>
      </c>
      <c r="C324">
        <v>21</v>
      </c>
      <c r="D324" t="s">
        <v>24</v>
      </c>
      <c r="E324" t="s">
        <v>62</v>
      </c>
      <c r="F324" t="s">
        <v>19</v>
      </c>
      <c r="G324" t="s">
        <v>63</v>
      </c>
      <c r="H324" s="1">
        <v>42156</v>
      </c>
      <c r="I324" s="10">
        <v>42469</v>
      </c>
      <c r="J324" s="10">
        <v>3143</v>
      </c>
      <c r="K324" s="10">
        <v>45612</v>
      </c>
      <c r="L324" s="10">
        <v>3.88</v>
      </c>
      <c r="M324" s="11">
        <v>3</v>
      </c>
      <c r="N324" t="s">
        <v>34</v>
      </c>
      <c r="O324" t="s">
        <v>21</v>
      </c>
      <c r="P324" t="s">
        <v>1782</v>
      </c>
      <c r="Q324">
        <f>Cleaned_Data8[[#This Row],[Bonus (£)]]/Cleaned_Data8[[#This Row],[Salary (£)]]</f>
        <v>7.4006922696555136E-2</v>
      </c>
    </row>
    <row r="325" spans="1:17" x14ac:dyDescent="0.3">
      <c r="A325" t="s">
        <v>576</v>
      </c>
      <c r="B325" t="s">
        <v>577</v>
      </c>
      <c r="C325">
        <v>33</v>
      </c>
      <c r="D325" t="s">
        <v>24</v>
      </c>
      <c r="E325" t="s">
        <v>42</v>
      </c>
      <c r="F325" t="s">
        <v>88</v>
      </c>
      <c r="G325" t="s">
        <v>43</v>
      </c>
      <c r="H325" s="1">
        <v>44784</v>
      </c>
      <c r="I325" s="10">
        <v>45712</v>
      </c>
      <c r="J325" s="10">
        <v>3381</v>
      </c>
      <c r="K325" s="10">
        <v>49093</v>
      </c>
      <c r="L325" s="10">
        <v>4.0599999999999996</v>
      </c>
      <c r="M325" s="11">
        <v>1</v>
      </c>
      <c r="N325" t="s">
        <v>20</v>
      </c>
      <c r="O325" t="s">
        <v>21</v>
      </c>
      <c r="P325" t="s">
        <v>2119</v>
      </c>
      <c r="Q325">
        <f>Cleaned_Data8[[#This Row],[Bonus (£)]]/Cleaned_Data8[[#This Row],[Salary (£)]]</f>
        <v>7.3963073153657688E-2</v>
      </c>
    </row>
    <row r="326" spans="1:17" x14ac:dyDescent="0.3">
      <c r="A326" t="s">
        <v>578</v>
      </c>
      <c r="B326" t="s">
        <v>111</v>
      </c>
      <c r="C326">
        <v>39</v>
      </c>
      <c r="D326" t="s">
        <v>24</v>
      </c>
      <c r="E326" t="s">
        <v>31</v>
      </c>
      <c r="F326" t="s">
        <v>50</v>
      </c>
      <c r="G326" t="s">
        <v>32</v>
      </c>
      <c r="H326" s="1">
        <v>43094</v>
      </c>
      <c r="I326" s="10">
        <v>30366</v>
      </c>
      <c r="J326" s="10">
        <v>742</v>
      </c>
      <c r="K326" s="10">
        <v>31108</v>
      </c>
      <c r="L326" s="10">
        <v>2.08</v>
      </c>
      <c r="M326" s="11">
        <v>2</v>
      </c>
      <c r="N326" t="s">
        <v>20</v>
      </c>
      <c r="O326" t="s">
        <v>21</v>
      </c>
      <c r="P326" t="s">
        <v>2122</v>
      </c>
      <c r="Q326">
        <f>Cleaned_Data8[[#This Row],[Bonus (£)]]/Cleaned_Data8[[#This Row],[Salary (£)]]</f>
        <v>2.4435223605348087E-2</v>
      </c>
    </row>
    <row r="327" spans="1:17" x14ac:dyDescent="0.3">
      <c r="A327" t="s">
        <v>579</v>
      </c>
      <c r="B327" t="s">
        <v>540</v>
      </c>
      <c r="C327">
        <v>28</v>
      </c>
      <c r="D327" t="s">
        <v>24</v>
      </c>
      <c r="E327" t="s">
        <v>62</v>
      </c>
      <c r="F327" t="s">
        <v>33</v>
      </c>
      <c r="G327" t="s">
        <v>63</v>
      </c>
      <c r="H327" s="1">
        <v>42429</v>
      </c>
      <c r="I327" s="10">
        <v>44609</v>
      </c>
      <c r="J327" s="10">
        <v>714</v>
      </c>
      <c r="K327" s="10">
        <v>45323</v>
      </c>
      <c r="L327" s="10">
        <v>2.63</v>
      </c>
      <c r="M327" s="11">
        <v>3</v>
      </c>
      <c r="N327" t="s">
        <v>20</v>
      </c>
      <c r="O327" t="s">
        <v>21</v>
      </c>
      <c r="P327" t="s">
        <v>2121</v>
      </c>
      <c r="Q327">
        <f>Cleaned_Data8[[#This Row],[Bonus (£)]]/Cleaned_Data8[[#This Row],[Salary (£)]]</f>
        <v>1.6005738752269721E-2</v>
      </c>
    </row>
    <row r="328" spans="1:17" x14ac:dyDescent="0.3">
      <c r="A328" t="s">
        <v>580</v>
      </c>
      <c r="B328" t="s">
        <v>581</v>
      </c>
      <c r="C328">
        <v>32</v>
      </c>
      <c r="D328" t="s">
        <v>16</v>
      </c>
      <c r="E328" t="s">
        <v>25</v>
      </c>
      <c r="F328" t="s">
        <v>27</v>
      </c>
      <c r="G328" t="s">
        <v>26</v>
      </c>
      <c r="H328" s="1">
        <v>45144</v>
      </c>
      <c r="I328" s="10">
        <v>27285</v>
      </c>
      <c r="J328" s="10">
        <v>938</v>
      </c>
      <c r="K328" s="10">
        <v>28223</v>
      </c>
      <c r="L328" s="10">
        <v>3.45</v>
      </c>
      <c r="M328" s="11">
        <v>0</v>
      </c>
      <c r="N328" t="s">
        <v>34</v>
      </c>
      <c r="O328" t="s">
        <v>21</v>
      </c>
      <c r="P328" t="s">
        <v>2119</v>
      </c>
      <c r="Q328">
        <f>Cleaned_Data8[[#This Row],[Bonus (£)]]/Cleaned_Data8[[#This Row],[Salary (£)]]</f>
        <v>3.4377863294850652E-2</v>
      </c>
    </row>
    <row r="329" spans="1:17" x14ac:dyDescent="0.3">
      <c r="A329" t="s">
        <v>582</v>
      </c>
      <c r="B329" t="s">
        <v>583</v>
      </c>
      <c r="C329">
        <v>33</v>
      </c>
      <c r="D329" t="s">
        <v>16</v>
      </c>
      <c r="E329" t="s">
        <v>37</v>
      </c>
      <c r="F329" t="s">
        <v>105</v>
      </c>
      <c r="G329" t="s">
        <v>38</v>
      </c>
      <c r="H329" s="1">
        <v>44645</v>
      </c>
      <c r="I329" s="10">
        <v>26282</v>
      </c>
      <c r="J329" s="10">
        <v>503</v>
      </c>
      <c r="K329" s="10">
        <v>26785</v>
      </c>
      <c r="L329" s="10">
        <v>2.83</v>
      </c>
      <c r="M329" s="11">
        <v>2</v>
      </c>
      <c r="N329" t="s">
        <v>20</v>
      </c>
      <c r="O329" t="s">
        <v>21</v>
      </c>
      <c r="P329" t="s">
        <v>2120</v>
      </c>
      <c r="Q329">
        <f>Cleaned_Data8[[#This Row],[Bonus (£)]]/Cleaned_Data8[[#This Row],[Salary (£)]]</f>
        <v>1.9138573928924738E-2</v>
      </c>
    </row>
    <row r="330" spans="1:17" x14ac:dyDescent="0.3">
      <c r="A330" t="s">
        <v>584</v>
      </c>
      <c r="B330" t="s">
        <v>266</v>
      </c>
      <c r="C330">
        <v>32</v>
      </c>
      <c r="D330" t="s">
        <v>16</v>
      </c>
      <c r="E330" t="s">
        <v>62</v>
      </c>
      <c r="F330" t="s">
        <v>39</v>
      </c>
      <c r="G330" t="s">
        <v>63</v>
      </c>
      <c r="H330" s="1">
        <v>43067</v>
      </c>
      <c r="I330" s="10">
        <v>48361</v>
      </c>
      <c r="J330" s="10">
        <v>1439</v>
      </c>
      <c r="K330" s="10">
        <v>49800</v>
      </c>
      <c r="L330" s="10">
        <v>3.18</v>
      </c>
      <c r="M330" s="11">
        <v>4</v>
      </c>
      <c r="N330" t="s">
        <v>20</v>
      </c>
      <c r="O330" t="s">
        <v>21</v>
      </c>
      <c r="P330" t="s">
        <v>2118</v>
      </c>
      <c r="Q330">
        <f>Cleaned_Data8[[#This Row],[Bonus (£)]]/Cleaned_Data8[[#This Row],[Salary (£)]]</f>
        <v>2.9755381402369677E-2</v>
      </c>
    </row>
    <row r="331" spans="1:17" x14ac:dyDescent="0.3">
      <c r="A331" t="s">
        <v>585</v>
      </c>
      <c r="B331" t="s">
        <v>255</v>
      </c>
      <c r="C331">
        <v>35</v>
      </c>
      <c r="D331" t="s">
        <v>16</v>
      </c>
      <c r="E331" t="s">
        <v>62</v>
      </c>
      <c r="F331" t="s">
        <v>50</v>
      </c>
      <c r="G331" t="s">
        <v>63</v>
      </c>
      <c r="H331" s="1">
        <v>43684</v>
      </c>
      <c r="I331" s="10">
        <v>48373</v>
      </c>
      <c r="J331" s="10">
        <v>1351</v>
      </c>
      <c r="K331" s="10">
        <v>49724</v>
      </c>
      <c r="L331" s="10">
        <v>1.96</v>
      </c>
      <c r="M331" s="11">
        <v>3</v>
      </c>
      <c r="N331" t="s">
        <v>28</v>
      </c>
      <c r="O331" t="s">
        <v>21</v>
      </c>
      <c r="P331" t="s">
        <v>2119</v>
      </c>
      <c r="Q331">
        <f>Cleaned_Data8[[#This Row],[Bonus (£)]]/Cleaned_Data8[[#This Row],[Salary (£)]]</f>
        <v>2.7928803258015836E-2</v>
      </c>
    </row>
    <row r="332" spans="1:17" x14ac:dyDescent="0.3">
      <c r="A332" t="s">
        <v>586</v>
      </c>
      <c r="B332" t="s">
        <v>176</v>
      </c>
      <c r="C332">
        <v>41</v>
      </c>
      <c r="D332" t="s">
        <v>16</v>
      </c>
      <c r="E332" t="s">
        <v>37</v>
      </c>
      <c r="F332" t="s">
        <v>53</v>
      </c>
      <c r="G332" t="s">
        <v>38</v>
      </c>
      <c r="H332" s="1">
        <v>43899</v>
      </c>
      <c r="I332" s="10">
        <v>30964</v>
      </c>
      <c r="J332" s="10">
        <v>1522</v>
      </c>
      <c r="K332" s="10">
        <v>32486</v>
      </c>
      <c r="L332" s="10">
        <v>3.67</v>
      </c>
      <c r="M332" s="11">
        <v>6</v>
      </c>
      <c r="N332" t="s">
        <v>20</v>
      </c>
      <c r="O332" t="s">
        <v>21</v>
      </c>
      <c r="P332" t="s">
        <v>2120</v>
      </c>
      <c r="Q332">
        <f>Cleaned_Data8[[#This Row],[Bonus (£)]]/Cleaned_Data8[[#This Row],[Salary (£)]]</f>
        <v>4.9153856090944324E-2</v>
      </c>
    </row>
    <row r="333" spans="1:17" x14ac:dyDescent="0.3">
      <c r="A333" t="s">
        <v>587</v>
      </c>
      <c r="B333" t="s">
        <v>217</v>
      </c>
      <c r="C333">
        <v>27</v>
      </c>
      <c r="D333" t="s">
        <v>16</v>
      </c>
      <c r="E333" t="s">
        <v>25</v>
      </c>
      <c r="F333" t="s">
        <v>19</v>
      </c>
      <c r="G333" t="s">
        <v>26</v>
      </c>
      <c r="H333" s="1">
        <v>45616</v>
      </c>
      <c r="I333" s="10">
        <v>25604</v>
      </c>
      <c r="J333" s="10">
        <v>526</v>
      </c>
      <c r="K333" s="10">
        <v>26130</v>
      </c>
      <c r="L333" s="10">
        <v>1.74</v>
      </c>
      <c r="M333" s="11">
        <v>2</v>
      </c>
      <c r="N333" t="s">
        <v>20</v>
      </c>
      <c r="O333" t="s">
        <v>21</v>
      </c>
      <c r="P333" t="s">
        <v>2118</v>
      </c>
      <c r="Q333">
        <f>Cleaned_Data8[[#This Row],[Bonus (£)]]/Cleaned_Data8[[#This Row],[Salary (£)]]</f>
        <v>2.0543665052335573E-2</v>
      </c>
    </row>
    <row r="334" spans="1:17" x14ac:dyDescent="0.3">
      <c r="A334" t="s">
        <v>588</v>
      </c>
      <c r="B334" t="s">
        <v>217</v>
      </c>
      <c r="C334">
        <v>21</v>
      </c>
      <c r="D334" t="s">
        <v>16</v>
      </c>
      <c r="E334" t="s">
        <v>58</v>
      </c>
      <c r="F334" t="s">
        <v>33</v>
      </c>
      <c r="G334" t="s">
        <v>59</v>
      </c>
      <c r="H334" s="1">
        <v>44856</v>
      </c>
      <c r="I334" s="10">
        <v>28083</v>
      </c>
      <c r="J334" s="10">
        <v>525</v>
      </c>
      <c r="K334" s="10">
        <v>28608</v>
      </c>
      <c r="L334" s="10">
        <v>2.5499999999999998</v>
      </c>
      <c r="M334" s="11">
        <v>1</v>
      </c>
      <c r="N334" t="s">
        <v>34</v>
      </c>
      <c r="O334" t="s">
        <v>21</v>
      </c>
      <c r="P334" t="s">
        <v>2124</v>
      </c>
      <c r="Q334">
        <f>Cleaned_Data8[[#This Row],[Bonus (£)]]/Cleaned_Data8[[#This Row],[Salary (£)]]</f>
        <v>1.8694583911975215E-2</v>
      </c>
    </row>
    <row r="335" spans="1:17" x14ac:dyDescent="0.3">
      <c r="A335" t="s">
        <v>589</v>
      </c>
      <c r="B335" t="s">
        <v>590</v>
      </c>
      <c r="C335">
        <v>34</v>
      </c>
      <c r="D335" t="s">
        <v>24</v>
      </c>
      <c r="E335" t="s">
        <v>37</v>
      </c>
      <c r="F335" t="s">
        <v>88</v>
      </c>
      <c r="G335" t="s">
        <v>38</v>
      </c>
      <c r="H335" s="1">
        <v>42475</v>
      </c>
      <c r="I335" s="10">
        <v>32453</v>
      </c>
      <c r="J335" s="10">
        <v>1417</v>
      </c>
      <c r="K335" s="10">
        <v>33870</v>
      </c>
      <c r="L335" s="10">
        <v>4.72</v>
      </c>
      <c r="M335" s="11">
        <v>3</v>
      </c>
      <c r="N335" t="s">
        <v>28</v>
      </c>
      <c r="O335" t="s">
        <v>21</v>
      </c>
      <c r="P335" t="s">
        <v>21</v>
      </c>
      <c r="Q335">
        <f>Cleaned_Data8[[#This Row],[Bonus (£)]]/Cleaned_Data8[[#This Row],[Salary (£)]]</f>
        <v>4.3663143623085696E-2</v>
      </c>
    </row>
    <row r="336" spans="1:17" x14ac:dyDescent="0.3">
      <c r="A336" t="s">
        <v>591</v>
      </c>
      <c r="B336" t="s">
        <v>592</v>
      </c>
      <c r="C336">
        <v>37</v>
      </c>
      <c r="D336" t="s">
        <v>16</v>
      </c>
      <c r="E336" t="s">
        <v>37</v>
      </c>
      <c r="F336" t="s">
        <v>33</v>
      </c>
      <c r="G336" t="s">
        <v>38</v>
      </c>
      <c r="H336" s="1">
        <v>43270</v>
      </c>
      <c r="I336" s="10">
        <v>27751</v>
      </c>
      <c r="J336" s="10">
        <v>1770</v>
      </c>
      <c r="K336" s="10">
        <v>29521</v>
      </c>
      <c r="L336" s="10">
        <v>4</v>
      </c>
      <c r="M336" s="11">
        <v>5</v>
      </c>
      <c r="N336" t="s">
        <v>28</v>
      </c>
      <c r="O336" t="s">
        <v>21</v>
      </c>
      <c r="P336" t="s">
        <v>1782</v>
      </c>
      <c r="Q336">
        <f>Cleaned_Data8[[#This Row],[Bonus (£)]]/Cleaned_Data8[[#This Row],[Salary (£)]]</f>
        <v>6.3781485351879205E-2</v>
      </c>
    </row>
    <row r="337" spans="1:17" x14ac:dyDescent="0.3">
      <c r="A337" t="s">
        <v>593</v>
      </c>
      <c r="B337" t="s">
        <v>536</v>
      </c>
      <c r="C337">
        <v>29</v>
      </c>
      <c r="D337" t="s">
        <v>24</v>
      </c>
      <c r="E337" t="s">
        <v>42</v>
      </c>
      <c r="F337" t="s">
        <v>19</v>
      </c>
      <c r="G337" t="s">
        <v>43</v>
      </c>
      <c r="H337" s="1">
        <v>45286</v>
      </c>
      <c r="I337" s="10">
        <v>46952</v>
      </c>
      <c r="J337" s="10">
        <v>1471</v>
      </c>
      <c r="K337" s="10">
        <v>48423</v>
      </c>
      <c r="L337" s="10">
        <v>3.74</v>
      </c>
      <c r="M337" s="11">
        <v>0</v>
      </c>
      <c r="N337" t="s">
        <v>20</v>
      </c>
      <c r="O337" t="s">
        <v>21</v>
      </c>
      <c r="P337" t="s">
        <v>2122</v>
      </c>
      <c r="Q337">
        <f>Cleaned_Data8[[#This Row],[Bonus (£)]]/Cleaned_Data8[[#This Row],[Salary (£)]]</f>
        <v>3.132986880218095E-2</v>
      </c>
    </row>
    <row r="338" spans="1:17" x14ac:dyDescent="0.3">
      <c r="A338" t="s">
        <v>594</v>
      </c>
      <c r="B338" t="s">
        <v>414</v>
      </c>
      <c r="C338">
        <v>30</v>
      </c>
      <c r="D338" t="s">
        <v>16</v>
      </c>
      <c r="E338" t="s">
        <v>25</v>
      </c>
      <c r="F338" t="s">
        <v>39</v>
      </c>
      <c r="G338" t="s">
        <v>26</v>
      </c>
      <c r="H338" s="1">
        <v>43323</v>
      </c>
      <c r="I338" s="10">
        <v>28961</v>
      </c>
      <c r="J338" s="10">
        <v>1611</v>
      </c>
      <c r="K338" s="10">
        <v>30572</v>
      </c>
      <c r="L338" s="10">
        <v>3.34</v>
      </c>
      <c r="M338" s="11">
        <v>2</v>
      </c>
      <c r="N338" t="s">
        <v>34</v>
      </c>
      <c r="O338" t="s">
        <v>21</v>
      </c>
      <c r="P338" t="s">
        <v>2119</v>
      </c>
      <c r="Q338">
        <f>Cleaned_Data8[[#This Row],[Bonus (£)]]/Cleaned_Data8[[#This Row],[Salary (£)]]</f>
        <v>5.5626532233003005E-2</v>
      </c>
    </row>
    <row r="339" spans="1:17" x14ac:dyDescent="0.3">
      <c r="A339" t="s">
        <v>595</v>
      </c>
      <c r="B339" t="s">
        <v>285</v>
      </c>
      <c r="C339">
        <v>38</v>
      </c>
      <c r="D339" t="s">
        <v>24</v>
      </c>
      <c r="E339" t="s">
        <v>31</v>
      </c>
      <c r="F339" t="s">
        <v>39</v>
      </c>
      <c r="G339" t="s">
        <v>32</v>
      </c>
      <c r="H339" s="1">
        <v>43962</v>
      </c>
      <c r="I339" s="10">
        <v>29594</v>
      </c>
      <c r="J339" s="10">
        <v>1113</v>
      </c>
      <c r="K339" s="10">
        <v>30707</v>
      </c>
      <c r="L339" s="10">
        <v>3.64</v>
      </c>
      <c r="M339" s="11">
        <v>5</v>
      </c>
      <c r="N339" t="s">
        <v>20</v>
      </c>
      <c r="O339" t="s">
        <v>21</v>
      </c>
      <c r="P339" t="s">
        <v>1218</v>
      </c>
      <c r="Q339">
        <f>Cleaned_Data8[[#This Row],[Bonus (£)]]/Cleaned_Data8[[#This Row],[Salary (£)]]</f>
        <v>3.7608974792187604E-2</v>
      </c>
    </row>
    <row r="340" spans="1:17" x14ac:dyDescent="0.3">
      <c r="A340" t="s">
        <v>596</v>
      </c>
      <c r="B340" t="s">
        <v>597</v>
      </c>
      <c r="C340">
        <v>42</v>
      </c>
      <c r="D340" t="s">
        <v>16</v>
      </c>
      <c r="E340" t="s">
        <v>31</v>
      </c>
      <c r="F340" t="s">
        <v>33</v>
      </c>
      <c r="G340" t="s">
        <v>32</v>
      </c>
      <c r="H340" s="1">
        <v>44959</v>
      </c>
      <c r="I340" s="10">
        <v>31189</v>
      </c>
      <c r="J340" s="10">
        <v>1418</v>
      </c>
      <c r="K340" s="10">
        <v>32607</v>
      </c>
      <c r="L340" s="10">
        <v>3.36</v>
      </c>
      <c r="M340" s="11">
        <v>2</v>
      </c>
      <c r="N340" t="s">
        <v>20</v>
      </c>
      <c r="O340" t="s">
        <v>21</v>
      </c>
      <c r="P340" t="s">
        <v>2121</v>
      </c>
      <c r="Q340">
        <f>Cleaned_Data8[[#This Row],[Bonus (£)]]/Cleaned_Data8[[#This Row],[Salary (£)]]</f>
        <v>4.5464747186508066E-2</v>
      </c>
    </row>
    <row r="341" spans="1:17" x14ac:dyDescent="0.3">
      <c r="A341" t="s">
        <v>598</v>
      </c>
      <c r="B341" t="s">
        <v>599</v>
      </c>
      <c r="C341">
        <v>33</v>
      </c>
      <c r="D341" t="s">
        <v>16</v>
      </c>
      <c r="E341" t="s">
        <v>37</v>
      </c>
      <c r="F341" t="s">
        <v>19</v>
      </c>
      <c r="G341" t="s">
        <v>38</v>
      </c>
      <c r="H341" s="1">
        <v>44508</v>
      </c>
      <c r="I341" s="10">
        <v>25343</v>
      </c>
      <c r="J341" s="10">
        <v>1299</v>
      </c>
      <c r="K341" s="10">
        <v>26642</v>
      </c>
      <c r="L341" s="10">
        <v>2.27</v>
      </c>
      <c r="M341" s="11">
        <v>3</v>
      </c>
      <c r="N341" t="s">
        <v>20</v>
      </c>
      <c r="O341" t="s">
        <v>21</v>
      </c>
      <c r="P341" t="s">
        <v>2118</v>
      </c>
      <c r="Q341">
        <f>Cleaned_Data8[[#This Row],[Bonus (£)]]/Cleaned_Data8[[#This Row],[Salary (£)]]</f>
        <v>5.1256757289981456E-2</v>
      </c>
    </row>
    <row r="342" spans="1:17" x14ac:dyDescent="0.3">
      <c r="A342" t="s">
        <v>600</v>
      </c>
      <c r="B342" t="s">
        <v>107</v>
      </c>
      <c r="C342">
        <v>47</v>
      </c>
      <c r="D342" t="s">
        <v>16</v>
      </c>
      <c r="E342" t="s">
        <v>37</v>
      </c>
      <c r="F342" t="s">
        <v>27</v>
      </c>
      <c r="G342" t="s">
        <v>38</v>
      </c>
      <c r="H342" s="1">
        <v>44886</v>
      </c>
      <c r="I342" s="10">
        <v>31308</v>
      </c>
      <c r="J342" s="10">
        <v>1144</v>
      </c>
      <c r="K342" s="10">
        <v>32452</v>
      </c>
      <c r="L342" s="10">
        <v>3.31</v>
      </c>
      <c r="M342" s="11">
        <v>1</v>
      </c>
      <c r="N342" t="s">
        <v>20</v>
      </c>
      <c r="O342" t="s">
        <v>21</v>
      </c>
      <c r="P342" t="s">
        <v>2118</v>
      </c>
      <c r="Q342">
        <f>Cleaned_Data8[[#This Row],[Bonus (£)]]/Cleaned_Data8[[#This Row],[Salary (£)]]</f>
        <v>3.6540181423278396E-2</v>
      </c>
    </row>
    <row r="343" spans="1:17" x14ac:dyDescent="0.3">
      <c r="A343" t="s">
        <v>601</v>
      </c>
      <c r="B343" t="s">
        <v>602</v>
      </c>
      <c r="C343">
        <v>21</v>
      </c>
      <c r="D343" t="s">
        <v>16</v>
      </c>
      <c r="E343" t="s">
        <v>25</v>
      </c>
      <c r="F343" t="s">
        <v>33</v>
      </c>
      <c r="G343" t="s">
        <v>26</v>
      </c>
      <c r="H343" s="1">
        <v>44632</v>
      </c>
      <c r="I343" s="10">
        <v>26798</v>
      </c>
      <c r="J343" s="10">
        <v>1831</v>
      </c>
      <c r="K343" s="10">
        <v>28629</v>
      </c>
      <c r="L343" s="10">
        <v>5</v>
      </c>
      <c r="M343" s="11">
        <v>1</v>
      </c>
      <c r="N343" t="s">
        <v>20</v>
      </c>
      <c r="O343" t="s">
        <v>21</v>
      </c>
      <c r="P343" t="s">
        <v>2120</v>
      </c>
      <c r="Q343">
        <f>Cleaned_Data8[[#This Row],[Bonus (£)]]/Cleaned_Data8[[#This Row],[Salary (£)]]</f>
        <v>6.8325994477199795E-2</v>
      </c>
    </row>
    <row r="344" spans="1:17" x14ac:dyDescent="0.3">
      <c r="A344" t="s">
        <v>603</v>
      </c>
      <c r="B344" t="s">
        <v>604</v>
      </c>
      <c r="C344">
        <v>39</v>
      </c>
      <c r="D344" t="s">
        <v>16</v>
      </c>
      <c r="E344" t="s">
        <v>62</v>
      </c>
      <c r="F344" t="s">
        <v>50</v>
      </c>
      <c r="G344" t="s">
        <v>63</v>
      </c>
      <c r="H344" s="1">
        <v>43121</v>
      </c>
      <c r="I344" s="10">
        <v>50878</v>
      </c>
      <c r="J344" s="10">
        <v>1439</v>
      </c>
      <c r="K344" s="10">
        <v>52317</v>
      </c>
      <c r="L344" s="10">
        <v>4.04</v>
      </c>
      <c r="M344" s="11">
        <v>1</v>
      </c>
      <c r="N344" t="s">
        <v>34</v>
      </c>
      <c r="O344" t="s">
        <v>21</v>
      </c>
      <c r="P344" t="s">
        <v>2125</v>
      </c>
      <c r="Q344">
        <f>Cleaned_Data8[[#This Row],[Bonus (£)]]/Cleaned_Data8[[#This Row],[Salary (£)]]</f>
        <v>2.8283344471087699E-2</v>
      </c>
    </row>
    <row r="345" spans="1:17" x14ac:dyDescent="0.3">
      <c r="A345" t="s">
        <v>605</v>
      </c>
      <c r="B345" t="s">
        <v>352</v>
      </c>
      <c r="C345">
        <v>36</v>
      </c>
      <c r="D345" t="s">
        <v>16</v>
      </c>
      <c r="E345" t="s">
        <v>17</v>
      </c>
      <c r="F345" t="s">
        <v>50</v>
      </c>
      <c r="G345" t="s">
        <v>18</v>
      </c>
      <c r="H345" s="1">
        <v>44060</v>
      </c>
      <c r="I345" s="10">
        <v>35482</v>
      </c>
      <c r="J345" s="10">
        <v>2443</v>
      </c>
      <c r="K345" s="10">
        <v>37925</v>
      </c>
      <c r="L345" s="10">
        <v>3.03</v>
      </c>
      <c r="M345" s="11">
        <v>8</v>
      </c>
      <c r="N345" t="s">
        <v>28</v>
      </c>
      <c r="O345" t="s">
        <v>21</v>
      </c>
      <c r="P345" t="s">
        <v>2119</v>
      </c>
      <c r="Q345">
        <f>Cleaned_Data8[[#This Row],[Bonus (£)]]/Cleaned_Data8[[#This Row],[Salary (£)]]</f>
        <v>6.8851812186460734E-2</v>
      </c>
    </row>
    <row r="346" spans="1:17" x14ac:dyDescent="0.3">
      <c r="A346" t="s">
        <v>606</v>
      </c>
      <c r="B346" t="s">
        <v>77</v>
      </c>
      <c r="C346">
        <v>37</v>
      </c>
      <c r="D346" t="s">
        <v>16</v>
      </c>
      <c r="E346" t="s">
        <v>74</v>
      </c>
      <c r="F346" t="s">
        <v>50</v>
      </c>
      <c r="G346" t="s">
        <v>75</v>
      </c>
      <c r="H346" s="1">
        <v>43691</v>
      </c>
      <c r="I346" s="10">
        <v>37695</v>
      </c>
      <c r="J346" s="10">
        <v>1075</v>
      </c>
      <c r="K346" s="10">
        <v>38770</v>
      </c>
      <c r="L346" s="10">
        <v>2.13</v>
      </c>
      <c r="M346" s="11">
        <v>1</v>
      </c>
      <c r="N346" t="s">
        <v>28</v>
      </c>
      <c r="O346" t="s">
        <v>21</v>
      </c>
      <c r="P346" t="s">
        <v>2119</v>
      </c>
      <c r="Q346">
        <f>Cleaned_Data8[[#This Row],[Bonus (£)]]/Cleaned_Data8[[#This Row],[Salary (£)]]</f>
        <v>2.8518371136755538E-2</v>
      </c>
    </row>
    <row r="347" spans="1:17" x14ac:dyDescent="0.3">
      <c r="A347" t="s">
        <v>607</v>
      </c>
      <c r="B347" t="s">
        <v>608</v>
      </c>
      <c r="C347">
        <v>39</v>
      </c>
      <c r="D347" t="s">
        <v>24</v>
      </c>
      <c r="E347" t="s">
        <v>58</v>
      </c>
      <c r="F347" t="s">
        <v>19</v>
      </c>
      <c r="G347" t="s">
        <v>59</v>
      </c>
      <c r="H347" s="1">
        <v>44034</v>
      </c>
      <c r="I347" s="10">
        <v>30607</v>
      </c>
      <c r="J347" s="10">
        <v>1010</v>
      </c>
      <c r="K347" s="10">
        <v>31617</v>
      </c>
      <c r="L347" s="10">
        <v>3.5</v>
      </c>
      <c r="M347" s="11">
        <v>2</v>
      </c>
      <c r="N347" t="s">
        <v>28</v>
      </c>
      <c r="O347" t="s">
        <v>21</v>
      </c>
      <c r="P347" t="s">
        <v>2123</v>
      </c>
      <c r="Q347">
        <f>Cleaned_Data8[[#This Row],[Bonus (£)]]/Cleaned_Data8[[#This Row],[Salary (£)]]</f>
        <v>3.2998987159800049E-2</v>
      </c>
    </row>
    <row r="348" spans="1:17" x14ac:dyDescent="0.3">
      <c r="A348" t="s">
        <v>609</v>
      </c>
      <c r="B348" t="s">
        <v>352</v>
      </c>
      <c r="C348">
        <v>28</v>
      </c>
      <c r="D348" t="s">
        <v>24</v>
      </c>
      <c r="E348" t="s">
        <v>58</v>
      </c>
      <c r="F348" t="s">
        <v>19</v>
      </c>
      <c r="G348" t="s">
        <v>59</v>
      </c>
      <c r="H348" s="1">
        <v>45016</v>
      </c>
      <c r="I348" s="10">
        <v>35346</v>
      </c>
      <c r="J348" s="10">
        <v>957</v>
      </c>
      <c r="K348" s="10">
        <v>36303</v>
      </c>
      <c r="L348" s="10">
        <v>1.47</v>
      </c>
      <c r="M348" s="11">
        <v>5</v>
      </c>
      <c r="N348" t="s">
        <v>28</v>
      </c>
      <c r="O348" t="s">
        <v>21</v>
      </c>
      <c r="P348" t="s">
        <v>2120</v>
      </c>
      <c r="Q348">
        <f>Cleaned_Data8[[#This Row],[Bonus (£)]]/Cleaned_Data8[[#This Row],[Salary (£)]]</f>
        <v>2.7075199456798506E-2</v>
      </c>
    </row>
    <row r="349" spans="1:17" x14ac:dyDescent="0.3">
      <c r="A349" t="s">
        <v>610</v>
      </c>
      <c r="B349" t="s">
        <v>153</v>
      </c>
      <c r="C349">
        <v>38</v>
      </c>
      <c r="D349" t="s">
        <v>16</v>
      </c>
      <c r="E349" t="s">
        <v>17</v>
      </c>
      <c r="F349" t="s">
        <v>53</v>
      </c>
      <c r="G349" t="s">
        <v>18</v>
      </c>
      <c r="H349" s="1">
        <v>42335</v>
      </c>
      <c r="I349" s="10">
        <v>51234</v>
      </c>
      <c r="J349" s="10">
        <v>3331</v>
      </c>
      <c r="K349" s="10">
        <v>54565</v>
      </c>
      <c r="L349" s="10">
        <v>3.13</v>
      </c>
      <c r="M349" s="11">
        <v>2</v>
      </c>
      <c r="N349" t="s">
        <v>34</v>
      </c>
      <c r="O349" t="s">
        <v>21</v>
      </c>
      <c r="P349" t="s">
        <v>2118</v>
      </c>
      <c r="Q349">
        <f>Cleaned_Data8[[#This Row],[Bonus (£)]]/Cleaned_Data8[[#This Row],[Salary (£)]]</f>
        <v>6.5015419448022804E-2</v>
      </c>
    </row>
    <row r="350" spans="1:17" x14ac:dyDescent="0.3">
      <c r="A350" t="s">
        <v>611</v>
      </c>
      <c r="B350" t="s">
        <v>612</v>
      </c>
      <c r="C350">
        <v>33</v>
      </c>
      <c r="D350" t="s">
        <v>24</v>
      </c>
      <c r="E350" t="s">
        <v>58</v>
      </c>
      <c r="F350" t="s">
        <v>19</v>
      </c>
      <c r="G350" t="s">
        <v>59</v>
      </c>
      <c r="H350" s="1">
        <v>43522</v>
      </c>
      <c r="I350" s="10">
        <v>26145</v>
      </c>
      <c r="J350" s="10">
        <v>1800</v>
      </c>
      <c r="K350" s="10">
        <v>27945</v>
      </c>
      <c r="L350" s="10">
        <v>3.1</v>
      </c>
      <c r="M350" s="11">
        <v>7</v>
      </c>
      <c r="N350" t="s">
        <v>34</v>
      </c>
      <c r="O350" t="s">
        <v>21</v>
      </c>
      <c r="P350" t="s">
        <v>2121</v>
      </c>
      <c r="Q350">
        <f>Cleaned_Data8[[#This Row],[Bonus (£)]]/Cleaned_Data8[[#This Row],[Salary (£)]]</f>
        <v>6.8846815834767636E-2</v>
      </c>
    </row>
    <row r="351" spans="1:17" x14ac:dyDescent="0.3">
      <c r="A351" t="s">
        <v>613</v>
      </c>
      <c r="B351" t="s">
        <v>481</v>
      </c>
      <c r="C351">
        <v>26</v>
      </c>
      <c r="D351" t="s">
        <v>16</v>
      </c>
      <c r="E351" t="s">
        <v>25</v>
      </c>
      <c r="F351" t="s">
        <v>19</v>
      </c>
      <c r="G351" t="s">
        <v>26</v>
      </c>
      <c r="H351" s="1">
        <v>42754</v>
      </c>
      <c r="I351" s="10">
        <v>33001</v>
      </c>
      <c r="J351" s="10">
        <v>1041</v>
      </c>
      <c r="K351" s="10">
        <v>34042</v>
      </c>
      <c r="L351" s="10">
        <v>2.7</v>
      </c>
      <c r="M351" s="11">
        <v>1</v>
      </c>
      <c r="N351" t="s">
        <v>20</v>
      </c>
      <c r="O351" t="s">
        <v>21</v>
      </c>
      <c r="P351" t="s">
        <v>2125</v>
      </c>
      <c r="Q351">
        <f>Cleaned_Data8[[#This Row],[Bonus (£)]]/Cleaned_Data8[[#This Row],[Salary (£)]]</f>
        <v>3.1544498651556015E-2</v>
      </c>
    </row>
    <row r="352" spans="1:17" x14ac:dyDescent="0.3">
      <c r="A352" t="s">
        <v>614</v>
      </c>
      <c r="B352" t="s">
        <v>406</v>
      </c>
      <c r="C352">
        <v>22</v>
      </c>
      <c r="D352" t="s">
        <v>16</v>
      </c>
      <c r="E352" t="s">
        <v>17</v>
      </c>
      <c r="F352" t="s">
        <v>19</v>
      </c>
      <c r="G352" t="s">
        <v>18</v>
      </c>
      <c r="H352" s="1">
        <v>44104</v>
      </c>
      <c r="I352" s="10">
        <v>37876</v>
      </c>
      <c r="J352" s="10">
        <v>1437</v>
      </c>
      <c r="K352" s="10">
        <v>39313</v>
      </c>
      <c r="L352" s="10">
        <v>3.4</v>
      </c>
      <c r="M352" s="11">
        <v>2</v>
      </c>
      <c r="N352" t="s">
        <v>20</v>
      </c>
      <c r="O352" t="s">
        <v>21</v>
      </c>
      <c r="P352" t="s">
        <v>2126</v>
      </c>
      <c r="Q352">
        <f>Cleaned_Data8[[#This Row],[Bonus (£)]]/Cleaned_Data8[[#This Row],[Salary (£)]]</f>
        <v>3.7939592353997256E-2</v>
      </c>
    </row>
    <row r="353" spans="1:17" x14ac:dyDescent="0.3">
      <c r="A353" t="s">
        <v>615</v>
      </c>
      <c r="B353" t="s">
        <v>616</v>
      </c>
      <c r="C353">
        <v>34</v>
      </c>
      <c r="D353" t="s">
        <v>16</v>
      </c>
      <c r="E353" t="s">
        <v>42</v>
      </c>
      <c r="F353" t="s">
        <v>53</v>
      </c>
      <c r="G353" t="s">
        <v>43</v>
      </c>
      <c r="H353" s="1">
        <v>42461</v>
      </c>
      <c r="I353" s="10">
        <v>45075</v>
      </c>
      <c r="J353" s="10">
        <v>812</v>
      </c>
      <c r="K353" s="10">
        <v>45887</v>
      </c>
      <c r="L353" s="10">
        <v>2.88</v>
      </c>
      <c r="M353" s="11">
        <v>1</v>
      </c>
      <c r="N353" t="s">
        <v>20</v>
      </c>
      <c r="O353" t="s">
        <v>21</v>
      </c>
      <c r="P353" t="s">
        <v>21</v>
      </c>
      <c r="Q353">
        <f>Cleaned_Data8[[#This Row],[Bonus (£)]]/Cleaned_Data8[[#This Row],[Salary (£)]]</f>
        <v>1.8014420410427067E-2</v>
      </c>
    </row>
    <row r="354" spans="1:17" x14ac:dyDescent="0.3">
      <c r="A354" t="s">
        <v>617</v>
      </c>
      <c r="B354" t="s">
        <v>298</v>
      </c>
      <c r="C354">
        <v>29</v>
      </c>
      <c r="D354" t="s">
        <v>24</v>
      </c>
      <c r="E354" t="s">
        <v>58</v>
      </c>
      <c r="F354" t="s">
        <v>53</v>
      </c>
      <c r="G354" t="s">
        <v>59</v>
      </c>
      <c r="H354" s="1">
        <v>44207</v>
      </c>
      <c r="I354" s="10">
        <v>25734</v>
      </c>
      <c r="J354" s="10">
        <v>977</v>
      </c>
      <c r="K354" s="10">
        <v>26711</v>
      </c>
      <c r="L354" s="10">
        <v>1.59</v>
      </c>
      <c r="M354" s="11">
        <v>4</v>
      </c>
      <c r="N354" t="s">
        <v>28</v>
      </c>
      <c r="O354" t="s">
        <v>21</v>
      </c>
      <c r="P354" t="s">
        <v>2125</v>
      </c>
      <c r="Q354">
        <f>Cleaned_Data8[[#This Row],[Bonus (£)]]/Cleaned_Data8[[#This Row],[Salary (£)]]</f>
        <v>3.7965337685552186E-2</v>
      </c>
    </row>
    <row r="355" spans="1:17" x14ac:dyDescent="0.3">
      <c r="A355" t="s">
        <v>618</v>
      </c>
      <c r="B355" t="s">
        <v>329</v>
      </c>
      <c r="C355">
        <v>28</v>
      </c>
      <c r="D355" t="s">
        <v>16</v>
      </c>
      <c r="E355" t="s">
        <v>74</v>
      </c>
      <c r="F355" t="s">
        <v>88</v>
      </c>
      <c r="G355" t="s">
        <v>75</v>
      </c>
      <c r="H355" s="1">
        <v>43842</v>
      </c>
      <c r="I355" s="10">
        <v>31422</v>
      </c>
      <c r="J355" s="10">
        <v>1591</v>
      </c>
      <c r="K355" s="10">
        <v>33013</v>
      </c>
      <c r="L355" s="10">
        <v>3.22</v>
      </c>
      <c r="M355" s="11">
        <v>3</v>
      </c>
      <c r="N355" t="s">
        <v>20</v>
      </c>
      <c r="O355" t="s">
        <v>21</v>
      </c>
      <c r="P355" t="s">
        <v>2125</v>
      </c>
      <c r="Q355">
        <f>Cleaned_Data8[[#This Row],[Bonus (£)]]/Cleaned_Data8[[#This Row],[Salary (£)]]</f>
        <v>5.0633314238431669E-2</v>
      </c>
    </row>
    <row r="356" spans="1:17" x14ac:dyDescent="0.3">
      <c r="A356" t="s">
        <v>619</v>
      </c>
      <c r="B356" t="s">
        <v>389</v>
      </c>
      <c r="C356">
        <v>27</v>
      </c>
      <c r="D356" t="s">
        <v>24</v>
      </c>
      <c r="E356" t="s">
        <v>25</v>
      </c>
      <c r="F356" t="s">
        <v>39</v>
      </c>
      <c r="G356" t="s">
        <v>26</v>
      </c>
      <c r="H356" s="1">
        <v>44947</v>
      </c>
      <c r="I356" s="10">
        <v>24826</v>
      </c>
      <c r="J356" s="10">
        <v>585</v>
      </c>
      <c r="K356" s="10">
        <v>25411</v>
      </c>
      <c r="L356" s="10">
        <v>3.12</v>
      </c>
      <c r="M356" s="11">
        <v>7</v>
      </c>
      <c r="N356" t="s">
        <v>28</v>
      </c>
      <c r="O356" t="s">
        <v>21</v>
      </c>
      <c r="P356" t="s">
        <v>2125</v>
      </c>
      <c r="Q356">
        <f>Cleaned_Data8[[#This Row],[Bonus (£)]]/Cleaned_Data8[[#This Row],[Salary (£)]]</f>
        <v>2.3564005478127769E-2</v>
      </c>
    </row>
    <row r="357" spans="1:17" x14ac:dyDescent="0.3">
      <c r="A357" t="s">
        <v>620</v>
      </c>
      <c r="B357" t="s">
        <v>73</v>
      </c>
      <c r="C357">
        <v>24</v>
      </c>
      <c r="D357" t="s">
        <v>16</v>
      </c>
      <c r="E357" t="s">
        <v>31</v>
      </c>
      <c r="F357" t="s">
        <v>39</v>
      </c>
      <c r="G357" t="s">
        <v>32</v>
      </c>
      <c r="H357" s="1">
        <v>45079</v>
      </c>
      <c r="I357" s="10">
        <v>35185</v>
      </c>
      <c r="J357" s="10">
        <v>1223</v>
      </c>
      <c r="K357" s="10">
        <v>36408</v>
      </c>
      <c r="L357" s="10">
        <v>3.38</v>
      </c>
      <c r="M357" s="11">
        <v>3</v>
      </c>
      <c r="N357" t="s">
        <v>34</v>
      </c>
      <c r="O357" t="s">
        <v>21</v>
      </c>
      <c r="P357" t="s">
        <v>1782</v>
      </c>
      <c r="Q357">
        <f>Cleaned_Data8[[#This Row],[Bonus (£)]]/Cleaned_Data8[[#This Row],[Salary (£)]]</f>
        <v>3.4759130311212166E-2</v>
      </c>
    </row>
    <row r="358" spans="1:17" x14ac:dyDescent="0.3">
      <c r="A358" t="s">
        <v>621</v>
      </c>
      <c r="B358" t="s">
        <v>71</v>
      </c>
      <c r="C358">
        <v>39</v>
      </c>
      <c r="D358" t="s">
        <v>24</v>
      </c>
      <c r="E358" t="s">
        <v>31</v>
      </c>
      <c r="F358" t="s">
        <v>53</v>
      </c>
      <c r="G358" t="s">
        <v>32</v>
      </c>
      <c r="H358" s="1">
        <v>42631</v>
      </c>
      <c r="I358" s="10">
        <v>27001</v>
      </c>
      <c r="J358" s="10">
        <v>2325</v>
      </c>
      <c r="K358" s="10">
        <v>29326</v>
      </c>
      <c r="L358" s="10">
        <v>4.28</v>
      </c>
      <c r="M358" s="11">
        <v>5</v>
      </c>
      <c r="N358" t="s">
        <v>34</v>
      </c>
      <c r="O358" t="s">
        <v>21</v>
      </c>
      <c r="P358" t="s">
        <v>2126</v>
      </c>
      <c r="Q358">
        <f>Cleaned_Data8[[#This Row],[Bonus (£)]]/Cleaned_Data8[[#This Row],[Salary (£)]]</f>
        <v>8.6107921928817457E-2</v>
      </c>
    </row>
    <row r="359" spans="1:17" x14ac:dyDescent="0.3">
      <c r="A359" t="s">
        <v>622</v>
      </c>
      <c r="B359" t="s">
        <v>251</v>
      </c>
      <c r="C359">
        <v>31</v>
      </c>
      <c r="D359" t="s">
        <v>24</v>
      </c>
      <c r="E359" t="s">
        <v>37</v>
      </c>
      <c r="F359" t="s">
        <v>27</v>
      </c>
      <c r="G359" t="s">
        <v>38</v>
      </c>
      <c r="H359" s="1">
        <v>45196</v>
      </c>
      <c r="I359" s="10">
        <v>22686</v>
      </c>
      <c r="J359" s="10">
        <v>744</v>
      </c>
      <c r="K359" s="10">
        <v>23430</v>
      </c>
      <c r="L359" s="10">
        <v>2.21</v>
      </c>
      <c r="M359" s="11">
        <v>5</v>
      </c>
      <c r="N359" t="s">
        <v>20</v>
      </c>
      <c r="O359" t="s">
        <v>21</v>
      </c>
      <c r="P359" t="s">
        <v>2126</v>
      </c>
      <c r="Q359">
        <f>Cleaned_Data8[[#This Row],[Bonus (£)]]/Cleaned_Data8[[#This Row],[Salary (£)]]</f>
        <v>3.2795556731023537E-2</v>
      </c>
    </row>
    <row r="360" spans="1:17" x14ac:dyDescent="0.3">
      <c r="A360" t="s">
        <v>623</v>
      </c>
      <c r="B360" t="s">
        <v>624</v>
      </c>
      <c r="C360">
        <v>35</v>
      </c>
      <c r="D360" t="s">
        <v>24</v>
      </c>
      <c r="E360" t="s">
        <v>37</v>
      </c>
      <c r="F360" t="s">
        <v>27</v>
      </c>
      <c r="G360" t="s">
        <v>38</v>
      </c>
      <c r="H360" s="1">
        <v>42902</v>
      </c>
      <c r="I360" s="10">
        <v>24410</v>
      </c>
      <c r="J360" s="10">
        <v>965</v>
      </c>
      <c r="K360" s="10">
        <v>25375</v>
      </c>
      <c r="L360" s="10">
        <v>2.54</v>
      </c>
      <c r="M360" s="11">
        <v>8</v>
      </c>
      <c r="N360" t="s">
        <v>34</v>
      </c>
      <c r="O360" t="s">
        <v>21</v>
      </c>
      <c r="P360" t="s">
        <v>1782</v>
      </c>
      <c r="Q360">
        <f>Cleaned_Data8[[#This Row],[Bonus (£)]]/Cleaned_Data8[[#This Row],[Salary (£)]]</f>
        <v>3.9532978287587055E-2</v>
      </c>
    </row>
    <row r="361" spans="1:17" x14ac:dyDescent="0.3">
      <c r="A361" t="s">
        <v>625</v>
      </c>
      <c r="B361" t="s">
        <v>626</v>
      </c>
      <c r="C361">
        <v>42</v>
      </c>
      <c r="D361" t="s">
        <v>16</v>
      </c>
      <c r="E361" t="s">
        <v>74</v>
      </c>
      <c r="F361" t="s">
        <v>88</v>
      </c>
      <c r="G361" t="s">
        <v>75</v>
      </c>
      <c r="H361" s="1">
        <v>42499</v>
      </c>
      <c r="I361" s="10">
        <v>30802</v>
      </c>
      <c r="J361" s="10">
        <v>973</v>
      </c>
      <c r="K361" s="10">
        <v>31775</v>
      </c>
      <c r="L361" s="10">
        <v>2.69</v>
      </c>
      <c r="M361" s="11">
        <v>4</v>
      </c>
      <c r="N361" t="s">
        <v>34</v>
      </c>
      <c r="O361" t="s">
        <v>21</v>
      </c>
      <c r="P361" t="s">
        <v>1218</v>
      </c>
      <c r="Q361">
        <f>Cleaned_Data8[[#This Row],[Bonus (£)]]/Cleaned_Data8[[#This Row],[Salary (£)]]</f>
        <v>3.1588857866372312E-2</v>
      </c>
    </row>
    <row r="362" spans="1:17" x14ac:dyDescent="0.3">
      <c r="A362" t="s">
        <v>627</v>
      </c>
      <c r="B362" t="s">
        <v>130</v>
      </c>
      <c r="C362">
        <v>40</v>
      </c>
      <c r="D362" t="s">
        <v>24</v>
      </c>
      <c r="E362" t="s">
        <v>42</v>
      </c>
      <c r="F362" t="s">
        <v>27</v>
      </c>
      <c r="G362" t="s">
        <v>43</v>
      </c>
      <c r="H362" s="1">
        <v>42038</v>
      </c>
      <c r="I362" s="10">
        <v>42463</v>
      </c>
      <c r="J362" s="10">
        <v>3130</v>
      </c>
      <c r="K362" s="10">
        <v>45593</v>
      </c>
      <c r="L362" s="10">
        <v>3.29</v>
      </c>
      <c r="M362" s="11">
        <v>5</v>
      </c>
      <c r="N362" t="s">
        <v>28</v>
      </c>
      <c r="O362" t="s">
        <v>21</v>
      </c>
      <c r="P362" t="s">
        <v>2121</v>
      </c>
      <c r="Q362">
        <f>Cleaned_Data8[[#This Row],[Bonus (£)]]/Cleaned_Data8[[#This Row],[Salary (£)]]</f>
        <v>7.3711230954007015E-2</v>
      </c>
    </row>
    <row r="363" spans="1:17" x14ac:dyDescent="0.3">
      <c r="A363" t="s">
        <v>628</v>
      </c>
      <c r="B363" t="s">
        <v>52</v>
      </c>
      <c r="C363">
        <v>30</v>
      </c>
      <c r="D363" t="s">
        <v>24</v>
      </c>
      <c r="E363" t="s">
        <v>74</v>
      </c>
      <c r="F363" t="s">
        <v>27</v>
      </c>
      <c r="G363" t="s">
        <v>75</v>
      </c>
      <c r="H363" s="1">
        <v>43266</v>
      </c>
      <c r="I363" s="10">
        <v>31887</v>
      </c>
      <c r="J363" s="10">
        <v>853</v>
      </c>
      <c r="K363" s="10">
        <v>32740</v>
      </c>
      <c r="L363" s="10">
        <v>1.66</v>
      </c>
      <c r="M363" s="11">
        <v>2</v>
      </c>
      <c r="N363" t="s">
        <v>28</v>
      </c>
      <c r="O363" t="s">
        <v>21</v>
      </c>
      <c r="P363" t="s">
        <v>1782</v>
      </c>
      <c r="Q363">
        <f>Cleaned_Data8[[#This Row],[Bonus (£)]]/Cleaned_Data8[[#This Row],[Salary (£)]]</f>
        <v>2.675071345689466E-2</v>
      </c>
    </row>
    <row r="364" spans="1:17" x14ac:dyDescent="0.3">
      <c r="A364" t="s">
        <v>629</v>
      </c>
      <c r="B364" t="s">
        <v>630</v>
      </c>
      <c r="C364">
        <v>30</v>
      </c>
      <c r="D364" t="s">
        <v>16</v>
      </c>
      <c r="E364" t="s">
        <v>74</v>
      </c>
      <c r="F364" t="s">
        <v>27</v>
      </c>
      <c r="G364" t="s">
        <v>75</v>
      </c>
      <c r="H364" s="1">
        <v>45320</v>
      </c>
      <c r="I364" s="10">
        <v>40067</v>
      </c>
      <c r="J364" s="10">
        <v>3760</v>
      </c>
      <c r="K364" s="10">
        <v>43827</v>
      </c>
      <c r="L364" s="10">
        <v>4.58</v>
      </c>
      <c r="M364" s="11">
        <v>4</v>
      </c>
      <c r="N364" t="s">
        <v>34</v>
      </c>
      <c r="O364" t="s">
        <v>21</v>
      </c>
      <c r="P364" t="s">
        <v>2125</v>
      </c>
      <c r="Q364">
        <f>Cleaned_Data8[[#This Row],[Bonus (£)]]/Cleaned_Data8[[#This Row],[Salary (£)]]</f>
        <v>9.3842813287743035E-2</v>
      </c>
    </row>
    <row r="365" spans="1:17" x14ac:dyDescent="0.3">
      <c r="A365" t="s">
        <v>631</v>
      </c>
      <c r="B365" t="s">
        <v>632</v>
      </c>
      <c r="C365">
        <v>29</v>
      </c>
      <c r="D365" t="s">
        <v>24</v>
      </c>
      <c r="E365" t="s">
        <v>58</v>
      </c>
      <c r="F365" t="s">
        <v>50</v>
      </c>
      <c r="G365" t="s">
        <v>59</v>
      </c>
      <c r="H365" s="1">
        <v>44875</v>
      </c>
      <c r="I365" s="10">
        <v>30256</v>
      </c>
      <c r="J365" s="10">
        <v>1079</v>
      </c>
      <c r="K365" s="10">
        <v>31335</v>
      </c>
      <c r="L365" s="10">
        <v>3.71</v>
      </c>
      <c r="M365" s="11">
        <v>5</v>
      </c>
      <c r="N365" t="s">
        <v>20</v>
      </c>
      <c r="O365" t="s">
        <v>21</v>
      </c>
      <c r="P365" t="s">
        <v>2118</v>
      </c>
      <c r="Q365">
        <f>Cleaned_Data8[[#This Row],[Bonus (£)]]/Cleaned_Data8[[#This Row],[Salary (£)]]</f>
        <v>3.5662347964040192E-2</v>
      </c>
    </row>
    <row r="366" spans="1:17" x14ac:dyDescent="0.3">
      <c r="A366" t="s">
        <v>633</v>
      </c>
      <c r="B366" t="s">
        <v>65</v>
      </c>
      <c r="C366">
        <v>30</v>
      </c>
      <c r="D366" t="s">
        <v>16</v>
      </c>
      <c r="E366" t="s">
        <v>17</v>
      </c>
      <c r="F366" t="s">
        <v>27</v>
      </c>
      <c r="G366" t="s">
        <v>18</v>
      </c>
      <c r="H366" s="1">
        <v>42640</v>
      </c>
      <c r="I366" s="10">
        <v>53391</v>
      </c>
      <c r="J366" s="10">
        <v>3447</v>
      </c>
      <c r="K366" s="10">
        <v>56838</v>
      </c>
      <c r="L366" s="10">
        <v>3.56</v>
      </c>
      <c r="M366" s="11">
        <v>1</v>
      </c>
      <c r="N366" t="s">
        <v>34</v>
      </c>
      <c r="O366" t="s">
        <v>21</v>
      </c>
      <c r="P366" t="s">
        <v>2126</v>
      </c>
      <c r="Q366">
        <f>Cleaned_Data8[[#This Row],[Bonus (£)]]/Cleaned_Data8[[#This Row],[Salary (£)]]</f>
        <v>6.4561442939821315E-2</v>
      </c>
    </row>
    <row r="367" spans="1:17" x14ac:dyDescent="0.3">
      <c r="A367" t="s">
        <v>634</v>
      </c>
      <c r="B367" t="s">
        <v>285</v>
      </c>
      <c r="C367">
        <v>23</v>
      </c>
      <c r="D367" t="s">
        <v>16</v>
      </c>
      <c r="E367" t="s">
        <v>42</v>
      </c>
      <c r="F367" t="s">
        <v>105</v>
      </c>
      <c r="G367" t="s">
        <v>43</v>
      </c>
      <c r="H367" s="1">
        <v>43831</v>
      </c>
      <c r="I367" s="10">
        <v>45105</v>
      </c>
      <c r="J367" s="10">
        <v>2902</v>
      </c>
      <c r="K367" s="10">
        <v>48007</v>
      </c>
      <c r="L367" s="10">
        <v>3.63</v>
      </c>
      <c r="M367" s="11">
        <v>6</v>
      </c>
      <c r="N367" t="s">
        <v>20</v>
      </c>
      <c r="O367" t="s">
        <v>21</v>
      </c>
      <c r="P367" t="s">
        <v>2125</v>
      </c>
      <c r="Q367">
        <f>Cleaned_Data8[[#This Row],[Bonus (£)]]/Cleaned_Data8[[#This Row],[Salary (£)]]</f>
        <v>6.4338765103647041E-2</v>
      </c>
    </row>
    <row r="368" spans="1:17" x14ac:dyDescent="0.3">
      <c r="A368" t="s">
        <v>635</v>
      </c>
      <c r="B368" t="s">
        <v>184</v>
      </c>
      <c r="C368">
        <v>29</v>
      </c>
      <c r="D368" t="s">
        <v>16</v>
      </c>
      <c r="E368" t="s">
        <v>17</v>
      </c>
      <c r="F368" t="s">
        <v>19</v>
      </c>
      <c r="G368" t="s">
        <v>18</v>
      </c>
      <c r="H368" s="1">
        <v>42502</v>
      </c>
      <c r="I368" s="10">
        <v>42873</v>
      </c>
      <c r="J368" s="10">
        <v>2559</v>
      </c>
      <c r="K368" s="10">
        <v>45432</v>
      </c>
      <c r="L368" s="10">
        <v>2.88</v>
      </c>
      <c r="M368" s="11">
        <v>1</v>
      </c>
      <c r="N368" t="s">
        <v>34</v>
      </c>
      <c r="O368" t="s">
        <v>21</v>
      </c>
      <c r="P368" t="s">
        <v>1218</v>
      </c>
      <c r="Q368">
        <f>Cleaned_Data8[[#This Row],[Bonus (£)]]/Cleaned_Data8[[#This Row],[Salary (£)]]</f>
        <v>5.9687915471275631E-2</v>
      </c>
    </row>
    <row r="369" spans="1:17" x14ac:dyDescent="0.3">
      <c r="A369" t="s">
        <v>636</v>
      </c>
      <c r="B369" t="s">
        <v>279</v>
      </c>
      <c r="C369">
        <v>30</v>
      </c>
      <c r="D369" t="s">
        <v>24</v>
      </c>
      <c r="E369" t="s">
        <v>37</v>
      </c>
      <c r="F369" t="s">
        <v>39</v>
      </c>
      <c r="G369" t="s">
        <v>38</v>
      </c>
      <c r="H369" s="1">
        <v>44394</v>
      </c>
      <c r="I369" s="10">
        <v>35184</v>
      </c>
      <c r="J369" s="10">
        <v>2710</v>
      </c>
      <c r="K369" s="10">
        <v>37894</v>
      </c>
      <c r="L369" s="10">
        <v>4.1500000000000004</v>
      </c>
      <c r="M369" s="11">
        <v>3</v>
      </c>
      <c r="N369" t="s">
        <v>28</v>
      </c>
      <c r="O369" t="s">
        <v>21</v>
      </c>
      <c r="P369" t="s">
        <v>2123</v>
      </c>
      <c r="Q369">
        <f>Cleaned_Data8[[#This Row],[Bonus (£)]]/Cleaned_Data8[[#This Row],[Salary (£)]]</f>
        <v>7.702364711232379E-2</v>
      </c>
    </row>
    <row r="370" spans="1:17" x14ac:dyDescent="0.3">
      <c r="A370" t="s">
        <v>637</v>
      </c>
      <c r="B370" t="s">
        <v>251</v>
      </c>
      <c r="C370">
        <v>28</v>
      </c>
      <c r="D370" t="s">
        <v>24</v>
      </c>
      <c r="E370" t="s">
        <v>31</v>
      </c>
      <c r="F370" t="s">
        <v>50</v>
      </c>
      <c r="G370" t="s">
        <v>32</v>
      </c>
      <c r="H370" s="1">
        <v>44423</v>
      </c>
      <c r="I370" s="10">
        <v>27250</v>
      </c>
      <c r="J370" s="10">
        <v>1295</v>
      </c>
      <c r="K370" s="10">
        <v>28545</v>
      </c>
      <c r="L370" s="10">
        <v>4.53</v>
      </c>
      <c r="M370" s="11">
        <v>1</v>
      </c>
      <c r="N370" t="s">
        <v>28</v>
      </c>
      <c r="O370" t="s">
        <v>21</v>
      </c>
      <c r="P370" t="s">
        <v>2119</v>
      </c>
      <c r="Q370">
        <f>Cleaned_Data8[[#This Row],[Bonus (£)]]/Cleaned_Data8[[#This Row],[Salary (£)]]</f>
        <v>4.7522935779816512E-2</v>
      </c>
    </row>
    <row r="371" spans="1:17" x14ac:dyDescent="0.3">
      <c r="A371" t="s">
        <v>638</v>
      </c>
      <c r="B371" t="s">
        <v>639</v>
      </c>
      <c r="C371">
        <v>32</v>
      </c>
      <c r="D371" t="s">
        <v>24</v>
      </c>
      <c r="E371" t="s">
        <v>37</v>
      </c>
      <c r="F371" t="s">
        <v>27</v>
      </c>
      <c r="G371" t="s">
        <v>38</v>
      </c>
      <c r="H371" s="1">
        <v>43230</v>
      </c>
      <c r="I371" s="10">
        <v>27403</v>
      </c>
      <c r="J371" s="10">
        <v>619</v>
      </c>
      <c r="K371" s="10">
        <v>28022</v>
      </c>
      <c r="L371" s="10">
        <v>3.15</v>
      </c>
      <c r="M371" s="11">
        <v>1</v>
      </c>
      <c r="N371" t="s">
        <v>28</v>
      </c>
      <c r="O371" t="s">
        <v>21</v>
      </c>
      <c r="P371" t="s">
        <v>1218</v>
      </c>
      <c r="Q371">
        <f>Cleaned_Data8[[#This Row],[Bonus (£)]]/Cleaned_Data8[[#This Row],[Salary (£)]]</f>
        <v>2.2588767653176658E-2</v>
      </c>
    </row>
    <row r="372" spans="1:17" x14ac:dyDescent="0.3">
      <c r="A372" t="s">
        <v>640</v>
      </c>
      <c r="B372" t="s">
        <v>272</v>
      </c>
      <c r="C372">
        <v>37</v>
      </c>
      <c r="D372" t="s">
        <v>16</v>
      </c>
      <c r="E372" t="s">
        <v>74</v>
      </c>
      <c r="F372" t="s">
        <v>19</v>
      </c>
      <c r="G372" t="s">
        <v>75</v>
      </c>
      <c r="H372" s="1">
        <v>44438</v>
      </c>
      <c r="I372" s="10">
        <v>34474</v>
      </c>
      <c r="J372" s="10">
        <v>1489</v>
      </c>
      <c r="K372" s="10">
        <v>35963</v>
      </c>
      <c r="L372" s="10">
        <v>3.05</v>
      </c>
      <c r="M372" s="11">
        <v>6</v>
      </c>
      <c r="N372" t="s">
        <v>28</v>
      </c>
      <c r="O372" t="s">
        <v>21</v>
      </c>
      <c r="P372" t="s">
        <v>2119</v>
      </c>
      <c r="Q372">
        <f>Cleaned_Data8[[#This Row],[Bonus (£)]]/Cleaned_Data8[[#This Row],[Salary (£)]]</f>
        <v>4.3191970760573184E-2</v>
      </c>
    </row>
    <row r="373" spans="1:17" x14ac:dyDescent="0.3">
      <c r="A373" t="s">
        <v>641</v>
      </c>
      <c r="B373" t="s">
        <v>350</v>
      </c>
      <c r="C373">
        <v>31</v>
      </c>
      <c r="D373" t="s">
        <v>16</v>
      </c>
      <c r="E373" t="s">
        <v>62</v>
      </c>
      <c r="F373" t="s">
        <v>33</v>
      </c>
      <c r="G373" t="s">
        <v>63</v>
      </c>
      <c r="H373" s="1">
        <v>44076</v>
      </c>
      <c r="I373" s="10">
        <v>44382</v>
      </c>
      <c r="J373" s="10">
        <v>1866</v>
      </c>
      <c r="K373" s="10">
        <v>46248</v>
      </c>
      <c r="L373" s="10">
        <v>3.63</v>
      </c>
      <c r="M373" s="11">
        <v>1</v>
      </c>
      <c r="N373" t="s">
        <v>28</v>
      </c>
      <c r="O373" t="s">
        <v>21</v>
      </c>
      <c r="P373" t="s">
        <v>2126</v>
      </c>
      <c r="Q373">
        <f>Cleaned_Data8[[#This Row],[Bonus (£)]]/Cleaned_Data8[[#This Row],[Salary (£)]]</f>
        <v>4.2044071921049073E-2</v>
      </c>
    </row>
    <row r="374" spans="1:17" x14ac:dyDescent="0.3">
      <c r="A374" t="s">
        <v>642</v>
      </c>
      <c r="B374" t="s">
        <v>285</v>
      </c>
      <c r="C374">
        <v>32</v>
      </c>
      <c r="D374" t="s">
        <v>16</v>
      </c>
      <c r="E374" t="s">
        <v>17</v>
      </c>
      <c r="F374" t="s">
        <v>33</v>
      </c>
      <c r="G374" t="s">
        <v>18</v>
      </c>
      <c r="H374" s="1">
        <v>44004</v>
      </c>
      <c r="I374" s="10">
        <v>45572</v>
      </c>
      <c r="J374" s="10">
        <v>932</v>
      </c>
      <c r="K374" s="10">
        <v>46504</v>
      </c>
      <c r="L374" s="10">
        <v>3.12</v>
      </c>
      <c r="M374" s="11">
        <v>3</v>
      </c>
      <c r="N374" t="s">
        <v>28</v>
      </c>
      <c r="O374" t="s">
        <v>21</v>
      </c>
      <c r="P374" t="s">
        <v>1782</v>
      </c>
      <c r="Q374">
        <f>Cleaned_Data8[[#This Row],[Bonus (£)]]/Cleaned_Data8[[#This Row],[Salary (£)]]</f>
        <v>2.0451154217501974E-2</v>
      </c>
    </row>
    <row r="375" spans="1:17" x14ac:dyDescent="0.3">
      <c r="A375" t="s">
        <v>643</v>
      </c>
      <c r="B375" t="s">
        <v>134</v>
      </c>
      <c r="C375">
        <v>40</v>
      </c>
      <c r="D375" t="s">
        <v>16</v>
      </c>
      <c r="E375" t="s">
        <v>37</v>
      </c>
      <c r="F375" t="s">
        <v>105</v>
      </c>
      <c r="G375" t="s">
        <v>38</v>
      </c>
      <c r="H375" s="1">
        <v>42331</v>
      </c>
      <c r="I375" s="10">
        <v>30216</v>
      </c>
      <c r="J375" s="10">
        <v>396</v>
      </c>
      <c r="K375" s="10">
        <v>30612</v>
      </c>
      <c r="L375" s="10">
        <v>1.19</v>
      </c>
      <c r="M375" s="11">
        <v>0</v>
      </c>
      <c r="N375" t="s">
        <v>34</v>
      </c>
      <c r="O375" t="s">
        <v>21</v>
      </c>
      <c r="P375" t="s">
        <v>2118</v>
      </c>
      <c r="Q375">
        <f>Cleaned_Data8[[#This Row],[Bonus (£)]]/Cleaned_Data8[[#This Row],[Salary (£)]]</f>
        <v>1.3105639396346307E-2</v>
      </c>
    </row>
    <row r="376" spans="1:17" x14ac:dyDescent="0.3">
      <c r="A376" t="s">
        <v>644</v>
      </c>
      <c r="B376" t="s">
        <v>540</v>
      </c>
      <c r="C376">
        <v>36</v>
      </c>
      <c r="D376" t="s">
        <v>16</v>
      </c>
      <c r="E376" t="s">
        <v>62</v>
      </c>
      <c r="F376" t="s">
        <v>19</v>
      </c>
      <c r="G376" t="s">
        <v>63</v>
      </c>
      <c r="H376" s="1">
        <v>44855</v>
      </c>
      <c r="I376" s="10">
        <v>43486</v>
      </c>
      <c r="J376" s="10">
        <v>2334</v>
      </c>
      <c r="K376" s="10">
        <v>45820</v>
      </c>
      <c r="L376" s="10">
        <v>2.73</v>
      </c>
      <c r="M376" s="11">
        <v>3</v>
      </c>
      <c r="N376" t="s">
        <v>34</v>
      </c>
      <c r="O376" t="s">
        <v>21</v>
      </c>
      <c r="P376" t="s">
        <v>2124</v>
      </c>
      <c r="Q376">
        <f>Cleaned_Data8[[#This Row],[Bonus (£)]]/Cleaned_Data8[[#This Row],[Salary (£)]]</f>
        <v>5.3672446304557787E-2</v>
      </c>
    </row>
    <row r="377" spans="1:17" x14ac:dyDescent="0.3">
      <c r="A377" t="s">
        <v>645</v>
      </c>
      <c r="B377" t="s">
        <v>646</v>
      </c>
      <c r="C377">
        <v>39</v>
      </c>
      <c r="D377" t="s">
        <v>24</v>
      </c>
      <c r="E377" t="s">
        <v>42</v>
      </c>
      <c r="F377" t="s">
        <v>33</v>
      </c>
      <c r="G377" t="s">
        <v>43</v>
      </c>
      <c r="H377" s="1">
        <v>42901</v>
      </c>
      <c r="I377" s="10">
        <v>42280</v>
      </c>
      <c r="J377" s="10">
        <v>3248</v>
      </c>
      <c r="K377" s="10">
        <v>45528</v>
      </c>
      <c r="L377" s="10">
        <v>3.71</v>
      </c>
      <c r="M377" s="11">
        <v>4</v>
      </c>
      <c r="N377" t="s">
        <v>34</v>
      </c>
      <c r="O377" t="s">
        <v>21</v>
      </c>
      <c r="P377" t="s">
        <v>1782</v>
      </c>
      <c r="Q377">
        <f>Cleaned_Data8[[#This Row],[Bonus (£)]]/Cleaned_Data8[[#This Row],[Salary (£)]]</f>
        <v>7.6821192052980131E-2</v>
      </c>
    </row>
    <row r="378" spans="1:17" x14ac:dyDescent="0.3">
      <c r="A378" t="s">
        <v>647</v>
      </c>
      <c r="B378" t="s">
        <v>202</v>
      </c>
      <c r="C378">
        <v>27</v>
      </c>
      <c r="D378" t="s">
        <v>16</v>
      </c>
      <c r="E378" t="s">
        <v>17</v>
      </c>
      <c r="F378" t="s">
        <v>53</v>
      </c>
      <c r="G378" t="s">
        <v>18</v>
      </c>
      <c r="H378" s="1">
        <v>42356</v>
      </c>
      <c r="I378" s="10">
        <v>46747</v>
      </c>
      <c r="J378" s="10">
        <v>1213</v>
      </c>
      <c r="K378" s="10">
        <v>47960</v>
      </c>
      <c r="L378" s="10">
        <v>3.6</v>
      </c>
      <c r="M378" s="11">
        <v>2</v>
      </c>
      <c r="N378" t="s">
        <v>20</v>
      </c>
      <c r="O378" t="s">
        <v>21</v>
      </c>
      <c r="P378" t="s">
        <v>2122</v>
      </c>
      <c r="Q378">
        <f>Cleaned_Data8[[#This Row],[Bonus (£)]]/Cleaned_Data8[[#This Row],[Salary (£)]]</f>
        <v>2.5948189188611033E-2</v>
      </c>
    </row>
    <row r="379" spans="1:17" x14ac:dyDescent="0.3">
      <c r="A379" t="s">
        <v>648</v>
      </c>
      <c r="B379" t="s">
        <v>281</v>
      </c>
      <c r="C379">
        <v>32</v>
      </c>
      <c r="D379" t="s">
        <v>16</v>
      </c>
      <c r="E379" t="s">
        <v>25</v>
      </c>
      <c r="F379" t="s">
        <v>105</v>
      </c>
      <c r="G379" t="s">
        <v>26</v>
      </c>
      <c r="H379" s="1">
        <v>43729</v>
      </c>
      <c r="I379" s="10">
        <v>34134</v>
      </c>
      <c r="J379" s="10">
        <v>757</v>
      </c>
      <c r="K379" s="10">
        <v>34891</v>
      </c>
      <c r="L379" s="10">
        <v>3.26</v>
      </c>
      <c r="M379" s="11">
        <v>2</v>
      </c>
      <c r="N379" t="s">
        <v>20</v>
      </c>
      <c r="O379" t="s">
        <v>21</v>
      </c>
      <c r="P379" t="s">
        <v>2126</v>
      </c>
      <c r="Q379">
        <f>Cleaned_Data8[[#This Row],[Bonus (£)]]/Cleaned_Data8[[#This Row],[Salary (£)]]</f>
        <v>2.2177301224585458E-2</v>
      </c>
    </row>
    <row r="380" spans="1:17" x14ac:dyDescent="0.3">
      <c r="A380" t="s">
        <v>649</v>
      </c>
      <c r="B380" t="s">
        <v>650</v>
      </c>
      <c r="C380">
        <v>36</v>
      </c>
      <c r="D380" t="s">
        <v>24</v>
      </c>
      <c r="E380" t="s">
        <v>74</v>
      </c>
      <c r="F380" t="s">
        <v>88</v>
      </c>
      <c r="G380" t="s">
        <v>75</v>
      </c>
      <c r="H380" s="1">
        <v>45143</v>
      </c>
      <c r="I380" s="10">
        <v>35131</v>
      </c>
      <c r="J380" s="10">
        <v>1645</v>
      </c>
      <c r="K380" s="10">
        <v>36776</v>
      </c>
      <c r="L380" s="10">
        <v>3.09</v>
      </c>
      <c r="M380" s="11">
        <v>3</v>
      </c>
      <c r="N380" t="s">
        <v>28</v>
      </c>
      <c r="O380" t="s">
        <v>21</v>
      </c>
      <c r="P380" t="s">
        <v>2119</v>
      </c>
      <c r="Q380">
        <f>Cleaned_Data8[[#This Row],[Bonus (£)]]/Cleaned_Data8[[#This Row],[Salary (£)]]</f>
        <v>4.6824741681136317E-2</v>
      </c>
    </row>
    <row r="381" spans="1:17" x14ac:dyDescent="0.3">
      <c r="A381" t="s">
        <v>651</v>
      </c>
      <c r="B381" t="s">
        <v>227</v>
      </c>
      <c r="C381">
        <v>42</v>
      </c>
      <c r="D381" t="s">
        <v>24</v>
      </c>
      <c r="E381" t="s">
        <v>58</v>
      </c>
      <c r="F381" t="s">
        <v>33</v>
      </c>
      <c r="G381" t="s">
        <v>59</v>
      </c>
      <c r="H381" s="1">
        <v>42558</v>
      </c>
      <c r="I381" s="10">
        <v>34930</v>
      </c>
      <c r="J381" s="10">
        <v>2206</v>
      </c>
      <c r="K381" s="10">
        <v>37136</v>
      </c>
      <c r="L381" s="10">
        <v>4.3499999999999996</v>
      </c>
      <c r="M381" s="11">
        <v>2</v>
      </c>
      <c r="N381" t="s">
        <v>28</v>
      </c>
      <c r="O381" t="s">
        <v>21</v>
      </c>
      <c r="P381" t="s">
        <v>2123</v>
      </c>
      <c r="Q381">
        <f>Cleaned_Data8[[#This Row],[Bonus (£)]]/Cleaned_Data8[[#This Row],[Salary (£)]]</f>
        <v>6.3154881190953333E-2</v>
      </c>
    </row>
    <row r="382" spans="1:17" x14ac:dyDescent="0.3">
      <c r="A382" t="s">
        <v>652</v>
      </c>
      <c r="B382" t="s">
        <v>189</v>
      </c>
      <c r="C382">
        <v>25</v>
      </c>
      <c r="D382" t="s">
        <v>16</v>
      </c>
      <c r="E382" t="s">
        <v>42</v>
      </c>
      <c r="F382" t="s">
        <v>88</v>
      </c>
      <c r="G382" t="s">
        <v>43</v>
      </c>
      <c r="H382" s="1">
        <v>43341</v>
      </c>
      <c r="I382" s="10">
        <v>39439</v>
      </c>
      <c r="J382" s="10">
        <v>654</v>
      </c>
      <c r="K382" s="10">
        <v>40093</v>
      </c>
      <c r="L382" s="10">
        <v>1</v>
      </c>
      <c r="M382" s="11">
        <v>4</v>
      </c>
      <c r="N382" t="s">
        <v>20</v>
      </c>
      <c r="O382" t="s">
        <v>21</v>
      </c>
      <c r="P382" t="s">
        <v>2119</v>
      </c>
      <c r="Q382">
        <f>Cleaned_Data8[[#This Row],[Bonus (£)]]/Cleaned_Data8[[#This Row],[Salary (£)]]</f>
        <v>1.6582570551991683E-2</v>
      </c>
    </row>
    <row r="383" spans="1:17" x14ac:dyDescent="0.3">
      <c r="A383" t="s">
        <v>653</v>
      </c>
      <c r="B383" t="s">
        <v>375</v>
      </c>
      <c r="C383">
        <v>37</v>
      </c>
      <c r="D383" t="s">
        <v>24</v>
      </c>
      <c r="E383" t="s">
        <v>31</v>
      </c>
      <c r="F383" t="s">
        <v>27</v>
      </c>
      <c r="G383" t="s">
        <v>32</v>
      </c>
      <c r="H383" s="1">
        <v>44503</v>
      </c>
      <c r="I383" s="10">
        <v>26551</v>
      </c>
      <c r="J383" s="10">
        <v>928</v>
      </c>
      <c r="K383" s="10">
        <v>27479</v>
      </c>
      <c r="L383" s="10">
        <v>1.46</v>
      </c>
      <c r="M383" s="11">
        <v>0</v>
      </c>
      <c r="N383" t="s">
        <v>20</v>
      </c>
      <c r="O383" t="s">
        <v>21</v>
      </c>
      <c r="P383" t="s">
        <v>2118</v>
      </c>
      <c r="Q383">
        <f>Cleaned_Data8[[#This Row],[Bonus (£)]]/Cleaned_Data8[[#This Row],[Salary (£)]]</f>
        <v>3.4951602576174155E-2</v>
      </c>
    </row>
    <row r="384" spans="1:17" x14ac:dyDescent="0.3">
      <c r="A384" t="s">
        <v>654</v>
      </c>
      <c r="B384" t="s">
        <v>506</v>
      </c>
      <c r="C384">
        <v>29</v>
      </c>
      <c r="D384" t="s">
        <v>16</v>
      </c>
      <c r="E384" t="s">
        <v>25</v>
      </c>
      <c r="F384" t="s">
        <v>39</v>
      </c>
      <c r="G384" t="s">
        <v>26</v>
      </c>
      <c r="H384" s="1">
        <v>42609</v>
      </c>
      <c r="I384" s="10">
        <v>36841</v>
      </c>
      <c r="J384" s="10">
        <v>2361</v>
      </c>
      <c r="K384" s="10">
        <v>39202</v>
      </c>
      <c r="L384" s="10">
        <v>3.54</v>
      </c>
      <c r="M384" s="11">
        <v>1</v>
      </c>
      <c r="N384" t="s">
        <v>28</v>
      </c>
      <c r="O384" t="s">
        <v>21</v>
      </c>
      <c r="P384" t="s">
        <v>2119</v>
      </c>
      <c r="Q384">
        <f>Cleaned_Data8[[#This Row],[Bonus (£)]]/Cleaned_Data8[[#This Row],[Salary (£)]]</f>
        <v>6.4086208300534728E-2</v>
      </c>
    </row>
    <row r="385" spans="1:17" x14ac:dyDescent="0.3">
      <c r="A385" t="s">
        <v>655</v>
      </c>
      <c r="B385" t="s">
        <v>426</v>
      </c>
      <c r="C385">
        <v>39</v>
      </c>
      <c r="D385" t="s">
        <v>24</v>
      </c>
      <c r="E385" t="s">
        <v>31</v>
      </c>
      <c r="F385" t="s">
        <v>105</v>
      </c>
      <c r="G385" t="s">
        <v>32</v>
      </c>
      <c r="H385" s="1">
        <v>42888</v>
      </c>
      <c r="I385" s="10">
        <v>30935</v>
      </c>
      <c r="J385" s="10">
        <v>2347</v>
      </c>
      <c r="K385" s="10">
        <v>33282</v>
      </c>
      <c r="L385" s="10">
        <v>3.24</v>
      </c>
      <c r="M385" s="11">
        <v>6</v>
      </c>
      <c r="N385" t="s">
        <v>34</v>
      </c>
      <c r="O385" t="s">
        <v>21</v>
      </c>
      <c r="P385" t="s">
        <v>1782</v>
      </c>
      <c r="Q385">
        <f>Cleaned_Data8[[#This Row],[Bonus (£)]]/Cleaned_Data8[[#This Row],[Salary (£)]]</f>
        <v>7.5868757071278492E-2</v>
      </c>
    </row>
    <row r="386" spans="1:17" x14ac:dyDescent="0.3">
      <c r="A386" t="s">
        <v>656</v>
      </c>
      <c r="B386" t="s">
        <v>238</v>
      </c>
      <c r="C386">
        <v>27</v>
      </c>
      <c r="D386" t="s">
        <v>24</v>
      </c>
      <c r="E386" t="s">
        <v>31</v>
      </c>
      <c r="F386" t="s">
        <v>33</v>
      </c>
      <c r="G386" t="s">
        <v>32</v>
      </c>
      <c r="H386" s="1">
        <v>44044</v>
      </c>
      <c r="I386" s="10">
        <v>29929</v>
      </c>
      <c r="J386" s="10">
        <v>748</v>
      </c>
      <c r="K386" s="10">
        <v>30677</v>
      </c>
      <c r="L386" s="10">
        <v>2.56</v>
      </c>
      <c r="M386" s="11">
        <v>3</v>
      </c>
      <c r="N386" t="s">
        <v>34</v>
      </c>
      <c r="O386" t="s">
        <v>21</v>
      </c>
      <c r="P386" t="s">
        <v>2119</v>
      </c>
      <c r="Q386">
        <f>Cleaned_Data8[[#This Row],[Bonus (£)]]/Cleaned_Data8[[#This Row],[Salary (£)]]</f>
        <v>2.4992482207892013E-2</v>
      </c>
    </row>
    <row r="387" spans="1:17" x14ac:dyDescent="0.3">
      <c r="A387" t="s">
        <v>657</v>
      </c>
      <c r="B387" t="s">
        <v>187</v>
      </c>
      <c r="C387">
        <v>31</v>
      </c>
      <c r="D387" t="s">
        <v>24</v>
      </c>
      <c r="E387" t="s">
        <v>58</v>
      </c>
      <c r="F387" t="s">
        <v>39</v>
      </c>
      <c r="G387" t="s">
        <v>59</v>
      </c>
      <c r="H387" s="1">
        <v>44430</v>
      </c>
      <c r="I387" s="10">
        <v>28037</v>
      </c>
      <c r="J387" s="10">
        <v>1262</v>
      </c>
      <c r="K387" s="10">
        <v>29299</v>
      </c>
      <c r="L387" s="10">
        <v>3.54</v>
      </c>
      <c r="M387" s="11">
        <v>3</v>
      </c>
      <c r="N387" t="s">
        <v>28</v>
      </c>
      <c r="O387" t="s">
        <v>21</v>
      </c>
      <c r="P387" t="s">
        <v>2119</v>
      </c>
      <c r="Q387">
        <f>Cleaned_Data8[[#This Row],[Bonus (£)]]/Cleaned_Data8[[#This Row],[Salary (£)]]</f>
        <v>4.5011948496629456E-2</v>
      </c>
    </row>
    <row r="388" spans="1:17" x14ac:dyDescent="0.3">
      <c r="A388" t="s">
        <v>658</v>
      </c>
      <c r="B388" t="s">
        <v>540</v>
      </c>
      <c r="C388">
        <v>24</v>
      </c>
      <c r="D388" t="s">
        <v>24</v>
      </c>
      <c r="E388" t="s">
        <v>25</v>
      </c>
      <c r="F388" t="s">
        <v>88</v>
      </c>
      <c r="G388" t="s">
        <v>26</v>
      </c>
      <c r="H388" s="1">
        <v>44037</v>
      </c>
      <c r="I388" s="10">
        <v>27913</v>
      </c>
      <c r="J388" s="10">
        <v>1383</v>
      </c>
      <c r="K388" s="10">
        <v>29296</v>
      </c>
      <c r="L388" s="10">
        <v>2.75</v>
      </c>
      <c r="M388" s="11">
        <v>10</v>
      </c>
      <c r="N388" t="s">
        <v>20</v>
      </c>
      <c r="O388" t="s">
        <v>21</v>
      </c>
      <c r="P388" t="s">
        <v>2123</v>
      </c>
      <c r="Q388">
        <f>Cleaned_Data8[[#This Row],[Bonus (£)]]/Cleaned_Data8[[#This Row],[Salary (£)]]</f>
        <v>4.9546806147673129E-2</v>
      </c>
    </row>
    <row r="389" spans="1:17" x14ac:dyDescent="0.3">
      <c r="A389" t="s">
        <v>659</v>
      </c>
      <c r="B389" t="s">
        <v>660</v>
      </c>
      <c r="C389">
        <v>26</v>
      </c>
      <c r="D389" t="s">
        <v>24</v>
      </c>
      <c r="E389" t="s">
        <v>31</v>
      </c>
      <c r="F389" t="s">
        <v>27</v>
      </c>
      <c r="G389" t="s">
        <v>32</v>
      </c>
      <c r="H389" s="1">
        <v>44902</v>
      </c>
      <c r="I389" s="10">
        <v>30736</v>
      </c>
      <c r="J389" s="10">
        <v>1335</v>
      </c>
      <c r="K389" s="10">
        <v>32071</v>
      </c>
      <c r="L389" s="10">
        <v>2.66</v>
      </c>
      <c r="M389" s="11">
        <v>4</v>
      </c>
      <c r="N389" t="s">
        <v>34</v>
      </c>
      <c r="O389" t="s">
        <v>21</v>
      </c>
      <c r="P389" t="s">
        <v>2122</v>
      </c>
      <c r="Q389">
        <f>Cleaned_Data8[[#This Row],[Bonus (£)]]/Cleaned_Data8[[#This Row],[Salary (£)]]</f>
        <v>4.3434409161894845E-2</v>
      </c>
    </row>
    <row r="390" spans="1:17" x14ac:dyDescent="0.3">
      <c r="A390" t="s">
        <v>661</v>
      </c>
      <c r="B390" t="s">
        <v>517</v>
      </c>
      <c r="C390">
        <v>34</v>
      </c>
      <c r="D390" t="s">
        <v>24</v>
      </c>
      <c r="E390" t="s">
        <v>31</v>
      </c>
      <c r="F390" t="s">
        <v>88</v>
      </c>
      <c r="G390" t="s">
        <v>32</v>
      </c>
      <c r="H390" s="1">
        <v>44683</v>
      </c>
      <c r="I390" s="10">
        <v>40689</v>
      </c>
      <c r="J390" s="10">
        <v>1652</v>
      </c>
      <c r="K390" s="10">
        <v>42341</v>
      </c>
      <c r="L390" s="10">
        <v>2.65</v>
      </c>
      <c r="M390" s="11">
        <v>4</v>
      </c>
      <c r="N390" t="s">
        <v>28</v>
      </c>
      <c r="O390" t="s">
        <v>21</v>
      </c>
      <c r="P390" t="s">
        <v>1218</v>
      </c>
      <c r="Q390">
        <f>Cleaned_Data8[[#This Row],[Bonus (£)]]/Cleaned_Data8[[#This Row],[Salary (£)]]</f>
        <v>4.0600653739339868E-2</v>
      </c>
    </row>
    <row r="391" spans="1:17" x14ac:dyDescent="0.3">
      <c r="A391" t="s">
        <v>662</v>
      </c>
      <c r="B391" t="s">
        <v>663</v>
      </c>
      <c r="C391">
        <v>31</v>
      </c>
      <c r="D391" t="s">
        <v>24</v>
      </c>
      <c r="E391" t="s">
        <v>58</v>
      </c>
      <c r="F391" t="s">
        <v>33</v>
      </c>
      <c r="G391" t="s">
        <v>59</v>
      </c>
      <c r="H391" s="1">
        <v>43331</v>
      </c>
      <c r="I391" s="10">
        <v>25265</v>
      </c>
      <c r="J391" s="10">
        <v>599</v>
      </c>
      <c r="K391" s="10">
        <v>25864</v>
      </c>
      <c r="L391" s="10">
        <v>3.13</v>
      </c>
      <c r="M391" s="11">
        <v>3</v>
      </c>
      <c r="N391" t="s">
        <v>34</v>
      </c>
      <c r="O391" t="s">
        <v>21</v>
      </c>
      <c r="P391" t="s">
        <v>2119</v>
      </c>
      <c r="Q391">
        <f>Cleaned_Data8[[#This Row],[Bonus (£)]]/Cleaned_Data8[[#This Row],[Salary (£)]]</f>
        <v>2.3708687908173362E-2</v>
      </c>
    </row>
    <row r="392" spans="1:17" x14ac:dyDescent="0.3">
      <c r="A392" t="s">
        <v>664</v>
      </c>
      <c r="B392" t="s">
        <v>442</v>
      </c>
      <c r="C392">
        <v>28</v>
      </c>
      <c r="D392" t="s">
        <v>16</v>
      </c>
      <c r="E392" t="s">
        <v>37</v>
      </c>
      <c r="F392" t="s">
        <v>50</v>
      </c>
      <c r="G392" t="s">
        <v>38</v>
      </c>
      <c r="H392" s="1">
        <v>42589</v>
      </c>
      <c r="I392" s="10">
        <v>37207</v>
      </c>
      <c r="J392" s="10">
        <v>1204</v>
      </c>
      <c r="K392" s="10">
        <v>38411</v>
      </c>
      <c r="L392" s="10">
        <v>2.67</v>
      </c>
      <c r="M392" s="11">
        <v>0</v>
      </c>
      <c r="N392" t="s">
        <v>20</v>
      </c>
      <c r="O392" t="s">
        <v>21</v>
      </c>
      <c r="P392" t="s">
        <v>2119</v>
      </c>
      <c r="Q392">
        <f>Cleaned_Data8[[#This Row],[Bonus (£)]]/Cleaned_Data8[[#This Row],[Salary (£)]]</f>
        <v>3.2359502244201359E-2</v>
      </c>
    </row>
    <row r="393" spans="1:17" x14ac:dyDescent="0.3">
      <c r="A393" t="s">
        <v>665</v>
      </c>
      <c r="B393" t="s">
        <v>666</v>
      </c>
      <c r="C393">
        <v>34</v>
      </c>
      <c r="D393" t="s">
        <v>16</v>
      </c>
      <c r="E393" t="s">
        <v>17</v>
      </c>
      <c r="F393" t="s">
        <v>53</v>
      </c>
      <c r="G393" t="s">
        <v>18</v>
      </c>
      <c r="H393" s="1">
        <v>43932</v>
      </c>
      <c r="I393" s="10">
        <v>53086</v>
      </c>
      <c r="J393" s="10">
        <v>1118</v>
      </c>
      <c r="K393" s="10">
        <v>54204</v>
      </c>
      <c r="L393" s="10">
        <v>3.45</v>
      </c>
      <c r="M393" s="11">
        <v>3</v>
      </c>
      <c r="N393" t="s">
        <v>20</v>
      </c>
      <c r="O393" t="s">
        <v>21</v>
      </c>
      <c r="P393" t="s">
        <v>21</v>
      </c>
      <c r="Q393">
        <f>Cleaned_Data8[[#This Row],[Bonus (£)]]/Cleaned_Data8[[#This Row],[Salary (£)]]</f>
        <v>2.1060166522246921E-2</v>
      </c>
    </row>
    <row r="394" spans="1:17" x14ac:dyDescent="0.3">
      <c r="A394" t="s">
        <v>667</v>
      </c>
      <c r="B394" t="s">
        <v>668</v>
      </c>
      <c r="C394">
        <v>29</v>
      </c>
      <c r="D394" t="s">
        <v>16</v>
      </c>
      <c r="E394" t="s">
        <v>58</v>
      </c>
      <c r="F394" t="s">
        <v>105</v>
      </c>
      <c r="G394" t="s">
        <v>59</v>
      </c>
      <c r="H394" s="1">
        <v>43708</v>
      </c>
      <c r="I394" s="10">
        <v>31078</v>
      </c>
      <c r="J394" s="10">
        <v>910</v>
      </c>
      <c r="K394" s="10">
        <v>31988</v>
      </c>
      <c r="L394" s="10">
        <v>1.86</v>
      </c>
      <c r="M394" s="11">
        <v>0</v>
      </c>
      <c r="N394" t="s">
        <v>28</v>
      </c>
      <c r="O394" t="s">
        <v>21</v>
      </c>
      <c r="P394" t="s">
        <v>2119</v>
      </c>
      <c r="Q394">
        <f>Cleaned_Data8[[#This Row],[Bonus (£)]]/Cleaned_Data8[[#This Row],[Salary (£)]]</f>
        <v>2.9281163524036296E-2</v>
      </c>
    </row>
    <row r="395" spans="1:17" x14ac:dyDescent="0.3">
      <c r="A395" t="s">
        <v>669</v>
      </c>
      <c r="B395" t="s">
        <v>670</v>
      </c>
      <c r="C395">
        <v>26</v>
      </c>
      <c r="D395" t="s">
        <v>16</v>
      </c>
      <c r="E395" t="s">
        <v>42</v>
      </c>
      <c r="F395" t="s">
        <v>27</v>
      </c>
      <c r="G395" t="s">
        <v>43</v>
      </c>
      <c r="H395" s="1">
        <v>42397</v>
      </c>
      <c r="I395" s="10">
        <v>36349</v>
      </c>
      <c r="J395" s="10">
        <v>848</v>
      </c>
      <c r="K395" s="10">
        <v>37197</v>
      </c>
      <c r="L395" s="10">
        <v>2.71</v>
      </c>
      <c r="M395" s="11">
        <v>4</v>
      </c>
      <c r="N395" t="s">
        <v>20</v>
      </c>
      <c r="O395" t="s">
        <v>21</v>
      </c>
      <c r="P395" t="s">
        <v>2125</v>
      </c>
      <c r="Q395">
        <f>Cleaned_Data8[[#This Row],[Bonus (£)]]/Cleaned_Data8[[#This Row],[Salary (£)]]</f>
        <v>2.3329390079507E-2</v>
      </c>
    </row>
    <row r="396" spans="1:17" x14ac:dyDescent="0.3">
      <c r="A396" t="s">
        <v>671</v>
      </c>
      <c r="B396" t="s">
        <v>55</v>
      </c>
      <c r="C396">
        <v>27</v>
      </c>
      <c r="D396" t="s">
        <v>16</v>
      </c>
      <c r="E396" t="s">
        <v>62</v>
      </c>
      <c r="F396" t="s">
        <v>19</v>
      </c>
      <c r="G396" t="s">
        <v>63</v>
      </c>
      <c r="H396" s="1">
        <v>43812</v>
      </c>
      <c r="I396" s="10">
        <v>45452</v>
      </c>
      <c r="J396" s="10">
        <v>1353</v>
      </c>
      <c r="K396" s="10">
        <v>46805</v>
      </c>
      <c r="L396" s="10">
        <v>4.68</v>
      </c>
      <c r="M396" s="11">
        <v>2</v>
      </c>
      <c r="N396" t="s">
        <v>28</v>
      </c>
      <c r="O396" t="s">
        <v>21</v>
      </c>
      <c r="P396" t="s">
        <v>2122</v>
      </c>
      <c r="Q396">
        <f>Cleaned_Data8[[#This Row],[Bonus (£)]]/Cleaned_Data8[[#This Row],[Salary (£)]]</f>
        <v>2.9767666989351405E-2</v>
      </c>
    </row>
    <row r="397" spans="1:17" x14ac:dyDescent="0.3">
      <c r="A397" t="s">
        <v>672</v>
      </c>
      <c r="B397" t="s">
        <v>531</v>
      </c>
      <c r="C397">
        <v>36</v>
      </c>
      <c r="D397" t="s">
        <v>16</v>
      </c>
      <c r="E397" t="s">
        <v>37</v>
      </c>
      <c r="F397" t="s">
        <v>88</v>
      </c>
      <c r="G397" t="s">
        <v>38</v>
      </c>
      <c r="H397" s="1">
        <v>44417</v>
      </c>
      <c r="I397" s="10">
        <v>31742</v>
      </c>
      <c r="J397" s="10">
        <v>1218</v>
      </c>
      <c r="K397" s="10">
        <v>32960</v>
      </c>
      <c r="L397" s="10">
        <v>3.96</v>
      </c>
      <c r="M397" s="11">
        <v>3</v>
      </c>
      <c r="N397" t="s">
        <v>34</v>
      </c>
      <c r="O397" t="s">
        <v>21</v>
      </c>
      <c r="P397" t="s">
        <v>2119</v>
      </c>
      <c r="Q397">
        <f>Cleaned_Data8[[#This Row],[Bonus (£)]]/Cleaned_Data8[[#This Row],[Salary (£)]]</f>
        <v>3.8371873227899943E-2</v>
      </c>
    </row>
    <row r="398" spans="1:17" x14ac:dyDescent="0.3">
      <c r="A398" t="s">
        <v>673</v>
      </c>
      <c r="B398" t="s">
        <v>395</v>
      </c>
      <c r="C398">
        <v>34</v>
      </c>
      <c r="D398" t="s">
        <v>16</v>
      </c>
      <c r="E398" t="s">
        <v>42</v>
      </c>
      <c r="F398" t="s">
        <v>53</v>
      </c>
      <c r="G398" t="s">
        <v>43</v>
      </c>
      <c r="H398" s="1">
        <v>43265</v>
      </c>
      <c r="I398" s="10">
        <v>35082</v>
      </c>
      <c r="J398" s="10">
        <v>2380</v>
      </c>
      <c r="K398" s="10">
        <v>37462</v>
      </c>
      <c r="L398" s="10">
        <v>3.45</v>
      </c>
      <c r="M398" s="11">
        <v>0</v>
      </c>
      <c r="N398" t="s">
        <v>20</v>
      </c>
      <c r="O398" t="s">
        <v>21</v>
      </c>
      <c r="P398" t="s">
        <v>1782</v>
      </c>
      <c r="Q398">
        <f>Cleaned_Data8[[#This Row],[Bonus (£)]]/Cleaned_Data8[[#This Row],[Salary (£)]]</f>
        <v>6.784105809246907E-2</v>
      </c>
    </row>
    <row r="399" spans="1:17" x14ac:dyDescent="0.3">
      <c r="A399" t="s">
        <v>674</v>
      </c>
      <c r="B399" t="s">
        <v>675</v>
      </c>
      <c r="C399">
        <v>37</v>
      </c>
      <c r="D399" t="s">
        <v>16</v>
      </c>
      <c r="E399" t="s">
        <v>58</v>
      </c>
      <c r="F399" t="s">
        <v>39</v>
      </c>
      <c r="G399" t="s">
        <v>59</v>
      </c>
      <c r="H399" s="1">
        <v>43554</v>
      </c>
      <c r="I399" s="10">
        <v>34761</v>
      </c>
      <c r="J399" s="10">
        <v>1452</v>
      </c>
      <c r="K399" s="10">
        <v>36213</v>
      </c>
      <c r="L399" s="10">
        <v>2.29</v>
      </c>
      <c r="M399" s="11">
        <v>5</v>
      </c>
      <c r="N399" t="s">
        <v>28</v>
      </c>
      <c r="O399" t="s">
        <v>21</v>
      </c>
      <c r="P399" t="s">
        <v>2120</v>
      </c>
      <c r="Q399">
        <f>Cleaned_Data8[[#This Row],[Bonus (£)]]/Cleaned_Data8[[#This Row],[Salary (£)]]</f>
        <v>4.1770950202813496E-2</v>
      </c>
    </row>
    <row r="400" spans="1:17" x14ac:dyDescent="0.3">
      <c r="A400" t="s">
        <v>676</v>
      </c>
      <c r="B400" t="s">
        <v>677</v>
      </c>
      <c r="C400">
        <v>34</v>
      </c>
      <c r="D400" t="s">
        <v>16</v>
      </c>
      <c r="E400" t="s">
        <v>58</v>
      </c>
      <c r="F400" t="s">
        <v>19</v>
      </c>
      <c r="G400" t="s">
        <v>59</v>
      </c>
      <c r="H400" s="1">
        <v>44068</v>
      </c>
      <c r="I400" s="10">
        <v>24317</v>
      </c>
      <c r="J400" s="10">
        <v>682</v>
      </c>
      <c r="K400" s="10">
        <v>24999</v>
      </c>
      <c r="L400" s="10">
        <v>3.22</v>
      </c>
      <c r="M400" s="11">
        <v>2</v>
      </c>
      <c r="N400" t="s">
        <v>34</v>
      </c>
      <c r="O400" t="s">
        <v>21</v>
      </c>
      <c r="P400" t="s">
        <v>2119</v>
      </c>
      <c r="Q400">
        <f>Cleaned_Data8[[#This Row],[Bonus (£)]]/Cleaned_Data8[[#This Row],[Salary (£)]]</f>
        <v>2.8046222807089689E-2</v>
      </c>
    </row>
    <row r="401" spans="1:17" x14ac:dyDescent="0.3">
      <c r="A401" t="s">
        <v>678</v>
      </c>
      <c r="B401" t="s">
        <v>679</v>
      </c>
      <c r="C401">
        <v>33</v>
      </c>
      <c r="D401" t="s">
        <v>16</v>
      </c>
      <c r="E401" t="s">
        <v>74</v>
      </c>
      <c r="F401" t="s">
        <v>88</v>
      </c>
      <c r="G401" t="s">
        <v>75</v>
      </c>
      <c r="H401" s="1">
        <v>45560</v>
      </c>
      <c r="I401" s="10">
        <v>32671</v>
      </c>
      <c r="J401" s="10">
        <v>2487</v>
      </c>
      <c r="K401" s="10">
        <v>35158</v>
      </c>
      <c r="L401" s="10">
        <v>3.22</v>
      </c>
      <c r="M401" s="11">
        <v>5</v>
      </c>
      <c r="N401" t="s">
        <v>34</v>
      </c>
      <c r="O401" t="s">
        <v>21</v>
      </c>
      <c r="P401" t="s">
        <v>2126</v>
      </c>
      <c r="Q401">
        <f>Cleaned_Data8[[#This Row],[Bonus (£)]]/Cleaned_Data8[[#This Row],[Salary (£)]]</f>
        <v>7.6122555171252798E-2</v>
      </c>
    </row>
    <row r="402" spans="1:17" x14ac:dyDescent="0.3">
      <c r="A402" t="s">
        <v>680</v>
      </c>
      <c r="B402" t="s">
        <v>157</v>
      </c>
      <c r="C402">
        <v>35</v>
      </c>
      <c r="D402" t="s">
        <v>24</v>
      </c>
      <c r="E402" t="s">
        <v>58</v>
      </c>
      <c r="F402" t="s">
        <v>50</v>
      </c>
      <c r="G402" t="s">
        <v>59</v>
      </c>
      <c r="H402" s="1">
        <v>42953</v>
      </c>
      <c r="I402" s="10">
        <v>31332</v>
      </c>
      <c r="J402" s="10">
        <v>1384</v>
      </c>
      <c r="K402" s="10">
        <v>32716</v>
      </c>
      <c r="L402" s="10">
        <v>3.12</v>
      </c>
      <c r="M402" s="11">
        <v>0</v>
      </c>
      <c r="N402" t="s">
        <v>20</v>
      </c>
      <c r="O402" t="s">
        <v>21</v>
      </c>
      <c r="P402" t="s">
        <v>2119</v>
      </c>
      <c r="Q402">
        <f>Cleaned_Data8[[#This Row],[Bonus (£)]]/Cleaned_Data8[[#This Row],[Salary (£)]]</f>
        <v>4.4172092429465085E-2</v>
      </c>
    </row>
    <row r="403" spans="1:17" x14ac:dyDescent="0.3">
      <c r="A403" t="s">
        <v>681</v>
      </c>
      <c r="B403" t="s">
        <v>682</v>
      </c>
      <c r="C403">
        <v>21</v>
      </c>
      <c r="D403" t="s">
        <v>24</v>
      </c>
      <c r="E403" t="s">
        <v>62</v>
      </c>
      <c r="F403" t="s">
        <v>50</v>
      </c>
      <c r="G403" t="s">
        <v>63</v>
      </c>
      <c r="H403" s="1">
        <v>42977</v>
      </c>
      <c r="I403" s="10">
        <v>38224</v>
      </c>
      <c r="J403" s="10">
        <v>2624</v>
      </c>
      <c r="K403" s="10">
        <v>40848</v>
      </c>
      <c r="L403" s="10">
        <v>3.8</v>
      </c>
      <c r="M403" s="11">
        <v>1</v>
      </c>
      <c r="N403" t="s">
        <v>28</v>
      </c>
      <c r="O403" t="s">
        <v>21</v>
      </c>
      <c r="P403" t="s">
        <v>2119</v>
      </c>
      <c r="Q403">
        <f>Cleaned_Data8[[#This Row],[Bonus (£)]]/Cleaned_Data8[[#This Row],[Salary (£)]]</f>
        <v>6.8647969861866887E-2</v>
      </c>
    </row>
    <row r="404" spans="1:17" x14ac:dyDescent="0.3">
      <c r="A404" t="s">
        <v>683</v>
      </c>
      <c r="B404" t="s">
        <v>604</v>
      </c>
      <c r="C404">
        <v>21</v>
      </c>
      <c r="D404" t="s">
        <v>16</v>
      </c>
      <c r="E404" t="s">
        <v>42</v>
      </c>
      <c r="F404" t="s">
        <v>88</v>
      </c>
      <c r="G404" t="s">
        <v>43</v>
      </c>
      <c r="H404" s="1">
        <v>42533</v>
      </c>
      <c r="I404" s="10">
        <v>40688</v>
      </c>
      <c r="J404" s="10">
        <v>3830</v>
      </c>
      <c r="K404" s="10">
        <v>44518</v>
      </c>
      <c r="L404" s="10">
        <v>4.26</v>
      </c>
      <c r="M404" s="11">
        <v>0</v>
      </c>
      <c r="N404" t="s">
        <v>34</v>
      </c>
      <c r="O404" t="s">
        <v>21</v>
      </c>
      <c r="P404" t="s">
        <v>1782</v>
      </c>
      <c r="Q404">
        <f>Cleaned_Data8[[#This Row],[Bonus (£)]]/Cleaned_Data8[[#This Row],[Salary (£)]]</f>
        <v>9.4130947699567438E-2</v>
      </c>
    </row>
    <row r="405" spans="1:17" x14ac:dyDescent="0.3">
      <c r="A405" t="s">
        <v>684</v>
      </c>
      <c r="B405" t="s">
        <v>325</v>
      </c>
      <c r="C405">
        <v>33</v>
      </c>
      <c r="D405" t="s">
        <v>24</v>
      </c>
      <c r="E405" t="s">
        <v>37</v>
      </c>
      <c r="F405" t="s">
        <v>50</v>
      </c>
      <c r="G405" t="s">
        <v>38</v>
      </c>
      <c r="H405" s="1">
        <v>42099</v>
      </c>
      <c r="I405" s="10">
        <v>24431</v>
      </c>
      <c r="J405" s="10">
        <v>622</v>
      </c>
      <c r="K405" s="10">
        <v>25053</v>
      </c>
      <c r="L405" s="10">
        <v>1.67</v>
      </c>
      <c r="M405" s="11">
        <v>2</v>
      </c>
      <c r="N405" t="s">
        <v>20</v>
      </c>
      <c r="O405" t="s">
        <v>21</v>
      </c>
      <c r="P405" t="s">
        <v>21</v>
      </c>
      <c r="Q405">
        <f>Cleaned_Data8[[#This Row],[Bonus (£)]]/Cleaned_Data8[[#This Row],[Salary (£)]]</f>
        <v>2.5459457246940362E-2</v>
      </c>
    </row>
    <row r="406" spans="1:17" x14ac:dyDescent="0.3">
      <c r="A406" t="s">
        <v>685</v>
      </c>
      <c r="B406" t="s">
        <v>102</v>
      </c>
      <c r="C406">
        <v>25</v>
      </c>
      <c r="D406" t="s">
        <v>24</v>
      </c>
      <c r="E406" t="s">
        <v>25</v>
      </c>
      <c r="F406" t="s">
        <v>50</v>
      </c>
      <c r="G406" t="s">
        <v>26</v>
      </c>
      <c r="H406" s="1">
        <v>45413</v>
      </c>
      <c r="I406" s="10">
        <v>34488</v>
      </c>
      <c r="J406" s="10">
        <v>1257</v>
      </c>
      <c r="K406" s="10">
        <v>35745</v>
      </c>
      <c r="L406" s="10">
        <v>2.35</v>
      </c>
      <c r="M406" s="11">
        <v>5</v>
      </c>
      <c r="N406" t="s">
        <v>20</v>
      </c>
      <c r="O406" t="s">
        <v>21</v>
      </c>
      <c r="P406" t="s">
        <v>1218</v>
      </c>
      <c r="Q406">
        <f>Cleaned_Data8[[#This Row],[Bonus (£)]]/Cleaned_Data8[[#This Row],[Salary (£)]]</f>
        <v>3.6447459986082113E-2</v>
      </c>
    </row>
    <row r="407" spans="1:17" x14ac:dyDescent="0.3">
      <c r="A407" t="s">
        <v>686</v>
      </c>
      <c r="B407" t="s">
        <v>687</v>
      </c>
      <c r="C407">
        <v>36</v>
      </c>
      <c r="D407" t="s">
        <v>16</v>
      </c>
      <c r="E407" t="s">
        <v>74</v>
      </c>
      <c r="F407" t="s">
        <v>53</v>
      </c>
      <c r="G407" t="s">
        <v>75</v>
      </c>
      <c r="H407" s="1">
        <v>45609</v>
      </c>
      <c r="I407" s="10">
        <v>39630</v>
      </c>
      <c r="J407" s="10">
        <v>2232</v>
      </c>
      <c r="K407" s="10">
        <v>41862</v>
      </c>
      <c r="L407" s="10">
        <v>3.68</v>
      </c>
      <c r="M407" s="11">
        <v>1</v>
      </c>
      <c r="N407" t="s">
        <v>20</v>
      </c>
      <c r="O407" t="s">
        <v>21</v>
      </c>
      <c r="P407" t="s">
        <v>2118</v>
      </c>
      <c r="Q407">
        <f>Cleaned_Data8[[#This Row],[Bonus (£)]]/Cleaned_Data8[[#This Row],[Salary (£)]]</f>
        <v>5.6320968962906892E-2</v>
      </c>
    </row>
    <row r="408" spans="1:17" x14ac:dyDescent="0.3">
      <c r="A408" t="s">
        <v>688</v>
      </c>
      <c r="B408" t="s">
        <v>244</v>
      </c>
      <c r="C408">
        <v>37</v>
      </c>
      <c r="D408" t="s">
        <v>16</v>
      </c>
      <c r="E408" t="s">
        <v>25</v>
      </c>
      <c r="F408" t="s">
        <v>50</v>
      </c>
      <c r="G408" t="s">
        <v>26</v>
      </c>
      <c r="H408" s="1">
        <v>44598</v>
      </c>
      <c r="I408" s="10">
        <v>26571</v>
      </c>
      <c r="J408" s="10">
        <v>1062</v>
      </c>
      <c r="K408" s="10">
        <v>27633</v>
      </c>
      <c r="L408" s="10">
        <v>2.16</v>
      </c>
      <c r="M408" s="11">
        <v>1</v>
      </c>
      <c r="N408" t="s">
        <v>34</v>
      </c>
      <c r="O408" t="s">
        <v>21</v>
      </c>
      <c r="P408" t="s">
        <v>2121</v>
      </c>
      <c r="Q408">
        <f>Cleaned_Data8[[#This Row],[Bonus (£)]]/Cleaned_Data8[[#This Row],[Salary (£)]]</f>
        <v>3.9968386586880435E-2</v>
      </c>
    </row>
    <row r="409" spans="1:17" x14ac:dyDescent="0.3">
      <c r="A409" t="s">
        <v>689</v>
      </c>
      <c r="B409" t="s">
        <v>599</v>
      </c>
      <c r="C409">
        <v>25</v>
      </c>
      <c r="D409" t="s">
        <v>16</v>
      </c>
      <c r="E409" t="s">
        <v>25</v>
      </c>
      <c r="F409" t="s">
        <v>105</v>
      </c>
      <c r="G409" t="s">
        <v>26</v>
      </c>
      <c r="H409" s="1">
        <v>42625</v>
      </c>
      <c r="I409" s="10">
        <v>37410</v>
      </c>
      <c r="J409" s="10">
        <v>2112</v>
      </c>
      <c r="K409" s="10">
        <v>39522</v>
      </c>
      <c r="L409" s="10">
        <v>2.6</v>
      </c>
      <c r="M409" s="11">
        <v>0</v>
      </c>
      <c r="N409" t="s">
        <v>34</v>
      </c>
      <c r="O409" t="s">
        <v>21</v>
      </c>
      <c r="P409" t="s">
        <v>2126</v>
      </c>
      <c r="Q409">
        <f>Cleaned_Data8[[#This Row],[Bonus (£)]]/Cleaned_Data8[[#This Row],[Salary (£)]]</f>
        <v>5.6455493183640737E-2</v>
      </c>
    </row>
    <row r="410" spans="1:17" x14ac:dyDescent="0.3">
      <c r="A410" t="s">
        <v>690</v>
      </c>
      <c r="B410" t="s">
        <v>259</v>
      </c>
      <c r="C410">
        <v>35</v>
      </c>
      <c r="D410" t="s">
        <v>24</v>
      </c>
      <c r="E410" t="s">
        <v>31</v>
      </c>
      <c r="F410" t="s">
        <v>50</v>
      </c>
      <c r="G410" t="s">
        <v>32</v>
      </c>
      <c r="H410" s="1">
        <v>45333</v>
      </c>
      <c r="I410" s="10">
        <v>34617</v>
      </c>
      <c r="J410" s="10">
        <v>1206</v>
      </c>
      <c r="K410" s="10">
        <v>35823</v>
      </c>
      <c r="L410" s="10">
        <v>3.48</v>
      </c>
      <c r="M410" s="11">
        <v>2</v>
      </c>
      <c r="N410" t="s">
        <v>20</v>
      </c>
      <c r="O410" t="s">
        <v>21</v>
      </c>
      <c r="P410" t="s">
        <v>2121</v>
      </c>
      <c r="Q410">
        <f>Cleaned_Data8[[#This Row],[Bonus (£)]]/Cleaned_Data8[[#This Row],[Salary (£)]]</f>
        <v>3.4838374209203569E-2</v>
      </c>
    </row>
    <row r="411" spans="1:17" x14ac:dyDescent="0.3">
      <c r="A411" t="s">
        <v>691</v>
      </c>
      <c r="B411" t="s">
        <v>692</v>
      </c>
      <c r="C411">
        <v>21</v>
      </c>
      <c r="D411" t="s">
        <v>16</v>
      </c>
      <c r="E411" t="s">
        <v>31</v>
      </c>
      <c r="F411" t="s">
        <v>105</v>
      </c>
      <c r="G411" t="s">
        <v>32</v>
      </c>
      <c r="H411" s="1">
        <v>43749</v>
      </c>
      <c r="I411" s="10">
        <v>36829</v>
      </c>
      <c r="J411" s="10">
        <v>694</v>
      </c>
      <c r="K411" s="10">
        <v>37523</v>
      </c>
      <c r="L411" s="10">
        <v>2.68</v>
      </c>
      <c r="M411" s="11">
        <v>4</v>
      </c>
      <c r="N411" t="s">
        <v>34</v>
      </c>
      <c r="O411" t="s">
        <v>21</v>
      </c>
      <c r="P411" t="s">
        <v>2124</v>
      </c>
      <c r="Q411">
        <f>Cleaned_Data8[[#This Row],[Bonus (£)]]/Cleaned_Data8[[#This Row],[Salary (£)]]</f>
        <v>1.8843845882320995E-2</v>
      </c>
    </row>
    <row r="412" spans="1:17" x14ac:dyDescent="0.3">
      <c r="A412" t="s">
        <v>693</v>
      </c>
      <c r="B412" t="s">
        <v>694</v>
      </c>
      <c r="C412">
        <v>36</v>
      </c>
      <c r="D412" t="s">
        <v>16</v>
      </c>
      <c r="E412" t="s">
        <v>25</v>
      </c>
      <c r="F412" t="s">
        <v>33</v>
      </c>
      <c r="G412" t="s">
        <v>26</v>
      </c>
      <c r="H412" s="1">
        <v>42235</v>
      </c>
      <c r="I412" s="10">
        <v>29918</v>
      </c>
      <c r="J412" s="10">
        <v>1295</v>
      </c>
      <c r="K412" s="10">
        <v>31213</v>
      </c>
      <c r="L412" s="10">
        <v>1.84</v>
      </c>
      <c r="M412" s="11">
        <v>1</v>
      </c>
      <c r="N412" t="s">
        <v>20</v>
      </c>
      <c r="O412" t="s">
        <v>21</v>
      </c>
      <c r="P412" t="s">
        <v>2119</v>
      </c>
      <c r="Q412">
        <f>Cleaned_Data8[[#This Row],[Bonus (£)]]/Cleaned_Data8[[#This Row],[Salary (£)]]</f>
        <v>4.3284978942442674E-2</v>
      </c>
    </row>
    <row r="413" spans="1:17" x14ac:dyDescent="0.3">
      <c r="A413" t="s">
        <v>695</v>
      </c>
      <c r="B413" t="s">
        <v>442</v>
      </c>
      <c r="C413">
        <v>35</v>
      </c>
      <c r="D413" t="s">
        <v>16</v>
      </c>
      <c r="E413" t="s">
        <v>62</v>
      </c>
      <c r="F413" t="s">
        <v>53</v>
      </c>
      <c r="G413" t="s">
        <v>63</v>
      </c>
      <c r="H413" s="1">
        <v>44180</v>
      </c>
      <c r="I413" s="10">
        <v>42066</v>
      </c>
      <c r="J413" s="10">
        <v>3191</v>
      </c>
      <c r="K413" s="10">
        <v>45257</v>
      </c>
      <c r="L413" s="10">
        <v>3.44</v>
      </c>
      <c r="M413" s="11">
        <v>2</v>
      </c>
      <c r="N413" t="s">
        <v>20</v>
      </c>
      <c r="O413" t="s">
        <v>21</v>
      </c>
      <c r="P413" t="s">
        <v>2122</v>
      </c>
      <c r="Q413">
        <f>Cleaned_Data8[[#This Row],[Bonus (£)]]/Cleaned_Data8[[#This Row],[Salary (£)]]</f>
        <v>7.585698664004184E-2</v>
      </c>
    </row>
    <row r="414" spans="1:17" x14ac:dyDescent="0.3">
      <c r="A414" t="s">
        <v>696</v>
      </c>
      <c r="B414" t="s">
        <v>355</v>
      </c>
      <c r="C414">
        <v>30</v>
      </c>
      <c r="D414" t="s">
        <v>24</v>
      </c>
      <c r="E414" t="s">
        <v>25</v>
      </c>
      <c r="F414" t="s">
        <v>33</v>
      </c>
      <c r="G414" t="s">
        <v>26</v>
      </c>
      <c r="H414" s="1">
        <v>44486</v>
      </c>
      <c r="I414" s="10">
        <v>26679</v>
      </c>
      <c r="J414" s="10">
        <v>2411</v>
      </c>
      <c r="K414" s="10">
        <v>29090</v>
      </c>
      <c r="L414" s="10">
        <v>3.94</v>
      </c>
      <c r="M414" s="11">
        <v>1</v>
      </c>
      <c r="N414" t="s">
        <v>34</v>
      </c>
      <c r="O414" t="s">
        <v>21</v>
      </c>
      <c r="P414" t="s">
        <v>2124</v>
      </c>
      <c r="Q414">
        <f>Cleaned_Data8[[#This Row],[Bonus (£)]]/Cleaned_Data8[[#This Row],[Salary (£)]]</f>
        <v>9.03707035496083E-2</v>
      </c>
    </row>
    <row r="415" spans="1:17" x14ac:dyDescent="0.3">
      <c r="A415" t="s">
        <v>697</v>
      </c>
      <c r="B415" t="s">
        <v>375</v>
      </c>
      <c r="C415">
        <v>26</v>
      </c>
      <c r="D415" t="s">
        <v>16</v>
      </c>
      <c r="E415" t="s">
        <v>74</v>
      </c>
      <c r="F415" t="s">
        <v>105</v>
      </c>
      <c r="G415" t="s">
        <v>75</v>
      </c>
      <c r="H415" s="1">
        <v>45131</v>
      </c>
      <c r="I415" s="10">
        <v>41795</v>
      </c>
      <c r="J415" s="10">
        <v>2405</v>
      </c>
      <c r="K415" s="10">
        <v>44200</v>
      </c>
      <c r="L415" s="10">
        <v>3.89</v>
      </c>
      <c r="M415" s="11">
        <v>6</v>
      </c>
      <c r="N415" t="s">
        <v>28</v>
      </c>
      <c r="O415" t="s">
        <v>21</v>
      </c>
      <c r="P415" t="s">
        <v>2123</v>
      </c>
      <c r="Q415">
        <f>Cleaned_Data8[[#This Row],[Bonus (£)]]/Cleaned_Data8[[#This Row],[Salary (£)]]</f>
        <v>5.7542768273716953E-2</v>
      </c>
    </row>
    <row r="416" spans="1:17" x14ac:dyDescent="0.3">
      <c r="A416" t="s">
        <v>698</v>
      </c>
      <c r="B416" t="s">
        <v>236</v>
      </c>
      <c r="C416">
        <v>28</v>
      </c>
      <c r="D416" t="s">
        <v>24</v>
      </c>
      <c r="E416" t="s">
        <v>58</v>
      </c>
      <c r="F416" t="s">
        <v>105</v>
      </c>
      <c r="G416" t="s">
        <v>59</v>
      </c>
      <c r="H416" s="1">
        <v>43933</v>
      </c>
      <c r="I416" s="10">
        <v>31356</v>
      </c>
      <c r="J416" s="10">
        <v>691</v>
      </c>
      <c r="K416" s="10">
        <v>32047</v>
      </c>
      <c r="L416" s="10">
        <v>2.84</v>
      </c>
      <c r="M416" s="11">
        <v>2</v>
      </c>
      <c r="N416" t="s">
        <v>28</v>
      </c>
      <c r="O416" t="s">
        <v>21</v>
      </c>
      <c r="P416" t="s">
        <v>21</v>
      </c>
      <c r="Q416">
        <f>Cleaned_Data8[[#This Row],[Bonus (£)]]/Cleaned_Data8[[#This Row],[Salary (£)]]</f>
        <v>2.2037249649189947E-2</v>
      </c>
    </row>
    <row r="417" spans="1:17" x14ac:dyDescent="0.3">
      <c r="A417" t="s">
        <v>699</v>
      </c>
      <c r="B417" t="s">
        <v>700</v>
      </c>
      <c r="C417">
        <v>31</v>
      </c>
      <c r="D417" t="s">
        <v>24</v>
      </c>
      <c r="E417" t="s">
        <v>17</v>
      </c>
      <c r="F417" t="s">
        <v>39</v>
      </c>
      <c r="G417" t="s">
        <v>18</v>
      </c>
      <c r="H417" s="1">
        <v>45107</v>
      </c>
      <c r="I417" s="10">
        <v>44670</v>
      </c>
      <c r="J417" s="10">
        <v>2075</v>
      </c>
      <c r="K417" s="10">
        <v>46745</v>
      </c>
      <c r="L417" s="10">
        <v>3.91</v>
      </c>
      <c r="M417" s="11">
        <v>1</v>
      </c>
      <c r="N417" t="s">
        <v>20</v>
      </c>
      <c r="O417" t="s">
        <v>21</v>
      </c>
      <c r="P417" t="s">
        <v>1782</v>
      </c>
      <c r="Q417">
        <f>Cleaned_Data8[[#This Row],[Bonus (£)]]/Cleaned_Data8[[#This Row],[Salary (£)]]</f>
        <v>4.6451757331542422E-2</v>
      </c>
    </row>
    <row r="418" spans="1:17" x14ac:dyDescent="0.3">
      <c r="A418" t="s">
        <v>701</v>
      </c>
      <c r="B418" t="s">
        <v>639</v>
      </c>
      <c r="C418">
        <v>38</v>
      </c>
      <c r="D418" t="s">
        <v>16</v>
      </c>
      <c r="E418" t="s">
        <v>42</v>
      </c>
      <c r="F418" t="s">
        <v>33</v>
      </c>
      <c r="G418" t="s">
        <v>43</v>
      </c>
      <c r="H418" s="1">
        <v>45238</v>
      </c>
      <c r="I418" s="10">
        <v>41960</v>
      </c>
      <c r="J418" s="10">
        <v>1859</v>
      </c>
      <c r="K418" s="10">
        <v>43819</v>
      </c>
      <c r="L418" s="10">
        <v>3.32</v>
      </c>
      <c r="M418" s="11">
        <v>5</v>
      </c>
      <c r="N418" t="s">
        <v>34</v>
      </c>
      <c r="O418" t="s">
        <v>21</v>
      </c>
      <c r="P418" t="s">
        <v>2118</v>
      </c>
      <c r="Q418">
        <f>Cleaned_Data8[[#This Row],[Bonus (£)]]/Cleaned_Data8[[#This Row],[Salary (£)]]</f>
        <v>4.4304099142040039E-2</v>
      </c>
    </row>
    <row r="419" spans="1:17" x14ac:dyDescent="0.3">
      <c r="A419" t="s">
        <v>702</v>
      </c>
      <c r="B419" t="s">
        <v>257</v>
      </c>
      <c r="C419">
        <v>31</v>
      </c>
      <c r="D419" t="s">
        <v>24</v>
      </c>
      <c r="E419" t="s">
        <v>25</v>
      </c>
      <c r="F419" t="s">
        <v>88</v>
      </c>
      <c r="G419" t="s">
        <v>26</v>
      </c>
      <c r="H419" s="1">
        <v>42808</v>
      </c>
      <c r="I419" s="10">
        <v>33469</v>
      </c>
      <c r="J419" s="10">
        <v>2106</v>
      </c>
      <c r="K419" s="10">
        <v>35575</v>
      </c>
      <c r="L419" s="10">
        <v>3.2</v>
      </c>
      <c r="M419" s="11">
        <v>5</v>
      </c>
      <c r="N419" t="s">
        <v>20</v>
      </c>
      <c r="O419" t="s">
        <v>21</v>
      </c>
      <c r="P419" t="s">
        <v>2120</v>
      </c>
      <c r="Q419">
        <f>Cleaned_Data8[[#This Row],[Bonus (£)]]/Cleaned_Data8[[#This Row],[Salary (£)]]</f>
        <v>6.2923899728106608E-2</v>
      </c>
    </row>
    <row r="420" spans="1:17" x14ac:dyDescent="0.3">
      <c r="A420" t="s">
        <v>703</v>
      </c>
      <c r="B420" t="s">
        <v>298</v>
      </c>
      <c r="C420">
        <v>21</v>
      </c>
      <c r="D420" t="s">
        <v>16</v>
      </c>
      <c r="E420" t="s">
        <v>31</v>
      </c>
      <c r="F420" t="s">
        <v>27</v>
      </c>
      <c r="G420" t="s">
        <v>32</v>
      </c>
      <c r="H420" s="1">
        <v>42044</v>
      </c>
      <c r="I420" s="10">
        <v>31863</v>
      </c>
      <c r="J420" s="10">
        <v>666</v>
      </c>
      <c r="K420" s="10">
        <v>32529</v>
      </c>
      <c r="L420" s="10">
        <v>1.9</v>
      </c>
      <c r="M420" s="11">
        <v>1</v>
      </c>
      <c r="N420" t="s">
        <v>20</v>
      </c>
      <c r="O420" t="s">
        <v>21</v>
      </c>
      <c r="P420" t="s">
        <v>2121</v>
      </c>
      <c r="Q420">
        <f>Cleaned_Data8[[#This Row],[Bonus (£)]]/Cleaned_Data8[[#This Row],[Salary (£)]]</f>
        <v>2.0901986630260803E-2</v>
      </c>
    </row>
    <row r="421" spans="1:17" x14ac:dyDescent="0.3">
      <c r="A421" t="s">
        <v>704</v>
      </c>
      <c r="B421" t="s">
        <v>568</v>
      </c>
      <c r="C421">
        <v>35</v>
      </c>
      <c r="D421" t="s">
        <v>16</v>
      </c>
      <c r="E421" t="s">
        <v>37</v>
      </c>
      <c r="F421" t="s">
        <v>88</v>
      </c>
      <c r="G421" t="s">
        <v>38</v>
      </c>
      <c r="H421" s="1">
        <v>42642</v>
      </c>
      <c r="I421" s="10">
        <v>27068</v>
      </c>
      <c r="J421" s="10">
        <v>984</v>
      </c>
      <c r="K421" s="10">
        <v>28052</v>
      </c>
      <c r="L421" s="10">
        <v>3.9</v>
      </c>
      <c r="M421" s="11">
        <v>1</v>
      </c>
      <c r="N421" t="s">
        <v>28</v>
      </c>
      <c r="O421" t="s">
        <v>21</v>
      </c>
      <c r="P421" t="s">
        <v>2126</v>
      </c>
      <c r="Q421">
        <f>Cleaned_Data8[[#This Row],[Bonus (£)]]/Cleaned_Data8[[#This Row],[Salary (£)]]</f>
        <v>3.6352889020245305E-2</v>
      </c>
    </row>
    <row r="422" spans="1:17" x14ac:dyDescent="0.3">
      <c r="A422" t="s">
        <v>705</v>
      </c>
      <c r="B422" t="s">
        <v>251</v>
      </c>
      <c r="C422">
        <v>28</v>
      </c>
      <c r="D422" t="s">
        <v>24</v>
      </c>
      <c r="E422" t="s">
        <v>31</v>
      </c>
      <c r="F422" t="s">
        <v>53</v>
      </c>
      <c r="G422" t="s">
        <v>32</v>
      </c>
      <c r="H422" s="1">
        <v>44246</v>
      </c>
      <c r="I422" s="10">
        <v>33762</v>
      </c>
      <c r="J422" s="10">
        <v>814</v>
      </c>
      <c r="K422" s="10">
        <v>34576</v>
      </c>
      <c r="L422" s="10">
        <v>2.59</v>
      </c>
      <c r="M422" s="11">
        <v>1</v>
      </c>
      <c r="N422" t="s">
        <v>34</v>
      </c>
      <c r="O422" t="s">
        <v>21</v>
      </c>
      <c r="P422" t="s">
        <v>2121</v>
      </c>
      <c r="Q422">
        <f>Cleaned_Data8[[#This Row],[Bonus (£)]]/Cleaned_Data8[[#This Row],[Salary (£)]]</f>
        <v>2.4109946093240922E-2</v>
      </c>
    </row>
    <row r="423" spans="1:17" x14ac:dyDescent="0.3">
      <c r="A423" t="s">
        <v>706</v>
      </c>
      <c r="B423" t="s">
        <v>707</v>
      </c>
      <c r="C423">
        <v>31</v>
      </c>
      <c r="D423" t="s">
        <v>16</v>
      </c>
      <c r="E423" t="s">
        <v>42</v>
      </c>
      <c r="F423" t="s">
        <v>105</v>
      </c>
      <c r="G423" t="s">
        <v>43</v>
      </c>
      <c r="H423" s="1">
        <v>42199</v>
      </c>
      <c r="I423" s="10">
        <v>41280</v>
      </c>
      <c r="J423" s="10">
        <v>795</v>
      </c>
      <c r="K423" s="10">
        <v>42075</v>
      </c>
      <c r="L423" s="10">
        <v>2.84</v>
      </c>
      <c r="M423" s="11">
        <v>4</v>
      </c>
      <c r="N423" t="s">
        <v>28</v>
      </c>
      <c r="O423" t="s">
        <v>21</v>
      </c>
      <c r="P423" t="s">
        <v>2123</v>
      </c>
      <c r="Q423">
        <f>Cleaned_Data8[[#This Row],[Bonus (£)]]/Cleaned_Data8[[#This Row],[Salary (£)]]</f>
        <v>1.9258720930232558E-2</v>
      </c>
    </row>
    <row r="424" spans="1:17" x14ac:dyDescent="0.3">
      <c r="A424" t="s">
        <v>708</v>
      </c>
      <c r="B424" t="s">
        <v>481</v>
      </c>
      <c r="C424">
        <v>29</v>
      </c>
      <c r="D424" t="s">
        <v>16</v>
      </c>
      <c r="E424" t="s">
        <v>74</v>
      </c>
      <c r="F424" t="s">
        <v>33</v>
      </c>
      <c r="G424" t="s">
        <v>75</v>
      </c>
      <c r="H424" s="1">
        <v>45195</v>
      </c>
      <c r="I424" s="10">
        <v>36163</v>
      </c>
      <c r="J424" s="10">
        <v>1819</v>
      </c>
      <c r="K424" s="10">
        <v>37982</v>
      </c>
      <c r="L424" s="10">
        <v>2.74</v>
      </c>
      <c r="M424" s="11">
        <v>4</v>
      </c>
      <c r="N424" t="s">
        <v>34</v>
      </c>
      <c r="O424" t="s">
        <v>21</v>
      </c>
      <c r="P424" t="s">
        <v>2126</v>
      </c>
      <c r="Q424">
        <f>Cleaned_Data8[[#This Row],[Bonus (£)]]/Cleaned_Data8[[#This Row],[Salary (£)]]</f>
        <v>5.0300030417830377E-2</v>
      </c>
    </row>
    <row r="425" spans="1:17" x14ac:dyDescent="0.3">
      <c r="A425" t="s">
        <v>709</v>
      </c>
      <c r="B425" t="s">
        <v>202</v>
      </c>
      <c r="C425">
        <v>38</v>
      </c>
      <c r="D425" t="s">
        <v>16</v>
      </c>
      <c r="E425" t="s">
        <v>25</v>
      </c>
      <c r="F425" t="s">
        <v>88</v>
      </c>
      <c r="G425" t="s">
        <v>26</v>
      </c>
      <c r="H425" s="1">
        <v>45377</v>
      </c>
      <c r="I425" s="10">
        <v>36083</v>
      </c>
      <c r="J425" s="10">
        <v>448</v>
      </c>
      <c r="K425" s="10">
        <v>36531</v>
      </c>
      <c r="L425" s="10">
        <v>1.3</v>
      </c>
      <c r="M425" s="11">
        <v>0</v>
      </c>
      <c r="N425" t="s">
        <v>20</v>
      </c>
      <c r="O425" t="s">
        <v>21</v>
      </c>
      <c r="P425" t="s">
        <v>2120</v>
      </c>
      <c r="Q425">
        <f>Cleaned_Data8[[#This Row],[Bonus (£)]]/Cleaned_Data8[[#This Row],[Salary (£)]]</f>
        <v>1.2415819083779065E-2</v>
      </c>
    </row>
    <row r="426" spans="1:17" x14ac:dyDescent="0.3">
      <c r="A426" t="s">
        <v>710</v>
      </c>
      <c r="B426" t="s">
        <v>15</v>
      </c>
      <c r="C426">
        <v>35</v>
      </c>
      <c r="D426" t="s">
        <v>16</v>
      </c>
      <c r="E426" t="s">
        <v>31</v>
      </c>
      <c r="F426" t="s">
        <v>105</v>
      </c>
      <c r="G426" t="s">
        <v>32</v>
      </c>
      <c r="H426" s="1">
        <v>44978</v>
      </c>
      <c r="I426" s="10">
        <v>36039</v>
      </c>
      <c r="J426" s="10">
        <v>2134</v>
      </c>
      <c r="K426" s="10">
        <v>38173</v>
      </c>
      <c r="L426" s="10">
        <v>3.27</v>
      </c>
      <c r="M426" s="11">
        <v>3</v>
      </c>
      <c r="N426" t="s">
        <v>28</v>
      </c>
      <c r="O426" t="s">
        <v>21</v>
      </c>
      <c r="P426" t="s">
        <v>2121</v>
      </c>
      <c r="Q426">
        <f>Cleaned_Data8[[#This Row],[Bonus (£)]]/Cleaned_Data8[[#This Row],[Salary (£)]]</f>
        <v>5.9213629678958907E-2</v>
      </c>
    </row>
    <row r="427" spans="1:17" x14ac:dyDescent="0.3">
      <c r="A427" t="s">
        <v>711</v>
      </c>
      <c r="B427" t="s">
        <v>184</v>
      </c>
      <c r="C427">
        <v>25</v>
      </c>
      <c r="D427" t="s">
        <v>24</v>
      </c>
      <c r="E427" t="s">
        <v>31</v>
      </c>
      <c r="F427" t="s">
        <v>19</v>
      </c>
      <c r="G427" t="s">
        <v>32</v>
      </c>
      <c r="H427" s="1">
        <v>45324</v>
      </c>
      <c r="I427" s="10">
        <v>28189</v>
      </c>
      <c r="J427" s="10">
        <v>769</v>
      </c>
      <c r="K427" s="10">
        <v>28958</v>
      </c>
      <c r="L427" s="10">
        <v>1.92</v>
      </c>
      <c r="M427" s="11">
        <v>4</v>
      </c>
      <c r="N427" t="s">
        <v>34</v>
      </c>
      <c r="O427" t="s">
        <v>21</v>
      </c>
      <c r="P427" t="s">
        <v>2121</v>
      </c>
      <c r="Q427">
        <f>Cleaned_Data8[[#This Row],[Bonus (£)]]/Cleaned_Data8[[#This Row],[Salary (£)]]</f>
        <v>2.728014473730888E-2</v>
      </c>
    </row>
    <row r="428" spans="1:17" x14ac:dyDescent="0.3">
      <c r="A428" t="s">
        <v>712</v>
      </c>
      <c r="B428" t="s">
        <v>132</v>
      </c>
      <c r="C428">
        <v>31</v>
      </c>
      <c r="D428" t="s">
        <v>24</v>
      </c>
      <c r="E428" t="s">
        <v>62</v>
      </c>
      <c r="F428" t="s">
        <v>27</v>
      </c>
      <c r="G428" t="s">
        <v>63</v>
      </c>
      <c r="H428" s="1">
        <v>45065</v>
      </c>
      <c r="I428" s="10">
        <v>33649</v>
      </c>
      <c r="J428" s="10">
        <v>1251</v>
      </c>
      <c r="K428" s="10">
        <v>34900</v>
      </c>
      <c r="L428" s="10">
        <v>3.64</v>
      </c>
      <c r="M428" s="11">
        <v>4</v>
      </c>
      <c r="N428" t="s">
        <v>34</v>
      </c>
      <c r="O428" t="s">
        <v>21</v>
      </c>
      <c r="P428" t="s">
        <v>1218</v>
      </c>
      <c r="Q428">
        <f>Cleaned_Data8[[#This Row],[Bonus (£)]]/Cleaned_Data8[[#This Row],[Salary (£)]]</f>
        <v>3.7177925049778598E-2</v>
      </c>
    </row>
    <row r="429" spans="1:17" x14ac:dyDescent="0.3">
      <c r="A429" t="s">
        <v>713</v>
      </c>
      <c r="B429" t="s">
        <v>714</v>
      </c>
      <c r="C429">
        <v>27</v>
      </c>
      <c r="D429" t="s">
        <v>16</v>
      </c>
      <c r="E429" t="s">
        <v>58</v>
      </c>
      <c r="F429" t="s">
        <v>33</v>
      </c>
      <c r="G429" t="s">
        <v>59</v>
      </c>
      <c r="H429" s="1">
        <v>44436</v>
      </c>
      <c r="I429" s="10">
        <v>29417</v>
      </c>
      <c r="J429" s="10">
        <v>770</v>
      </c>
      <c r="K429" s="10">
        <v>30187</v>
      </c>
      <c r="L429" s="10">
        <v>2.92</v>
      </c>
      <c r="M429" s="11">
        <v>4</v>
      </c>
      <c r="N429" t="s">
        <v>34</v>
      </c>
      <c r="O429" t="s">
        <v>21</v>
      </c>
      <c r="P429" t="s">
        <v>2119</v>
      </c>
      <c r="Q429">
        <f>Cleaned_Data8[[#This Row],[Bonus (£)]]/Cleaned_Data8[[#This Row],[Salary (£)]]</f>
        <v>2.6175340789339498E-2</v>
      </c>
    </row>
    <row r="430" spans="1:17" x14ac:dyDescent="0.3">
      <c r="A430" t="s">
        <v>715</v>
      </c>
      <c r="B430" t="s">
        <v>716</v>
      </c>
      <c r="C430">
        <v>32</v>
      </c>
      <c r="D430" t="s">
        <v>16</v>
      </c>
      <c r="E430" t="s">
        <v>74</v>
      </c>
      <c r="F430" t="s">
        <v>19</v>
      </c>
      <c r="G430" t="s">
        <v>75</v>
      </c>
      <c r="H430" s="1">
        <v>42478</v>
      </c>
      <c r="I430" s="10">
        <v>35718</v>
      </c>
      <c r="J430" s="10">
        <v>2778</v>
      </c>
      <c r="K430" s="10">
        <v>38496</v>
      </c>
      <c r="L430" s="10">
        <v>3.74</v>
      </c>
      <c r="M430" s="11">
        <v>3</v>
      </c>
      <c r="N430" t="s">
        <v>34</v>
      </c>
      <c r="O430" t="s">
        <v>21</v>
      </c>
      <c r="P430" t="s">
        <v>21</v>
      </c>
      <c r="Q430">
        <f>Cleaned_Data8[[#This Row],[Bonus (£)]]/Cleaned_Data8[[#This Row],[Salary (£)]]</f>
        <v>7.7775911305224252E-2</v>
      </c>
    </row>
    <row r="431" spans="1:17" x14ac:dyDescent="0.3">
      <c r="A431" t="s">
        <v>717</v>
      </c>
      <c r="B431" t="s">
        <v>718</v>
      </c>
      <c r="C431">
        <v>26</v>
      </c>
      <c r="D431" t="s">
        <v>16</v>
      </c>
      <c r="E431" t="s">
        <v>74</v>
      </c>
      <c r="F431" t="s">
        <v>105</v>
      </c>
      <c r="G431" t="s">
        <v>75</v>
      </c>
      <c r="H431" s="1">
        <v>42110</v>
      </c>
      <c r="I431" s="10">
        <v>40313</v>
      </c>
      <c r="J431" s="10">
        <v>2247</v>
      </c>
      <c r="K431" s="10">
        <v>42560</v>
      </c>
      <c r="L431" s="10">
        <v>3.23</v>
      </c>
      <c r="M431" s="11">
        <v>1</v>
      </c>
      <c r="N431" t="s">
        <v>28</v>
      </c>
      <c r="O431" t="s">
        <v>21</v>
      </c>
      <c r="P431" t="s">
        <v>21</v>
      </c>
      <c r="Q431">
        <f>Cleaned_Data8[[#This Row],[Bonus (£)]]/Cleaned_Data8[[#This Row],[Salary (£)]]</f>
        <v>5.5738843549227299E-2</v>
      </c>
    </row>
    <row r="432" spans="1:17" x14ac:dyDescent="0.3">
      <c r="A432" t="s">
        <v>719</v>
      </c>
      <c r="B432" t="s">
        <v>41</v>
      </c>
      <c r="C432">
        <v>32</v>
      </c>
      <c r="D432" t="s">
        <v>16</v>
      </c>
      <c r="E432" t="s">
        <v>17</v>
      </c>
      <c r="F432" t="s">
        <v>105</v>
      </c>
      <c r="G432" t="s">
        <v>18</v>
      </c>
      <c r="H432" s="1">
        <v>43134</v>
      </c>
      <c r="I432" s="10">
        <v>36848</v>
      </c>
      <c r="J432" s="10">
        <v>1551</v>
      </c>
      <c r="K432" s="10">
        <v>38399</v>
      </c>
      <c r="L432" s="10">
        <v>2.52</v>
      </c>
      <c r="M432" s="11">
        <v>3</v>
      </c>
      <c r="N432" t="s">
        <v>20</v>
      </c>
      <c r="O432" t="s">
        <v>21</v>
      </c>
      <c r="P432" t="s">
        <v>2121</v>
      </c>
      <c r="Q432">
        <f>Cleaned_Data8[[#This Row],[Bonus (£)]]/Cleaned_Data8[[#This Row],[Salary (£)]]</f>
        <v>4.2091836734693876E-2</v>
      </c>
    </row>
    <row r="433" spans="1:17" x14ac:dyDescent="0.3">
      <c r="A433" t="s">
        <v>720</v>
      </c>
      <c r="B433" t="s">
        <v>335</v>
      </c>
      <c r="C433">
        <v>49</v>
      </c>
      <c r="D433" t="s">
        <v>24</v>
      </c>
      <c r="E433" t="s">
        <v>74</v>
      </c>
      <c r="F433" t="s">
        <v>88</v>
      </c>
      <c r="G433" t="s">
        <v>75</v>
      </c>
      <c r="H433" s="1">
        <v>43689</v>
      </c>
      <c r="I433" s="10">
        <v>32720</v>
      </c>
      <c r="J433" s="10">
        <v>736</v>
      </c>
      <c r="K433" s="10">
        <v>33456</v>
      </c>
      <c r="L433" s="10">
        <v>2.61</v>
      </c>
      <c r="M433" s="11">
        <v>4</v>
      </c>
      <c r="N433" t="s">
        <v>20</v>
      </c>
      <c r="O433" t="s">
        <v>21</v>
      </c>
      <c r="P433" t="s">
        <v>2119</v>
      </c>
      <c r="Q433">
        <f>Cleaned_Data8[[#This Row],[Bonus (£)]]/Cleaned_Data8[[#This Row],[Salary (£)]]</f>
        <v>2.2493887530562348E-2</v>
      </c>
    </row>
    <row r="434" spans="1:17" x14ac:dyDescent="0.3">
      <c r="A434" t="s">
        <v>721</v>
      </c>
      <c r="B434" t="s">
        <v>209</v>
      </c>
      <c r="C434">
        <v>42</v>
      </c>
      <c r="D434" t="s">
        <v>24</v>
      </c>
      <c r="E434" t="s">
        <v>37</v>
      </c>
      <c r="F434" t="s">
        <v>88</v>
      </c>
      <c r="G434" t="s">
        <v>38</v>
      </c>
      <c r="H434" s="1">
        <v>44278</v>
      </c>
      <c r="I434" s="10">
        <v>27232</v>
      </c>
      <c r="J434" s="10">
        <v>1291</v>
      </c>
      <c r="K434" s="10">
        <v>28523</v>
      </c>
      <c r="L434" s="10">
        <v>3.1</v>
      </c>
      <c r="M434" s="11">
        <v>4</v>
      </c>
      <c r="N434" t="s">
        <v>20</v>
      </c>
      <c r="O434" t="s">
        <v>21</v>
      </c>
      <c r="P434" t="s">
        <v>2120</v>
      </c>
      <c r="Q434">
        <f>Cleaned_Data8[[#This Row],[Bonus (£)]]/Cleaned_Data8[[#This Row],[Salary (£)]]</f>
        <v>4.7407461809635724E-2</v>
      </c>
    </row>
    <row r="435" spans="1:17" x14ac:dyDescent="0.3">
      <c r="A435" t="s">
        <v>722</v>
      </c>
      <c r="B435" t="s">
        <v>723</v>
      </c>
      <c r="C435">
        <v>39</v>
      </c>
      <c r="D435" t="s">
        <v>16</v>
      </c>
      <c r="E435" t="s">
        <v>25</v>
      </c>
      <c r="F435" t="s">
        <v>33</v>
      </c>
      <c r="G435" t="s">
        <v>26</v>
      </c>
      <c r="H435" s="1">
        <v>45456</v>
      </c>
      <c r="I435" s="10">
        <v>29388</v>
      </c>
      <c r="J435" s="10">
        <v>1619</v>
      </c>
      <c r="K435" s="10">
        <v>31007</v>
      </c>
      <c r="L435" s="10">
        <v>4.83</v>
      </c>
      <c r="M435" s="11">
        <v>4</v>
      </c>
      <c r="N435" t="s">
        <v>28</v>
      </c>
      <c r="O435" t="s">
        <v>21</v>
      </c>
      <c r="P435" t="s">
        <v>1782</v>
      </c>
      <c r="Q435">
        <f>Cleaned_Data8[[#This Row],[Bonus (£)]]/Cleaned_Data8[[#This Row],[Salary (£)]]</f>
        <v>5.5090513134612766E-2</v>
      </c>
    </row>
    <row r="436" spans="1:17" x14ac:dyDescent="0.3">
      <c r="A436" t="s">
        <v>724</v>
      </c>
      <c r="B436" t="s">
        <v>187</v>
      </c>
      <c r="C436">
        <v>35</v>
      </c>
      <c r="D436" t="s">
        <v>16</v>
      </c>
      <c r="E436" t="s">
        <v>62</v>
      </c>
      <c r="F436" t="s">
        <v>19</v>
      </c>
      <c r="G436" t="s">
        <v>63</v>
      </c>
      <c r="H436" s="1">
        <v>44953</v>
      </c>
      <c r="I436" s="10">
        <v>38706</v>
      </c>
      <c r="J436" s="10">
        <v>1955</v>
      </c>
      <c r="K436" s="10">
        <v>40661</v>
      </c>
      <c r="L436" s="10">
        <v>2.5499999999999998</v>
      </c>
      <c r="M436" s="11">
        <v>3</v>
      </c>
      <c r="N436" t="s">
        <v>20</v>
      </c>
      <c r="O436" t="s">
        <v>21</v>
      </c>
      <c r="P436" t="s">
        <v>2125</v>
      </c>
      <c r="Q436">
        <f>Cleaned_Data8[[#This Row],[Bonus (£)]]/Cleaned_Data8[[#This Row],[Salary (£)]]</f>
        <v>5.0508965018343406E-2</v>
      </c>
    </row>
    <row r="437" spans="1:17" x14ac:dyDescent="0.3">
      <c r="A437" t="s">
        <v>725</v>
      </c>
      <c r="B437" t="s">
        <v>308</v>
      </c>
      <c r="C437">
        <v>27</v>
      </c>
      <c r="D437" t="s">
        <v>24</v>
      </c>
      <c r="E437" t="s">
        <v>62</v>
      </c>
      <c r="F437" t="s">
        <v>27</v>
      </c>
      <c r="G437" t="s">
        <v>63</v>
      </c>
      <c r="H437" s="1">
        <v>45431</v>
      </c>
      <c r="I437" s="10">
        <v>43978</v>
      </c>
      <c r="J437" s="10">
        <v>3445</v>
      </c>
      <c r="K437" s="10">
        <v>47423</v>
      </c>
      <c r="L437" s="10">
        <v>4.34</v>
      </c>
      <c r="M437" s="11">
        <v>3</v>
      </c>
      <c r="N437" t="s">
        <v>20</v>
      </c>
      <c r="O437" t="s">
        <v>21</v>
      </c>
      <c r="P437" t="s">
        <v>1218</v>
      </c>
      <c r="Q437">
        <f>Cleaned_Data8[[#This Row],[Bonus (£)]]/Cleaned_Data8[[#This Row],[Salary (£)]]</f>
        <v>7.8334621856382736E-2</v>
      </c>
    </row>
    <row r="438" spans="1:17" x14ac:dyDescent="0.3">
      <c r="A438" t="s">
        <v>726</v>
      </c>
      <c r="B438" t="s">
        <v>300</v>
      </c>
      <c r="C438">
        <v>29</v>
      </c>
      <c r="D438" t="s">
        <v>16</v>
      </c>
      <c r="E438" t="s">
        <v>17</v>
      </c>
      <c r="F438" t="s">
        <v>33</v>
      </c>
      <c r="G438" t="s">
        <v>18</v>
      </c>
      <c r="H438" s="1">
        <v>42989</v>
      </c>
      <c r="I438" s="10">
        <v>47166</v>
      </c>
      <c r="J438" s="10">
        <v>409</v>
      </c>
      <c r="K438" s="10">
        <v>47575</v>
      </c>
      <c r="L438" s="10">
        <v>1.27</v>
      </c>
      <c r="M438" s="11">
        <v>3</v>
      </c>
      <c r="N438" t="s">
        <v>28</v>
      </c>
      <c r="O438" t="s">
        <v>21</v>
      </c>
      <c r="P438" t="s">
        <v>2126</v>
      </c>
      <c r="Q438">
        <f>Cleaned_Data8[[#This Row],[Bonus (£)]]/Cleaned_Data8[[#This Row],[Salary (£)]]</f>
        <v>8.6715006572531065E-3</v>
      </c>
    </row>
    <row r="439" spans="1:17" x14ac:dyDescent="0.3">
      <c r="A439" t="s">
        <v>727</v>
      </c>
      <c r="B439" t="s">
        <v>572</v>
      </c>
      <c r="C439">
        <v>21</v>
      </c>
      <c r="D439" t="s">
        <v>24</v>
      </c>
      <c r="E439" t="s">
        <v>58</v>
      </c>
      <c r="F439" t="s">
        <v>53</v>
      </c>
      <c r="G439" t="s">
        <v>59</v>
      </c>
      <c r="H439" s="1">
        <v>44780</v>
      </c>
      <c r="I439" s="10">
        <v>28288</v>
      </c>
      <c r="J439" s="10">
        <v>1914</v>
      </c>
      <c r="K439" s="10">
        <v>30202</v>
      </c>
      <c r="L439" s="10">
        <v>3.69</v>
      </c>
      <c r="M439" s="11">
        <v>2</v>
      </c>
      <c r="N439" t="s">
        <v>28</v>
      </c>
      <c r="O439" t="s">
        <v>21</v>
      </c>
      <c r="P439" t="s">
        <v>2119</v>
      </c>
      <c r="Q439">
        <f>Cleaned_Data8[[#This Row],[Bonus (£)]]/Cleaned_Data8[[#This Row],[Salary (£)]]</f>
        <v>6.766119909502262E-2</v>
      </c>
    </row>
    <row r="440" spans="1:17" x14ac:dyDescent="0.3">
      <c r="A440" t="s">
        <v>728</v>
      </c>
      <c r="B440" t="s">
        <v>69</v>
      </c>
      <c r="C440">
        <v>34</v>
      </c>
      <c r="D440" t="s">
        <v>24</v>
      </c>
      <c r="E440" t="s">
        <v>37</v>
      </c>
      <c r="F440" t="s">
        <v>53</v>
      </c>
      <c r="G440" t="s">
        <v>38</v>
      </c>
      <c r="H440" s="1">
        <v>44172</v>
      </c>
      <c r="I440" s="10">
        <v>32224</v>
      </c>
      <c r="J440" s="10">
        <v>851</v>
      </c>
      <c r="K440" s="10">
        <v>33075</v>
      </c>
      <c r="L440" s="10">
        <v>2.2400000000000002</v>
      </c>
      <c r="M440" s="11">
        <v>2</v>
      </c>
      <c r="N440" t="s">
        <v>28</v>
      </c>
      <c r="O440" t="s">
        <v>21</v>
      </c>
      <c r="P440" t="s">
        <v>2122</v>
      </c>
      <c r="Q440">
        <f>Cleaned_Data8[[#This Row],[Bonus (£)]]/Cleaned_Data8[[#This Row],[Salary (£)]]</f>
        <v>2.6408887785501489E-2</v>
      </c>
    </row>
    <row r="441" spans="1:17" x14ac:dyDescent="0.3">
      <c r="A441" t="s">
        <v>729</v>
      </c>
      <c r="B441" t="s">
        <v>608</v>
      </c>
      <c r="C441">
        <v>31</v>
      </c>
      <c r="D441" t="s">
        <v>24</v>
      </c>
      <c r="E441" t="s">
        <v>17</v>
      </c>
      <c r="F441" t="s">
        <v>53</v>
      </c>
      <c r="G441" t="s">
        <v>18</v>
      </c>
      <c r="H441" s="1">
        <v>43533</v>
      </c>
      <c r="I441" s="10">
        <v>45037</v>
      </c>
      <c r="J441" s="10">
        <v>2710</v>
      </c>
      <c r="K441" s="10">
        <v>47747</v>
      </c>
      <c r="L441" s="10">
        <v>2.87</v>
      </c>
      <c r="M441" s="11">
        <v>2</v>
      </c>
      <c r="N441" t="s">
        <v>34</v>
      </c>
      <c r="O441" t="s">
        <v>21</v>
      </c>
      <c r="P441" t="s">
        <v>2120</v>
      </c>
      <c r="Q441">
        <f>Cleaned_Data8[[#This Row],[Bonus (£)]]/Cleaned_Data8[[#This Row],[Salary (£)]]</f>
        <v>6.0172746852587874E-2</v>
      </c>
    </row>
    <row r="442" spans="1:17" x14ac:dyDescent="0.3">
      <c r="A442" t="s">
        <v>730</v>
      </c>
      <c r="B442" t="s">
        <v>731</v>
      </c>
      <c r="C442">
        <v>33</v>
      </c>
      <c r="D442" t="s">
        <v>16</v>
      </c>
      <c r="E442" t="s">
        <v>58</v>
      </c>
      <c r="F442" t="s">
        <v>33</v>
      </c>
      <c r="G442" t="s">
        <v>59</v>
      </c>
      <c r="H442" s="1">
        <v>42987</v>
      </c>
      <c r="I442" s="10">
        <v>30313</v>
      </c>
      <c r="J442" s="10">
        <v>1908</v>
      </c>
      <c r="K442" s="10">
        <v>32221</v>
      </c>
      <c r="L442" s="10">
        <v>4.3600000000000003</v>
      </c>
      <c r="M442" s="11">
        <v>0</v>
      </c>
      <c r="N442" t="s">
        <v>20</v>
      </c>
      <c r="O442" t="s">
        <v>21</v>
      </c>
      <c r="P442" t="s">
        <v>2126</v>
      </c>
      <c r="Q442">
        <f>Cleaned_Data8[[#This Row],[Bonus (£)]]/Cleaned_Data8[[#This Row],[Salary (£)]]</f>
        <v>6.2943291657044834E-2</v>
      </c>
    </row>
    <row r="443" spans="1:17" x14ac:dyDescent="0.3">
      <c r="A443" t="s">
        <v>732</v>
      </c>
      <c r="B443" t="s">
        <v>733</v>
      </c>
      <c r="C443">
        <v>37</v>
      </c>
      <c r="D443" t="s">
        <v>24</v>
      </c>
      <c r="E443" t="s">
        <v>37</v>
      </c>
      <c r="F443" t="s">
        <v>88</v>
      </c>
      <c r="G443" t="s">
        <v>38</v>
      </c>
      <c r="H443" s="1">
        <v>43748</v>
      </c>
      <c r="I443" s="10">
        <v>26514</v>
      </c>
      <c r="J443" s="10">
        <v>974</v>
      </c>
      <c r="K443" s="10">
        <v>27488</v>
      </c>
      <c r="L443" s="10">
        <v>3.99</v>
      </c>
      <c r="M443" s="11">
        <v>3</v>
      </c>
      <c r="N443" t="s">
        <v>20</v>
      </c>
      <c r="O443" t="s">
        <v>21</v>
      </c>
      <c r="P443" t="s">
        <v>2124</v>
      </c>
      <c r="Q443">
        <f>Cleaned_Data8[[#This Row],[Bonus (£)]]/Cleaned_Data8[[#This Row],[Salary (£)]]</f>
        <v>3.6735309647733271E-2</v>
      </c>
    </row>
    <row r="444" spans="1:17" x14ac:dyDescent="0.3">
      <c r="A444" t="s">
        <v>734</v>
      </c>
      <c r="B444" t="s">
        <v>735</v>
      </c>
      <c r="C444">
        <v>33</v>
      </c>
      <c r="D444" t="s">
        <v>16</v>
      </c>
      <c r="E444" t="s">
        <v>74</v>
      </c>
      <c r="F444" t="s">
        <v>19</v>
      </c>
      <c r="G444" t="s">
        <v>75</v>
      </c>
      <c r="H444" s="1">
        <v>45178</v>
      </c>
      <c r="I444" s="10">
        <v>39313</v>
      </c>
      <c r="J444" s="10">
        <v>643</v>
      </c>
      <c r="K444" s="10">
        <v>39956</v>
      </c>
      <c r="L444" s="10">
        <v>2.14</v>
      </c>
      <c r="M444" s="11">
        <v>4</v>
      </c>
      <c r="N444" t="s">
        <v>34</v>
      </c>
      <c r="O444" t="s">
        <v>21</v>
      </c>
      <c r="P444" t="s">
        <v>2126</v>
      </c>
      <c r="Q444">
        <f>Cleaned_Data8[[#This Row],[Bonus (£)]]/Cleaned_Data8[[#This Row],[Salary (£)]]</f>
        <v>1.6355912802380891E-2</v>
      </c>
    </row>
    <row r="445" spans="1:17" x14ac:dyDescent="0.3">
      <c r="A445" t="s">
        <v>736</v>
      </c>
      <c r="B445" t="s">
        <v>400</v>
      </c>
      <c r="C445">
        <v>36</v>
      </c>
      <c r="D445" t="s">
        <v>16</v>
      </c>
      <c r="E445" t="s">
        <v>62</v>
      </c>
      <c r="F445" t="s">
        <v>39</v>
      </c>
      <c r="G445" t="s">
        <v>63</v>
      </c>
      <c r="H445" s="1">
        <v>42522</v>
      </c>
      <c r="I445" s="10">
        <v>42566</v>
      </c>
      <c r="J445" s="10">
        <v>2873</v>
      </c>
      <c r="K445" s="10">
        <v>45439</v>
      </c>
      <c r="L445" s="10">
        <v>3.33</v>
      </c>
      <c r="M445" s="11">
        <v>4</v>
      </c>
      <c r="N445" t="s">
        <v>34</v>
      </c>
      <c r="O445" t="s">
        <v>21</v>
      </c>
      <c r="P445" t="s">
        <v>1782</v>
      </c>
      <c r="Q445">
        <f>Cleaned_Data8[[#This Row],[Bonus (£)]]/Cleaned_Data8[[#This Row],[Salary (£)]]</f>
        <v>6.7495183949631166E-2</v>
      </c>
    </row>
    <row r="446" spans="1:17" x14ac:dyDescent="0.3">
      <c r="A446" t="s">
        <v>737</v>
      </c>
      <c r="B446" t="s">
        <v>738</v>
      </c>
      <c r="C446">
        <v>34</v>
      </c>
      <c r="D446" t="s">
        <v>24</v>
      </c>
      <c r="E446" t="s">
        <v>31</v>
      </c>
      <c r="F446" t="s">
        <v>27</v>
      </c>
      <c r="G446" t="s">
        <v>32</v>
      </c>
      <c r="H446" s="1">
        <v>45243</v>
      </c>
      <c r="I446" s="10">
        <v>28008</v>
      </c>
      <c r="J446" s="10">
        <v>1645</v>
      </c>
      <c r="K446" s="10">
        <v>29653</v>
      </c>
      <c r="L446" s="10">
        <v>3.08</v>
      </c>
      <c r="M446" s="11">
        <v>3</v>
      </c>
      <c r="N446" t="s">
        <v>28</v>
      </c>
      <c r="O446" t="s">
        <v>21</v>
      </c>
      <c r="P446" t="s">
        <v>2118</v>
      </c>
      <c r="Q446">
        <f>Cleaned_Data8[[#This Row],[Bonus (£)]]/Cleaned_Data8[[#This Row],[Salary (£)]]</f>
        <v>5.8733219080262779E-2</v>
      </c>
    </row>
    <row r="447" spans="1:17" x14ac:dyDescent="0.3">
      <c r="A447" t="s">
        <v>739</v>
      </c>
      <c r="B447" t="s">
        <v>107</v>
      </c>
      <c r="C447">
        <v>25</v>
      </c>
      <c r="D447" t="s">
        <v>24</v>
      </c>
      <c r="E447" t="s">
        <v>62</v>
      </c>
      <c r="F447" t="s">
        <v>53</v>
      </c>
      <c r="G447" t="s">
        <v>63</v>
      </c>
      <c r="H447" s="1">
        <v>45570</v>
      </c>
      <c r="I447" s="10">
        <v>43786</v>
      </c>
      <c r="J447" s="10">
        <v>3307</v>
      </c>
      <c r="K447" s="10">
        <v>47093</v>
      </c>
      <c r="L447" s="10">
        <v>3.49</v>
      </c>
      <c r="M447" s="11">
        <v>5</v>
      </c>
      <c r="N447" t="s">
        <v>34</v>
      </c>
      <c r="O447" t="s">
        <v>21</v>
      </c>
      <c r="P447" t="s">
        <v>2124</v>
      </c>
      <c r="Q447">
        <f>Cleaned_Data8[[#This Row],[Bonus (£)]]/Cleaned_Data8[[#This Row],[Salary (£)]]</f>
        <v>7.5526423971132323E-2</v>
      </c>
    </row>
    <row r="448" spans="1:17" x14ac:dyDescent="0.3">
      <c r="A448" t="s">
        <v>740</v>
      </c>
      <c r="B448" t="s">
        <v>639</v>
      </c>
      <c r="C448">
        <v>34</v>
      </c>
      <c r="D448" t="s">
        <v>16</v>
      </c>
      <c r="E448" t="s">
        <v>58</v>
      </c>
      <c r="F448" t="s">
        <v>19</v>
      </c>
      <c r="G448" t="s">
        <v>59</v>
      </c>
      <c r="H448" s="1">
        <v>45025</v>
      </c>
      <c r="I448" s="10">
        <v>27834</v>
      </c>
      <c r="J448" s="10">
        <v>841</v>
      </c>
      <c r="K448" s="10">
        <v>28675</v>
      </c>
      <c r="L448" s="10">
        <v>3.66</v>
      </c>
      <c r="M448" s="11">
        <v>1</v>
      </c>
      <c r="N448" t="s">
        <v>20</v>
      </c>
      <c r="O448" t="s">
        <v>21</v>
      </c>
      <c r="P448" t="s">
        <v>21</v>
      </c>
      <c r="Q448">
        <f>Cleaned_Data8[[#This Row],[Bonus (£)]]/Cleaned_Data8[[#This Row],[Salary (£)]]</f>
        <v>3.0214845153409498E-2</v>
      </c>
    </row>
    <row r="449" spans="1:17" x14ac:dyDescent="0.3">
      <c r="A449" t="s">
        <v>741</v>
      </c>
      <c r="B449" t="s">
        <v>381</v>
      </c>
      <c r="C449">
        <v>25</v>
      </c>
      <c r="D449" t="s">
        <v>24</v>
      </c>
      <c r="E449" t="s">
        <v>58</v>
      </c>
      <c r="F449" t="s">
        <v>19</v>
      </c>
      <c r="G449" t="s">
        <v>59</v>
      </c>
      <c r="H449" s="1">
        <v>43261</v>
      </c>
      <c r="I449" s="10">
        <v>34405</v>
      </c>
      <c r="J449" s="10">
        <v>2891</v>
      </c>
      <c r="K449" s="10">
        <v>37296</v>
      </c>
      <c r="L449" s="10">
        <v>4.66</v>
      </c>
      <c r="M449" s="11">
        <v>2</v>
      </c>
      <c r="N449" t="s">
        <v>34</v>
      </c>
      <c r="O449" t="s">
        <v>21</v>
      </c>
      <c r="P449" t="s">
        <v>1782</v>
      </c>
      <c r="Q449">
        <f>Cleaned_Data8[[#This Row],[Bonus (£)]]/Cleaned_Data8[[#This Row],[Salary (£)]]</f>
        <v>8.4028484231943035E-2</v>
      </c>
    </row>
    <row r="450" spans="1:17" x14ac:dyDescent="0.3">
      <c r="A450" t="s">
        <v>742</v>
      </c>
      <c r="B450" t="s">
        <v>743</v>
      </c>
      <c r="C450">
        <v>26</v>
      </c>
      <c r="D450" t="s">
        <v>24</v>
      </c>
      <c r="E450" t="s">
        <v>17</v>
      </c>
      <c r="F450" t="s">
        <v>105</v>
      </c>
      <c r="G450" t="s">
        <v>18</v>
      </c>
      <c r="H450" s="1">
        <v>43261</v>
      </c>
      <c r="I450" s="10">
        <v>39767</v>
      </c>
      <c r="J450" s="10">
        <v>1481</v>
      </c>
      <c r="K450" s="10">
        <v>41248</v>
      </c>
      <c r="L450" s="10">
        <v>2.2000000000000002</v>
      </c>
      <c r="M450" s="11">
        <v>5</v>
      </c>
      <c r="N450" t="s">
        <v>20</v>
      </c>
      <c r="O450" t="s">
        <v>21</v>
      </c>
      <c r="P450" t="s">
        <v>1782</v>
      </c>
      <c r="Q450">
        <f>Cleaned_Data8[[#This Row],[Bonus (£)]]/Cleaned_Data8[[#This Row],[Salary (£)]]</f>
        <v>3.724193426710589E-2</v>
      </c>
    </row>
    <row r="451" spans="1:17" x14ac:dyDescent="0.3">
      <c r="A451" t="s">
        <v>744</v>
      </c>
      <c r="B451" t="s">
        <v>666</v>
      </c>
      <c r="C451">
        <v>37</v>
      </c>
      <c r="D451" t="s">
        <v>24</v>
      </c>
      <c r="E451" t="s">
        <v>31</v>
      </c>
      <c r="F451" t="s">
        <v>33</v>
      </c>
      <c r="G451" t="s">
        <v>32</v>
      </c>
      <c r="H451" s="1">
        <v>42487</v>
      </c>
      <c r="I451" s="10">
        <v>28208</v>
      </c>
      <c r="J451" s="10">
        <v>1062</v>
      </c>
      <c r="K451" s="10">
        <v>29270</v>
      </c>
      <c r="L451" s="10">
        <v>4.45</v>
      </c>
      <c r="M451" s="11">
        <v>3</v>
      </c>
      <c r="N451" t="s">
        <v>20</v>
      </c>
      <c r="O451" t="s">
        <v>21</v>
      </c>
      <c r="P451" t="s">
        <v>21</v>
      </c>
      <c r="Q451">
        <f>Cleaned_Data8[[#This Row],[Bonus (£)]]/Cleaned_Data8[[#This Row],[Salary (£)]]</f>
        <v>3.7648893930799773E-2</v>
      </c>
    </row>
    <row r="452" spans="1:17" x14ac:dyDescent="0.3">
      <c r="A452" t="s">
        <v>745</v>
      </c>
      <c r="B452" t="s">
        <v>746</v>
      </c>
      <c r="C452">
        <v>37</v>
      </c>
      <c r="D452" t="s">
        <v>24</v>
      </c>
      <c r="E452" t="s">
        <v>31</v>
      </c>
      <c r="F452" t="s">
        <v>50</v>
      </c>
      <c r="G452" t="s">
        <v>32</v>
      </c>
      <c r="H452" s="1">
        <v>44571</v>
      </c>
      <c r="I452" s="10">
        <v>33163</v>
      </c>
      <c r="J452" s="10">
        <v>2516</v>
      </c>
      <c r="K452" s="10">
        <v>35679</v>
      </c>
      <c r="L452" s="10">
        <v>3.23</v>
      </c>
      <c r="M452" s="11">
        <v>3</v>
      </c>
      <c r="N452" t="s">
        <v>34</v>
      </c>
      <c r="O452" t="s">
        <v>21</v>
      </c>
      <c r="P452" t="s">
        <v>2125</v>
      </c>
      <c r="Q452">
        <f>Cleaned_Data8[[#This Row],[Bonus (£)]]/Cleaned_Data8[[#This Row],[Salary (£)]]</f>
        <v>7.5867683864547841E-2</v>
      </c>
    </row>
    <row r="453" spans="1:17" x14ac:dyDescent="0.3">
      <c r="A453" t="s">
        <v>747</v>
      </c>
      <c r="B453" t="s">
        <v>677</v>
      </c>
      <c r="C453">
        <v>37</v>
      </c>
      <c r="D453" t="s">
        <v>24</v>
      </c>
      <c r="E453" t="s">
        <v>58</v>
      </c>
      <c r="F453" t="s">
        <v>27</v>
      </c>
      <c r="G453" t="s">
        <v>59</v>
      </c>
      <c r="H453" s="1">
        <v>42995</v>
      </c>
      <c r="I453" s="10">
        <v>33083</v>
      </c>
      <c r="J453" s="10">
        <v>766</v>
      </c>
      <c r="K453" s="10">
        <v>33849</v>
      </c>
      <c r="L453" s="10">
        <v>2.52</v>
      </c>
      <c r="M453" s="11">
        <v>2</v>
      </c>
      <c r="N453" t="s">
        <v>28</v>
      </c>
      <c r="O453" t="s">
        <v>21</v>
      </c>
      <c r="P453" t="s">
        <v>2126</v>
      </c>
      <c r="Q453">
        <f>Cleaned_Data8[[#This Row],[Bonus (£)]]/Cleaned_Data8[[#This Row],[Salary (£)]]</f>
        <v>2.3153885681467822E-2</v>
      </c>
    </row>
    <row r="454" spans="1:17" x14ac:dyDescent="0.3">
      <c r="A454" t="s">
        <v>748</v>
      </c>
      <c r="B454" t="s">
        <v>77</v>
      </c>
      <c r="C454">
        <v>26</v>
      </c>
      <c r="D454" t="s">
        <v>16</v>
      </c>
      <c r="E454" t="s">
        <v>37</v>
      </c>
      <c r="F454" t="s">
        <v>105</v>
      </c>
      <c r="G454" t="s">
        <v>38</v>
      </c>
      <c r="H454" s="1">
        <v>43935</v>
      </c>
      <c r="I454" s="10">
        <v>28820</v>
      </c>
      <c r="J454" s="10">
        <v>1576</v>
      </c>
      <c r="K454" s="10">
        <v>30396</v>
      </c>
      <c r="L454" s="10">
        <v>2.85</v>
      </c>
      <c r="M454" s="11">
        <v>2</v>
      </c>
      <c r="N454" t="s">
        <v>34</v>
      </c>
      <c r="O454" t="s">
        <v>21</v>
      </c>
      <c r="P454" t="s">
        <v>21</v>
      </c>
      <c r="Q454">
        <f>Cleaned_Data8[[#This Row],[Bonus (£)]]/Cleaned_Data8[[#This Row],[Salary (£)]]</f>
        <v>5.4684247050659267E-2</v>
      </c>
    </row>
    <row r="455" spans="1:17" x14ac:dyDescent="0.3">
      <c r="A455" t="s">
        <v>749</v>
      </c>
      <c r="B455" t="s">
        <v>295</v>
      </c>
      <c r="C455">
        <v>30</v>
      </c>
      <c r="D455" t="s">
        <v>16</v>
      </c>
      <c r="E455" t="s">
        <v>31</v>
      </c>
      <c r="F455" t="s">
        <v>50</v>
      </c>
      <c r="G455" t="s">
        <v>32</v>
      </c>
      <c r="H455" s="1">
        <v>44488</v>
      </c>
      <c r="I455" s="10">
        <v>38132</v>
      </c>
      <c r="J455" s="10">
        <v>1547</v>
      </c>
      <c r="K455" s="10">
        <v>39679</v>
      </c>
      <c r="L455" s="10">
        <v>2.64</v>
      </c>
      <c r="M455" s="11">
        <v>0</v>
      </c>
      <c r="N455" t="s">
        <v>20</v>
      </c>
      <c r="O455" t="s">
        <v>21</v>
      </c>
      <c r="P455" t="s">
        <v>2124</v>
      </c>
      <c r="Q455">
        <f>Cleaned_Data8[[#This Row],[Bonus (£)]]/Cleaned_Data8[[#This Row],[Salary (£)]]</f>
        <v>4.0569600335676075E-2</v>
      </c>
    </row>
    <row r="456" spans="1:17" x14ac:dyDescent="0.3">
      <c r="A456" t="s">
        <v>750</v>
      </c>
      <c r="B456" t="s">
        <v>583</v>
      </c>
      <c r="C456">
        <v>37</v>
      </c>
      <c r="D456" t="s">
        <v>24</v>
      </c>
      <c r="E456" t="s">
        <v>62</v>
      </c>
      <c r="F456" t="s">
        <v>88</v>
      </c>
      <c r="G456" t="s">
        <v>63</v>
      </c>
      <c r="H456" s="1">
        <v>45248</v>
      </c>
      <c r="I456" s="10">
        <v>47046</v>
      </c>
      <c r="J456" s="10">
        <v>781</v>
      </c>
      <c r="K456" s="10">
        <v>47827</v>
      </c>
      <c r="L456" s="10">
        <v>2.13</v>
      </c>
      <c r="M456" s="11">
        <v>0</v>
      </c>
      <c r="N456" t="s">
        <v>20</v>
      </c>
      <c r="O456" t="s">
        <v>21</v>
      </c>
      <c r="P456" t="s">
        <v>2118</v>
      </c>
      <c r="Q456">
        <f>Cleaned_Data8[[#This Row],[Bonus (£)]]/Cleaned_Data8[[#This Row],[Salary (£)]]</f>
        <v>1.6600773710836202E-2</v>
      </c>
    </row>
    <row r="457" spans="1:17" x14ac:dyDescent="0.3">
      <c r="A457" t="s">
        <v>751</v>
      </c>
      <c r="B457" t="s">
        <v>143</v>
      </c>
      <c r="C457">
        <v>37</v>
      </c>
      <c r="D457" t="s">
        <v>24</v>
      </c>
      <c r="E457" t="s">
        <v>37</v>
      </c>
      <c r="F457" t="s">
        <v>105</v>
      </c>
      <c r="G457" t="s">
        <v>38</v>
      </c>
      <c r="H457" s="1">
        <v>43320</v>
      </c>
      <c r="I457" s="10">
        <v>31309</v>
      </c>
      <c r="J457" s="10">
        <v>1885</v>
      </c>
      <c r="K457" s="10">
        <v>33194</v>
      </c>
      <c r="L457" s="10">
        <v>3</v>
      </c>
      <c r="M457" s="11">
        <v>1</v>
      </c>
      <c r="N457" t="s">
        <v>34</v>
      </c>
      <c r="O457" t="s">
        <v>21</v>
      </c>
      <c r="P457" t="s">
        <v>2119</v>
      </c>
      <c r="Q457">
        <f>Cleaned_Data8[[#This Row],[Bonus (£)]]/Cleaned_Data8[[#This Row],[Salary (£)]]</f>
        <v>6.0206330448113958E-2</v>
      </c>
    </row>
    <row r="458" spans="1:17" x14ac:dyDescent="0.3">
      <c r="A458" t="s">
        <v>752</v>
      </c>
      <c r="B458" t="s">
        <v>753</v>
      </c>
      <c r="C458">
        <v>23</v>
      </c>
      <c r="D458" t="s">
        <v>16</v>
      </c>
      <c r="E458" t="s">
        <v>58</v>
      </c>
      <c r="F458" t="s">
        <v>53</v>
      </c>
      <c r="G458" t="s">
        <v>59</v>
      </c>
      <c r="H458" s="1">
        <v>42259</v>
      </c>
      <c r="I458" s="10">
        <v>27029</v>
      </c>
      <c r="J458" s="10">
        <v>983</v>
      </c>
      <c r="K458" s="10">
        <v>28012</v>
      </c>
      <c r="L458" s="10">
        <v>2.72</v>
      </c>
      <c r="M458" s="11">
        <v>6</v>
      </c>
      <c r="N458" t="s">
        <v>20</v>
      </c>
      <c r="O458" t="s">
        <v>21</v>
      </c>
      <c r="P458" t="s">
        <v>2126</v>
      </c>
      <c r="Q458">
        <f>Cleaned_Data8[[#This Row],[Bonus (£)]]/Cleaned_Data8[[#This Row],[Salary (£)]]</f>
        <v>3.6368345110806909E-2</v>
      </c>
    </row>
    <row r="459" spans="1:17" x14ac:dyDescent="0.3">
      <c r="A459" t="s">
        <v>754</v>
      </c>
      <c r="B459" t="s">
        <v>393</v>
      </c>
      <c r="C459">
        <v>31</v>
      </c>
      <c r="D459" t="s">
        <v>24</v>
      </c>
      <c r="E459" t="s">
        <v>17</v>
      </c>
      <c r="F459" t="s">
        <v>33</v>
      </c>
      <c r="G459" t="s">
        <v>18</v>
      </c>
      <c r="H459" s="1">
        <v>42784</v>
      </c>
      <c r="I459" s="10">
        <v>39937</v>
      </c>
      <c r="J459" s="10">
        <v>2895</v>
      </c>
      <c r="K459" s="10">
        <v>42832</v>
      </c>
      <c r="L459" s="10">
        <v>3.08</v>
      </c>
      <c r="M459" s="11">
        <v>2</v>
      </c>
      <c r="N459" t="s">
        <v>28</v>
      </c>
      <c r="O459" t="s">
        <v>21</v>
      </c>
      <c r="P459" t="s">
        <v>2121</v>
      </c>
      <c r="Q459">
        <f>Cleaned_Data8[[#This Row],[Bonus (£)]]/Cleaned_Data8[[#This Row],[Salary (£)]]</f>
        <v>7.2489170443448436E-2</v>
      </c>
    </row>
    <row r="460" spans="1:17" x14ac:dyDescent="0.3">
      <c r="A460" t="s">
        <v>755</v>
      </c>
      <c r="B460" t="s">
        <v>756</v>
      </c>
      <c r="C460">
        <v>32</v>
      </c>
      <c r="D460" t="s">
        <v>24</v>
      </c>
      <c r="E460" t="s">
        <v>25</v>
      </c>
      <c r="F460" t="s">
        <v>105</v>
      </c>
      <c r="G460" t="s">
        <v>26</v>
      </c>
      <c r="H460" s="1">
        <v>43621</v>
      </c>
      <c r="I460" s="10">
        <v>22653</v>
      </c>
      <c r="J460" s="10">
        <v>1416</v>
      </c>
      <c r="K460" s="10">
        <v>24069</v>
      </c>
      <c r="L460" s="10">
        <v>3.11</v>
      </c>
      <c r="M460" s="11">
        <v>4</v>
      </c>
      <c r="N460" t="s">
        <v>34</v>
      </c>
      <c r="O460" t="s">
        <v>21</v>
      </c>
      <c r="P460" t="s">
        <v>1782</v>
      </c>
      <c r="Q460">
        <f>Cleaned_Data8[[#This Row],[Bonus (£)]]/Cleaned_Data8[[#This Row],[Salary (£)]]</f>
        <v>6.2508277049397432E-2</v>
      </c>
    </row>
    <row r="461" spans="1:17" x14ac:dyDescent="0.3">
      <c r="A461" t="s">
        <v>757</v>
      </c>
      <c r="B461" t="s">
        <v>213</v>
      </c>
      <c r="C461">
        <v>22</v>
      </c>
      <c r="D461" t="s">
        <v>24</v>
      </c>
      <c r="E461" t="s">
        <v>17</v>
      </c>
      <c r="F461" t="s">
        <v>39</v>
      </c>
      <c r="G461" t="s">
        <v>18</v>
      </c>
      <c r="H461" s="1">
        <v>44984</v>
      </c>
      <c r="I461" s="10">
        <v>36271</v>
      </c>
      <c r="J461" s="10">
        <v>856</v>
      </c>
      <c r="K461" s="10">
        <v>37127</v>
      </c>
      <c r="L461" s="10">
        <v>1.57</v>
      </c>
      <c r="M461" s="11">
        <v>0</v>
      </c>
      <c r="N461" t="s">
        <v>20</v>
      </c>
      <c r="O461" t="s">
        <v>21</v>
      </c>
      <c r="P461" t="s">
        <v>2121</v>
      </c>
      <c r="Q461">
        <f>Cleaned_Data8[[#This Row],[Bonus (£)]]/Cleaned_Data8[[#This Row],[Salary (£)]]</f>
        <v>2.3600121309034765E-2</v>
      </c>
    </row>
    <row r="462" spans="1:17" x14ac:dyDescent="0.3">
      <c r="A462" t="s">
        <v>758</v>
      </c>
      <c r="B462" t="s">
        <v>759</v>
      </c>
      <c r="C462">
        <v>33</v>
      </c>
      <c r="D462" t="s">
        <v>16</v>
      </c>
      <c r="E462" t="s">
        <v>17</v>
      </c>
      <c r="F462" t="s">
        <v>53</v>
      </c>
      <c r="G462" t="s">
        <v>18</v>
      </c>
      <c r="H462" s="1">
        <v>44139</v>
      </c>
      <c r="I462" s="10">
        <v>46387</v>
      </c>
      <c r="J462" s="10">
        <v>3973</v>
      </c>
      <c r="K462" s="10">
        <v>50360</v>
      </c>
      <c r="L462" s="10">
        <v>4.99</v>
      </c>
      <c r="M462" s="11">
        <v>0</v>
      </c>
      <c r="N462" t="s">
        <v>28</v>
      </c>
      <c r="O462" t="s">
        <v>21</v>
      </c>
      <c r="P462" t="s">
        <v>2118</v>
      </c>
      <c r="Q462">
        <f>Cleaned_Data8[[#This Row],[Bonus (£)]]/Cleaned_Data8[[#This Row],[Salary (£)]]</f>
        <v>8.5648996486084469E-2</v>
      </c>
    </row>
    <row r="463" spans="1:17" x14ac:dyDescent="0.3">
      <c r="A463" t="s">
        <v>760</v>
      </c>
      <c r="B463" t="s">
        <v>761</v>
      </c>
      <c r="C463">
        <v>29</v>
      </c>
      <c r="D463" t="s">
        <v>16</v>
      </c>
      <c r="E463" t="s">
        <v>42</v>
      </c>
      <c r="F463" t="s">
        <v>27</v>
      </c>
      <c r="G463" t="s">
        <v>43</v>
      </c>
      <c r="H463" s="1">
        <v>42184</v>
      </c>
      <c r="I463" s="10">
        <v>35237</v>
      </c>
      <c r="J463" s="10">
        <v>2323</v>
      </c>
      <c r="K463" s="10">
        <v>37560</v>
      </c>
      <c r="L463" s="10">
        <v>3.03</v>
      </c>
      <c r="M463" s="11">
        <v>6</v>
      </c>
      <c r="N463" t="s">
        <v>20</v>
      </c>
      <c r="O463" t="s">
        <v>21</v>
      </c>
      <c r="P463" t="s">
        <v>1782</v>
      </c>
      <c r="Q463">
        <f>Cleaned_Data8[[#This Row],[Bonus (£)]]/Cleaned_Data8[[#This Row],[Salary (£)]]</f>
        <v>6.5925021993926844E-2</v>
      </c>
    </row>
    <row r="464" spans="1:17" x14ac:dyDescent="0.3">
      <c r="A464" t="s">
        <v>762</v>
      </c>
      <c r="B464" t="s">
        <v>319</v>
      </c>
      <c r="C464">
        <v>37</v>
      </c>
      <c r="D464" t="s">
        <v>16</v>
      </c>
      <c r="E464" t="s">
        <v>31</v>
      </c>
      <c r="F464" t="s">
        <v>27</v>
      </c>
      <c r="G464" t="s">
        <v>32</v>
      </c>
      <c r="H464" s="1">
        <v>42966</v>
      </c>
      <c r="I464" s="10">
        <v>30820</v>
      </c>
      <c r="J464" s="10">
        <v>897</v>
      </c>
      <c r="K464" s="10">
        <v>31717</v>
      </c>
      <c r="L464" s="10">
        <v>2.95</v>
      </c>
      <c r="M464" s="11">
        <v>2</v>
      </c>
      <c r="N464" t="s">
        <v>20</v>
      </c>
      <c r="O464" t="s">
        <v>21</v>
      </c>
      <c r="P464" t="s">
        <v>2119</v>
      </c>
      <c r="Q464">
        <f>Cleaned_Data8[[#This Row],[Bonus (£)]]/Cleaned_Data8[[#This Row],[Salary (£)]]</f>
        <v>2.9104477611940297E-2</v>
      </c>
    </row>
    <row r="465" spans="1:17" x14ac:dyDescent="0.3">
      <c r="A465" t="s">
        <v>763</v>
      </c>
      <c r="B465" t="s">
        <v>187</v>
      </c>
      <c r="C465">
        <v>28</v>
      </c>
      <c r="D465" t="s">
        <v>24</v>
      </c>
      <c r="E465" t="s">
        <v>42</v>
      </c>
      <c r="F465" t="s">
        <v>27</v>
      </c>
      <c r="G465" t="s">
        <v>43</v>
      </c>
      <c r="H465" s="1">
        <v>43759</v>
      </c>
      <c r="I465" s="10">
        <v>29529</v>
      </c>
      <c r="J465" s="10">
        <v>1889</v>
      </c>
      <c r="K465" s="10">
        <v>31418</v>
      </c>
      <c r="L465" s="10">
        <v>3.08</v>
      </c>
      <c r="M465" s="11">
        <v>3</v>
      </c>
      <c r="N465" t="s">
        <v>34</v>
      </c>
      <c r="O465" t="s">
        <v>21</v>
      </c>
      <c r="P465" t="s">
        <v>2124</v>
      </c>
      <c r="Q465">
        <f>Cleaned_Data8[[#This Row],[Bonus (£)]]/Cleaned_Data8[[#This Row],[Salary (£)]]</f>
        <v>6.3971011547969789E-2</v>
      </c>
    </row>
    <row r="466" spans="1:17" x14ac:dyDescent="0.3">
      <c r="A466" t="s">
        <v>764</v>
      </c>
      <c r="B466" t="s">
        <v>765</v>
      </c>
      <c r="C466">
        <v>29</v>
      </c>
      <c r="D466" t="s">
        <v>24</v>
      </c>
      <c r="E466" t="s">
        <v>74</v>
      </c>
      <c r="F466" t="s">
        <v>33</v>
      </c>
      <c r="G466" t="s">
        <v>75</v>
      </c>
      <c r="H466" s="1">
        <v>43805</v>
      </c>
      <c r="I466" s="10">
        <v>40214</v>
      </c>
      <c r="J466" s="10">
        <v>2702</v>
      </c>
      <c r="K466" s="10">
        <v>42916</v>
      </c>
      <c r="L466" s="10">
        <v>3.17</v>
      </c>
      <c r="M466" s="11">
        <v>6</v>
      </c>
      <c r="N466" t="s">
        <v>28</v>
      </c>
      <c r="O466" t="s">
        <v>21</v>
      </c>
      <c r="P466" t="s">
        <v>2122</v>
      </c>
      <c r="Q466">
        <f>Cleaned_Data8[[#This Row],[Bonus (£)]]/Cleaned_Data8[[#This Row],[Salary (£)]]</f>
        <v>6.7190530660963838E-2</v>
      </c>
    </row>
    <row r="467" spans="1:17" x14ac:dyDescent="0.3">
      <c r="A467" t="s">
        <v>766</v>
      </c>
      <c r="B467" t="s">
        <v>343</v>
      </c>
      <c r="C467">
        <v>37</v>
      </c>
      <c r="D467" t="s">
        <v>24</v>
      </c>
      <c r="E467" t="s">
        <v>25</v>
      </c>
      <c r="F467" t="s">
        <v>27</v>
      </c>
      <c r="G467" t="s">
        <v>26</v>
      </c>
      <c r="H467" s="1">
        <v>45352</v>
      </c>
      <c r="I467" s="10">
        <v>31927</v>
      </c>
      <c r="J467" s="10">
        <v>1886</v>
      </c>
      <c r="K467" s="10">
        <v>33813</v>
      </c>
      <c r="L467" s="10">
        <v>3.32</v>
      </c>
      <c r="M467" s="11">
        <v>0</v>
      </c>
      <c r="N467" t="s">
        <v>34</v>
      </c>
      <c r="O467" t="s">
        <v>21</v>
      </c>
      <c r="P467" t="s">
        <v>2120</v>
      </c>
      <c r="Q467">
        <f>Cleaned_Data8[[#This Row],[Bonus (£)]]/Cleaned_Data8[[#This Row],[Salary (£)]]</f>
        <v>5.9072258589908229E-2</v>
      </c>
    </row>
    <row r="468" spans="1:17" x14ac:dyDescent="0.3">
      <c r="A468" t="s">
        <v>767</v>
      </c>
      <c r="B468" t="s">
        <v>608</v>
      </c>
      <c r="C468">
        <v>24</v>
      </c>
      <c r="D468" t="s">
        <v>24</v>
      </c>
      <c r="E468" t="s">
        <v>74</v>
      </c>
      <c r="F468" t="s">
        <v>19</v>
      </c>
      <c r="G468" t="s">
        <v>75</v>
      </c>
      <c r="H468" s="1">
        <v>42182</v>
      </c>
      <c r="I468" s="10">
        <v>28951</v>
      </c>
      <c r="J468" s="10">
        <v>1732</v>
      </c>
      <c r="K468" s="10">
        <v>30683</v>
      </c>
      <c r="L468" s="10">
        <v>3.51</v>
      </c>
      <c r="M468" s="11">
        <v>2</v>
      </c>
      <c r="N468" t="s">
        <v>34</v>
      </c>
      <c r="O468" t="s">
        <v>21</v>
      </c>
      <c r="P468" t="s">
        <v>1782</v>
      </c>
      <c r="Q468">
        <f>Cleaned_Data8[[#This Row],[Bonus (£)]]/Cleaned_Data8[[#This Row],[Salary (£)]]</f>
        <v>5.9825221926703739E-2</v>
      </c>
    </row>
    <row r="469" spans="1:17" x14ac:dyDescent="0.3">
      <c r="A469" t="s">
        <v>768</v>
      </c>
      <c r="B469" t="s">
        <v>769</v>
      </c>
      <c r="C469">
        <v>32</v>
      </c>
      <c r="D469" t="s">
        <v>24</v>
      </c>
      <c r="E469" t="s">
        <v>25</v>
      </c>
      <c r="F469" t="s">
        <v>33</v>
      </c>
      <c r="G469" t="s">
        <v>26</v>
      </c>
      <c r="H469" s="1">
        <v>45350</v>
      </c>
      <c r="I469" s="10">
        <v>23769</v>
      </c>
      <c r="J469" s="10">
        <v>731</v>
      </c>
      <c r="K469" s="10">
        <v>24500</v>
      </c>
      <c r="L469" s="10">
        <v>2.2999999999999998</v>
      </c>
      <c r="M469" s="11">
        <v>1</v>
      </c>
      <c r="N469" t="s">
        <v>20</v>
      </c>
      <c r="O469" t="s">
        <v>21</v>
      </c>
      <c r="P469" t="s">
        <v>2121</v>
      </c>
      <c r="Q469">
        <f>Cleaned_Data8[[#This Row],[Bonus (£)]]/Cleaned_Data8[[#This Row],[Salary (£)]]</f>
        <v>3.0754343893306408E-2</v>
      </c>
    </row>
    <row r="470" spans="1:17" x14ac:dyDescent="0.3">
      <c r="A470" t="s">
        <v>770</v>
      </c>
      <c r="B470" t="s">
        <v>224</v>
      </c>
      <c r="C470">
        <v>38</v>
      </c>
      <c r="D470" t="s">
        <v>16</v>
      </c>
      <c r="E470" t="s">
        <v>31</v>
      </c>
      <c r="F470" t="s">
        <v>19</v>
      </c>
      <c r="G470" t="s">
        <v>32</v>
      </c>
      <c r="H470" s="1">
        <v>45099</v>
      </c>
      <c r="I470" s="10">
        <v>32804</v>
      </c>
      <c r="J470" s="10">
        <v>1046</v>
      </c>
      <c r="K470" s="10">
        <v>33850</v>
      </c>
      <c r="L470" s="10">
        <v>2.4900000000000002</v>
      </c>
      <c r="M470" s="11">
        <v>2</v>
      </c>
      <c r="N470" t="s">
        <v>34</v>
      </c>
      <c r="O470" t="s">
        <v>21</v>
      </c>
      <c r="P470" t="s">
        <v>1782</v>
      </c>
      <c r="Q470">
        <f>Cleaned_Data8[[#This Row],[Bonus (£)]]/Cleaned_Data8[[#This Row],[Salary (£)]]</f>
        <v>3.1886355322521646E-2</v>
      </c>
    </row>
    <row r="471" spans="1:17" x14ac:dyDescent="0.3">
      <c r="A471" t="s">
        <v>771</v>
      </c>
      <c r="B471" t="s">
        <v>229</v>
      </c>
      <c r="C471">
        <v>37</v>
      </c>
      <c r="D471" t="s">
        <v>16</v>
      </c>
      <c r="E471" t="s">
        <v>42</v>
      </c>
      <c r="F471" t="s">
        <v>33</v>
      </c>
      <c r="G471" t="s">
        <v>43</v>
      </c>
      <c r="H471" s="1">
        <v>44578</v>
      </c>
      <c r="I471" s="10">
        <v>40952</v>
      </c>
      <c r="J471" s="10">
        <v>1582</v>
      </c>
      <c r="K471" s="10">
        <v>42534</v>
      </c>
      <c r="L471" s="10">
        <v>2.68</v>
      </c>
      <c r="M471" s="11">
        <v>4</v>
      </c>
      <c r="N471" t="s">
        <v>20</v>
      </c>
      <c r="O471" t="s">
        <v>21</v>
      </c>
      <c r="P471" t="s">
        <v>2125</v>
      </c>
      <c r="Q471">
        <f>Cleaned_Data8[[#This Row],[Bonus (£)]]/Cleaned_Data8[[#This Row],[Salary (£)]]</f>
        <v>3.8630591912482908E-2</v>
      </c>
    </row>
    <row r="472" spans="1:17" x14ac:dyDescent="0.3">
      <c r="A472" t="s">
        <v>772</v>
      </c>
      <c r="B472" t="s">
        <v>335</v>
      </c>
      <c r="C472">
        <v>21</v>
      </c>
      <c r="D472" t="s">
        <v>16</v>
      </c>
      <c r="E472" t="s">
        <v>58</v>
      </c>
      <c r="F472" t="s">
        <v>39</v>
      </c>
      <c r="G472" t="s">
        <v>59</v>
      </c>
      <c r="H472" s="1">
        <v>43545</v>
      </c>
      <c r="I472" s="10">
        <v>32133</v>
      </c>
      <c r="J472" s="10">
        <v>1840</v>
      </c>
      <c r="K472" s="10">
        <v>33973</v>
      </c>
      <c r="L472" s="10">
        <v>4.0599999999999996</v>
      </c>
      <c r="M472" s="11">
        <v>0</v>
      </c>
      <c r="N472" t="s">
        <v>34</v>
      </c>
      <c r="O472" t="s">
        <v>21</v>
      </c>
      <c r="P472" t="s">
        <v>2120</v>
      </c>
      <c r="Q472">
        <f>Cleaned_Data8[[#This Row],[Bonus (£)]]/Cleaned_Data8[[#This Row],[Salary (£)]]</f>
        <v>5.7262004792580833E-2</v>
      </c>
    </row>
    <row r="473" spans="1:17" x14ac:dyDescent="0.3">
      <c r="A473" t="s">
        <v>773</v>
      </c>
      <c r="B473" t="s">
        <v>430</v>
      </c>
      <c r="C473">
        <v>37</v>
      </c>
      <c r="D473" t="s">
        <v>24</v>
      </c>
      <c r="E473" t="s">
        <v>31</v>
      </c>
      <c r="F473" t="s">
        <v>39</v>
      </c>
      <c r="G473" t="s">
        <v>32</v>
      </c>
      <c r="H473" s="1">
        <v>44350</v>
      </c>
      <c r="I473" s="10">
        <v>33089</v>
      </c>
      <c r="J473" s="10">
        <v>2662</v>
      </c>
      <c r="K473" s="10">
        <v>35751</v>
      </c>
      <c r="L473" s="10">
        <v>3.88</v>
      </c>
      <c r="M473" s="11">
        <v>0</v>
      </c>
      <c r="N473" t="s">
        <v>20</v>
      </c>
      <c r="O473" t="s">
        <v>21</v>
      </c>
      <c r="P473" t="s">
        <v>1782</v>
      </c>
      <c r="Q473">
        <f>Cleaned_Data8[[#This Row],[Bonus (£)]]/Cleaned_Data8[[#This Row],[Salary (£)]]</f>
        <v>8.0449696273686117E-2</v>
      </c>
    </row>
    <row r="474" spans="1:17" x14ac:dyDescent="0.3">
      <c r="A474" t="s">
        <v>774</v>
      </c>
      <c r="B474" t="s">
        <v>775</v>
      </c>
      <c r="C474">
        <v>33</v>
      </c>
      <c r="D474" t="s">
        <v>24</v>
      </c>
      <c r="E474" t="s">
        <v>74</v>
      </c>
      <c r="F474" t="s">
        <v>50</v>
      </c>
      <c r="G474" t="s">
        <v>75</v>
      </c>
      <c r="H474" s="1">
        <v>43388</v>
      </c>
      <c r="I474" s="10">
        <v>34370</v>
      </c>
      <c r="J474" s="10">
        <v>893</v>
      </c>
      <c r="K474" s="10">
        <v>35263</v>
      </c>
      <c r="L474" s="10">
        <v>2.62</v>
      </c>
      <c r="M474" s="11">
        <v>2</v>
      </c>
      <c r="N474" t="s">
        <v>28</v>
      </c>
      <c r="O474" t="s">
        <v>21</v>
      </c>
      <c r="P474" t="s">
        <v>2124</v>
      </c>
      <c r="Q474">
        <f>Cleaned_Data8[[#This Row],[Bonus (£)]]/Cleaned_Data8[[#This Row],[Salary (£)]]</f>
        <v>2.598196101251091E-2</v>
      </c>
    </row>
    <row r="475" spans="1:17" x14ac:dyDescent="0.3">
      <c r="A475" t="s">
        <v>776</v>
      </c>
      <c r="B475" t="s">
        <v>119</v>
      </c>
      <c r="C475">
        <v>31</v>
      </c>
      <c r="D475" t="s">
        <v>24</v>
      </c>
      <c r="E475" t="s">
        <v>17</v>
      </c>
      <c r="F475" t="s">
        <v>27</v>
      </c>
      <c r="G475" t="s">
        <v>18</v>
      </c>
      <c r="H475" s="1">
        <v>42597</v>
      </c>
      <c r="I475" s="10">
        <v>44097</v>
      </c>
      <c r="J475" s="10">
        <v>2068</v>
      </c>
      <c r="K475" s="10">
        <v>46165</v>
      </c>
      <c r="L475" s="10">
        <v>4.96</v>
      </c>
      <c r="M475" s="11">
        <v>5</v>
      </c>
      <c r="N475" t="s">
        <v>20</v>
      </c>
      <c r="O475" t="s">
        <v>21</v>
      </c>
      <c r="P475" t="s">
        <v>2119</v>
      </c>
      <c r="Q475">
        <f>Cleaned_Data8[[#This Row],[Bonus (£)]]/Cleaned_Data8[[#This Row],[Salary (£)]]</f>
        <v>4.6896614282150716E-2</v>
      </c>
    </row>
    <row r="476" spans="1:17" x14ac:dyDescent="0.3">
      <c r="A476" t="s">
        <v>777</v>
      </c>
      <c r="B476" t="s">
        <v>207</v>
      </c>
      <c r="C476">
        <v>41</v>
      </c>
      <c r="D476" t="s">
        <v>24</v>
      </c>
      <c r="E476" t="s">
        <v>31</v>
      </c>
      <c r="F476" t="s">
        <v>27</v>
      </c>
      <c r="G476" t="s">
        <v>32</v>
      </c>
      <c r="H476" s="1">
        <v>42427</v>
      </c>
      <c r="I476" s="10">
        <v>24774</v>
      </c>
      <c r="J476" s="10">
        <v>1302</v>
      </c>
      <c r="K476" s="10">
        <v>26076</v>
      </c>
      <c r="L476" s="10">
        <v>3.95</v>
      </c>
      <c r="M476" s="11">
        <v>3</v>
      </c>
      <c r="N476" t="s">
        <v>28</v>
      </c>
      <c r="O476" t="s">
        <v>21</v>
      </c>
      <c r="P476" t="s">
        <v>2121</v>
      </c>
      <c r="Q476">
        <f>Cleaned_Data8[[#This Row],[Bonus (£)]]/Cleaned_Data8[[#This Row],[Salary (£)]]</f>
        <v>5.2555098086703805E-2</v>
      </c>
    </row>
    <row r="477" spans="1:17" x14ac:dyDescent="0.3">
      <c r="A477" t="s">
        <v>778</v>
      </c>
      <c r="B477" t="s">
        <v>366</v>
      </c>
      <c r="C477">
        <v>38</v>
      </c>
      <c r="D477" t="s">
        <v>16</v>
      </c>
      <c r="E477" t="s">
        <v>31</v>
      </c>
      <c r="F477" t="s">
        <v>105</v>
      </c>
      <c r="G477" t="s">
        <v>32</v>
      </c>
      <c r="H477" s="1">
        <v>43990</v>
      </c>
      <c r="I477" s="10">
        <v>29515</v>
      </c>
      <c r="J477" s="10">
        <v>297</v>
      </c>
      <c r="K477" s="10">
        <v>29812</v>
      </c>
      <c r="L477" s="10">
        <v>1.46</v>
      </c>
      <c r="M477" s="11">
        <v>5</v>
      </c>
      <c r="N477" t="s">
        <v>20</v>
      </c>
      <c r="O477" t="s">
        <v>21</v>
      </c>
      <c r="P477" t="s">
        <v>1782</v>
      </c>
      <c r="Q477">
        <f>Cleaned_Data8[[#This Row],[Bonus (£)]]/Cleaned_Data8[[#This Row],[Salary (£)]]</f>
        <v>1.0062679993223784E-2</v>
      </c>
    </row>
    <row r="478" spans="1:17" x14ac:dyDescent="0.3">
      <c r="A478" t="s">
        <v>779</v>
      </c>
      <c r="B478" t="s">
        <v>780</v>
      </c>
      <c r="C478">
        <v>44</v>
      </c>
      <c r="D478" t="s">
        <v>24</v>
      </c>
      <c r="E478" t="s">
        <v>17</v>
      </c>
      <c r="F478" t="s">
        <v>39</v>
      </c>
      <c r="G478" t="s">
        <v>18</v>
      </c>
      <c r="H478" s="1">
        <v>45026</v>
      </c>
      <c r="I478" s="10">
        <v>53296</v>
      </c>
      <c r="J478" s="10">
        <v>3258</v>
      </c>
      <c r="K478" s="10">
        <v>56554</v>
      </c>
      <c r="L478" s="10">
        <v>2.63</v>
      </c>
      <c r="M478" s="11">
        <v>2</v>
      </c>
      <c r="N478" t="s">
        <v>20</v>
      </c>
      <c r="O478" t="s">
        <v>21</v>
      </c>
      <c r="P478" t="s">
        <v>21</v>
      </c>
      <c r="Q478">
        <f>Cleaned_Data8[[#This Row],[Bonus (£)]]/Cleaned_Data8[[#This Row],[Salary (£)]]</f>
        <v>6.1130291203842689E-2</v>
      </c>
    </row>
    <row r="479" spans="1:17" x14ac:dyDescent="0.3">
      <c r="A479" t="s">
        <v>781</v>
      </c>
      <c r="B479" t="s">
        <v>180</v>
      </c>
      <c r="C479">
        <v>29</v>
      </c>
      <c r="D479" t="s">
        <v>24</v>
      </c>
      <c r="E479" t="s">
        <v>17</v>
      </c>
      <c r="F479" t="s">
        <v>39</v>
      </c>
      <c r="G479" t="s">
        <v>18</v>
      </c>
      <c r="H479" s="1">
        <v>43014</v>
      </c>
      <c r="I479" s="10">
        <v>41938</v>
      </c>
      <c r="J479" s="10">
        <v>1915</v>
      </c>
      <c r="K479" s="10">
        <v>43853</v>
      </c>
      <c r="L479" s="10">
        <v>3.58</v>
      </c>
      <c r="M479" s="11">
        <v>1</v>
      </c>
      <c r="N479" t="s">
        <v>20</v>
      </c>
      <c r="O479" t="s">
        <v>21</v>
      </c>
      <c r="P479" t="s">
        <v>2124</v>
      </c>
      <c r="Q479">
        <f>Cleaned_Data8[[#This Row],[Bonus (£)]]/Cleaned_Data8[[#This Row],[Salary (£)]]</f>
        <v>4.5662644856693212E-2</v>
      </c>
    </row>
    <row r="480" spans="1:17" x14ac:dyDescent="0.3">
      <c r="A480" t="s">
        <v>782</v>
      </c>
      <c r="B480" t="s">
        <v>220</v>
      </c>
      <c r="C480">
        <v>34</v>
      </c>
      <c r="D480" t="s">
        <v>16</v>
      </c>
      <c r="E480" t="s">
        <v>42</v>
      </c>
      <c r="F480" t="s">
        <v>27</v>
      </c>
      <c r="G480" t="s">
        <v>43</v>
      </c>
      <c r="H480" s="1">
        <v>43048</v>
      </c>
      <c r="I480" s="10">
        <v>40274</v>
      </c>
      <c r="J480" s="10">
        <v>2137</v>
      </c>
      <c r="K480" s="10">
        <v>42411</v>
      </c>
      <c r="L480" s="10">
        <v>4.88</v>
      </c>
      <c r="M480" s="11">
        <v>2</v>
      </c>
      <c r="N480" t="s">
        <v>28</v>
      </c>
      <c r="O480" t="s">
        <v>21</v>
      </c>
      <c r="P480" t="s">
        <v>2118</v>
      </c>
      <c r="Q480">
        <f>Cleaned_Data8[[#This Row],[Bonus (£)]]/Cleaned_Data8[[#This Row],[Salary (£)]]</f>
        <v>5.3061528529572431E-2</v>
      </c>
    </row>
    <row r="481" spans="1:17" x14ac:dyDescent="0.3">
      <c r="A481" t="s">
        <v>783</v>
      </c>
      <c r="B481" t="s">
        <v>463</v>
      </c>
      <c r="C481">
        <v>27</v>
      </c>
      <c r="D481" t="s">
        <v>16</v>
      </c>
      <c r="E481" t="s">
        <v>74</v>
      </c>
      <c r="F481" t="s">
        <v>19</v>
      </c>
      <c r="G481" t="s">
        <v>75</v>
      </c>
      <c r="H481" s="1">
        <v>43662</v>
      </c>
      <c r="I481" s="10">
        <v>33072</v>
      </c>
      <c r="J481" s="10">
        <v>417</v>
      </c>
      <c r="K481" s="10">
        <v>33489</v>
      </c>
      <c r="L481" s="10">
        <v>1.79</v>
      </c>
      <c r="M481" s="11">
        <v>4</v>
      </c>
      <c r="N481" t="s">
        <v>28</v>
      </c>
      <c r="O481" t="s">
        <v>21</v>
      </c>
      <c r="P481" t="s">
        <v>2123</v>
      </c>
      <c r="Q481">
        <f>Cleaned_Data8[[#This Row],[Bonus (£)]]/Cleaned_Data8[[#This Row],[Salary (£)]]</f>
        <v>1.2608853410740204E-2</v>
      </c>
    </row>
    <row r="482" spans="1:17" x14ac:dyDescent="0.3">
      <c r="A482" t="s">
        <v>784</v>
      </c>
      <c r="B482" t="s">
        <v>149</v>
      </c>
      <c r="C482">
        <v>35</v>
      </c>
      <c r="D482" t="s">
        <v>16</v>
      </c>
      <c r="E482" t="s">
        <v>17</v>
      </c>
      <c r="F482" t="s">
        <v>53</v>
      </c>
      <c r="G482" t="s">
        <v>18</v>
      </c>
      <c r="H482" s="1">
        <v>44566</v>
      </c>
      <c r="I482" s="10">
        <v>52004</v>
      </c>
      <c r="J482" s="10">
        <v>1196</v>
      </c>
      <c r="K482" s="10">
        <v>53200</v>
      </c>
      <c r="L482" s="10">
        <v>3.22</v>
      </c>
      <c r="M482" s="11">
        <v>3</v>
      </c>
      <c r="N482" t="s">
        <v>20</v>
      </c>
      <c r="O482" t="s">
        <v>21</v>
      </c>
      <c r="P482" t="s">
        <v>2125</v>
      </c>
      <c r="Q482">
        <f>Cleaned_Data8[[#This Row],[Bonus (£)]]/Cleaned_Data8[[#This Row],[Salary (£)]]</f>
        <v>2.2998230905314977E-2</v>
      </c>
    </row>
    <row r="483" spans="1:17" x14ac:dyDescent="0.3">
      <c r="A483" t="s">
        <v>785</v>
      </c>
      <c r="B483" t="s">
        <v>786</v>
      </c>
      <c r="C483">
        <v>22</v>
      </c>
      <c r="D483" t="s">
        <v>24</v>
      </c>
      <c r="E483" t="s">
        <v>17</v>
      </c>
      <c r="F483" t="s">
        <v>39</v>
      </c>
      <c r="G483" t="s">
        <v>18</v>
      </c>
      <c r="H483" s="1">
        <v>44833</v>
      </c>
      <c r="I483" s="10">
        <v>57068</v>
      </c>
      <c r="J483" s="10">
        <v>4318</v>
      </c>
      <c r="K483" s="10">
        <v>61386</v>
      </c>
      <c r="L483" s="10">
        <v>4.2699999999999996</v>
      </c>
      <c r="M483" s="11">
        <v>5</v>
      </c>
      <c r="N483" t="s">
        <v>20</v>
      </c>
      <c r="O483" t="s">
        <v>21</v>
      </c>
      <c r="P483" t="s">
        <v>2126</v>
      </c>
      <c r="Q483">
        <f>Cleaned_Data8[[#This Row],[Bonus (£)]]/Cleaned_Data8[[#This Row],[Salary (£)]]</f>
        <v>7.5664119997196327E-2</v>
      </c>
    </row>
    <row r="484" spans="1:17" x14ac:dyDescent="0.3">
      <c r="A484" t="s">
        <v>787</v>
      </c>
      <c r="B484" t="s">
        <v>639</v>
      </c>
      <c r="C484">
        <v>30</v>
      </c>
      <c r="D484" t="s">
        <v>24</v>
      </c>
      <c r="E484" t="s">
        <v>58</v>
      </c>
      <c r="F484" t="s">
        <v>27</v>
      </c>
      <c r="G484" t="s">
        <v>59</v>
      </c>
      <c r="H484" s="1">
        <v>43549</v>
      </c>
      <c r="I484" s="10">
        <v>30917</v>
      </c>
      <c r="J484" s="10">
        <v>1494</v>
      </c>
      <c r="K484" s="10">
        <v>32411</v>
      </c>
      <c r="L484" s="10">
        <v>3.99</v>
      </c>
      <c r="M484" s="11">
        <v>8</v>
      </c>
      <c r="N484" t="s">
        <v>20</v>
      </c>
      <c r="O484" t="s">
        <v>21</v>
      </c>
      <c r="P484" t="s">
        <v>2120</v>
      </c>
      <c r="Q484">
        <f>Cleaned_Data8[[#This Row],[Bonus (£)]]/Cleaned_Data8[[#This Row],[Salary (£)]]</f>
        <v>4.8322929132839539E-2</v>
      </c>
    </row>
    <row r="485" spans="1:17" x14ac:dyDescent="0.3">
      <c r="A485" t="s">
        <v>788</v>
      </c>
      <c r="B485" t="s">
        <v>268</v>
      </c>
      <c r="C485">
        <v>27</v>
      </c>
      <c r="D485" t="s">
        <v>24</v>
      </c>
      <c r="E485" t="s">
        <v>17</v>
      </c>
      <c r="F485" t="s">
        <v>39</v>
      </c>
      <c r="G485" t="s">
        <v>18</v>
      </c>
      <c r="H485" s="1">
        <v>44600</v>
      </c>
      <c r="I485" s="10">
        <v>48960</v>
      </c>
      <c r="J485" s="10">
        <v>2352</v>
      </c>
      <c r="K485" s="10">
        <v>51312</v>
      </c>
      <c r="L485" s="10">
        <v>2.77</v>
      </c>
      <c r="M485" s="11">
        <v>2</v>
      </c>
      <c r="N485" t="s">
        <v>34</v>
      </c>
      <c r="O485" t="s">
        <v>21</v>
      </c>
      <c r="P485" t="s">
        <v>2121</v>
      </c>
      <c r="Q485">
        <f>Cleaned_Data8[[#This Row],[Bonus (£)]]/Cleaned_Data8[[#This Row],[Salary (£)]]</f>
        <v>4.8039215686274513E-2</v>
      </c>
    </row>
    <row r="486" spans="1:17" x14ac:dyDescent="0.3">
      <c r="A486" t="s">
        <v>789</v>
      </c>
      <c r="B486" t="s">
        <v>308</v>
      </c>
      <c r="C486">
        <v>21</v>
      </c>
      <c r="D486" t="s">
        <v>24</v>
      </c>
      <c r="E486" t="s">
        <v>74</v>
      </c>
      <c r="F486" t="s">
        <v>33</v>
      </c>
      <c r="G486" t="s">
        <v>75</v>
      </c>
      <c r="H486" s="1">
        <v>42186</v>
      </c>
      <c r="I486" s="10">
        <v>33810</v>
      </c>
      <c r="J486" s="10">
        <v>2279</v>
      </c>
      <c r="K486" s="10">
        <v>36089</v>
      </c>
      <c r="L486" s="10">
        <v>3.46</v>
      </c>
      <c r="M486" s="11">
        <v>1</v>
      </c>
      <c r="N486" t="s">
        <v>20</v>
      </c>
      <c r="O486" t="s">
        <v>21</v>
      </c>
      <c r="P486" t="s">
        <v>2123</v>
      </c>
      <c r="Q486">
        <f>Cleaned_Data8[[#This Row],[Bonus (£)]]/Cleaned_Data8[[#This Row],[Salary (£)]]</f>
        <v>6.7406092871931375E-2</v>
      </c>
    </row>
    <row r="487" spans="1:17" x14ac:dyDescent="0.3">
      <c r="A487" t="s">
        <v>790</v>
      </c>
      <c r="B487" t="s">
        <v>499</v>
      </c>
      <c r="C487">
        <v>21</v>
      </c>
      <c r="D487" t="s">
        <v>16</v>
      </c>
      <c r="E487" t="s">
        <v>25</v>
      </c>
      <c r="F487" t="s">
        <v>39</v>
      </c>
      <c r="G487" t="s">
        <v>26</v>
      </c>
      <c r="H487" s="1">
        <v>44013</v>
      </c>
      <c r="I487" s="10">
        <v>24982</v>
      </c>
      <c r="J487" s="10">
        <v>1700</v>
      </c>
      <c r="K487" s="10">
        <v>26682</v>
      </c>
      <c r="L487" s="10">
        <v>2.88</v>
      </c>
      <c r="M487" s="11">
        <v>3</v>
      </c>
      <c r="N487" t="s">
        <v>28</v>
      </c>
      <c r="O487" t="s">
        <v>21</v>
      </c>
      <c r="P487" t="s">
        <v>2123</v>
      </c>
      <c r="Q487">
        <f>Cleaned_Data8[[#This Row],[Bonus (£)]]/Cleaned_Data8[[#This Row],[Salary (£)]]</f>
        <v>6.8048995276599147E-2</v>
      </c>
    </row>
    <row r="488" spans="1:17" x14ac:dyDescent="0.3">
      <c r="A488" t="s">
        <v>791</v>
      </c>
      <c r="B488" t="s">
        <v>515</v>
      </c>
      <c r="C488">
        <v>28</v>
      </c>
      <c r="D488" t="s">
        <v>16</v>
      </c>
      <c r="E488" t="s">
        <v>31</v>
      </c>
      <c r="F488" t="s">
        <v>39</v>
      </c>
      <c r="G488" t="s">
        <v>32</v>
      </c>
      <c r="H488" s="1">
        <v>42358</v>
      </c>
      <c r="I488" s="10">
        <v>27400</v>
      </c>
      <c r="J488" s="10">
        <v>1159</v>
      </c>
      <c r="K488" s="10">
        <v>28559</v>
      </c>
      <c r="L488" s="10">
        <v>3.64</v>
      </c>
      <c r="M488" s="11">
        <v>4</v>
      </c>
      <c r="N488" t="s">
        <v>34</v>
      </c>
      <c r="O488" t="s">
        <v>21</v>
      </c>
      <c r="P488" t="s">
        <v>2122</v>
      </c>
      <c r="Q488">
        <f>Cleaned_Data8[[#This Row],[Bonus (£)]]/Cleaned_Data8[[#This Row],[Salary (£)]]</f>
        <v>4.2299270072992702E-2</v>
      </c>
    </row>
    <row r="489" spans="1:17" x14ac:dyDescent="0.3">
      <c r="A489" t="s">
        <v>792</v>
      </c>
      <c r="B489" t="s">
        <v>251</v>
      </c>
      <c r="C489">
        <v>27</v>
      </c>
      <c r="D489" t="s">
        <v>24</v>
      </c>
      <c r="E489" t="s">
        <v>74</v>
      </c>
      <c r="F489" t="s">
        <v>88</v>
      </c>
      <c r="G489" t="s">
        <v>75</v>
      </c>
      <c r="H489" s="1">
        <v>45364</v>
      </c>
      <c r="I489" s="10">
        <v>35053</v>
      </c>
      <c r="J489" s="10">
        <v>1179</v>
      </c>
      <c r="K489" s="10">
        <v>36232</v>
      </c>
      <c r="L489" s="10">
        <v>2.38</v>
      </c>
      <c r="M489" s="11">
        <v>4</v>
      </c>
      <c r="N489" t="s">
        <v>20</v>
      </c>
      <c r="O489" t="s">
        <v>21</v>
      </c>
      <c r="P489" t="s">
        <v>2120</v>
      </c>
      <c r="Q489">
        <f>Cleaned_Data8[[#This Row],[Bonus (£)]]/Cleaned_Data8[[#This Row],[Salary (£)]]</f>
        <v>3.363478161640944E-2</v>
      </c>
    </row>
    <row r="490" spans="1:17" x14ac:dyDescent="0.3">
      <c r="A490" t="s">
        <v>793</v>
      </c>
      <c r="B490" t="s">
        <v>439</v>
      </c>
      <c r="C490">
        <v>23</v>
      </c>
      <c r="D490" t="s">
        <v>16</v>
      </c>
      <c r="E490" t="s">
        <v>62</v>
      </c>
      <c r="F490" t="s">
        <v>88</v>
      </c>
      <c r="G490" t="s">
        <v>63</v>
      </c>
      <c r="H490" s="1">
        <v>42693</v>
      </c>
      <c r="I490" s="10">
        <v>43179</v>
      </c>
      <c r="J490" s="10">
        <v>1329</v>
      </c>
      <c r="K490" s="10">
        <v>44508</v>
      </c>
      <c r="L490" s="10">
        <v>2.98</v>
      </c>
      <c r="M490" s="11">
        <v>3</v>
      </c>
      <c r="N490" t="s">
        <v>34</v>
      </c>
      <c r="O490" t="s">
        <v>21</v>
      </c>
      <c r="P490" t="s">
        <v>2118</v>
      </c>
      <c r="Q490">
        <f>Cleaned_Data8[[#This Row],[Bonus (£)]]/Cleaned_Data8[[#This Row],[Salary (£)]]</f>
        <v>3.0778850830264711E-2</v>
      </c>
    </row>
    <row r="491" spans="1:17" x14ac:dyDescent="0.3">
      <c r="A491" t="s">
        <v>794</v>
      </c>
      <c r="B491" t="s">
        <v>795</v>
      </c>
      <c r="C491">
        <v>30</v>
      </c>
      <c r="D491" t="s">
        <v>24</v>
      </c>
      <c r="E491" t="s">
        <v>62</v>
      </c>
      <c r="F491" t="s">
        <v>53</v>
      </c>
      <c r="G491" t="s">
        <v>63</v>
      </c>
      <c r="H491" s="1">
        <v>43814</v>
      </c>
      <c r="I491" s="10">
        <v>44314</v>
      </c>
      <c r="J491" s="10">
        <v>3121</v>
      </c>
      <c r="K491" s="10">
        <v>47435</v>
      </c>
      <c r="L491" s="10">
        <v>3.62</v>
      </c>
      <c r="M491" s="11">
        <v>2</v>
      </c>
      <c r="N491" t="s">
        <v>34</v>
      </c>
      <c r="O491" t="s">
        <v>21</v>
      </c>
      <c r="P491" t="s">
        <v>2122</v>
      </c>
      <c r="Q491">
        <f>Cleaned_Data8[[#This Row],[Bonus (£)]]/Cleaned_Data8[[#This Row],[Salary (£)]]</f>
        <v>7.0429209730559189E-2</v>
      </c>
    </row>
    <row r="492" spans="1:17" x14ac:dyDescent="0.3">
      <c r="A492" t="s">
        <v>796</v>
      </c>
      <c r="B492" t="s">
        <v>797</v>
      </c>
      <c r="C492">
        <v>37</v>
      </c>
      <c r="D492" t="s">
        <v>24</v>
      </c>
      <c r="E492" t="s">
        <v>25</v>
      </c>
      <c r="F492" t="s">
        <v>50</v>
      </c>
      <c r="G492" t="s">
        <v>26</v>
      </c>
      <c r="H492" s="1">
        <v>42455</v>
      </c>
      <c r="I492" s="10">
        <v>28844</v>
      </c>
      <c r="J492" s="10">
        <v>786</v>
      </c>
      <c r="K492" s="10">
        <v>29630</v>
      </c>
      <c r="L492" s="10">
        <v>2.6</v>
      </c>
      <c r="M492" s="11">
        <v>4</v>
      </c>
      <c r="N492" t="s">
        <v>34</v>
      </c>
      <c r="O492" t="s">
        <v>21</v>
      </c>
      <c r="P492" t="s">
        <v>2120</v>
      </c>
      <c r="Q492">
        <f>Cleaned_Data8[[#This Row],[Bonus (£)]]/Cleaned_Data8[[#This Row],[Salary (£)]]</f>
        <v>2.7250034669255303E-2</v>
      </c>
    </row>
    <row r="493" spans="1:17" x14ac:dyDescent="0.3">
      <c r="A493" t="s">
        <v>798</v>
      </c>
      <c r="B493" t="s">
        <v>799</v>
      </c>
      <c r="C493">
        <v>26</v>
      </c>
      <c r="D493" t="s">
        <v>16</v>
      </c>
      <c r="E493" t="s">
        <v>58</v>
      </c>
      <c r="F493" t="s">
        <v>50</v>
      </c>
      <c r="G493" t="s">
        <v>59</v>
      </c>
      <c r="H493" s="1">
        <v>42833</v>
      </c>
      <c r="I493" s="10">
        <v>32194</v>
      </c>
      <c r="J493" s="10">
        <v>1448</v>
      </c>
      <c r="K493" s="10">
        <v>33642</v>
      </c>
      <c r="L493" s="10">
        <v>2.8</v>
      </c>
      <c r="M493" s="11">
        <v>1</v>
      </c>
      <c r="N493" t="s">
        <v>20</v>
      </c>
      <c r="O493" t="s">
        <v>21</v>
      </c>
      <c r="P493" t="s">
        <v>21</v>
      </c>
      <c r="Q493">
        <f>Cleaned_Data8[[#This Row],[Bonus (£)]]/Cleaned_Data8[[#This Row],[Salary (£)]]</f>
        <v>4.4977324967385227E-2</v>
      </c>
    </row>
    <row r="494" spans="1:17" x14ac:dyDescent="0.3">
      <c r="A494" t="s">
        <v>800</v>
      </c>
      <c r="B494" t="s">
        <v>368</v>
      </c>
      <c r="C494">
        <v>34</v>
      </c>
      <c r="D494" t="s">
        <v>24</v>
      </c>
      <c r="E494" t="s">
        <v>62</v>
      </c>
      <c r="F494" t="s">
        <v>39</v>
      </c>
      <c r="G494" t="s">
        <v>63</v>
      </c>
      <c r="H494" s="1">
        <v>42546</v>
      </c>
      <c r="I494" s="10">
        <v>38361</v>
      </c>
      <c r="J494" s="10">
        <v>2512</v>
      </c>
      <c r="K494" s="10">
        <v>40873</v>
      </c>
      <c r="L494" s="10">
        <v>3.91</v>
      </c>
      <c r="M494" s="11">
        <v>1</v>
      </c>
      <c r="N494" t="s">
        <v>28</v>
      </c>
      <c r="O494" t="s">
        <v>21</v>
      </c>
      <c r="P494" t="s">
        <v>1782</v>
      </c>
      <c r="Q494">
        <f>Cleaned_Data8[[#This Row],[Bonus (£)]]/Cleaned_Data8[[#This Row],[Salary (£)]]</f>
        <v>6.548317301425928E-2</v>
      </c>
    </row>
    <row r="495" spans="1:17" x14ac:dyDescent="0.3">
      <c r="A495" t="s">
        <v>801</v>
      </c>
      <c r="B495" t="s">
        <v>802</v>
      </c>
      <c r="C495">
        <v>37</v>
      </c>
      <c r="D495" t="s">
        <v>16</v>
      </c>
      <c r="E495" t="s">
        <v>31</v>
      </c>
      <c r="F495" t="s">
        <v>50</v>
      </c>
      <c r="G495" t="s">
        <v>32</v>
      </c>
      <c r="H495" s="1">
        <v>44834</v>
      </c>
      <c r="I495" s="10">
        <v>27927</v>
      </c>
      <c r="J495" s="10">
        <v>669</v>
      </c>
      <c r="K495" s="10">
        <v>28596</v>
      </c>
      <c r="L495" s="10">
        <v>3.78</v>
      </c>
      <c r="M495" s="11">
        <v>3</v>
      </c>
      <c r="N495" t="s">
        <v>20</v>
      </c>
      <c r="O495" t="s">
        <v>21</v>
      </c>
      <c r="P495" t="s">
        <v>2126</v>
      </c>
      <c r="Q495">
        <f>Cleaned_Data8[[#This Row],[Bonus (£)]]/Cleaned_Data8[[#This Row],[Salary (£)]]</f>
        <v>2.3955312063594372E-2</v>
      </c>
    </row>
    <row r="496" spans="1:17" x14ac:dyDescent="0.3">
      <c r="A496" t="s">
        <v>803</v>
      </c>
      <c r="B496" t="s">
        <v>371</v>
      </c>
      <c r="C496">
        <v>41</v>
      </c>
      <c r="D496" t="s">
        <v>16</v>
      </c>
      <c r="E496" t="s">
        <v>25</v>
      </c>
      <c r="F496" t="s">
        <v>27</v>
      </c>
      <c r="G496" t="s">
        <v>26</v>
      </c>
      <c r="H496" s="1">
        <v>42448</v>
      </c>
      <c r="I496" s="10">
        <v>29094</v>
      </c>
      <c r="J496" s="10">
        <v>1093</v>
      </c>
      <c r="K496" s="10">
        <v>30187</v>
      </c>
      <c r="L496" s="10">
        <v>3.44</v>
      </c>
      <c r="M496" s="11">
        <v>2</v>
      </c>
      <c r="N496" t="s">
        <v>28</v>
      </c>
      <c r="O496" t="s">
        <v>21</v>
      </c>
      <c r="P496" t="s">
        <v>2120</v>
      </c>
      <c r="Q496">
        <f>Cleaned_Data8[[#This Row],[Bonus (£)]]/Cleaned_Data8[[#This Row],[Salary (£)]]</f>
        <v>3.7567883412387433E-2</v>
      </c>
    </row>
    <row r="497" spans="1:17" x14ac:dyDescent="0.3">
      <c r="A497" t="s">
        <v>804</v>
      </c>
      <c r="B497" t="s">
        <v>561</v>
      </c>
      <c r="C497">
        <v>34</v>
      </c>
      <c r="D497" t="s">
        <v>24</v>
      </c>
      <c r="E497" t="s">
        <v>37</v>
      </c>
      <c r="F497" t="s">
        <v>53</v>
      </c>
      <c r="G497" t="s">
        <v>38</v>
      </c>
      <c r="H497" s="1">
        <v>45545</v>
      </c>
      <c r="I497" s="10">
        <v>34952</v>
      </c>
      <c r="J497" s="10">
        <v>1767</v>
      </c>
      <c r="K497" s="10">
        <v>36719</v>
      </c>
      <c r="L497" s="10">
        <v>3.03</v>
      </c>
      <c r="M497" s="11">
        <v>3</v>
      </c>
      <c r="N497" t="s">
        <v>20</v>
      </c>
      <c r="O497" t="s">
        <v>21</v>
      </c>
      <c r="P497" t="s">
        <v>2126</v>
      </c>
      <c r="Q497">
        <f>Cleaned_Data8[[#This Row],[Bonus (£)]]/Cleaned_Data8[[#This Row],[Salary (£)]]</f>
        <v>5.0555046921492333E-2</v>
      </c>
    </row>
    <row r="498" spans="1:17" x14ac:dyDescent="0.3">
      <c r="A498" t="s">
        <v>805</v>
      </c>
      <c r="B498" t="s">
        <v>470</v>
      </c>
      <c r="C498">
        <v>38</v>
      </c>
      <c r="D498" t="s">
        <v>24</v>
      </c>
      <c r="E498" t="s">
        <v>42</v>
      </c>
      <c r="F498" t="s">
        <v>19</v>
      </c>
      <c r="G498" t="s">
        <v>43</v>
      </c>
      <c r="H498" s="1">
        <v>44608</v>
      </c>
      <c r="I498" s="10">
        <v>39684</v>
      </c>
      <c r="J498" s="10">
        <v>1659</v>
      </c>
      <c r="K498" s="10">
        <v>41343</v>
      </c>
      <c r="L498" s="10">
        <v>2.2200000000000002</v>
      </c>
      <c r="M498" s="11">
        <v>1</v>
      </c>
      <c r="N498" t="s">
        <v>28</v>
      </c>
      <c r="O498" t="s">
        <v>21</v>
      </c>
      <c r="P498" t="s">
        <v>2121</v>
      </c>
      <c r="Q498">
        <f>Cleaned_Data8[[#This Row],[Bonus (£)]]/Cleaned_Data8[[#This Row],[Salary (£)]]</f>
        <v>4.180526156637436E-2</v>
      </c>
    </row>
    <row r="499" spans="1:17" x14ac:dyDescent="0.3">
      <c r="A499" t="s">
        <v>806</v>
      </c>
      <c r="B499" t="s">
        <v>554</v>
      </c>
      <c r="C499">
        <v>30</v>
      </c>
      <c r="D499" t="s">
        <v>16</v>
      </c>
      <c r="E499" t="s">
        <v>58</v>
      </c>
      <c r="F499" t="s">
        <v>105</v>
      </c>
      <c r="G499" t="s">
        <v>59</v>
      </c>
      <c r="H499" s="1">
        <v>42937</v>
      </c>
      <c r="I499" s="10">
        <v>26977</v>
      </c>
      <c r="J499" s="10">
        <v>779</v>
      </c>
      <c r="K499" s="10">
        <v>27756</v>
      </c>
      <c r="L499" s="10">
        <v>3.21</v>
      </c>
      <c r="M499" s="11">
        <v>2</v>
      </c>
      <c r="N499" t="s">
        <v>34</v>
      </c>
      <c r="O499" t="s">
        <v>21</v>
      </c>
      <c r="P499" t="s">
        <v>2123</v>
      </c>
      <c r="Q499">
        <f>Cleaned_Data8[[#This Row],[Bonus (£)]]/Cleaned_Data8[[#This Row],[Salary (£)]]</f>
        <v>2.8876450309522926E-2</v>
      </c>
    </row>
    <row r="500" spans="1:17" x14ac:dyDescent="0.3">
      <c r="A500" t="s">
        <v>807</v>
      </c>
      <c r="B500" t="s">
        <v>808</v>
      </c>
      <c r="C500">
        <v>24</v>
      </c>
      <c r="D500" t="s">
        <v>24</v>
      </c>
      <c r="E500" t="s">
        <v>25</v>
      </c>
      <c r="F500" t="s">
        <v>33</v>
      </c>
      <c r="G500" t="s">
        <v>26</v>
      </c>
      <c r="H500" s="1">
        <v>45120</v>
      </c>
      <c r="I500" s="10">
        <v>30184</v>
      </c>
      <c r="J500" s="10">
        <v>2350</v>
      </c>
      <c r="K500" s="10">
        <v>32534</v>
      </c>
      <c r="L500" s="10">
        <v>3.41</v>
      </c>
      <c r="M500" s="11">
        <v>6</v>
      </c>
      <c r="N500" t="s">
        <v>34</v>
      </c>
      <c r="O500" t="s">
        <v>21</v>
      </c>
      <c r="P500" t="s">
        <v>2123</v>
      </c>
      <c r="Q500">
        <f>Cleaned_Data8[[#This Row],[Bonus (£)]]/Cleaned_Data8[[#This Row],[Salary (£)]]</f>
        <v>7.785581765173602E-2</v>
      </c>
    </row>
    <row r="501" spans="1:17" x14ac:dyDescent="0.3">
      <c r="A501" t="s">
        <v>809</v>
      </c>
      <c r="B501" t="s">
        <v>182</v>
      </c>
      <c r="C501">
        <v>42</v>
      </c>
      <c r="D501" t="s">
        <v>16</v>
      </c>
      <c r="E501" t="s">
        <v>31</v>
      </c>
      <c r="F501" t="s">
        <v>27</v>
      </c>
      <c r="G501" t="s">
        <v>32</v>
      </c>
      <c r="H501" s="1">
        <v>44878</v>
      </c>
      <c r="I501" s="10">
        <v>35406</v>
      </c>
      <c r="J501" s="10">
        <v>2059</v>
      </c>
      <c r="K501" s="10">
        <v>37465</v>
      </c>
      <c r="L501" s="10">
        <v>2.63</v>
      </c>
      <c r="M501" s="11">
        <v>3</v>
      </c>
      <c r="N501" t="s">
        <v>20</v>
      </c>
      <c r="O501" t="s">
        <v>21</v>
      </c>
      <c r="P501" t="s">
        <v>2118</v>
      </c>
      <c r="Q501">
        <f>Cleaned_Data8[[#This Row],[Bonus (£)]]/Cleaned_Data8[[#This Row],[Salary (£)]]</f>
        <v>5.8153985200248545E-2</v>
      </c>
    </row>
    <row r="502" spans="1:17" x14ac:dyDescent="0.3">
      <c r="A502" t="s">
        <v>810</v>
      </c>
      <c r="B502" t="s">
        <v>124</v>
      </c>
      <c r="C502">
        <v>35</v>
      </c>
      <c r="D502" t="s">
        <v>24</v>
      </c>
      <c r="E502" t="s">
        <v>74</v>
      </c>
      <c r="F502" t="s">
        <v>53</v>
      </c>
      <c r="G502" t="s">
        <v>75</v>
      </c>
      <c r="H502" s="1">
        <v>42043</v>
      </c>
      <c r="I502" s="10">
        <v>37889</v>
      </c>
      <c r="J502" s="10">
        <v>1614</v>
      </c>
      <c r="K502" s="10">
        <v>39503</v>
      </c>
      <c r="L502" s="10">
        <v>2.95</v>
      </c>
      <c r="M502" s="11">
        <v>1</v>
      </c>
      <c r="N502" t="s">
        <v>20</v>
      </c>
      <c r="O502" t="s">
        <v>21</v>
      </c>
      <c r="P502" t="s">
        <v>2121</v>
      </c>
      <c r="Q502">
        <f>Cleaned_Data8[[#This Row],[Bonus (£)]]/Cleaned_Data8[[#This Row],[Salary (£)]]</f>
        <v>4.2598115548048245E-2</v>
      </c>
    </row>
    <row r="503" spans="1:17" x14ac:dyDescent="0.3">
      <c r="A503" t="s">
        <v>811</v>
      </c>
      <c r="B503" t="s">
        <v>362</v>
      </c>
      <c r="C503">
        <v>35</v>
      </c>
      <c r="D503" t="s">
        <v>24</v>
      </c>
      <c r="E503" t="s">
        <v>42</v>
      </c>
      <c r="F503" t="s">
        <v>33</v>
      </c>
      <c r="G503" t="s">
        <v>43</v>
      </c>
      <c r="H503" s="1">
        <v>43672</v>
      </c>
      <c r="I503" s="10">
        <v>42381</v>
      </c>
      <c r="J503" s="10">
        <v>2227</v>
      </c>
      <c r="K503" s="10">
        <v>44608</v>
      </c>
      <c r="L503" s="10">
        <v>3</v>
      </c>
      <c r="M503" s="11">
        <v>1</v>
      </c>
      <c r="N503" t="s">
        <v>28</v>
      </c>
      <c r="O503" t="s">
        <v>21</v>
      </c>
      <c r="P503" t="s">
        <v>2123</v>
      </c>
      <c r="Q503">
        <f>Cleaned_Data8[[#This Row],[Bonus (£)]]/Cleaned_Data8[[#This Row],[Salary (£)]]</f>
        <v>5.2547131969514639E-2</v>
      </c>
    </row>
    <row r="504" spans="1:17" x14ac:dyDescent="0.3">
      <c r="A504" t="s">
        <v>812</v>
      </c>
      <c r="B504" t="s">
        <v>487</v>
      </c>
      <c r="C504">
        <v>31</v>
      </c>
      <c r="D504" t="s">
        <v>16</v>
      </c>
      <c r="E504" t="s">
        <v>37</v>
      </c>
      <c r="F504" t="s">
        <v>53</v>
      </c>
      <c r="G504" t="s">
        <v>38</v>
      </c>
      <c r="H504" s="1">
        <v>43691</v>
      </c>
      <c r="I504" s="10">
        <v>27146</v>
      </c>
      <c r="J504" s="10">
        <v>1458</v>
      </c>
      <c r="K504" s="10">
        <v>28604</v>
      </c>
      <c r="L504" s="10">
        <v>2.54</v>
      </c>
      <c r="M504" s="11">
        <v>3</v>
      </c>
      <c r="N504" t="s">
        <v>34</v>
      </c>
      <c r="O504" t="s">
        <v>21</v>
      </c>
      <c r="P504" t="s">
        <v>2119</v>
      </c>
      <c r="Q504">
        <f>Cleaned_Data8[[#This Row],[Bonus (£)]]/Cleaned_Data8[[#This Row],[Salary (£)]]</f>
        <v>5.3709570470787595E-2</v>
      </c>
    </row>
    <row r="505" spans="1:17" x14ac:dyDescent="0.3">
      <c r="A505" t="s">
        <v>813</v>
      </c>
      <c r="B505" t="s">
        <v>531</v>
      </c>
      <c r="C505">
        <v>26</v>
      </c>
      <c r="D505" t="s">
        <v>24</v>
      </c>
      <c r="E505" t="s">
        <v>62</v>
      </c>
      <c r="F505" t="s">
        <v>33</v>
      </c>
      <c r="G505" t="s">
        <v>63</v>
      </c>
      <c r="H505" s="1">
        <v>44257</v>
      </c>
      <c r="I505" s="10">
        <v>46046</v>
      </c>
      <c r="J505" s="10">
        <v>2545</v>
      </c>
      <c r="K505" s="10">
        <v>48591</v>
      </c>
      <c r="L505" s="10">
        <v>2.37</v>
      </c>
      <c r="M505" s="11">
        <v>9</v>
      </c>
      <c r="N505" t="s">
        <v>34</v>
      </c>
      <c r="O505" t="s">
        <v>21</v>
      </c>
      <c r="P505" t="s">
        <v>2120</v>
      </c>
      <c r="Q505">
        <f>Cleaned_Data8[[#This Row],[Bonus (£)]]/Cleaned_Data8[[#This Row],[Salary (£)]]</f>
        <v>5.527081614038136E-2</v>
      </c>
    </row>
    <row r="506" spans="1:17" x14ac:dyDescent="0.3">
      <c r="A506" t="s">
        <v>814</v>
      </c>
      <c r="B506" t="s">
        <v>529</v>
      </c>
      <c r="C506">
        <v>21</v>
      </c>
      <c r="D506" t="s">
        <v>24</v>
      </c>
      <c r="E506" t="s">
        <v>25</v>
      </c>
      <c r="F506" t="s">
        <v>88</v>
      </c>
      <c r="G506" t="s">
        <v>26</v>
      </c>
      <c r="H506" s="1">
        <v>44685</v>
      </c>
      <c r="I506" s="10">
        <v>39018</v>
      </c>
      <c r="J506" s="10">
        <v>3938</v>
      </c>
      <c r="K506" s="10">
        <v>42956</v>
      </c>
      <c r="L506" s="10">
        <v>4.3600000000000003</v>
      </c>
      <c r="M506" s="11">
        <v>2</v>
      </c>
      <c r="N506" t="s">
        <v>34</v>
      </c>
      <c r="O506" t="s">
        <v>21</v>
      </c>
      <c r="P506" t="s">
        <v>1218</v>
      </c>
      <c r="Q506">
        <f>Cleaned_Data8[[#This Row],[Bonus (£)]]/Cleaned_Data8[[#This Row],[Salary (£)]]</f>
        <v>0.10092777692347121</v>
      </c>
    </row>
    <row r="507" spans="1:17" x14ac:dyDescent="0.3">
      <c r="A507" t="s">
        <v>815</v>
      </c>
      <c r="B507" t="s">
        <v>816</v>
      </c>
      <c r="C507">
        <v>26</v>
      </c>
      <c r="D507" t="s">
        <v>16</v>
      </c>
      <c r="E507" t="s">
        <v>58</v>
      </c>
      <c r="F507" t="s">
        <v>105</v>
      </c>
      <c r="G507" t="s">
        <v>59</v>
      </c>
      <c r="H507" s="1">
        <v>45379</v>
      </c>
      <c r="I507" s="10">
        <v>29513</v>
      </c>
      <c r="J507" s="10">
        <v>753</v>
      </c>
      <c r="K507" s="10">
        <v>30266</v>
      </c>
      <c r="L507" s="10">
        <v>3.22</v>
      </c>
      <c r="M507" s="11">
        <v>2</v>
      </c>
      <c r="N507" t="s">
        <v>34</v>
      </c>
      <c r="O507" t="s">
        <v>21</v>
      </c>
      <c r="P507" t="s">
        <v>2120</v>
      </c>
      <c r="Q507">
        <f>Cleaned_Data8[[#This Row],[Bonus (£)]]/Cleaned_Data8[[#This Row],[Salary (£)]]</f>
        <v>2.5514180191779895E-2</v>
      </c>
    </row>
    <row r="508" spans="1:17" x14ac:dyDescent="0.3">
      <c r="A508" t="s">
        <v>817</v>
      </c>
      <c r="B508" t="s">
        <v>69</v>
      </c>
      <c r="C508">
        <v>28</v>
      </c>
      <c r="D508" t="s">
        <v>16</v>
      </c>
      <c r="E508" t="s">
        <v>62</v>
      </c>
      <c r="F508" t="s">
        <v>105</v>
      </c>
      <c r="G508" t="s">
        <v>63</v>
      </c>
      <c r="H508" s="1">
        <v>42996</v>
      </c>
      <c r="I508" s="10">
        <v>42455</v>
      </c>
      <c r="J508" s="10">
        <v>4384</v>
      </c>
      <c r="K508" s="10">
        <v>46839</v>
      </c>
      <c r="L508" s="10">
        <v>4.75</v>
      </c>
      <c r="M508" s="11">
        <v>3</v>
      </c>
      <c r="N508" t="s">
        <v>20</v>
      </c>
      <c r="O508" t="s">
        <v>21</v>
      </c>
      <c r="P508" t="s">
        <v>2126</v>
      </c>
      <c r="Q508">
        <f>Cleaned_Data8[[#This Row],[Bonus (£)]]/Cleaned_Data8[[#This Row],[Salary (£)]]</f>
        <v>0.10326227770580615</v>
      </c>
    </row>
    <row r="509" spans="1:17" x14ac:dyDescent="0.3">
      <c r="A509" t="s">
        <v>818</v>
      </c>
      <c r="B509" t="s">
        <v>819</v>
      </c>
      <c r="C509">
        <v>32</v>
      </c>
      <c r="D509" t="s">
        <v>24</v>
      </c>
      <c r="E509" t="s">
        <v>74</v>
      </c>
      <c r="F509" t="s">
        <v>50</v>
      </c>
      <c r="G509" t="s">
        <v>75</v>
      </c>
      <c r="H509" s="1">
        <v>42718</v>
      </c>
      <c r="I509" s="10">
        <v>31763</v>
      </c>
      <c r="J509" s="10">
        <v>1735</v>
      </c>
      <c r="K509" s="10">
        <v>33498</v>
      </c>
      <c r="L509" s="10">
        <v>3.23</v>
      </c>
      <c r="M509" s="11">
        <v>1</v>
      </c>
      <c r="N509" t="s">
        <v>20</v>
      </c>
      <c r="O509" t="s">
        <v>21</v>
      </c>
      <c r="P509" t="s">
        <v>2122</v>
      </c>
      <c r="Q509">
        <f>Cleaned_Data8[[#This Row],[Bonus (£)]]/Cleaned_Data8[[#This Row],[Salary (£)]]</f>
        <v>5.4623303844095333E-2</v>
      </c>
    </row>
    <row r="510" spans="1:17" x14ac:dyDescent="0.3">
      <c r="A510" t="s">
        <v>820</v>
      </c>
      <c r="B510" t="s">
        <v>821</v>
      </c>
      <c r="C510">
        <v>35</v>
      </c>
      <c r="D510" t="s">
        <v>16</v>
      </c>
      <c r="E510" t="s">
        <v>58</v>
      </c>
      <c r="F510" t="s">
        <v>50</v>
      </c>
      <c r="G510" t="s">
        <v>59</v>
      </c>
      <c r="H510" s="1">
        <v>43203</v>
      </c>
      <c r="I510" s="10">
        <v>30837</v>
      </c>
      <c r="J510" s="10">
        <v>2113</v>
      </c>
      <c r="K510" s="10">
        <v>32950</v>
      </c>
      <c r="L510" s="10">
        <v>4.63</v>
      </c>
      <c r="M510" s="11">
        <v>0</v>
      </c>
      <c r="N510" t="s">
        <v>28</v>
      </c>
      <c r="O510" t="s">
        <v>21</v>
      </c>
      <c r="P510" t="s">
        <v>21</v>
      </c>
      <c r="Q510">
        <f>Cleaned_Data8[[#This Row],[Bonus (£)]]/Cleaned_Data8[[#This Row],[Salary (£)]]</f>
        <v>6.8521581217368746E-2</v>
      </c>
    </row>
    <row r="511" spans="1:17" x14ac:dyDescent="0.3">
      <c r="A511" t="s">
        <v>822</v>
      </c>
      <c r="B511" t="s">
        <v>540</v>
      </c>
      <c r="C511">
        <v>32</v>
      </c>
      <c r="D511" t="s">
        <v>16</v>
      </c>
      <c r="E511" t="s">
        <v>25</v>
      </c>
      <c r="F511" t="s">
        <v>19</v>
      </c>
      <c r="G511" t="s">
        <v>26</v>
      </c>
      <c r="H511" s="1">
        <v>42378</v>
      </c>
      <c r="I511" s="10">
        <v>31538</v>
      </c>
      <c r="J511" s="10">
        <v>1384</v>
      </c>
      <c r="K511" s="10">
        <v>32922</v>
      </c>
      <c r="L511" s="10">
        <v>3.93</v>
      </c>
      <c r="M511" s="11">
        <v>0</v>
      </c>
      <c r="N511" t="s">
        <v>20</v>
      </c>
      <c r="O511" t="s">
        <v>21</v>
      </c>
      <c r="P511" t="s">
        <v>2125</v>
      </c>
      <c r="Q511">
        <f>Cleaned_Data8[[#This Row],[Bonus (£)]]/Cleaned_Data8[[#This Row],[Salary (£)]]</f>
        <v>4.3883569027839429E-2</v>
      </c>
    </row>
    <row r="512" spans="1:17" x14ac:dyDescent="0.3">
      <c r="A512" t="s">
        <v>823</v>
      </c>
      <c r="B512" t="s">
        <v>187</v>
      </c>
      <c r="C512">
        <v>38</v>
      </c>
      <c r="D512" t="s">
        <v>16</v>
      </c>
      <c r="E512" t="s">
        <v>62</v>
      </c>
      <c r="F512" t="s">
        <v>19</v>
      </c>
      <c r="G512" t="s">
        <v>63</v>
      </c>
      <c r="H512" s="1">
        <v>42187</v>
      </c>
      <c r="I512" s="10">
        <v>39786</v>
      </c>
      <c r="J512" s="10">
        <v>1327</v>
      </c>
      <c r="K512" s="10">
        <v>41113</v>
      </c>
      <c r="L512" s="10">
        <v>3.7</v>
      </c>
      <c r="M512" s="11">
        <v>2</v>
      </c>
      <c r="N512" t="s">
        <v>34</v>
      </c>
      <c r="O512" t="s">
        <v>21</v>
      </c>
      <c r="P512" t="s">
        <v>2123</v>
      </c>
      <c r="Q512">
        <f>Cleaned_Data8[[#This Row],[Bonus (£)]]/Cleaned_Data8[[#This Row],[Salary (£)]]</f>
        <v>3.3353440908862414E-2</v>
      </c>
    </row>
    <row r="513" spans="1:17" x14ac:dyDescent="0.3">
      <c r="A513" t="s">
        <v>824</v>
      </c>
      <c r="B513" t="s">
        <v>279</v>
      </c>
      <c r="C513">
        <v>34</v>
      </c>
      <c r="D513" t="s">
        <v>16</v>
      </c>
      <c r="E513" t="s">
        <v>17</v>
      </c>
      <c r="F513" t="s">
        <v>50</v>
      </c>
      <c r="G513" t="s">
        <v>18</v>
      </c>
      <c r="H513" s="1">
        <v>43219</v>
      </c>
      <c r="I513" s="10">
        <v>41685</v>
      </c>
      <c r="J513" s="10">
        <v>2001</v>
      </c>
      <c r="K513" s="10">
        <v>43686</v>
      </c>
      <c r="L513" s="10">
        <v>2.4300000000000002</v>
      </c>
      <c r="M513" s="11">
        <v>2</v>
      </c>
      <c r="N513" t="s">
        <v>34</v>
      </c>
      <c r="O513" t="s">
        <v>21</v>
      </c>
      <c r="P513" t="s">
        <v>21</v>
      </c>
      <c r="Q513">
        <f>Cleaned_Data8[[#This Row],[Bonus (£)]]/Cleaned_Data8[[#This Row],[Salary (£)]]</f>
        <v>4.8002878733357325E-2</v>
      </c>
    </row>
    <row r="514" spans="1:17" x14ac:dyDescent="0.3">
      <c r="A514" t="s">
        <v>825</v>
      </c>
      <c r="B514" t="s">
        <v>52</v>
      </c>
      <c r="C514">
        <v>42</v>
      </c>
      <c r="D514" t="s">
        <v>16</v>
      </c>
      <c r="E514" t="s">
        <v>31</v>
      </c>
      <c r="F514" t="s">
        <v>39</v>
      </c>
      <c r="G514" t="s">
        <v>32</v>
      </c>
      <c r="H514" s="1">
        <v>45474</v>
      </c>
      <c r="I514" s="10">
        <v>27475</v>
      </c>
      <c r="J514" s="10">
        <v>1451</v>
      </c>
      <c r="K514" s="10">
        <v>28926</v>
      </c>
      <c r="L514" s="10">
        <v>3.72</v>
      </c>
      <c r="M514" s="11">
        <v>3</v>
      </c>
      <c r="N514" t="s">
        <v>20</v>
      </c>
      <c r="O514" t="s">
        <v>21</v>
      </c>
      <c r="P514" t="s">
        <v>2123</v>
      </c>
      <c r="Q514">
        <f>Cleaned_Data8[[#This Row],[Bonus (£)]]/Cleaned_Data8[[#This Row],[Salary (£)]]</f>
        <v>5.2811646951774344E-2</v>
      </c>
    </row>
    <row r="515" spans="1:17" x14ac:dyDescent="0.3">
      <c r="A515" t="s">
        <v>826</v>
      </c>
      <c r="B515" t="s">
        <v>198</v>
      </c>
      <c r="C515">
        <v>31</v>
      </c>
      <c r="D515" t="s">
        <v>16</v>
      </c>
      <c r="E515" t="s">
        <v>58</v>
      </c>
      <c r="F515" t="s">
        <v>105</v>
      </c>
      <c r="G515" t="s">
        <v>59</v>
      </c>
      <c r="H515" s="1">
        <v>45463</v>
      </c>
      <c r="I515" s="10">
        <v>31430</v>
      </c>
      <c r="J515" s="10">
        <v>1739</v>
      </c>
      <c r="K515" s="10">
        <v>33169</v>
      </c>
      <c r="L515" s="10">
        <v>3.57</v>
      </c>
      <c r="M515" s="11">
        <v>3</v>
      </c>
      <c r="N515" t="s">
        <v>20</v>
      </c>
      <c r="O515" t="s">
        <v>21</v>
      </c>
      <c r="P515" t="s">
        <v>1782</v>
      </c>
      <c r="Q515">
        <f>Cleaned_Data8[[#This Row],[Bonus (£)]]/Cleaned_Data8[[#This Row],[Salary (£)]]</f>
        <v>5.5329303213490298E-2</v>
      </c>
    </row>
    <row r="516" spans="1:17" x14ac:dyDescent="0.3">
      <c r="A516" t="s">
        <v>827</v>
      </c>
      <c r="B516" t="s">
        <v>109</v>
      </c>
      <c r="C516">
        <v>23</v>
      </c>
      <c r="D516" t="s">
        <v>16</v>
      </c>
      <c r="E516" t="s">
        <v>62</v>
      </c>
      <c r="F516" t="s">
        <v>50</v>
      </c>
      <c r="G516" t="s">
        <v>63</v>
      </c>
      <c r="H516" s="1">
        <v>45495</v>
      </c>
      <c r="I516" s="10">
        <v>44031</v>
      </c>
      <c r="J516" s="10">
        <v>4763</v>
      </c>
      <c r="K516" s="10">
        <v>48794</v>
      </c>
      <c r="L516" s="10">
        <v>4.6399999999999997</v>
      </c>
      <c r="M516" s="11">
        <v>0</v>
      </c>
      <c r="N516" t="s">
        <v>28</v>
      </c>
      <c r="O516" t="s">
        <v>21</v>
      </c>
      <c r="P516" t="s">
        <v>2123</v>
      </c>
      <c r="Q516">
        <f>Cleaned_Data8[[#This Row],[Bonus (£)]]/Cleaned_Data8[[#This Row],[Salary (£)]]</f>
        <v>0.10817378665031455</v>
      </c>
    </row>
    <row r="517" spans="1:17" x14ac:dyDescent="0.3">
      <c r="A517" t="s">
        <v>828</v>
      </c>
      <c r="B517" t="s">
        <v>829</v>
      </c>
      <c r="C517">
        <v>31</v>
      </c>
      <c r="D517" t="s">
        <v>16</v>
      </c>
      <c r="E517" t="s">
        <v>62</v>
      </c>
      <c r="F517" t="s">
        <v>19</v>
      </c>
      <c r="G517" t="s">
        <v>63</v>
      </c>
      <c r="H517" s="1">
        <v>44589</v>
      </c>
      <c r="I517" s="10">
        <v>48374</v>
      </c>
      <c r="J517" s="10">
        <v>1677</v>
      </c>
      <c r="K517" s="10">
        <v>50051</v>
      </c>
      <c r="L517" s="10">
        <v>1.95</v>
      </c>
      <c r="M517" s="11">
        <v>4</v>
      </c>
      <c r="N517" t="s">
        <v>34</v>
      </c>
      <c r="O517" t="s">
        <v>21</v>
      </c>
      <c r="P517" t="s">
        <v>2125</v>
      </c>
      <c r="Q517">
        <f>Cleaned_Data8[[#This Row],[Bonus (£)]]/Cleaned_Data8[[#This Row],[Salary (£)]]</f>
        <v>3.4667383305081241E-2</v>
      </c>
    </row>
    <row r="518" spans="1:17" x14ac:dyDescent="0.3">
      <c r="A518" t="s">
        <v>830</v>
      </c>
      <c r="B518" t="s">
        <v>100</v>
      </c>
      <c r="C518">
        <v>31</v>
      </c>
      <c r="D518" t="s">
        <v>24</v>
      </c>
      <c r="E518" t="s">
        <v>31</v>
      </c>
      <c r="F518" t="s">
        <v>27</v>
      </c>
      <c r="G518" t="s">
        <v>32</v>
      </c>
      <c r="H518" s="1">
        <v>44111</v>
      </c>
      <c r="I518" s="10">
        <v>32062</v>
      </c>
      <c r="J518" s="10">
        <v>1392</v>
      </c>
      <c r="K518" s="10">
        <v>33454</v>
      </c>
      <c r="L518" s="10">
        <v>3.16</v>
      </c>
      <c r="M518" s="11">
        <v>5</v>
      </c>
      <c r="N518" t="s">
        <v>34</v>
      </c>
      <c r="O518" t="s">
        <v>21</v>
      </c>
      <c r="P518" t="s">
        <v>2124</v>
      </c>
      <c r="Q518">
        <f>Cleaned_Data8[[#This Row],[Bonus (£)]]/Cleaned_Data8[[#This Row],[Salary (£)]]</f>
        <v>4.3415881729149772E-2</v>
      </c>
    </row>
    <row r="519" spans="1:17" x14ac:dyDescent="0.3">
      <c r="A519" t="s">
        <v>831</v>
      </c>
      <c r="B519" t="s">
        <v>832</v>
      </c>
      <c r="C519">
        <v>31</v>
      </c>
      <c r="D519" t="s">
        <v>16</v>
      </c>
      <c r="E519" t="s">
        <v>62</v>
      </c>
      <c r="F519" t="s">
        <v>33</v>
      </c>
      <c r="G519" t="s">
        <v>63</v>
      </c>
      <c r="H519" s="1">
        <v>43191</v>
      </c>
      <c r="I519" s="10">
        <v>38746</v>
      </c>
      <c r="J519" s="10">
        <v>1471</v>
      </c>
      <c r="K519" s="10">
        <v>40217</v>
      </c>
      <c r="L519" s="10">
        <v>4.2699999999999996</v>
      </c>
      <c r="M519" s="11">
        <v>3</v>
      </c>
      <c r="N519" t="s">
        <v>28</v>
      </c>
      <c r="O519" t="s">
        <v>21</v>
      </c>
      <c r="P519" t="s">
        <v>21</v>
      </c>
      <c r="Q519">
        <f>Cleaned_Data8[[#This Row],[Bonus (£)]]/Cleaned_Data8[[#This Row],[Salary (£)]]</f>
        <v>3.7965209311928975E-2</v>
      </c>
    </row>
    <row r="520" spans="1:17" x14ac:dyDescent="0.3">
      <c r="A520" t="s">
        <v>833</v>
      </c>
      <c r="B520" t="s">
        <v>346</v>
      </c>
      <c r="C520">
        <v>49</v>
      </c>
      <c r="D520" t="s">
        <v>24</v>
      </c>
      <c r="E520" t="s">
        <v>37</v>
      </c>
      <c r="F520" t="s">
        <v>50</v>
      </c>
      <c r="G520" t="s">
        <v>38</v>
      </c>
      <c r="H520" s="1">
        <v>45325</v>
      </c>
      <c r="I520" s="10">
        <v>26018</v>
      </c>
      <c r="J520" s="10">
        <v>1650</v>
      </c>
      <c r="K520" s="10">
        <v>27668</v>
      </c>
      <c r="L520" s="10">
        <v>4.33</v>
      </c>
      <c r="M520" s="11">
        <v>0</v>
      </c>
      <c r="N520" t="s">
        <v>28</v>
      </c>
      <c r="O520" t="s">
        <v>21</v>
      </c>
      <c r="P520" t="s">
        <v>2121</v>
      </c>
      <c r="Q520">
        <f>Cleaned_Data8[[#This Row],[Bonus (£)]]/Cleaned_Data8[[#This Row],[Salary (£)]]</f>
        <v>6.3417633945729884E-2</v>
      </c>
    </row>
    <row r="521" spans="1:17" x14ac:dyDescent="0.3">
      <c r="A521" t="s">
        <v>834</v>
      </c>
      <c r="B521" t="s">
        <v>780</v>
      </c>
      <c r="C521">
        <v>36</v>
      </c>
      <c r="D521" t="s">
        <v>16</v>
      </c>
      <c r="E521" t="s">
        <v>62</v>
      </c>
      <c r="F521" t="s">
        <v>39</v>
      </c>
      <c r="G521" t="s">
        <v>63</v>
      </c>
      <c r="H521" s="1">
        <v>42268</v>
      </c>
      <c r="I521" s="10">
        <v>44227</v>
      </c>
      <c r="J521" s="10">
        <v>1413</v>
      </c>
      <c r="K521" s="10">
        <v>45640</v>
      </c>
      <c r="L521" s="10">
        <v>2.2400000000000002</v>
      </c>
      <c r="M521" s="11">
        <v>7</v>
      </c>
      <c r="N521" t="s">
        <v>20</v>
      </c>
      <c r="O521" t="s">
        <v>21</v>
      </c>
      <c r="P521" t="s">
        <v>2126</v>
      </c>
      <c r="Q521">
        <f>Cleaned_Data8[[#This Row],[Bonus (£)]]/Cleaned_Data8[[#This Row],[Salary (£)]]</f>
        <v>3.1948809550726931E-2</v>
      </c>
    </row>
    <row r="522" spans="1:17" x14ac:dyDescent="0.3">
      <c r="A522" t="s">
        <v>835</v>
      </c>
      <c r="B522" t="s">
        <v>836</v>
      </c>
      <c r="C522">
        <v>29</v>
      </c>
      <c r="D522" t="s">
        <v>16</v>
      </c>
      <c r="E522" t="s">
        <v>17</v>
      </c>
      <c r="F522" t="s">
        <v>53</v>
      </c>
      <c r="G522" t="s">
        <v>18</v>
      </c>
      <c r="H522" s="1">
        <v>43195</v>
      </c>
      <c r="I522" s="10">
        <v>34843</v>
      </c>
      <c r="J522" s="10">
        <v>965</v>
      </c>
      <c r="K522" s="10">
        <v>35808</v>
      </c>
      <c r="L522" s="10">
        <v>3.82</v>
      </c>
      <c r="M522" s="11">
        <v>2</v>
      </c>
      <c r="N522" t="s">
        <v>34</v>
      </c>
      <c r="O522" t="s">
        <v>21</v>
      </c>
      <c r="P522" t="s">
        <v>21</v>
      </c>
      <c r="Q522">
        <f>Cleaned_Data8[[#This Row],[Bonus (£)]]/Cleaned_Data8[[#This Row],[Salary (£)]]</f>
        <v>2.7695663404414084E-2</v>
      </c>
    </row>
    <row r="523" spans="1:17" x14ac:dyDescent="0.3">
      <c r="A523" t="s">
        <v>837</v>
      </c>
      <c r="B523" t="s">
        <v>316</v>
      </c>
      <c r="C523">
        <v>30</v>
      </c>
      <c r="D523" t="s">
        <v>16</v>
      </c>
      <c r="E523" t="s">
        <v>62</v>
      </c>
      <c r="F523" t="s">
        <v>27</v>
      </c>
      <c r="G523" t="s">
        <v>63</v>
      </c>
      <c r="H523" s="1">
        <v>44298</v>
      </c>
      <c r="I523" s="10">
        <v>42215</v>
      </c>
      <c r="J523" s="10">
        <v>2572</v>
      </c>
      <c r="K523" s="10">
        <v>44787</v>
      </c>
      <c r="L523" s="10">
        <v>4.53</v>
      </c>
      <c r="M523" s="11">
        <v>4</v>
      </c>
      <c r="N523" t="s">
        <v>34</v>
      </c>
      <c r="O523" t="s">
        <v>21</v>
      </c>
      <c r="P523" t="s">
        <v>21</v>
      </c>
      <c r="Q523">
        <f>Cleaned_Data8[[#This Row],[Bonus (£)]]/Cleaned_Data8[[#This Row],[Salary (£)]]</f>
        <v>6.0926211062418571E-2</v>
      </c>
    </row>
    <row r="524" spans="1:17" x14ac:dyDescent="0.3">
      <c r="A524" t="s">
        <v>838</v>
      </c>
      <c r="B524" t="s">
        <v>348</v>
      </c>
      <c r="C524">
        <v>29</v>
      </c>
      <c r="D524" t="s">
        <v>16</v>
      </c>
      <c r="E524" t="s">
        <v>58</v>
      </c>
      <c r="F524" t="s">
        <v>105</v>
      </c>
      <c r="G524" t="s">
        <v>59</v>
      </c>
      <c r="H524" s="1">
        <v>42117</v>
      </c>
      <c r="I524" s="10">
        <v>27408</v>
      </c>
      <c r="J524" s="10">
        <v>895</v>
      </c>
      <c r="K524" s="10">
        <v>28303</v>
      </c>
      <c r="L524" s="10">
        <v>2.42</v>
      </c>
      <c r="M524" s="11">
        <v>4</v>
      </c>
      <c r="N524" t="s">
        <v>34</v>
      </c>
      <c r="O524" t="s">
        <v>21</v>
      </c>
      <c r="P524" t="s">
        <v>21</v>
      </c>
      <c r="Q524">
        <f>Cleaned_Data8[[#This Row],[Bonus (£)]]/Cleaned_Data8[[#This Row],[Salary (£)]]</f>
        <v>3.2654699357851723E-2</v>
      </c>
    </row>
    <row r="525" spans="1:17" x14ac:dyDescent="0.3">
      <c r="A525" t="s">
        <v>839</v>
      </c>
      <c r="B525" t="s">
        <v>224</v>
      </c>
      <c r="C525">
        <v>38</v>
      </c>
      <c r="D525" t="s">
        <v>24</v>
      </c>
      <c r="E525" t="s">
        <v>31</v>
      </c>
      <c r="F525" t="s">
        <v>53</v>
      </c>
      <c r="G525" t="s">
        <v>32</v>
      </c>
      <c r="H525" s="1">
        <v>42966</v>
      </c>
      <c r="I525" s="10">
        <v>29721</v>
      </c>
      <c r="J525" s="10">
        <v>1322</v>
      </c>
      <c r="K525" s="10">
        <v>31043</v>
      </c>
      <c r="L525" s="10">
        <v>3.87</v>
      </c>
      <c r="M525" s="11">
        <v>3</v>
      </c>
      <c r="N525" t="s">
        <v>20</v>
      </c>
      <c r="O525" t="s">
        <v>21</v>
      </c>
      <c r="P525" t="s">
        <v>2119</v>
      </c>
      <c r="Q525">
        <f>Cleaned_Data8[[#This Row],[Bonus (£)]]/Cleaned_Data8[[#This Row],[Salary (£)]]</f>
        <v>4.4480333770734501E-2</v>
      </c>
    </row>
    <row r="526" spans="1:17" x14ac:dyDescent="0.3">
      <c r="A526" t="s">
        <v>840</v>
      </c>
      <c r="B526" t="s">
        <v>279</v>
      </c>
      <c r="C526">
        <v>33</v>
      </c>
      <c r="D526" t="s">
        <v>16</v>
      </c>
      <c r="E526" t="s">
        <v>31</v>
      </c>
      <c r="F526" t="s">
        <v>39</v>
      </c>
      <c r="G526" t="s">
        <v>32</v>
      </c>
      <c r="H526" s="1">
        <v>45479</v>
      </c>
      <c r="I526" s="10">
        <v>28984</v>
      </c>
      <c r="J526" s="10">
        <v>3373</v>
      </c>
      <c r="K526" s="10">
        <v>32357</v>
      </c>
      <c r="L526" s="10">
        <v>4.95</v>
      </c>
      <c r="M526" s="11">
        <v>3</v>
      </c>
      <c r="N526" t="s">
        <v>34</v>
      </c>
      <c r="O526" t="s">
        <v>21</v>
      </c>
      <c r="P526" t="s">
        <v>2123</v>
      </c>
      <c r="Q526">
        <f>Cleaned_Data8[[#This Row],[Bonus (£)]]/Cleaned_Data8[[#This Row],[Salary (£)]]</f>
        <v>0.11637455147667679</v>
      </c>
    </row>
    <row r="527" spans="1:17" x14ac:dyDescent="0.3">
      <c r="A527" t="s">
        <v>841</v>
      </c>
      <c r="B527" t="s">
        <v>743</v>
      </c>
      <c r="C527">
        <v>37</v>
      </c>
      <c r="D527" t="s">
        <v>16</v>
      </c>
      <c r="E527" t="s">
        <v>62</v>
      </c>
      <c r="F527" t="s">
        <v>19</v>
      </c>
      <c r="G527" t="s">
        <v>63</v>
      </c>
      <c r="H527" s="1">
        <v>43002</v>
      </c>
      <c r="I527" s="10">
        <v>43222</v>
      </c>
      <c r="J527" s="10">
        <v>1001</v>
      </c>
      <c r="K527" s="10">
        <v>44223</v>
      </c>
      <c r="L527" s="10">
        <v>3.01</v>
      </c>
      <c r="M527" s="11">
        <v>2</v>
      </c>
      <c r="N527" t="s">
        <v>20</v>
      </c>
      <c r="O527" t="s">
        <v>21</v>
      </c>
      <c r="P527" t="s">
        <v>2126</v>
      </c>
      <c r="Q527">
        <f>Cleaned_Data8[[#This Row],[Bonus (£)]]/Cleaned_Data8[[#This Row],[Salary (£)]]</f>
        <v>2.3159502105409284E-2</v>
      </c>
    </row>
    <row r="528" spans="1:17" x14ac:dyDescent="0.3">
      <c r="A528" t="s">
        <v>842</v>
      </c>
      <c r="B528" t="s">
        <v>843</v>
      </c>
      <c r="C528">
        <v>25</v>
      </c>
      <c r="D528" t="s">
        <v>24</v>
      </c>
      <c r="E528" t="s">
        <v>31</v>
      </c>
      <c r="F528" t="s">
        <v>50</v>
      </c>
      <c r="G528" t="s">
        <v>32</v>
      </c>
      <c r="H528" s="1">
        <v>43856</v>
      </c>
      <c r="I528" s="10">
        <v>29898</v>
      </c>
      <c r="J528" s="10">
        <v>1824</v>
      </c>
      <c r="K528" s="10">
        <v>31722</v>
      </c>
      <c r="L528" s="10">
        <v>4.4000000000000004</v>
      </c>
      <c r="M528" s="11">
        <v>1</v>
      </c>
      <c r="N528" t="s">
        <v>20</v>
      </c>
      <c r="O528" t="s">
        <v>21</v>
      </c>
      <c r="P528" t="s">
        <v>2125</v>
      </c>
      <c r="Q528">
        <f>Cleaned_Data8[[#This Row],[Bonus (£)]]/Cleaned_Data8[[#This Row],[Salary (£)]]</f>
        <v>6.1007425245835842E-2</v>
      </c>
    </row>
    <row r="529" spans="1:17" x14ac:dyDescent="0.3">
      <c r="A529" t="s">
        <v>844</v>
      </c>
      <c r="B529" t="s">
        <v>451</v>
      </c>
      <c r="C529">
        <v>32</v>
      </c>
      <c r="D529" t="s">
        <v>16</v>
      </c>
      <c r="E529" t="s">
        <v>17</v>
      </c>
      <c r="F529" t="s">
        <v>88</v>
      </c>
      <c r="G529" t="s">
        <v>18</v>
      </c>
      <c r="H529" s="1">
        <v>42864</v>
      </c>
      <c r="I529" s="10">
        <v>41446</v>
      </c>
      <c r="J529" s="10">
        <v>2426</v>
      </c>
      <c r="K529" s="10">
        <v>43872</v>
      </c>
      <c r="L529" s="10">
        <v>3.32</v>
      </c>
      <c r="M529" s="11">
        <v>2</v>
      </c>
      <c r="N529" t="s">
        <v>34</v>
      </c>
      <c r="O529" t="s">
        <v>21</v>
      </c>
      <c r="P529" t="s">
        <v>1218</v>
      </c>
      <c r="Q529">
        <f>Cleaned_Data8[[#This Row],[Bonus (£)]]/Cleaned_Data8[[#This Row],[Salary (£)]]</f>
        <v>5.8533996043043962E-2</v>
      </c>
    </row>
    <row r="530" spans="1:17" x14ac:dyDescent="0.3">
      <c r="A530" t="s">
        <v>845</v>
      </c>
      <c r="B530" t="s">
        <v>57</v>
      </c>
      <c r="C530">
        <v>31</v>
      </c>
      <c r="D530" t="s">
        <v>24</v>
      </c>
      <c r="E530" t="s">
        <v>31</v>
      </c>
      <c r="F530" t="s">
        <v>50</v>
      </c>
      <c r="G530" t="s">
        <v>32</v>
      </c>
      <c r="H530" s="1">
        <v>45051</v>
      </c>
      <c r="I530" s="10">
        <v>34577</v>
      </c>
      <c r="J530" s="10">
        <v>1861</v>
      </c>
      <c r="K530" s="10">
        <v>36438</v>
      </c>
      <c r="L530" s="10">
        <v>3.4</v>
      </c>
      <c r="M530" s="11">
        <v>2</v>
      </c>
      <c r="N530" t="s">
        <v>28</v>
      </c>
      <c r="O530" t="s">
        <v>21</v>
      </c>
      <c r="P530" t="s">
        <v>1218</v>
      </c>
      <c r="Q530">
        <f>Cleaned_Data8[[#This Row],[Bonus (£)]]/Cleaned_Data8[[#This Row],[Salary (£)]]</f>
        <v>5.3821904734360992E-2</v>
      </c>
    </row>
    <row r="531" spans="1:17" x14ac:dyDescent="0.3">
      <c r="A531" t="s">
        <v>846</v>
      </c>
      <c r="B531" t="s">
        <v>85</v>
      </c>
      <c r="C531">
        <v>28</v>
      </c>
      <c r="D531" t="s">
        <v>16</v>
      </c>
      <c r="E531" t="s">
        <v>25</v>
      </c>
      <c r="F531" t="s">
        <v>19</v>
      </c>
      <c r="G531" t="s">
        <v>26</v>
      </c>
      <c r="H531" s="1">
        <v>45135</v>
      </c>
      <c r="I531" s="10">
        <v>30262</v>
      </c>
      <c r="J531" s="10">
        <v>2358</v>
      </c>
      <c r="K531" s="10">
        <v>32620</v>
      </c>
      <c r="L531" s="10">
        <v>3.54</v>
      </c>
      <c r="M531" s="11">
        <v>4</v>
      </c>
      <c r="N531" t="s">
        <v>20</v>
      </c>
      <c r="O531" t="s">
        <v>21</v>
      </c>
      <c r="P531" t="s">
        <v>2123</v>
      </c>
      <c r="Q531">
        <f>Cleaned_Data8[[#This Row],[Bonus (£)]]/Cleaned_Data8[[#This Row],[Salary (£)]]</f>
        <v>7.7919503007071581E-2</v>
      </c>
    </row>
    <row r="532" spans="1:17" x14ac:dyDescent="0.3">
      <c r="A532" t="s">
        <v>847</v>
      </c>
      <c r="B532" t="s">
        <v>184</v>
      </c>
      <c r="C532">
        <v>34</v>
      </c>
      <c r="D532" t="s">
        <v>16</v>
      </c>
      <c r="E532" t="s">
        <v>62</v>
      </c>
      <c r="F532" t="s">
        <v>105</v>
      </c>
      <c r="G532" t="s">
        <v>63</v>
      </c>
      <c r="H532" s="1">
        <v>42387</v>
      </c>
      <c r="I532" s="10">
        <v>44131</v>
      </c>
      <c r="J532" s="10">
        <v>1695</v>
      </c>
      <c r="K532" s="10">
        <v>45826</v>
      </c>
      <c r="L532" s="10">
        <v>3.29</v>
      </c>
      <c r="M532" s="11">
        <v>4</v>
      </c>
      <c r="N532" t="s">
        <v>20</v>
      </c>
      <c r="O532" t="s">
        <v>21</v>
      </c>
      <c r="P532" t="s">
        <v>2125</v>
      </c>
      <c r="Q532">
        <f>Cleaned_Data8[[#This Row],[Bonus (£)]]/Cleaned_Data8[[#This Row],[Salary (£)]]</f>
        <v>3.8408375065146952E-2</v>
      </c>
    </row>
    <row r="533" spans="1:17" x14ac:dyDescent="0.3">
      <c r="A533" t="s">
        <v>848</v>
      </c>
      <c r="B533" t="s">
        <v>572</v>
      </c>
      <c r="C533">
        <v>21</v>
      </c>
      <c r="D533" t="s">
        <v>24</v>
      </c>
      <c r="E533" t="s">
        <v>37</v>
      </c>
      <c r="F533" t="s">
        <v>33</v>
      </c>
      <c r="G533" t="s">
        <v>38</v>
      </c>
      <c r="H533" s="1">
        <v>45337</v>
      </c>
      <c r="I533" s="10">
        <v>31527</v>
      </c>
      <c r="J533" s="10">
        <v>2178</v>
      </c>
      <c r="K533" s="10">
        <v>33705</v>
      </c>
      <c r="L533" s="10">
        <v>4.0599999999999996</v>
      </c>
      <c r="M533" s="11">
        <v>1</v>
      </c>
      <c r="N533" t="s">
        <v>34</v>
      </c>
      <c r="O533" t="s">
        <v>21</v>
      </c>
      <c r="P533" t="s">
        <v>2121</v>
      </c>
      <c r="Q533">
        <f>Cleaned_Data8[[#This Row],[Bonus (£)]]/Cleaned_Data8[[#This Row],[Salary (£)]]</f>
        <v>6.908364259206394E-2</v>
      </c>
    </row>
    <row r="534" spans="1:17" x14ac:dyDescent="0.3">
      <c r="A534" t="s">
        <v>849</v>
      </c>
      <c r="B534" t="s">
        <v>30</v>
      </c>
      <c r="C534">
        <v>42</v>
      </c>
      <c r="D534" t="s">
        <v>24</v>
      </c>
      <c r="E534" t="s">
        <v>25</v>
      </c>
      <c r="F534" t="s">
        <v>88</v>
      </c>
      <c r="G534" t="s">
        <v>26</v>
      </c>
      <c r="H534" s="1">
        <v>45503</v>
      </c>
      <c r="I534" s="10">
        <v>30576</v>
      </c>
      <c r="J534" s="10">
        <v>1335</v>
      </c>
      <c r="K534" s="10">
        <v>31911</v>
      </c>
      <c r="L534" s="10">
        <v>2.5</v>
      </c>
      <c r="M534" s="11">
        <v>3</v>
      </c>
      <c r="N534" t="s">
        <v>20</v>
      </c>
      <c r="O534" t="s">
        <v>21</v>
      </c>
      <c r="P534" t="s">
        <v>2123</v>
      </c>
      <c r="Q534">
        <f>Cleaned_Data8[[#This Row],[Bonus (£)]]/Cleaned_Data8[[#This Row],[Salary (£)]]</f>
        <v>4.3661695447409735E-2</v>
      </c>
    </row>
    <row r="535" spans="1:17" x14ac:dyDescent="0.3">
      <c r="A535" t="s">
        <v>850</v>
      </c>
      <c r="B535" t="s">
        <v>389</v>
      </c>
      <c r="C535">
        <v>38</v>
      </c>
      <c r="D535" t="s">
        <v>16</v>
      </c>
      <c r="E535" t="s">
        <v>62</v>
      </c>
      <c r="F535" t="s">
        <v>19</v>
      </c>
      <c r="G535" t="s">
        <v>63</v>
      </c>
      <c r="H535" s="1">
        <v>42364</v>
      </c>
      <c r="I535" s="10">
        <v>46618</v>
      </c>
      <c r="J535" s="10">
        <v>3191</v>
      </c>
      <c r="K535" s="10">
        <v>49809</v>
      </c>
      <c r="L535" s="10">
        <v>3.79</v>
      </c>
      <c r="M535" s="11">
        <v>6</v>
      </c>
      <c r="N535" t="s">
        <v>20</v>
      </c>
      <c r="O535" t="s">
        <v>21</v>
      </c>
      <c r="P535" t="s">
        <v>2122</v>
      </c>
      <c r="Q535">
        <f>Cleaned_Data8[[#This Row],[Bonus (£)]]/Cleaned_Data8[[#This Row],[Salary (£)]]</f>
        <v>6.8449954953022432E-2</v>
      </c>
    </row>
    <row r="536" spans="1:17" x14ac:dyDescent="0.3">
      <c r="A536" t="s">
        <v>851</v>
      </c>
      <c r="B536" t="s">
        <v>852</v>
      </c>
      <c r="C536">
        <v>25</v>
      </c>
      <c r="D536" t="s">
        <v>16</v>
      </c>
      <c r="E536" t="s">
        <v>25</v>
      </c>
      <c r="F536" t="s">
        <v>39</v>
      </c>
      <c r="G536" t="s">
        <v>26</v>
      </c>
      <c r="H536" s="1">
        <v>42868</v>
      </c>
      <c r="I536" s="10">
        <v>21883</v>
      </c>
      <c r="J536" s="10">
        <v>767</v>
      </c>
      <c r="K536" s="10">
        <v>22650</v>
      </c>
      <c r="L536" s="10">
        <v>3.85</v>
      </c>
      <c r="M536" s="11">
        <v>1</v>
      </c>
      <c r="N536" t="s">
        <v>28</v>
      </c>
      <c r="O536" t="s">
        <v>21</v>
      </c>
      <c r="P536" t="s">
        <v>1218</v>
      </c>
      <c r="Q536">
        <f>Cleaned_Data8[[#This Row],[Bonus (£)]]/Cleaned_Data8[[#This Row],[Salary (£)]]</f>
        <v>3.5050038842937441E-2</v>
      </c>
    </row>
    <row r="537" spans="1:17" x14ac:dyDescent="0.3">
      <c r="A537" t="s">
        <v>853</v>
      </c>
      <c r="B537" t="s">
        <v>67</v>
      </c>
      <c r="C537">
        <v>37</v>
      </c>
      <c r="D537" t="s">
        <v>16</v>
      </c>
      <c r="E537" t="s">
        <v>74</v>
      </c>
      <c r="F537" t="s">
        <v>88</v>
      </c>
      <c r="G537" t="s">
        <v>75</v>
      </c>
      <c r="H537" s="1">
        <v>44508</v>
      </c>
      <c r="I537" s="10">
        <v>28335</v>
      </c>
      <c r="J537" s="10">
        <v>647</v>
      </c>
      <c r="K537" s="10">
        <v>28982</v>
      </c>
      <c r="L537" s="10">
        <v>2.44</v>
      </c>
      <c r="M537" s="11">
        <v>3</v>
      </c>
      <c r="N537" t="s">
        <v>20</v>
      </c>
      <c r="O537" t="s">
        <v>21</v>
      </c>
      <c r="P537" t="s">
        <v>2118</v>
      </c>
      <c r="Q537">
        <f>Cleaned_Data8[[#This Row],[Bonus (£)]]/Cleaned_Data8[[#This Row],[Salary (£)]]</f>
        <v>2.2833950944062115E-2</v>
      </c>
    </row>
    <row r="538" spans="1:17" x14ac:dyDescent="0.3">
      <c r="A538" t="s">
        <v>854</v>
      </c>
      <c r="B538" t="s">
        <v>49</v>
      </c>
      <c r="C538">
        <v>27</v>
      </c>
      <c r="D538" t="s">
        <v>24</v>
      </c>
      <c r="E538" t="s">
        <v>25</v>
      </c>
      <c r="F538" t="s">
        <v>39</v>
      </c>
      <c r="G538" t="s">
        <v>26</v>
      </c>
      <c r="H538" s="1">
        <v>42796</v>
      </c>
      <c r="I538" s="10">
        <v>27990</v>
      </c>
      <c r="J538" s="10">
        <v>2510</v>
      </c>
      <c r="K538" s="10">
        <v>30500</v>
      </c>
      <c r="L538" s="10">
        <v>4.2300000000000004</v>
      </c>
      <c r="M538" s="11">
        <v>2</v>
      </c>
      <c r="N538" t="s">
        <v>20</v>
      </c>
      <c r="O538" t="s">
        <v>21</v>
      </c>
      <c r="P538" t="s">
        <v>2120</v>
      </c>
      <c r="Q538">
        <f>Cleaned_Data8[[#This Row],[Bonus (£)]]/Cleaned_Data8[[#This Row],[Salary (£)]]</f>
        <v>8.9674883887102541E-2</v>
      </c>
    </row>
    <row r="539" spans="1:17" x14ac:dyDescent="0.3">
      <c r="A539" t="s">
        <v>855</v>
      </c>
      <c r="B539" t="s">
        <v>257</v>
      </c>
      <c r="C539">
        <v>34</v>
      </c>
      <c r="D539" t="s">
        <v>24</v>
      </c>
      <c r="E539" t="s">
        <v>42</v>
      </c>
      <c r="F539" t="s">
        <v>19</v>
      </c>
      <c r="G539" t="s">
        <v>43</v>
      </c>
      <c r="H539" s="1">
        <v>44751</v>
      </c>
      <c r="I539" s="10">
        <v>42033</v>
      </c>
      <c r="J539" s="10">
        <v>1269</v>
      </c>
      <c r="K539" s="10">
        <v>43302</v>
      </c>
      <c r="L539" s="10">
        <v>4.17</v>
      </c>
      <c r="M539" s="11">
        <v>2</v>
      </c>
      <c r="N539" t="s">
        <v>28</v>
      </c>
      <c r="O539" t="s">
        <v>21</v>
      </c>
      <c r="P539" t="s">
        <v>2123</v>
      </c>
      <c r="Q539">
        <f>Cleaned_Data8[[#This Row],[Bonus (£)]]/Cleaned_Data8[[#This Row],[Salary (£)]]</f>
        <v>3.0190564556419955E-2</v>
      </c>
    </row>
    <row r="540" spans="1:17" x14ac:dyDescent="0.3">
      <c r="A540" t="s">
        <v>856</v>
      </c>
      <c r="B540" t="s">
        <v>832</v>
      </c>
      <c r="C540">
        <v>30</v>
      </c>
      <c r="D540" t="s">
        <v>16</v>
      </c>
      <c r="E540" t="s">
        <v>31</v>
      </c>
      <c r="F540" t="s">
        <v>88</v>
      </c>
      <c r="G540" t="s">
        <v>32</v>
      </c>
      <c r="H540" s="1">
        <v>42119</v>
      </c>
      <c r="I540" s="10">
        <v>30677</v>
      </c>
      <c r="J540" s="10">
        <v>1347</v>
      </c>
      <c r="K540" s="10">
        <v>32024</v>
      </c>
      <c r="L540" s="10">
        <v>3.42</v>
      </c>
      <c r="M540" s="11">
        <v>2</v>
      </c>
      <c r="N540" t="s">
        <v>34</v>
      </c>
      <c r="O540" t="s">
        <v>21</v>
      </c>
      <c r="P540" t="s">
        <v>21</v>
      </c>
      <c r="Q540">
        <f>Cleaned_Data8[[#This Row],[Bonus (£)]]/Cleaned_Data8[[#This Row],[Salary (£)]]</f>
        <v>4.3909117579945887E-2</v>
      </c>
    </row>
    <row r="541" spans="1:17" x14ac:dyDescent="0.3">
      <c r="A541" t="s">
        <v>857</v>
      </c>
      <c r="B541" t="s">
        <v>858</v>
      </c>
      <c r="C541">
        <v>30</v>
      </c>
      <c r="D541" t="s">
        <v>24</v>
      </c>
      <c r="E541" t="s">
        <v>62</v>
      </c>
      <c r="F541" t="s">
        <v>19</v>
      </c>
      <c r="G541" t="s">
        <v>63</v>
      </c>
      <c r="H541" s="1">
        <v>42958</v>
      </c>
      <c r="I541" s="10">
        <v>44405</v>
      </c>
      <c r="J541" s="10">
        <v>3367</v>
      </c>
      <c r="K541" s="10">
        <v>47772</v>
      </c>
      <c r="L541" s="10">
        <v>4.01</v>
      </c>
      <c r="M541" s="11">
        <v>1</v>
      </c>
      <c r="N541" t="s">
        <v>20</v>
      </c>
      <c r="O541" t="s">
        <v>21</v>
      </c>
      <c r="P541" t="s">
        <v>2119</v>
      </c>
      <c r="Q541">
        <f>Cleaned_Data8[[#This Row],[Bonus (£)]]/Cleaned_Data8[[#This Row],[Salary (£)]]</f>
        <v>7.5824794505123291E-2</v>
      </c>
    </row>
    <row r="542" spans="1:17" x14ac:dyDescent="0.3">
      <c r="A542" t="s">
        <v>859</v>
      </c>
      <c r="B542" t="s">
        <v>860</v>
      </c>
      <c r="C542">
        <v>21</v>
      </c>
      <c r="D542" t="s">
        <v>24</v>
      </c>
      <c r="E542" t="s">
        <v>17</v>
      </c>
      <c r="F542" t="s">
        <v>19</v>
      </c>
      <c r="G542" t="s">
        <v>18</v>
      </c>
      <c r="H542" s="1">
        <v>42240</v>
      </c>
      <c r="I542" s="10">
        <v>46879</v>
      </c>
      <c r="J542" s="10">
        <v>1923</v>
      </c>
      <c r="K542" s="10">
        <v>48802</v>
      </c>
      <c r="L542" s="10">
        <v>2.85</v>
      </c>
      <c r="M542" s="11">
        <v>3</v>
      </c>
      <c r="N542" t="s">
        <v>28</v>
      </c>
      <c r="O542" t="s">
        <v>21</v>
      </c>
      <c r="P542" t="s">
        <v>2119</v>
      </c>
      <c r="Q542">
        <f>Cleaned_Data8[[#This Row],[Bonus (£)]]/Cleaned_Data8[[#This Row],[Salary (£)]]</f>
        <v>4.1020499584035496E-2</v>
      </c>
    </row>
    <row r="543" spans="1:17" x14ac:dyDescent="0.3">
      <c r="A543" t="s">
        <v>861</v>
      </c>
      <c r="B543" t="s">
        <v>253</v>
      </c>
      <c r="C543">
        <v>38</v>
      </c>
      <c r="D543" t="s">
        <v>16</v>
      </c>
      <c r="E543" t="s">
        <v>58</v>
      </c>
      <c r="F543" t="s">
        <v>88</v>
      </c>
      <c r="G543" t="s">
        <v>59</v>
      </c>
      <c r="H543" s="1">
        <v>42062</v>
      </c>
      <c r="I543" s="10">
        <v>32471</v>
      </c>
      <c r="J543" s="10">
        <v>1976</v>
      </c>
      <c r="K543" s="10">
        <v>34447</v>
      </c>
      <c r="L543" s="10">
        <v>2.57</v>
      </c>
      <c r="M543" s="11">
        <v>4</v>
      </c>
      <c r="N543" t="s">
        <v>34</v>
      </c>
      <c r="O543" t="s">
        <v>21</v>
      </c>
      <c r="P543" t="s">
        <v>2121</v>
      </c>
      <c r="Q543">
        <f>Cleaned_Data8[[#This Row],[Bonus (£)]]/Cleaned_Data8[[#This Row],[Salary (£)]]</f>
        <v>6.0854300760678756E-2</v>
      </c>
    </row>
    <row r="544" spans="1:17" x14ac:dyDescent="0.3">
      <c r="A544" t="s">
        <v>862</v>
      </c>
      <c r="B544" t="s">
        <v>808</v>
      </c>
      <c r="C544">
        <v>34</v>
      </c>
      <c r="D544" t="s">
        <v>16</v>
      </c>
      <c r="E544" t="s">
        <v>62</v>
      </c>
      <c r="F544" t="s">
        <v>27</v>
      </c>
      <c r="G544" t="s">
        <v>63</v>
      </c>
      <c r="H544" s="1">
        <v>43841</v>
      </c>
      <c r="I544" s="10">
        <v>43635</v>
      </c>
      <c r="J544" s="10">
        <v>860</v>
      </c>
      <c r="K544" s="10">
        <v>44495</v>
      </c>
      <c r="L544" s="10">
        <v>3.23</v>
      </c>
      <c r="M544" s="11">
        <v>3</v>
      </c>
      <c r="N544" t="s">
        <v>28</v>
      </c>
      <c r="O544" t="s">
        <v>21</v>
      </c>
      <c r="P544" t="s">
        <v>2125</v>
      </c>
      <c r="Q544">
        <f>Cleaned_Data8[[#This Row],[Bonus (£)]]/Cleaned_Data8[[#This Row],[Salary (£)]]</f>
        <v>1.9708949237997021E-2</v>
      </c>
    </row>
    <row r="545" spans="1:17" x14ac:dyDescent="0.3">
      <c r="A545" t="s">
        <v>863</v>
      </c>
      <c r="B545" t="s">
        <v>864</v>
      </c>
      <c r="C545">
        <v>28</v>
      </c>
      <c r="D545" t="s">
        <v>16</v>
      </c>
      <c r="E545" t="s">
        <v>74</v>
      </c>
      <c r="F545" t="s">
        <v>19</v>
      </c>
      <c r="G545" t="s">
        <v>75</v>
      </c>
      <c r="H545" s="1">
        <v>44514</v>
      </c>
      <c r="I545" s="10">
        <v>33502</v>
      </c>
      <c r="J545" s="10">
        <v>2137</v>
      </c>
      <c r="K545" s="10">
        <v>35639</v>
      </c>
      <c r="L545" s="10">
        <v>2.87</v>
      </c>
      <c r="M545" s="11">
        <v>3</v>
      </c>
      <c r="N545" t="s">
        <v>20</v>
      </c>
      <c r="O545" t="s">
        <v>21</v>
      </c>
      <c r="P545" t="s">
        <v>2118</v>
      </c>
      <c r="Q545">
        <f>Cleaned_Data8[[#This Row],[Bonus (£)]]/Cleaned_Data8[[#This Row],[Salary (£)]]</f>
        <v>6.378723658289058E-2</v>
      </c>
    </row>
    <row r="546" spans="1:17" x14ac:dyDescent="0.3">
      <c r="A546" t="s">
        <v>865</v>
      </c>
      <c r="B546" t="s">
        <v>866</v>
      </c>
      <c r="C546">
        <v>31</v>
      </c>
      <c r="D546" t="s">
        <v>16</v>
      </c>
      <c r="E546" t="s">
        <v>37</v>
      </c>
      <c r="F546" t="s">
        <v>19</v>
      </c>
      <c r="G546" t="s">
        <v>38</v>
      </c>
      <c r="H546" s="1">
        <v>43644</v>
      </c>
      <c r="I546" s="10">
        <v>29108</v>
      </c>
      <c r="J546" s="10">
        <v>1733</v>
      </c>
      <c r="K546" s="10">
        <v>30841</v>
      </c>
      <c r="L546" s="10">
        <v>2.91</v>
      </c>
      <c r="M546" s="11">
        <v>10</v>
      </c>
      <c r="N546" t="s">
        <v>34</v>
      </c>
      <c r="O546" t="s">
        <v>21</v>
      </c>
      <c r="P546" t="s">
        <v>1782</v>
      </c>
      <c r="Q546">
        <f>Cleaned_Data8[[#This Row],[Bonus (£)]]/Cleaned_Data8[[#This Row],[Salary (£)]]</f>
        <v>5.9536897072969629E-2</v>
      </c>
    </row>
    <row r="547" spans="1:17" x14ac:dyDescent="0.3">
      <c r="A547" t="s">
        <v>867</v>
      </c>
      <c r="B547" t="s">
        <v>220</v>
      </c>
      <c r="C547">
        <v>26</v>
      </c>
      <c r="D547" t="s">
        <v>16</v>
      </c>
      <c r="E547" t="s">
        <v>58</v>
      </c>
      <c r="F547" t="s">
        <v>50</v>
      </c>
      <c r="G547" t="s">
        <v>59</v>
      </c>
      <c r="H547" s="1">
        <v>42900</v>
      </c>
      <c r="I547" s="10">
        <v>29386</v>
      </c>
      <c r="J547" s="10">
        <v>2176</v>
      </c>
      <c r="K547" s="10">
        <v>31562</v>
      </c>
      <c r="L547" s="10">
        <v>3.61</v>
      </c>
      <c r="M547" s="11">
        <v>4</v>
      </c>
      <c r="N547" t="s">
        <v>20</v>
      </c>
      <c r="O547" t="s">
        <v>21</v>
      </c>
      <c r="P547" t="s">
        <v>1782</v>
      </c>
      <c r="Q547">
        <f>Cleaned_Data8[[#This Row],[Bonus (£)]]/Cleaned_Data8[[#This Row],[Salary (£)]]</f>
        <v>7.4048866807323213E-2</v>
      </c>
    </row>
    <row r="548" spans="1:17" x14ac:dyDescent="0.3">
      <c r="A548" t="s">
        <v>868</v>
      </c>
      <c r="B548" t="s">
        <v>761</v>
      </c>
      <c r="C548">
        <v>32</v>
      </c>
      <c r="D548" t="s">
        <v>24</v>
      </c>
      <c r="E548" t="s">
        <v>17</v>
      </c>
      <c r="F548" t="s">
        <v>105</v>
      </c>
      <c r="G548" t="s">
        <v>18</v>
      </c>
      <c r="H548" s="1">
        <v>44664</v>
      </c>
      <c r="I548" s="10">
        <v>51929</v>
      </c>
      <c r="J548" s="10">
        <v>4558</v>
      </c>
      <c r="K548" s="10">
        <v>56487</v>
      </c>
      <c r="L548" s="10">
        <v>3.82</v>
      </c>
      <c r="M548" s="11">
        <v>4</v>
      </c>
      <c r="N548" t="s">
        <v>20</v>
      </c>
      <c r="O548" t="s">
        <v>21</v>
      </c>
      <c r="P548" t="s">
        <v>21</v>
      </c>
      <c r="Q548">
        <f>Cleaned_Data8[[#This Row],[Bonus (£)]]/Cleaned_Data8[[#This Row],[Salary (£)]]</f>
        <v>8.7773691001174686E-2</v>
      </c>
    </row>
    <row r="549" spans="1:17" x14ac:dyDescent="0.3">
      <c r="A549" t="s">
        <v>869</v>
      </c>
      <c r="B549" t="s">
        <v>404</v>
      </c>
      <c r="C549">
        <v>28</v>
      </c>
      <c r="D549" t="s">
        <v>24</v>
      </c>
      <c r="E549" t="s">
        <v>62</v>
      </c>
      <c r="F549" t="s">
        <v>27</v>
      </c>
      <c r="G549" t="s">
        <v>63</v>
      </c>
      <c r="H549" s="1">
        <v>45504</v>
      </c>
      <c r="I549" s="10">
        <v>34809</v>
      </c>
      <c r="J549" s="10">
        <v>1606</v>
      </c>
      <c r="K549" s="10">
        <v>36415</v>
      </c>
      <c r="L549" s="10">
        <v>2.73</v>
      </c>
      <c r="M549" s="11">
        <v>0</v>
      </c>
      <c r="N549" t="s">
        <v>20</v>
      </c>
      <c r="O549" t="s">
        <v>21</v>
      </c>
      <c r="P549" t="s">
        <v>2123</v>
      </c>
      <c r="Q549">
        <f>Cleaned_Data8[[#This Row],[Bonus (£)]]/Cleaned_Data8[[#This Row],[Salary (£)]]</f>
        <v>4.6137493177051909E-2</v>
      </c>
    </row>
    <row r="550" spans="1:17" x14ac:dyDescent="0.3">
      <c r="A550" t="s">
        <v>870</v>
      </c>
      <c r="B550" t="s">
        <v>295</v>
      </c>
      <c r="C550">
        <v>48</v>
      </c>
      <c r="D550" t="s">
        <v>24</v>
      </c>
      <c r="E550" t="s">
        <v>37</v>
      </c>
      <c r="F550" t="s">
        <v>53</v>
      </c>
      <c r="G550" t="s">
        <v>38</v>
      </c>
      <c r="H550" s="1">
        <v>45478</v>
      </c>
      <c r="I550" s="10">
        <v>36730</v>
      </c>
      <c r="J550" s="10">
        <v>1575</v>
      </c>
      <c r="K550" s="10">
        <v>38305</v>
      </c>
      <c r="L550" s="10">
        <v>2.25</v>
      </c>
      <c r="M550" s="11">
        <v>3</v>
      </c>
      <c r="N550" t="s">
        <v>34</v>
      </c>
      <c r="O550" t="s">
        <v>21</v>
      </c>
      <c r="P550" t="s">
        <v>2123</v>
      </c>
      <c r="Q550">
        <f>Cleaned_Data8[[#This Row],[Bonus (£)]]/Cleaned_Data8[[#This Row],[Salary (£)]]</f>
        <v>4.2880479172338691E-2</v>
      </c>
    </row>
    <row r="551" spans="1:17" x14ac:dyDescent="0.3">
      <c r="A551" t="s">
        <v>871</v>
      </c>
      <c r="B551" t="s">
        <v>872</v>
      </c>
      <c r="C551">
        <v>33</v>
      </c>
      <c r="D551" t="s">
        <v>24</v>
      </c>
      <c r="E551" t="s">
        <v>62</v>
      </c>
      <c r="F551" t="s">
        <v>19</v>
      </c>
      <c r="G551" t="s">
        <v>63</v>
      </c>
      <c r="H551" s="1">
        <v>42013</v>
      </c>
      <c r="I551" s="10">
        <v>44583</v>
      </c>
      <c r="J551" s="10">
        <v>1319</v>
      </c>
      <c r="K551" s="10">
        <v>45902</v>
      </c>
      <c r="L551" s="10">
        <v>3.34</v>
      </c>
      <c r="M551" s="11">
        <v>3</v>
      </c>
      <c r="N551" t="s">
        <v>28</v>
      </c>
      <c r="O551" t="s">
        <v>21</v>
      </c>
      <c r="P551" t="s">
        <v>2125</v>
      </c>
      <c r="Q551">
        <f>Cleaned_Data8[[#This Row],[Bonus (£)]]/Cleaned_Data8[[#This Row],[Salary (£)]]</f>
        <v>2.9585267927236838E-2</v>
      </c>
    </row>
    <row r="552" spans="1:17" x14ac:dyDescent="0.3">
      <c r="A552" t="s">
        <v>873</v>
      </c>
      <c r="B552" t="s">
        <v>512</v>
      </c>
      <c r="C552">
        <v>27</v>
      </c>
      <c r="D552" t="s">
        <v>16</v>
      </c>
      <c r="E552" t="s">
        <v>74</v>
      </c>
      <c r="F552" t="s">
        <v>88</v>
      </c>
      <c r="G552" t="s">
        <v>75</v>
      </c>
      <c r="H552" s="1">
        <v>44547</v>
      </c>
      <c r="I552" s="10">
        <v>35183</v>
      </c>
      <c r="J552" s="10">
        <v>1316</v>
      </c>
      <c r="K552" s="10">
        <v>36499</v>
      </c>
      <c r="L552" s="10">
        <v>2.25</v>
      </c>
      <c r="M552" s="11">
        <v>1</v>
      </c>
      <c r="N552" t="s">
        <v>20</v>
      </c>
      <c r="O552" t="s">
        <v>21</v>
      </c>
      <c r="P552" t="s">
        <v>2122</v>
      </c>
      <c r="Q552">
        <f>Cleaned_Data8[[#This Row],[Bonus (£)]]/Cleaned_Data8[[#This Row],[Salary (£)]]</f>
        <v>3.7404428275019184E-2</v>
      </c>
    </row>
    <row r="553" spans="1:17" x14ac:dyDescent="0.3">
      <c r="A553" t="s">
        <v>874</v>
      </c>
      <c r="B553" t="s">
        <v>875</v>
      </c>
      <c r="C553">
        <v>25</v>
      </c>
      <c r="D553" t="s">
        <v>24</v>
      </c>
      <c r="E553" t="s">
        <v>42</v>
      </c>
      <c r="F553" t="s">
        <v>27</v>
      </c>
      <c r="G553" t="s">
        <v>43</v>
      </c>
      <c r="H553" s="1">
        <v>42364</v>
      </c>
      <c r="I553" s="10">
        <v>38425</v>
      </c>
      <c r="J553" s="10">
        <v>700</v>
      </c>
      <c r="K553" s="10">
        <v>39125</v>
      </c>
      <c r="L553" s="10">
        <v>2.78</v>
      </c>
      <c r="M553" s="11">
        <v>1</v>
      </c>
      <c r="N553" t="s">
        <v>34</v>
      </c>
      <c r="O553" t="s">
        <v>21</v>
      </c>
      <c r="P553" t="s">
        <v>2122</v>
      </c>
      <c r="Q553">
        <f>Cleaned_Data8[[#This Row],[Bonus (£)]]/Cleaned_Data8[[#This Row],[Salary (£)]]</f>
        <v>1.8217306441119064E-2</v>
      </c>
    </row>
    <row r="554" spans="1:17" x14ac:dyDescent="0.3">
      <c r="A554" t="s">
        <v>876</v>
      </c>
      <c r="B554" t="s">
        <v>298</v>
      </c>
      <c r="C554">
        <v>29</v>
      </c>
      <c r="D554" t="s">
        <v>16</v>
      </c>
      <c r="E554" t="s">
        <v>17</v>
      </c>
      <c r="F554" t="s">
        <v>88</v>
      </c>
      <c r="G554" t="s">
        <v>18</v>
      </c>
      <c r="H554" s="1">
        <v>44193</v>
      </c>
      <c r="I554" s="10">
        <v>42533</v>
      </c>
      <c r="J554" s="10">
        <v>2002</v>
      </c>
      <c r="K554" s="10">
        <v>44535</v>
      </c>
      <c r="L554" s="10">
        <v>2.2999999999999998</v>
      </c>
      <c r="M554" s="11">
        <v>1</v>
      </c>
      <c r="N554" t="s">
        <v>28</v>
      </c>
      <c r="O554" t="s">
        <v>21</v>
      </c>
      <c r="P554" t="s">
        <v>2122</v>
      </c>
      <c r="Q554">
        <f>Cleaned_Data8[[#This Row],[Bonus (£)]]/Cleaned_Data8[[#This Row],[Salary (£)]]</f>
        <v>4.7069334399172408E-2</v>
      </c>
    </row>
    <row r="555" spans="1:17" x14ac:dyDescent="0.3">
      <c r="A555" t="s">
        <v>877</v>
      </c>
      <c r="B555" t="s">
        <v>115</v>
      </c>
      <c r="C555">
        <v>37</v>
      </c>
      <c r="D555" t="s">
        <v>24</v>
      </c>
      <c r="E555" t="s">
        <v>37</v>
      </c>
      <c r="F555" t="s">
        <v>27</v>
      </c>
      <c r="G555" t="s">
        <v>38</v>
      </c>
      <c r="H555" s="1">
        <v>43286</v>
      </c>
      <c r="I555" s="10">
        <v>27875</v>
      </c>
      <c r="J555" s="10">
        <v>1629</v>
      </c>
      <c r="K555" s="10">
        <v>29504</v>
      </c>
      <c r="L555" s="10">
        <v>2.87</v>
      </c>
      <c r="M555" s="11">
        <v>0</v>
      </c>
      <c r="N555" t="s">
        <v>28</v>
      </c>
      <c r="O555" t="s">
        <v>21</v>
      </c>
      <c r="P555" t="s">
        <v>2123</v>
      </c>
      <c r="Q555">
        <f>Cleaned_Data8[[#This Row],[Bonus (£)]]/Cleaned_Data8[[#This Row],[Salary (£)]]</f>
        <v>5.8439461883408074E-2</v>
      </c>
    </row>
    <row r="556" spans="1:17" x14ac:dyDescent="0.3">
      <c r="A556" t="s">
        <v>878</v>
      </c>
      <c r="B556" t="s">
        <v>660</v>
      </c>
      <c r="C556">
        <v>26</v>
      </c>
      <c r="D556" t="s">
        <v>16</v>
      </c>
      <c r="E556" t="s">
        <v>74</v>
      </c>
      <c r="F556" t="s">
        <v>39</v>
      </c>
      <c r="G556" t="s">
        <v>75</v>
      </c>
      <c r="H556" s="1">
        <v>45407</v>
      </c>
      <c r="I556" s="10">
        <v>34106</v>
      </c>
      <c r="J556" s="10">
        <v>1157</v>
      </c>
      <c r="K556" s="10">
        <v>35263</v>
      </c>
      <c r="L556" s="10">
        <v>2.12</v>
      </c>
      <c r="M556" s="11">
        <v>3</v>
      </c>
      <c r="N556" t="s">
        <v>34</v>
      </c>
      <c r="O556" t="s">
        <v>21</v>
      </c>
      <c r="P556" t="s">
        <v>21</v>
      </c>
      <c r="Q556">
        <f>Cleaned_Data8[[#This Row],[Bonus (£)]]/Cleaned_Data8[[#This Row],[Salary (£)]]</f>
        <v>3.3923649797689553E-2</v>
      </c>
    </row>
    <row r="557" spans="1:17" x14ac:dyDescent="0.3">
      <c r="A557" t="s">
        <v>879</v>
      </c>
      <c r="B557" t="s">
        <v>880</v>
      </c>
      <c r="C557">
        <v>36</v>
      </c>
      <c r="D557" t="s">
        <v>24</v>
      </c>
      <c r="E557" t="s">
        <v>74</v>
      </c>
      <c r="F557" t="s">
        <v>27</v>
      </c>
      <c r="G557" t="s">
        <v>75</v>
      </c>
      <c r="H557" s="1">
        <v>44258</v>
      </c>
      <c r="I557" s="10">
        <v>43656</v>
      </c>
      <c r="J557" s="10">
        <v>1159</v>
      </c>
      <c r="K557" s="10">
        <v>44815</v>
      </c>
      <c r="L557" s="10">
        <v>4.3</v>
      </c>
      <c r="M557" s="11">
        <v>5</v>
      </c>
      <c r="N557" t="s">
        <v>34</v>
      </c>
      <c r="O557" t="s">
        <v>21</v>
      </c>
      <c r="P557" t="s">
        <v>2120</v>
      </c>
      <c r="Q557">
        <f>Cleaned_Data8[[#This Row],[Bonus (£)]]/Cleaned_Data8[[#This Row],[Salary (£)]]</f>
        <v>2.6548469855231814E-2</v>
      </c>
    </row>
    <row r="558" spans="1:17" x14ac:dyDescent="0.3">
      <c r="A558" t="s">
        <v>881</v>
      </c>
      <c r="B558" t="s">
        <v>882</v>
      </c>
      <c r="C558">
        <v>34</v>
      </c>
      <c r="D558" t="s">
        <v>16</v>
      </c>
      <c r="E558" t="s">
        <v>25</v>
      </c>
      <c r="F558" t="s">
        <v>39</v>
      </c>
      <c r="G558" t="s">
        <v>26</v>
      </c>
      <c r="H558" s="1">
        <v>44043</v>
      </c>
      <c r="I558" s="10">
        <v>31856</v>
      </c>
      <c r="J558" s="10">
        <v>1074</v>
      </c>
      <c r="K558" s="10">
        <v>32930</v>
      </c>
      <c r="L558" s="10">
        <v>2.6</v>
      </c>
      <c r="M558" s="11">
        <v>4</v>
      </c>
      <c r="N558" t="s">
        <v>34</v>
      </c>
      <c r="O558" t="s">
        <v>21</v>
      </c>
      <c r="P558" t="s">
        <v>2123</v>
      </c>
      <c r="Q558">
        <f>Cleaned_Data8[[#This Row],[Bonus (£)]]/Cleaned_Data8[[#This Row],[Salary (£)]]</f>
        <v>3.3714213962832744E-2</v>
      </c>
    </row>
    <row r="559" spans="1:17" x14ac:dyDescent="0.3">
      <c r="A559" t="s">
        <v>883</v>
      </c>
      <c r="B559" t="s">
        <v>884</v>
      </c>
      <c r="C559">
        <v>21</v>
      </c>
      <c r="D559" t="s">
        <v>16</v>
      </c>
      <c r="E559" t="s">
        <v>17</v>
      </c>
      <c r="F559" t="s">
        <v>53</v>
      </c>
      <c r="G559" t="s">
        <v>18</v>
      </c>
      <c r="H559" s="1">
        <v>43079</v>
      </c>
      <c r="I559" s="10">
        <v>43140</v>
      </c>
      <c r="J559" s="10">
        <v>1400</v>
      </c>
      <c r="K559" s="10">
        <v>44540</v>
      </c>
      <c r="L559" s="10">
        <v>2.56</v>
      </c>
      <c r="M559" s="11">
        <v>2</v>
      </c>
      <c r="N559" t="s">
        <v>34</v>
      </c>
      <c r="O559" t="s">
        <v>21</v>
      </c>
      <c r="P559" t="s">
        <v>2122</v>
      </c>
      <c r="Q559">
        <f>Cleaned_Data8[[#This Row],[Bonus (£)]]/Cleaned_Data8[[#This Row],[Salary (£)]]</f>
        <v>3.2452480296708393E-2</v>
      </c>
    </row>
    <row r="560" spans="1:17" x14ac:dyDescent="0.3">
      <c r="A560" t="s">
        <v>885</v>
      </c>
      <c r="B560" t="s">
        <v>457</v>
      </c>
      <c r="C560">
        <v>35</v>
      </c>
      <c r="D560" t="s">
        <v>16</v>
      </c>
      <c r="E560" t="s">
        <v>37</v>
      </c>
      <c r="F560" t="s">
        <v>33</v>
      </c>
      <c r="G560" t="s">
        <v>38</v>
      </c>
      <c r="H560" s="1">
        <v>44535</v>
      </c>
      <c r="I560" s="10">
        <v>33582</v>
      </c>
      <c r="J560" s="10">
        <v>1789</v>
      </c>
      <c r="K560" s="10">
        <v>35371</v>
      </c>
      <c r="L560" s="10">
        <v>2.8</v>
      </c>
      <c r="M560" s="11">
        <v>2</v>
      </c>
      <c r="N560" t="s">
        <v>20</v>
      </c>
      <c r="O560" t="s">
        <v>21</v>
      </c>
      <c r="P560" t="s">
        <v>2122</v>
      </c>
      <c r="Q560">
        <f>Cleaned_Data8[[#This Row],[Bonus (£)]]/Cleaned_Data8[[#This Row],[Salary (£)]]</f>
        <v>5.3272586504675125E-2</v>
      </c>
    </row>
    <row r="561" spans="1:17" x14ac:dyDescent="0.3">
      <c r="A561" t="s">
        <v>886</v>
      </c>
      <c r="B561" t="s">
        <v>887</v>
      </c>
      <c r="C561">
        <v>35</v>
      </c>
      <c r="D561" t="s">
        <v>16</v>
      </c>
      <c r="E561" t="s">
        <v>31</v>
      </c>
      <c r="F561" t="s">
        <v>19</v>
      </c>
      <c r="G561" t="s">
        <v>32</v>
      </c>
      <c r="H561" s="1">
        <v>44758</v>
      </c>
      <c r="I561" s="10">
        <v>25516</v>
      </c>
      <c r="J561" s="10">
        <v>1274</v>
      </c>
      <c r="K561" s="10">
        <v>26790</v>
      </c>
      <c r="L561" s="10">
        <v>4.7</v>
      </c>
      <c r="M561" s="11">
        <v>1</v>
      </c>
      <c r="N561" t="s">
        <v>28</v>
      </c>
      <c r="O561" t="s">
        <v>21</v>
      </c>
      <c r="P561" t="s">
        <v>2123</v>
      </c>
      <c r="Q561">
        <f>Cleaned_Data8[[#This Row],[Bonus (£)]]/Cleaned_Data8[[#This Row],[Salary (£)]]</f>
        <v>4.9929456027590531E-2</v>
      </c>
    </row>
    <row r="562" spans="1:17" x14ac:dyDescent="0.3">
      <c r="A562" t="s">
        <v>888</v>
      </c>
      <c r="B562" t="s">
        <v>238</v>
      </c>
      <c r="C562">
        <v>40</v>
      </c>
      <c r="D562" t="s">
        <v>16</v>
      </c>
      <c r="E562" t="s">
        <v>42</v>
      </c>
      <c r="F562" t="s">
        <v>27</v>
      </c>
      <c r="G562" t="s">
        <v>43</v>
      </c>
      <c r="H562" s="1">
        <v>45194</v>
      </c>
      <c r="I562" s="10">
        <v>39954</v>
      </c>
      <c r="J562" s="10">
        <v>808</v>
      </c>
      <c r="K562" s="10">
        <v>40762</v>
      </c>
      <c r="L562" s="10">
        <v>1.9</v>
      </c>
      <c r="M562" s="11">
        <v>2</v>
      </c>
      <c r="N562" t="s">
        <v>28</v>
      </c>
      <c r="O562" t="s">
        <v>21</v>
      </c>
      <c r="P562" t="s">
        <v>2126</v>
      </c>
      <c r="Q562">
        <f>Cleaned_Data8[[#This Row],[Bonus (£)]]/Cleaned_Data8[[#This Row],[Salary (£)]]</f>
        <v>2.0223256745257046E-2</v>
      </c>
    </row>
    <row r="563" spans="1:17" x14ac:dyDescent="0.3">
      <c r="A563" t="s">
        <v>889</v>
      </c>
      <c r="B563" t="s">
        <v>890</v>
      </c>
      <c r="C563">
        <v>30</v>
      </c>
      <c r="D563" t="s">
        <v>16</v>
      </c>
      <c r="E563" t="s">
        <v>17</v>
      </c>
      <c r="F563" t="s">
        <v>53</v>
      </c>
      <c r="G563" t="s">
        <v>18</v>
      </c>
      <c r="H563" s="1">
        <v>45263</v>
      </c>
      <c r="I563" s="10">
        <v>43728</v>
      </c>
      <c r="J563" s="10">
        <v>1212</v>
      </c>
      <c r="K563" s="10">
        <v>44940</v>
      </c>
      <c r="L563" s="10">
        <v>2.77</v>
      </c>
      <c r="M563" s="11">
        <v>7</v>
      </c>
      <c r="N563" t="s">
        <v>20</v>
      </c>
      <c r="O563" t="s">
        <v>21</v>
      </c>
      <c r="P563" t="s">
        <v>2122</v>
      </c>
      <c r="Q563">
        <f>Cleaned_Data8[[#This Row],[Bonus (£)]]/Cleaned_Data8[[#This Row],[Salary (£)]]</f>
        <v>2.7716794731064764E-2</v>
      </c>
    </row>
    <row r="564" spans="1:17" x14ac:dyDescent="0.3">
      <c r="A564" t="s">
        <v>891</v>
      </c>
      <c r="B564" t="s">
        <v>176</v>
      </c>
      <c r="C564">
        <v>34</v>
      </c>
      <c r="D564" t="s">
        <v>24</v>
      </c>
      <c r="E564" t="s">
        <v>31</v>
      </c>
      <c r="F564" t="s">
        <v>50</v>
      </c>
      <c r="G564" t="s">
        <v>32</v>
      </c>
      <c r="H564" s="1">
        <v>44640</v>
      </c>
      <c r="I564" s="10">
        <v>28522</v>
      </c>
      <c r="J564" s="10">
        <v>1998</v>
      </c>
      <c r="K564" s="10">
        <v>30520</v>
      </c>
      <c r="L564" s="10">
        <v>3.25</v>
      </c>
      <c r="M564" s="11">
        <v>2</v>
      </c>
      <c r="N564" t="s">
        <v>34</v>
      </c>
      <c r="O564" t="s">
        <v>21</v>
      </c>
      <c r="P564" t="s">
        <v>2120</v>
      </c>
      <c r="Q564">
        <f>Cleaned_Data8[[#This Row],[Bonus (£)]]/Cleaned_Data8[[#This Row],[Salary (£)]]</f>
        <v>7.0051188556202224E-2</v>
      </c>
    </row>
    <row r="565" spans="1:17" x14ac:dyDescent="0.3">
      <c r="A565" t="s">
        <v>892</v>
      </c>
      <c r="B565" t="s">
        <v>15</v>
      </c>
      <c r="C565">
        <v>41</v>
      </c>
      <c r="D565" t="s">
        <v>16</v>
      </c>
      <c r="E565" t="s">
        <v>62</v>
      </c>
      <c r="F565" t="s">
        <v>88</v>
      </c>
      <c r="G565" t="s">
        <v>63</v>
      </c>
      <c r="H565" s="1">
        <v>45407</v>
      </c>
      <c r="I565" s="10">
        <v>44040</v>
      </c>
      <c r="J565" s="10">
        <v>1342</v>
      </c>
      <c r="K565" s="10">
        <v>45382</v>
      </c>
      <c r="L565" s="10">
        <v>2.42</v>
      </c>
      <c r="M565" s="11">
        <v>1</v>
      </c>
      <c r="N565" t="s">
        <v>28</v>
      </c>
      <c r="O565" t="s">
        <v>21</v>
      </c>
      <c r="P565" t="s">
        <v>21</v>
      </c>
      <c r="Q565">
        <f>Cleaned_Data8[[#This Row],[Bonus (£)]]/Cleaned_Data8[[#This Row],[Salary (£)]]</f>
        <v>3.0472297910990008E-2</v>
      </c>
    </row>
    <row r="566" spans="1:17" x14ac:dyDescent="0.3">
      <c r="A566" t="s">
        <v>893</v>
      </c>
      <c r="B566" t="s">
        <v>714</v>
      </c>
      <c r="C566">
        <v>23</v>
      </c>
      <c r="D566" t="s">
        <v>16</v>
      </c>
      <c r="E566" t="s">
        <v>42</v>
      </c>
      <c r="F566" t="s">
        <v>53</v>
      </c>
      <c r="G566" t="s">
        <v>43</v>
      </c>
      <c r="H566" s="1">
        <v>43729</v>
      </c>
      <c r="I566" s="10">
        <v>36078</v>
      </c>
      <c r="J566" s="10">
        <v>935</v>
      </c>
      <c r="K566" s="10">
        <v>37013</v>
      </c>
      <c r="L566" s="10">
        <v>2.62</v>
      </c>
      <c r="M566" s="11">
        <v>6</v>
      </c>
      <c r="N566" t="s">
        <v>28</v>
      </c>
      <c r="O566" t="s">
        <v>21</v>
      </c>
      <c r="P566" t="s">
        <v>2126</v>
      </c>
      <c r="Q566">
        <f>Cleaned_Data8[[#This Row],[Bonus (£)]]/Cleaned_Data8[[#This Row],[Salary (£)]]</f>
        <v>2.591607073562836E-2</v>
      </c>
    </row>
    <row r="567" spans="1:17" x14ac:dyDescent="0.3">
      <c r="A567" t="s">
        <v>894</v>
      </c>
      <c r="B567" t="s">
        <v>895</v>
      </c>
      <c r="C567">
        <v>30</v>
      </c>
      <c r="D567" t="s">
        <v>24</v>
      </c>
      <c r="E567" t="s">
        <v>37</v>
      </c>
      <c r="F567" t="s">
        <v>19</v>
      </c>
      <c r="G567" t="s">
        <v>38</v>
      </c>
      <c r="H567" s="1">
        <v>44617</v>
      </c>
      <c r="I567" s="10">
        <v>34001</v>
      </c>
      <c r="J567" s="10">
        <v>2285</v>
      </c>
      <c r="K567" s="10">
        <v>36286</v>
      </c>
      <c r="L567" s="10">
        <v>3.26</v>
      </c>
      <c r="M567" s="11">
        <v>3</v>
      </c>
      <c r="N567" t="s">
        <v>34</v>
      </c>
      <c r="O567" t="s">
        <v>21</v>
      </c>
      <c r="P567" t="s">
        <v>2121</v>
      </c>
      <c r="Q567">
        <f>Cleaned_Data8[[#This Row],[Bonus (£)]]/Cleaned_Data8[[#This Row],[Salary (£)]]</f>
        <v>6.7203905767477423E-2</v>
      </c>
    </row>
    <row r="568" spans="1:17" x14ac:dyDescent="0.3">
      <c r="A568" t="s">
        <v>896</v>
      </c>
      <c r="B568" t="s">
        <v>279</v>
      </c>
      <c r="C568">
        <v>27</v>
      </c>
      <c r="D568" t="s">
        <v>24</v>
      </c>
      <c r="E568" t="s">
        <v>58</v>
      </c>
      <c r="F568" t="s">
        <v>39</v>
      </c>
      <c r="G568" t="s">
        <v>59</v>
      </c>
      <c r="H568" s="1">
        <v>44941</v>
      </c>
      <c r="I568" s="10">
        <v>30748</v>
      </c>
      <c r="J568" s="10">
        <v>2453</v>
      </c>
      <c r="K568" s="10">
        <v>33201</v>
      </c>
      <c r="L568" s="10">
        <v>3.73</v>
      </c>
      <c r="M568" s="11">
        <v>2</v>
      </c>
      <c r="N568" t="s">
        <v>20</v>
      </c>
      <c r="O568" t="s">
        <v>21</v>
      </c>
      <c r="P568" t="s">
        <v>2125</v>
      </c>
      <c r="Q568">
        <f>Cleaned_Data8[[#This Row],[Bonus (£)]]/Cleaned_Data8[[#This Row],[Salary (£)]]</f>
        <v>7.9777546507089889E-2</v>
      </c>
    </row>
    <row r="569" spans="1:17" x14ac:dyDescent="0.3">
      <c r="A569" t="s">
        <v>897</v>
      </c>
      <c r="B569" t="s">
        <v>898</v>
      </c>
      <c r="C569">
        <v>31</v>
      </c>
      <c r="D569" t="s">
        <v>16</v>
      </c>
      <c r="E569" t="s">
        <v>62</v>
      </c>
      <c r="F569" t="s">
        <v>19</v>
      </c>
      <c r="G569" t="s">
        <v>63</v>
      </c>
      <c r="H569" s="1">
        <v>42877</v>
      </c>
      <c r="I569" s="10">
        <v>49563</v>
      </c>
      <c r="J569" s="10">
        <v>1167</v>
      </c>
      <c r="K569" s="10">
        <v>50730</v>
      </c>
      <c r="L569" s="10">
        <v>2.59</v>
      </c>
      <c r="M569" s="11">
        <v>3</v>
      </c>
      <c r="N569" t="s">
        <v>20</v>
      </c>
      <c r="O569" t="s">
        <v>21</v>
      </c>
      <c r="P569" t="s">
        <v>1218</v>
      </c>
      <c r="Q569">
        <f>Cleaned_Data8[[#This Row],[Bonus (£)]]/Cleaned_Data8[[#This Row],[Salary (£)]]</f>
        <v>2.3545790206403971E-2</v>
      </c>
    </row>
    <row r="570" spans="1:17" x14ac:dyDescent="0.3">
      <c r="A570" t="s">
        <v>899</v>
      </c>
      <c r="B570" t="s">
        <v>227</v>
      </c>
      <c r="C570">
        <v>41</v>
      </c>
      <c r="D570" t="s">
        <v>16</v>
      </c>
      <c r="E570" t="s">
        <v>17</v>
      </c>
      <c r="F570" t="s">
        <v>50</v>
      </c>
      <c r="G570" t="s">
        <v>18</v>
      </c>
      <c r="H570" s="1">
        <v>45375</v>
      </c>
      <c r="I570" s="10">
        <v>49117</v>
      </c>
      <c r="J570" s="10">
        <v>4990</v>
      </c>
      <c r="K570" s="10">
        <v>54107</v>
      </c>
      <c r="L570" s="10">
        <v>5</v>
      </c>
      <c r="M570" s="11">
        <v>6</v>
      </c>
      <c r="N570" t="s">
        <v>20</v>
      </c>
      <c r="O570" t="s">
        <v>21</v>
      </c>
      <c r="P570" t="s">
        <v>2120</v>
      </c>
      <c r="Q570">
        <f>Cleaned_Data8[[#This Row],[Bonus (£)]]/Cleaned_Data8[[#This Row],[Salary (£)]]</f>
        <v>0.10159415273734144</v>
      </c>
    </row>
    <row r="571" spans="1:17" x14ac:dyDescent="0.3">
      <c r="A571" t="s">
        <v>900</v>
      </c>
      <c r="B571" t="s">
        <v>901</v>
      </c>
      <c r="C571">
        <v>31</v>
      </c>
      <c r="D571" t="s">
        <v>24</v>
      </c>
      <c r="E571" t="s">
        <v>25</v>
      </c>
      <c r="F571" t="s">
        <v>53</v>
      </c>
      <c r="G571" t="s">
        <v>26</v>
      </c>
      <c r="H571" s="1">
        <v>42048</v>
      </c>
      <c r="I571" s="10">
        <v>23546</v>
      </c>
      <c r="J571" s="10">
        <v>1238</v>
      </c>
      <c r="K571" s="10">
        <v>24784</v>
      </c>
      <c r="L571" s="10">
        <v>3.53</v>
      </c>
      <c r="M571" s="11">
        <v>2</v>
      </c>
      <c r="N571" t="s">
        <v>34</v>
      </c>
      <c r="O571" t="s">
        <v>21</v>
      </c>
      <c r="P571" t="s">
        <v>2121</v>
      </c>
      <c r="Q571">
        <f>Cleaned_Data8[[#This Row],[Bonus (£)]]/Cleaned_Data8[[#This Row],[Salary (£)]]</f>
        <v>5.2577932557546926E-2</v>
      </c>
    </row>
    <row r="572" spans="1:17" x14ac:dyDescent="0.3">
      <c r="A572" t="s">
        <v>902</v>
      </c>
      <c r="B572" t="s">
        <v>421</v>
      </c>
      <c r="C572">
        <v>21</v>
      </c>
      <c r="D572" t="s">
        <v>24</v>
      </c>
      <c r="E572" t="s">
        <v>74</v>
      </c>
      <c r="F572" t="s">
        <v>88</v>
      </c>
      <c r="G572" t="s">
        <v>75</v>
      </c>
      <c r="H572" s="1">
        <v>44590</v>
      </c>
      <c r="I572" s="10">
        <v>31171</v>
      </c>
      <c r="J572" s="10">
        <v>2057</v>
      </c>
      <c r="K572" s="10">
        <v>33228</v>
      </c>
      <c r="L572" s="10">
        <v>3.14</v>
      </c>
      <c r="M572" s="11">
        <v>2</v>
      </c>
      <c r="N572" t="s">
        <v>20</v>
      </c>
      <c r="O572" t="s">
        <v>21</v>
      </c>
      <c r="P572" t="s">
        <v>2125</v>
      </c>
      <c r="Q572">
        <f>Cleaned_Data8[[#This Row],[Bonus (£)]]/Cleaned_Data8[[#This Row],[Salary (£)]]</f>
        <v>6.5990824805107318E-2</v>
      </c>
    </row>
    <row r="573" spans="1:17" x14ac:dyDescent="0.3">
      <c r="A573" t="s">
        <v>903</v>
      </c>
      <c r="B573" t="s">
        <v>153</v>
      </c>
      <c r="C573">
        <v>21</v>
      </c>
      <c r="D573" t="s">
        <v>24</v>
      </c>
      <c r="E573" t="s">
        <v>37</v>
      </c>
      <c r="F573" t="s">
        <v>39</v>
      </c>
      <c r="G573" t="s">
        <v>38</v>
      </c>
      <c r="H573" s="1">
        <v>42871</v>
      </c>
      <c r="I573" s="10">
        <v>31288</v>
      </c>
      <c r="J573" s="10">
        <v>2271</v>
      </c>
      <c r="K573" s="10">
        <v>33559</v>
      </c>
      <c r="L573" s="10">
        <v>3.9</v>
      </c>
      <c r="M573" s="11">
        <v>4</v>
      </c>
      <c r="N573" t="s">
        <v>20</v>
      </c>
      <c r="O573" t="s">
        <v>21</v>
      </c>
      <c r="P573" t="s">
        <v>1218</v>
      </c>
      <c r="Q573">
        <f>Cleaned_Data8[[#This Row],[Bonus (£)]]/Cleaned_Data8[[#This Row],[Salary (£)]]</f>
        <v>7.258373817437995E-2</v>
      </c>
    </row>
    <row r="574" spans="1:17" x14ac:dyDescent="0.3">
      <c r="A574" t="s">
        <v>904</v>
      </c>
      <c r="B574" t="s">
        <v>802</v>
      </c>
      <c r="C574">
        <v>32</v>
      </c>
      <c r="D574" t="s">
        <v>24</v>
      </c>
      <c r="E574" t="s">
        <v>62</v>
      </c>
      <c r="F574" t="s">
        <v>19</v>
      </c>
      <c r="G574" t="s">
        <v>63</v>
      </c>
      <c r="H574" s="1">
        <v>42011</v>
      </c>
      <c r="I574" s="10">
        <v>49151</v>
      </c>
      <c r="J574" s="10">
        <v>1636</v>
      </c>
      <c r="K574" s="10">
        <v>50787</v>
      </c>
      <c r="L574" s="10">
        <v>2.5299999999999998</v>
      </c>
      <c r="M574" s="11">
        <v>5</v>
      </c>
      <c r="N574" t="s">
        <v>20</v>
      </c>
      <c r="O574" t="s">
        <v>21</v>
      </c>
      <c r="P574" t="s">
        <v>2125</v>
      </c>
      <c r="Q574">
        <f>Cleaned_Data8[[#This Row],[Bonus (£)]]/Cleaned_Data8[[#This Row],[Salary (£)]]</f>
        <v>3.3285182397102805E-2</v>
      </c>
    </row>
    <row r="575" spans="1:17" x14ac:dyDescent="0.3">
      <c r="A575" t="s">
        <v>905</v>
      </c>
      <c r="B575" t="s">
        <v>400</v>
      </c>
      <c r="C575">
        <v>28</v>
      </c>
      <c r="D575" t="s">
        <v>16</v>
      </c>
      <c r="E575" t="s">
        <v>37</v>
      </c>
      <c r="F575" t="s">
        <v>19</v>
      </c>
      <c r="G575" t="s">
        <v>38</v>
      </c>
      <c r="H575" s="1">
        <v>44661</v>
      </c>
      <c r="I575" s="10">
        <v>21948</v>
      </c>
      <c r="J575" s="10">
        <v>1641</v>
      </c>
      <c r="K575" s="10">
        <v>23589</v>
      </c>
      <c r="L575" s="10">
        <v>3.51</v>
      </c>
      <c r="M575" s="11">
        <v>2</v>
      </c>
      <c r="N575" t="s">
        <v>28</v>
      </c>
      <c r="O575" t="s">
        <v>21</v>
      </c>
      <c r="P575" t="s">
        <v>21</v>
      </c>
      <c r="Q575">
        <f>Cleaned_Data8[[#This Row],[Bonus (£)]]/Cleaned_Data8[[#This Row],[Salary (£)]]</f>
        <v>7.4767632586112631E-2</v>
      </c>
    </row>
    <row r="576" spans="1:17" x14ac:dyDescent="0.3">
      <c r="A576" t="s">
        <v>906</v>
      </c>
      <c r="B576" t="s">
        <v>83</v>
      </c>
      <c r="C576">
        <v>42</v>
      </c>
      <c r="D576" t="s">
        <v>16</v>
      </c>
      <c r="E576" t="s">
        <v>42</v>
      </c>
      <c r="F576" t="s">
        <v>39</v>
      </c>
      <c r="G576" t="s">
        <v>43</v>
      </c>
      <c r="H576" s="1">
        <v>43224</v>
      </c>
      <c r="I576" s="10">
        <v>36031</v>
      </c>
      <c r="J576" s="10">
        <v>757</v>
      </c>
      <c r="K576" s="10">
        <v>36788</v>
      </c>
      <c r="L576" s="10">
        <v>2.97</v>
      </c>
      <c r="M576" s="11">
        <v>3</v>
      </c>
      <c r="N576" t="s">
        <v>28</v>
      </c>
      <c r="O576" t="s">
        <v>21</v>
      </c>
      <c r="P576" t="s">
        <v>1218</v>
      </c>
      <c r="Q576">
        <f>Cleaned_Data8[[#This Row],[Bonus (£)]]/Cleaned_Data8[[#This Row],[Salary (£)]]</f>
        <v>2.1009686103632984E-2</v>
      </c>
    </row>
    <row r="577" spans="1:17" x14ac:dyDescent="0.3">
      <c r="A577" t="s">
        <v>907</v>
      </c>
      <c r="B577" t="s">
        <v>908</v>
      </c>
      <c r="C577">
        <v>25</v>
      </c>
      <c r="D577" t="s">
        <v>16</v>
      </c>
      <c r="E577" t="s">
        <v>25</v>
      </c>
      <c r="F577" t="s">
        <v>39</v>
      </c>
      <c r="G577" t="s">
        <v>26</v>
      </c>
      <c r="H577" s="1">
        <v>42860</v>
      </c>
      <c r="I577" s="10">
        <v>30099</v>
      </c>
      <c r="J577" s="10">
        <v>1323</v>
      </c>
      <c r="K577" s="10">
        <v>31422</v>
      </c>
      <c r="L577" s="10">
        <v>3.84</v>
      </c>
      <c r="M577" s="11">
        <v>5</v>
      </c>
      <c r="N577" t="s">
        <v>34</v>
      </c>
      <c r="O577" t="s">
        <v>21</v>
      </c>
      <c r="P577" t="s">
        <v>1218</v>
      </c>
      <c r="Q577">
        <f>Cleaned_Data8[[#This Row],[Bonus (£)]]/Cleaned_Data8[[#This Row],[Salary (£)]]</f>
        <v>4.3954948669391009E-2</v>
      </c>
    </row>
    <row r="578" spans="1:17" x14ac:dyDescent="0.3">
      <c r="A578" t="s">
        <v>909</v>
      </c>
      <c r="B578" t="s">
        <v>325</v>
      </c>
      <c r="C578">
        <v>35</v>
      </c>
      <c r="D578" t="s">
        <v>24</v>
      </c>
      <c r="E578" t="s">
        <v>31</v>
      </c>
      <c r="F578" t="s">
        <v>39</v>
      </c>
      <c r="G578" t="s">
        <v>32</v>
      </c>
      <c r="H578" s="1">
        <v>42904</v>
      </c>
      <c r="I578" s="10">
        <v>37501</v>
      </c>
      <c r="J578" s="10">
        <v>1640</v>
      </c>
      <c r="K578" s="10">
        <v>39141</v>
      </c>
      <c r="L578" s="10">
        <v>3.27</v>
      </c>
      <c r="M578" s="11">
        <v>8</v>
      </c>
      <c r="N578" t="s">
        <v>34</v>
      </c>
      <c r="O578" t="s">
        <v>21</v>
      </c>
      <c r="P578" t="s">
        <v>1782</v>
      </c>
      <c r="Q578">
        <f>Cleaned_Data8[[#This Row],[Bonus (£)]]/Cleaned_Data8[[#This Row],[Salary (£)]]</f>
        <v>4.3732167142209538E-2</v>
      </c>
    </row>
    <row r="579" spans="1:17" x14ac:dyDescent="0.3">
      <c r="A579" t="s">
        <v>910</v>
      </c>
      <c r="B579" t="s">
        <v>660</v>
      </c>
      <c r="C579">
        <v>33</v>
      </c>
      <c r="D579" t="s">
        <v>24</v>
      </c>
      <c r="E579" t="s">
        <v>58</v>
      </c>
      <c r="F579" t="s">
        <v>33</v>
      </c>
      <c r="G579" t="s">
        <v>59</v>
      </c>
      <c r="H579" s="1">
        <v>45077</v>
      </c>
      <c r="I579" s="10">
        <v>28210</v>
      </c>
      <c r="J579" s="10">
        <v>2428</v>
      </c>
      <c r="K579" s="10">
        <v>30638</v>
      </c>
      <c r="L579" s="10">
        <v>4.43</v>
      </c>
      <c r="M579" s="11">
        <v>3</v>
      </c>
      <c r="N579" t="s">
        <v>20</v>
      </c>
      <c r="O579" t="s">
        <v>21</v>
      </c>
      <c r="P579" t="s">
        <v>1218</v>
      </c>
      <c r="Q579">
        <f>Cleaned_Data8[[#This Row],[Bonus (£)]]/Cleaned_Data8[[#This Row],[Salary (£)]]</f>
        <v>8.606876993973768E-2</v>
      </c>
    </row>
    <row r="580" spans="1:17" x14ac:dyDescent="0.3">
      <c r="A580" t="s">
        <v>911</v>
      </c>
      <c r="B580" t="s">
        <v>912</v>
      </c>
      <c r="C580">
        <v>38</v>
      </c>
      <c r="D580" t="s">
        <v>24</v>
      </c>
      <c r="E580" t="s">
        <v>58</v>
      </c>
      <c r="F580" t="s">
        <v>39</v>
      </c>
      <c r="G580" t="s">
        <v>59</v>
      </c>
      <c r="H580" s="1">
        <v>44411</v>
      </c>
      <c r="I580" s="10">
        <v>28511</v>
      </c>
      <c r="J580" s="10">
        <v>2184</v>
      </c>
      <c r="K580" s="10">
        <v>30695</v>
      </c>
      <c r="L580" s="10">
        <v>5</v>
      </c>
      <c r="M580" s="11">
        <v>3</v>
      </c>
      <c r="N580" t="s">
        <v>34</v>
      </c>
      <c r="O580" t="s">
        <v>21</v>
      </c>
      <c r="P580" t="s">
        <v>2119</v>
      </c>
      <c r="Q580">
        <f>Cleaned_Data8[[#This Row],[Bonus (£)]]/Cleaned_Data8[[#This Row],[Salary (£)]]</f>
        <v>7.6602013258040752E-2</v>
      </c>
    </row>
    <row r="581" spans="1:17" x14ac:dyDescent="0.3">
      <c r="A581" t="s">
        <v>913</v>
      </c>
      <c r="B581" t="s">
        <v>914</v>
      </c>
      <c r="C581">
        <v>32</v>
      </c>
      <c r="D581" t="s">
        <v>16</v>
      </c>
      <c r="E581" t="s">
        <v>62</v>
      </c>
      <c r="F581" t="s">
        <v>27</v>
      </c>
      <c r="G581" t="s">
        <v>63</v>
      </c>
      <c r="H581" s="1">
        <v>42468</v>
      </c>
      <c r="I581" s="10">
        <v>43020</v>
      </c>
      <c r="J581" s="10">
        <v>2127</v>
      </c>
      <c r="K581" s="10">
        <v>45147</v>
      </c>
      <c r="L581" s="10">
        <v>3.22</v>
      </c>
      <c r="M581" s="11">
        <v>2</v>
      </c>
      <c r="N581" t="s">
        <v>20</v>
      </c>
      <c r="O581" t="s">
        <v>21</v>
      </c>
      <c r="P581" t="s">
        <v>21</v>
      </c>
      <c r="Q581">
        <f>Cleaned_Data8[[#This Row],[Bonus (£)]]/Cleaned_Data8[[#This Row],[Salary (£)]]</f>
        <v>4.9442119944211993E-2</v>
      </c>
    </row>
    <row r="582" spans="1:17" x14ac:dyDescent="0.3">
      <c r="A582" t="s">
        <v>915</v>
      </c>
      <c r="B582" t="s">
        <v>916</v>
      </c>
      <c r="C582">
        <v>35</v>
      </c>
      <c r="D582" t="s">
        <v>16</v>
      </c>
      <c r="E582" t="s">
        <v>25</v>
      </c>
      <c r="F582" t="s">
        <v>50</v>
      </c>
      <c r="G582" t="s">
        <v>26</v>
      </c>
      <c r="H582" s="1">
        <v>42665</v>
      </c>
      <c r="I582" s="10">
        <v>28826</v>
      </c>
      <c r="J582" s="10">
        <v>1590</v>
      </c>
      <c r="K582" s="10">
        <v>30416</v>
      </c>
      <c r="L582" s="10">
        <v>3.15</v>
      </c>
      <c r="M582" s="11">
        <v>5</v>
      </c>
      <c r="N582" t="s">
        <v>34</v>
      </c>
      <c r="O582" t="s">
        <v>21</v>
      </c>
      <c r="P582" t="s">
        <v>2124</v>
      </c>
      <c r="Q582">
        <f>Cleaned_Data8[[#This Row],[Bonus (£)]]/Cleaned_Data8[[#This Row],[Salary (£)]]</f>
        <v>5.5158537431485466E-2</v>
      </c>
    </row>
    <row r="583" spans="1:17" x14ac:dyDescent="0.3">
      <c r="A583" t="s">
        <v>917</v>
      </c>
      <c r="B583" t="s">
        <v>180</v>
      </c>
      <c r="C583">
        <v>25</v>
      </c>
      <c r="D583" t="s">
        <v>16</v>
      </c>
      <c r="E583" t="s">
        <v>17</v>
      </c>
      <c r="F583" t="s">
        <v>33</v>
      </c>
      <c r="G583" t="s">
        <v>18</v>
      </c>
      <c r="H583" s="1">
        <v>45613</v>
      </c>
      <c r="I583" s="10">
        <v>43154</v>
      </c>
      <c r="J583" s="10">
        <v>2145</v>
      </c>
      <c r="K583" s="10">
        <v>45299</v>
      </c>
      <c r="L583" s="10">
        <v>3.63</v>
      </c>
      <c r="M583" s="11">
        <v>4</v>
      </c>
      <c r="N583" t="s">
        <v>20</v>
      </c>
      <c r="O583" t="s">
        <v>21</v>
      </c>
      <c r="P583" t="s">
        <v>2118</v>
      </c>
      <c r="Q583">
        <f>Cleaned_Data8[[#This Row],[Bonus (£)]]/Cleaned_Data8[[#This Row],[Salary (£)]]</f>
        <v>4.9705705149001252E-2</v>
      </c>
    </row>
    <row r="584" spans="1:17" x14ac:dyDescent="0.3">
      <c r="A584" t="s">
        <v>918</v>
      </c>
      <c r="B584" t="s">
        <v>919</v>
      </c>
      <c r="C584">
        <v>33</v>
      </c>
      <c r="D584" t="s">
        <v>24</v>
      </c>
      <c r="E584" t="s">
        <v>58</v>
      </c>
      <c r="F584" t="s">
        <v>53</v>
      </c>
      <c r="G584" t="s">
        <v>59</v>
      </c>
      <c r="H584" s="1">
        <v>43561</v>
      </c>
      <c r="I584" s="10">
        <v>32990</v>
      </c>
      <c r="J584" s="10">
        <v>2503</v>
      </c>
      <c r="K584" s="10">
        <v>35493</v>
      </c>
      <c r="L584" s="10">
        <v>3.38</v>
      </c>
      <c r="M584" s="11">
        <v>2</v>
      </c>
      <c r="N584" t="s">
        <v>34</v>
      </c>
      <c r="O584" t="s">
        <v>21</v>
      </c>
      <c r="P584" t="s">
        <v>21</v>
      </c>
      <c r="Q584">
        <f>Cleaned_Data8[[#This Row],[Bonus (£)]]/Cleaned_Data8[[#This Row],[Salary (£)]]</f>
        <v>7.5871476204910582E-2</v>
      </c>
    </row>
    <row r="585" spans="1:17" x14ac:dyDescent="0.3">
      <c r="A585" t="s">
        <v>920</v>
      </c>
      <c r="B585" t="s">
        <v>908</v>
      </c>
      <c r="C585">
        <v>24</v>
      </c>
      <c r="D585" t="s">
        <v>16</v>
      </c>
      <c r="E585" t="s">
        <v>74</v>
      </c>
      <c r="F585" t="s">
        <v>19</v>
      </c>
      <c r="G585" t="s">
        <v>75</v>
      </c>
      <c r="H585" s="1">
        <v>44893</v>
      </c>
      <c r="I585" s="10">
        <v>37482</v>
      </c>
      <c r="J585" s="10">
        <v>1230</v>
      </c>
      <c r="K585" s="10">
        <v>38712</v>
      </c>
      <c r="L585" s="10">
        <v>3.49</v>
      </c>
      <c r="M585" s="11">
        <v>4</v>
      </c>
      <c r="N585" t="s">
        <v>20</v>
      </c>
      <c r="O585" t="s">
        <v>21</v>
      </c>
      <c r="P585" t="s">
        <v>2118</v>
      </c>
      <c r="Q585">
        <f>Cleaned_Data8[[#This Row],[Bonus (£)]]/Cleaned_Data8[[#This Row],[Salary (£)]]</f>
        <v>3.281575156074916E-2</v>
      </c>
    </row>
    <row r="586" spans="1:17" x14ac:dyDescent="0.3">
      <c r="A586" t="s">
        <v>921</v>
      </c>
      <c r="B586" t="s">
        <v>100</v>
      </c>
      <c r="C586">
        <v>37</v>
      </c>
      <c r="D586" t="s">
        <v>24</v>
      </c>
      <c r="E586" t="s">
        <v>42</v>
      </c>
      <c r="F586" t="s">
        <v>19</v>
      </c>
      <c r="G586" t="s">
        <v>43</v>
      </c>
      <c r="H586" s="1">
        <v>43008</v>
      </c>
      <c r="I586" s="10">
        <v>46653</v>
      </c>
      <c r="J586" s="10">
        <v>1802</v>
      </c>
      <c r="K586" s="10">
        <v>48455</v>
      </c>
      <c r="L586" s="10">
        <v>2.99</v>
      </c>
      <c r="M586" s="11">
        <v>0</v>
      </c>
      <c r="N586" t="s">
        <v>20</v>
      </c>
      <c r="O586" t="s">
        <v>21</v>
      </c>
      <c r="P586" t="s">
        <v>2126</v>
      </c>
      <c r="Q586">
        <f>Cleaned_Data8[[#This Row],[Bonus (£)]]/Cleaned_Data8[[#This Row],[Salary (£)]]</f>
        <v>3.8625597496409661E-2</v>
      </c>
    </row>
    <row r="587" spans="1:17" x14ac:dyDescent="0.3">
      <c r="A587" t="s">
        <v>922</v>
      </c>
      <c r="B587" t="s">
        <v>255</v>
      </c>
      <c r="C587">
        <v>40</v>
      </c>
      <c r="D587" t="s">
        <v>24</v>
      </c>
      <c r="E587" t="s">
        <v>58</v>
      </c>
      <c r="F587" t="s">
        <v>19</v>
      </c>
      <c r="G587" t="s">
        <v>59</v>
      </c>
      <c r="H587" s="1">
        <v>43266</v>
      </c>
      <c r="I587" s="10">
        <v>27165</v>
      </c>
      <c r="J587" s="10">
        <v>1022</v>
      </c>
      <c r="K587" s="10">
        <v>28187</v>
      </c>
      <c r="L587" s="10">
        <v>4.03</v>
      </c>
      <c r="M587" s="11">
        <v>3</v>
      </c>
      <c r="N587" t="s">
        <v>20</v>
      </c>
      <c r="O587" t="s">
        <v>21</v>
      </c>
      <c r="P587" t="s">
        <v>1782</v>
      </c>
      <c r="Q587">
        <f>Cleaned_Data8[[#This Row],[Bonus (£)]]/Cleaned_Data8[[#This Row],[Salary (£)]]</f>
        <v>3.7621939996318791E-2</v>
      </c>
    </row>
    <row r="588" spans="1:17" x14ac:dyDescent="0.3">
      <c r="A588" t="s">
        <v>923</v>
      </c>
      <c r="B588" t="s">
        <v>501</v>
      </c>
      <c r="C588">
        <v>26</v>
      </c>
      <c r="D588" t="s">
        <v>16</v>
      </c>
      <c r="E588" t="s">
        <v>37</v>
      </c>
      <c r="F588" t="s">
        <v>39</v>
      </c>
      <c r="G588" t="s">
        <v>38</v>
      </c>
      <c r="H588" s="1">
        <v>45261</v>
      </c>
      <c r="I588" s="10">
        <v>30720</v>
      </c>
      <c r="J588" s="10">
        <v>1555</v>
      </c>
      <c r="K588" s="10">
        <v>32275</v>
      </c>
      <c r="L588" s="10">
        <v>4.05</v>
      </c>
      <c r="M588" s="11">
        <v>3</v>
      </c>
      <c r="N588" t="s">
        <v>34</v>
      </c>
      <c r="O588" t="s">
        <v>21</v>
      </c>
      <c r="P588" t="s">
        <v>2122</v>
      </c>
      <c r="Q588">
        <f>Cleaned_Data8[[#This Row],[Bonus (£)]]/Cleaned_Data8[[#This Row],[Salary (£)]]</f>
        <v>5.0618489583333336E-2</v>
      </c>
    </row>
    <row r="589" spans="1:17" x14ac:dyDescent="0.3">
      <c r="A589" t="s">
        <v>924</v>
      </c>
      <c r="B589" t="s">
        <v>925</v>
      </c>
      <c r="C589">
        <v>38</v>
      </c>
      <c r="D589" t="s">
        <v>24</v>
      </c>
      <c r="E589" t="s">
        <v>74</v>
      </c>
      <c r="F589" t="s">
        <v>33</v>
      </c>
      <c r="G589" t="s">
        <v>75</v>
      </c>
      <c r="H589" s="1">
        <v>43075</v>
      </c>
      <c r="I589" s="10">
        <v>36309</v>
      </c>
      <c r="J589" s="10">
        <v>1696</v>
      </c>
      <c r="K589" s="10">
        <v>38005</v>
      </c>
      <c r="L589" s="10">
        <v>4.41</v>
      </c>
      <c r="M589" s="11">
        <v>3</v>
      </c>
      <c r="N589" t="s">
        <v>28</v>
      </c>
      <c r="O589" t="s">
        <v>21</v>
      </c>
      <c r="P589" t="s">
        <v>2122</v>
      </c>
      <c r="Q589">
        <f>Cleaned_Data8[[#This Row],[Bonus (£)]]/Cleaned_Data8[[#This Row],[Salary (£)]]</f>
        <v>4.6710182048527914E-2</v>
      </c>
    </row>
    <row r="590" spans="1:17" x14ac:dyDescent="0.3">
      <c r="A590" t="s">
        <v>926</v>
      </c>
      <c r="B590" t="s">
        <v>38</v>
      </c>
      <c r="C590">
        <v>30</v>
      </c>
      <c r="D590" t="s">
        <v>24</v>
      </c>
      <c r="E590" t="s">
        <v>58</v>
      </c>
      <c r="F590" t="s">
        <v>105</v>
      </c>
      <c r="G590" t="s">
        <v>59</v>
      </c>
      <c r="H590" s="1">
        <v>43397</v>
      </c>
      <c r="I590" s="10">
        <v>31540</v>
      </c>
      <c r="J590" s="10">
        <v>1573</v>
      </c>
      <c r="K590" s="10">
        <v>33113</v>
      </c>
      <c r="L590" s="10">
        <v>3.09</v>
      </c>
      <c r="M590" s="11">
        <v>2</v>
      </c>
      <c r="N590" t="s">
        <v>20</v>
      </c>
      <c r="O590" t="s">
        <v>21</v>
      </c>
      <c r="P590" t="s">
        <v>2124</v>
      </c>
      <c r="Q590">
        <f>Cleaned_Data8[[#This Row],[Bonus (£)]]/Cleaned_Data8[[#This Row],[Salary (£)]]</f>
        <v>4.9873176918199112E-2</v>
      </c>
    </row>
    <row r="591" spans="1:17" x14ac:dyDescent="0.3">
      <c r="A591" t="s">
        <v>927</v>
      </c>
      <c r="B591" t="s">
        <v>83</v>
      </c>
      <c r="C591">
        <v>31</v>
      </c>
      <c r="D591" t="s">
        <v>16</v>
      </c>
      <c r="E591" t="s">
        <v>62</v>
      </c>
      <c r="F591" t="s">
        <v>50</v>
      </c>
      <c r="G591" t="s">
        <v>63</v>
      </c>
      <c r="H591" s="1">
        <v>44964</v>
      </c>
      <c r="I591" s="10">
        <v>38038</v>
      </c>
      <c r="J591" s="10">
        <v>1034</v>
      </c>
      <c r="K591" s="10">
        <v>39072</v>
      </c>
      <c r="L591" s="10">
        <v>3.51</v>
      </c>
      <c r="M591" s="11">
        <v>4</v>
      </c>
      <c r="N591" t="s">
        <v>34</v>
      </c>
      <c r="O591" t="s">
        <v>21</v>
      </c>
      <c r="P591" t="s">
        <v>2121</v>
      </c>
      <c r="Q591">
        <f>Cleaned_Data8[[#This Row],[Bonus (£)]]/Cleaned_Data8[[#This Row],[Salary (£)]]</f>
        <v>2.7183342972816656E-2</v>
      </c>
    </row>
    <row r="592" spans="1:17" x14ac:dyDescent="0.3">
      <c r="A592" t="s">
        <v>928</v>
      </c>
      <c r="B592" t="s">
        <v>182</v>
      </c>
      <c r="C592">
        <v>30</v>
      </c>
      <c r="D592" t="s">
        <v>16</v>
      </c>
      <c r="E592" t="s">
        <v>25</v>
      </c>
      <c r="F592" t="s">
        <v>88</v>
      </c>
      <c r="G592" t="s">
        <v>26</v>
      </c>
      <c r="H592" s="1">
        <v>42342</v>
      </c>
      <c r="I592" s="10">
        <v>28386</v>
      </c>
      <c r="J592" s="10">
        <v>1485</v>
      </c>
      <c r="K592" s="10">
        <v>29871</v>
      </c>
      <c r="L592" s="10">
        <v>3.21</v>
      </c>
      <c r="M592" s="11">
        <v>5</v>
      </c>
      <c r="N592" t="s">
        <v>20</v>
      </c>
      <c r="O592" t="s">
        <v>21</v>
      </c>
      <c r="P592" t="s">
        <v>2122</v>
      </c>
      <c r="Q592">
        <f>Cleaned_Data8[[#This Row],[Bonus (£)]]/Cleaned_Data8[[#This Row],[Salary (£)]]</f>
        <v>5.2314521242866202E-2</v>
      </c>
    </row>
    <row r="593" spans="1:17" x14ac:dyDescent="0.3">
      <c r="A593" t="s">
        <v>929</v>
      </c>
      <c r="B593" t="s">
        <v>930</v>
      </c>
      <c r="C593">
        <v>32</v>
      </c>
      <c r="D593" t="s">
        <v>24</v>
      </c>
      <c r="E593" t="s">
        <v>17</v>
      </c>
      <c r="F593" t="s">
        <v>19</v>
      </c>
      <c r="G593" t="s">
        <v>18</v>
      </c>
      <c r="H593" s="1">
        <v>45498</v>
      </c>
      <c r="I593" s="10">
        <v>49065</v>
      </c>
      <c r="J593" s="10">
        <v>1560</v>
      </c>
      <c r="K593" s="10">
        <v>50625</v>
      </c>
      <c r="L593" s="10">
        <v>2.52</v>
      </c>
      <c r="M593" s="11">
        <v>9</v>
      </c>
      <c r="N593" t="s">
        <v>20</v>
      </c>
      <c r="O593" t="s">
        <v>21</v>
      </c>
      <c r="P593" t="s">
        <v>2123</v>
      </c>
      <c r="Q593">
        <f>Cleaned_Data8[[#This Row],[Bonus (£)]]/Cleaned_Data8[[#This Row],[Salary (£)]]</f>
        <v>3.1794558239070618E-2</v>
      </c>
    </row>
    <row r="594" spans="1:17" x14ac:dyDescent="0.3">
      <c r="A594" t="s">
        <v>931</v>
      </c>
      <c r="B594" t="s">
        <v>753</v>
      </c>
      <c r="C594">
        <v>31</v>
      </c>
      <c r="D594" t="s">
        <v>24</v>
      </c>
      <c r="E594" t="s">
        <v>25</v>
      </c>
      <c r="F594" t="s">
        <v>19</v>
      </c>
      <c r="G594" t="s">
        <v>26</v>
      </c>
      <c r="H594" s="1">
        <v>45496</v>
      </c>
      <c r="I594" s="10">
        <v>30597</v>
      </c>
      <c r="J594" s="10">
        <v>1259</v>
      </c>
      <c r="K594" s="10">
        <v>31856</v>
      </c>
      <c r="L594" s="10">
        <v>2.4300000000000002</v>
      </c>
      <c r="M594" s="11">
        <v>0</v>
      </c>
      <c r="N594" t="s">
        <v>20</v>
      </c>
      <c r="O594" t="s">
        <v>21</v>
      </c>
      <c r="P594" t="s">
        <v>2123</v>
      </c>
      <c r="Q594">
        <f>Cleaned_Data8[[#This Row],[Bonus (£)]]/Cleaned_Data8[[#This Row],[Salary (£)]]</f>
        <v>4.1147824950158514E-2</v>
      </c>
    </row>
    <row r="595" spans="1:17" x14ac:dyDescent="0.3">
      <c r="A595" t="s">
        <v>932</v>
      </c>
      <c r="B595" t="s">
        <v>568</v>
      </c>
      <c r="C595">
        <v>28</v>
      </c>
      <c r="D595" t="s">
        <v>24</v>
      </c>
      <c r="E595" t="s">
        <v>42</v>
      </c>
      <c r="F595" t="s">
        <v>105</v>
      </c>
      <c r="G595" t="s">
        <v>43</v>
      </c>
      <c r="H595" s="1">
        <v>42785</v>
      </c>
      <c r="I595" s="10">
        <v>35825</v>
      </c>
      <c r="J595" s="10">
        <v>1888</v>
      </c>
      <c r="K595" s="10">
        <v>37713</v>
      </c>
      <c r="L595" s="10">
        <v>2.87</v>
      </c>
      <c r="M595" s="11">
        <v>5</v>
      </c>
      <c r="N595" t="s">
        <v>20</v>
      </c>
      <c r="O595" t="s">
        <v>21</v>
      </c>
      <c r="P595" t="s">
        <v>2121</v>
      </c>
      <c r="Q595">
        <f>Cleaned_Data8[[#This Row],[Bonus (£)]]/Cleaned_Data8[[#This Row],[Salary (£)]]</f>
        <v>5.2700628053035589E-2</v>
      </c>
    </row>
    <row r="596" spans="1:17" x14ac:dyDescent="0.3">
      <c r="A596" t="s">
        <v>933</v>
      </c>
      <c r="B596" t="s">
        <v>389</v>
      </c>
      <c r="C596">
        <v>35</v>
      </c>
      <c r="D596" t="s">
        <v>24</v>
      </c>
      <c r="E596" t="s">
        <v>42</v>
      </c>
      <c r="F596" t="s">
        <v>105</v>
      </c>
      <c r="G596" t="s">
        <v>43</v>
      </c>
      <c r="H596" s="1">
        <v>43345</v>
      </c>
      <c r="I596" s="10">
        <v>45293</v>
      </c>
      <c r="J596" s="10">
        <v>1863</v>
      </c>
      <c r="K596" s="10">
        <v>47156</v>
      </c>
      <c r="L596" s="10">
        <v>3.53</v>
      </c>
      <c r="M596" s="11">
        <v>4</v>
      </c>
      <c r="N596" t="s">
        <v>28</v>
      </c>
      <c r="O596" t="s">
        <v>21</v>
      </c>
      <c r="P596" t="s">
        <v>2126</v>
      </c>
      <c r="Q596">
        <f>Cleaned_Data8[[#This Row],[Bonus (£)]]/Cleaned_Data8[[#This Row],[Salary (£)]]</f>
        <v>4.1132183781158238E-2</v>
      </c>
    </row>
    <row r="597" spans="1:17" x14ac:dyDescent="0.3">
      <c r="A597" t="s">
        <v>934</v>
      </c>
      <c r="B597" t="s">
        <v>100</v>
      </c>
      <c r="C597">
        <v>32</v>
      </c>
      <c r="D597" t="s">
        <v>16</v>
      </c>
      <c r="E597" t="s">
        <v>37</v>
      </c>
      <c r="F597" t="s">
        <v>53</v>
      </c>
      <c r="G597" t="s">
        <v>38</v>
      </c>
      <c r="H597" s="1">
        <v>44100</v>
      </c>
      <c r="I597" s="10">
        <v>29952</v>
      </c>
      <c r="J597" s="10">
        <v>2333</v>
      </c>
      <c r="K597" s="10">
        <v>32285</v>
      </c>
      <c r="L597" s="10">
        <v>4.67</v>
      </c>
      <c r="M597" s="11">
        <v>3</v>
      </c>
      <c r="N597" t="s">
        <v>34</v>
      </c>
      <c r="O597" t="s">
        <v>21</v>
      </c>
      <c r="P597" t="s">
        <v>2126</v>
      </c>
      <c r="Q597">
        <f>Cleaned_Data8[[#This Row],[Bonus (£)]]/Cleaned_Data8[[#This Row],[Salary (£)]]</f>
        <v>7.7891292735042736E-2</v>
      </c>
    </row>
    <row r="598" spans="1:17" x14ac:dyDescent="0.3">
      <c r="A598" t="s">
        <v>935</v>
      </c>
      <c r="B598" t="s">
        <v>481</v>
      </c>
      <c r="C598">
        <v>33</v>
      </c>
      <c r="D598" t="s">
        <v>24</v>
      </c>
      <c r="E598" t="s">
        <v>25</v>
      </c>
      <c r="F598" t="s">
        <v>27</v>
      </c>
      <c r="G598" t="s">
        <v>26</v>
      </c>
      <c r="H598" s="1">
        <v>42756</v>
      </c>
      <c r="I598" s="10">
        <v>28143</v>
      </c>
      <c r="J598" s="10">
        <v>951</v>
      </c>
      <c r="K598" s="10">
        <v>29094</v>
      </c>
      <c r="L598" s="10">
        <v>3.94</v>
      </c>
      <c r="M598" s="11">
        <v>3</v>
      </c>
      <c r="N598" t="s">
        <v>34</v>
      </c>
      <c r="O598" t="s">
        <v>21</v>
      </c>
      <c r="P598" t="s">
        <v>2125</v>
      </c>
      <c r="Q598">
        <f>Cleaned_Data8[[#This Row],[Bonus (£)]]/Cleaned_Data8[[#This Row],[Salary (£)]]</f>
        <v>3.3791706641083039E-2</v>
      </c>
    </row>
    <row r="599" spans="1:17" x14ac:dyDescent="0.3">
      <c r="A599" t="s">
        <v>936</v>
      </c>
      <c r="B599" t="s">
        <v>36</v>
      </c>
      <c r="C599">
        <v>35</v>
      </c>
      <c r="D599" t="s">
        <v>24</v>
      </c>
      <c r="E599" t="s">
        <v>74</v>
      </c>
      <c r="F599" t="s">
        <v>39</v>
      </c>
      <c r="G599" t="s">
        <v>75</v>
      </c>
      <c r="H599" s="1">
        <v>44668</v>
      </c>
      <c r="I599" s="10">
        <v>34053</v>
      </c>
      <c r="J599" s="10">
        <v>2385</v>
      </c>
      <c r="K599" s="10">
        <v>36438</v>
      </c>
      <c r="L599" s="10">
        <v>2.92</v>
      </c>
      <c r="M599" s="11">
        <v>5</v>
      </c>
      <c r="N599" t="s">
        <v>20</v>
      </c>
      <c r="O599" t="s">
        <v>21</v>
      </c>
      <c r="P599" t="s">
        <v>21</v>
      </c>
      <c r="Q599">
        <f>Cleaned_Data8[[#This Row],[Bonus (£)]]/Cleaned_Data8[[#This Row],[Salary (£)]]</f>
        <v>7.0037882124922915E-2</v>
      </c>
    </row>
    <row r="600" spans="1:17" x14ac:dyDescent="0.3">
      <c r="A600" t="s">
        <v>937</v>
      </c>
      <c r="B600" t="s">
        <v>527</v>
      </c>
      <c r="C600">
        <v>27</v>
      </c>
      <c r="D600" t="s">
        <v>24</v>
      </c>
      <c r="E600" t="s">
        <v>25</v>
      </c>
      <c r="F600" t="s">
        <v>53</v>
      </c>
      <c r="G600" t="s">
        <v>26</v>
      </c>
      <c r="H600" s="1">
        <v>43315</v>
      </c>
      <c r="I600" s="10">
        <v>28576</v>
      </c>
      <c r="J600" s="10">
        <v>1127</v>
      </c>
      <c r="K600" s="10">
        <v>29703</v>
      </c>
      <c r="L600" s="10">
        <v>2.27</v>
      </c>
      <c r="M600" s="11">
        <v>2</v>
      </c>
      <c r="N600" t="s">
        <v>20</v>
      </c>
      <c r="O600" t="s">
        <v>21</v>
      </c>
      <c r="P600" t="s">
        <v>2119</v>
      </c>
      <c r="Q600">
        <f>Cleaned_Data8[[#This Row],[Bonus (£)]]/Cleaned_Data8[[#This Row],[Salary (£)]]</f>
        <v>3.9438689809630459E-2</v>
      </c>
    </row>
    <row r="601" spans="1:17" x14ac:dyDescent="0.3">
      <c r="A601" t="s">
        <v>938</v>
      </c>
      <c r="B601" t="s">
        <v>373</v>
      </c>
      <c r="C601">
        <v>35</v>
      </c>
      <c r="D601" t="s">
        <v>16</v>
      </c>
      <c r="E601" t="s">
        <v>31</v>
      </c>
      <c r="F601" t="s">
        <v>88</v>
      </c>
      <c r="G601" t="s">
        <v>32</v>
      </c>
      <c r="H601" s="1">
        <v>45207</v>
      </c>
      <c r="I601" s="10">
        <v>29851</v>
      </c>
      <c r="J601" s="10">
        <v>1215</v>
      </c>
      <c r="K601" s="10">
        <v>31066</v>
      </c>
      <c r="L601" s="10">
        <v>3.78</v>
      </c>
      <c r="M601" s="11">
        <v>3</v>
      </c>
      <c r="N601" t="s">
        <v>34</v>
      </c>
      <c r="O601" t="s">
        <v>21</v>
      </c>
      <c r="P601" t="s">
        <v>2124</v>
      </c>
      <c r="Q601">
        <f>Cleaned_Data8[[#This Row],[Bonus (£)]]/Cleaned_Data8[[#This Row],[Salary (£)]]</f>
        <v>4.0702154031690731E-2</v>
      </c>
    </row>
    <row r="602" spans="1:17" x14ac:dyDescent="0.3">
      <c r="A602" t="s">
        <v>939</v>
      </c>
      <c r="B602" t="s">
        <v>15</v>
      </c>
      <c r="C602">
        <v>39</v>
      </c>
      <c r="D602" t="s">
        <v>16</v>
      </c>
      <c r="E602" t="s">
        <v>37</v>
      </c>
      <c r="F602" t="s">
        <v>33</v>
      </c>
      <c r="G602" t="s">
        <v>38</v>
      </c>
      <c r="H602" s="1">
        <v>42770</v>
      </c>
      <c r="I602" s="10">
        <v>30041</v>
      </c>
      <c r="J602" s="10">
        <v>1833</v>
      </c>
      <c r="K602" s="10">
        <v>31874</v>
      </c>
      <c r="L602" s="10">
        <v>3.87</v>
      </c>
      <c r="M602" s="11">
        <v>0</v>
      </c>
      <c r="N602" t="s">
        <v>20</v>
      </c>
      <c r="O602" t="s">
        <v>21</v>
      </c>
      <c r="P602" t="s">
        <v>2121</v>
      </c>
      <c r="Q602">
        <f>Cleaned_Data8[[#This Row],[Bonus (£)]]/Cleaned_Data8[[#This Row],[Salary (£)]]</f>
        <v>6.1016610632136078E-2</v>
      </c>
    </row>
    <row r="603" spans="1:17" x14ac:dyDescent="0.3">
      <c r="A603" t="s">
        <v>940</v>
      </c>
      <c r="B603" t="s">
        <v>583</v>
      </c>
      <c r="C603">
        <v>32</v>
      </c>
      <c r="D603" t="s">
        <v>16</v>
      </c>
      <c r="E603" t="s">
        <v>17</v>
      </c>
      <c r="F603" t="s">
        <v>53</v>
      </c>
      <c r="G603" t="s">
        <v>18</v>
      </c>
      <c r="H603" s="1">
        <v>43925</v>
      </c>
      <c r="I603" s="10">
        <v>45304</v>
      </c>
      <c r="J603" s="10">
        <v>3141</v>
      </c>
      <c r="K603" s="10">
        <v>48445</v>
      </c>
      <c r="L603" s="10">
        <v>4.75</v>
      </c>
      <c r="M603" s="11">
        <v>2</v>
      </c>
      <c r="N603" t="s">
        <v>28</v>
      </c>
      <c r="O603" t="s">
        <v>21</v>
      </c>
      <c r="P603" t="s">
        <v>21</v>
      </c>
      <c r="Q603">
        <f>Cleaned_Data8[[#This Row],[Bonus (£)]]/Cleaned_Data8[[#This Row],[Salary (£)]]</f>
        <v>6.933162634645948E-2</v>
      </c>
    </row>
    <row r="604" spans="1:17" x14ac:dyDescent="0.3">
      <c r="A604" t="s">
        <v>941</v>
      </c>
      <c r="B604" t="s">
        <v>55</v>
      </c>
      <c r="C604">
        <v>35</v>
      </c>
      <c r="D604" t="s">
        <v>24</v>
      </c>
      <c r="E604" t="s">
        <v>58</v>
      </c>
      <c r="F604" t="s">
        <v>88</v>
      </c>
      <c r="G604" t="s">
        <v>59</v>
      </c>
      <c r="H604" s="1">
        <v>42959</v>
      </c>
      <c r="I604" s="10">
        <v>29459</v>
      </c>
      <c r="J604" s="10">
        <v>2241</v>
      </c>
      <c r="K604" s="10">
        <v>31700</v>
      </c>
      <c r="L604" s="10">
        <v>3.27</v>
      </c>
      <c r="M604" s="11">
        <v>1</v>
      </c>
      <c r="N604" t="s">
        <v>20</v>
      </c>
      <c r="O604" t="s">
        <v>21</v>
      </c>
      <c r="P604" t="s">
        <v>2119</v>
      </c>
      <c r="Q604">
        <f>Cleaned_Data8[[#This Row],[Bonus (£)]]/Cleaned_Data8[[#This Row],[Salary (£)]]</f>
        <v>7.6071828643199016E-2</v>
      </c>
    </row>
    <row r="605" spans="1:17" x14ac:dyDescent="0.3">
      <c r="A605" t="s">
        <v>942</v>
      </c>
      <c r="B605" t="s">
        <v>761</v>
      </c>
      <c r="C605">
        <v>26</v>
      </c>
      <c r="D605" t="s">
        <v>16</v>
      </c>
      <c r="E605" t="s">
        <v>31</v>
      </c>
      <c r="F605" t="s">
        <v>19</v>
      </c>
      <c r="G605" t="s">
        <v>32</v>
      </c>
      <c r="H605" s="1">
        <v>44745</v>
      </c>
      <c r="I605" s="10">
        <v>32252</v>
      </c>
      <c r="J605" s="10">
        <v>1648</v>
      </c>
      <c r="K605" s="10">
        <v>33900</v>
      </c>
      <c r="L605" s="10">
        <v>3.41</v>
      </c>
      <c r="M605" s="11">
        <v>2</v>
      </c>
      <c r="N605" t="s">
        <v>20</v>
      </c>
      <c r="O605" t="s">
        <v>21</v>
      </c>
      <c r="P605" t="s">
        <v>2123</v>
      </c>
      <c r="Q605">
        <f>Cleaned_Data8[[#This Row],[Bonus (£)]]/Cleaned_Data8[[#This Row],[Salary (£)]]</f>
        <v>5.1097606349993802E-2</v>
      </c>
    </row>
    <row r="606" spans="1:17" x14ac:dyDescent="0.3">
      <c r="A606" t="s">
        <v>943</v>
      </c>
      <c r="B606" t="s">
        <v>473</v>
      </c>
      <c r="C606">
        <v>32</v>
      </c>
      <c r="D606" t="s">
        <v>16</v>
      </c>
      <c r="E606" t="s">
        <v>25</v>
      </c>
      <c r="F606" t="s">
        <v>27</v>
      </c>
      <c r="G606" t="s">
        <v>26</v>
      </c>
      <c r="H606" s="1">
        <v>44747</v>
      </c>
      <c r="I606" s="10">
        <v>27849</v>
      </c>
      <c r="J606" s="10">
        <v>1969</v>
      </c>
      <c r="K606" s="10">
        <v>29818</v>
      </c>
      <c r="L606" s="10">
        <v>3.01</v>
      </c>
      <c r="M606" s="11">
        <v>4</v>
      </c>
      <c r="N606" t="s">
        <v>28</v>
      </c>
      <c r="O606" t="s">
        <v>21</v>
      </c>
      <c r="P606" t="s">
        <v>2123</v>
      </c>
      <c r="Q606">
        <f>Cleaned_Data8[[#This Row],[Bonus (£)]]/Cleaned_Data8[[#This Row],[Salary (£)]]</f>
        <v>7.0702718230457109E-2</v>
      </c>
    </row>
    <row r="607" spans="1:17" x14ac:dyDescent="0.3">
      <c r="A607" t="s">
        <v>944</v>
      </c>
      <c r="B607" t="s">
        <v>945</v>
      </c>
      <c r="C607">
        <v>38</v>
      </c>
      <c r="D607" t="s">
        <v>16</v>
      </c>
      <c r="E607" t="s">
        <v>62</v>
      </c>
      <c r="F607" t="s">
        <v>88</v>
      </c>
      <c r="G607" t="s">
        <v>63</v>
      </c>
      <c r="H607" s="1">
        <v>44229</v>
      </c>
      <c r="I607" s="10">
        <v>53637</v>
      </c>
      <c r="J607" s="10">
        <v>3325</v>
      </c>
      <c r="K607" s="10">
        <v>56962</v>
      </c>
      <c r="L607" s="10">
        <v>3.16</v>
      </c>
      <c r="M607" s="11">
        <v>5</v>
      </c>
      <c r="N607" t="s">
        <v>34</v>
      </c>
      <c r="O607" t="s">
        <v>21</v>
      </c>
      <c r="P607" t="s">
        <v>2121</v>
      </c>
      <c r="Q607">
        <f>Cleaned_Data8[[#This Row],[Bonus (£)]]/Cleaned_Data8[[#This Row],[Salary (£)]]</f>
        <v>6.1990789939780376E-2</v>
      </c>
    </row>
    <row r="608" spans="1:17" x14ac:dyDescent="0.3">
      <c r="A608" t="s">
        <v>946</v>
      </c>
      <c r="B608" t="s">
        <v>947</v>
      </c>
      <c r="C608">
        <v>27</v>
      </c>
      <c r="D608" t="s">
        <v>16</v>
      </c>
      <c r="E608" t="s">
        <v>17</v>
      </c>
      <c r="F608" t="s">
        <v>27</v>
      </c>
      <c r="G608" t="s">
        <v>18</v>
      </c>
      <c r="H608" s="1">
        <v>45145</v>
      </c>
      <c r="I608" s="10">
        <v>39633</v>
      </c>
      <c r="J608" s="10">
        <v>2406</v>
      </c>
      <c r="K608" s="10">
        <v>42039</v>
      </c>
      <c r="L608" s="10">
        <v>2.6</v>
      </c>
      <c r="M608" s="11">
        <v>4</v>
      </c>
      <c r="N608" t="s">
        <v>20</v>
      </c>
      <c r="O608" t="s">
        <v>21</v>
      </c>
      <c r="P608" t="s">
        <v>2119</v>
      </c>
      <c r="Q608">
        <f>Cleaned_Data8[[#This Row],[Bonus (£)]]/Cleaned_Data8[[#This Row],[Salary (£)]]</f>
        <v>6.0706986602074027E-2</v>
      </c>
    </row>
    <row r="609" spans="1:17" x14ac:dyDescent="0.3">
      <c r="A609" t="s">
        <v>948</v>
      </c>
      <c r="B609" t="s">
        <v>109</v>
      </c>
      <c r="C609">
        <v>29</v>
      </c>
      <c r="D609" t="s">
        <v>24</v>
      </c>
      <c r="E609" t="s">
        <v>31</v>
      </c>
      <c r="F609" t="s">
        <v>88</v>
      </c>
      <c r="G609" t="s">
        <v>32</v>
      </c>
      <c r="H609" s="1">
        <v>44987</v>
      </c>
      <c r="I609" s="10">
        <v>32415</v>
      </c>
      <c r="J609" s="10">
        <v>2551</v>
      </c>
      <c r="K609" s="10">
        <v>34966</v>
      </c>
      <c r="L609" s="10">
        <v>4.1399999999999997</v>
      </c>
      <c r="M609" s="11">
        <v>3</v>
      </c>
      <c r="N609" t="s">
        <v>28</v>
      </c>
      <c r="O609" t="s">
        <v>21</v>
      </c>
      <c r="P609" t="s">
        <v>2120</v>
      </c>
      <c r="Q609">
        <f>Cleaned_Data8[[#This Row],[Bonus (£)]]/Cleaned_Data8[[#This Row],[Salary (£)]]</f>
        <v>7.8698133580132654E-2</v>
      </c>
    </row>
    <row r="610" spans="1:17" x14ac:dyDescent="0.3">
      <c r="A610" t="s">
        <v>949</v>
      </c>
      <c r="B610" t="s">
        <v>950</v>
      </c>
      <c r="C610">
        <v>32</v>
      </c>
      <c r="D610" t="s">
        <v>16</v>
      </c>
      <c r="E610" t="s">
        <v>62</v>
      </c>
      <c r="F610" t="s">
        <v>27</v>
      </c>
      <c r="G610" t="s">
        <v>63</v>
      </c>
      <c r="H610" s="1">
        <v>44088</v>
      </c>
      <c r="I610" s="10">
        <v>41046</v>
      </c>
      <c r="J610" s="10">
        <v>1331</v>
      </c>
      <c r="K610" s="10">
        <v>42377</v>
      </c>
      <c r="L610" s="10">
        <v>2.66</v>
      </c>
      <c r="M610" s="11">
        <v>0</v>
      </c>
      <c r="N610" t="s">
        <v>34</v>
      </c>
      <c r="O610" t="s">
        <v>21</v>
      </c>
      <c r="P610" t="s">
        <v>2126</v>
      </c>
      <c r="Q610">
        <f>Cleaned_Data8[[#This Row],[Bonus (£)]]/Cleaned_Data8[[#This Row],[Salary (£)]]</f>
        <v>3.242703308483165E-2</v>
      </c>
    </row>
    <row r="611" spans="1:17" x14ac:dyDescent="0.3">
      <c r="A611" t="s">
        <v>951</v>
      </c>
      <c r="B611" t="s">
        <v>612</v>
      </c>
      <c r="C611">
        <v>32</v>
      </c>
      <c r="D611" t="s">
        <v>16</v>
      </c>
      <c r="E611" t="s">
        <v>74</v>
      </c>
      <c r="F611" t="s">
        <v>50</v>
      </c>
      <c r="G611" t="s">
        <v>75</v>
      </c>
      <c r="H611" s="1">
        <v>42307</v>
      </c>
      <c r="I611" s="10">
        <v>31252</v>
      </c>
      <c r="J611" s="10">
        <v>2235</v>
      </c>
      <c r="K611" s="10">
        <v>33487</v>
      </c>
      <c r="L611" s="10">
        <v>3.3</v>
      </c>
      <c r="M611" s="11">
        <v>2</v>
      </c>
      <c r="N611" t="s">
        <v>20</v>
      </c>
      <c r="O611" t="s">
        <v>21</v>
      </c>
      <c r="P611" t="s">
        <v>2124</v>
      </c>
      <c r="Q611">
        <f>Cleaned_Data8[[#This Row],[Bonus (£)]]/Cleaned_Data8[[#This Row],[Salary (£)]]</f>
        <v>7.1515423012927168E-2</v>
      </c>
    </row>
    <row r="612" spans="1:17" x14ac:dyDescent="0.3">
      <c r="A612" t="s">
        <v>952</v>
      </c>
      <c r="B612" t="s">
        <v>795</v>
      </c>
      <c r="C612">
        <v>30</v>
      </c>
      <c r="D612" t="s">
        <v>24</v>
      </c>
      <c r="E612" t="s">
        <v>25</v>
      </c>
      <c r="F612" t="s">
        <v>105</v>
      </c>
      <c r="G612" t="s">
        <v>26</v>
      </c>
      <c r="H612" s="1">
        <v>44334</v>
      </c>
      <c r="I612" s="10">
        <v>23495</v>
      </c>
      <c r="J612" s="10">
        <v>2145</v>
      </c>
      <c r="K612" s="10">
        <v>25640</v>
      </c>
      <c r="L612" s="10">
        <v>3.86</v>
      </c>
      <c r="M612" s="11">
        <v>2</v>
      </c>
      <c r="N612" t="s">
        <v>34</v>
      </c>
      <c r="O612" t="s">
        <v>21</v>
      </c>
      <c r="P612" t="s">
        <v>1218</v>
      </c>
      <c r="Q612">
        <f>Cleaned_Data8[[#This Row],[Bonus (£)]]/Cleaned_Data8[[#This Row],[Salary (£)]]</f>
        <v>9.1296020429878694E-2</v>
      </c>
    </row>
    <row r="613" spans="1:17" x14ac:dyDescent="0.3">
      <c r="A613" t="s">
        <v>953</v>
      </c>
      <c r="B613" t="s">
        <v>572</v>
      </c>
      <c r="C613">
        <v>26</v>
      </c>
      <c r="D613" t="s">
        <v>24</v>
      </c>
      <c r="E613" t="s">
        <v>62</v>
      </c>
      <c r="F613" t="s">
        <v>19</v>
      </c>
      <c r="G613" t="s">
        <v>63</v>
      </c>
      <c r="H613" s="1">
        <v>43444</v>
      </c>
      <c r="I613" s="10">
        <v>45827</v>
      </c>
      <c r="J613" s="10">
        <v>1497</v>
      </c>
      <c r="K613" s="10">
        <v>47324</v>
      </c>
      <c r="L613" s="10">
        <v>3.75</v>
      </c>
      <c r="M613" s="11">
        <v>0</v>
      </c>
      <c r="N613" t="s">
        <v>20</v>
      </c>
      <c r="O613" t="s">
        <v>21</v>
      </c>
      <c r="P613" t="s">
        <v>2122</v>
      </c>
      <c r="Q613">
        <f>Cleaned_Data8[[#This Row],[Bonus (£)]]/Cleaned_Data8[[#This Row],[Salary (£)]]</f>
        <v>3.2666332074977635E-2</v>
      </c>
    </row>
    <row r="614" spans="1:17" x14ac:dyDescent="0.3">
      <c r="A614" t="s">
        <v>954</v>
      </c>
      <c r="B614" t="s">
        <v>466</v>
      </c>
      <c r="C614">
        <v>48</v>
      </c>
      <c r="D614" t="s">
        <v>24</v>
      </c>
      <c r="E614" t="s">
        <v>62</v>
      </c>
      <c r="F614" t="s">
        <v>105</v>
      </c>
      <c r="G614" t="s">
        <v>63</v>
      </c>
      <c r="H614" s="1">
        <v>42751</v>
      </c>
      <c r="I614" s="10">
        <v>36846</v>
      </c>
      <c r="J614" s="10">
        <v>2407</v>
      </c>
      <c r="K614" s="10">
        <v>39253</v>
      </c>
      <c r="L614" s="10">
        <v>4.57</v>
      </c>
      <c r="M614" s="11">
        <v>2</v>
      </c>
      <c r="N614" t="s">
        <v>20</v>
      </c>
      <c r="O614" t="s">
        <v>21</v>
      </c>
      <c r="P614" t="s">
        <v>2125</v>
      </c>
      <c r="Q614">
        <f>Cleaned_Data8[[#This Row],[Bonus (£)]]/Cleaned_Data8[[#This Row],[Salary (£)]]</f>
        <v>6.5325951256581444E-2</v>
      </c>
    </row>
    <row r="615" spans="1:17" x14ac:dyDescent="0.3">
      <c r="A615" t="s">
        <v>955</v>
      </c>
      <c r="B615" t="s">
        <v>908</v>
      </c>
      <c r="C615">
        <v>23</v>
      </c>
      <c r="D615" t="s">
        <v>16</v>
      </c>
      <c r="E615" t="s">
        <v>74</v>
      </c>
      <c r="F615" t="s">
        <v>88</v>
      </c>
      <c r="G615" t="s">
        <v>75</v>
      </c>
      <c r="H615" s="1">
        <v>45463</v>
      </c>
      <c r="I615" s="10">
        <v>33229</v>
      </c>
      <c r="J615" s="10">
        <v>2205</v>
      </c>
      <c r="K615" s="10">
        <v>35434</v>
      </c>
      <c r="L615" s="10">
        <v>3.69</v>
      </c>
      <c r="M615" s="11">
        <v>1</v>
      </c>
      <c r="N615" t="s">
        <v>34</v>
      </c>
      <c r="O615" t="s">
        <v>21</v>
      </c>
      <c r="P615" t="s">
        <v>1782</v>
      </c>
      <c r="Q615">
        <f>Cleaned_Data8[[#This Row],[Bonus (£)]]/Cleaned_Data8[[#This Row],[Salary (£)]]</f>
        <v>6.6357699599747202E-2</v>
      </c>
    </row>
    <row r="616" spans="1:17" x14ac:dyDescent="0.3">
      <c r="A616" t="s">
        <v>956</v>
      </c>
      <c r="B616" t="s">
        <v>590</v>
      </c>
      <c r="C616">
        <v>48</v>
      </c>
      <c r="D616" t="s">
        <v>24</v>
      </c>
      <c r="E616" t="s">
        <v>31</v>
      </c>
      <c r="F616" t="s">
        <v>53</v>
      </c>
      <c r="G616" t="s">
        <v>32</v>
      </c>
      <c r="H616" s="1">
        <v>43549</v>
      </c>
      <c r="I616" s="10">
        <v>31881</v>
      </c>
      <c r="J616" s="10">
        <v>984</v>
      </c>
      <c r="K616" s="10">
        <v>32865</v>
      </c>
      <c r="L616" s="10">
        <v>2.2000000000000002</v>
      </c>
      <c r="M616" s="11">
        <v>1</v>
      </c>
      <c r="N616" t="s">
        <v>20</v>
      </c>
      <c r="O616" t="s">
        <v>21</v>
      </c>
      <c r="P616" t="s">
        <v>2120</v>
      </c>
      <c r="Q616">
        <f>Cleaned_Data8[[#This Row],[Bonus (£)]]/Cleaned_Data8[[#This Row],[Salary (£)]]</f>
        <v>3.0864778394655124E-2</v>
      </c>
    </row>
    <row r="617" spans="1:17" x14ac:dyDescent="0.3">
      <c r="A617" t="s">
        <v>957</v>
      </c>
      <c r="B617" t="s">
        <v>151</v>
      </c>
      <c r="C617">
        <v>22</v>
      </c>
      <c r="D617" t="s">
        <v>16</v>
      </c>
      <c r="E617" t="s">
        <v>62</v>
      </c>
      <c r="F617" t="s">
        <v>88</v>
      </c>
      <c r="G617" t="s">
        <v>63</v>
      </c>
      <c r="H617" s="1">
        <v>42890</v>
      </c>
      <c r="I617" s="10">
        <v>31981</v>
      </c>
      <c r="J617" s="10">
        <v>1300</v>
      </c>
      <c r="K617" s="10">
        <v>33281</v>
      </c>
      <c r="L617" s="10">
        <v>4.12</v>
      </c>
      <c r="M617" s="11">
        <v>4</v>
      </c>
      <c r="N617" t="s">
        <v>34</v>
      </c>
      <c r="O617" t="s">
        <v>21</v>
      </c>
      <c r="P617" t="s">
        <v>1782</v>
      </c>
      <c r="Q617">
        <f>Cleaned_Data8[[#This Row],[Bonus (£)]]/Cleaned_Data8[[#This Row],[Salary (£)]]</f>
        <v>4.0649135424158093E-2</v>
      </c>
    </row>
    <row r="618" spans="1:17" x14ac:dyDescent="0.3">
      <c r="A618" t="s">
        <v>958</v>
      </c>
      <c r="B618" t="s">
        <v>240</v>
      </c>
      <c r="C618">
        <v>30</v>
      </c>
      <c r="D618" t="s">
        <v>24</v>
      </c>
      <c r="E618" t="s">
        <v>17</v>
      </c>
      <c r="F618" t="s">
        <v>33</v>
      </c>
      <c r="G618" t="s">
        <v>18</v>
      </c>
      <c r="H618" s="1">
        <v>44368</v>
      </c>
      <c r="I618" s="10">
        <v>44452</v>
      </c>
      <c r="J618" s="10">
        <v>4766</v>
      </c>
      <c r="K618" s="10">
        <v>49218</v>
      </c>
      <c r="L618" s="10">
        <v>4.87</v>
      </c>
      <c r="M618" s="11">
        <v>3</v>
      </c>
      <c r="N618" t="s">
        <v>34</v>
      </c>
      <c r="O618" t="s">
        <v>21</v>
      </c>
      <c r="P618" t="s">
        <v>1782</v>
      </c>
      <c r="Q618">
        <f>Cleaned_Data8[[#This Row],[Bonus (£)]]/Cleaned_Data8[[#This Row],[Salary (£)]]</f>
        <v>0.10721677314856475</v>
      </c>
    </row>
    <row r="619" spans="1:17" x14ac:dyDescent="0.3">
      <c r="A619" t="s">
        <v>959</v>
      </c>
      <c r="B619" t="s">
        <v>960</v>
      </c>
      <c r="C619">
        <v>31</v>
      </c>
      <c r="D619" t="s">
        <v>24</v>
      </c>
      <c r="E619" t="s">
        <v>37</v>
      </c>
      <c r="F619" t="s">
        <v>50</v>
      </c>
      <c r="G619" t="s">
        <v>38</v>
      </c>
      <c r="H619" s="1">
        <v>42649</v>
      </c>
      <c r="I619" s="10">
        <v>23172</v>
      </c>
      <c r="J619" s="10">
        <v>1213</v>
      </c>
      <c r="K619" s="10">
        <v>24385</v>
      </c>
      <c r="L619" s="10">
        <v>4.91</v>
      </c>
      <c r="M619" s="11">
        <v>0</v>
      </c>
      <c r="N619" t="s">
        <v>20</v>
      </c>
      <c r="O619" t="s">
        <v>21</v>
      </c>
      <c r="P619" t="s">
        <v>2124</v>
      </c>
      <c r="Q619">
        <f>Cleaned_Data8[[#This Row],[Bonus (£)]]/Cleaned_Data8[[#This Row],[Salary (£)]]</f>
        <v>5.2347660970136371E-2</v>
      </c>
    </row>
    <row r="620" spans="1:17" x14ac:dyDescent="0.3">
      <c r="A620" t="s">
        <v>961</v>
      </c>
      <c r="B620" t="s">
        <v>92</v>
      </c>
      <c r="C620">
        <v>35</v>
      </c>
      <c r="D620" t="s">
        <v>16</v>
      </c>
      <c r="E620" t="s">
        <v>58</v>
      </c>
      <c r="F620" t="s">
        <v>27</v>
      </c>
      <c r="G620" t="s">
        <v>59</v>
      </c>
      <c r="H620" s="1">
        <v>42161</v>
      </c>
      <c r="I620" s="10">
        <v>26877</v>
      </c>
      <c r="J620" s="10">
        <v>1271</v>
      </c>
      <c r="K620" s="10">
        <v>28148</v>
      </c>
      <c r="L620" s="10">
        <v>3.65</v>
      </c>
      <c r="M620" s="11">
        <v>5</v>
      </c>
      <c r="N620" t="s">
        <v>28</v>
      </c>
      <c r="O620" t="s">
        <v>21</v>
      </c>
      <c r="P620" t="s">
        <v>1782</v>
      </c>
      <c r="Q620">
        <f>Cleaned_Data8[[#This Row],[Bonus (£)]]/Cleaned_Data8[[#This Row],[Salary (£)]]</f>
        <v>4.7289504036908882E-2</v>
      </c>
    </row>
    <row r="621" spans="1:17" x14ac:dyDescent="0.3">
      <c r="A621" t="s">
        <v>962</v>
      </c>
      <c r="B621" t="s">
        <v>597</v>
      </c>
      <c r="C621">
        <v>36</v>
      </c>
      <c r="D621" t="s">
        <v>16</v>
      </c>
      <c r="E621" t="s">
        <v>37</v>
      </c>
      <c r="F621" t="s">
        <v>39</v>
      </c>
      <c r="G621" t="s">
        <v>38</v>
      </c>
      <c r="H621" s="1">
        <v>44074</v>
      </c>
      <c r="I621" s="10">
        <v>22635</v>
      </c>
      <c r="J621" s="10">
        <v>644</v>
      </c>
      <c r="K621" s="10">
        <v>23279</v>
      </c>
      <c r="L621" s="10">
        <v>2.2999999999999998</v>
      </c>
      <c r="M621" s="11">
        <v>2</v>
      </c>
      <c r="N621" t="s">
        <v>20</v>
      </c>
      <c r="O621" t="s">
        <v>21</v>
      </c>
      <c r="P621" t="s">
        <v>2119</v>
      </c>
      <c r="Q621">
        <f>Cleaned_Data8[[#This Row],[Bonus (£)]]/Cleaned_Data8[[#This Row],[Salary (£)]]</f>
        <v>2.8451513143362049E-2</v>
      </c>
    </row>
    <row r="622" spans="1:17" x14ac:dyDescent="0.3">
      <c r="A622" t="s">
        <v>963</v>
      </c>
      <c r="B622" t="s">
        <v>930</v>
      </c>
      <c r="C622">
        <v>39</v>
      </c>
      <c r="D622" t="s">
        <v>16</v>
      </c>
      <c r="E622" t="s">
        <v>25</v>
      </c>
      <c r="F622" t="s">
        <v>27</v>
      </c>
      <c r="G622" t="s">
        <v>26</v>
      </c>
      <c r="H622" s="1">
        <v>43500</v>
      </c>
      <c r="I622" s="10">
        <v>27903</v>
      </c>
      <c r="J622" s="10">
        <v>1798</v>
      </c>
      <c r="K622" s="10">
        <v>29701</v>
      </c>
      <c r="L622" s="10">
        <v>3.6</v>
      </c>
      <c r="M622" s="11">
        <v>1</v>
      </c>
      <c r="N622" t="s">
        <v>20</v>
      </c>
      <c r="O622" t="s">
        <v>21</v>
      </c>
      <c r="P622" t="s">
        <v>2121</v>
      </c>
      <c r="Q622">
        <f>Cleaned_Data8[[#This Row],[Bonus (£)]]/Cleaned_Data8[[#This Row],[Salary (£)]]</f>
        <v>6.4437515679317631E-2</v>
      </c>
    </row>
    <row r="623" spans="1:17" x14ac:dyDescent="0.3">
      <c r="A623" t="s">
        <v>964</v>
      </c>
      <c r="B623" t="s">
        <v>134</v>
      </c>
      <c r="C623">
        <v>35</v>
      </c>
      <c r="D623" t="s">
        <v>16</v>
      </c>
      <c r="E623" t="s">
        <v>58</v>
      </c>
      <c r="F623" t="s">
        <v>88</v>
      </c>
      <c r="G623" t="s">
        <v>59</v>
      </c>
      <c r="H623" s="1">
        <v>43558</v>
      </c>
      <c r="I623" s="10">
        <v>29298</v>
      </c>
      <c r="J623" s="10">
        <v>2000</v>
      </c>
      <c r="K623" s="10">
        <v>31298</v>
      </c>
      <c r="L623" s="10">
        <v>2.86</v>
      </c>
      <c r="M623" s="11">
        <v>5</v>
      </c>
      <c r="N623" t="s">
        <v>34</v>
      </c>
      <c r="O623" t="s">
        <v>21</v>
      </c>
      <c r="P623" t="s">
        <v>21</v>
      </c>
      <c r="Q623">
        <f>Cleaned_Data8[[#This Row],[Bonus (£)]]/Cleaned_Data8[[#This Row],[Salary (£)]]</f>
        <v>6.8264045327326092E-2</v>
      </c>
    </row>
    <row r="624" spans="1:17" x14ac:dyDescent="0.3">
      <c r="A624" t="s">
        <v>965</v>
      </c>
      <c r="B624" t="s">
        <v>155</v>
      </c>
      <c r="C624">
        <v>32</v>
      </c>
      <c r="D624" t="s">
        <v>16</v>
      </c>
      <c r="E624" t="s">
        <v>17</v>
      </c>
      <c r="F624" t="s">
        <v>50</v>
      </c>
      <c r="G624" t="s">
        <v>18</v>
      </c>
      <c r="H624" s="1">
        <v>42831</v>
      </c>
      <c r="I624" s="10">
        <v>43699</v>
      </c>
      <c r="J624" s="10">
        <v>2288</v>
      </c>
      <c r="K624" s="10">
        <v>45987</v>
      </c>
      <c r="L624" s="10">
        <v>2.63</v>
      </c>
      <c r="M624" s="11">
        <v>3</v>
      </c>
      <c r="N624" t="s">
        <v>20</v>
      </c>
      <c r="O624" t="s">
        <v>21</v>
      </c>
      <c r="P624" t="s">
        <v>21</v>
      </c>
      <c r="Q624">
        <f>Cleaned_Data8[[#This Row],[Bonus (£)]]/Cleaned_Data8[[#This Row],[Salary (£)]]</f>
        <v>5.2358177532666653E-2</v>
      </c>
    </row>
    <row r="625" spans="1:17" x14ac:dyDescent="0.3">
      <c r="A625" t="s">
        <v>966</v>
      </c>
      <c r="B625" t="s">
        <v>83</v>
      </c>
      <c r="C625">
        <v>28</v>
      </c>
      <c r="D625" t="s">
        <v>24</v>
      </c>
      <c r="E625" t="s">
        <v>58</v>
      </c>
      <c r="F625" t="s">
        <v>19</v>
      </c>
      <c r="G625" t="s">
        <v>59</v>
      </c>
      <c r="H625" s="1">
        <v>43514</v>
      </c>
      <c r="I625" s="10">
        <v>23347</v>
      </c>
      <c r="J625" s="10">
        <v>1656</v>
      </c>
      <c r="K625" s="10">
        <v>25003</v>
      </c>
      <c r="L625" s="10">
        <v>4.3499999999999996</v>
      </c>
      <c r="M625" s="11">
        <v>5</v>
      </c>
      <c r="N625" t="s">
        <v>20</v>
      </c>
      <c r="O625" t="s">
        <v>21</v>
      </c>
      <c r="P625" t="s">
        <v>2121</v>
      </c>
      <c r="Q625">
        <f>Cleaned_Data8[[#This Row],[Bonus (£)]]/Cleaned_Data8[[#This Row],[Salary (£)]]</f>
        <v>7.0929883925129569E-2</v>
      </c>
    </row>
    <row r="626" spans="1:17" x14ac:dyDescent="0.3">
      <c r="A626" t="s">
        <v>967</v>
      </c>
      <c r="B626" t="s">
        <v>968</v>
      </c>
      <c r="C626">
        <v>31</v>
      </c>
      <c r="D626" t="s">
        <v>16</v>
      </c>
      <c r="E626" t="s">
        <v>74</v>
      </c>
      <c r="F626" t="s">
        <v>19</v>
      </c>
      <c r="G626" t="s">
        <v>75</v>
      </c>
      <c r="H626" s="1">
        <v>43814</v>
      </c>
      <c r="I626" s="10">
        <v>36716</v>
      </c>
      <c r="J626" s="10">
        <v>1407</v>
      </c>
      <c r="K626" s="10">
        <v>38123</v>
      </c>
      <c r="L626" s="10">
        <v>2.2200000000000002</v>
      </c>
      <c r="M626" s="11">
        <v>0</v>
      </c>
      <c r="N626" t="s">
        <v>34</v>
      </c>
      <c r="O626" t="s">
        <v>21</v>
      </c>
      <c r="P626" t="s">
        <v>2122</v>
      </c>
      <c r="Q626">
        <f>Cleaned_Data8[[#This Row],[Bonus (£)]]/Cleaned_Data8[[#This Row],[Salary (£)]]</f>
        <v>3.8321167883211681E-2</v>
      </c>
    </row>
    <row r="627" spans="1:17" x14ac:dyDescent="0.3">
      <c r="A627" t="s">
        <v>969</v>
      </c>
      <c r="B627" t="s">
        <v>504</v>
      </c>
      <c r="C627">
        <v>41</v>
      </c>
      <c r="D627" t="s">
        <v>16</v>
      </c>
      <c r="E627" t="s">
        <v>37</v>
      </c>
      <c r="F627" t="s">
        <v>39</v>
      </c>
      <c r="G627" t="s">
        <v>38</v>
      </c>
      <c r="H627" s="1">
        <v>42267</v>
      </c>
      <c r="I627" s="10">
        <v>28843</v>
      </c>
      <c r="J627" s="10">
        <v>861</v>
      </c>
      <c r="K627" s="10">
        <v>29704</v>
      </c>
      <c r="L627" s="10">
        <v>4.5999999999999996</v>
      </c>
      <c r="M627" s="11">
        <v>0</v>
      </c>
      <c r="N627" t="s">
        <v>20</v>
      </c>
      <c r="O627" t="s">
        <v>21</v>
      </c>
      <c r="P627" t="s">
        <v>2126</v>
      </c>
      <c r="Q627">
        <f>Cleaned_Data8[[#This Row],[Bonus (£)]]/Cleaned_Data8[[#This Row],[Salary (£)]]</f>
        <v>2.9851263738168706E-2</v>
      </c>
    </row>
    <row r="628" spans="1:17" x14ac:dyDescent="0.3">
      <c r="A628" t="s">
        <v>970</v>
      </c>
      <c r="B628" t="s">
        <v>321</v>
      </c>
      <c r="C628">
        <v>37</v>
      </c>
      <c r="D628" t="s">
        <v>16</v>
      </c>
      <c r="E628" t="s">
        <v>37</v>
      </c>
      <c r="F628" t="s">
        <v>105</v>
      </c>
      <c r="G628" t="s">
        <v>38</v>
      </c>
      <c r="H628" s="1">
        <v>44608</v>
      </c>
      <c r="I628" s="10">
        <v>36413</v>
      </c>
      <c r="J628" s="10">
        <v>1902</v>
      </c>
      <c r="K628" s="10">
        <v>38315</v>
      </c>
      <c r="L628" s="10">
        <v>2.35</v>
      </c>
      <c r="M628" s="11">
        <v>2</v>
      </c>
      <c r="N628" t="s">
        <v>28</v>
      </c>
      <c r="O628" t="s">
        <v>21</v>
      </c>
      <c r="P628" t="s">
        <v>2121</v>
      </c>
      <c r="Q628">
        <f>Cleaned_Data8[[#This Row],[Bonus (£)]]/Cleaned_Data8[[#This Row],[Salary (£)]]</f>
        <v>5.2234092219811609E-2</v>
      </c>
    </row>
    <row r="629" spans="1:17" x14ac:dyDescent="0.3">
      <c r="A629" t="s">
        <v>971</v>
      </c>
      <c r="B629" t="s">
        <v>275</v>
      </c>
      <c r="C629">
        <v>31</v>
      </c>
      <c r="D629" t="s">
        <v>24</v>
      </c>
      <c r="E629" t="s">
        <v>62</v>
      </c>
      <c r="F629" t="s">
        <v>39</v>
      </c>
      <c r="G629" t="s">
        <v>63</v>
      </c>
      <c r="H629" s="1">
        <v>42483</v>
      </c>
      <c r="I629" s="10">
        <v>41885</v>
      </c>
      <c r="J629" s="10">
        <v>2416</v>
      </c>
      <c r="K629" s="10">
        <v>44301</v>
      </c>
      <c r="L629" s="10">
        <v>2.79</v>
      </c>
      <c r="M629" s="11">
        <v>0</v>
      </c>
      <c r="N629" t="s">
        <v>34</v>
      </c>
      <c r="O629" t="s">
        <v>21</v>
      </c>
      <c r="P629" t="s">
        <v>21</v>
      </c>
      <c r="Q629">
        <f>Cleaned_Data8[[#This Row],[Bonus (£)]]/Cleaned_Data8[[#This Row],[Salary (£)]]</f>
        <v>5.7681747642354064E-2</v>
      </c>
    </row>
    <row r="630" spans="1:17" x14ac:dyDescent="0.3">
      <c r="A630" t="s">
        <v>972</v>
      </c>
      <c r="B630" t="s">
        <v>115</v>
      </c>
      <c r="C630">
        <v>26</v>
      </c>
      <c r="D630" t="s">
        <v>24</v>
      </c>
      <c r="E630" t="s">
        <v>31</v>
      </c>
      <c r="F630" t="s">
        <v>53</v>
      </c>
      <c r="G630" t="s">
        <v>32</v>
      </c>
      <c r="H630" s="1">
        <v>44998</v>
      </c>
      <c r="I630" s="10">
        <v>30370</v>
      </c>
      <c r="J630" s="10">
        <v>958</v>
      </c>
      <c r="K630" s="10">
        <v>31328</v>
      </c>
      <c r="L630" s="10">
        <v>4.01</v>
      </c>
      <c r="M630" s="11">
        <v>4</v>
      </c>
      <c r="N630" t="s">
        <v>20</v>
      </c>
      <c r="O630" t="s">
        <v>21</v>
      </c>
      <c r="P630" t="s">
        <v>2120</v>
      </c>
      <c r="Q630">
        <f>Cleaned_Data8[[#This Row],[Bonus (£)]]/Cleaned_Data8[[#This Row],[Salary (£)]]</f>
        <v>3.154428712545275E-2</v>
      </c>
    </row>
    <row r="631" spans="1:17" x14ac:dyDescent="0.3">
      <c r="A631" t="s">
        <v>973</v>
      </c>
      <c r="B631" t="s">
        <v>79</v>
      </c>
      <c r="C631">
        <v>41</v>
      </c>
      <c r="D631" t="s">
        <v>16</v>
      </c>
      <c r="E631" t="s">
        <v>31</v>
      </c>
      <c r="F631" t="s">
        <v>88</v>
      </c>
      <c r="G631" t="s">
        <v>32</v>
      </c>
      <c r="H631" s="1">
        <v>43802</v>
      </c>
      <c r="I631" s="10">
        <v>36471</v>
      </c>
      <c r="J631" s="10">
        <v>666</v>
      </c>
      <c r="K631" s="10">
        <v>37137</v>
      </c>
      <c r="L631" s="10">
        <v>1.62</v>
      </c>
      <c r="M631" s="11">
        <v>4</v>
      </c>
      <c r="N631" t="s">
        <v>20</v>
      </c>
      <c r="O631" t="s">
        <v>21</v>
      </c>
      <c r="P631" t="s">
        <v>2122</v>
      </c>
      <c r="Q631">
        <f>Cleaned_Data8[[#This Row],[Bonus (£)]]/Cleaned_Data8[[#This Row],[Salary (£)]]</f>
        <v>1.8261084149049929E-2</v>
      </c>
    </row>
    <row r="632" spans="1:17" x14ac:dyDescent="0.3">
      <c r="A632" t="s">
        <v>974</v>
      </c>
      <c r="B632" t="s">
        <v>134</v>
      </c>
      <c r="C632">
        <v>31</v>
      </c>
      <c r="D632" t="s">
        <v>16</v>
      </c>
      <c r="E632" t="s">
        <v>62</v>
      </c>
      <c r="F632" t="s">
        <v>33</v>
      </c>
      <c r="G632" t="s">
        <v>63</v>
      </c>
      <c r="H632" s="1">
        <v>45582</v>
      </c>
      <c r="I632" s="10">
        <v>38774</v>
      </c>
      <c r="J632" s="10">
        <v>1264</v>
      </c>
      <c r="K632" s="10">
        <v>40038</v>
      </c>
      <c r="L632" s="10">
        <v>2.57</v>
      </c>
      <c r="M632" s="11">
        <v>2</v>
      </c>
      <c r="N632" t="s">
        <v>34</v>
      </c>
      <c r="O632" t="s">
        <v>21</v>
      </c>
      <c r="P632" t="s">
        <v>2124</v>
      </c>
      <c r="Q632">
        <f>Cleaned_Data8[[#This Row],[Bonus (£)]]/Cleaned_Data8[[#This Row],[Salary (£)]]</f>
        <v>3.2599164388507761E-2</v>
      </c>
    </row>
    <row r="633" spans="1:17" x14ac:dyDescent="0.3">
      <c r="A633" t="s">
        <v>975</v>
      </c>
      <c r="B633" t="s">
        <v>220</v>
      </c>
      <c r="C633">
        <v>38</v>
      </c>
      <c r="D633" t="s">
        <v>24</v>
      </c>
      <c r="E633" t="s">
        <v>37</v>
      </c>
      <c r="F633" t="s">
        <v>39</v>
      </c>
      <c r="G633" t="s">
        <v>38</v>
      </c>
      <c r="H633" s="1">
        <v>43212</v>
      </c>
      <c r="I633" s="10">
        <v>33118</v>
      </c>
      <c r="J633" s="10">
        <v>2812</v>
      </c>
      <c r="K633" s="10">
        <v>35930</v>
      </c>
      <c r="L633" s="10">
        <v>4.51</v>
      </c>
      <c r="M633" s="11">
        <v>2</v>
      </c>
      <c r="N633" t="s">
        <v>20</v>
      </c>
      <c r="O633" t="s">
        <v>21</v>
      </c>
      <c r="P633" t="s">
        <v>21</v>
      </c>
      <c r="Q633">
        <f>Cleaned_Data8[[#This Row],[Bonus (£)]]/Cleaned_Data8[[#This Row],[Salary (£)]]</f>
        <v>8.4908508967932853E-2</v>
      </c>
    </row>
    <row r="634" spans="1:17" x14ac:dyDescent="0.3">
      <c r="A634" t="s">
        <v>976</v>
      </c>
      <c r="B634" t="s">
        <v>36</v>
      </c>
      <c r="C634">
        <v>29</v>
      </c>
      <c r="D634" t="s">
        <v>16</v>
      </c>
      <c r="E634" t="s">
        <v>42</v>
      </c>
      <c r="F634" t="s">
        <v>105</v>
      </c>
      <c r="G634" t="s">
        <v>43</v>
      </c>
      <c r="H634" s="1">
        <v>44493</v>
      </c>
      <c r="I634" s="10">
        <v>42122</v>
      </c>
      <c r="J634" s="10">
        <v>2621</v>
      </c>
      <c r="K634" s="10">
        <v>44743</v>
      </c>
      <c r="L634" s="10">
        <v>3.13</v>
      </c>
      <c r="M634" s="11">
        <v>0</v>
      </c>
      <c r="N634" t="s">
        <v>20</v>
      </c>
      <c r="O634" t="s">
        <v>21</v>
      </c>
      <c r="P634" t="s">
        <v>2124</v>
      </c>
      <c r="Q634">
        <f>Cleaned_Data8[[#This Row],[Bonus (£)]]/Cleaned_Data8[[#This Row],[Salary (£)]]</f>
        <v>6.2224015953658424E-2</v>
      </c>
    </row>
    <row r="635" spans="1:17" x14ac:dyDescent="0.3">
      <c r="A635" t="s">
        <v>977</v>
      </c>
      <c r="B635" t="s">
        <v>113</v>
      </c>
      <c r="C635">
        <v>21</v>
      </c>
      <c r="D635" t="s">
        <v>16</v>
      </c>
      <c r="E635" t="s">
        <v>58</v>
      </c>
      <c r="F635" t="s">
        <v>50</v>
      </c>
      <c r="G635" t="s">
        <v>59</v>
      </c>
      <c r="H635" s="1">
        <v>44948</v>
      </c>
      <c r="I635" s="10">
        <v>22482</v>
      </c>
      <c r="J635" s="10">
        <v>1023</v>
      </c>
      <c r="K635" s="10">
        <v>23505</v>
      </c>
      <c r="L635" s="10">
        <v>2.4</v>
      </c>
      <c r="M635" s="11">
        <v>7</v>
      </c>
      <c r="N635" t="s">
        <v>20</v>
      </c>
      <c r="O635" t="s">
        <v>21</v>
      </c>
      <c r="P635" t="s">
        <v>2125</v>
      </c>
      <c r="Q635">
        <f>Cleaned_Data8[[#This Row],[Bonus (£)]]/Cleaned_Data8[[#This Row],[Salary (£)]]</f>
        <v>4.5503069121964237E-2</v>
      </c>
    </row>
    <row r="636" spans="1:17" x14ac:dyDescent="0.3">
      <c r="A636" t="s">
        <v>978</v>
      </c>
      <c r="B636" t="s">
        <v>979</v>
      </c>
      <c r="C636">
        <v>21</v>
      </c>
      <c r="D636" t="s">
        <v>16</v>
      </c>
      <c r="E636" t="s">
        <v>31</v>
      </c>
      <c r="F636" t="s">
        <v>27</v>
      </c>
      <c r="G636" t="s">
        <v>32</v>
      </c>
      <c r="H636" s="1">
        <v>42274</v>
      </c>
      <c r="I636" s="10">
        <v>32721</v>
      </c>
      <c r="J636" s="10">
        <v>1653</v>
      </c>
      <c r="K636" s="10">
        <v>34374</v>
      </c>
      <c r="L636" s="10">
        <v>3.82</v>
      </c>
      <c r="M636" s="11">
        <v>2</v>
      </c>
      <c r="N636" t="s">
        <v>20</v>
      </c>
      <c r="O636" t="s">
        <v>21</v>
      </c>
      <c r="P636" t="s">
        <v>2126</v>
      </c>
      <c r="Q636">
        <f>Cleaned_Data8[[#This Row],[Bonus (£)]]/Cleaned_Data8[[#This Row],[Salary (£)]]</f>
        <v>5.0518015953057667E-2</v>
      </c>
    </row>
    <row r="637" spans="1:17" x14ac:dyDescent="0.3">
      <c r="A637" t="s">
        <v>980</v>
      </c>
      <c r="B637" t="s">
        <v>355</v>
      </c>
      <c r="C637">
        <v>37</v>
      </c>
      <c r="D637" t="s">
        <v>24</v>
      </c>
      <c r="E637" t="s">
        <v>25</v>
      </c>
      <c r="F637" t="s">
        <v>39</v>
      </c>
      <c r="G637" t="s">
        <v>26</v>
      </c>
      <c r="H637" s="1">
        <v>45511</v>
      </c>
      <c r="I637" s="10">
        <v>34339</v>
      </c>
      <c r="J637" s="10">
        <v>911</v>
      </c>
      <c r="K637" s="10">
        <v>35250</v>
      </c>
      <c r="L637" s="10">
        <v>3.55</v>
      </c>
      <c r="M637" s="11">
        <v>1</v>
      </c>
      <c r="N637" t="s">
        <v>34</v>
      </c>
      <c r="O637" t="s">
        <v>21</v>
      </c>
      <c r="P637" t="s">
        <v>2119</v>
      </c>
      <c r="Q637">
        <f>Cleaned_Data8[[#This Row],[Bonus (£)]]/Cleaned_Data8[[#This Row],[Salary (£)]]</f>
        <v>2.6529601910364308E-2</v>
      </c>
    </row>
    <row r="638" spans="1:17" x14ac:dyDescent="0.3">
      <c r="A638" t="s">
        <v>981</v>
      </c>
      <c r="B638" t="s">
        <v>312</v>
      </c>
      <c r="C638">
        <v>29</v>
      </c>
      <c r="D638" t="s">
        <v>24</v>
      </c>
      <c r="E638" t="s">
        <v>62</v>
      </c>
      <c r="F638" t="s">
        <v>39</v>
      </c>
      <c r="G638" t="s">
        <v>63</v>
      </c>
      <c r="H638" s="1">
        <v>44180</v>
      </c>
      <c r="I638" s="10">
        <v>44466</v>
      </c>
      <c r="J638" s="10">
        <v>2501</v>
      </c>
      <c r="K638" s="10">
        <v>46967</v>
      </c>
      <c r="L638" s="10">
        <v>2.35</v>
      </c>
      <c r="M638" s="11">
        <v>0</v>
      </c>
      <c r="N638" t="s">
        <v>20</v>
      </c>
      <c r="O638" t="s">
        <v>21</v>
      </c>
      <c r="P638" t="s">
        <v>2122</v>
      </c>
      <c r="Q638">
        <f>Cleaned_Data8[[#This Row],[Bonus (£)]]/Cleaned_Data8[[#This Row],[Salary (£)]]</f>
        <v>5.6245221067782125E-2</v>
      </c>
    </row>
    <row r="639" spans="1:17" x14ac:dyDescent="0.3">
      <c r="A639" t="s">
        <v>982</v>
      </c>
      <c r="B639" t="s">
        <v>302</v>
      </c>
      <c r="C639">
        <v>32</v>
      </c>
      <c r="D639" t="s">
        <v>16</v>
      </c>
      <c r="E639" t="s">
        <v>42</v>
      </c>
      <c r="F639" t="s">
        <v>27</v>
      </c>
      <c r="G639" t="s">
        <v>43</v>
      </c>
      <c r="H639" s="1">
        <v>44409</v>
      </c>
      <c r="I639" s="10">
        <v>33933</v>
      </c>
      <c r="J639" s="10">
        <v>1530</v>
      </c>
      <c r="K639" s="10">
        <v>35463</v>
      </c>
      <c r="L639" s="10">
        <v>2.62</v>
      </c>
      <c r="M639" s="11">
        <v>2</v>
      </c>
      <c r="N639" t="s">
        <v>28</v>
      </c>
      <c r="O639" t="s">
        <v>21</v>
      </c>
      <c r="P639" t="s">
        <v>2119</v>
      </c>
      <c r="Q639">
        <f>Cleaned_Data8[[#This Row],[Bonus (£)]]/Cleaned_Data8[[#This Row],[Salary (£)]]</f>
        <v>4.5088851560427905E-2</v>
      </c>
    </row>
    <row r="640" spans="1:17" x14ac:dyDescent="0.3">
      <c r="A640" t="s">
        <v>983</v>
      </c>
      <c r="B640" t="s">
        <v>984</v>
      </c>
      <c r="C640">
        <v>31</v>
      </c>
      <c r="D640" t="s">
        <v>16</v>
      </c>
      <c r="E640" t="s">
        <v>25</v>
      </c>
      <c r="F640" t="s">
        <v>105</v>
      </c>
      <c r="G640" t="s">
        <v>26</v>
      </c>
      <c r="H640" s="1">
        <v>45378</v>
      </c>
      <c r="I640" s="10">
        <v>35923</v>
      </c>
      <c r="J640" s="10">
        <v>2208</v>
      </c>
      <c r="K640" s="10">
        <v>38131</v>
      </c>
      <c r="L640" s="10">
        <v>3.59</v>
      </c>
      <c r="M640" s="11">
        <v>5</v>
      </c>
      <c r="N640" t="s">
        <v>20</v>
      </c>
      <c r="O640" t="s">
        <v>21</v>
      </c>
      <c r="P640" t="s">
        <v>2120</v>
      </c>
      <c r="Q640">
        <f>Cleaned_Data8[[#This Row],[Bonus (£)]]/Cleaned_Data8[[#This Row],[Salary (£)]]</f>
        <v>6.1464799710491888E-2</v>
      </c>
    </row>
    <row r="641" spans="1:17" x14ac:dyDescent="0.3">
      <c r="A641" t="s">
        <v>985</v>
      </c>
      <c r="B641" t="s">
        <v>187</v>
      </c>
      <c r="C641">
        <v>21</v>
      </c>
      <c r="D641" t="s">
        <v>24</v>
      </c>
      <c r="E641" t="s">
        <v>62</v>
      </c>
      <c r="F641" t="s">
        <v>33</v>
      </c>
      <c r="G641" t="s">
        <v>63</v>
      </c>
      <c r="H641" s="1">
        <v>42973</v>
      </c>
      <c r="I641" s="10">
        <v>32837</v>
      </c>
      <c r="J641" s="10">
        <v>775</v>
      </c>
      <c r="K641" s="10">
        <v>33612</v>
      </c>
      <c r="L641" s="10">
        <v>2.94</v>
      </c>
      <c r="M641" s="11">
        <v>4</v>
      </c>
      <c r="N641" t="s">
        <v>34</v>
      </c>
      <c r="O641" t="s">
        <v>21</v>
      </c>
      <c r="P641" t="s">
        <v>2119</v>
      </c>
      <c r="Q641">
        <f>Cleaned_Data8[[#This Row],[Bonus (£)]]/Cleaned_Data8[[#This Row],[Salary (£)]]</f>
        <v>2.3601425221548861E-2</v>
      </c>
    </row>
    <row r="642" spans="1:17" x14ac:dyDescent="0.3">
      <c r="A642" t="s">
        <v>986</v>
      </c>
      <c r="B642" t="s">
        <v>521</v>
      </c>
      <c r="C642">
        <v>31</v>
      </c>
      <c r="D642" t="s">
        <v>24</v>
      </c>
      <c r="E642" t="s">
        <v>25</v>
      </c>
      <c r="F642" t="s">
        <v>27</v>
      </c>
      <c r="G642" t="s">
        <v>26</v>
      </c>
      <c r="H642" s="1">
        <v>43589</v>
      </c>
      <c r="I642" s="10">
        <v>29277</v>
      </c>
      <c r="J642" s="10">
        <v>2165</v>
      </c>
      <c r="K642" s="10">
        <v>31442</v>
      </c>
      <c r="L642" s="10">
        <v>4.91</v>
      </c>
      <c r="M642" s="11">
        <v>2</v>
      </c>
      <c r="N642" t="s">
        <v>34</v>
      </c>
      <c r="O642" t="s">
        <v>21</v>
      </c>
      <c r="P642" t="s">
        <v>1218</v>
      </c>
      <c r="Q642">
        <f>Cleaned_Data8[[#This Row],[Bonus (£)]]/Cleaned_Data8[[#This Row],[Salary (£)]]</f>
        <v>7.3948833555350618E-2</v>
      </c>
    </row>
    <row r="643" spans="1:17" x14ac:dyDescent="0.3">
      <c r="A643" t="s">
        <v>987</v>
      </c>
      <c r="B643" t="s">
        <v>558</v>
      </c>
      <c r="C643">
        <v>44</v>
      </c>
      <c r="D643" t="s">
        <v>16</v>
      </c>
      <c r="E643" t="s">
        <v>62</v>
      </c>
      <c r="F643" t="s">
        <v>53</v>
      </c>
      <c r="G643" t="s">
        <v>63</v>
      </c>
      <c r="H643" s="1">
        <v>42249</v>
      </c>
      <c r="I643" s="10">
        <v>42980</v>
      </c>
      <c r="J643" s="10">
        <v>1392</v>
      </c>
      <c r="K643" s="10">
        <v>44372</v>
      </c>
      <c r="L643" s="10">
        <v>3</v>
      </c>
      <c r="M643" s="11">
        <v>7</v>
      </c>
      <c r="N643" t="s">
        <v>20</v>
      </c>
      <c r="O643" t="s">
        <v>21</v>
      </c>
      <c r="P643" t="s">
        <v>2126</v>
      </c>
      <c r="Q643">
        <f>Cleaned_Data8[[#This Row],[Bonus (£)]]/Cleaned_Data8[[#This Row],[Salary (£)]]</f>
        <v>3.2387156817124244E-2</v>
      </c>
    </row>
    <row r="644" spans="1:17" x14ac:dyDescent="0.3">
      <c r="A644" t="s">
        <v>988</v>
      </c>
      <c r="B644" t="s">
        <v>442</v>
      </c>
      <c r="C644">
        <v>28</v>
      </c>
      <c r="D644" t="s">
        <v>24</v>
      </c>
      <c r="E644" t="s">
        <v>25</v>
      </c>
      <c r="F644" t="s">
        <v>50</v>
      </c>
      <c r="G644" t="s">
        <v>26</v>
      </c>
      <c r="H644" s="1">
        <v>44144</v>
      </c>
      <c r="I644" s="10">
        <v>33123</v>
      </c>
      <c r="J644" s="10">
        <v>2743</v>
      </c>
      <c r="K644" s="10">
        <v>35866</v>
      </c>
      <c r="L644" s="10">
        <v>3.82</v>
      </c>
      <c r="M644" s="11">
        <v>2</v>
      </c>
      <c r="N644" t="s">
        <v>34</v>
      </c>
      <c r="O644" t="s">
        <v>21</v>
      </c>
      <c r="P644" t="s">
        <v>2118</v>
      </c>
      <c r="Q644">
        <f>Cleaned_Data8[[#This Row],[Bonus (£)]]/Cleaned_Data8[[#This Row],[Salary (£)]]</f>
        <v>8.2812547172659484E-2</v>
      </c>
    </row>
    <row r="645" spans="1:17" x14ac:dyDescent="0.3">
      <c r="A645" t="s">
        <v>989</v>
      </c>
      <c r="B645" t="s">
        <v>512</v>
      </c>
      <c r="C645">
        <v>30</v>
      </c>
      <c r="D645" t="s">
        <v>16</v>
      </c>
      <c r="E645" t="s">
        <v>31</v>
      </c>
      <c r="F645" t="s">
        <v>88</v>
      </c>
      <c r="G645" t="s">
        <v>32</v>
      </c>
      <c r="H645" s="1">
        <v>44346</v>
      </c>
      <c r="I645" s="10">
        <v>34775</v>
      </c>
      <c r="J645" s="10">
        <v>1404</v>
      </c>
      <c r="K645" s="10">
        <v>36179</v>
      </c>
      <c r="L645" s="10">
        <v>1.72</v>
      </c>
      <c r="M645" s="11">
        <v>0</v>
      </c>
      <c r="N645" t="s">
        <v>20</v>
      </c>
      <c r="O645" t="s">
        <v>21</v>
      </c>
      <c r="P645" t="s">
        <v>1218</v>
      </c>
      <c r="Q645">
        <f>Cleaned_Data8[[#This Row],[Bonus (£)]]/Cleaned_Data8[[#This Row],[Salary (£)]]</f>
        <v>4.0373831775700933E-2</v>
      </c>
    </row>
    <row r="646" spans="1:17" x14ac:dyDescent="0.3">
      <c r="A646" t="s">
        <v>990</v>
      </c>
      <c r="B646" t="s">
        <v>478</v>
      </c>
      <c r="C646">
        <v>40</v>
      </c>
      <c r="D646" t="s">
        <v>16</v>
      </c>
      <c r="E646" t="s">
        <v>17</v>
      </c>
      <c r="F646" t="s">
        <v>33</v>
      </c>
      <c r="G646" t="s">
        <v>18</v>
      </c>
      <c r="H646" s="1">
        <v>43809</v>
      </c>
      <c r="I646" s="10">
        <v>47736</v>
      </c>
      <c r="J646" s="10">
        <v>1387</v>
      </c>
      <c r="K646" s="10">
        <v>49123</v>
      </c>
      <c r="L646" s="10">
        <v>2.2599999999999998</v>
      </c>
      <c r="M646" s="11">
        <v>5</v>
      </c>
      <c r="N646" t="s">
        <v>28</v>
      </c>
      <c r="O646" t="s">
        <v>21</v>
      </c>
      <c r="P646" t="s">
        <v>2122</v>
      </c>
      <c r="Q646">
        <f>Cleaned_Data8[[#This Row],[Bonus (£)]]/Cleaned_Data8[[#This Row],[Salary (£)]]</f>
        <v>2.9055639349756995E-2</v>
      </c>
    </row>
    <row r="647" spans="1:17" x14ac:dyDescent="0.3">
      <c r="A647" t="s">
        <v>991</v>
      </c>
      <c r="B647" t="s">
        <v>111</v>
      </c>
      <c r="C647">
        <v>36</v>
      </c>
      <c r="D647" t="s">
        <v>16</v>
      </c>
      <c r="E647" t="s">
        <v>31</v>
      </c>
      <c r="F647" t="s">
        <v>33</v>
      </c>
      <c r="G647" t="s">
        <v>32</v>
      </c>
      <c r="H647" s="1">
        <v>45143</v>
      </c>
      <c r="I647" s="10">
        <v>32360</v>
      </c>
      <c r="J647" s="10">
        <v>1330</v>
      </c>
      <c r="K647" s="10">
        <v>33690</v>
      </c>
      <c r="L647" s="10">
        <v>2.9</v>
      </c>
      <c r="M647" s="11">
        <v>5</v>
      </c>
      <c r="N647" t="s">
        <v>34</v>
      </c>
      <c r="O647" t="s">
        <v>21</v>
      </c>
      <c r="P647" t="s">
        <v>2119</v>
      </c>
      <c r="Q647">
        <f>Cleaned_Data8[[#This Row],[Bonus (£)]]/Cleaned_Data8[[#This Row],[Salary (£)]]</f>
        <v>4.1100123609394315E-2</v>
      </c>
    </row>
    <row r="648" spans="1:17" x14ac:dyDescent="0.3">
      <c r="A648" t="s">
        <v>992</v>
      </c>
      <c r="B648" t="s">
        <v>65</v>
      </c>
      <c r="C648">
        <v>28</v>
      </c>
      <c r="D648" t="s">
        <v>24</v>
      </c>
      <c r="E648" t="s">
        <v>74</v>
      </c>
      <c r="F648" t="s">
        <v>88</v>
      </c>
      <c r="G648" t="s">
        <v>75</v>
      </c>
      <c r="H648" s="1">
        <v>44378</v>
      </c>
      <c r="I648" s="10">
        <v>36680</v>
      </c>
      <c r="J648" s="10">
        <v>1041</v>
      </c>
      <c r="K648" s="10">
        <v>37721</v>
      </c>
      <c r="L648" s="10">
        <v>2.66</v>
      </c>
      <c r="M648" s="11">
        <v>6</v>
      </c>
      <c r="N648" t="s">
        <v>20</v>
      </c>
      <c r="O648" t="s">
        <v>21</v>
      </c>
      <c r="P648" t="s">
        <v>2123</v>
      </c>
      <c r="Q648">
        <f>Cleaned_Data8[[#This Row],[Bonus (£)]]/Cleaned_Data8[[#This Row],[Salary (£)]]</f>
        <v>2.8380588876772084E-2</v>
      </c>
    </row>
    <row r="649" spans="1:17" x14ac:dyDescent="0.3">
      <c r="A649" t="s">
        <v>993</v>
      </c>
      <c r="B649" t="s">
        <v>463</v>
      </c>
      <c r="C649">
        <v>31</v>
      </c>
      <c r="D649" t="s">
        <v>24</v>
      </c>
      <c r="E649" t="s">
        <v>37</v>
      </c>
      <c r="F649" t="s">
        <v>88</v>
      </c>
      <c r="G649" t="s">
        <v>38</v>
      </c>
      <c r="H649" s="1">
        <v>44384</v>
      </c>
      <c r="I649" s="10">
        <v>27392</v>
      </c>
      <c r="J649" s="10">
        <v>1508</v>
      </c>
      <c r="K649" s="10">
        <v>28900</v>
      </c>
      <c r="L649" s="10">
        <v>3.66</v>
      </c>
      <c r="M649" s="11">
        <v>3</v>
      </c>
      <c r="N649" t="s">
        <v>20</v>
      </c>
      <c r="O649" t="s">
        <v>21</v>
      </c>
      <c r="P649" t="s">
        <v>2123</v>
      </c>
      <c r="Q649">
        <f>Cleaned_Data8[[#This Row],[Bonus (£)]]/Cleaned_Data8[[#This Row],[Salary (£)]]</f>
        <v>5.5052570093457945E-2</v>
      </c>
    </row>
    <row r="650" spans="1:17" x14ac:dyDescent="0.3">
      <c r="A650" t="s">
        <v>994</v>
      </c>
      <c r="B650" t="s">
        <v>995</v>
      </c>
      <c r="C650">
        <v>26</v>
      </c>
      <c r="D650" t="s">
        <v>24</v>
      </c>
      <c r="E650" t="s">
        <v>25</v>
      </c>
      <c r="F650" t="s">
        <v>33</v>
      </c>
      <c r="G650" t="s">
        <v>26</v>
      </c>
      <c r="H650" s="1">
        <v>44789</v>
      </c>
      <c r="I650" s="10">
        <v>38819</v>
      </c>
      <c r="J650" s="10">
        <v>1793</v>
      </c>
      <c r="K650" s="10">
        <v>40612</v>
      </c>
      <c r="L650" s="10">
        <v>3.07</v>
      </c>
      <c r="M650" s="11">
        <v>1</v>
      </c>
      <c r="N650" t="s">
        <v>34</v>
      </c>
      <c r="O650" t="s">
        <v>21</v>
      </c>
      <c r="P650" t="s">
        <v>2119</v>
      </c>
      <c r="Q650">
        <f>Cleaned_Data8[[#This Row],[Bonus (£)]]/Cleaned_Data8[[#This Row],[Salary (£)]]</f>
        <v>4.6188722017568719E-2</v>
      </c>
    </row>
    <row r="651" spans="1:17" x14ac:dyDescent="0.3">
      <c r="A651" t="s">
        <v>996</v>
      </c>
      <c r="B651" t="s">
        <v>997</v>
      </c>
      <c r="C651">
        <v>42</v>
      </c>
      <c r="D651" t="s">
        <v>24</v>
      </c>
      <c r="E651" t="s">
        <v>62</v>
      </c>
      <c r="F651" t="s">
        <v>105</v>
      </c>
      <c r="G651" t="s">
        <v>63</v>
      </c>
      <c r="H651" s="1">
        <v>45051</v>
      </c>
      <c r="I651" s="10">
        <v>36413</v>
      </c>
      <c r="J651" s="10">
        <v>1553</v>
      </c>
      <c r="K651" s="10">
        <v>37966</v>
      </c>
      <c r="L651" s="10">
        <v>3.26</v>
      </c>
      <c r="M651" s="11">
        <v>5</v>
      </c>
      <c r="N651" t="s">
        <v>20</v>
      </c>
      <c r="O651" t="s">
        <v>21</v>
      </c>
      <c r="P651" t="s">
        <v>1218</v>
      </c>
      <c r="Q651">
        <f>Cleaned_Data8[[#This Row],[Bonus (£)]]/Cleaned_Data8[[#This Row],[Salary (£)]]</f>
        <v>4.2649603163705273E-2</v>
      </c>
    </row>
    <row r="652" spans="1:17" x14ac:dyDescent="0.3">
      <c r="A652" t="s">
        <v>998</v>
      </c>
      <c r="B652" t="s">
        <v>85</v>
      </c>
      <c r="C652">
        <v>21</v>
      </c>
      <c r="D652" t="s">
        <v>24</v>
      </c>
      <c r="E652" t="s">
        <v>37</v>
      </c>
      <c r="F652" t="s">
        <v>19</v>
      </c>
      <c r="G652" t="s">
        <v>38</v>
      </c>
      <c r="H652" s="1">
        <v>44489</v>
      </c>
      <c r="I652" s="10">
        <v>28162</v>
      </c>
      <c r="J652" s="10">
        <v>1682</v>
      </c>
      <c r="K652" s="10">
        <v>29844</v>
      </c>
      <c r="L652" s="10">
        <v>3.13</v>
      </c>
      <c r="M652" s="11">
        <v>7</v>
      </c>
      <c r="N652" t="s">
        <v>34</v>
      </c>
      <c r="O652" t="s">
        <v>21</v>
      </c>
      <c r="P652" t="s">
        <v>2124</v>
      </c>
      <c r="Q652">
        <f>Cleaned_Data8[[#This Row],[Bonus (£)]]/Cleaned_Data8[[#This Row],[Salary (£)]]</f>
        <v>5.9725871742063771E-2</v>
      </c>
    </row>
    <row r="653" spans="1:17" x14ac:dyDescent="0.3">
      <c r="A653" t="s">
        <v>999</v>
      </c>
      <c r="B653" t="s">
        <v>189</v>
      </c>
      <c r="C653">
        <v>36</v>
      </c>
      <c r="D653" t="s">
        <v>24</v>
      </c>
      <c r="E653" t="s">
        <v>37</v>
      </c>
      <c r="F653" t="s">
        <v>33</v>
      </c>
      <c r="G653" t="s">
        <v>38</v>
      </c>
      <c r="H653" s="1">
        <v>43536</v>
      </c>
      <c r="I653" s="10">
        <v>29838</v>
      </c>
      <c r="J653" s="10">
        <v>2338</v>
      </c>
      <c r="K653" s="10">
        <v>32176</v>
      </c>
      <c r="L653" s="10">
        <v>3.35</v>
      </c>
      <c r="M653" s="11">
        <v>2</v>
      </c>
      <c r="N653" t="s">
        <v>28</v>
      </c>
      <c r="O653" t="s">
        <v>21</v>
      </c>
      <c r="P653" t="s">
        <v>2120</v>
      </c>
      <c r="Q653">
        <f>Cleaned_Data8[[#This Row],[Bonus (£)]]/Cleaned_Data8[[#This Row],[Salary (£)]]</f>
        <v>7.8356458207654675E-2</v>
      </c>
    </row>
    <row r="654" spans="1:17" x14ac:dyDescent="0.3">
      <c r="A654" t="s">
        <v>1000</v>
      </c>
      <c r="B654" t="s">
        <v>147</v>
      </c>
      <c r="C654">
        <v>26</v>
      </c>
      <c r="D654" t="s">
        <v>24</v>
      </c>
      <c r="E654" t="s">
        <v>74</v>
      </c>
      <c r="F654" t="s">
        <v>105</v>
      </c>
      <c r="G654" t="s">
        <v>75</v>
      </c>
      <c r="H654" s="1">
        <v>43719</v>
      </c>
      <c r="I654" s="10">
        <v>34022</v>
      </c>
      <c r="J654" s="10">
        <v>1430</v>
      </c>
      <c r="K654" s="10">
        <v>35452</v>
      </c>
      <c r="L654" s="10">
        <v>3.48</v>
      </c>
      <c r="M654" s="11">
        <v>8</v>
      </c>
      <c r="N654" t="s">
        <v>34</v>
      </c>
      <c r="O654" t="s">
        <v>21</v>
      </c>
      <c r="P654" t="s">
        <v>2126</v>
      </c>
      <c r="Q654">
        <f>Cleaned_Data8[[#This Row],[Bonus (£)]]/Cleaned_Data8[[#This Row],[Salary (£)]]</f>
        <v>4.2031626594556462E-2</v>
      </c>
    </row>
    <row r="655" spans="1:17" x14ac:dyDescent="0.3">
      <c r="A655" t="s">
        <v>1001</v>
      </c>
      <c r="B655" t="s">
        <v>481</v>
      </c>
      <c r="C655">
        <v>42</v>
      </c>
      <c r="D655" t="s">
        <v>16</v>
      </c>
      <c r="E655" t="s">
        <v>58</v>
      </c>
      <c r="F655" t="s">
        <v>50</v>
      </c>
      <c r="G655" t="s">
        <v>59</v>
      </c>
      <c r="H655" s="1">
        <v>42568</v>
      </c>
      <c r="I655" s="10">
        <v>28212</v>
      </c>
      <c r="J655" s="10">
        <v>2183</v>
      </c>
      <c r="K655" s="10">
        <v>30395</v>
      </c>
      <c r="L655" s="10">
        <v>4.28</v>
      </c>
      <c r="M655" s="11">
        <v>7</v>
      </c>
      <c r="N655" t="s">
        <v>34</v>
      </c>
      <c r="O655" t="s">
        <v>21</v>
      </c>
      <c r="P655" t="s">
        <v>2123</v>
      </c>
      <c r="Q655">
        <f>Cleaned_Data8[[#This Row],[Bonus (£)]]/Cleaned_Data8[[#This Row],[Salary (£)]]</f>
        <v>7.7378420530270803E-2</v>
      </c>
    </row>
    <row r="656" spans="1:17" x14ac:dyDescent="0.3">
      <c r="A656" t="s">
        <v>1002</v>
      </c>
      <c r="B656" t="s">
        <v>244</v>
      </c>
      <c r="C656">
        <v>25</v>
      </c>
      <c r="D656" t="s">
        <v>16</v>
      </c>
      <c r="E656" t="s">
        <v>17</v>
      </c>
      <c r="F656" t="s">
        <v>53</v>
      </c>
      <c r="G656" t="s">
        <v>18</v>
      </c>
      <c r="H656" s="1">
        <v>44133</v>
      </c>
      <c r="I656" s="10">
        <v>45729</v>
      </c>
      <c r="J656" s="10">
        <v>3366</v>
      </c>
      <c r="K656" s="10">
        <v>49095</v>
      </c>
      <c r="L656" s="10">
        <v>3.35</v>
      </c>
      <c r="M656" s="11">
        <v>3</v>
      </c>
      <c r="N656" t="s">
        <v>20</v>
      </c>
      <c r="O656" t="s">
        <v>21</v>
      </c>
      <c r="P656" t="s">
        <v>2124</v>
      </c>
      <c r="Q656">
        <f>Cleaned_Data8[[#This Row],[Bonus (£)]]/Cleaned_Data8[[#This Row],[Salary (£)]]</f>
        <v>7.3607557567407986E-2</v>
      </c>
    </row>
    <row r="657" spans="1:17" x14ac:dyDescent="0.3">
      <c r="A657" t="s">
        <v>1003</v>
      </c>
      <c r="B657" t="s">
        <v>1004</v>
      </c>
      <c r="C657">
        <v>28</v>
      </c>
      <c r="D657" t="s">
        <v>24</v>
      </c>
      <c r="E657" t="s">
        <v>74</v>
      </c>
      <c r="F657" t="s">
        <v>53</v>
      </c>
      <c r="G657" t="s">
        <v>75</v>
      </c>
      <c r="H657" s="1">
        <v>45570</v>
      </c>
      <c r="I657" s="10">
        <v>29086</v>
      </c>
      <c r="J657" s="10">
        <v>1139</v>
      </c>
      <c r="K657" s="10">
        <v>30225</v>
      </c>
      <c r="L657" s="10">
        <v>2.8</v>
      </c>
      <c r="M657" s="11">
        <v>2</v>
      </c>
      <c r="N657" t="s">
        <v>34</v>
      </c>
      <c r="O657" t="s">
        <v>21</v>
      </c>
      <c r="P657" t="s">
        <v>2124</v>
      </c>
      <c r="Q657">
        <f>Cleaned_Data8[[#This Row],[Bonus (£)]]/Cleaned_Data8[[#This Row],[Salary (£)]]</f>
        <v>3.9159733204978342E-2</v>
      </c>
    </row>
    <row r="658" spans="1:17" x14ac:dyDescent="0.3">
      <c r="A658" t="s">
        <v>1005</v>
      </c>
      <c r="B658" t="s">
        <v>155</v>
      </c>
      <c r="C658">
        <v>29</v>
      </c>
      <c r="D658" t="s">
        <v>24</v>
      </c>
      <c r="E658" t="s">
        <v>58</v>
      </c>
      <c r="F658" t="s">
        <v>27</v>
      </c>
      <c r="G658" t="s">
        <v>59</v>
      </c>
      <c r="H658" s="1">
        <v>45116</v>
      </c>
      <c r="I658" s="10">
        <v>34574</v>
      </c>
      <c r="J658" s="10">
        <v>2632</v>
      </c>
      <c r="K658" s="10">
        <v>37206</v>
      </c>
      <c r="L658" s="10">
        <v>3.4</v>
      </c>
      <c r="M658" s="11">
        <v>2</v>
      </c>
      <c r="N658" t="s">
        <v>20</v>
      </c>
      <c r="O658" t="s">
        <v>21</v>
      </c>
      <c r="P658" t="s">
        <v>2123</v>
      </c>
      <c r="Q658">
        <f>Cleaned_Data8[[#This Row],[Bonus (£)]]/Cleaned_Data8[[#This Row],[Salary (£)]]</f>
        <v>7.6126569098166258E-2</v>
      </c>
    </row>
    <row r="659" spans="1:17" x14ac:dyDescent="0.3">
      <c r="A659" t="s">
        <v>1006</v>
      </c>
      <c r="B659" t="s">
        <v>819</v>
      </c>
      <c r="C659">
        <v>28</v>
      </c>
      <c r="D659" t="s">
        <v>24</v>
      </c>
      <c r="E659" t="s">
        <v>62</v>
      </c>
      <c r="F659" t="s">
        <v>50</v>
      </c>
      <c r="G659" t="s">
        <v>63</v>
      </c>
      <c r="H659" s="1">
        <v>43716</v>
      </c>
      <c r="I659" s="10">
        <v>43393</v>
      </c>
      <c r="J659" s="10">
        <v>1378</v>
      </c>
      <c r="K659" s="10">
        <v>44771</v>
      </c>
      <c r="L659" s="10">
        <v>1.71</v>
      </c>
      <c r="M659" s="11">
        <v>9</v>
      </c>
      <c r="N659" t="s">
        <v>20</v>
      </c>
      <c r="O659" t="s">
        <v>21</v>
      </c>
      <c r="P659" t="s">
        <v>2126</v>
      </c>
      <c r="Q659">
        <f>Cleaned_Data8[[#This Row],[Bonus (£)]]/Cleaned_Data8[[#This Row],[Salary (£)]]</f>
        <v>3.1756274053418757E-2</v>
      </c>
    </row>
    <row r="660" spans="1:17" x14ac:dyDescent="0.3">
      <c r="A660" t="s">
        <v>1007</v>
      </c>
      <c r="B660" t="s">
        <v>192</v>
      </c>
      <c r="C660">
        <v>31</v>
      </c>
      <c r="D660" t="s">
        <v>16</v>
      </c>
      <c r="E660" t="s">
        <v>37</v>
      </c>
      <c r="F660" t="s">
        <v>33</v>
      </c>
      <c r="G660" t="s">
        <v>38</v>
      </c>
      <c r="H660" s="1">
        <v>42296</v>
      </c>
      <c r="I660" s="10">
        <v>29856</v>
      </c>
      <c r="J660" s="10">
        <v>1915</v>
      </c>
      <c r="K660" s="10">
        <v>31771</v>
      </c>
      <c r="L660" s="10">
        <v>3.47</v>
      </c>
      <c r="M660" s="11">
        <v>4</v>
      </c>
      <c r="N660" t="s">
        <v>28</v>
      </c>
      <c r="O660" t="s">
        <v>21</v>
      </c>
      <c r="P660" t="s">
        <v>2124</v>
      </c>
      <c r="Q660">
        <f>Cleaned_Data8[[#This Row],[Bonus (£)]]/Cleaned_Data8[[#This Row],[Salary (£)]]</f>
        <v>6.4141211146838156E-2</v>
      </c>
    </row>
    <row r="661" spans="1:17" x14ac:dyDescent="0.3">
      <c r="A661" t="s">
        <v>1008</v>
      </c>
      <c r="B661" t="s">
        <v>130</v>
      </c>
      <c r="C661">
        <v>30</v>
      </c>
      <c r="D661" t="s">
        <v>16</v>
      </c>
      <c r="E661" t="s">
        <v>17</v>
      </c>
      <c r="F661" t="s">
        <v>105</v>
      </c>
      <c r="G661" t="s">
        <v>18</v>
      </c>
      <c r="H661" s="1">
        <v>44015</v>
      </c>
      <c r="I661" s="10">
        <v>39149</v>
      </c>
      <c r="J661" s="10">
        <v>1977</v>
      </c>
      <c r="K661" s="10">
        <v>41126</v>
      </c>
      <c r="L661" s="10">
        <v>2.89</v>
      </c>
      <c r="M661" s="11">
        <v>2</v>
      </c>
      <c r="N661" t="s">
        <v>20</v>
      </c>
      <c r="O661" t="s">
        <v>21</v>
      </c>
      <c r="P661" t="s">
        <v>2123</v>
      </c>
      <c r="Q661">
        <f>Cleaned_Data8[[#This Row],[Bonus (£)]]/Cleaned_Data8[[#This Row],[Salary (£)]]</f>
        <v>5.0499374185802956E-2</v>
      </c>
    </row>
    <row r="662" spans="1:17" x14ac:dyDescent="0.3">
      <c r="A662" t="s">
        <v>1009</v>
      </c>
      <c r="B662" t="s">
        <v>404</v>
      </c>
      <c r="C662">
        <v>26</v>
      </c>
      <c r="D662" t="s">
        <v>24</v>
      </c>
      <c r="E662" t="s">
        <v>25</v>
      </c>
      <c r="F662" t="s">
        <v>19</v>
      </c>
      <c r="G662" t="s">
        <v>26</v>
      </c>
      <c r="H662" s="1">
        <v>43524</v>
      </c>
      <c r="I662" s="10">
        <v>33969</v>
      </c>
      <c r="J662" s="10">
        <v>2886</v>
      </c>
      <c r="K662" s="10">
        <v>36855</v>
      </c>
      <c r="L662" s="10">
        <v>3.67</v>
      </c>
      <c r="M662" s="11">
        <v>1</v>
      </c>
      <c r="N662" t="s">
        <v>34</v>
      </c>
      <c r="O662" t="s">
        <v>21</v>
      </c>
      <c r="P662" t="s">
        <v>2121</v>
      </c>
      <c r="Q662">
        <f>Cleaned_Data8[[#This Row],[Bonus (£)]]/Cleaned_Data8[[#This Row],[Salary (£)]]</f>
        <v>8.4959816303099886E-2</v>
      </c>
    </row>
    <row r="663" spans="1:17" x14ac:dyDescent="0.3">
      <c r="A663" t="s">
        <v>1010</v>
      </c>
      <c r="B663" t="s">
        <v>1011</v>
      </c>
      <c r="C663">
        <v>44</v>
      </c>
      <c r="D663" t="s">
        <v>16</v>
      </c>
      <c r="E663" t="s">
        <v>74</v>
      </c>
      <c r="F663" t="s">
        <v>88</v>
      </c>
      <c r="G663" t="s">
        <v>75</v>
      </c>
      <c r="H663" s="1">
        <v>43666</v>
      </c>
      <c r="I663" s="10">
        <v>40536</v>
      </c>
      <c r="J663" s="10">
        <v>2506</v>
      </c>
      <c r="K663" s="10">
        <v>43042</v>
      </c>
      <c r="L663" s="10">
        <v>4.0599999999999996</v>
      </c>
      <c r="M663" s="11">
        <v>3</v>
      </c>
      <c r="N663" t="s">
        <v>20</v>
      </c>
      <c r="O663" t="s">
        <v>21</v>
      </c>
      <c r="P663" t="s">
        <v>2123</v>
      </c>
      <c r="Q663">
        <f>Cleaned_Data8[[#This Row],[Bonus (£)]]/Cleaned_Data8[[#This Row],[Salary (£)]]</f>
        <v>6.1821590684823367E-2</v>
      </c>
    </row>
    <row r="664" spans="1:17" x14ac:dyDescent="0.3">
      <c r="A664" t="s">
        <v>1012</v>
      </c>
      <c r="B664" t="s">
        <v>738</v>
      </c>
      <c r="C664">
        <v>30</v>
      </c>
      <c r="D664" t="s">
        <v>24</v>
      </c>
      <c r="E664" t="s">
        <v>31</v>
      </c>
      <c r="F664" t="s">
        <v>53</v>
      </c>
      <c r="G664" t="s">
        <v>32</v>
      </c>
      <c r="H664" s="1">
        <v>43760</v>
      </c>
      <c r="I664" s="10">
        <v>38180</v>
      </c>
      <c r="J664" s="10">
        <v>1197</v>
      </c>
      <c r="K664" s="10">
        <v>39377</v>
      </c>
      <c r="L664" s="10">
        <v>1.62</v>
      </c>
      <c r="M664" s="11">
        <v>2</v>
      </c>
      <c r="N664" t="s">
        <v>20</v>
      </c>
      <c r="O664" t="s">
        <v>21</v>
      </c>
      <c r="P664" t="s">
        <v>2124</v>
      </c>
      <c r="Q664">
        <f>Cleaned_Data8[[#This Row],[Bonus (£)]]/Cleaned_Data8[[#This Row],[Salary (£)]]</f>
        <v>3.1351492928234678E-2</v>
      </c>
    </row>
    <row r="665" spans="1:17" x14ac:dyDescent="0.3">
      <c r="A665" t="s">
        <v>1013</v>
      </c>
      <c r="B665" t="s">
        <v>1014</v>
      </c>
      <c r="C665">
        <v>36</v>
      </c>
      <c r="D665" t="s">
        <v>16</v>
      </c>
      <c r="E665" t="s">
        <v>74</v>
      </c>
      <c r="F665" t="s">
        <v>19</v>
      </c>
      <c r="G665" t="s">
        <v>75</v>
      </c>
      <c r="H665" s="1">
        <v>45008</v>
      </c>
      <c r="I665" s="10">
        <v>28736</v>
      </c>
      <c r="J665" s="10">
        <v>889</v>
      </c>
      <c r="K665" s="10">
        <v>29625</v>
      </c>
      <c r="L665" s="10">
        <v>2.38</v>
      </c>
      <c r="M665" s="11">
        <v>3</v>
      </c>
      <c r="N665" t="s">
        <v>28</v>
      </c>
      <c r="O665" t="s">
        <v>21</v>
      </c>
      <c r="P665" t="s">
        <v>2120</v>
      </c>
      <c r="Q665">
        <f>Cleaned_Data8[[#This Row],[Bonus (£)]]/Cleaned_Data8[[#This Row],[Salary (£)]]</f>
        <v>3.0936804008908685E-2</v>
      </c>
    </row>
    <row r="666" spans="1:17" x14ac:dyDescent="0.3">
      <c r="A666" t="s">
        <v>1015</v>
      </c>
      <c r="B666" t="s">
        <v>581</v>
      </c>
      <c r="C666">
        <v>32</v>
      </c>
      <c r="D666" t="s">
        <v>24</v>
      </c>
      <c r="E666" t="s">
        <v>31</v>
      </c>
      <c r="F666" t="s">
        <v>27</v>
      </c>
      <c r="G666" t="s">
        <v>32</v>
      </c>
      <c r="H666" s="1">
        <v>43552</v>
      </c>
      <c r="I666" s="10">
        <v>39428</v>
      </c>
      <c r="J666" s="10">
        <v>723</v>
      </c>
      <c r="K666" s="10">
        <v>40151</v>
      </c>
      <c r="L666" s="10">
        <v>1.45</v>
      </c>
      <c r="M666" s="11">
        <v>4</v>
      </c>
      <c r="N666" t="s">
        <v>20</v>
      </c>
      <c r="O666" t="s">
        <v>21</v>
      </c>
      <c r="P666" t="s">
        <v>2120</v>
      </c>
      <c r="Q666">
        <f>Cleaned_Data8[[#This Row],[Bonus (£)]]/Cleaned_Data8[[#This Row],[Salary (£)]]</f>
        <v>1.8337222278583747E-2</v>
      </c>
    </row>
    <row r="667" spans="1:17" x14ac:dyDescent="0.3">
      <c r="A667" t="s">
        <v>1016</v>
      </c>
      <c r="B667" t="s">
        <v>872</v>
      </c>
      <c r="C667">
        <v>21</v>
      </c>
      <c r="D667" t="s">
        <v>16</v>
      </c>
      <c r="E667" t="s">
        <v>62</v>
      </c>
      <c r="F667" t="s">
        <v>50</v>
      </c>
      <c r="G667" t="s">
        <v>63</v>
      </c>
      <c r="H667" s="1">
        <v>43578</v>
      </c>
      <c r="I667" s="10">
        <v>48735</v>
      </c>
      <c r="J667" s="10">
        <v>1204</v>
      </c>
      <c r="K667" s="10">
        <v>49939</v>
      </c>
      <c r="L667" s="10">
        <v>1.06</v>
      </c>
      <c r="M667" s="11">
        <v>6</v>
      </c>
      <c r="N667" t="s">
        <v>34</v>
      </c>
      <c r="O667" t="s">
        <v>21</v>
      </c>
      <c r="P667" t="s">
        <v>21</v>
      </c>
      <c r="Q667">
        <f>Cleaned_Data8[[#This Row],[Bonus (£)]]/Cleaned_Data8[[#This Row],[Salary (£)]]</f>
        <v>2.4705037447419718E-2</v>
      </c>
    </row>
    <row r="668" spans="1:17" x14ac:dyDescent="0.3">
      <c r="A668" t="s">
        <v>1017</v>
      </c>
      <c r="B668" t="s">
        <v>1018</v>
      </c>
      <c r="C668">
        <v>37</v>
      </c>
      <c r="D668" t="s">
        <v>16</v>
      </c>
      <c r="E668" t="s">
        <v>17</v>
      </c>
      <c r="F668" t="s">
        <v>53</v>
      </c>
      <c r="G668" t="s">
        <v>18</v>
      </c>
      <c r="H668" s="1">
        <v>43195</v>
      </c>
      <c r="I668" s="10">
        <v>40806</v>
      </c>
      <c r="J668" s="10">
        <v>1432</v>
      </c>
      <c r="K668" s="10">
        <v>42238</v>
      </c>
      <c r="L668" s="10">
        <v>2.38</v>
      </c>
      <c r="M668" s="11">
        <v>6</v>
      </c>
      <c r="N668" t="s">
        <v>20</v>
      </c>
      <c r="O668" t="s">
        <v>21</v>
      </c>
      <c r="P668" t="s">
        <v>21</v>
      </c>
      <c r="Q668">
        <f>Cleaned_Data8[[#This Row],[Bonus (£)]]/Cleaned_Data8[[#This Row],[Salary (£)]]</f>
        <v>3.5092878498260059E-2</v>
      </c>
    </row>
    <row r="669" spans="1:17" x14ac:dyDescent="0.3">
      <c r="A669" t="s">
        <v>1019</v>
      </c>
      <c r="B669" t="s">
        <v>1020</v>
      </c>
      <c r="C669">
        <v>29</v>
      </c>
      <c r="D669" t="s">
        <v>16</v>
      </c>
      <c r="E669" t="s">
        <v>74</v>
      </c>
      <c r="F669" t="s">
        <v>53</v>
      </c>
      <c r="G669" t="s">
        <v>75</v>
      </c>
      <c r="H669" s="1">
        <v>44391</v>
      </c>
      <c r="I669" s="10">
        <v>36752</v>
      </c>
      <c r="J669" s="10">
        <v>2010</v>
      </c>
      <c r="K669" s="10">
        <v>38762</v>
      </c>
      <c r="L669" s="10">
        <v>4.41</v>
      </c>
      <c r="M669" s="11">
        <v>1</v>
      </c>
      <c r="N669" t="s">
        <v>20</v>
      </c>
      <c r="O669" t="s">
        <v>21</v>
      </c>
      <c r="P669" t="s">
        <v>2123</v>
      </c>
      <c r="Q669">
        <f>Cleaned_Data8[[#This Row],[Bonus (£)]]/Cleaned_Data8[[#This Row],[Salary (£)]]</f>
        <v>5.4690901175446234E-2</v>
      </c>
    </row>
    <row r="670" spans="1:17" x14ac:dyDescent="0.3">
      <c r="A670" t="s">
        <v>1021</v>
      </c>
      <c r="B670" t="s">
        <v>916</v>
      </c>
      <c r="C670">
        <v>44</v>
      </c>
      <c r="D670" t="s">
        <v>16</v>
      </c>
      <c r="E670" t="s">
        <v>58</v>
      </c>
      <c r="F670" t="s">
        <v>53</v>
      </c>
      <c r="G670" t="s">
        <v>59</v>
      </c>
      <c r="H670" s="1">
        <v>45115</v>
      </c>
      <c r="I670" s="10">
        <v>32178</v>
      </c>
      <c r="J670" s="10">
        <v>718</v>
      </c>
      <c r="K670" s="10">
        <v>32896</v>
      </c>
      <c r="L670" s="10">
        <v>1.49</v>
      </c>
      <c r="M670" s="11">
        <v>5</v>
      </c>
      <c r="N670" t="s">
        <v>20</v>
      </c>
      <c r="O670" t="s">
        <v>21</v>
      </c>
      <c r="P670" t="s">
        <v>2123</v>
      </c>
      <c r="Q670">
        <f>Cleaned_Data8[[#This Row],[Bonus (£)]]/Cleaned_Data8[[#This Row],[Salary (£)]]</f>
        <v>2.2313381813661506E-2</v>
      </c>
    </row>
    <row r="671" spans="1:17" x14ac:dyDescent="0.3">
      <c r="A671" t="s">
        <v>1022</v>
      </c>
      <c r="B671" t="s">
        <v>1023</v>
      </c>
      <c r="C671">
        <v>40</v>
      </c>
      <c r="D671" t="s">
        <v>24</v>
      </c>
      <c r="E671" t="s">
        <v>58</v>
      </c>
      <c r="F671" t="s">
        <v>19</v>
      </c>
      <c r="G671" t="s">
        <v>59</v>
      </c>
      <c r="H671" s="1">
        <v>45317</v>
      </c>
      <c r="I671" s="10">
        <v>27711</v>
      </c>
      <c r="J671" s="10">
        <v>752</v>
      </c>
      <c r="K671" s="10">
        <v>28463</v>
      </c>
      <c r="L671" s="10">
        <v>4.13</v>
      </c>
      <c r="M671" s="11">
        <v>5</v>
      </c>
      <c r="N671" t="s">
        <v>20</v>
      </c>
      <c r="O671" t="s">
        <v>21</v>
      </c>
      <c r="P671" t="s">
        <v>2125</v>
      </c>
      <c r="Q671">
        <f>Cleaned_Data8[[#This Row],[Bonus (£)]]/Cleaned_Data8[[#This Row],[Salary (£)]]</f>
        <v>2.7137237919959582E-2</v>
      </c>
    </row>
    <row r="672" spans="1:17" x14ac:dyDescent="0.3">
      <c r="A672" t="s">
        <v>1024</v>
      </c>
      <c r="B672" t="s">
        <v>626</v>
      </c>
      <c r="C672">
        <v>21</v>
      </c>
      <c r="D672" t="s">
        <v>16</v>
      </c>
      <c r="E672" t="s">
        <v>25</v>
      </c>
      <c r="F672" t="s">
        <v>88</v>
      </c>
      <c r="G672" t="s">
        <v>26</v>
      </c>
      <c r="H672" s="1">
        <v>43510</v>
      </c>
      <c r="I672" s="10">
        <v>34310</v>
      </c>
      <c r="J672" s="10">
        <v>801</v>
      </c>
      <c r="K672" s="10">
        <v>35111</v>
      </c>
      <c r="L672" s="10">
        <v>3.78</v>
      </c>
      <c r="M672" s="11">
        <v>3</v>
      </c>
      <c r="N672" t="s">
        <v>34</v>
      </c>
      <c r="O672" t="s">
        <v>21</v>
      </c>
      <c r="P672" t="s">
        <v>2121</v>
      </c>
      <c r="Q672">
        <f>Cleaned_Data8[[#This Row],[Bonus (£)]]/Cleaned_Data8[[#This Row],[Salary (£)]]</f>
        <v>2.3345963276012825E-2</v>
      </c>
    </row>
    <row r="673" spans="1:17" x14ac:dyDescent="0.3">
      <c r="A673" t="s">
        <v>1025</v>
      </c>
      <c r="B673" t="s">
        <v>426</v>
      </c>
      <c r="C673">
        <v>36</v>
      </c>
      <c r="D673" t="s">
        <v>24</v>
      </c>
      <c r="E673" t="s">
        <v>31</v>
      </c>
      <c r="F673" t="s">
        <v>53</v>
      </c>
      <c r="G673" t="s">
        <v>32</v>
      </c>
      <c r="H673" s="1">
        <v>45038</v>
      </c>
      <c r="I673" s="10">
        <v>34019</v>
      </c>
      <c r="J673" s="10">
        <v>804</v>
      </c>
      <c r="K673" s="10">
        <v>34823</v>
      </c>
      <c r="L673" s="10">
        <v>3.4</v>
      </c>
      <c r="M673" s="11">
        <v>1</v>
      </c>
      <c r="N673" t="s">
        <v>20</v>
      </c>
      <c r="O673" t="s">
        <v>21</v>
      </c>
      <c r="P673" t="s">
        <v>21</v>
      </c>
      <c r="Q673">
        <f>Cleaned_Data8[[#This Row],[Bonus (£)]]/Cleaned_Data8[[#This Row],[Salary (£)]]</f>
        <v>2.3633851671124959E-2</v>
      </c>
    </row>
    <row r="674" spans="1:17" x14ac:dyDescent="0.3">
      <c r="A674" t="s">
        <v>1026</v>
      </c>
      <c r="B674" t="s">
        <v>251</v>
      </c>
      <c r="C674">
        <v>36</v>
      </c>
      <c r="D674" t="s">
        <v>16</v>
      </c>
      <c r="E674" t="s">
        <v>31</v>
      </c>
      <c r="F674" t="s">
        <v>50</v>
      </c>
      <c r="G674" t="s">
        <v>32</v>
      </c>
      <c r="H674" s="1">
        <v>45379</v>
      </c>
      <c r="I674" s="10">
        <v>36078</v>
      </c>
      <c r="J674" s="10">
        <v>1079</v>
      </c>
      <c r="K674" s="10">
        <v>37157</v>
      </c>
      <c r="L674" s="10">
        <v>2.34</v>
      </c>
      <c r="M674" s="11">
        <v>4</v>
      </c>
      <c r="N674" t="s">
        <v>28</v>
      </c>
      <c r="O674" t="s">
        <v>21</v>
      </c>
      <c r="P674" t="s">
        <v>2120</v>
      </c>
      <c r="Q674">
        <f>Cleaned_Data8[[#This Row],[Bonus (£)]]/Cleaned_Data8[[#This Row],[Salary (£)]]</f>
        <v>2.9907422806142246E-2</v>
      </c>
    </row>
    <row r="675" spans="1:17" x14ac:dyDescent="0.3">
      <c r="A675" t="s">
        <v>1027</v>
      </c>
      <c r="B675" t="s">
        <v>612</v>
      </c>
      <c r="C675">
        <v>31</v>
      </c>
      <c r="D675" t="s">
        <v>16</v>
      </c>
      <c r="E675" t="s">
        <v>62</v>
      </c>
      <c r="F675" t="s">
        <v>39</v>
      </c>
      <c r="G675" t="s">
        <v>63</v>
      </c>
      <c r="H675" s="1">
        <v>44716</v>
      </c>
      <c r="I675" s="10">
        <v>46085</v>
      </c>
      <c r="J675" s="10">
        <v>3616</v>
      </c>
      <c r="K675" s="10">
        <v>49701</v>
      </c>
      <c r="L675" s="10">
        <v>3.58</v>
      </c>
      <c r="M675" s="11">
        <v>5</v>
      </c>
      <c r="N675" t="s">
        <v>20</v>
      </c>
      <c r="O675" t="s">
        <v>21</v>
      </c>
      <c r="P675" t="s">
        <v>1782</v>
      </c>
      <c r="Q675">
        <f>Cleaned_Data8[[#This Row],[Bonus (£)]]/Cleaned_Data8[[#This Row],[Salary (£)]]</f>
        <v>7.8463708364977763E-2</v>
      </c>
    </row>
    <row r="676" spans="1:17" x14ac:dyDescent="0.3">
      <c r="A676" t="s">
        <v>1028</v>
      </c>
      <c r="B676" t="s">
        <v>397</v>
      </c>
      <c r="C676">
        <v>44</v>
      </c>
      <c r="D676" t="s">
        <v>16</v>
      </c>
      <c r="E676" t="s">
        <v>25</v>
      </c>
      <c r="F676" t="s">
        <v>88</v>
      </c>
      <c r="G676" t="s">
        <v>26</v>
      </c>
      <c r="H676" s="1">
        <v>42822</v>
      </c>
      <c r="I676" s="10">
        <v>36096</v>
      </c>
      <c r="J676" s="10">
        <v>2245</v>
      </c>
      <c r="K676" s="10">
        <v>38341</v>
      </c>
      <c r="L676" s="10">
        <v>2.7</v>
      </c>
      <c r="M676" s="11">
        <v>4</v>
      </c>
      <c r="N676" t="s">
        <v>20</v>
      </c>
      <c r="O676" t="s">
        <v>21</v>
      </c>
      <c r="P676" t="s">
        <v>2120</v>
      </c>
      <c r="Q676">
        <f>Cleaned_Data8[[#This Row],[Bonus (£)]]/Cleaned_Data8[[#This Row],[Salary (£)]]</f>
        <v>6.2195257092198579E-2</v>
      </c>
    </row>
    <row r="677" spans="1:17" x14ac:dyDescent="0.3">
      <c r="A677" t="s">
        <v>1029</v>
      </c>
      <c r="B677" t="s">
        <v>174</v>
      </c>
      <c r="C677">
        <v>31</v>
      </c>
      <c r="D677" t="s">
        <v>16</v>
      </c>
      <c r="E677" t="s">
        <v>25</v>
      </c>
      <c r="F677" t="s">
        <v>50</v>
      </c>
      <c r="G677" t="s">
        <v>26</v>
      </c>
      <c r="H677" s="1">
        <v>42073</v>
      </c>
      <c r="I677" s="10">
        <v>34501</v>
      </c>
      <c r="J677" s="10">
        <v>2226</v>
      </c>
      <c r="K677" s="10">
        <v>36727</v>
      </c>
      <c r="L677" s="10">
        <v>2.79</v>
      </c>
      <c r="M677" s="11">
        <v>1</v>
      </c>
      <c r="N677" t="s">
        <v>28</v>
      </c>
      <c r="O677" t="s">
        <v>21</v>
      </c>
      <c r="P677" t="s">
        <v>2120</v>
      </c>
      <c r="Q677">
        <f>Cleaned_Data8[[#This Row],[Bonus (£)]]/Cleaned_Data8[[#This Row],[Salary (£)]]</f>
        <v>6.451986898930466E-2</v>
      </c>
    </row>
    <row r="678" spans="1:17" x14ac:dyDescent="0.3">
      <c r="A678" t="s">
        <v>1030</v>
      </c>
      <c r="B678" t="s">
        <v>207</v>
      </c>
      <c r="C678">
        <v>34</v>
      </c>
      <c r="D678" t="s">
        <v>24</v>
      </c>
      <c r="E678" t="s">
        <v>31</v>
      </c>
      <c r="F678" t="s">
        <v>19</v>
      </c>
      <c r="G678" t="s">
        <v>32</v>
      </c>
      <c r="H678" s="1">
        <v>45402</v>
      </c>
      <c r="I678" s="10">
        <v>40425</v>
      </c>
      <c r="J678" s="10">
        <v>2822</v>
      </c>
      <c r="K678" s="10">
        <v>43247</v>
      </c>
      <c r="L678" s="10">
        <v>3.25</v>
      </c>
      <c r="M678" s="11">
        <v>1</v>
      </c>
      <c r="N678" t="s">
        <v>34</v>
      </c>
      <c r="O678" t="s">
        <v>21</v>
      </c>
      <c r="P678" t="s">
        <v>21</v>
      </c>
      <c r="Q678">
        <f>Cleaned_Data8[[#This Row],[Bonus (£)]]/Cleaned_Data8[[#This Row],[Salary (£)]]</f>
        <v>6.9808286951144091E-2</v>
      </c>
    </row>
    <row r="679" spans="1:17" x14ac:dyDescent="0.3">
      <c r="A679" t="s">
        <v>1031</v>
      </c>
      <c r="B679" t="s">
        <v>437</v>
      </c>
      <c r="C679">
        <v>32</v>
      </c>
      <c r="D679" t="s">
        <v>16</v>
      </c>
      <c r="E679" t="s">
        <v>58</v>
      </c>
      <c r="F679" t="s">
        <v>105</v>
      </c>
      <c r="G679" t="s">
        <v>59</v>
      </c>
      <c r="H679" s="1">
        <v>44038</v>
      </c>
      <c r="I679" s="10">
        <v>33635</v>
      </c>
      <c r="J679" s="10">
        <v>2362</v>
      </c>
      <c r="K679" s="10">
        <v>35997</v>
      </c>
      <c r="L679" s="10">
        <v>3.04</v>
      </c>
      <c r="M679" s="11">
        <v>1</v>
      </c>
      <c r="N679" t="s">
        <v>34</v>
      </c>
      <c r="O679" t="s">
        <v>21</v>
      </c>
      <c r="P679" t="s">
        <v>2123</v>
      </c>
      <c r="Q679">
        <f>Cleaned_Data8[[#This Row],[Bonus (£)]]/Cleaned_Data8[[#This Row],[Salary (£)]]</f>
        <v>7.0224468559536193E-2</v>
      </c>
    </row>
    <row r="680" spans="1:17" x14ac:dyDescent="0.3">
      <c r="A680" t="s">
        <v>1032</v>
      </c>
      <c r="B680" t="s">
        <v>836</v>
      </c>
      <c r="C680">
        <v>35</v>
      </c>
      <c r="D680" t="s">
        <v>24</v>
      </c>
      <c r="E680" t="s">
        <v>62</v>
      </c>
      <c r="F680" t="s">
        <v>27</v>
      </c>
      <c r="G680" t="s">
        <v>63</v>
      </c>
      <c r="H680" s="1">
        <v>43893</v>
      </c>
      <c r="I680" s="10">
        <v>38040</v>
      </c>
      <c r="J680" s="10">
        <v>2083</v>
      </c>
      <c r="K680" s="10">
        <v>40123</v>
      </c>
      <c r="L680" s="10">
        <v>3.53</v>
      </c>
      <c r="M680" s="11">
        <v>7</v>
      </c>
      <c r="N680" t="s">
        <v>34</v>
      </c>
      <c r="O680" t="s">
        <v>21</v>
      </c>
      <c r="P680" t="s">
        <v>2120</v>
      </c>
      <c r="Q680">
        <f>Cleaned_Data8[[#This Row],[Bonus (£)]]/Cleaned_Data8[[#This Row],[Salary (£)]]</f>
        <v>5.4758149316508936E-2</v>
      </c>
    </row>
    <row r="681" spans="1:17" x14ac:dyDescent="0.3">
      <c r="A681" t="s">
        <v>1033</v>
      </c>
      <c r="B681" t="s">
        <v>204</v>
      </c>
      <c r="C681">
        <v>36</v>
      </c>
      <c r="D681" t="s">
        <v>16</v>
      </c>
      <c r="E681" t="s">
        <v>25</v>
      </c>
      <c r="F681" t="s">
        <v>19</v>
      </c>
      <c r="G681" t="s">
        <v>26</v>
      </c>
      <c r="H681" s="1">
        <v>45422</v>
      </c>
      <c r="I681" s="10">
        <v>26243</v>
      </c>
      <c r="J681" s="10">
        <v>2080</v>
      </c>
      <c r="K681" s="10">
        <v>28323</v>
      </c>
      <c r="L681" s="10">
        <v>4.4000000000000004</v>
      </c>
      <c r="M681" s="11">
        <v>3</v>
      </c>
      <c r="N681" t="s">
        <v>34</v>
      </c>
      <c r="O681" t="s">
        <v>21</v>
      </c>
      <c r="P681" t="s">
        <v>1218</v>
      </c>
      <c r="Q681">
        <f>Cleaned_Data8[[#This Row],[Bonus (£)]]/Cleaned_Data8[[#This Row],[Salary (£)]]</f>
        <v>7.9259231033037378E-2</v>
      </c>
    </row>
    <row r="682" spans="1:17" x14ac:dyDescent="0.3">
      <c r="A682" t="s">
        <v>1034</v>
      </c>
      <c r="B682" t="s">
        <v>180</v>
      </c>
      <c r="C682">
        <v>25</v>
      </c>
      <c r="D682" t="s">
        <v>24</v>
      </c>
      <c r="E682" t="s">
        <v>37</v>
      </c>
      <c r="F682" t="s">
        <v>19</v>
      </c>
      <c r="G682" t="s">
        <v>38</v>
      </c>
      <c r="H682" s="1">
        <v>42908</v>
      </c>
      <c r="I682" s="10">
        <v>25187</v>
      </c>
      <c r="J682" s="10">
        <v>959</v>
      </c>
      <c r="K682" s="10">
        <v>26146</v>
      </c>
      <c r="L682" s="10">
        <v>2.0099999999999998</v>
      </c>
      <c r="M682" s="11">
        <v>4</v>
      </c>
      <c r="N682" t="s">
        <v>28</v>
      </c>
      <c r="O682" t="s">
        <v>21</v>
      </c>
      <c r="P682" t="s">
        <v>1782</v>
      </c>
      <c r="Q682">
        <f>Cleaned_Data8[[#This Row],[Bonus (£)]]/Cleaned_Data8[[#This Row],[Salary (£)]]</f>
        <v>3.8075197522531468E-2</v>
      </c>
    </row>
    <row r="683" spans="1:17" x14ac:dyDescent="0.3">
      <c r="A683" t="s">
        <v>1035</v>
      </c>
      <c r="B683" t="s">
        <v>1036</v>
      </c>
      <c r="C683">
        <v>29</v>
      </c>
      <c r="D683" t="s">
        <v>24</v>
      </c>
      <c r="E683" t="s">
        <v>37</v>
      </c>
      <c r="F683" t="s">
        <v>105</v>
      </c>
      <c r="G683" t="s">
        <v>38</v>
      </c>
      <c r="H683" s="1">
        <v>44307</v>
      </c>
      <c r="I683" s="10">
        <v>31503</v>
      </c>
      <c r="J683" s="10">
        <v>934</v>
      </c>
      <c r="K683" s="10">
        <v>32437</v>
      </c>
      <c r="L683" s="10">
        <v>4.32</v>
      </c>
      <c r="M683" s="11">
        <v>3</v>
      </c>
      <c r="N683" t="s">
        <v>28</v>
      </c>
      <c r="O683" t="s">
        <v>21</v>
      </c>
      <c r="P683" t="s">
        <v>21</v>
      </c>
      <c r="Q683">
        <f>Cleaned_Data8[[#This Row],[Bonus (£)]]/Cleaned_Data8[[#This Row],[Salary (£)]]</f>
        <v>2.9647970034599878E-2</v>
      </c>
    </row>
    <row r="684" spans="1:17" x14ac:dyDescent="0.3">
      <c r="A684" t="s">
        <v>1037</v>
      </c>
      <c r="B684" t="s">
        <v>406</v>
      </c>
      <c r="C684">
        <v>29</v>
      </c>
      <c r="D684" t="s">
        <v>24</v>
      </c>
      <c r="E684" t="s">
        <v>25</v>
      </c>
      <c r="F684" t="s">
        <v>53</v>
      </c>
      <c r="G684" t="s">
        <v>26</v>
      </c>
      <c r="H684" s="1">
        <v>42925</v>
      </c>
      <c r="I684" s="10">
        <v>27770</v>
      </c>
      <c r="J684" s="10">
        <v>898</v>
      </c>
      <c r="K684" s="10">
        <v>28668</v>
      </c>
      <c r="L684" s="10">
        <v>1.7</v>
      </c>
      <c r="M684" s="11">
        <v>7</v>
      </c>
      <c r="N684" t="s">
        <v>20</v>
      </c>
      <c r="O684" t="s">
        <v>21</v>
      </c>
      <c r="P684" t="s">
        <v>2123</v>
      </c>
      <c r="Q684">
        <f>Cleaned_Data8[[#This Row],[Bonus (£)]]/Cleaned_Data8[[#This Row],[Salary (£)]]</f>
        <v>3.2337054375225063E-2</v>
      </c>
    </row>
    <row r="685" spans="1:17" x14ac:dyDescent="0.3">
      <c r="A685" t="s">
        <v>1038</v>
      </c>
      <c r="B685" t="s">
        <v>875</v>
      </c>
      <c r="C685">
        <v>31</v>
      </c>
      <c r="D685" t="s">
        <v>16</v>
      </c>
      <c r="E685" t="s">
        <v>37</v>
      </c>
      <c r="F685" t="s">
        <v>27</v>
      </c>
      <c r="G685" t="s">
        <v>38</v>
      </c>
      <c r="H685" s="1">
        <v>44271</v>
      </c>
      <c r="I685" s="10">
        <v>32170</v>
      </c>
      <c r="J685" s="10">
        <v>2006</v>
      </c>
      <c r="K685" s="10">
        <v>34176</v>
      </c>
      <c r="L685" s="10">
        <v>4.03</v>
      </c>
      <c r="M685" s="11">
        <v>3</v>
      </c>
      <c r="N685" t="s">
        <v>20</v>
      </c>
      <c r="O685" t="s">
        <v>21</v>
      </c>
      <c r="P685" t="s">
        <v>2120</v>
      </c>
      <c r="Q685">
        <f>Cleaned_Data8[[#This Row],[Bonus (£)]]/Cleaned_Data8[[#This Row],[Salary (£)]]</f>
        <v>6.2356232514765311E-2</v>
      </c>
    </row>
    <row r="686" spans="1:17" x14ac:dyDescent="0.3">
      <c r="A686" t="s">
        <v>1039</v>
      </c>
      <c r="B686" t="s">
        <v>950</v>
      </c>
      <c r="C686">
        <v>34</v>
      </c>
      <c r="D686" t="s">
        <v>16</v>
      </c>
      <c r="E686" t="s">
        <v>62</v>
      </c>
      <c r="F686" t="s">
        <v>105</v>
      </c>
      <c r="G686" t="s">
        <v>63</v>
      </c>
      <c r="H686" s="1">
        <v>42404</v>
      </c>
      <c r="I686" s="10">
        <v>38250</v>
      </c>
      <c r="J686" s="10">
        <v>4058</v>
      </c>
      <c r="K686" s="10">
        <v>42308</v>
      </c>
      <c r="L686" s="10">
        <v>4.5</v>
      </c>
      <c r="M686" s="11">
        <v>2</v>
      </c>
      <c r="N686" t="s">
        <v>20</v>
      </c>
      <c r="O686" t="s">
        <v>21</v>
      </c>
      <c r="P686" t="s">
        <v>2121</v>
      </c>
      <c r="Q686">
        <f>Cleaned_Data8[[#This Row],[Bonus (£)]]/Cleaned_Data8[[#This Row],[Salary (£)]]</f>
        <v>0.10609150326797386</v>
      </c>
    </row>
    <row r="687" spans="1:17" x14ac:dyDescent="0.3">
      <c r="A687" t="s">
        <v>1040</v>
      </c>
      <c r="B687" t="s">
        <v>769</v>
      </c>
      <c r="C687">
        <v>38</v>
      </c>
      <c r="D687" t="s">
        <v>16</v>
      </c>
      <c r="E687" t="s">
        <v>31</v>
      </c>
      <c r="F687" t="s">
        <v>53</v>
      </c>
      <c r="G687" t="s">
        <v>32</v>
      </c>
      <c r="H687" s="1">
        <v>43501</v>
      </c>
      <c r="I687" s="10">
        <v>38703</v>
      </c>
      <c r="J687" s="10">
        <v>1980</v>
      </c>
      <c r="K687" s="10">
        <v>40683</v>
      </c>
      <c r="L687" s="10">
        <v>3.8</v>
      </c>
      <c r="M687" s="11">
        <v>5</v>
      </c>
      <c r="N687" t="s">
        <v>28</v>
      </c>
      <c r="O687" t="s">
        <v>21</v>
      </c>
      <c r="P687" t="s">
        <v>2121</v>
      </c>
      <c r="Q687">
        <f>Cleaned_Data8[[#This Row],[Bonus (£)]]/Cleaned_Data8[[#This Row],[Salary (£)]]</f>
        <v>5.1158824897294786E-2</v>
      </c>
    </row>
    <row r="688" spans="1:17" x14ac:dyDescent="0.3">
      <c r="A688" t="s">
        <v>1041</v>
      </c>
      <c r="B688" t="s">
        <v>624</v>
      </c>
      <c r="C688">
        <v>31</v>
      </c>
      <c r="D688" t="s">
        <v>16</v>
      </c>
      <c r="E688" t="s">
        <v>74</v>
      </c>
      <c r="F688" t="s">
        <v>53</v>
      </c>
      <c r="G688" t="s">
        <v>75</v>
      </c>
      <c r="H688" s="1">
        <v>43923</v>
      </c>
      <c r="I688" s="10">
        <v>39893</v>
      </c>
      <c r="J688" s="10">
        <v>3946</v>
      </c>
      <c r="K688" s="10">
        <v>43839</v>
      </c>
      <c r="L688" s="10">
        <v>4.8600000000000003</v>
      </c>
      <c r="M688" s="11">
        <v>3</v>
      </c>
      <c r="N688" t="s">
        <v>34</v>
      </c>
      <c r="O688" t="s">
        <v>21</v>
      </c>
      <c r="P688" t="s">
        <v>21</v>
      </c>
      <c r="Q688">
        <f>Cleaned_Data8[[#This Row],[Bonus (£)]]/Cleaned_Data8[[#This Row],[Salary (£)]]</f>
        <v>9.8914596545759903E-2</v>
      </c>
    </row>
    <row r="689" spans="1:17" x14ac:dyDescent="0.3">
      <c r="A689" t="s">
        <v>1042</v>
      </c>
      <c r="B689" t="s">
        <v>1043</v>
      </c>
      <c r="C689">
        <v>22</v>
      </c>
      <c r="D689" t="s">
        <v>24</v>
      </c>
      <c r="E689" t="s">
        <v>25</v>
      </c>
      <c r="F689" t="s">
        <v>88</v>
      </c>
      <c r="G689" t="s">
        <v>26</v>
      </c>
      <c r="H689" s="1">
        <v>42124</v>
      </c>
      <c r="I689" s="10">
        <v>35205</v>
      </c>
      <c r="J689" s="10">
        <v>1623</v>
      </c>
      <c r="K689" s="10">
        <v>36828</v>
      </c>
      <c r="L689" s="10">
        <v>2.98</v>
      </c>
      <c r="M689" s="11">
        <v>3</v>
      </c>
      <c r="N689" t="s">
        <v>20</v>
      </c>
      <c r="O689" t="s">
        <v>21</v>
      </c>
      <c r="P689" t="s">
        <v>21</v>
      </c>
      <c r="Q689">
        <f>Cleaned_Data8[[#This Row],[Bonus (£)]]/Cleaned_Data8[[#This Row],[Salary (£)]]</f>
        <v>4.6101406050276947E-2</v>
      </c>
    </row>
    <row r="690" spans="1:17" x14ac:dyDescent="0.3">
      <c r="A690" t="s">
        <v>1044</v>
      </c>
      <c r="B690" t="s">
        <v>700</v>
      </c>
      <c r="C690">
        <v>24</v>
      </c>
      <c r="D690" t="s">
        <v>16</v>
      </c>
      <c r="E690" t="s">
        <v>74</v>
      </c>
      <c r="F690" t="s">
        <v>50</v>
      </c>
      <c r="G690" t="s">
        <v>75</v>
      </c>
      <c r="H690" s="1">
        <v>42403</v>
      </c>
      <c r="I690" s="10">
        <v>30939</v>
      </c>
      <c r="J690" s="10">
        <v>1926</v>
      </c>
      <c r="K690" s="10">
        <v>32865</v>
      </c>
      <c r="L690" s="10">
        <v>3.43</v>
      </c>
      <c r="M690" s="11">
        <v>3</v>
      </c>
      <c r="N690" t="s">
        <v>20</v>
      </c>
      <c r="O690" t="s">
        <v>21</v>
      </c>
      <c r="P690" t="s">
        <v>2121</v>
      </c>
      <c r="Q690">
        <f>Cleaned_Data8[[#This Row],[Bonus (£)]]/Cleaned_Data8[[#This Row],[Salary (£)]]</f>
        <v>6.2251527198681274E-2</v>
      </c>
    </row>
    <row r="691" spans="1:17" x14ac:dyDescent="0.3">
      <c r="A691" t="s">
        <v>1045</v>
      </c>
      <c r="B691" t="s">
        <v>630</v>
      </c>
      <c r="C691">
        <v>25</v>
      </c>
      <c r="D691" t="s">
        <v>24</v>
      </c>
      <c r="E691" t="s">
        <v>74</v>
      </c>
      <c r="F691" t="s">
        <v>105</v>
      </c>
      <c r="G691" t="s">
        <v>75</v>
      </c>
      <c r="H691" s="1">
        <v>43872</v>
      </c>
      <c r="I691" s="10">
        <v>30832</v>
      </c>
      <c r="J691" s="10">
        <v>582</v>
      </c>
      <c r="K691" s="10">
        <v>31414</v>
      </c>
      <c r="L691" s="10">
        <v>2.38</v>
      </c>
      <c r="M691" s="11">
        <v>1</v>
      </c>
      <c r="N691" t="s">
        <v>34</v>
      </c>
      <c r="O691" t="s">
        <v>21</v>
      </c>
      <c r="P691" t="s">
        <v>2121</v>
      </c>
      <c r="Q691">
        <f>Cleaned_Data8[[#This Row],[Bonus (£)]]/Cleaned_Data8[[#This Row],[Salary (£)]]</f>
        <v>1.8876491956408926E-2</v>
      </c>
    </row>
    <row r="692" spans="1:17" x14ac:dyDescent="0.3">
      <c r="A692" t="s">
        <v>1046</v>
      </c>
      <c r="B692" t="s">
        <v>753</v>
      </c>
      <c r="C692">
        <v>28</v>
      </c>
      <c r="D692" t="s">
        <v>24</v>
      </c>
      <c r="E692" t="s">
        <v>74</v>
      </c>
      <c r="F692" t="s">
        <v>27</v>
      </c>
      <c r="G692" t="s">
        <v>75</v>
      </c>
      <c r="H692" s="1">
        <v>42785</v>
      </c>
      <c r="I692" s="10">
        <v>34849</v>
      </c>
      <c r="J692" s="10">
        <v>1556</v>
      </c>
      <c r="K692" s="10">
        <v>36405</v>
      </c>
      <c r="L692" s="10">
        <v>1.94</v>
      </c>
      <c r="M692" s="11">
        <v>3</v>
      </c>
      <c r="N692" t="s">
        <v>34</v>
      </c>
      <c r="O692" t="s">
        <v>21</v>
      </c>
      <c r="P692" t="s">
        <v>2121</v>
      </c>
      <c r="Q692">
        <f>Cleaned_Data8[[#This Row],[Bonus (£)]]/Cleaned_Data8[[#This Row],[Salary (£)]]</f>
        <v>4.4649774742460326E-2</v>
      </c>
    </row>
    <row r="693" spans="1:17" x14ac:dyDescent="0.3">
      <c r="A693" t="s">
        <v>1047</v>
      </c>
      <c r="B693" t="s">
        <v>1048</v>
      </c>
      <c r="C693">
        <v>41</v>
      </c>
      <c r="D693" t="s">
        <v>16</v>
      </c>
      <c r="E693" t="s">
        <v>62</v>
      </c>
      <c r="F693" t="s">
        <v>27</v>
      </c>
      <c r="G693" t="s">
        <v>63</v>
      </c>
      <c r="H693" s="1">
        <v>45084</v>
      </c>
      <c r="I693" s="10">
        <v>41274</v>
      </c>
      <c r="J693" s="10">
        <v>3452</v>
      </c>
      <c r="K693" s="10">
        <v>44726</v>
      </c>
      <c r="L693" s="10">
        <v>3.55</v>
      </c>
      <c r="M693" s="11">
        <v>3</v>
      </c>
      <c r="N693" t="s">
        <v>34</v>
      </c>
      <c r="O693" t="s">
        <v>21</v>
      </c>
      <c r="P693" t="s">
        <v>1782</v>
      </c>
      <c r="Q693">
        <f>Cleaned_Data8[[#This Row],[Bonus (£)]]/Cleaned_Data8[[#This Row],[Salary (£)]]</f>
        <v>8.3636187430343553E-2</v>
      </c>
    </row>
    <row r="694" spans="1:17" x14ac:dyDescent="0.3">
      <c r="A694" t="s">
        <v>1049</v>
      </c>
      <c r="B694" t="s">
        <v>47</v>
      </c>
      <c r="C694">
        <v>28</v>
      </c>
      <c r="D694" t="s">
        <v>16</v>
      </c>
      <c r="E694" t="s">
        <v>74</v>
      </c>
      <c r="F694" t="s">
        <v>88</v>
      </c>
      <c r="G694" t="s">
        <v>75</v>
      </c>
      <c r="H694" s="1">
        <v>44368</v>
      </c>
      <c r="I694" s="10">
        <v>33510</v>
      </c>
      <c r="J694" s="10">
        <v>1133</v>
      </c>
      <c r="K694" s="10">
        <v>34643</v>
      </c>
      <c r="L694" s="10">
        <v>3.16</v>
      </c>
      <c r="M694" s="11">
        <v>1</v>
      </c>
      <c r="N694" t="s">
        <v>28</v>
      </c>
      <c r="O694" t="s">
        <v>21</v>
      </c>
      <c r="P694" t="s">
        <v>1782</v>
      </c>
      <c r="Q694">
        <f>Cleaned_Data8[[#This Row],[Bonus (£)]]/Cleaned_Data8[[#This Row],[Salary (£)]]</f>
        <v>3.381080274544912E-2</v>
      </c>
    </row>
    <row r="695" spans="1:17" x14ac:dyDescent="0.3">
      <c r="A695" t="s">
        <v>1050</v>
      </c>
      <c r="B695" t="s">
        <v>155</v>
      </c>
      <c r="C695">
        <v>24</v>
      </c>
      <c r="D695" t="s">
        <v>24</v>
      </c>
      <c r="E695" t="s">
        <v>25</v>
      </c>
      <c r="F695" t="s">
        <v>53</v>
      </c>
      <c r="G695" t="s">
        <v>26</v>
      </c>
      <c r="H695" s="1">
        <v>43077</v>
      </c>
      <c r="I695" s="10">
        <v>32966</v>
      </c>
      <c r="J695" s="10">
        <v>2356</v>
      </c>
      <c r="K695" s="10">
        <v>35322</v>
      </c>
      <c r="L695" s="10">
        <v>4.76</v>
      </c>
      <c r="M695" s="11">
        <v>3</v>
      </c>
      <c r="N695" t="s">
        <v>28</v>
      </c>
      <c r="O695" t="s">
        <v>21</v>
      </c>
      <c r="P695" t="s">
        <v>2122</v>
      </c>
      <c r="Q695">
        <f>Cleaned_Data8[[#This Row],[Bonus (£)]]/Cleaned_Data8[[#This Row],[Salary (£)]]</f>
        <v>7.1467572650609726E-2</v>
      </c>
    </row>
    <row r="696" spans="1:17" x14ac:dyDescent="0.3">
      <c r="A696" t="s">
        <v>1051</v>
      </c>
      <c r="B696" t="s">
        <v>1052</v>
      </c>
      <c r="C696">
        <v>32</v>
      </c>
      <c r="D696" t="s">
        <v>24</v>
      </c>
      <c r="E696" t="s">
        <v>25</v>
      </c>
      <c r="F696" t="s">
        <v>19</v>
      </c>
      <c r="G696" t="s">
        <v>26</v>
      </c>
      <c r="H696" s="1">
        <v>42346</v>
      </c>
      <c r="I696" s="10">
        <v>33235</v>
      </c>
      <c r="J696" s="10">
        <v>2733</v>
      </c>
      <c r="K696" s="10">
        <v>35968</v>
      </c>
      <c r="L696" s="10">
        <v>3.5</v>
      </c>
      <c r="M696" s="11">
        <v>5</v>
      </c>
      <c r="N696" t="s">
        <v>28</v>
      </c>
      <c r="O696" t="s">
        <v>21</v>
      </c>
      <c r="P696" t="s">
        <v>2122</v>
      </c>
      <c r="Q696">
        <f>Cleaned_Data8[[#This Row],[Bonus (£)]]/Cleaned_Data8[[#This Row],[Salary (£)]]</f>
        <v>8.2232586129080784E-2</v>
      </c>
    </row>
    <row r="697" spans="1:17" x14ac:dyDescent="0.3">
      <c r="A697" t="s">
        <v>1053</v>
      </c>
      <c r="B697" t="s">
        <v>470</v>
      </c>
      <c r="C697">
        <v>27</v>
      </c>
      <c r="D697" t="s">
        <v>24</v>
      </c>
      <c r="E697" t="s">
        <v>17</v>
      </c>
      <c r="F697" t="s">
        <v>19</v>
      </c>
      <c r="G697" t="s">
        <v>18</v>
      </c>
      <c r="H697" s="1">
        <v>44298</v>
      </c>
      <c r="I697" s="10">
        <v>59586</v>
      </c>
      <c r="J697" s="10">
        <v>1710</v>
      </c>
      <c r="K697" s="10">
        <v>61296</v>
      </c>
      <c r="L697" s="10">
        <v>2.77</v>
      </c>
      <c r="M697" s="11">
        <v>1</v>
      </c>
      <c r="N697" t="s">
        <v>28</v>
      </c>
      <c r="O697" t="s">
        <v>21</v>
      </c>
      <c r="P697" t="s">
        <v>21</v>
      </c>
      <c r="Q697">
        <f>Cleaned_Data8[[#This Row],[Bonus (£)]]/Cleaned_Data8[[#This Row],[Salary (£)]]</f>
        <v>2.869801631255664E-2</v>
      </c>
    </row>
    <row r="698" spans="1:17" x14ac:dyDescent="0.3">
      <c r="A698" t="s">
        <v>1054</v>
      </c>
      <c r="B698" t="s">
        <v>149</v>
      </c>
      <c r="C698">
        <v>23</v>
      </c>
      <c r="D698" t="s">
        <v>24</v>
      </c>
      <c r="E698" t="s">
        <v>17</v>
      </c>
      <c r="F698" t="s">
        <v>50</v>
      </c>
      <c r="G698" t="s">
        <v>18</v>
      </c>
      <c r="H698" s="1">
        <v>43771</v>
      </c>
      <c r="I698" s="10">
        <v>48860</v>
      </c>
      <c r="J698" s="10">
        <v>2463</v>
      </c>
      <c r="K698" s="10">
        <v>51323</v>
      </c>
      <c r="L698" s="10">
        <v>2.52</v>
      </c>
      <c r="M698" s="11">
        <v>3</v>
      </c>
      <c r="N698" t="s">
        <v>20</v>
      </c>
      <c r="O698" t="s">
        <v>21</v>
      </c>
      <c r="P698" t="s">
        <v>2118</v>
      </c>
      <c r="Q698">
        <f>Cleaned_Data8[[#This Row],[Bonus (£)]]/Cleaned_Data8[[#This Row],[Salary (£)]]</f>
        <v>5.0409332787556285E-2</v>
      </c>
    </row>
    <row r="699" spans="1:17" x14ac:dyDescent="0.3">
      <c r="A699" t="s">
        <v>1055</v>
      </c>
      <c r="B699" t="s">
        <v>1056</v>
      </c>
      <c r="C699">
        <v>30</v>
      </c>
      <c r="D699" t="s">
        <v>16</v>
      </c>
      <c r="E699" t="s">
        <v>17</v>
      </c>
      <c r="F699" t="s">
        <v>50</v>
      </c>
      <c r="G699" t="s">
        <v>18</v>
      </c>
      <c r="H699" s="1">
        <v>42364</v>
      </c>
      <c r="I699" s="10">
        <v>44155</v>
      </c>
      <c r="J699" s="10">
        <v>3890</v>
      </c>
      <c r="K699" s="10">
        <v>48045</v>
      </c>
      <c r="L699" s="10">
        <v>3.88</v>
      </c>
      <c r="M699" s="11">
        <v>4</v>
      </c>
      <c r="N699" t="s">
        <v>28</v>
      </c>
      <c r="O699" t="s">
        <v>21</v>
      </c>
      <c r="P699" t="s">
        <v>2122</v>
      </c>
      <c r="Q699">
        <f>Cleaned_Data8[[#This Row],[Bonus (£)]]/Cleaned_Data8[[#This Row],[Salary (£)]]</f>
        <v>8.8098743064205634E-2</v>
      </c>
    </row>
    <row r="700" spans="1:17" x14ac:dyDescent="0.3">
      <c r="A700" t="s">
        <v>1057</v>
      </c>
      <c r="B700" t="s">
        <v>77</v>
      </c>
      <c r="C700">
        <v>26</v>
      </c>
      <c r="D700" t="s">
        <v>16</v>
      </c>
      <c r="E700" t="s">
        <v>17</v>
      </c>
      <c r="F700" t="s">
        <v>33</v>
      </c>
      <c r="G700" t="s">
        <v>18</v>
      </c>
      <c r="H700" s="1">
        <v>42846</v>
      </c>
      <c r="I700" s="10">
        <v>51872</v>
      </c>
      <c r="J700" s="10">
        <v>2070</v>
      </c>
      <c r="K700" s="10">
        <v>53942</v>
      </c>
      <c r="L700" s="10">
        <v>3.54</v>
      </c>
      <c r="M700" s="11">
        <v>4</v>
      </c>
      <c r="N700" t="s">
        <v>34</v>
      </c>
      <c r="O700" t="s">
        <v>21</v>
      </c>
      <c r="P700" t="s">
        <v>21</v>
      </c>
      <c r="Q700">
        <f>Cleaned_Data8[[#This Row],[Bonus (£)]]/Cleaned_Data8[[#This Row],[Salary (£)]]</f>
        <v>3.9905922270203578E-2</v>
      </c>
    </row>
    <row r="701" spans="1:17" x14ac:dyDescent="0.3">
      <c r="A701" t="s">
        <v>1058</v>
      </c>
      <c r="B701" t="s">
        <v>283</v>
      </c>
      <c r="C701">
        <v>33</v>
      </c>
      <c r="D701" t="s">
        <v>16</v>
      </c>
      <c r="E701" t="s">
        <v>37</v>
      </c>
      <c r="F701" t="s">
        <v>27</v>
      </c>
      <c r="G701" t="s">
        <v>38</v>
      </c>
      <c r="H701" s="1">
        <v>43856</v>
      </c>
      <c r="I701" s="10">
        <v>28707</v>
      </c>
      <c r="J701" s="10">
        <v>508</v>
      </c>
      <c r="K701" s="10">
        <v>29215</v>
      </c>
      <c r="L701" s="10">
        <v>2.68</v>
      </c>
      <c r="M701" s="11">
        <v>2</v>
      </c>
      <c r="N701" t="s">
        <v>20</v>
      </c>
      <c r="O701" t="s">
        <v>21</v>
      </c>
      <c r="P701" t="s">
        <v>2125</v>
      </c>
      <c r="Q701">
        <f>Cleaned_Data8[[#This Row],[Bonus (£)]]/Cleaned_Data8[[#This Row],[Salary (£)]]</f>
        <v>1.7696032326610236E-2</v>
      </c>
    </row>
    <row r="702" spans="1:17" x14ac:dyDescent="0.3">
      <c r="A702" t="s">
        <v>1059</v>
      </c>
      <c r="B702" t="s">
        <v>1060</v>
      </c>
      <c r="C702">
        <v>22</v>
      </c>
      <c r="D702" t="s">
        <v>24</v>
      </c>
      <c r="E702" t="s">
        <v>42</v>
      </c>
      <c r="F702" t="s">
        <v>27</v>
      </c>
      <c r="G702" t="s">
        <v>43</v>
      </c>
      <c r="H702" s="1">
        <v>44920</v>
      </c>
      <c r="I702" s="10">
        <v>35594</v>
      </c>
      <c r="J702" s="10">
        <v>1420</v>
      </c>
      <c r="K702" s="10">
        <v>37014</v>
      </c>
      <c r="L702" s="10">
        <v>3.44</v>
      </c>
      <c r="M702" s="11">
        <v>1</v>
      </c>
      <c r="N702" t="s">
        <v>20</v>
      </c>
      <c r="O702" t="s">
        <v>21</v>
      </c>
      <c r="P702" t="s">
        <v>2122</v>
      </c>
      <c r="Q702">
        <f>Cleaned_Data8[[#This Row],[Bonus (£)]]/Cleaned_Data8[[#This Row],[Salary (£)]]</f>
        <v>3.9894364218688541E-2</v>
      </c>
    </row>
    <row r="703" spans="1:17" x14ac:dyDescent="0.3">
      <c r="A703" t="s">
        <v>1061</v>
      </c>
      <c r="B703" t="s">
        <v>192</v>
      </c>
      <c r="C703">
        <v>30</v>
      </c>
      <c r="D703" t="s">
        <v>24</v>
      </c>
      <c r="E703" t="s">
        <v>62</v>
      </c>
      <c r="F703" t="s">
        <v>88</v>
      </c>
      <c r="G703" t="s">
        <v>63</v>
      </c>
      <c r="H703" s="1">
        <v>44133</v>
      </c>
      <c r="I703" s="10">
        <v>31662</v>
      </c>
      <c r="J703" s="10">
        <v>1944</v>
      </c>
      <c r="K703" s="10">
        <v>33606</v>
      </c>
      <c r="L703" s="10">
        <v>2.63</v>
      </c>
      <c r="M703" s="11">
        <v>5</v>
      </c>
      <c r="N703" t="s">
        <v>34</v>
      </c>
      <c r="O703" t="s">
        <v>21</v>
      </c>
      <c r="P703" t="s">
        <v>2124</v>
      </c>
      <c r="Q703">
        <f>Cleaned_Data8[[#This Row],[Bonus (£)]]/Cleaned_Data8[[#This Row],[Salary (£)]]</f>
        <v>6.1398521887436046E-2</v>
      </c>
    </row>
    <row r="704" spans="1:17" x14ac:dyDescent="0.3">
      <c r="A704" t="s">
        <v>1062</v>
      </c>
      <c r="B704" t="s">
        <v>15</v>
      </c>
      <c r="C704">
        <v>30</v>
      </c>
      <c r="D704" t="s">
        <v>16</v>
      </c>
      <c r="E704" t="s">
        <v>62</v>
      </c>
      <c r="F704" t="s">
        <v>27</v>
      </c>
      <c r="G704" t="s">
        <v>63</v>
      </c>
      <c r="H704" s="1">
        <v>42524</v>
      </c>
      <c r="I704" s="10">
        <v>41215</v>
      </c>
      <c r="J704" s="10">
        <v>2068</v>
      </c>
      <c r="K704" s="10">
        <v>43283</v>
      </c>
      <c r="L704" s="10">
        <v>3.31</v>
      </c>
      <c r="M704" s="11">
        <v>3</v>
      </c>
      <c r="N704" t="s">
        <v>28</v>
      </c>
      <c r="O704" t="s">
        <v>21</v>
      </c>
      <c r="P704" t="s">
        <v>1782</v>
      </c>
      <c r="Q704">
        <f>Cleaned_Data8[[#This Row],[Bonus (£)]]/Cleaned_Data8[[#This Row],[Salary (£)]]</f>
        <v>5.0175906830037607E-2</v>
      </c>
    </row>
    <row r="705" spans="1:17" x14ac:dyDescent="0.3">
      <c r="A705" t="s">
        <v>1063</v>
      </c>
      <c r="B705" t="s">
        <v>1064</v>
      </c>
      <c r="C705">
        <v>21</v>
      </c>
      <c r="D705" t="s">
        <v>24</v>
      </c>
      <c r="E705" t="s">
        <v>31</v>
      </c>
      <c r="F705" t="s">
        <v>53</v>
      </c>
      <c r="G705" t="s">
        <v>32</v>
      </c>
      <c r="H705" s="1">
        <v>43615</v>
      </c>
      <c r="I705" s="10">
        <v>30762</v>
      </c>
      <c r="J705" s="10">
        <v>408</v>
      </c>
      <c r="K705" s="10">
        <v>31170</v>
      </c>
      <c r="L705" s="10">
        <v>2.17</v>
      </c>
      <c r="M705" s="11">
        <v>2</v>
      </c>
      <c r="N705" t="s">
        <v>20</v>
      </c>
      <c r="O705" t="s">
        <v>21</v>
      </c>
      <c r="P705" t="s">
        <v>1218</v>
      </c>
      <c r="Q705">
        <f>Cleaned_Data8[[#This Row],[Bonus (£)]]/Cleaned_Data8[[#This Row],[Salary (£)]]</f>
        <v>1.3263116832455627E-2</v>
      </c>
    </row>
    <row r="706" spans="1:17" x14ac:dyDescent="0.3">
      <c r="A706" t="s">
        <v>1065</v>
      </c>
      <c r="B706" t="s">
        <v>1060</v>
      </c>
      <c r="C706">
        <v>32</v>
      </c>
      <c r="D706" t="s">
        <v>24</v>
      </c>
      <c r="E706" t="s">
        <v>58</v>
      </c>
      <c r="F706" t="s">
        <v>88</v>
      </c>
      <c r="G706" t="s">
        <v>59</v>
      </c>
      <c r="H706" s="1">
        <v>44366</v>
      </c>
      <c r="I706" s="10">
        <v>33436</v>
      </c>
      <c r="J706" s="10">
        <v>1315</v>
      </c>
      <c r="K706" s="10">
        <v>34751</v>
      </c>
      <c r="L706" s="10">
        <v>3.56</v>
      </c>
      <c r="M706" s="11">
        <v>3</v>
      </c>
      <c r="N706" t="s">
        <v>20</v>
      </c>
      <c r="O706" t="s">
        <v>21</v>
      </c>
      <c r="P706" t="s">
        <v>1782</v>
      </c>
      <c r="Q706">
        <f>Cleaned_Data8[[#This Row],[Bonus (£)]]/Cleaned_Data8[[#This Row],[Salary (£)]]</f>
        <v>3.9328867089364755E-2</v>
      </c>
    </row>
    <row r="707" spans="1:17" x14ac:dyDescent="0.3">
      <c r="A707" t="s">
        <v>1066</v>
      </c>
      <c r="B707" t="s">
        <v>109</v>
      </c>
      <c r="C707">
        <v>41</v>
      </c>
      <c r="D707" t="s">
        <v>24</v>
      </c>
      <c r="E707" t="s">
        <v>58</v>
      </c>
      <c r="F707" t="s">
        <v>19</v>
      </c>
      <c r="G707" t="s">
        <v>59</v>
      </c>
      <c r="H707" s="1">
        <v>44970</v>
      </c>
      <c r="I707" s="10">
        <v>28966</v>
      </c>
      <c r="J707" s="10">
        <v>1038</v>
      </c>
      <c r="K707" s="10">
        <v>30004</v>
      </c>
      <c r="L707" s="10">
        <v>2.12</v>
      </c>
      <c r="M707" s="11">
        <v>0</v>
      </c>
      <c r="N707" t="s">
        <v>28</v>
      </c>
      <c r="O707" t="s">
        <v>21</v>
      </c>
      <c r="P707" t="s">
        <v>2121</v>
      </c>
      <c r="Q707">
        <f>Cleaned_Data8[[#This Row],[Bonus (£)]]/Cleaned_Data8[[#This Row],[Salary (£)]]</f>
        <v>3.5835117033763721E-2</v>
      </c>
    </row>
    <row r="708" spans="1:17" x14ac:dyDescent="0.3">
      <c r="A708" t="s">
        <v>1067</v>
      </c>
      <c r="B708" t="s">
        <v>229</v>
      </c>
      <c r="C708">
        <v>24</v>
      </c>
      <c r="D708" t="s">
        <v>24</v>
      </c>
      <c r="E708" t="s">
        <v>31</v>
      </c>
      <c r="F708" t="s">
        <v>105</v>
      </c>
      <c r="G708" t="s">
        <v>32</v>
      </c>
      <c r="H708" s="1">
        <v>42773</v>
      </c>
      <c r="I708" s="10">
        <v>33253</v>
      </c>
      <c r="J708" s="10">
        <v>909</v>
      </c>
      <c r="K708" s="10">
        <v>34162</v>
      </c>
      <c r="L708" s="10">
        <v>2.8</v>
      </c>
      <c r="M708" s="11">
        <v>2</v>
      </c>
      <c r="N708" t="s">
        <v>20</v>
      </c>
      <c r="O708" t="s">
        <v>21</v>
      </c>
      <c r="P708" t="s">
        <v>2121</v>
      </c>
      <c r="Q708">
        <f>Cleaned_Data8[[#This Row],[Bonus (£)]]/Cleaned_Data8[[#This Row],[Salary (£)]]</f>
        <v>2.7335879469521547E-2</v>
      </c>
    </row>
    <row r="709" spans="1:17" x14ac:dyDescent="0.3">
      <c r="A709" t="s">
        <v>1068</v>
      </c>
      <c r="B709" t="s">
        <v>1069</v>
      </c>
      <c r="C709">
        <v>30</v>
      </c>
      <c r="D709" t="s">
        <v>24</v>
      </c>
      <c r="E709" t="s">
        <v>74</v>
      </c>
      <c r="F709" t="s">
        <v>33</v>
      </c>
      <c r="G709" t="s">
        <v>75</v>
      </c>
      <c r="H709" s="1">
        <v>45351</v>
      </c>
      <c r="I709" s="10">
        <v>37511</v>
      </c>
      <c r="J709" s="10">
        <v>1802</v>
      </c>
      <c r="K709" s="10">
        <v>39313</v>
      </c>
      <c r="L709" s="10">
        <v>3.36</v>
      </c>
      <c r="M709" s="11">
        <v>2</v>
      </c>
      <c r="N709" t="s">
        <v>20</v>
      </c>
      <c r="O709" t="s">
        <v>21</v>
      </c>
      <c r="P709" t="s">
        <v>2121</v>
      </c>
      <c r="Q709">
        <f>Cleaned_Data8[[#This Row],[Bonus (£)]]/Cleaned_Data8[[#This Row],[Salary (£)]]</f>
        <v>4.8039241822398764E-2</v>
      </c>
    </row>
    <row r="710" spans="1:17" x14ac:dyDescent="0.3">
      <c r="A710" t="s">
        <v>1070</v>
      </c>
      <c r="B710" t="s">
        <v>196</v>
      </c>
      <c r="C710">
        <v>30</v>
      </c>
      <c r="D710" t="s">
        <v>16</v>
      </c>
      <c r="E710" t="s">
        <v>58</v>
      </c>
      <c r="F710" t="s">
        <v>39</v>
      </c>
      <c r="G710" t="s">
        <v>59</v>
      </c>
      <c r="H710" s="1">
        <v>43425</v>
      </c>
      <c r="I710" s="10">
        <v>33603</v>
      </c>
      <c r="J710" s="10">
        <v>2003</v>
      </c>
      <c r="K710" s="10">
        <v>35606</v>
      </c>
      <c r="L710" s="10">
        <v>3.49</v>
      </c>
      <c r="M710" s="11">
        <v>4</v>
      </c>
      <c r="N710" t="s">
        <v>28</v>
      </c>
      <c r="O710" t="s">
        <v>21</v>
      </c>
      <c r="P710" t="s">
        <v>2118</v>
      </c>
      <c r="Q710">
        <f>Cleaned_Data8[[#This Row],[Bonus (£)]]/Cleaned_Data8[[#This Row],[Salary (£)]]</f>
        <v>5.9607773115495644E-2</v>
      </c>
    </row>
    <row r="711" spans="1:17" x14ac:dyDescent="0.3">
      <c r="A711" t="s">
        <v>1071</v>
      </c>
      <c r="B711" t="s">
        <v>285</v>
      </c>
      <c r="C711">
        <v>40</v>
      </c>
      <c r="D711" t="s">
        <v>16</v>
      </c>
      <c r="E711" t="s">
        <v>37</v>
      </c>
      <c r="F711" t="s">
        <v>88</v>
      </c>
      <c r="G711" t="s">
        <v>38</v>
      </c>
      <c r="H711" s="1">
        <v>45159</v>
      </c>
      <c r="I711" s="10">
        <v>30161</v>
      </c>
      <c r="J711" s="10">
        <v>1924</v>
      </c>
      <c r="K711" s="10">
        <v>32085</v>
      </c>
      <c r="L711" s="10">
        <v>3.41</v>
      </c>
      <c r="M711" s="11">
        <v>3</v>
      </c>
      <c r="N711" t="s">
        <v>20</v>
      </c>
      <c r="O711" t="s">
        <v>21</v>
      </c>
      <c r="P711" t="s">
        <v>2119</v>
      </c>
      <c r="Q711">
        <f>Cleaned_Data8[[#This Row],[Bonus (£)]]/Cleaned_Data8[[#This Row],[Salary (£)]]</f>
        <v>6.3790988362454823E-2</v>
      </c>
    </row>
    <row r="712" spans="1:17" x14ac:dyDescent="0.3">
      <c r="A712" t="s">
        <v>1072</v>
      </c>
      <c r="B712" t="s">
        <v>136</v>
      </c>
      <c r="C712">
        <v>28</v>
      </c>
      <c r="D712" t="s">
        <v>16</v>
      </c>
      <c r="E712" t="s">
        <v>17</v>
      </c>
      <c r="F712" t="s">
        <v>88</v>
      </c>
      <c r="G712" t="s">
        <v>18</v>
      </c>
      <c r="H712" s="1">
        <v>42411</v>
      </c>
      <c r="I712" s="10">
        <v>47831</v>
      </c>
      <c r="J712" s="10">
        <v>1151</v>
      </c>
      <c r="K712" s="10">
        <v>48982</v>
      </c>
      <c r="L712" s="10">
        <v>3.06</v>
      </c>
      <c r="M712" s="11">
        <v>1</v>
      </c>
      <c r="N712" t="s">
        <v>34</v>
      </c>
      <c r="O712" t="s">
        <v>21</v>
      </c>
      <c r="P712" t="s">
        <v>2121</v>
      </c>
      <c r="Q712">
        <f>Cleaned_Data8[[#This Row],[Bonus (£)]]/Cleaned_Data8[[#This Row],[Salary (£)]]</f>
        <v>2.4063891618406472E-2</v>
      </c>
    </row>
    <row r="713" spans="1:17" x14ac:dyDescent="0.3">
      <c r="A713" t="s">
        <v>1073</v>
      </c>
      <c r="B713" t="s">
        <v>119</v>
      </c>
      <c r="C713">
        <v>25</v>
      </c>
      <c r="D713" t="s">
        <v>16</v>
      </c>
      <c r="E713" t="s">
        <v>42</v>
      </c>
      <c r="F713" t="s">
        <v>39</v>
      </c>
      <c r="G713" t="s">
        <v>43</v>
      </c>
      <c r="H713" s="1">
        <v>45413</v>
      </c>
      <c r="I713" s="10">
        <v>39676</v>
      </c>
      <c r="J713" s="10">
        <v>1545</v>
      </c>
      <c r="K713" s="10">
        <v>41221</v>
      </c>
      <c r="L713" s="10">
        <v>2.68</v>
      </c>
      <c r="M713" s="11">
        <v>2</v>
      </c>
      <c r="N713" t="s">
        <v>34</v>
      </c>
      <c r="O713" t="s">
        <v>21</v>
      </c>
      <c r="P713" t="s">
        <v>1218</v>
      </c>
      <c r="Q713">
        <f>Cleaned_Data8[[#This Row],[Bonus (£)]]/Cleaned_Data8[[#This Row],[Salary (£)]]</f>
        <v>3.8940417380784353E-2</v>
      </c>
    </row>
    <row r="714" spans="1:17" x14ac:dyDescent="0.3">
      <c r="A714" t="s">
        <v>1074</v>
      </c>
      <c r="B714" t="s">
        <v>925</v>
      </c>
      <c r="C714">
        <v>35</v>
      </c>
      <c r="D714" t="s">
        <v>24</v>
      </c>
      <c r="E714" t="s">
        <v>62</v>
      </c>
      <c r="F714" t="s">
        <v>39</v>
      </c>
      <c r="G714" t="s">
        <v>63</v>
      </c>
      <c r="H714" s="1">
        <v>42320</v>
      </c>
      <c r="I714" s="10">
        <v>43955</v>
      </c>
      <c r="J714" s="10">
        <v>2938</v>
      </c>
      <c r="K714" s="10">
        <v>46893</v>
      </c>
      <c r="L714" s="10">
        <v>3.44</v>
      </c>
      <c r="M714" s="11">
        <v>0</v>
      </c>
      <c r="N714" t="s">
        <v>20</v>
      </c>
      <c r="O714" t="s">
        <v>21</v>
      </c>
      <c r="P714" t="s">
        <v>2118</v>
      </c>
      <c r="Q714">
        <f>Cleaned_Data8[[#This Row],[Bonus (£)]]/Cleaned_Data8[[#This Row],[Salary (£)]]</f>
        <v>6.6841087475827551E-2</v>
      </c>
    </row>
    <row r="715" spans="1:17" x14ac:dyDescent="0.3">
      <c r="A715" t="s">
        <v>1075</v>
      </c>
      <c r="B715" t="s">
        <v>457</v>
      </c>
      <c r="C715">
        <v>35</v>
      </c>
      <c r="D715" t="s">
        <v>16</v>
      </c>
      <c r="E715" t="s">
        <v>42</v>
      </c>
      <c r="F715" t="s">
        <v>50</v>
      </c>
      <c r="G715" t="s">
        <v>43</v>
      </c>
      <c r="H715" s="1">
        <v>44831</v>
      </c>
      <c r="I715" s="10">
        <v>49134</v>
      </c>
      <c r="J715" s="10">
        <v>2675</v>
      </c>
      <c r="K715" s="10">
        <v>51809</v>
      </c>
      <c r="L715" s="10">
        <v>3.88</v>
      </c>
      <c r="M715" s="11">
        <v>7</v>
      </c>
      <c r="N715" t="s">
        <v>20</v>
      </c>
      <c r="O715" t="s">
        <v>21</v>
      </c>
      <c r="P715" t="s">
        <v>2126</v>
      </c>
      <c r="Q715">
        <f>Cleaned_Data8[[#This Row],[Bonus (£)]]/Cleaned_Data8[[#This Row],[Salary (£)]]</f>
        <v>5.4442951927382258E-2</v>
      </c>
    </row>
    <row r="716" spans="1:17" x14ac:dyDescent="0.3">
      <c r="A716" t="s">
        <v>1076</v>
      </c>
      <c r="B716" t="s">
        <v>581</v>
      </c>
      <c r="C716">
        <v>25</v>
      </c>
      <c r="D716" t="s">
        <v>16</v>
      </c>
      <c r="E716" t="s">
        <v>37</v>
      </c>
      <c r="F716" t="s">
        <v>33</v>
      </c>
      <c r="G716" t="s">
        <v>38</v>
      </c>
      <c r="H716" s="1">
        <v>43853</v>
      </c>
      <c r="I716" s="10">
        <v>28837</v>
      </c>
      <c r="J716" s="10">
        <v>1920</v>
      </c>
      <c r="K716" s="10">
        <v>30757</v>
      </c>
      <c r="L716" s="10">
        <v>3.24</v>
      </c>
      <c r="M716" s="11">
        <v>5</v>
      </c>
      <c r="N716" t="s">
        <v>34</v>
      </c>
      <c r="O716" t="s">
        <v>21</v>
      </c>
      <c r="P716" t="s">
        <v>2125</v>
      </c>
      <c r="Q716">
        <f>Cleaned_Data8[[#This Row],[Bonus (£)]]/Cleaned_Data8[[#This Row],[Salary (£)]]</f>
        <v>6.6581128411415891E-2</v>
      </c>
    </row>
    <row r="717" spans="1:17" x14ac:dyDescent="0.3">
      <c r="A717" t="s">
        <v>1077</v>
      </c>
      <c r="B717" t="s">
        <v>908</v>
      </c>
      <c r="C717">
        <v>39</v>
      </c>
      <c r="D717" t="s">
        <v>24</v>
      </c>
      <c r="E717" t="s">
        <v>42</v>
      </c>
      <c r="F717" t="s">
        <v>33</v>
      </c>
      <c r="G717" t="s">
        <v>43</v>
      </c>
      <c r="H717" s="1">
        <v>44878</v>
      </c>
      <c r="I717" s="10">
        <v>48260</v>
      </c>
      <c r="J717" s="10">
        <v>1845</v>
      </c>
      <c r="K717" s="10">
        <v>50105</v>
      </c>
      <c r="L717" s="10">
        <v>2.1</v>
      </c>
      <c r="M717" s="11">
        <v>0</v>
      </c>
      <c r="N717" t="s">
        <v>34</v>
      </c>
      <c r="O717" t="s">
        <v>21</v>
      </c>
      <c r="P717" t="s">
        <v>2118</v>
      </c>
      <c r="Q717">
        <f>Cleaned_Data8[[#This Row],[Bonus (£)]]/Cleaned_Data8[[#This Row],[Salary (£)]]</f>
        <v>3.8230418566100287E-2</v>
      </c>
    </row>
    <row r="718" spans="1:17" x14ac:dyDescent="0.3">
      <c r="A718" t="s">
        <v>1078</v>
      </c>
      <c r="B718" t="s">
        <v>475</v>
      </c>
      <c r="C718">
        <v>43</v>
      </c>
      <c r="D718" t="s">
        <v>16</v>
      </c>
      <c r="E718" t="s">
        <v>58</v>
      </c>
      <c r="F718" t="s">
        <v>105</v>
      </c>
      <c r="G718" t="s">
        <v>59</v>
      </c>
      <c r="H718" s="1">
        <v>42253</v>
      </c>
      <c r="I718" s="10">
        <v>29137</v>
      </c>
      <c r="J718" s="10">
        <v>1991</v>
      </c>
      <c r="K718" s="10">
        <v>31128</v>
      </c>
      <c r="L718" s="10">
        <v>3.75</v>
      </c>
      <c r="M718" s="11">
        <v>8</v>
      </c>
      <c r="N718" t="s">
        <v>34</v>
      </c>
      <c r="O718" t="s">
        <v>21</v>
      </c>
      <c r="P718" t="s">
        <v>2126</v>
      </c>
      <c r="Q718">
        <f>Cleaned_Data8[[#This Row],[Bonus (£)]]/Cleaned_Data8[[#This Row],[Salary (£)]]</f>
        <v>6.8332360915674226E-2</v>
      </c>
    </row>
    <row r="719" spans="1:17" x14ac:dyDescent="0.3">
      <c r="A719" t="s">
        <v>1079</v>
      </c>
      <c r="B719" t="s">
        <v>126</v>
      </c>
      <c r="C719">
        <v>43</v>
      </c>
      <c r="D719" t="s">
        <v>24</v>
      </c>
      <c r="E719" t="s">
        <v>31</v>
      </c>
      <c r="F719" t="s">
        <v>33</v>
      </c>
      <c r="G719" t="s">
        <v>32</v>
      </c>
      <c r="H719" s="1">
        <v>43929</v>
      </c>
      <c r="I719" s="10">
        <v>36009</v>
      </c>
      <c r="J719" s="10">
        <v>1594</v>
      </c>
      <c r="K719" s="10">
        <v>37603</v>
      </c>
      <c r="L719" s="10">
        <v>4.4400000000000004</v>
      </c>
      <c r="M719" s="11">
        <v>6</v>
      </c>
      <c r="N719" t="s">
        <v>20</v>
      </c>
      <c r="O719" t="s">
        <v>21</v>
      </c>
      <c r="P719" t="s">
        <v>21</v>
      </c>
      <c r="Q719">
        <f>Cleaned_Data8[[#This Row],[Bonus (£)]]/Cleaned_Data8[[#This Row],[Salary (£)]]</f>
        <v>4.4266711100002777E-2</v>
      </c>
    </row>
    <row r="720" spans="1:17" x14ac:dyDescent="0.3">
      <c r="A720" t="s">
        <v>1080</v>
      </c>
      <c r="B720" t="s">
        <v>85</v>
      </c>
      <c r="C720">
        <v>34</v>
      </c>
      <c r="D720" t="s">
        <v>16</v>
      </c>
      <c r="E720" t="s">
        <v>25</v>
      </c>
      <c r="F720" t="s">
        <v>53</v>
      </c>
      <c r="G720" t="s">
        <v>26</v>
      </c>
      <c r="H720" s="1">
        <v>43138</v>
      </c>
      <c r="I720" s="10">
        <v>29334</v>
      </c>
      <c r="J720" s="10">
        <v>2219</v>
      </c>
      <c r="K720" s="10">
        <v>31553</v>
      </c>
      <c r="L720" s="10">
        <v>3.92</v>
      </c>
      <c r="M720" s="11">
        <v>3</v>
      </c>
      <c r="N720" t="s">
        <v>20</v>
      </c>
      <c r="O720" t="s">
        <v>21</v>
      </c>
      <c r="P720" t="s">
        <v>2121</v>
      </c>
      <c r="Q720">
        <f>Cleaned_Data8[[#This Row],[Bonus (£)]]/Cleaned_Data8[[#This Row],[Salary (£)]]</f>
        <v>7.5646008045271704E-2</v>
      </c>
    </row>
    <row r="721" spans="1:17" x14ac:dyDescent="0.3">
      <c r="A721" t="s">
        <v>1081</v>
      </c>
      <c r="B721" t="s">
        <v>293</v>
      </c>
      <c r="C721">
        <v>36</v>
      </c>
      <c r="D721" t="s">
        <v>16</v>
      </c>
      <c r="E721" t="s">
        <v>37</v>
      </c>
      <c r="F721" t="s">
        <v>39</v>
      </c>
      <c r="G721" t="s">
        <v>38</v>
      </c>
      <c r="H721" s="1">
        <v>45205</v>
      </c>
      <c r="I721" s="10">
        <v>32476</v>
      </c>
      <c r="J721" s="10">
        <v>1734</v>
      </c>
      <c r="K721" s="10">
        <v>34210</v>
      </c>
      <c r="L721" s="10">
        <v>3.25</v>
      </c>
      <c r="M721" s="11">
        <v>2</v>
      </c>
      <c r="N721" t="s">
        <v>34</v>
      </c>
      <c r="O721" t="s">
        <v>21</v>
      </c>
      <c r="P721" t="s">
        <v>2124</v>
      </c>
      <c r="Q721">
        <f>Cleaned_Data8[[#This Row],[Bonus (£)]]/Cleaned_Data8[[#This Row],[Salary (£)]]</f>
        <v>5.3393275033871167E-2</v>
      </c>
    </row>
    <row r="722" spans="1:17" x14ac:dyDescent="0.3">
      <c r="A722" t="s">
        <v>1082</v>
      </c>
      <c r="B722" t="s">
        <v>404</v>
      </c>
      <c r="C722">
        <v>29</v>
      </c>
      <c r="D722" t="s">
        <v>16</v>
      </c>
      <c r="E722" t="s">
        <v>42</v>
      </c>
      <c r="F722" t="s">
        <v>88</v>
      </c>
      <c r="G722" t="s">
        <v>43</v>
      </c>
      <c r="H722" s="1">
        <v>43831</v>
      </c>
      <c r="I722" s="10">
        <v>37932</v>
      </c>
      <c r="J722" s="10">
        <v>2126</v>
      </c>
      <c r="K722" s="10">
        <v>40058</v>
      </c>
      <c r="L722" s="10">
        <v>2.36</v>
      </c>
      <c r="M722" s="11">
        <v>5</v>
      </c>
      <c r="N722" t="s">
        <v>28</v>
      </c>
      <c r="O722" t="s">
        <v>21</v>
      </c>
      <c r="P722" t="s">
        <v>2125</v>
      </c>
      <c r="Q722">
        <f>Cleaned_Data8[[#This Row],[Bonus (£)]]/Cleaned_Data8[[#This Row],[Salary (£)]]</f>
        <v>5.6047664241273859E-2</v>
      </c>
    </row>
    <row r="723" spans="1:17" x14ac:dyDescent="0.3">
      <c r="A723" t="s">
        <v>1083</v>
      </c>
      <c r="B723" t="s">
        <v>329</v>
      </c>
      <c r="C723">
        <v>35</v>
      </c>
      <c r="D723" t="s">
        <v>24</v>
      </c>
      <c r="E723" t="s">
        <v>42</v>
      </c>
      <c r="F723" t="s">
        <v>105</v>
      </c>
      <c r="G723" t="s">
        <v>43</v>
      </c>
      <c r="H723" s="1">
        <v>45506</v>
      </c>
      <c r="I723" s="10">
        <v>47151</v>
      </c>
      <c r="J723" s="10">
        <v>2362</v>
      </c>
      <c r="K723" s="10">
        <v>49513</v>
      </c>
      <c r="L723" s="10">
        <v>3.11</v>
      </c>
      <c r="M723" s="11">
        <v>3</v>
      </c>
      <c r="N723" t="s">
        <v>20</v>
      </c>
      <c r="O723" t="s">
        <v>21</v>
      </c>
      <c r="P723" t="s">
        <v>2119</v>
      </c>
      <c r="Q723">
        <f>Cleaned_Data8[[#This Row],[Bonus (£)]]/Cleaned_Data8[[#This Row],[Salary (£)]]</f>
        <v>5.0094377637801953E-2</v>
      </c>
    </row>
    <row r="724" spans="1:17" x14ac:dyDescent="0.3">
      <c r="A724" t="s">
        <v>1084</v>
      </c>
      <c r="B724" t="s">
        <v>113</v>
      </c>
      <c r="C724">
        <v>26</v>
      </c>
      <c r="D724" t="s">
        <v>16</v>
      </c>
      <c r="E724" t="s">
        <v>37</v>
      </c>
      <c r="F724" t="s">
        <v>50</v>
      </c>
      <c r="G724" t="s">
        <v>38</v>
      </c>
      <c r="H724" s="1">
        <v>44731</v>
      </c>
      <c r="I724" s="10">
        <v>25952</v>
      </c>
      <c r="J724" s="10">
        <v>1680</v>
      </c>
      <c r="K724" s="10">
        <v>27632</v>
      </c>
      <c r="L724" s="10">
        <v>3.03</v>
      </c>
      <c r="M724" s="11">
        <v>4</v>
      </c>
      <c r="N724" t="s">
        <v>20</v>
      </c>
      <c r="O724" t="s">
        <v>21</v>
      </c>
      <c r="P724" t="s">
        <v>1782</v>
      </c>
      <c r="Q724">
        <f>Cleaned_Data8[[#This Row],[Bonus (£)]]/Cleaned_Data8[[#This Row],[Salary (£)]]</f>
        <v>6.4734895191122077E-2</v>
      </c>
    </row>
    <row r="725" spans="1:17" x14ac:dyDescent="0.3">
      <c r="A725" t="s">
        <v>1085</v>
      </c>
      <c r="B725" t="s">
        <v>919</v>
      </c>
      <c r="C725">
        <v>32</v>
      </c>
      <c r="D725" t="s">
        <v>24</v>
      </c>
      <c r="E725" t="s">
        <v>17</v>
      </c>
      <c r="F725" t="s">
        <v>39</v>
      </c>
      <c r="G725" t="s">
        <v>18</v>
      </c>
      <c r="H725" s="1">
        <v>42932</v>
      </c>
      <c r="I725" s="10">
        <v>43023</v>
      </c>
      <c r="J725" s="10">
        <v>2678</v>
      </c>
      <c r="K725" s="10">
        <v>45701</v>
      </c>
      <c r="L725" s="10">
        <v>2.67</v>
      </c>
      <c r="M725" s="11">
        <v>0</v>
      </c>
      <c r="N725" t="s">
        <v>20</v>
      </c>
      <c r="O725" t="s">
        <v>21</v>
      </c>
      <c r="P725" t="s">
        <v>2123</v>
      </c>
      <c r="Q725">
        <f>Cleaned_Data8[[#This Row],[Bonus (£)]]/Cleaned_Data8[[#This Row],[Salary (£)]]</f>
        <v>6.2245775515421986E-2</v>
      </c>
    </row>
    <row r="726" spans="1:17" x14ac:dyDescent="0.3">
      <c r="A726" t="s">
        <v>1086</v>
      </c>
      <c r="B726" t="s">
        <v>612</v>
      </c>
      <c r="C726">
        <v>21</v>
      </c>
      <c r="D726" t="s">
        <v>16</v>
      </c>
      <c r="E726" t="s">
        <v>74</v>
      </c>
      <c r="F726" t="s">
        <v>39</v>
      </c>
      <c r="G726" t="s">
        <v>75</v>
      </c>
      <c r="H726" s="1">
        <v>43318</v>
      </c>
      <c r="I726" s="10">
        <v>36229</v>
      </c>
      <c r="J726" s="10">
        <v>1104</v>
      </c>
      <c r="K726" s="10">
        <v>37333</v>
      </c>
      <c r="L726" s="10">
        <v>2.25</v>
      </c>
      <c r="M726" s="11">
        <v>4</v>
      </c>
      <c r="N726" t="s">
        <v>20</v>
      </c>
      <c r="O726" t="s">
        <v>21</v>
      </c>
      <c r="P726" t="s">
        <v>2119</v>
      </c>
      <c r="Q726">
        <f>Cleaned_Data8[[#This Row],[Bonus (£)]]/Cleaned_Data8[[#This Row],[Salary (£)]]</f>
        <v>3.0472825636920699E-2</v>
      </c>
    </row>
    <row r="727" spans="1:17" x14ac:dyDescent="0.3">
      <c r="A727" t="s">
        <v>1087</v>
      </c>
      <c r="B727" t="s">
        <v>1088</v>
      </c>
      <c r="C727">
        <v>36</v>
      </c>
      <c r="D727" t="s">
        <v>16</v>
      </c>
      <c r="E727" t="s">
        <v>25</v>
      </c>
      <c r="F727" t="s">
        <v>19</v>
      </c>
      <c r="G727" t="s">
        <v>26</v>
      </c>
      <c r="H727" s="1">
        <v>42314</v>
      </c>
      <c r="I727" s="10">
        <v>28078</v>
      </c>
      <c r="J727" s="10">
        <v>1872</v>
      </c>
      <c r="K727" s="10">
        <v>29950</v>
      </c>
      <c r="L727" s="10">
        <v>3.56</v>
      </c>
      <c r="M727" s="11">
        <v>2</v>
      </c>
      <c r="N727" t="s">
        <v>34</v>
      </c>
      <c r="O727" t="s">
        <v>21</v>
      </c>
      <c r="P727" t="s">
        <v>2118</v>
      </c>
      <c r="Q727">
        <f>Cleaned_Data8[[#This Row],[Bonus (£)]]/Cleaned_Data8[[#This Row],[Salary (£)]]</f>
        <v>6.6671415342973148E-2</v>
      </c>
    </row>
    <row r="728" spans="1:17" x14ac:dyDescent="0.3">
      <c r="A728" t="s">
        <v>1089</v>
      </c>
      <c r="B728" t="s">
        <v>1090</v>
      </c>
      <c r="C728">
        <v>39</v>
      </c>
      <c r="D728" t="s">
        <v>24</v>
      </c>
      <c r="E728" t="s">
        <v>37</v>
      </c>
      <c r="F728" t="s">
        <v>19</v>
      </c>
      <c r="G728" t="s">
        <v>38</v>
      </c>
      <c r="H728" s="1">
        <v>44978</v>
      </c>
      <c r="I728" s="10">
        <v>28790</v>
      </c>
      <c r="J728" s="10">
        <v>355</v>
      </c>
      <c r="K728" s="10">
        <v>29145</v>
      </c>
      <c r="L728" s="10">
        <v>1.87</v>
      </c>
      <c r="M728" s="11">
        <v>4</v>
      </c>
      <c r="N728" t="s">
        <v>34</v>
      </c>
      <c r="O728" t="s">
        <v>21</v>
      </c>
      <c r="P728" t="s">
        <v>2121</v>
      </c>
      <c r="Q728">
        <f>Cleaned_Data8[[#This Row],[Bonus (£)]]/Cleaned_Data8[[#This Row],[Salary (£)]]</f>
        <v>1.2330670371656825E-2</v>
      </c>
    </row>
    <row r="729" spans="1:17" x14ac:dyDescent="0.3">
      <c r="A729" t="s">
        <v>1091</v>
      </c>
      <c r="B729" t="s">
        <v>714</v>
      </c>
      <c r="C729">
        <v>31</v>
      </c>
      <c r="D729" t="s">
        <v>24</v>
      </c>
      <c r="E729" t="s">
        <v>17</v>
      </c>
      <c r="F729" t="s">
        <v>27</v>
      </c>
      <c r="G729" t="s">
        <v>18</v>
      </c>
      <c r="H729" s="1">
        <v>45494</v>
      </c>
      <c r="I729" s="10">
        <v>54504</v>
      </c>
      <c r="J729" s="10">
        <v>1306</v>
      </c>
      <c r="K729" s="10">
        <v>55810</v>
      </c>
      <c r="L729" s="10">
        <v>2.4500000000000002</v>
      </c>
      <c r="M729" s="11">
        <v>5</v>
      </c>
      <c r="N729" t="s">
        <v>34</v>
      </c>
      <c r="O729" t="s">
        <v>21</v>
      </c>
      <c r="P729" t="s">
        <v>2123</v>
      </c>
      <c r="Q729">
        <f>Cleaned_Data8[[#This Row],[Bonus (£)]]/Cleaned_Data8[[#This Row],[Salary (£)]]</f>
        <v>2.3961544106854544E-2</v>
      </c>
    </row>
    <row r="730" spans="1:17" x14ac:dyDescent="0.3">
      <c r="A730" t="s">
        <v>1092</v>
      </c>
      <c r="B730" t="s">
        <v>287</v>
      </c>
      <c r="C730">
        <v>25</v>
      </c>
      <c r="D730" t="s">
        <v>16</v>
      </c>
      <c r="E730" t="s">
        <v>17</v>
      </c>
      <c r="F730" t="s">
        <v>50</v>
      </c>
      <c r="G730" t="s">
        <v>18</v>
      </c>
      <c r="H730" s="1">
        <v>43748</v>
      </c>
      <c r="I730" s="10">
        <v>49086</v>
      </c>
      <c r="J730" s="10">
        <v>2731</v>
      </c>
      <c r="K730" s="10">
        <v>51817</v>
      </c>
      <c r="L730" s="10">
        <v>3.24</v>
      </c>
      <c r="M730" s="11">
        <v>3</v>
      </c>
      <c r="N730" t="s">
        <v>34</v>
      </c>
      <c r="O730" t="s">
        <v>21</v>
      </c>
      <c r="P730" t="s">
        <v>2124</v>
      </c>
      <c r="Q730">
        <f>Cleaned_Data8[[#This Row],[Bonus (£)]]/Cleaned_Data8[[#This Row],[Salary (£)]]</f>
        <v>5.5637045186000079E-2</v>
      </c>
    </row>
    <row r="731" spans="1:17" x14ac:dyDescent="0.3">
      <c r="A731" t="s">
        <v>1093</v>
      </c>
      <c r="B731" t="s">
        <v>1094</v>
      </c>
      <c r="C731">
        <v>26</v>
      </c>
      <c r="D731" t="s">
        <v>16</v>
      </c>
      <c r="E731" t="s">
        <v>31</v>
      </c>
      <c r="F731" t="s">
        <v>88</v>
      </c>
      <c r="G731" t="s">
        <v>32</v>
      </c>
      <c r="H731" s="1">
        <v>45582</v>
      </c>
      <c r="I731" s="10">
        <v>30859</v>
      </c>
      <c r="J731" s="10">
        <v>2622</v>
      </c>
      <c r="K731" s="10">
        <v>33481</v>
      </c>
      <c r="L731" s="10">
        <v>4.33</v>
      </c>
      <c r="M731" s="11">
        <v>0</v>
      </c>
      <c r="N731" t="s">
        <v>34</v>
      </c>
      <c r="O731" t="s">
        <v>21</v>
      </c>
      <c r="P731" t="s">
        <v>2124</v>
      </c>
      <c r="Q731">
        <f>Cleaned_Data8[[#This Row],[Bonus (£)]]/Cleaned_Data8[[#This Row],[Salary (£)]]</f>
        <v>8.4967108461064839E-2</v>
      </c>
    </row>
    <row r="732" spans="1:17" x14ac:dyDescent="0.3">
      <c r="A732" t="s">
        <v>1095</v>
      </c>
      <c r="B732" t="s">
        <v>583</v>
      </c>
      <c r="C732">
        <v>24</v>
      </c>
      <c r="D732" t="s">
        <v>24</v>
      </c>
      <c r="E732" t="s">
        <v>25</v>
      </c>
      <c r="F732" t="s">
        <v>88</v>
      </c>
      <c r="G732" t="s">
        <v>26</v>
      </c>
      <c r="H732" s="1">
        <v>43501</v>
      </c>
      <c r="I732" s="10">
        <v>30013</v>
      </c>
      <c r="J732" s="10">
        <v>977</v>
      </c>
      <c r="K732" s="10">
        <v>30990</v>
      </c>
      <c r="L732" s="10">
        <v>2.84</v>
      </c>
      <c r="M732" s="11">
        <v>2</v>
      </c>
      <c r="N732" t="s">
        <v>20</v>
      </c>
      <c r="O732" t="s">
        <v>21</v>
      </c>
      <c r="P732" t="s">
        <v>2121</v>
      </c>
      <c r="Q732">
        <f>Cleaned_Data8[[#This Row],[Bonus (£)]]/Cleaned_Data8[[#This Row],[Salary (£)]]</f>
        <v>3.2552560557091929E-2</v>
      </c>
    </row>
    <row r="733" spans="1:17" x14ac:dyDescent="0.3">
      <c r="A733" t="s">
        <v>1096</v>
      </c>
      <c r="B733" t="s">
        <v>448</v>
      </c>
      <c r="C733">
        <v>40</v>
      </c>
      <c r="D733" t="s">
        <v>24</v>
      </c>
      <c r="E733" t="s">
        <v>74</v>
      </c>
      <c r="F733" t="s">
        <v>105</v>
      </c>
      <c r="G733" t="s">
        <v>75</v>
      </c>
      <c r="H733" s="1">
        <v>42771</v>
      </c>
      <c r="I733" s="10">
        <v>34759</v>
      </c>
      <c r="J733" s="10">
        <v>1921</v>
      </c>
      <c r="K733" s="10">
        <v>36680</v>
      </c>
      <c r="L733" s="10">
        <v>4.3600000000000003</v>
      </c>
      <c r="M733" s="11">
        <v>4</v>
      </c>
      <c r="N733" t="s">
        <v>28</v>
      </c>
      <c r="O733" t="s">
        <v>21</v>
      </c>
      <c r="P733" t="s">
        <v>2121</v>
      </c>
      <c r="Q733">
        <f>Cleaned_Data8[[#This Row],[Bonus (£)]]/Cleaned_Data8[[#This Row],[Salary (£)]]</f>
        <v>5.5266261975315749E-2</v>
      </c>
    </row>
    <row r="734" spans="1:17" x14ac:dyDescent="0.3">
      <c r="A734" t="s">
        <v>1097</v>
      </c>
      <c r="B734" t="s">
        <v>362</v>
      </c>
      <c r="C734">
        <v>30</v>
      </c>
      <c r="D734" t="s">
        <v>16</v>
      </c>
      <c r="E734" t="s">
        <v>74</v>
      </c>
      <c r="F734" t="s">
        <v>88</v>
      </c>
      <c r="G734" t="s">
        <v>75</v>
      </c>
      <c r="H734" s="1">
        <v>42403</v>
      </c>
      <c r="I734" s="10">
        <v>32706</v>
      </c>
      <c r="J734" s="10">
        <v>696</v>
      </c>
      <c r="K734" s="10">
        <v>33402</v>
      </c>
      <c r="L734" s="10">
        <v>3.49</v>
      </c>
      <c r="M734" s="11">
        <v>6</v>
      </c>
      <c r="N734" t="s">
        <v>34</v>
      </c>
      <c r="O734" t="s">
        <v>21</v>
      </c>
      <c r="P734" t="s">
        <v>2121</v>
      </c>
      <c r="Q734">
        <f>Cleaned_Data8[[#This Row],[Bonus (£)]]/Cleaned_Data8[[#This Row],[Salary (£)]]</f>
        <v>2.1280498991010824E-2</v>
      </c>
    </row>
    <row r="735" spans="1:17" x14ac:dyDescent="0.3">
      <c r="A735" t="s">
        <v>1098</v>
      </c>
      <c r="B735" t="s">
        <v>829</v>
      </c>
      <c r="C735">
        <v>28</v>
      </c>
      <c r="D735" t="s">
        <v>16</v>
      </c>
      <c r="E735" t="s">
        <v>25</v>
      </c>
      <c r="F735" t="s">
        <v>33</v>
      </c>
      <c r="G735" t="s">
        <v>26</v>
      </c>
      <c r="H735" s="1">
        <v>45010</v>
      </c>
      <c r="I735" s="10">
        <v>33759</v>
      </c>
      <c r="J735" s="10">
        <v>657</v>
      </c>
      <c r="K735" s="10">
        <v>34416</v>
      </c>
      <c r="L735" s="10">
        <v>2.93</v>
      </c>
      <c r="M735" s="11">
        <v>6</v>
      </c>
      <c r="N735" t="s">
        <v>20</v>
      </c>
      <c r="O735" t="s">
        <v>21</v>
      </c>
      <c r="P735" t="s">
        <v>2120</v>
      </c>
      <c r="Q735">
        <f>Cleaned_Data8[[#This Row],[Bonus (£)]]/Cleaned_Data8[[#This Row],[Salary (£)]]</f>
        <v>1.9461476939482806E-2</v>
      </c>
    </row>
    <row r="736" spans="1:17" x14ac:dyDescent="0.3">
      <c r="A736" t="s">
        <v>1099</v>
      </c>
      <c r="B736" t="s">
        <v>1100</v>
      </c>
      <c r="C736">
        <v>30</v>
      </c>
      <c r="D736" t="s">
        <v>24</v>
      </c>
      <c r="E736" t="s">
        <v>58</v>
      </c>
      <c r="F736" t="s">
        <v>27</v>
      </c>
      <c r="G736" t="s">
        <v>59</v>
      </c>
      <c r="H736" s="1">
        <v>44726</v>
      </c>
      <c r="I736" s="10">
        <v>31585</v>
      </c>
      <c r="J736" s="10">
        <v>922</v>
      </c>
      <c r="K736" s="10">
        <v>32507</v>
      </c>
      <c r="L736" s="10">
        <v>3.17</v>
      </c>
      <c r="M736" s="11">
        <v>3</v>
      </c>
      <c r="N736" t="s">
        <v>34</v>
      </c>
      <c r="O736" t="s">
        <v>21</v>
      </c>
      <c r="P736" t="s">
        <v>1782</v>
      </c>
      <c r="Q736">
        <f>Cleaned_Data8[[#This Row],[Bonus (£)]]/Cleaned_Data8[[#This Row],[Salary (£)]]</f>
        <v>2.9191071711255342E-2</v>
      </c>
    </row>
    <row r="737" spans="1:17" x14ac:dyDescent="0.3">
      <c r="A737" t="s">
        <v>1101</v>
      </c>
      <c r="B737" t="s">
        <v>247</v>
      </c>
      <c r="C737">
        <v>38</v>
      </c>
      <c r="D737" t="s">
        <v>16</v>
      </c>
      <c r="E737" t="s">
        <v>25</v>
      </c>
      <c r="F737" t="s">
        <v>50</v>
      </c>
      <c r="G737" t="s">
        <v>26</v>
      </c>
      <c r="H737" s="1">
        <v>44302</v>
      </c>
      <c r="I737" s="10">
        <v>30242</v>
      </c>
      <c r="J737" s="10">
        <v>895</v>
      </c>
      <c r="K737" s="10">
        <v>31137</v>
      </c>
      <c r="L737" s="10">
        <v>3.84</v>
      </c>
      <c r="M737" s="11">
        <v>3</v>
      </c>
      <c r="N737" t="s">
        <v>34</v>
      </c>
      <c r="O737" t="s">
        <v>21</v>
      </c>
      <c r="P737" t="s">
        <v>21</v>
      </c>
      <c r="Q737">
        <f>Cleaned_Data8[[#This Row],[Bonus (£)]]/Cleaned_Data8[[#This Row],[Salary (£)]]</f>
        <v>2.9594603531512467E-2</v>
      </c>
    </row>
    <row r="738" spans="1:17" x14ac:dyDescent="0.3">
      <c r="A738" t="s">
        <v>1102</v>
      </c>
      <c r="B738" t="s">
        <v>305</v>
      </c>
      <c r="C738">
        <v>26</v>
      </c>
      <c r="D738" t="s">
        <v>16</v>
      </c>
      <c r="E738" t="s">
        <v>62</v>
      </c>
      <c r="F738" t="s">
        <v>105</v>
      </c>
      <c r="G738" t="s">
        <v>63</v>
      </c>
      <c r="H738" s="1">
        <v>44339</v>
      </c>
      <c r="I738" s="10">
        <v>40139</v>
      </c>
      <c r="J738" s="10">
        <v>2564</v>
      </c>
      <c r="K738" s="10">
        <v>42703</v>
      </c>
      <c r="L738" s="10">
        <v>2.98</v>
      </c>
      <c r="M738" s="11">
        <v>7</v>
      </c>
      <c r="N738" t="s">
        <v>20</v>
      </c>
      <c r="O738" t="s">
        <v>21</v>
      </c>
      <c r="P738" t="s">
        <v>1218</v>
      </c>
      <c r="Q738">
        <f>Cleaned_Data8[[#This Row],[Bonus (£)]]/Cleaned_Data8[[#This Row],[Salary (£)]]</f>
        <v>6.3878023867061956E-2</v>
      </c>
    </row>
    <row r="739" spans="1:17" x14ac:dyDescent="0.3">
      <c r="A739" t="s">
        <v>1103</v>
      </c>
      <c r="B739" t="s">
        <v>572</v>
      </c>
      <c r="C739">
        <v>33</v>
      </c>
      <c r="D739" t="s">
        <v>16</v>
      </c>
      <c r="E739" t="s">
        <v>74</v>
      </c>
      <c r="F739" t="s">
        <v>27</v>
      </c>
      <c r="G739" t="s">
        <v>75</v>
      </c>
      <c r="H739" s="1">
        <v>43792</v>
      </c>
      <c r="I739" s="10">
        <v>35833</v>
      </c>
      <c r="J739" s="10">
        <v>1341</v>
      </c>
      <c r="K739" s="10">
        <v>37174</v>
      </c>
      <c r="L739" s="10">
        <v>4.92</v>
      </c>
      <c r="M739" s="11">
        <v>1</v>
      </c>
      <c r="N739" t="s">
        <v>28</v>
      </c>
      <c r="O739" t="s">
        <v>21</v>
      </c>
      <c r="P739" t="s">
        <v>2118</v>
      </c>
      <c r="Q739">
        <f>Cleaned_Data8[[#This Row],[Bonus (£)]]/Cleaned_Data8[[#This Row],[Salary (£)]]</f>
        <v>3.7423603940501773E-2</v>
      </c>
    </row>
    <row r="740" spans="1:17" x14ac:dyDescent="0.3">
      <c r="A740" t="s">
        <v>1104</v>
      </c>
      <c r="B740" t="s">
        <v>285</v>
      </c>
      <c r="C740">
        <v>35</v>
      </c>
      <c r="D740" t="s">
        <v>16</v>
      </c>
      <c r="E740" t="s">
        <v>37</v>
      </c>
      <c r="F740" t="s">
        <v>53</v>
      </c>
      <c r="G740" t="s">
        <v>38</v>
      </c>
      <c r="H740" s="1">
        <v>44351</v>
      </c>
      <c r="I740" s="10">
        <v>23002</v>
      </c>
      <c r="J740" s="10">
        <v>1958</v>
      </c>
      <c r="K740" s="10">
        <v>24960</v>
      </c>
      <c r="L740" s="10">
        <v>3.73</v>
      </c>
      <c r="M740" s="11">
        <v>1</v>
      </c>
      <c r="N740" t="s">
        <v>28</v>
      </c>
      <c r="O740" t="s">
        <v>21</v>
      </c>
      <c r="P740" t="s">
        <v>1782</v>
      </c>
      <c r="Q740">
        <f>Cleaned_Data8[[#This Row],[Bonus (£)]]/Cleaned_Data8[[#This Row],[Salary (£)]]</f>
        <v>8.5123032779758287E-2</v>
      </c>
    </row>
    <row r="741" spans="1:17" x14ac:dyDescent="0.3">
      <c r="A741" t="s">
        <v>1105</v>
      </c>
      <c r="B741" t="s">
        <v>49</v>
      </c>
      <c r="C741">
        <v>27</v>
      </c>
      <c r="D741" t="s">
        <v>16</v>
      </c>
      <c r="E741" t="s">
        <v>42</v>
      </c>
      <c r="F741" t="s">
        <v>33</v>
      </c>
      <c r="G741" t="s">
        <v>43</v>
      </c>
      <c r="H741" s="1">
        <v>45202</v>
      </c>
      <c r="I741" s="10">
        <v>38601</v>
      </c>
      <c r="J741" s="10">
        <v>1490</v>
      </c>
      <c r="K741" s="10">
        <v>40091</v>
      </c>
      <c r="L741" s="10">
        <v>2.73</v>
      </c>
      <c r="M741" s="11">
        <v>3</v>
      </c>
      <c r="N741" t="s">
        <v>20</v>
      </c>
      <c r="O741" t="s">
        <v>21</v>
      </c>
      <c r="P741" t="s">
        <v>2124</v>
      </c>
      <c r="Q741">
        <f>Cleaned_Data8[[#This Row],[Bonus (£)]]/Cleaned_Data8[[#This Row],[Salary (£)]]</f>
        <v>3.8600036268490456E-2</v>
      </c>
    </row>
    <row r="742" spans="1:17" x14ac:dyDescent="0.3">
      <c r="A742" t="s">
        <v>1106</v>
      </c>
      <c r="B742" t="s">
        <v>109</v>
      </c>
      <c r="C742">
        <v>29</v>
      </c>
      <c r="D742" t="s">
        <v>16</v>
      </c>
      <c r="E742" t="s">
        <v>42</v>
      </c>
      <c r="F742" t="s">
        <v>50</v>
      </c>
      <c r="G742" t="s">
        <v>43</v>
      </c>
      <c r="H742" s="1">
        <v>44370</v>
      </c>
      <c r="I742" s="10">
        <v>51246</v>
      </c>
      <c r="J742" s="10">
        <v>1796</v>
      </c>
      <c r="K742" s="10">
        <v>53042</v>
      </c>
      <c r="L742" s="10">
        <v>4.78</v>
      </c>
      <c r="M742" s="11">
        <v>1</v>
      </c>
      <c r="N742" t="s">
        <v>20</v>
      </c>
      <c r="O742" t="s">
        <v>21</v>
      </c>
      <c r="P742" t="s">
        <v>1782</v>
      </c>
      <c r="Q742">
        <f>Cleaned_Data8[[#This Row],[Bonus (£)]]/Cleaned_Data8[[#This Row],[Salary (£)]]</f>
        <v>3.5046637786363813E-2</v>
      </c>
    </row>
    <row r="743" spans="1:17" x14ac:dyDescent="0.3">
      <c r="A743" t="s">
        <v>1107</v>
      </c>
      <c r="B743" t="s">
        <v>1004</v>
      </c>
      <c r="C743">
        <v>25</v>
      </c>
      <c r="D743" t="s">
        <v>16</v>
      </c>
      <c r="E743" t="s">
        <v>37</v>
      </c>
      <c r="F743" t="s">
        <v>88</v>
      </c>
      <c r="G743" t="s">
        <v>38</v>
      </c>
      <c r="H743" s="1">
        <v>43854</v>
      </c>
      <c r="I743" s="10">
        <v>28357</v>
      </c>
      <c r="J743" s="10">
        <v>1449</v>
      </c>
      <c r="K743" s="10">
        <v>29806</v>
      </c>
      <c r="L743" s="10">
        <v>2.83</v>
      </c>
      <c r="M743" s="11">
        <v>2</v>
      </c>
      <c r="N743" t="s">
        <v>34</v>
      </c>
      <c r="O743" t="s">
        <v>21</v>
      </c>
      <c r="P743" t="s">
        <v>2125</v>
      </c>
      <c r="Q743">
        <f>Cleaned_Data8[[#This Row],[Bonus (£)]]/Cleaned_Data8[[#This Row],[Salary (£)]]</f>
        <v>5.1098494198963222E-2</v>
      </c>
    </row>
    <row r="744" spans="1:17" x14ac:dyDescent="0.3">
      <c r="A744" t="s">
        <v>1108</v>
      </c>
      <c r="B744" t="s">
        <v>96</v>
      </c>
      <c r="C744">
        <v>34</v>
      </c>
      <c r="D744" t="s">
        <v>16</v>
      </c>
      <c r="E744" t="s">
        <v>62</v>
      </c>
      <c r="F744" t="s">
        <v>50</v>
      </c>
      <c r="G744" t="s">
        <v>63</v>
      </c>
      <c r="H744" s="1">
        <v>44592</v>
      </c>
      <c r="I744" s="10">
        <v>47508</v>
      </c>
      <c r="J744" s="10">
        <v>2259</v>
      </c>
      <c r="K744" s="10">
        <v>49767</v>
      </c>
      <c r="L744" s="10">
        <v>2.4500000000000002</v>
      </c>
      <c r="M744" s="11">
        <v>4</v>
      </c>
      <c r="N744" t="s">
        <v>28</v>
      </c>
      <c r="O744" t="s">
        <v>21</v>
      </c>
      <c r="P744" t="s">
        <v>2125</v>
      </c>
      <c r="Q744">
        <f>Cleaned_Data8[[#This Row],[Bonus (£)]]/Cleaned_Data8[[#This Row],[Salary (£)]]</f>
        <v>4.7549886334933067E-2</v>
      </c>
    </row>
    <row r="745" spans="1:17" x14ac:dyDescent="0.3">
      <c r="A745" t="s">
        <v>1109</v>
      </c>
      <c r="B745" t="s">
        <v>1110</v>
      </c>
      <c r="C745">
        <v>37</v>
      </c>
      <c r="D745" t="s">
        <v>16</v>
      </c>
      <c r="E745" t="s">
        <v>17</v>
      </c>
      <c r="F745" t="s">
        <v>105</v>
      </c>
      <c r="G745" t="s">
        <v>18</v>
      </c>
      <c r="H745" s="1">
        <v>44438</v>
      </c>
      <c r="I745" s="10">
        <v>35102</v>
      </c>
      <c r="J745" s="10">
        <v>2384</v>
      </c>
      <c r="K745" s="10">
        <v>37486</v>
      </c>
      <c r="L745" s="10">
        <v>4.01</v>
      </c>
      <c r="M745" s="11">
        <v>4</v>
      </c>
      <c r="N745" t="s">
        <v>20</v>
      </c>
      <c r="O745" t="s">
        <v>21</v>
      </c>
      <c r="P745" t="s">
        <v>2119</v>
      </c>
      <c r="Q745">
        <f>Cleaned_Data8[[#This Row],[Bonus (£)]]/Cleaned_Data8[[#This Row],[Salary (£)]]</f>
        <v>6.7916358042276789E-2</v>
      </c>
    </row>
    <row r="746" spans="1:17" x14ac:dyDescent="0.3">
      <c r="A746" t="s">
        <v>1111</v>
      </c>
      <c r="B746" t="s">
        <v>202</v>
      </c>
      <c r="C746">
        <v>29</v>
      </c>
      <c r="D746" t="s">
        <v>16</v>
      </c>
      <c r="E746" t="s">
        <v>42</v>
      </c>
      <c r="F746" t="s">
        <v>105</v>
      </c>
      <c r="G746" t="s">
        <v>43</v>
      </c>
      <c r="H746" s="1">
        <v>44910</v>
      </c>
      <c r="I746" s="10">
        <v>36729</v>
      </c>
      <c r="J746" s="10">
        <v>3241</v>
      </c>
      <c r="K746" s="10">
        <v>39970</v>
      </c>
      <c r="L746" s="10">
        <v>4.32</v>
      </c>
      <c r="M746" s="11">
        <v>2</v>
      </c>
      <c r="N746" t="s">
        <v>28</v>
      </c>
      <c r="O746" t="s">
        <v>21</v>
      </c>
      <c r="P746" t="s">
        <v>2122</v>
      </c>
      <c r="Q746">
        <f>Cleaned_Data8[[#This Row],[Bonus (£)]]/Cleaned_Data8[[#This Row],[Salary (£)]]</f>
        <v>8.8240899561654276E-2</v>
      </c>
    </row>
    <row r="747" spans="1:17" x14ac:dyDescent="0.3">
      <c r="A747" t="s">
        <v>1112</v>
      </c>
      <c r="B747" t="s">
        <v>1090</v>
      </c>
      <c r="C747">
        <v>35</v>
      </c>
      <c r="D747" t="s">
        <v>24</v>
      </c>
      <c r="E747" t="s">
        <v>62</v>
      </c>
      <c r="F747" t="s">
        <v>53</v>
      </c>
      <c r="G747" t="s">
        <v>63</v>
      </c>
      <c r="H747" s="1">
        <v>42533</v>
      </c>
      <c r="I747" s="10">
        <v>47691</v>
      </c>
      <c r="J747" s="10">
        <v>2684</v>
      </c>
      <c r="K747" s="10">
        <v>50375</v>
      </c>
      <c r="L747" s="10">
        <v>2.62</v>
      </c>
      <c r="M747" s="11">
        <v>4</v>
      </c>
      <c r="N747" t="s">
        <v>28</v>
      </c>
      <c r="O747" t="s">
        <v>21</v>
      </c>
      <c r="P747" t="s">
        <v>1782</v>
      </c>
      <c r="Q747">
        <f>Cleaned_Data8[[#This Row],[Bonus (£)]]/Cleaned_Data8[[#This Row],[Salary (£)]]</f>
        <v>5.6278962487681113E-2</v>
      </c>
    </row>
    <row r="748" spans="1:17" x14ac:dyDescent="0.3">
      <c r="A748" t="s">
        <v>1113</v>
      </c>
      <c r="B748" t="s">
        <v>104</v>
      </c>
      <c r="C748">
        <v>42</v>
      </c>
      <c r="D748" t="s">
        <v>24</v>
      </c>
      <c r="E748" t="s">
        <v>58</v>
      </c>
      <c r="F748" t="s">
        <v>88</v>
      </c>
      <c r="G748" t="s">
        <v>59</v>
      </c>
      <c r="H748" s="1">
        <v>43055</v>
      </c>
      <c r="I748" s="10">
        <v>31590</v>
      </c>
      <c r="J748" s="10">
        <v>673</v>
      </c>
      <c r="K748" s="10">
        <v>32263</v>
      </c>
      <c r="L748" s="10">
        <v>2.6</v>
      </c>
      <c r="M748" s="11">
        <v>3</v>
      </c>
      <c r="N748" t="s">
        <v>20</v>
      </c>
      <c r="O748" t="s">
        <v>21</v>
      </c>
      <c r="P748" t="s">
        <v>2118</v>
      </c>
      <c r="Q748">
        <f>Cleaned_Data8[[#This Row],[Bonus (£)]]/Cleaned_Data8[[#This Row],[Salary (£)]]</f>
        <v>2.1304210193099082E-2</v>
      </c>
    </row>
    <row r="749" spans="1:17" x14ac:dyDescent="0.3">
      <c r="A749" t="s">
        <v>1114</v>
      </c>
      <c r="B749" t="s">
        <v>1115</v>
      </c>
      <c r="C749">
        <v>35</v>
      </c>
      <c r="D749" t="s">
        <v>24</v>
      </c>
      <c r="E749" t="s">
        <v>58</v>
      </c>
      <c r="F749" t="s">
        <v>88</v>
      </c>
      <c r="G749" t="s">
        <v>59</v>
      </c>
      <c r="H749" s="1">
        <v>43050</v>
      </c>
      <c r="I749" s="10">
        <v>30933</v>
      </c>
      <c r="J749" s="10">
        <v>1151</v>
      </c>
      <c r="K749" s="10">
        <v>32084</v>
      </c>
      <c r="L749" s="10">
        <v>4.75</v>
      </c>
      <c r="M749" s="11">
        <v>3</v>
      </c>
      <c r="N749" t="s">
        <v>28</v>
      </c>
      <c r="O749" t="s">
        <v>21</v>
      </c>
      <c r="P749" t="s">
        <v>2118</v>
      </c>
      <c r="Q749">
        <f>Cleaned_Data8[[#This Row],[Bonus (£)]]/Cleaned_Data8[[#This Row],[Salary (£)]]</f>
        <v>3.720945268806776E-2</v>
      </c>
    </row>
    <row r="750" spans="1:17" x14ac:dyDescent="0.3">
      <c r="A750" t="s">
        <v>1116</v>
      </c>
      <c r="B750" t="s">
        <v>117</v>
      </c>
      <c r="C750">
        <v>32</v>
      </c>
      <c r="D750" t="s">
        <v>24</v>
      </c>
      <c r="E750" t="s">
        <v>31</v>
      </c>
      <c r="F750" t="s">
        <v>105</v>
      </c>
      <c r="G750" t="s">
        <v>32</v>
      </c>
      <c r="H750" s="1">
        <v>42564</v>
      </c>
      <c r="I750" s="10">
        <v>33567</v>
      </c>
      <c r="J750" s="10">
        <v>1767</v>
      </c>
      <c r="K750" s="10">
        <v>35334</v>
      </c>
      <c r="L750" s="10">
        <v>3.43</v>
      </c>
      <c r="M750" s="11">
        <v>2</v>
      </c>
      <c r="N750" t="s">
        <v>28</v>
      </c>
      <c r="O750" t="s">
        <v>21</v>
      </c>
      <c r="P750" t="s">
        <v>2123</v>
      </c>
      <c r="Q750">
        <f>Cleaned_Data8[[#This Row],[Bonus (£)]]/Cleaned_Data8[[#This Row],[Salary (£)]]</f>
        <v>5.2640986683349718E-2</v>
      </c>
    </row>
    <row r="751" spans="1:17" x14ac:dyDescent="0.3">
      <c r="A751" t="s">
        <v>1117</v>
      </c>
      <c r="B751" t="s">
        <v>536</v>
      </c>
      <c r="C751">
        <v>33</v>
      </c>
      <c r="D751" t="s">
        <v>24</v>
      </c>
      <c r="E751" t="s">
        <v>58</v>
      </c>
      <c r="F751" t="s">
        <v>88</v>
      </c>
      <c r="G751" t="s">
        <v>59</v>
      </c>
      <c r="H751" s="1">
        <v>42135</v>
      </c>
      <c r="I751" s="10">
        <v>27415</v>
      </c>
      <c r="J751" s="10">
        <v>765</v>
      </c>
      <c r="K751" s="10">
        <v>28180</v>
      </c>
      <c r="L751" s="10">
        <v>2.85</v>
      </c>
      <c r="M751" s="11">
        <v>1</v>
      </c>
      <c r="N751" t="s">
        <v>20</v>
      </c>
      <c r="O751" t="s">
        <v>21</v>
      </c>
      <c r="P751" t="s">
        <v>1218</v>
      </c>
      <c r="Q751">
        <f>Cleaned_Data8[[#This Row],[Bonus (£)]]/Cleaned_Data8[[#This Row],[Salary (£)]]</f>
        <v>2.7904431880357468E-2</v>
      </c>
    </row>
    <row r="752" spans="1:17" x14ac:dyDescent="0.3">
      <c r="A752" t="s">
        <v>1118</v>
      </c>
      <c r="B752" t="s">
        <v>204</v>
      </c>
      <c r="C752">
        <v>24</v>
      </c>
      <c r="D752" t="s">
        <v>16</v>
      </c>
      <c r="E752" t="s">
        <v>58</v>
      </c>
      <c r="F752" t="s">
        <v>50</v>
      </c>
      <c r="G752" t="s">
        <v>59</v>
      </c>
      <c r="H752" s="1">
        <v>42532</v>
      </c>
      <c r="I752" s="10">
        <v>32888</v>
      </c>
      <c r="J752" s="10">
        <v>2251</v>
      </c>
      <c r="K752" s="10">
        <v>35139</v>
      </c>
      <c r="L752" s="10">
        <v>4.29</v>
      </c>
      <c r="M752" s="11">
        <v>0</v>
      </c>
      <c r="N752" t="s">
        <v>28</v>
      </c>
      <c r="O752" t="s">
        <v>21</v>
      </c>
      <c r="P752" t="s">
        <v>1782</v>
      </c>
      <c r="Q752">
        <f>Cleaned_Data8[[#This Row],[Bonus (£)]]/Cleaned_Data8[[#This Row],[Salary (£)]]</f>
        <v>6.8444417416686942E-2</v>
      </c>
    </row>
    <row r="753" spans="1:17" x14ac:dyDescent="0.3">
      <c r="A753" t="s">
        <v>1119</v>
      </c>
      <c r="B753" t="s">
        <v>819</v>
      </c>
      <c r="C753">
        <v>25</v>
      </c>
      <c r="D753" t="s">
        <v>24</v>
      </c>
      <c r="E753" t="s">
        <v>25</v>
      </c>
      <c r="F753" t="s">
        <v>27</v>
      </c>
      <c r="G753" t="s">
        <v>26</v>
      </c>
      <c r="H753" s="1">
        <v>43577</v>
      </c>
      <c r="I753" s="10">
        <v>25506</v>
      </c>
      <c r="J753" s="10">
        <v>1162</v>
      </c>
      <c r="K753" s="10">
        <v>26668</v>
      </c>
      <c r="L753" s="10">
        <v>3.85</v>
      </c>
      <c r="M753" s="11">
        <v>4</v>
      </c>
      <c r="N753" t="s">
        <v>34</v>
      </c>
      <c r="O753" t="s">
        <v>21</v>
      </c>
      <c r="P753" t="s">
        <v>21</v>
      </c>
      <c r="Q753">
        <f>Cleaned_Data8[[#This Row],[Bonus (£)]]/Cleaned_Data8[[#This Row],[Salary (£)]]</f>
        <v>4.5557907943229045E-2</v>
      </c>
    </row>
    <row r="754" spans="1:17" x14ac:dyDescent="0.3">
      <c r="A754" t="s">
        <v>1120</v>
      </c>
      <c r="B754" t="s">
        <v>707</v>
      </c>
      <c r="C754">
        <v>39</v>
      </c>
      <c r="D754" t="s">
        <v>16</v>
      </c>
      <c r="E754" t="s">
        <v>74</v>
      </c>
      <c r="F754" t="s">
        <v>39</v>
      </c>
      <c r="G754" t="s">
        <v>75</v>
      </c>
      <c r="H754" s="1">
        <v>44770</v>
      </c>
      <c r="I754" s="10">
        <v>31580</v>
      </c>
      <c r="J754" s="10">
        <v>434</v>
      </c>
      <c r="K754" s="10">
        <v>32014</v>
      </c>
      <c r="L754" s="10">
        <v>1.17</v>
      </c>
      <c r="M754" s="11">
        <v>0</v>
      </c>
      <c r="N754" t="s">
        <v>20</v>
      </c>
      <c r="O754" t="s">
        <v>21</v>
      </c>
      <c r="P754" t="s">
        <v>2123</v>
      </c>
      <c r="Q754">
        <f>Cleaned_Data8[[#This Row],[Bonus (£)]]/Cleaned_Data8[[#This Row],[Salary (£)]]</f>
        <v>1.3742875237492083E-2</v>
      </c>
    </row>
    <row r="755" spans="1:17" x14ac:dyDescent="0.3">
      <c r="A755" t="s">
        <v>1121</v>
      </c>
      <c r="B755" t="s">
        <v>174</v>
      </c>
      <c r="C755">
        <v>28</v>
      </c>
      <c r="D755" t="s">
        <v>16</v>
      </c>
      <c r="E755" t="s">
        <v>42</v>
      </c>
      <c r="F755" t="s">
        <v>105</v>
      </c>
      <c r="G755" t="s">
        <v>43</v>
      </c>
      <c r="H755" s="1">
        <v>43223</v>
      </c>
      <c r="I755" s="10">
        <v>36087</v>
      </c>
      <c r="J755" s="10">
        <v>1147</v>
      </c>
      <c r="K755" s="10">
        <v>37234</v>
      </c>
      <c r="L755" s="10">
        <v>2.27</v>
      </c>
      <c r="M755" s="11">
        <v>1</v>
      </c>
      <c r="N755" t="s">
        <v>28</v>
      </c>
      <c r="O755" t="s">
        <v>21</v>
      </c>
      <c r="P755" t="s">
        <v>1218</v>
      </c>
      <c r="Q755">
        <f>Cleaned_Data8[[#This Row],[Bonus (£)]]/Cleaned_Data8[[#This Row],[Salary (£)]]</f>
        <v>3.1784299055061381E-2</v>
      </c>
    </row>
    <row r="756" spans="1:17" x14ac:dyDescent="0.3">
      <c r="A756" t="s">
        <v>1122</v>
      </c>
      <c r="B756" t="s">
        <v>184</v>
      </c>
      <c r="C756">
        <v>37</v>
      </c>
      <c r="D756" t="s">
        <v>24</v>
      </c>
      <c r="E756" t="s">
        <v>37</v>
      </c>
      <c r="F756" t="s">
        <v>33</v>
      </c>
      <c r="G756" t="s">
        <v>38</v>
      </c>
      <c r="H756" s="1">
        <v>44471</v>
      </c>
      <c r="I756" s="10">
        <v>27857</v>
      </c>
      <c r="J756" s="10">
        <v>2113</v>
      </c>
      <c r="K756" s="10">
        <v>29970</v>
      </c>
      <c r="L756" s="10">
        <v>4.2699999999999996</v>
      </c>
      <c r="M756" s="11">
        <v>1</v>
      </c>
      <c r="N756" t="s">
        <v>28</v>
      </c>
      <c r="O756" t="s">
        <v>21</v>
      </c>
      <c r="P756" t="s">
        <v>2124</v>
      </c>
      <c r="Q756">
        <f>Cleaned_Data8[[#This Row],[Bonus (£)]]/Cleaned_Data8[[#This Row],[Salary (£)]]</f>
        <v>7.5851671034210436E-2</v>
      </c>
    </row>
    <row r="757" spans="1:17" x14ac:dyDescent="0.3">
      <c r="A757" t="s">
        <v>1123</v>
      </c>
      <c r="B757" t="s">
        <v>1020</v>
      </c>
      <c r="C757">
        <v>24</v>
      </c>
      <c r="D757" t="s">
        <v>24</v>
      </c>
      <c r="E757" t="s">
        <v>62</v>
      </c>
      <c r="F757" t="s">
        <v>19</v>
      </c>
      <c r="G757" t="s">
        <v>63</v>
      </c>
      <c r="H757" s="1">
        <v>45124</v>
      </c>
      <c r="I757" s="10">
        <v>32830</v>
      </c>
      <c r="J757" s="10">
        <v>587</v>
      </c>
      <c r="K757" s="10">
        <v>33417</v>
      </c>
      <c r="L757" s="10">
        <v>2.4900000000000002</v>
      </c>
      <c r="M757" s="11">
        <v>4</v>
      </c>
      <c r="N757" t="s">
        <v>20</v>
      </c>
      <c r="O757" t="s">
        <v>21</v>
      </c>
      <c r="P757" t="s">
        <v>2123</v>
      </c>
      <c r="Q757">
        <f>Cleaned_Data8[[#This Row],[Bonus (£)]]/Cleaned_Data8[[#This Row],[Salary (£)]]</f>
        <v>1.7879987816021931E-2</v>
      </c>
    </row>
    <row r="758" spans="1:17" x14ac:dyDescent="0.3">
      <c r="A758" t="s">
        <v>1124</v>
      </c>
      <c r="B758" t="s">
        <v>87</v>
      </c>
      <c r="C758">
        <v>37</v>
      </c>
      <c r="D758" t="s">
        <v>16</v>
      </c>
      <c r="E758" t="s">
        <v>58</v>
      </c>
      <c r="F758" t="s">
        <v>50</v>
      </c>
      <c r="G758" t="s">
        <v>59</v>
      </c>
      <c r="H758" s="1">
        <v>44844</v>
      </c>
      <c r="I758" s="10">
        <v>35151</v>
      </c>
      <c r="J758" s="10">
        <v>1784</v>
      </c>
      <c r="K758" s="10">
        <v>36935</v>
      </c>
      <c r="L758" s="10">
        <v>2.81</v>
      </c>
      <c r="M758" s="11">
        <v>2</v>
      </c>
      <c r="N758" t="s">
        <v>20</v>
      </c>
      <c r="O758" t="s">
        <v>21</v>
      </c>
      <c r="P758" t="s">
        <v>2124</v>
      </c>
      <c r="Q758">
        <f>Cleaned_Data8[[#This Row],[Bonus (£)]]/Cleaned_Data8[[#This Row],[Salary (£)]]</f>
        <v>5.075246792409889E-2</v>
      </c>
    </row>
    <row r="759" spans="1:17" x14ac:dyDescent="0.3">
      <c r="A759" t="s">
        <v>1125</v>
      </c>
      <c r="B759" t="s">
        <v>302</v>
      </c>
      <c r="C759">
        <v>32</v>
      </c>
      <c r="D759" t="s">
        <v>24</v>
      </c>
      <c r="E759" t="s">
        <v>25</v>
      </c>
      <c r="F759" t="s">
        <v>39</v>
      </c>
      <c r="G759" t="s">
        <v>26</v>
      </c>
      <c r="H759" s="1">
        <v>42920</v>
      </c>
      <c r="I759" s="10">
        <v>34465</v>
      </c>
      <c r="J759" s="10">
        <v>1562</v>
      </c>
      <c r="K759" s="10">
        <v>36027</v>
      </c>
      <c r="L759" s="10">
        <v>3.4</v>
      </c>
      <c r="M759" s="11">
        <v>6</v>
      </c>
      <c r="N759" t="s">
        <v>34</v>
      </c>
      <c r="O759" t="s">
        <v>21</v>
      </c>
      <c r="P759" t="s">
        <v>2123</v>
      </c>
      <c r="Q759">
        <f>Cleaned_Data8[[#This Row],[Bonus (£)]]/Cleaned_Data8[[#This Row],[Salary (£)]]</f>
        <v>4.5321340490352531E-2</v>
      </c>
    </row>
    <row r="760" spans="1:17" x14ac:dyDescent="0.3">
      <c r="A760" t="s">
        <v>1126</v>
      </c>
      <c r="B760" t="s">
        <v>402</v>
      </c>
      <c r="C760">
        <v>34</v>
      </c>
      <c r="D760" t="s">
        <v>16</v>
      </c>
      <c r="E760" t="s">
        <v>58</v>
      </c>
      <c r="F760" t="s">
        <v>53</v>
      </c>
      <c r="G760" t="s">
        <v>59</v>
      </c>
      <c r="H760" s="1">
        <v>43172</v>
      </c>
      <c r="I760" s="10">
        <v>30782</v>
      </c>
      <c r="J760" s="10">
        <v>749</v>
      </c>
      <c r="K760" s="10">
        <v>31531</v>
      </c>
      <c r="L760" s="10">
        <v>2.8</v>
      </c>
      <c r="M760" s="11">
        <v>3</v>
      </c>
      <c r="N760" t="s">
        <v>28</v>
      </c>
      <c r="O760" t="s">
        <v>21</v>
      </c>
      <c r="P760" t="s">
        <v>2120</v>
      </c>
      <c r="Q760">
        <f>Cleaned_Data8[[#This Row],[Bonus (£)]]/Cleaned_Data8[[#This Row],[Salary (£)]]</f>
        <v>2.4332402053147944E-2</v>
      </c>
    </row>
    <row r="761" spans="1:17" x14ac:dyDescent="0.3">
      <c r="A761" t="s">
        <v>1127</v>
      </c>
      <c r="B761" t="s">
        <v>285</v>
      </c>
      <c r="C761">
        <v>24</v>
      </c>
      <c r="D761" t="s">
        <v>24</v>
      </c>
      <c r="E761" t="s">
        <v>42</v>
      </c>
      <c r="F761" t="s">
        <v>27</v>
      </c>
      <c r="G761" t="s">
        <v>43</v>
      </c>
      <c r="H761" s="1">
        <v>42479</v>
      </c>
      <c r="I761" s="10">
        <v>44403</v>
      </c>
      <c r="J761" s="10">
        <v>1338</v>
      </c>
      <c r="K761" s="10">
        <v>45741</v>
      </c>
      <c r="L761" s="10">
        <v>2.82</v>
      </c>
      <c r="M761" s="11">
        <v>3</v>
      </c>
      <c r="N761" t="s">
        <v>20</v>
      </c>
      <c r="O761" t="s">
        <v>21</v>
      </c>
      <c r="P761" t="s">
        <v>21</v>
      </c>
      <c r="Q761">
        <f>Cleaned_Data8[[#This Row],[Bonus (£)]]/Cleaned_Data8[[#This Row],[Salary (£)]]</f>
        <v>3.0133099114924667E-2</v>
      </c>
    </row>
    <row r="762" spans="1:17" x14ac:dyDescent="0.3">
      <c r="A762" t="s">
        <v>1128</v>
      </c>
      <c r="B762" t="s">
        <v>866</v>
      </c>
      <c r="C762">
        <v>30</v>
      </c>
      <c r="D762" t="s">
        <v>24</v>
      </c>
      <c r="E762" t="s">
        <v>37</v>
      </c>
      <c r="F762" t="s">
        <v>19</v>
      </c>
      <c r="G762" t="s">
        <v>38</v>
      </c>
      <c r="H762" s="1">
        <v>43431</v>
      </c>
      <c r="I762" s="10">
        <v>32164</v>
      </c>
      <c r="J762" s="10">
        <v>411</v>
      </c>
      <c r="K762" s="10">
        <v>32575</v>
      </c>
      <c r="L762" s="10">
        <v>1.2</v>
      </c>
      <c r="M762" s="11">
        <v>1</v>
      </c>
      <c r="N762" t="s">
        <v>20</v>
      </c>
      <c r="O762" t="s">
        <v>21</v>
      </c>
      <c r="P762" t="s">
        <v>2118</v>
      </c>
      <c r="Q762">
        <f>Cleaned_Data8[[#This Row],[Bonus (£)]]/Cleaned_Data8[[#This Row],[Salary (£)]]</f>
        <v>1.2778261410272353E-2</v>
      </c>
    </row>
    <row r="763" spans="1:17" x14ac:dyDescent="0.3">
      <c r="A763" t="s">
        <v>1129</v>
      </c>
      <c r="B763" t="s">
        <v>1130</v>
      </c>
      <c r="C763">
        <v>40</v>
      </c>
      <c r="D763" t="s">
        <v>16</v>
      </c>
      <c r="E763" t="s">
        <v>42</v>
      </c>
      <c r="F763" t="s">
        <v>19</v>
      </c>
      <c r="G763" t="s">
        <v>43</v>
      </c>
      <c r="H763" s="1">
        <v>43856</v>
      </c>
      <c r="I763" s="10">
        <v>45515</v>
      </c>
      <c r="J763" s="10">
        <v>2268</v>
      </c>
      <c r="K763" s="10">
        <v>47783</v>
      </c>
      <c r="L763" s="10">
        <v>4.3899999999999997</v>
      </c>
      <c r="M763" s="11">
        <v>1</v>
      </c>
      <c r="N763" t="s">
        <v>34</v>
      </c>
      <c r="O763" t="s">
        <v>21</v>
      </c>
      <c r="P763" t="s">
        <v>2125</v>
      </c>
      <c r="Q763">
        <f>Cleaned_Data8[[#This Row],[Bonus (£)]]/Cleaned_Data8[[#This Row],[Salary (£)]]</f>
        <v>4.982972646380314E-2</v>
      </c>
    </row>
    <row r="764" spans="1:17" x14ac:dyDescent="0.3">
      <c r="A764" t="s">
        <v>1131</v>
      </c>
      <c r="B764" t="s">
        <v>829</v>
      </c>
      <c r="C764">
        <v>29</v>
      </c>
      <c r="D764" t="s">
        <v>24</v>
      </c>
      <c r="E764" t="s">
        <v>62</v>
      </c>
      <c r="F764" t="s">
        <v>27</v>
      </c>
      <c r="G764" t="s">
        <v>63</v>
      </c>
      <c r="H764" s="1">
        <v>44516</v>
      </c>
      <c r="I764" s="10">
        <v>40355</v>
      </c>
      <c r="J764" s="10">
        <v>2211</v>
      </c>
      <c r="K764" s="10">
        <v>42566</v>
      </c>
      <c r="L764" s="10">
        <v>2.86</v>
      </c>
      <c r="M764" s="11">
        <v>4</v>
      </c>
      <c r="N764" t="s">
        <v>20</v>
      </c>
      <c r="O764" t="s">
        <v>21</v>
      </c>
      <c r="P764" t="s">
        <v>2118</v>
      </c>
      <c r="Q764">
        <f>Cleaned_Data8[[#This Row],[Bonus (£)]]/Cleaned_Data8[[#This Row],[Salary (£)]]</f>
        <v>5.4788749845124517E-2</v>
      </c>
    </row>
    <row r="765" spans="1:17" x14ac:dyDescent="0.3">
      <c r="A765" t="s">
        <v>1132</v>
      </c>
      <c r="B765" t="s">
        <v>919</v>
      </c>
      <c r="C765">
        <v>39</v>
      </c>
      <c r="D765" t="s">
        <v>24</v>
      </c>
      <c r="E765" t="s">
        <v>58</v>
      </c>
      <c r="F765" t="s">
        <v>53</v>
      </c>
      <c r="G765" t="s">
        <v>59</v>
      </c>
      <c r="H765" s="1">
        <v>42690</v>
      </c>
      <c r="I765" s="10">
        <v>33957</v>
      </c>
      <c r="J765" s="10">
        <v>1126</v>
      </c>
      <c r="K765" s="10">
        <v>35083</v>
      </c>
      <c r="L765" s="10">
        <v>3.84</v>
      </c>
      <c r="M765" s="11">
        <v>2</v>
      </c>
      <c r="N765" t="s">
        <v>28</v>
      </c>
      <c r="O765" t="s">
        <v>21</v>
      </c>
      <c r="P765" t="s">
        <v>2118</v>
      </c>
      <c r="Q765">
        <f>Cleaned_Data8[[#This Row],[Bonus (£)]]/Cleaned_Data8[[#This Row],[Salary (£)]]</f>
        <v>3.3159584179992346E-2</v>
      </c>
    </row>
    <row r="766" spans="1:17" x14ac:dyDescent="0.3">
      <c r="A766" t="s">
        <v>1133</v>
      </c>
      <c r="B766" t="s">
        <v>143</v>
      </c>
      <c r="C766">
        <v>40</v>
      </c>
      <c r="D766" t="s">
        <v>16</v>
      </c>
      <c r="E766" t="s">
        <v>31</v>
      </c>
      <c r="F766" t="s">
        <v>33</v>
      </c>
      <c r="G766" t="s">
        <v>32</v>
      </c>
      <c r="H766" s="1">
        <v>43977</v>
      </c>
      <c r="I766" s="10">
        <v>30039</v>
      </c>
      <c r="J766" s="10">
        <v>1291</v>
      </c>
      <c r="K766" s="10">
        <v>31330</v>
      </c>
      <c r="L766" s="10">
        <v>2.83</v>
      </c>
      <c r="M766" s="11">
        <v>3</v>
      </c>
      <c r="N766" t="s">
        <v>28</v>
      </c>
      <c r="O766" t="s">
        <v>21</v>
      </c>
      <c r="P766" t="s">
        <v>1218</v>
      </c>
      <c r="Q766">
        <f>Cleaned_Data8[[#This Row],[Bonus (£)]]/Cleaned_Data8[[#This Row],[Salary (£)]]</f>
        <v>4.297746263191185E-2</v>
      </c>
    </row>
    <row r="767" spans="1:17" x14ac:dyDescent="0.3">
      <c r="A767" t="s">
        <v>1134</v>
      </c>
      <c r="B767" t="s">
        <v>305</v>
      </c>
      <c r="C767">
        <v>28</v>
      </c>
      <c r="D767" t="s">
        <v>24</v>
      </c>
      <c r="E767" t="s">
        <v>31</v>
      </c>
      <c r="F767" t="s">
        <v>33</v>
      </c>
      <c r="G767" t="s">
        <v>32</v>
      </c>
      <c r="H767" s="1">
        <v>45251</v>
      </c>
      <c r="I767" s="10">
        <v>30916</v>
      </c>
      <c r="J767" s="10">
        <v>1945</v>
      </c>
      <c r="K767" s="10">
        <v>32861</v>
      </c>
      <c r="L767" s="10">
        <v>3.05</v>
      </c>
      <c r="M767" s="11">
        <v>2</v>
      </c>
      <c r="N767" t="s">
        <v>20</v>
      </c>
      <c r="O767" t="s">
        <v>21</v>
      </c>
      <c r="P767" t="s">
        <v>2118</v>
      </c>
      <c r="Q767">
        <f>Cleaned_Data8[[#This Row],[Bonus (£)]]/Cleaned_Data8[[#This Row],[Salary (£)]]</f>
        <v>6.2912407814723764E-2</v>
      </c>
    </row>
    <row r="768" spans="1:17" x14ac:dyDescent="0.3">
      <c r="A768" t="s">
        <v>1135</v>
      </c>
      <c r="B768" t="s">
        <v>1136</v>
      </c>
      <c r="C768">
        <v>32</v>
      </c>
      <c r="D768" t="s">
        <v>16</v>
      </c>
      <c r="E768" t="s">
        <v>74</v>
      </c>
      <c r="F768" t="s">
        <v>19</v>
      </c>
      <c r="G768" t="s">
        <v>75</v>
      </c>
      <c r="H768" s="1">
        <v>43879</v>
      </c>
      <c r="I768" s="10">
        <v>38608</v>
      </c>
      <c r="J768" s="10">
        <v>1654</v>
      </c>
      <c r="K768" s="10">
        <v>40262</v>
      </c>
      <c r="L768" s="10">
        <v>2.44</v>
      </c>
      <c r="M768" s="11">
        <v>6</v>
      </c>
      <c r="N768" t="s">
        <v>20</v>
      </c>
      <c r="O768" t="s">
        <v>21</v>
      </c>
      <c r="P768" t="s">
        <v>2121</v>
      </c>
      <c r="Q768">
        <f>Cleaned_Data8[[#This Row],[Bonus (£)]]/Cleaned_Data8[[#This Row],[Salary (£)]]</f>
        <v>4.2840861997513469E-2</v>
      </c>
    </row>
    <row r="769" spans="1:17" x14ac:dyDescent="0.3">
      <c r="A769" t="s">
        <v>1137</v>
      </c>
      <c r="B769" t="s">
        <v>1138</v>
      </c>
      <c r="C769">
        <v>33</v>
      </c>
      <c r="D769" t="s">
        <v>24</v>
      </c>
      <c r="E769" t="s">
        <v>74</v>
      </c>
      <c r="F769" t="s">
        <v>39</v>
      </c>
      <c r="G769" t="s">
        <v>75</v>
      </c>
      <c r="H769" s="1">
        <v>42373</v>
      </c>
      <c r="I769" s="10">
        <v>40111</v>
      </c>
      <c r="J769" s="10">
        <v>2414</v>
      </c>
      <c r="K769" s="10">
        <v>42525</v>
      </c>
      <c r="L769" s="10">
        <v>4.25</v>
      </c>
      <c r="M769" s="11">
        <v>7</v>
      </c>
      <c r="N769" t="s">
        <v>28</v>
      </c>
      <c r="O769" t="s">
        <v>21</v>
      </c>
      <c r="P769" t="s">
        <v>2125</v>
      </c>
      <c r="Q769">
        <f>Cleaned_Data8[[#This Row],[Bonus (£)]]/Cleaned_Data8[[#This Row],[Salary (£)]]</f>
        <v>6.0182992196654288E-2</v>
      </c>
    </row>
    <row r="770" spans="1:17" x14ac:dyDescent="0.3">
      <c r="A770" t="s">
        <v>1139</v>
      </c>
      <c r="B770" t="s">
        <v>663</v>
      </c>
      <c r="C770">
        <v>28</v>
      </c>
      <c r="D770" t="s">
        <v>16</v>
      </c>
      <c r="E770" t="s">
        <v>74</v>
      </c>
      <c r="F770" t="s">
        <v>39</v>
      </c>
      <c r="G770" t="s">
        <v>75</v>
      </c>
      <c r="H770" s="1">
        <v>44820</v>
      </c>
      <c r="I770" s="10">
        <v>28148</v>
      </c>
      <c r="J770" s="10">
        <v>2743</v>
      </c>
      <c r="K770" s="10">
        <v>30891</v>
      </c>
      <c r="L770" s="10">
        <v>4.4800000000000004</v>
      </c>
      <c r="M770" s="11">
        <v>3</v>
      </c>
      <c r="N770" t="s">
        <v>34</v>
      </c>
      <c r="O770" t="s">
        <v>21</v>
      </c>
      <c r="P770" t="s">
        <v>2126</v>
      </c>
      <c r="Q770">
        <f>Cleaned_Data8[[#This Row],[Bonus (£)]]/Cleaned_Data8[[#This Row],[Salary (£)]]</f>
        <v>9.7449197101037374E-2</v>
      </c>
    </row>
    <row r="771" spans="1:17" x14ac:dyDescent="0.3">
      <c r="A771" t="s">
        <v>1140</v>
      </c>
      <c r="B771" t="s">
        <v>1060</v>
      </c>
      <c r="C771">
        <v>31</v>
      </c>
      <c r="D771" t="s">
        <v>24</v>
      </c>
      <c r="E771" t="s">
        <v>37</v>
      </c>
      <c r="F771" t="s">
        <v>33</v>
      </c>
      <c r="G771" t="s">
        <v>38</v>
      </c>
      <c r="H771" s="1">
        <v>44765</v>
      </c>
      <c r="I771" s="10">
        <v>24094</v>
      </c>
      <c r="J771" s="10">
        <v>491</v>
      </c>
      <c r="K771" s="10">
        <v>24585</v>
      </c>
      <c r="L771" s="10">
        <v>2.59</v>
      </c>
      <c r="M771" s="11">
        <v>8</v>
      </c>
      <c r="N771" t="s">
        <v>34</v>
      </c>
      <c r="O771" t="s">
        <v>21</v>
      </c>
      <c r="P771" t="s">
        <v>2123</v>
      </c>
      <c r="Q771">
        <f>Cleaned_Data8[[#This Row],[Bonus (£)]]/Cleaned_Data8[[#This Row],[Salary (£)]]</f>
        <v>2.037851747322985E-2</v>
      </c>
    </row>
    <row r="772" spans="1:17" x14ac:dyDescent="0.3">
      <c r="A772" t="s">
        <v>1141</v>
      </c>
      <c r="B772" t="s">
        <v>126</v>
      </c>
      <c r="C772">
        <v>39</v>
      </c>
      <c r="D772" t="s">
        <v>16</v>
      </c>
      <c r="E772" t="s">
        <v>17</v>
      </c>
      <c r="F772" t="s">
        <v>105</v>
      </c>
      <c r="G772" t="s">
        <v>18</v>
      </c>
      <c r="H772" s="1">
        <v>42931</v>
      </c>
      <c r="I772" s="10">
        <v>32975</v>
      </c>
      <c r="J772" s="10">
        <v>1634</v>
      </c>
      <c r="K772" s="10">
        <v>34609</v>
      </c>
      <c r="L772" s="10">
        <v>3.44</v>
      </c>
      <c r="M772" s="11">
        <v>1</v>
      </c>
      <c r="N772" t="s">
        <v>34</v>
      </c>
      <c r="O772" t="s">
        <v>21</v>
      </c>
      <c r="P772" t="s">
        <v>2123</v>
      </c>
      <c r="Q772">
        <f>Cleaned_Data8[[#This Row],[Bonus (£)]]/Cleaned_Data8[[#This Row],[Salary (£)]]</f>
        <v>4.9552691432903716E-2</v>
      </c>
    </row>
    <row r="773" spans="1:17" x14ac:dyDescent="0.3">
      <c r="A773" t="s">
        <v>1142</v>
      </c>
      <c r="B773" t="s">
        <v>1143</v>
      </c>
      <c r="C773">
        <v>29</v>
      </c>
      <c r="D773" t="s">
        <v>24</v>
      </c>
      <c r="E773" t="s">
        <v>17</v>
      </c>
      <c r="F773" t="s">
        <v>27</v>
      </c>
      <c r="G773" t="s">
        <v>18</v>
      </c>
      <c r="H773" s="1">
        <v>45640</v>
      </c>
      <c r="I773" s="10">
        <v>46388</v>
      </c>
      <c r="J773" s="10">
        <v>2935</v>
      </c>
      <c r="K773" s="10">
        <v>49323</v>
      </c>
      <c r="L773" s="10">
        <v>3.06</v>
      </c>
      <c r="M773" s="11">
        <v>0</v>
      </c>
      <c r="N773" t="s">
        <v>20</v>
      </c>
      <c r="O773" t="s">
        <v>21</v>
      </c>
      <c r="P773" t="s">
        <v>2122</v>
      </c>
      <c r="Q773">
        <f>Cleaned_Data8[[#This Row],[Bonus (£)]]/Cleaned_Data8[[#This Row],[Salary (£)]]</f>
        <v>6.3270673450030179E-2</v>
      </c>
    </row>
    <row r="774" spans="1:17" x14ac:dyDescent="0.3">
      <c r="A774" t="s">
        <v>1144</v>
      </c>
      <c r="B774" t="s">
        <v>257</v>
      </c>
      <c r="C774">
        <v>33</v>
      </c>
      <c r="D774" t="s">
        <v>16</v>
      </c>
      <c r="E774" t="s">
        <v>17</v>
      </c>
      <c r="F774" t="s">
        <v>27</v>
      </c>
      <c r="G774" t="s">
        <v>18</v>
      </c>
      <c r="H774" s="1">
        <v>43185</v>
      </c>
      <c r="I774" s="10">
        <v>35252</v>
      </c>
      <c r="J774" s="10">
        <v>2280</v>
      </c>
      <c r="K774" s="10">
        <v>37532</v>
      </c>
      <c r="L774" s="10">
        <v>2.74</v>
      </c>
      <c r="M774" s="11">
        <v>3</v>
      </c>
      <c r="N774" t="s">
        <v>34</v>
      </c>
      <c r="O774" t="s">
        <v>21</v>
      </c>
      <c r="P774" t="s">
        <v>2120</v>
      </c>
      <c r="Q774">
        <f>Cleaned_Data8[[#This Row],[Bonus (£)]]/Cleaned_Data8[[#This Row],[Salary (£)]]</f>
        <v>6.4677181436514242E-2</v>
      </c>
    </row>
    <row r="775" spans="1:17" x14ac:dyDescent="0.3">
      <c r="A775" t="s">
        <v>1145</v>
      </c>
      <c r="B775" t="s">
        <v>872</v>
      </c>
      <c r="C775">
        <v>29</v>
      </c>
      <c r="D775" t="s">
        <v>16</v>
      </c>
      <c r="E775" t="s">
        <v>17</v>
      </c>
      <c r="F775" t="s">
        <v>27</v>
      </c>
      <c r="G775" t="s">
        <v>18</v>
      </c>
      <c r="H775" s="1">
        <v>43799</v>
      </c>
      <c r="I775" s="10">
        <v>34475</v>
      </c>
      <c r="J775" s="10">
        <v>710</v>
      </c>
      <c r="K775" s="10">
        <v>35185</v>
      </c>
      <c r="L775" s="10">
        <v>1.73</v>
      </c>
      <c r="M775" s="11">
        <v>0</v>
      </c>
      <c r="N775" t="s">
        <v>20</v>
      </c>
      <c r="O775" t="s">
        <v>21</v>
      </c>
      <c r="P775" t="s">
        <v>2118</v>
      </c>
      <c r="Q775">
        <f>Cleaned_Data8[[#This Row],[Bonus (£)]]/Cleaned_Data8[[#This Row],[Salary (£)]]</f>
        <v>2.0594633792603335E-2</v>
      </c>
    </row>
    <row r="776" spans="1:17" x14ac:dyDescent="0.3">
      <c r="A776" t="s">
        <v>1146</v>
      </c>
      <c r="B776" t="s">
        <v>527</v>
      </c>
      <c r="C776">
        <v>42</v>
      </c>
      <c r="D776" t="s">
        <v>24</v>
      </c>
      <c r="E776" t="s">
        <v>42</v>
      </c>
      <c r="F776" t="s">
        <v>19</v>
      </c>
      <c r="G776" t="s">
        <v>43</v>
      </c>
      <c r="H776" s="1">
        <v>44986</v>
      </c>
      <c r="I776" s="10">
        <v>45617</v>
      </c>
      <c r="J776" s="10">
        <v>1455</v>
      </c>
      <c r="K776" s="10">
        <v>47072</v>
      </c>
      <c r="L776" s="10">
        <v>2.13</v>
      </c>
      <c r="M776" s="11">
        <v>4</v>
      </c>
      <c r="N776" t="s">
        <v>20</v>
      </c>
      <c r="O776" t="s">
        <v>21</v>
      </c>
      <c r="P776" t="s">
        <v>2120</v>
      </c>
      <c r="Q776">
        <f>Cleaned_Data8[[#This Row],[Bonus (£)]]/Cleaned_Data8[[#This Row],[Salary (£)]]</f>
        <v>3.1896003682837536E-2</v>
      </c>
    </row>
    <row r="777" spans="1:17" x14ac:dyDescent="0.3">
      <c r="A777" t="s">
        <v>1147</v>
      </c>
      <c r="B777" t="s">
        <v>1148</v>
      </c>
      <c r="C777">
        <v>30</v>
      </c>
      <c r="D777" t="s">
        <v>16</v>
      </c>
      <c r="E777" t="s">
        <v>74</v>
      </c>
      <c r="F777" t="s">
        <v>88</v>
      </c>
      <c r="G777" t="s">
        <v>75</v>
      </c>
      <c r="H777" s="1">
        <v>43955</v>
      </c>
      <c r="I777" s="10">
        <v>37665</v>
      </c>
      <c r="J777" s="10">
        <v>2311</v>
      </c>
      <c r="K777" s="10">
        <v>39976</v>
      </c>
      <c r="L777" s="10">
        <v>3.92</v>
      </c>
      <c r="M777" s="11">
        <v>2</v>
      </c>
      <c r="N777" t="s">
        <v>28</v>
      </c>
      <c r="O777" t="s">
        <v>21</v>
      </c>
      <c r="P777" t="s">
        <v>1218</v>
      </c>
      <c r="Q777">
        <f>Cleaned_Data8[[#This Row],[Bonus (£)]]/Cleaned_Data8[[#This Row],[Salary (£)]]</f>
        <v>6.1356697198991103E-2</v>
      </c>
    </row>
    <row r="778" spans="1:17" x14ac:dyDescent="0.3">
      <c r="A778" t="s">
        <v>1149</v>
      </c>
      <c r="B778" t="s">
        <v>517</v>
      </c>
      <c r="C778">
        <v>24</v>
      </c>
      <c r="D778" t="s">
        <v>16</v>
      </c>
      <c r="E778" t="s">
        <v>58</v>
      </c>
      <c r="F778" t="s">
        <v>88</v>
      </c>
      <c r="G778" t="s">
        <v>59</v>
      </c>
      <c r="H778" s="1">
        <v>43644</v>
      </c>
      <c r="I778" s="10">
        <v>30187</v>
      </c>
      <c r="J778" s="10">
        <v>2039</v>
      </c>
      <c r="K778" s="10">
        <v>32226</v>
      </c>
      <c r="L778" s="10">
        <v>4.3099999999999996</v>
      </c>
      <c r="M778" s="11">
        <v>2</v>
      </c>
      <c r="N778" t="s">
        <v>34</v>
      </c>
      <c r="O778" t="s">
        <v>21</v>
      </c>
      <c r="P778" t="s">
        <v>1782</v>
      </c>
      <c r="Q778">
        <f>Cleaned_Data8[[#This Row],[Bonus (£)]]/Cleaned_Data8[[#This Row],[Salary (£)]]</f>
        <v>6.754563222579256E-2</v>
      </c>
    </row>
    <row r="779" spans="1:17" x14ac:dyDescent="0.3">
      <c r="A779" t="s">
        <v>1150</v>
      </c>
      <c r="B779" t="s">
        <v>1151</v>
      </c>
      <c r="C779">
        <v>34</v>
      </c>
      <c r="D779" t="s">
        <v>16</v>
      </c>
      <c r="E779" t="s">
        <v>74</v>
      </c>
      <c r="F779" t="s">
        <v>53</v>
      </c>
      <c r="G779" t="s">
        <v>75</v>
      </c>
      <c r="H779" s="1">
        <v>45210</v>
      </c>
      <c r="I779" s="10">
        <v>32488</v>
      </c>
      <c r="J779" s="10">
        <v>1260</v>
      </c>
      <c r="K779" s="10">
        <v>33748</v>
      </c>
      <c r="L779" s="10">
        <v>3.15</v>
      </c>
      <c r="M779" s="11">
        <v>2</v>
      </c>
      <c r="N779" t="s">
        <v>28</v>
      </c>
      <c r="O779" t="s">
        <v>21</v>
      </c>
      <c r="P779" t="s">
        <v>2124</v>
      </c>
      <c r="Q779">
        <f>Cleaned_Data8[[#This Row],[Bonus (£)]]/Cleaned_Data8[[#This Row],[Salary (£)]]</f>
        <v>3.8783550849544449E-2</v>
      </c>
    </row>
    <row r="780" spans="1:17" x14ac:dyDescent="0.3">
      <c r="A780" t="s">
        <v>1152</v>
      </c>
      <c r="B780" t="s">
        <v>1115</v>
      </c>
      <c r="C780">
        <v>27</v>
      </c>
      <c r="D780" t="s">
        <v>24</v>
      </c>
      <c r="E780" t="s">
        <v>74</v>
      </c>
      <c r="F780" t="s">
        <v>19</v>
      </c>
      <c r="G780" t="s">
        <v>75</v>
      </c>
      <c r="H780" s="1">
        <v>43376</v>
      </c>
      <c r="I780" s="10">
        <v>30140</v>
      </c>
      <c r="J780" s="10">
        <v>1211</v>
      </c>
      <c r="K780" s="10">
        <v>31351</v>
      </c>
      <c r="L780" s="10">
        <v>3.16</v>
      </c>
      <c r="M780" s="11">
        <v>0</v>
      </c>
      <c r="N780" t="s">
        <v>28</v>
      </c>
      <c r="O780" t="s">
        <v>21</v>
      </c>
      <c r="P780" t="s">
        <v>2124</v>
      </c>
      <c r="Q780">
        <f>Cleaned_Data8[[#This Row],[Bonus (£)]]/Cleaned_Data8[[#This Row],[Salary (£)]]</f>
        <v>4.0179163901791638E-2</v>
      </c>
    </row>
    <row r="781" spans="1:17" x14ac:dyDescent="0.3">
      <c r="A781" t="s">
        <v>1153</v>
      </c>
      <c r="B781" t="s">
        <v>872</v>
      </c>
      <c r="C781">
        <v>36</v>
      </c>
      <c r="D781" t="s">
        <v>24</v>
      </c>
      <c r="E781" t="s">
        <v>37</v>
      </c>
      <c r="F781" t="s">
        <v>88</v>
      </c>
      <c r="G781" t="s">
        <v>38</v>
      </c>
      <c r="H781" s="1">
        <v>43215</v>
      </c>
      <c r="I781" s="10">
        <v>24896</v>
      </c>
      <c r="J781" s="10">
        <v>1929</v>
      </c>
      <c r="K781" s="10">
        <v>26825</v>
      </c>
      <c r="L781" s="10">
        <v>3.84</v>
      </c>
      <c r="M781" s="11">
        <v>1</v>
      </c>
      <c r="N781" t="s">
        <v>34</v>
      </c>
      <c r="O781" t="s">
        <v>21</v>
      </c>
      <c r="P781" t="s">
        <v>21</v>
      </c>
      <c r="Q781">
        <f>Cleaned_Data8[[#This Row],[Bonus (£)]]/Cleaned_Data8[[#This Row],[Salary (£)]]</f>
        <v>7.7482326478149094E-2</v>
      </c>
    </row>
    <row r="782" spans="1:17" x14ac:dyDescent="0.3">
      <c r="A782" t="s">
        <v>1154</v>
      </c>
      <c r="B782" t="s">
        <v>335</v>
      </c>
      <c r="C782">
        <v>24</v>
      </c>
      <c r="D782" t="s">
        <v>16</v>
      </c>
      <c r="E782" t="s">
        <v>17</v>
      </c>
      <c r="F782" t="s">
        <v>50</v>
      </c>
      <c r="G782" t="s">
        <v>18</v>
      </c>
      <c r="H782" s="1">
        <v>42438</v>
      </c>
      <c r="I782" s="10">
        <v>42489</v>
      </c>
      <c r="J782" s="10">
        <v>3276</v>
      </c>
      <c r="K782" s="10">
        <v>45765</v>
      </c>
      <c r="L782" s="10">
        <v>3.23</v>
      </c>
      <c r="M782" s="11">
        <v>2</v>
      </c>
      <c r="N782" t="s">
        <v>28</v>
      </c>
      <c r="O782" t="s">
        <v>21</v>
      </c>
      <c r="P782" t="s">
        <v>2120</v>
      </c>
      <c r="Q782">
        <f>Cleaned_Data8[[#This Row],[Bonus (£)]]/Cleaned_Data8[[#This Row],[Salary (£)]]</f>
        <v>7.7102308832874389E-2</v>
      </c>
    </row>
    <row r="783" spans="1:17" x14ac:dyDescent="0.3">
      <c r="A783" t="s">
        <v>1155</v>
      </c>
      <c r="B783" t="s">
        <v>426</v>
      </c>
      <c r="C783">
        <v>33</v>
      </c>
      <c r="D783" t="s">
        <v>16</v>
      </c>
      <c r="E783" t="s">
        <v>17</v>
      </c>
      <c r="F783" t="s">
        <v>19</v>
      </c>
      <c r="G783" t="s">
        <v>18</v>
      </c>
      <c r="H783" s="1">
        <v>44097</v>
      </c>
      <c r="I783" s="10">
        <v>43211</v>
      </c>
      <c r="J783" s="10">
        <v>826</v>
      </c>
      <c r="K783" s="10">
        <v>44037</v>
      </c>
      <c r="L783" s="10">
        <v>2.3199999999999998</v>
      </c>
      <c r="M783" s="11">
        <v>3</v>
      </c>
      <c r="N783" t="s">
        <v>20</v>
      </c>
      <c r="O783" t="s">
        <v>21</v>
      </c>
      <c r="P783" t="s">
        <v>2126</v>
      </c>
      <c r="Q783">
        <f>Cleaned_Data8[[#This Row],[Bonus (£)]]/Cleaned_Data8[[#This Row],[Salary (£)]]</f>
        <v>1.9115502996922079E-2</v>
      </c>
    </row>
    <row r="784" spans="1:17" x14ac:dyDescent="0.3">
      <c r="A784" t="s">
        <v>1156</v>
      </c>
      <c r="B784" t="s">
        <v>616</v>
      </c>
      <c r="C784">
        <v>21</v>
      </c>
      <c r="D784" t="s">
        <v>16</v>
      </c>
      <c r="E784" t="s">
        <v>42</v>
      </c>
      <c r="F784" t="s">
        <v>39</v>
      </c>
      <c r="G784" t="s">
        <v>43</v>
      </c>
      <c r="H784" s="1">
        <v>44734</v>
      </c>
      <c r="I784" s="10">
        <v>40822</v>
      </c>
      <c r="J784" s="10">
        <v>1242</v>
      </c>
      <c r="K784" s="10">
        <v>42064</v>
      </c>
      <c r="L784" s="10">
        <v>2.86</v>
      </c>
      <c r="M784" s="11">
        <v>2</v>
      </c>
      <c r="N784" t="s">
        <v>34</v>
      </c>
      <c r="O784" t="s">
        <v>21</v>
      </c>
      <c r="P784" t="s">
        <v>1782</v>
      </c>
      <c r="Q784">
        <f>Cleaned_Data8[[#This Row],[Bonus (£)]]/Cleaned_Data8[[#This Row],[Salary (£)]]</f>
        <v>3.0424770956836999E-2</v>
      </c>
    </row>
    <row r="785" spans="1:17" x14ac:dyDescent="0.3">
      <c r="A785" t="s">
        <v>1157</v>
      </c>
      <c r="B785" t="s">
        <v>786</v>
      </c>
      <c r="C785">
        <v>33</v>
      </c>
      <c r="D785" t="s">
        <v>16</v>
      </c>
      <c r="E785" t="s">
        <v>25</v>
      </c>
      <c r="F785" t="s">
        <v>50</v>
      </c>
      <c r="G785" t="s">
        <v>26</v>
      </c>
      <c r="H785" s="1">
        <v>44495</v>
      </c>
      <c r="I785" s="10">
        <v>23667</v>
      </c>
      <c r="J785" s="10">
        <v>1126</v>
      </c>
      <c r="K785" s="10">
        <v>24793</v>
      </c>
      <c r="L785" s="10">
        <v>2.78</v>
      </c>
      <c r="M785" s="11">
        <v>5</v>
      </c>
      <c r="N785" t="s">
        <v>20</v>
      </c>
      <c r="O785" t="s">
        <v>21</v>
      </c>
      <c r="P785" t="s">
        <v>2124</v>
      </c>
      <c r="Q785">
        <f>Cleaned_Data8[[#This Row],[Bonus (£)]]/Cleaned_Data8[[#This Row],[Salary (£)]]</f>
        <v>4.7576794693032491E-2</v>
      </c>
    </row>
    <row r="786" spans="1:17" x14ac:dyDescent="0.3">
      <c r="A786" t="s">
        <v>1158</v>
      </c>
      <c r="B786" t="s">
        <v>1159</v>
      </c>
      <c r="C786">
        <v>28</v>
      </c>
      <c r="D786" t="s">
        <v>24</v>
      </c>
      <c r="E786" t="s">
        <v>25</v>
      </c>
      <c r="F786" t="s">
        <v>33</v>
      </c>
      <c r="G786" t="s">
        <v>26</v>
      </c>
      <c r="H786" s="1">
        <v>44866</v>
      </c>
      <c r="I786" s="10">
        <v>30599</v>
      </c>
      <c r="J786" s="10">
        <v>1057</v>
      </c>
      <c r="K786" s="10">
        <v>31656</v>
      </c>
      <c r="L786" s="10">
        <v>2.15</v>
      </c>
      <c r="M786" s="11">
        <v>4</v>
      </c>
      <c r="N786" t="s">
        <v>20</v>
      </c>
      <c r="O786" t="s">
        <v>21</v>
      </c>
      <c r="P786" t="s">
        <v>2118</v>
      </c>
      <c r="Q786">
        <f>Cleaned_Data8[[#This Row],[Bonus (£)]]/Cleaned_Data8[[#This Row],[Salary (£)]]</f>
        <v>3.4543612536357397E-2</v>
      </c>
    </row>
    <row r="787" spans="1:17" x14ac:dyDescent="0.3">
      <c r="A787" t="s">
        <v>1160</v>
      </c>
      <c r="B787" t="s">
        <v>984</v>
      </c>
      <c r="C787">
        <v>34</v>
      </c>
      <c r="D787" t="s">
        <v>16</v>
      </c>
      <c r="E787" t="s">
        <v>25</v>
      </c>
      <c r="F787" t="s">
        <v>105</v>
      </c>
      <c r="G787" t="s">
        <v>26</v>
      </c>
      <c r="H787" s="1">
        <v>45148</v>
      </c>
      <c r="I787" s="10">
        <v>35707</v>
      </c>
      <c r="J787" s="10">
        <v>1097</v>
      </c>
      <c r="K787" s="10">
        <v>36804</v>
      </c>
      <c r="L787" s="10">
        <v>3.35</v>
      </c>
      <c r="M787" s="11">
        <v>5</v>
      </c>
      <c r="N787" t="s">
        <v>20</v>
      </c>
      <c r="O787" t="s">
        <v>21</v>
      </c>
      <c r="P787" t="s">
        <v>2119</v>
      </c>
      <c r="Q787">
        <f>Cleaned_Data8[[#This Row],[Bonus (£)]]/Cleaned_Data8[[#This Row],[Salary (£)]]</f>
        <v>3.0722267342537878E-2</v>
      </c>
    </row>
    <row r="788" spans="1:17" x14ac:dyDescent="0.3">
      <c r="A788" t="s">
        <v>1161</v>
      </c>
      <c r="B788" t="s">
        <v>145</v>
      </c>
      <c r="C788">
        <v>33</v>
      </c>
      <c r="D788" t="s">
        <v>16</v>
      </c>
      <c r="E788" t="s">
        <v>62</v>
      </c>
      <c r="F788" t="s">
        <v>50</v>
      </c>
      <c r="G788" t="s">
        <v>63</v>
      </c>
      <c r="H788" s="1">
        <v>44277</v>
      </c>
      <c r="I788" s="10">
        <v>50188</v>
      </c>
      <c r="J788" s="10">
        <v>1945</v>
      </c>
      <c r="K788" s="10">
        <v>52133</v>
      </c>
      <c r="L788" s="10">
        <v>3.06</v>
      </c>
      <c r="M788" s="11">
        <v>3</v>
      </c>
      <c r="N788" t="s">
        <v>20</v>
      </c>
      <c r="O788" t="s">
        <v>21</v>
      </c>
      <c r="P788" t="s">
        <v>2120</v>
      </c>
      <c r="Q788">
        <f>Cleaned_Data8[[#This Row],[Bonus (£)]]/Cleaned_Data8[[#This Row],[Salary (£)]]</f>
        <v>3.8754283892563961E-2</v>
      </c>
    </row>
    <row r="789" spans="1:17" x14ac:dyDescent="0.3">
      <c r="A789" t="s">
        <v>1162</v>
      </c>
      <c r="B789" t="s">
        <v>536</v>
      </c>
      <c r="C789">
        <v>36</v>
      </c>
      <c r="D789" t="s">
        <v>24</v>
      </c>
      <c r="E789" t="s">
        <v>42</v>
      </c>
      <c r="F789" t="s">
        <v>27</v>
      </c>
      <c r="G789" t="s">
        <v>43</v>
      </c>
      <c r="H789" s="1">
        <v>44163</v>
      </c>
      <c r="I789" s="10">
        <v>33005</v>
      </c>
      <c r="J789" s="10">
        <v>1488</v>
      </c>
      <c r="K789" s="10">
        <v>34493</v>
      </c>
      <c r="L789" s="10">
        <v>3.61</v>
      </c>
      <c r="M789" s="11">
        <v>5</v>
      </c>
      <c r="N789" t="s">
        <v>20</v>
      </c>
      <c r="O789" t="s">
        <v>21</v>
      </c>
      <c r="P789" t="s">
        <v>2118</v>
      </c>
      <c r="Q789">
        <f>Cleaned_Data8[[#This Row],[Bonus (£)]]/Cleaned_Data8[[#This Row],[Salary (£)]]</f>
        <v>4.508407816997425E-2</v>
      </c>
    </row>
    <row r="790" spans="1:17" x14ac:dyDescent="0.3">
      <c r="A790" t="s">
        <v>1163</v>
      </c>
      <c r="B790" t="s">
        <v>1164</v>
      </c>
      <c r="C790">
        <v>31</v>
      </c>
      <c r="D790" t="s">
        <v>16</v>
      </c>
      <c r="E790" t="s">
        <v>58</v>
      </c>
      <c r="F790" t="s">
        <v>39</v>
      </c>
      <c r="G790" t="s">
        <v>59</v>
      </c>
      <c r="H790" s="1">
        <v>45184</v>
      </c>
      <c r="I790" s="10">
        <v>28414</v>
      </c>
      <c r="J790" s="10">
        <v>1840</v>
      </c>
      <c r="K790" s="10">
        <v>30254</v>
      </c>
      <c r="L790" s="10">
        <v>2.89</v>
      </c>
      <c r="M790" s="11">
        <v>3</v>
      </c>
      <c r="N790" t="s">
        <v>28</v>
      </c>
      <c r="O790" t="s">
        <v>21</v>
      </c>
      <c r="P790" t="s">
        <v>2126</v>
      </c>
      <c r="Q790">
        <f>Cleaned_Data8[[#This Row],[Bonus (£)]]/Cleaned_Data8[[#This Row],[Salary (£)]]</f>
        <v>6.4756810023227987E-2</v>
      </c>
    </row>
    <row r="791" spans="1:17" x14ac:dyDescent="0.3">
      <c r="A791" t="s">
        <v>1165</v>
      </c>
      <c r="B791" t="s">
        <v>192</v>
      </c>
      <c r="C791">
        <v>21</v>
      </c>
      <c r="D791" t="s">
        <v>24</v>
      </c>
      <c r="E791" t="s">
        <v>62</v>
      </c>
      <c r="F791" t="s">
        <v>19</v>
      </c>
      <c r="G791" t="s">
        <v>63</v>
      </c>
      <c r="H791" s="1">
        <v>43392</v>
      </c>
      <c r="I791" s="10">
        <v>47774</v>
      </c>
      <c r="J791" s="10">
        <v>1421</v>
      </c>
      <c r="K791" s="10">
        <v>49195</v>
      </c>
      <c r="L791" s="10">
        <v>3</v>
      </c>
      <c r="M791" s="11">
        <v>2</v>
      </c>
      <c r="N791" t="s">
        <v>20</v>
      </c>
      <c r="O791" t="s">
        <v>21</v>
      </c>
      <c r="P791" t="s">
        <v>2124</v>
      </c>
      <c r="Q791">
        <f>Cleaned_Data8[[#This Row],[Bonus (£)]]/Cleaned_Data8[[#This Row],[Salary (£)]]</f>
        <v>2.9744212333068197E-2</v>
      </c>
    </row>
    <row r="792" spans="1:17" x14ac:dyDescent="0.3">
      <c r="A792" t="s">
        <v>1166</v>
      </c>
      <c r="B792" t="s">
        <v>1167</v>
      </c>
      <c r="C792">
        <v>21</v>
      </c>
      <c r="D792" t="s">
        <v>16</v>
      </c>
      <c r="E792" t="s">
        <v>25</v>
      </c>
      <c r="F792" t="s">
        <v>33</v>
      </c>
      <c r="G792" t="s">
        <v>26</v>
      </c>
      <c r="H792" s="1">
        <v>45370</v>
      </c>
      <c r="I792" s="10">
        <v>35638</v>
      </c>
      <c r="J792" s="10">
        <v>2073</v>
      </c>
      <c r="K792" s="10">
        <v>37711</v>
      </c>
      <c r="L792" s="10">
        <v>3.26</v>
      </c>
      <c r="M792" s="11">
        <v>3</v>
      </c>
      <c r="N792" t="s">
        <v>34</v>
      </c>
      <c r="O792" t="s">
        <v>21</v>
      </c>
      <c r="P792" t="s">
        <v>2120</v>
      </c>
      <c r="Q792">
        <f>Cleaned_Data8[[#This Row],[Bonus (£)]]/Cleaned_Data8[[#This Row],[Salary (£)]]</f>
        <v>5.8168247376395983E-2</v>
      </c>
    </row>
    <row r="793" spans="1:17" x14ac:dyDescent="0.3">
      <c r="A793" t="s">
        <v>1168</v>
      </c>
      <c r="B793" t="s">
        <v>930</v>
      </c>
      <c r="C793">
        <v>26</v>
      </c>
      <c r="D793" t="s">
        <v>16</v>
      </c>
      <c r="E793" t="s">
        <v>17</v>
      </c>
      <c r="F793" t="s">
        <v>53</v>
      </c>
      <c r="G793" t="s">
        <v>18</v>
      </c>
      <c r="H793" s="1">
        <v>44876</v>
      </c>
      <c r="I793" s="10">
        <v>36381</v>
      </c>
      <c r="J793" s="10">
        <v>1587</v>
      </c>
      <c r="K793" s="10">
        <v>37968</v>
      </c>
      <c r="L793" s="10">
        <v>3.34</v>
      </c>
      <c r="M793" s="11">
        <v>2</v>
      </c>
      <c r="N793" t="s">
        <v>28</v>
      </c>
      <c r="O793" t="s">
        <v>21</v>
      </c>
      <c r="P793" t="s">
        <v>2118</v>
      </c>
      <c r="Q793">
        <f>Cleaned_Data8[[#This Row],[Bonus (£)]]/Cleaned_Data8[[#This Row],[Salary (£)]]</f>
        <v>4.3621670652263543E-2</v>
      </c>
    </row>
    <row r="794" spans="1:17" x14ac:dyDescent="0.3">
      <c r="A794" t="s">
        <v>1169</v>
      </c>
      <c r="B794" t="s">
        <v>343</v>
      </c>
      <c r="C794">
        <v>30</v>
      </c>
      <c r="D794" t="s">
        <v>24</v>
      </c>
      <c r="E794" t="s">
        <v>74</v>
      </c>
      <c r="F794" t="s">
        <v>53</v>
      </c>
      <c r="G794" t="s">
        <v>75</v>
      </c>
      <c r="H794" s="1">
        <v>43631</v>
      </c>
      <c r="I794" s="10">
        <v>27796</v>
      </c>
      <c r="J794" s="10">
        <v>1445</v>
      </c>
      <c r="K794" s="10">
        <v>29241</v>
      </c>
      <c r="L794" s="10">
        <v>4.13</v>
      </c>
      <c r="M794" s="11">
        <v>3</v>
      </c>
      <c r="N794" t="s">
        <v>20</v>
      </c>
      <c r="O794" t="s">
        <v>21</v>
      </c>
      <c r="P794" t="s">
        <v>1782</v>
      </c>
      <c r="Q794">
        <f>Cleaned_Data8[[#This Row],[Bonus (£)]]/Cleaned_Data8[[#This Row],[Salary (£)]]</f>
        <v>5.1985897251403082E-2</v>
      </c>
    </row>
    <row r="795" spans="1:17" x14ac:dyDescent="0.3">
      <c r="A795" t="s">
        <v>1170</v>
      </c>
      <c r="B795" t="s">
        <v>1171</v>
      </c>
      <c r="C795">
        <v>21</v>
      </c>
      <c r="D795" t="s">
        <v>24</v>
      </c>
      <c r="E795" t="s">
        <v>42</v>
      </c>
      <c r="F795" t="s">
        <v>88</v>
      </c>
      <c r="G795" t="s">
        <v>43</v>
      </c>
      <c r="H795" s="1">
        <v>43409</v>
      </c>
      <c r="I795" s="10">
        <v>40588</v>
      </c>
      <c r="J795" s="10">
        <v>1038</v>
      </c>
      <c r="K795" s="10">
        <v>41626</v>
      </c>
      <c r="L795" s="10">
        <v>2.21</v>
      </c>
      <c r="M795" s="11">
        <v>0</v>
      </c>
      <c r="N795" t="s">
        <v>34</v>
      </c>
      <c r="O795" t="s">
        <v>21</v>
      </c>
      <c r="P795" t="s">
        <v>2118</v>
      </c>
      <c r="Q795">
        <f>Cleaned_Data8[[#This Row],[Bonus (£)]]/Cleaned_Data8[[#This Row],[Salary (£)]]</f>
        <v>2.5574061298906079E-2</v>
      </c>
    </row>
    <row r="796" spans="1:17" x14ac:dyDescent="0.3">
      <c r="A796" t="s">
        <v>1172</v>
      </c>
      <c r="B796" t="s">
        <v>196</v>
      </c>
      <c r="C796">
        <v>28</v>
      </c>
      <c r="D796" t="s">
        <v>16</v>
      </c>
      <c r="E796" t="s">
        <v>25</v>
      </c>
      <c r="F796" t="s">
        <v>33</v>
      </c>
      <c r="G796" t="s">
        <v>26</v>
      </c>
      <c r="H796" s="1">
        <v>42364</v>
      </c>
      <c r="I796" s="10">
        <v>27448</v>
      </c>
      <c r="J796" s="10">
        <v>1482</v>
      </c>
      <c r="K796" s="10">
        <v>28930</v>
      </c>
      <c r="L796" s="10">
        <v>3.61</v>
      </c>
      <c r="M796" s="11">
        <v>1</v>
      </c>
      <c r="N796" t="s">
        <v>34</v>
      </c>
      <c r="O796" t="s">
        <v>21</v>
      </c>
      <c r="P796" t="s">
        <v>2122</v>
      </c>
      <c r="Q796">
        <f>Cleaned_Data8[[#This Row],[Bonus (£)]]/Cleaned_Data8[[#This Row],[Salary (£)]]</f>
        <v>5.3993004954823669E-2</v>
      </c>
    </row>
    <row r="797" spans="1:17" x14ac:dyDescent="0.3">
      <c r="A797" t="s">
        <v>1173</v>
      </c>
      <c r="B797" t="s">
        <v>677</v>
      </c>
      <c r="C797">
        <v>34</v>
      </c>
      <c r="D797" t="s">
        <v>16</v>
      </c>
      <c r="E797" t="s">
        <v>31</v>
      </c>
      <c r="F797" t="s">
        <v>33</v>
      </c>
      <c r="G797" t="s">
        <v>32</v>
      </c>
      <c r="H797" s="1">
        <v>43343</v>
      </c>
      <c r="I797" s="10">
        <v>29528</v>
      </c>
      <c r="J797" s="10">
        <v>2725</v>
      </c>
      <c r="K797" s="10">
        <v>32253</v>
      </c>
      <c r="L797" s="10">
        <v>3.86</v>
      </c>
      <c r="M797" s="11">
        <v>0</v>
      </c>
      <c r="N797" t="s">
        <v>34</v>
      </c>
      <c r="O797" t="s">
        <v>21</v>
      </c>
      <c r="P797" t="s">
        <v>2119</v>
      </c>
      <c r="Q797">
        <f>Cleaned_Data8[[#This Row],[Bonus (£)]]/Cleaned_Data8[[#This Row],[Salary (£)]]</f>
        <v>9.2285288539691146E-2</v>
      </c>
    </row>
    <row r="798" spans="1:17" x14ac:dyDescent="0.3">
      <c r="A798" t="s">
        <v>1174</v>
      </c>
      <c r="B798" t="s">
        <v>866</v>
      </c>
      <c r="C798">
        <v>37</v>
      </c>
      <c r="D798" t="s">
        <v>16</v>
      </c>
      <c r="E798" t="s">
        <v>31</v>
      </c>
      <c r="F798" t="s">
        <v>105</v>
      </c>
      <c r="G798" t="s">
        <v>32</v>
      </c>
      <c r="H798" s="1">
        <v>42460</v>
      </c>
      <c r="I798" s="10">
        <v>30735</v>
      </c>
      <c r="J798" s="10">
        <v>2021</v>
      </c>
      <c r="K798" s="10">
        <v>32756</v>
      </c>
      <c r="L798" s="10">
        <v>3.58</v>
      </c>
      <c r="M798" s="11">
        <v>5</v>
      </c>
      <c r="N798" t="s">
        <v>28</v>
      </c>
      <c r="O798" t="s">
        <v>21</v>
      </c>
      <c r="P798" t="s">
        <v>2120</v>
      </c>
      <c r="Q798">
        <f>Cleaned_Data8[[#This Row],[Bonus (£)]]/Cleaned_Data8[[#This Row],[Salary (£)]]</f>
        <v>6.5755653164145111E-2</v>
      </c>
    </row>
    <row r="799" spans="1:17" x14ac:dyDescent="0.3">
      <c r="A799" t="s">
        <v>1175</v>
      </c>
      <c r="B799" t="s">
        <v>213</v>
      </c>
      <c r="C799">
        <v>24</v>
      </c>
      <c r="D799" t="s">
        <v>16</v>
      </c>
      <c r="E799" t="s">
        <v>42</v>
      </c>
      <c r="F799" t="s">
        <v>50</v>
      </c>
      <c r="G799" t="s">
        <v>43</v>
      </c>
      <c r="H799" s="1">
        <v>44324</v>
      </c>
      <c r="I799" s="10">
        <v>40642</v>
      </c>
      <c r="J799" s="10">
        <v>1469</v>
      </c>
      <c r="K799" s="10">
        <v>42111</v>
      </c>
      <c r="L799" s="10">
        <v>2.76</v>
      </c>
      <c r="M799" s="11">
        <v>4</v>
      </c>
      <c r="N799" t="s">
        <v>20</v>
      </c>
      <c r="O799" t="s">
        <v>21</v>
      </c>
      <c r="P799" t="s">
        <v>1218</v>
      </c>
      <c r="Q799">
        <f>Cleaned_Data8[[#This Row],[Bonus (£)]]/Cleaned_Data8[[#This Row],[Salary (£)]]</f>
        <v>3.6144874760100386E-2</v>
      </c>
    </row>
    <row r="800" spans="1:17" x14ac:dyDescent="0.3">
      <c r="A800" t="s">
        <v>1176</v>
      </c>
      <c r="B800" t="s">
        <v>624</v>
      </c>
      <c r="C800">
        <v>30</v>
      </c>
      <c r="D800" t="s">
        <v>16</v>
      </c>
      <c r="E800" t="s">
        <v>25</v>
      </c>
      <c r="F800" t="s">
        <v>50</v>
      </c>
      <c r="G800" t="s">
        <v>26</v>
      </c>
      <c r="H800" s="1">
        <v>43867</v>
      </c>
      <c r="I800" s="10">
        <v>31557</v>
      </c>
      <c r="J800" s="10">
        <v>1375</v>
      </c>
      <c r="K800" s="10">
        <v>32932</v>
      </c>
      <c r="L800" s="10">
        <v>4.0199999999999996</v>
      </c>
      <c r="M800" s="11">
        <v>4</v>
      </c>
      <c r="N800" t="s">
        <v>34</v>
      </c>
      <c r="O800" t="s">
        <v>21</v>
      </c>
      <c r="P800" t="s">
        <v>2121</v>
      </c>
      <c r="Q800">
        <f>Cleaned_Data8[[#This Row],[Bonus (£)]]/Cleaned_Data8[[#This Row],[Salary (£)]]</f>
        <v>4.3571949171340746E-2</v>
      </c>
    </row>
    <row r="801" spans="1:17" x14ac:dyDescent="0.3">
      <c r="A801" t="s">
        <v>1177</v>
      </c>
      <c r="B801" t="s">
        <v>244</v>
      </c>
      <c r="C801">
        <v>28</v>
      </c>
      <c r="D801" t="s">
        <v>16</v>
      </c>
      <c r="E801" t="s">
        <v>25</v>
      </c>
      <c r="F801" t="s">
        <v>33</v>
      </c>
      <c r="G801" t="s">
        <v>26</v>
      </c>
      <c r="H801" s="1">
        <v>43961</v>
      </c>
      <c r="I801" s="10">
        <v>30941</v>
      </c>
      <c r="J801" s="10">
        <v>2039</v>
      </c>
      <c r="K801" s="10">
        <v>32980</v>
      </c>
      <c r="L801" s="10">
        <v>3.37</v>
      </c>
      <c r="M801" s="11">
        <v>5</v>
      </c>
      <c r="N801" t="s">
        <v>20</v>
      </c>
      <c r="O801" t="s">
        <v>21</v>
      </c>
      <c r="P801" t="s">
        <v>1218</v>
      </c>
      <c r="Q801">
        <f>Cleaned_Data8[[#This Row],[Bonus (£)]]/Cleaned_Data8[[#This Row],[Salary (£)]]</f>
        <v>6.5899615397045988E-2</v>
      </c>
    </row>
    <row r="802" spans="1:17" x14ac:dyDescent="0.3">
      <c r="A802" t="s">
        <v>1178</v>
      </c>
      <c r="B802" t="s">
        <v>79</v>
      </c>
      <c r="C802">
        <v>26</v>
      </c>
      <c r="D802" t="s">
        <v>16</v>
      </c>
      <c r="E802" t="s">
        <v>37</v>
      </c>
      <c r="F802" t="s">
        <v>39</v>
      </c>
      <c r="G802" t="s">
        <v>38</v>
      </c>
      <c r="H802" s="1">
        <v>44659</v>
      </c>
      <c r="I802" s="10">
        <v>24456</v>
      </c>
      <c r="J802" s="10">
        <v>1333</v>
      </c>
      <c r="K802" s="10">
        <v>25789</v>
      </c>
      <c r="L802" s="10">
        <v>3</v>
      </c>
      <c r="M802" s="11">
        <v>7</v>
      </c>
      <c r="N802" t="s">
        <v>20</v>
      </c>
      <c r="O802" t="s">
        <v>21</v>
      </c>
      <c r="P802" t="s">
        <v>21</v>
      </c>
      <c r="Q802">
        <f>Cleaned_Data8[[#This Row],[Bonus (£)]]/Cleaned_Data8[[#This Row],[Salary (£)]]</f>
        <v>5.4506051684658163E-2</v>
      </c>
    </row>
    <row r="803" spans="1:17" x14ac:dyDescent="0.3">
      <c r="A803" t="s">
        <v>1179</v>
      </c>
      <c r="B803" t="s">
        <v>170</v>
      </c>
      <c r="C803">
        <v>33</v>
      </c>
      <c r="D803" t="s">
        <v>16</v>
      </c>
      <c r="E803" t="s">
        <v>17</v>
      </c>
      <c r="F803" t="s">
        <v>39</v>
      </c>
      <c r="G803" t="s">
        <v>18</v>
      </c>
      <c r="H803" s="1">
        <v>45012</v>
      </c>
      <c r="I803" s="10">
        <v>43042</v>
      </c>
      <c r="J803" s="10">
        <v>3198</v>
      </c>
      <c r="K803" s="10">
        <v>46240</v>
      </c>
      <c r="L803" s="10">
        <v>3.78</v>
      </c>
      <c r="M803" s="11">
        <v>1</v>
      </c>
      <c r="N803" t="s">
        <v>20</v>
      </c>
      <c r="O803" t="s">
        <v>21</v>
      </c>
      <c r="P803" t="s">
        <v>2120</v>
      </c>
      <c r="Q803">
        <f>Cleaned_Data8[[#This Row],[Bonus (£)]]/Cleaned_Data8[[#This Row],[Salary (£)]]</f>
        <v>7.4299521397704571E-2</v>
      </c>
    </row>
    <row r="804" spans="1:17" x14ac:dyDescent="0.3">
      <c r="A804" t="s">
        <v>1180</v>
      </c>
      <c r="B804" t="s">
        <v>1181</v>
      </c>
      <c r="C804">
        <v>40</v>
      </c>
      <c r="D804" t="s">
        <v>24</v>
      </c>
      <c r="E804" t="s">
        <v>58</v>
      </c>
      <c r="F804" t="s">
        <v>39</v>
      </c>
      <c r="G804" t="s">
        <v>59</v>
      </c>
      <c r="H804" s="1">
        <v>45130</v>
      </c>
      <c r="I804" s="10">
        <v>25079</v>
      </c>
      <c r="J804" s="10">
        <v>1191</v>
      </c>
      <c r="K804" s="10">
        <v>26270</v>
      </c>
      <c r="L804" s="10">
        <v>3.04</v>
      </c>
      <c r="M804" s="11">
        <v>5</v>
      </c>
      <c r="N804" t="s">
        <v>20</v>
      </c>
      <c r="O804" t="s">
        <v>21</v>
      </c>
      <c r="P804" t="s">
        <v>2123</v>
      </c>
      <c r="Q804">
        <f>Cleaned_Data8[[#This Row],[Bonus (£)]]/Cleaned_Data8[[#This Row],[Salary (£)]]</f>
        <v>4.7489931815463134E-2</v>
      </c>
    </row>
    <row r="805" spans="1:17" x14ac:dyDescent="0.3">
      <c r="A805" t="s">
        <v>1182</v>
      </c>
      <c r="B805" t="s">
        <v>104</v>
      </c>
      <c r="C805">
        <v>21</v>
      </c>
      <c r="D805" t="s">
        <v>24</v>
      </c>
      <c r="E805" t="s">
        <v>37</v>
      </c>
      <c r="F805" t="s">
        <v>88</v>
      </c>
      <c r="G805" t="s">
        <v>38</v>
      </c>
      <c r="H805" s="1">
        <v>44906</v>
      </c>
      <c r="I805" s="10">
        <v>32311</v>
      </c>
      <c r="J805" s="10">
        <v>2459</v>
      </c>
      <c r="K805" s="10">
        <v>34770</v>
      </c>
      <c r="L805" s="10">
        <v>4.53</v>
      </c>
      <c r="M805" s="11">
        <v>1</v>
      </c>
      <c r="N805" t="s">
        <v>20</v>
      </c>
      <c r="O805" t="s">
        <v>21</v>
      </c>
      <c r="P805" t="s">
        <v>2122</v>
      </c>
      <c r="Q805">
        <f>Cleaned_Data8[[#This Row],[Bonus (£)]]/Cleaned_Data8[[#This Row],[Salary (£)]]</f>
        <v>7.6104113150320327E-2</v>
      </c>
    </row>
    <row r="806" spans="1:17" x14ac:dyDescent="0.3">
      <c r="A806" t="s">
        <v>1183</v>
      </c>
      <c r="B806" t="s">
        <v>1184</v>
      </c>
      <c r="C806">
        <v>36</v>
      </c>
      <c r="D806" t="s">
        <v>16</v>
      </c>
      <c r="E806" t="s">
        <v>62</v>
      </c>
      <c r="F806" t="s">
        <v>33</v>
      </c>
      <c r="G806" t="s">
        <v>63</v>
      </c>
      <c r="H806" s="1">
        <v>42706</v>
      </c>
      <c r="I806" s="10">
        <v>43628</v>
      </c>
      <c r="J806" s="10">
        <v>2124</v>
      </c>
      <c r="K806" s="10">
        <v>45752</v>
      </c>
      <c r="L806" s="10">
        <v>3.09</v>
      </c>
      <c r="M806" s="11">
        <v>3</v>
      </c>
      <c r="N806" t="s">
        <v>20</v>
      </c>
      <c r="O806" t="s">
        <v>21</v>
      </c>
      <c r="P806" t="s">
        <v>2122</v>
      </c>
      <c r="Q806">
        <f>Cleaned_Data8[[#This Row],[Bonus (£)]]/Cleaned_Data8[[#This Row],[Salary (£)]]</f>
        <v>4.8684331163472996E-2</v>
      </c>
    </row>
    <row r="807" spans="1:17" x14ac:dyDescent="0.3">
      <c r="A807" t="s">
        <v>1185</v>
      </c>
      <c r="B807" t="s">
        <v>1115</v>
      </c>
      <c r="C807">
        <v>26</v>
      </c>
      <c r="D807" t="s">
        <v>24</v>
      </c>
      <c r="E807" t="s">
        <v>74</v>
      </c>
      <c r="F807" t="s">
        <v>33</v>
      </c>
      <c r="G807" t="s">
        <v>75</v>
      </c>
      <c r="H807" s="1">
        <v>44959</v>
      </c>
      <c r="I807" s="10">
        <v>32615</v>
      </c>
      <c r="J807" s="10">
        <v>534</v>
      </c>
      <c r="K807" s="10">
        <v>33149</v>
      </c>
      <c r="L807" s="10">
        <v>1.25</v>
      </c>
      <c r="M807" s="11">
        <v>2</v>
      </c>
      <c r="N807" t="s">
        <v>28</v>
      </c>
      <c r="O807" t="s">
        <v>21</v>
      </c>
      <c r="P807" t="s">
        <v>2121</v>
      </c>
      <c r="Q807">
        <f>Cleaned_Data8[[#This Row],[Bonus (£)]]/Cleaned_Data8[[#This Row],[Salary (£)]]</f>
        <v>1.6372834585313505E-2</v>
      </c>
    </row>
    <row r="808" spans="1:17" x14ac:dyDescent="0.3">
      <c r="A808" t="s">
        <v>1186</v>
      </c>
      <c r="B808" t="s">
        <v>366</v>
      </c>
      <c r="C808">
        <v>35</v>
      </c>
      <c r="D808" t="s">
        <v>16</v>
      </c>
      <c r="E808" t="s">
        <v>58</v>
      </c>
      <c r="F808" t="s">
        <v>105</v>
      </c>
      <c r="G808" t="s">
        <v>59</v>
      </c>
      <c r="H808" s="1">
        <v>45139</v>
      </c>
      <c r="I808" s="10">
        <v>28422</v>
      </c>
      <c r="J808" s="10">
        <v>574</v>
      </c>
      <c r="K808" s="10">
        <v>28996</v>
      </c>
      <c r="L808" s="10">
        <v>2.31</v>
      </c>
      <c r="M808" s="11">
        <v>0</v>
      </c>
      <c r="N808" t="s">
        <v>34</v>
      </c>
      <c r="O808" t="s">
        <v>21</v>
      </c>
      <c r="P808" t="s">
        <v>2119</v>
      </c>
      <c r="Q808">
        <f>Cleaned_Data8[[#This Row],[Bonus (£)]]/Cleaned_Data8[[#This Row],[Salary (£)]]</f>
        <v>2.0195623108859334E-2</v>
      </c>
    </row>
    <row r="809" spans="1:17" x14ac:dyDescent="0.3">
      <c r="A809" t="s">
        <v>1187</v>
      </c>
      <c r="B809" t="s">
        <v>504</v>
      </c>
      <c r="C809">
        <v>39</v>
      </c>
      <c r="D809" t="s">
        <v>24</v>
      </c>
      <c r="E809" t="s">
        <v>17</v>
      </c>
      <c r="F809" t="s">
        <v>50</v>
      </c>
      <c r="G809" t="s">
        <v>18</v>
      </c>
      <c r="H809" s="1">
        <v>44964</v>
      </c>
      <c r="I809" s="10">
        <v>42205</v>
      </c>
      <c r="J809" s="10">
        <v>2322</v>
      </c>
      <c r="K809" s="10">
        <v>44527</v>
      </c>
      <c r="L809" s="10">
        <v>2.37</v>
      </c>
      <c r="M809" s="11">
        <v>0</v>
      </c>
      <c r="N809" t="s">
        <v>28</v>
      </c>
      <c r="O809" t="s">
        <v>21</v>
      </c>
      <c r="P809" t="s">
        <v>2121</v>
      </c>
      <c r="Q809">
        <f>Cleaned_Data8[[#This Row],[Bonus (£)]]/Cleaned_Data8[[#This Row],[Salary (£)]]</f>
        <v>5.5017178059471629E-2</v>
      </c>
    </row>
    <row r="810" spans="1:17" x14ac:dyDescent="0.3">
      <c r="A810" t="s">
        <v>1188</v>
      </c>
      <c r="B810" t="s">
        <v>1189</v>
      </c>
      <c r="C810">
        <v>27</v>
      </c>
      <c r="D810" t="s">
        <v>24</v>
      </c>
      <c r="E810" t="s">
        <v>58</v>
      </c>
      <c r="F810" t="s">
        <v>88</v>
      </c>
      <c r="G810" t="s">
        <v>59</v>
      </c>
      <c r="H810" s="1">
        <v>45570</v>
      </c>
      <c r="I810" s="10">
        <v>32852</v>
      </c>
      <c r="J810" s="10">
        <v>2565</v>
      </c>
      <c r="K810" s="10">
        <v>35417</v>
      </c>
      <c r="L810" s="10">
        <v>3.74</v>
      </c>
      <c r="M810" s="11">
        <v>3</v>
      </c>
      <c r="N810" t="s">
        <v>34</v>
      </c>
      <c r="O810" t="s">
        <v>21</v>
      </c>
      <c r="P810" t="s">
        <v>2124</v>
      </c>
      <c r="Q810">
        <f>Cleaned_Data8[[#This Row],[Bonus (£)]]/Cleaned_Data8[[#This Row],[Salary (£)]]</f>
        <v>7.8077438207719466E-2</v>
      </c>
    </row>
    <row r="811" spans="1:17" x14ac:dyDescent="0.3">
      <c r="A811" t="s">
        <v>1190</v>
      </c>
      <c r="B811" t="s">
        <v>675</v>
      </c>
      <c r="C811">
        <v>28</v>
      </c>
      <c r="D811" t="s">
        <v>24</v>
      </c>
      <c r="E811" t="s">
        <v>42</v>
      </c>
      <c r="F811" t="s">
        <v>50</v>
      </c>
      <c r="G811" t="s">
        <v>43</v>
      </c>
      <c r="H811" s="1">
        <v>43505</v>
      </c>
      <c r="I811" s="10">
        <v>41178</v>
      </c>
      <c r="J811" s="10">
        <v>1857</v>
      </c>
      <c r="K811" s="10">
        <v>43035</v>
      </c>
      <c r="L811" s="10">
        <v>2.9</v>
      </c>
      <c r="M811" s="11">
        <v>3</v>
      </c>
      <c r="N811" t="s">
        <v>20</v>
      </c>
      <c r="O811" t="s">
        <v>21</v>
      </c>
      <c r="P811" t="s">
        <v>2121</v>
      </c>
      <c r="Q811">
        <f>Cleaned_Data8[[#This Row],[Bonus (£)]]/Cleaned_Data8[[#This Row],[Salary (£)]]</f>
        <v>4.5096896400990821E-2</v>
      </c>
    </row>
    <row r="812" spans="1:17" x14ac:dyDescent="0.3">
      <c r="A812" t="s">
        <v>1191</v>
      </c>
      <c r="B812" t="s">
        <v>1023</v>
      </c>
      <c r="C812">
        <v>28</v>
      </c>
      <c r="D812" t="s">
        <v>24</v>
      </c>
      <c r="E812" t="s">
        <v>74</v>
      </c>
      <c r="F812" t="s">
        <v>27</v>
      </c>
      <c r="G812" t="s">
        <v>75</v>
      </c>
      <c r="H812" s="1">
        <v>42530</v>
      </c>
      <c r="I812" s="10">
        <v>27739</v>
      </c>
      <c r="J812" s="10">
        <v>1279</v>
      </c>
      <c r="K812" s="10">
        <v>29018</v>
      </c>
      <c r="L812" s="10">
        <v>3.24</v>
      </c>
      <c r="M812" s="11">
        <v>1</v>
      </c>
      <c r="N812" t="s">
        <v>34</v>
      </c>
      <c r="O812" t="s">
        <v>21</v>
      </c>
      <c r="P812" t="s">
        <v>1782</v>
      </c>
      <c r="Q812">
        <f>Cleaned_Data8[[#This Row],[Bonus (£)]]/Cleaned_Data8[[#This Row],[Salary (£)]]</f>
        <v>4.6108367280723893E-2</v>
      </c>
    </row>
    <row r="813" spans="1:17" x14ac:dyDescent="0.3">
      <c r="A813" t="s">
        <v>1192</v>
      </c>
      <c r="B813" t="s">
        <v>687</v>
      </c>
      <c r="C813">
        <v>33</v>
      </c>
      <c r="D813" t="s">
        <v>16</v>
      </c>
      <c r="E813" t="s">
        <v>37</v>
      </c>
      <c r="F813" t="s">
        <v>27</v>
      </c>
      <c r="G813" t="s">
        <v>38</v>
      </c>
      <c r="H813" s="1">
        <v>42982</v>
      </c>
      <c r="I813" s="10">
        <v>30327</v>
      </c>
      <c r="J813" s="10">
        <v>1268</v>
      </c>
      <c r="K813" s="10">
        <v>31595</v>
      </c>
      <c r="L813" s="10">
        <v>3.09</v>
      </c>
      <c r="M813" s="11">
        <v>5</v>
      </c>
      <c r="N813" t="s">
        <v>34</v>
      </c>
      <c r="O813" t="s">
        <v>21</v>
      </c>
      <c r="P813" t="s">
        <v>2126</v>
      </c>
      <c r="Q813">
        <f>Cleaned_Data8[[#This Row],[Bonus (£)]]/Cleaned_Data8[[#This Row],[Salary (£)]]</f>
        <v>4.1810927556302967E-2</v>
      </c>
    </row>
    <row r="814" spans="1:17" x14ac:dyDescent="0.3">
      <c r="A814" t="s">
        <v>1193</v>
      </c>
      <c r="B814" t="s">
        <v>312</v>
      </c>
      <c r="C814">
        <v>21</v>
      </c>
      <c r="D814" t="s">
        <v>24</v>
      </c>
      <c r="E814" t="s">
        <v>42</v>
      </c>
      <c r="F814" t="s">
        <v>33</v>
      </c>
      <c r="G814" t="s">
        <v>43</v>
      </c>
      <c r="H814" s="1">
        <v>43248</v>
      </c>
      <c r="I814" s="10">
        <v>38934</v>
      </c>
      <c r="J814" s="10">
        <v>887</v>
      </c>
      <c r="K814" s="10">
        <v>39821</v>
      </c>
      <c r="L814" s="10">
        <v>3.65</v>
      </c>
      <c r="M814" s="11">
        <v>2</v>
      </c>
      <c r="N814" t="s">
        <v>28</v>
      </c>
      <c r="O814" t="s">
        <v>21</v>
      </c>
      <c r="P814" t="s">
        <v>1218</v>
      </c>
      <c r="Q814">
        <f>Cleaned_Data8[[#This Row],[Bonus (£)]]/Cleaned_Data8[[#This Row],[Salary (£)]]</f>
        <v>2.2782144141367443E-2</v>
      </c>
    </row>
    <row r="815" spans="1:17" x14ac:dyDescent="0.3">
      <c r="A815" t="s">
        <v>1194</v>
      </c>
      <c r="B815" t="s">
        <v>1195</v>
      </c>
      <c r="C815">
        <v>28</v>
      </c>
      <c r="D815" t="s">
        <v>16</v>
      </c>
      <c r="E815" t="s">
        <v>62</v>
      </c>
      <c r="F815" t="s">
        <v>53</v>
      </c>
      <c r="G815" t="s">
        <v>63</v>
      </c>
      <c r="H815" s="1">
        <v>43337</v>
      </c>
      <c r="I815" s="10">
        <v>38542</v>
      </c>
      <c r="J815" s="10">
        <v>2194</v>
      </c>
      <c r="K815" s="10">
        <v>40736</v>
      </c>
      <c r="L815" s="10">
        <v>4.66</v>
      </c>
      <c r="M815" s="11">
        <v>3</v>
      </c>
      <c r="N815" t="s">
        <v>34</v>
      </c>
      <c r="O815" t="s">
        <v>21</v>
      </c>
      <c r="P815" t="s">
        <v>2119</v>
      </c>
      <c r="Q815">
        <f>Cleaned_Data8[[#This Row],[Bonus (£)]]/Cleaned_Data8[[#This Row],[Salary (£)]]</f>
        <v>5.6924913081832805E-2</v>
      </c>
    </row>
    <row r="816" spans="1:17" x14ac:dyDescent="0.3">
      <c r="A816" t="s">
        <v>1196</v>
      </c>
      <c r="B816" t="s">
        <v>1197</v>
      </c>
      <c r="C816">
        <v>28</v>
      </c>
      <c r="D816" t="s">
        <v>16</v>
      </c>
      <c r="E816" t="s">
        <v>25</v>
      </c>
      <c r="F816" t="s">
        <v>33</v>
      </c>
      <c r="G816" t="s">
        <v>26</v>
      </c>
      <c r="H816" s="1">
        <v>45507</v>
      </c>
      <c r="I816" s="10">
        <v>31827</v>
      </c>
      <c r="J816" s="10">
        <v>1789</v>
      </c>
      <c r="K816" s="10">
        <v>33616</v>
      </c>
      <c r="L816" s="10">
        <v>2.7</v>
      </c>
      <c r="M816" s="11">
        <v>4</v>
      </c>
      <c r="N816" t="s">
        <v>28</v>
      </c>
      <c r="O816" t="s">
        <v>21</v>
      </c>
      <c r="P816" t="s">
        <v>2119</v>
      </c>
      <c r="Q816">
        <f>Cleaned_Data8[[#This Row],[Bonus (£)]]/Cleaned_Data8[[#This Row],[Salary (£)]]</f>
        <v>5.6210136048009549E-2</v>
      </c>
    </row>
    <row r="817" spans="1:17" x14ac:dyDescent="0.3">
      <c r="A817" t="s">
        <v>1198</v>
      </c>
      <c r="B817" t="s">
        <v>240</v>
      </c>
      <c r="C817">
        <v>35</v>
      </c>
      <c r="D817" t="s">
        <v>24</v>
      </c>
      <c r="E817" t="s">
        <v>58</v>
      </c>
      <c r="F817" t="s">
        <v>53</v>
      </c>
      <c r="G817" t="s">
        <v>59</v>
      </c>
      <c r="H817" s="1">
        <v>42793</v>
      </c>
      <c r="I817" s="10">
        <v>24819</v>
      </c>
      <c r="J817" s="10">
        <v>627</v>
      </c>
      <c r="K817" s="10">
        <v>25446</v>
      </c>
      <c r="L817" s="10">
        <v>2.68</v>
      </c>
      <c r="M817" s="11">
        <v>4</v>
      </c>
      <c r="N817" t="s">
        <v>20</v>
      </c>
      <c r="O817" t="s">
        <v>21</v>
      </c>
      <c r="P817" t="s">
        <v>2121</v>
      </c>
      <c r="Q817">
        <f>Cleaned_Data8[[#This Row],[Bonus (£)]]/Cleaned_Data8[[#This Row],[Salary (£)]]</f>
        <v>2.5262903420766349E-2</v>
      </c>
    </row>
    <row r="818" spans="1:17" x14ac:dyDescent="0.3">
      <c r="A818" t="s">
        <v>1199</v>
      </c>
      <c r="B818" t="s">
        <v>692</v>
      </c>
      <c r="C818">
        <v>26</v>
      </c>
      <c r="D818" t="s">
        <v>16</v>
      </c>
      <c r="E818" t="s">
        <v>37</v>
      </c>
      <c r="F818" t="s">
        <v>33</v>
      </c>
      <c r="G818" t="s">
        <v>38</v>
      </c>
      <c r="H818" s="1">
        <v>44137</v>
      </c>
      <c r="I818" s="10">
        <v>26409</v>
      </c>
      <c r="J818" s="10">
        <v>1407</v>
      </c>
      <c r="K818" s="10">
        <v>27816</v>
      </c>
      <c r="L818" s="10">
        <v>3.36</v>
      </c>
      <c r="M818" s="11">
        <v>9</v>
      </c>
      <c r="N818" t="s">
        <v>28</v>
      </c>
      <c r="O818" t="s">
        <v>21</v>
      </c>
      <c r="P818" t="s">
        <v>2118</v>
      </c>
      <c r="Q818">
        <f>Cleaned_Data8[[#This Row],[Bonus (£)]]/Cleaned_Data8[[#This Row],[Salary (£)]]</f>
        <v>5.327729183232989E-2</v>
      </c>
    </row>
    <row r="819" spans="1:17" x14ac:dyDescent="0.3">
      <c r="A819" t="s">
        <v>1200</v>
      </c>
      <c r="B819" t="s">
        <v>357</v>
      </c>
      <c r="C819">
        <v>38</v>
      </c>
      <c r="D819" t="s">
        <v>24</v>
      </c>
      <c r="E819" t="s">
        <v>31</v>
      </c>
      <c r="F819" t="s">
        <v>39</v>
      </c>
      <c r="G819" t="s">
        <v>32</v>
      </c>
      <c r="H819" s="1">
        <v>42103</v>
      </c>
      <c r="I819" s="10">
        <v>29720</v>
      </c>
      <c r="J819" s="10">
        <v>999</v>
      </c>
      <c r="K819" s="10">
        <v>30719</v>
      </c>
      <c r="L819" s="10">
        <v>4.3499999999999996</v>
      </c>
      <c r="M819" s="11">
        <v>3</v>
      </c>
      <c r="N819" t="s">
        <v>28</v>
      </c>
      <c r="O819" t="s">
        <v>21</v>
      </c>
      <c r="P819" t="s">
        <v>21</v>
      </c>
      <c r="Q819">
        <f>Cleaned_Data8[[#This Row],[Bonus (£)]]/Cleaned_Data8[[#This Row],[Salary (£)]]</f>
        <v>3.3613728129205919E-2</v>
      </c>
    </row>
    <row r="820" spans="1:17" x14ac:dyDescent="0.3">
      <c r="A820" t="s">
        <v>1201</v>
      </c>
      <c r="B820" t="s">
        <v>1202</v>
      </c>
      <c r="C820">
        <v>38</v>
      </c>
      <c r="D820" t="s">
        <v>16</v>
      </c>
      <c r="E820" t="s">
        <v>37</v>
      </c>
      <c r="F820" t="s">
        <v>53</v>
      </c>
      <c r="G820" t="s">
        <v>38</v>
      </c>
      <c r="H820" s="1">
        <v>42592</v>
      </c>
      <c r="I820" s="10">
        <v>29723</v>
      </c>
      <c r="J820" s="10">
        <v>836</v>
      </c>
      <c r="K820" s="10">
        <v>30559</v>
      </c>
      <c r="L820" s="10">
        <v>2.82</v>
      </c>
      <c r="M820" s="11">
        <v>1</v>
      </c>
      <c r="N820" t="s">
        <v>20</v>
      </c>
      <c r="O820" t="s">
        <v>21</v>
      </c>
      <c r="P820" t="s">
        <v>2119</v>
      </c>
      <c r="Q820">
        <f>Cleaned_Data8[[#This Row],[Bonus (£)]]/Cleaned_Data8[[#This Row],[Salary (£)]]</f>
        <v>2.8126366786663526E-2</v>
      </c>
    </row>
    <row r="821" spans="1:17" x14ac:dyDescent="0.3">
      <c r="A821" t="s">
        <v>1203</v>
      </c>
      <c r="B821" t="s">
        <v>283</v>
      </c>
      <c r="C821">
        <v>35</v>
      </c>
      <c r="D821" t="s">
        <v>24</v>
      </c>
      <c r="E821" t="s">
        <v>17</v>
      </c>
      <c r="F821" t="s">
        <v>88</v>
      </c>
      <c r="G821" t="s">
        <v>18</v>
      </c>
      <c r="H821" s="1">
        <v>45450</v>
      </c>
      <c r="I821" s="10">
        <v>47140</v>
      </c>
      <c r="J821" s="10">
        <v>1923</v>
      </c>
      <c r="K821" s="10">
        <v>49063</v>
      </c>
      <c r="L821" s="10">
        <v>2.78</v>
      </c>
      <c r="M821" s="11">
        <v>3</v>
      </c>
      <c r="N821" t="s">
        <v>20</v>
      </c>
      <c r="O821" t="s">
        <v>21</v>
      </c>
      <c r="P821" t="s">
        <v>1782</v>
      </c>
      <c r="Q821">
        <f>Cleaned_Data8[[#This Row],[Bonus (£)]]/Cleaned_Data8[[#This Row],[Salary (£)]]</f>
        <v>4.0793381417055581E-2</v>
      </c>
    </row>
    <row r="822" spans="1:17" x14ac:dyDescent="0.3">
      <c r="A822" t="s">
        <v>1204</v>
      </c>
      <c r="B822" t="s">
        <v>277</v>
      </c>
      <c r="C822">
        <v>29</v>
      </c>
      <c r="D822" t="s">
        <v>16</v>
      </c>
      <c r="E822" t="s">
        <v>25</v>
      </c>
      <c r="F822" t="s">
        <v>39</v>
      </c>
      <c r="G822" t="s">
        <v>26</v>
      </c>
      <c r="H822" s="1">
        <v>42017</v>
      </c>
      <c r="I822" s="10">
        <v>34922</v>
      </c>
      <c r="J822" s="10">
        <v>974</v>
      </c>
      <c r="K822" s="10">
        <v>35896</v>
      </c>
      <c r="L822" s="10">
        <v>3.07</v>
      </c>
      <c r="M822" s="11">
        <v>4</v>
      </c>
      <c r="N822" t="s">
        <v>28</v>
      </c>
      <c r="O822" t="s">
        <v>21</v>
      </c>
      <c r="P822" t="s">
        <v>2125</v>
      </c>
      <c r="Q822">
        <f>Cleaned_Data8[[#This Row],[Bonus (£)]]/Cleaned_Data8[[#This Row],[Salary (£)]]</f>
        <v>2.7890727907909054E-2</v>
      </c>
    </row>
    <row r="823" spans="1:17" x14ac:dyDescent="0.3">
      <c r="A823" t="s">
        <v>1205</v>
      </c>
      <c r="B823" t="s">
        <v>236</v>
      </c>
      <c r="C823">
        <v>23</v>
      </c>
      <c r="D823" t="s">
        <v>24</v>
      </c>
      <c r="E823" t="s">
        <v>74</v>
      </c>
      <c r="F823" t="s">
        <v>105</v>
      </c>
      <c r="G823" t="s">
        <v>75</v>
      </c>
      <c r="H823" s="1">
        <v>42841</v>
      </c>
      <c r="I823" s="10">
        <v>36751</v>
      </c>
      <c r="J823" s="10">
        <v>1449</v>
      </c>
      <c r="K823" s="10">
        <v>38200</v>
      </c>
      <c r="L823" s="10">
        <v>2.0499999999999998</v>
      </c>
      <c r="M823" s="11">
        <v>2</v>
      </c>
      <c r="N823" t="s">
        <v>28</v>
      </c>
      <c r="O823" t="s">
        <v>21</v>
      </c>
      <c r="P823" t="s">
        <v>21</v>
      </c>
      <c r="Q823">
        <f>Cleaned_Data8[[#This Row],[Bonus (£)]]/Cleaned_Data8[[#This Row],[Salary (£)]]</f>
        <v>3.9427498571467441E-2</v>
      </c>
    </row>
    <row r="824" spans="1:17" x14ac:dyDescent="0.3">
      <c r="A824" t="s">
        <v>1206</v>
      </c>
      <c r="B824" t="s">
        <v>124</v>
      </c>
      <c r="C824">
        <v>45</v>
      </c>
      <c r="D824" t="s">
        <v>24</v>
      </c>
      <c r="E824" t="s">
        <v>42</v>
      </c>
      <c r="F824" t="s">
        <v>33</v>
      </c>
      <c r="G824" t="s">
        <v>43</v>
      </c>
      <c r="H824" s="1">
        <v>45196</v>
      </c>
      <c r="I824" s="10">
        <v>34538</v>
      </c>
      <c r="J824" s="10">
        <v>2228</v>
      </c>
      <c r="K824" s="10">
        <v>36766</v>
      </c>
      <c r="L824" s="10">
        <v>3.91</v>
      </c>
      <c r="M824" s="11">
        <v>1</v>
      </c>
      <c r="N824" t="s">
        <v>34</v>
      </c>
      <c r="O824" t="s">
        <v>21</v>
      </c>
      <c r="P824" t="s">
        <v>2126</v>
      </c>
      <c r="Q824">
        <f>Cleaned_Data8[[#This Row],[Bonus (£)]]/Cleaned_Data8[[#This Row],[Salary (£)]]</f>
        <v>6.4508657131275696E-2</v>
      </c>
    </row>
    <row r="825" spans="1:17" x14ac:dyDescent="0.3">
      <c r="A825" t="s">
        <v>1207</v>
      </c>
      <c r="B825" t="s">
        <v>1164</v>
      </c>
      <c r="C825">
        <v>39</v>
      </c>
      <c r="D825" t="s">
        <v>24</v>
      </c>
      <c r="E825" t="s">
        <v>58</v>
      </c>
      <c r="F825" t="s">
        <v>39</v>
      </c>
      <c r="G825" t="s">
        <v>59</v>
      </c>
      <c r="H825" s="1">
        <v>43658</v>
      </c>
      <c r="I825" s="10">
        <v>27727</v>
      </c>
      <c r="J825" s="10">
        <v>938</v>
      </c>
      <c r="K825" s="10">
        <v>28665</v>
      </c>
      <c r="L825" s="10">
        <v>3.16</v>
      </c>
      <c r="M825" s="11">
        <v>5</v>
      </c>
      <c r="N825" t="s">
        <v>34</v>
      </c>
      <c r="O825" t="s">
        <v>21</v>
      </c>
      <c r="P825" t="s">
        <v>2123</v>
      </c>
      <c r="Q825">
        <f>Cleaned_Data8[[#This Row],[Bonus (£)]]/Cleaned_Data8[[#This Row],[Salary (£)]]</f>
        <v>3.3829840949255237E-2</v>
      </c>
    </row>
    <row r="826" spans="1:17" x14ac:dyDescent="0.3">
      <c r="A826" t="s">
        <v>1208</v>
      </c>
      <c r="B826" t="s">
        <v>65</v>
      </c>
      <c r="C826">
        <v>31</v>
      </c>
      <c r="D826" t="s">
        <v>16</v>
      </c>
      <c r="E826" t="s">
        <v>74</v>
      </c>
      <c r="F826" t="s">
        <v>88</v>
      </c>
      <c r="G826" t="s">
        <v>75</v>
      </c>
      <c r="H826" s="1">
        <v>43967</v>
      </c>
      <c r="I826" s="10">
        <v>31459</v>
      </c>
      <c r="J826" s="10">
        <v>2302</v>
      </c>
      <c r="K826" s="10">
        <v>33761</v>
      </c>
      <c r="L826" s="10">
        <v>3.78</v>
      </c>
      <c r="M826" s="11">
        <v>3</v>
      </c>
      <c r="N826" t="s">
        <v>20</v>
      </c>
      <c r="O826" t="s">
        <v>21</v>
      </c>
      <c r="P826" t="s">
        <v>1218</v>
      </c>
      <c r="Q826">
        <f>Cleaned_Data8[[#This Row],[Bonus (£)]]/Cleaned_Data8[[#This Row],[Salary (£)]]</f>
        <v>7.3174608220223147E-2</v>
      </c>
    </row>
    <row r="827" spans="1:17" x14ac:dyDescent="0.3">
      <c r="A827" t="s">
        <v>1209</v>
      </c>
      <c r="B827" t="s">
        <v>632</v>
      </c>
      <c r="C827">
        <v>34</v>
      </c>
      <c r="D827" t="s">
        <v>24</v>
      </c>
      <c r="E827" t="s">
        <v>37</v>
      </c>
      <c r="F827" t="s">
        <v>33</v>
      </c>
      <c r="G827" t="s">
        <v>38</v>
      </c>
      <c r="H827" s="1">
        <v>43277</v>
      </c>
      <c r="I827" s="10">
        <v>25422</v>
      </c>
      <c r="J827" s="10">
        <v>1816</v>
      </c>
      <c r="K827" s="10">
        <v>27238</v>
      </c>
      <c r="L827" s="10">
        <v>3.14</v>
      </c>
      <c r="M827" s="11">
        <v>2</v>
      </c>
      <c r="N827" t="s">
        <v>20</v>
      </c>
      <c r="O827" t="s">
        <v>21</v>
      </c>
      <c r="P827" t="s">
        <v>1782</v>
      </c>
      <c r="Q827">
        <f>Cleaned_Data8[[#This Row],[Bonus (£)]]/Cleaned_Data8[[#This Row],[Salary (£)]]</f>
        <v>7.1434190858311694E-2</v>
      </c>
    </row>
    <row r="828" spans="1:17" x14ac:dyDescent="0.3">
      <c r="A828" t="s">
        <v>1210</v>
      </c>
      <c r="B828" t="s">
        <v>157</v>
      </c>
      <c r="C828">
        <v>24</v>
      </c>
      <c r="D828" t="s">
        <v>16</v>
      </c>
      <c r="E828" t="s">
        <v>37</v>
      </c>
      <c r="F828" t="s">
        <v>33</v>
      </c>
      <c r="G828" t="s">
        <v>38</v>
      </c>
      <c r="H828" s="1">
        <v>44472</v>
      </c>
      <c r="I828" s="10">
        <v>25855</v>
      </c>
      <c r="J828" s="10">
        <v>2983</v>
      </c>
      <c r="K828" s="10">
        <v>28838</v>
      </c>
      <c r="L828" s="10">
        <v>5</v>
      </c>
      <c r="M828" s="11">
        <v>3</v>
      </c>
      <c r="N828" t="s">
        <v>20</v>
      </c>
      <c r="O828" t="s">
        <v>21</v>
      </c>
      <c r="P828" t="s">
        <v>2124</v>
      </c>
      <c r="Q828">
        <f>Cleaned_Data8[[#This Row],[Bonus (£)]]/Cleaned_Data8[[#This Row],[Salary (£)]]</f>
        <v>0.11537420228195706</v>
      </c>
    </row>
    <row r="829" spans="1:17" x14ac:dyDescent="0.3">
      <c r="A829" t="s">
        <v>1211</v>
      </c>
      <c r="B829" t="s">
        <v>266</v>
      </c>
      <c r="C829">
        <v>35</v>
      </c>
      <c r="D829" t="s">
        <v>24</v>
      </c>
      <c r="E829" t="s">
        <v>37</v>
      </c>
      <c r="F829" t="s">
        <v>50</v>
      </c>
      <c r="G829" t="s">
        <v>38</v>
      </c>
      <c r="H829" s="1">
        <v>45112</v>
      </c>
      <c r="I829" s="10">
        <v>28867</v>
      </c>
      <c r="J829" s="10">
        <v>1342</v>
      </c>
      <c r="K829" s="10">
        <v>30209</v>
      </c>
      <c r="L829" s="10">
        <v>2.78</v>
      </c>
      <c r="M829" s="11">
        <v>5</v>
      </c>
      <c r="N829" t="s">
        <v>28</v>
      </c>
      <c r="O829" t="s">
        <v>21</v>
      </c>
      <c r="P829" t="s">
        <v>2123</v>
      </c>
      <c r="Q829">
        <f>Cleaned_Data8[[#This Row],[Bonus (£)]]/Cleaned_Data8[[#This Row],[Salary (£)]]</f>
        <v>4.6489070565005022E-2</v>
      </c>
    </row>
    <row r="830" spans="1:17" x14ac:dyDescent="0.3">
      <c r="A830" t="s">
        <v>1212</v>
      </c>
      <c r="B830" t="s">
        <v>79</v>
      </c>
      <c r="C830">
        <v>41</v>
      </c>
      <c r="D830" t="s">
        <v>24</v>
      </c>
      <c r="E830" t="s">
        <v>17</v>
      </c>
      <c r="F830" t="s">
        <v>88</v>
      </c>
      <c r="G830" t="s">
        <v>18</v>
      </c>
      <c r="H830" s="1">
        <v>42466</v>
      </c>
      <c r="I830" s="10">
        <v>51070</v>
      </c>
      <c r="J830" s="10">
        <v>1135</v>
      </c>
      <c r="K830" s="10">
        <v>52205</v>
      </c>
      <c r="L830" s="10">
        <v>2.35</v>
      </c>
      <c r="M830" s="11">
        <v>4</v>
      </c>
      <c r="N830" t="s">
        <v>34</v>
      </c>
      <c r="O830" t="s">
        <v>21</v>
      </c>
      <c r="P830" t="s">
        <v>21</v>
      </c>
      <c r="Q830">
        <f>Cleaned_Data8[[#This Row],[Bonus (£)]]/Cleaned_Data8[[#This Row],[Salary (£)]]</f>
        <v>2.2224397885255532E-2</v>
      </c>
    </row>
    <row r="831" spans="1:17" x14ac:dyDescent="0.3">
      <c r="A831" t="s">
        <v>1213</v>
      </c>
      <c r="B831" t="s">
        <v>864</v>
      </c>
      <c r="C831">
        <v>34</v>
      </c>
      <c r="D831" t="s">
        <v>16</v>
      </c>
      <c r="E831" t="s">
        <v>31</v>
      </c>
      <c r="F831" t="s">
        <v>88</v>
      </c>
      <c r="G831" t="s">
        <v>32</v>
      </c>
      <c r="H831" s="1">
        <v>43413</v>
      </c>
      <c r="I831" s="10">
        <v>35311</v>
      </c>
      <c r="J831" s="10">
        <v>2104</v>
      </c>
      <c r="K831" s="10">
        <v>37415</v>
      </c>
      <c r="L831" s="10">
        <v>2.84</v>
      </c>
      <c r="M831" s="11">
        <v>7</v>
      </c>
      <c r="N831" t="s">
        <v>20</v>
      </c>
      <c r="O831" t="s">
        <v>21</v>
      </c>
      <c r="P831" t="s">
        <v>2118</v>
      </c>
      <c r="Q831">
        <f>Cleaned_Data8[[#This Row],[Bonus (£)]]/Cleaned_Data8[[#This Row],[Salary (£)]]</f>
        <v>5.9584831922063944E-2</v>
      </c>
    </row>
    <row r="832" spans="1:17" x14ac:dyDescent="0.3">
      <c r="A832" t="s">
        <v>1214</v>
      </c>
      <c r="B832" t="s">
        <v>682</v>
      </c>
      <c r="C832">
        <v>25</v>
      </c>
      <c r="D832" t="s">
        <v>16</v>
      </c>
      <c r="E832" t="s">
        <v>74</v>
      </c>
      <c r="F832" t="s">
        <v>33</v>
      </c>
      <c r="G832" t="s">
        <v>75</v>
      </c>
      <c r="H832" s="1">
        <v>44521</v>
      </c>
      <c r="I832" s="10">
        <v>39354</v>
      </c>
      <c r="J832" s="10">
        <v>2231</v>
      </c>
      <c r="K832" s="10">
        <v>41585</v>
      </c>
      <c r="L832" s="10">
        <v>3.05</v>
      </c>
      <c r="M832" s="11">
        <v>5</v>
      </c>
      <c r="N832" t="s">
        <v>20</v>
      </c>
      <c r="O832" t="s">
        <v>21</v>
      </c>
      <c r="P832" t="s">
        <v>2118</v>
      </c>
      <c r="Q832">
        <f>Cleaned_Data8[[#This Row],[Bonus (£)]]/Cleaned_Data8[[#This Row],[Salary (£)]]</f>
        <v>5.6690552421608982E-2</v>
      </c>
    </row>
    <row r="833" spans="1:17" x14ac:dyDescent="0.3">
      <c r="A833" t="s">
        <v>1215</v>
      </c>
      <c r="B833" t="s">
        <v>577</v>
      </c>
      <c r="C833">
        <v>37</v>
      </c>
      <c r="D833" t="s">
        <v>16</v>
      </c>
      <c r="E833" t="s">
        <v>31</v>
      </c>
      <c r="F833" t="s">
        <v>105</v>
      </c>
      <c r="G833" t="s">
        <v>32</v>
      </c>
      <c r="H833" s="1">
        <v>45182</v>
      </c>
      <c r="I833" s="10">
        <v>31787</v>
      </c>
      <c r="J833" s="10">
        <v>429</v>
      </c>
      <c r="K833" s="10">
        <v>32216</v>
      </c>
      <c r="L833" s="10">
        <v>1.07</v>
      </c>
      <c r="M833" s="11">
        <v>4</v>
      </c>
      <c r="N833" t="s">
        <v>34</v>
      </c>
      <c r="O833" t="s">
        <v>21</v>
      </c>
      <c r="P833" t="s">
        <v>2126</v>
      </c>
      <c r="Q833">
        <f>Cleaned_Data8[[#This Row],[Bonus (£)]]/Cleaned_Data8[[#This Row],[Salary (£)]]</f>
        <v>1.3496083304495549E-2</v>
      </c>
    </row>
    <row r="834" spans="1:17" x14ac:dyDescent="0.3">
      <c r="A834" t="s">
        <v>1216</v>
      </c>
      <c r="B834" t="s">
        <v>406</v>
      </c>
      <c r="C834">
        <v>24</v>
      </c>
      <c r="D834" t="s">
        <v>24</v>
      </c>
      <c r="E834" t="s">
        <v>62</v>
      </c>
      <c r="F834" t="s">
        <v>53</v>
      </c>
      <c r="G834" t="s">
        <v>63</v>
      </c>
      <c r="H834" s="1">
        <v>43195</v>
      </c>
      <c r="I834" s="10">
        <v>45619</v>
      </c>
      <c r="J834" s="10">
        <v>1159</v>
      </c>
      <c r="K834" s="10">
        <v>46778</v>
      </c>
      <c r="L834" s="10">
        <v>2.95</v>
      </c>
      <c r="M834" s="11">
        <v>2</v>
      </c>
      <c r="N834" t="s">
        <v>28</v>
      </c>
      <c r="O834" t="s">
        <v>21</v>
      </c>
      <c r="P834" t="s">
        <v>21</v>
      </c>
      <c r="Q834">
        <f>Cleaned_Data8[[#This Row],[Bonus (£)]]/Cleaned_Data8[[#This Row],[Salary (£)]]</f>
        <v>2.5406080799666806E-2</v>
      </c>
    </row>
    <row r="835" spans="1:17" x14ac:dyDescent="0.3">
      <c r="A835" t="s">
        <v>1217</v>
      </c>
      <c r="B835" t="s">
        <v>200</v>
      </c>
      <c r="C835">
        <v>26</v>
      </c>
      <c r="D835" t="s">
        <v>24</v>
      </c>
      <c r="E835" t="s">
        <v>62</v>
      </c>
      <c r="F835" t="s">
        <v>27</v>
      </c>
      <c r="G835" t="s">
        <v>63</v>
      </c>
      <c r="H835" s="1">
        <v>43278</v>
      </c>
      <c r="I835" s="10">
        <v>48162</v>
      </c>
      <c r="J835" s="10">
        <v>3665</v>
      </c>
      <c r="K835" s="10">
        <v>51827</v>
      </c>
      <c r="L835" s="10">
        <v>5</v>
      </c>
      <c r="M835" s="11">
        <v>3</v>
      </c>
      <c r="N835" t="s">
        <v>20</v>
      </c>
      <c r="O835" t="s">
        <v>1218</v>
      </c>
      <c r="P835" t="s">
        <v>1782</v>
      </c>
      <c r="Q835">
        <f>Cleaned_Data8[[#This Row],[Bonus (£)]]/Cleaned_Data8[[#This Row],[Salary (£)]]</f>
        <v>7.6097338150409033E-2</v>
      </c>
    </row>
    <row r="836" spans="1:17" x14ac:dyDescent="0.3">
      <c r="A836" t="s">
        <v>1219</v>
      </c>
      <c r="B836" t="s">
        <v>343</v>
      </c>
      <c r="C836">
        <v>26</v>
      </c>
      <c r="D836" t="s">
        <v>16</v>
      </c>
      <c r="E836" t="s">
        <v>62</v>
      </c>
      <c r="F836" t="s">
        <v>88</v>
      </c>
      <c r="G836" t="s">
        <v>63</v>
      </c>
      <c r="H836" s="1">
        <v>45251</v>
      </c>
      <c r="I836" s="10">
        <v>40807</v>
      </c>
      <c r="J836" s="10">
        <v>1295</v>
      </c>
      <c r="K836" s="10">
        <v>42102</v>
      </c>
      <c r="L836" s="10">
        <v>2.5</v>
      </c>
      <c r="M836" s="11">
        <v>6</v>
      </c>
      <c r="N836" t="s">
        <v>28</v>
      </c>
      <c r="O836" t="s">
        <v>1218</v>
      </c>
      <c r="P836" t="s">
        <v>2118</v>
      </c>
      <c r="Q836">
        <f>Cleaned_Data8[[#This Row],[Bonus (£)]]/Cleaned_Data8[[#This Row],[Salary (£)]]</f>
        <v>3.1734751390692775E-2</v>
      </c>
    </row>
    <row r="837" spans="1:17" x14ac:dyDescent="0.3">
      <c r="A837" t="s">
        <v>1220</v>
      </c>
      <c r="B837" t="s">
        <v>761</v>
      </c>
      <c r="C837">
        <v>27</v>
      </c>
      <c r="D837" t="s">
        <v>24</v>
      </c>
      <c r="E837" t="s">
        <v>58</v>
      </c>
      <c r="F837" t="s">
        <v>105</v>
      </c>
      <c r="G837" t="s">
        <v>59</v>
      </c>
      <c r="H837" s="1">
        <v>42636</v>
      </c>
      <c r="I837" s="10">
        <v>28841</v>
      </c>
      <c r="J837" s="10">
        <v>1416</v>
      </c>
      <c r="K837" s="10">
        <v>30257</v>
      </c>
      <c r="L837" s="10">
        <v>2.36</v>
      </c>
      <c r="M837" s="11">
        <v>4</v>
      </c>
      <c r="N837" t="s">
        <v>28</v>
      </c>
      <c r="O837" t="s">
        <v>1218</v>
      </c>
      <c r="P837" t="s">
        <v>2126</v>
      </c>
      <c r="Q837">
        <f>Cleaned_Data8[[#This Row],[Bonus (£)]]/Cleaned_Data8[[#This Row],[Salary (£)]]</f>
        <v>4.9096771956589576E-2</v>
      </c>
    </row>
    <row r="838" spans="1:17" x14ac:dyDescent="0.3">
      <c r="A838" t="s">
        <v>1221</v>
      </c>
      <c r="B838" t="s">
        <v>308</v>
      </c>
      <c r="C838">
        <v>25</v>
      </c>
      <c r="D838" t="s">
        <v>24</v>
      </c>
      <c r="E838" t="s">
        <v>37</v>
      </c>
      <c r="F838" t="s">
        <v>50</v>
      </c>
      <c r="G838" t="s">
        <v>38</v>
      </c>
      <c r="H838" s="1">
        <v>44541</v>
      </c>
      <c r="I838" s="10">
        <v>29008</v>
      </c>
      <c r="J838" s="10">
        <v>1161</v>
      </c>
      <c r="K838" s="10">
        <v>30169</v>
      </c>
      <c r="L838" s="10">
        <v>3.08</v>
      </c>
      <c r="M838" s="11">
        <v>4</v>
      </c>
      <c r="N838" t="s">
        <v>28</v>
      </c>
      <c r="O838" t="s">
        <v>1218</v>
      </c>
      <c r="P838" t="s">
        <v>2122</v>
      </c>
      <c r="Q838">
        <f>Cleaned_Data8[[#This Row],[Bonus (£)]]/Cleaned_Data8[[#This Row],[Salary (£)]]</f>
        <v>4.0023441809156096E-2</v>
      </c>
    </row>
    <row r="839" spans="1:17" x14ac:dyDescent="0.3">
      <c r="A839" t="s">
        <v>1222</v>
      </c>
      <c r="B839" t="s">
        <v>442</v>
      </c>
      <c r="C839">
        <v>30</v>
      </c>
      <c r="D839" t="s">
        <v>24</v>
      </c>
      <c r="E839" t="s">
        <v>58</v>
      </c>
      <c r="F839" t="s">
        <v>53</v>
      </c>
      <c r="G839" t="s">
        <v>59</v>
      </c>
      <c r="H839" s="1">
        <v>42650</v>
      </c>
      <c r="I839" s="10">
        <v>30065</v>
      </c>
      <c r="J839" s="10">
        <v>1896</v>
      </c>
      <c r="K839" s="10">
        <v>31961</v>
      </c>
      <c r="L839" s="10">
        <v>3.45</v>
      </c>
      <c r="M839" s="11">
        <v>3</v>
      </c>
      <c r="N839" t="s">
        <v>20</v>
      </c>
      <c r="O839" t="s">
        <v>1218</v>
      </c>
      <c r="P839" t="s">
        <v>2124</v>
      </c>
      <c r="Q839">
        <f>Cleaned_Data8[[#This Row],[Bonus (£)]]/Cleaned_Data8[[#This Row],[Salary (£)]]</f>
        <v>6.3063362714119414E-2</v>
      </c>
    </row>
    <row r="840" spans="1:17" x14ac:dyDescent="0.3">
      <c r="A840" t="s">
        <v>1223</v>
      </c>
      <c r="B840" t="s">
        <v>238</v>
      </c>
      <c r="C840">
        <v>33</v>
      </c>
      <c r="D840" t="s">
        <v>16</v>
      </c>
      <c r="E840" t="s">
        <v>42</v>
      </c>
      <c r="F840" t="s">
        <v>19</v>
      </c>
      <c r="G840" t="s">
        <v>43</v>
      </c>
      <c r="H840" s="1">
        <v>43690</v>
      </c>
      <c r="I840" s="10">
        <v>38685</v>
      </c>
      <c r="J840" s="10">
        <v>972</v>
      </c>
      <c r="K840" s="10">
        <v>39657</v>
      </c>
      <c r="L840" s="10">
        <v>2.4</v>
      </c>
      <c r="M840" s="11">
        <v>3</v>
      </c>
      <c r="N840" t="s">
        <v>20</v>
      </c>
      <c r="O840" t="s">
        <v>1218</v>
      </c>
      <c r="P840" t="s">
        <v>2119</v>
      </c>
      <c r="Q840">
        <f>Cleaned_Data8[[#This Row],[Bonus (£)]]/Cleaned_Data8[[#This Row],[Salary (£)]]</f>
        <v>2.5126017836370685E-2</v>
      </c>
    </row>
    <row r="841" spans="1:17" x14ac:dyDescent="0.3">
      <c r="A841" t="s">
        <v>1224</v>
      </c>
      <c r="B841" t="s">
        <v>761</v>
      </c>
      <c r="C841">
        <v>28</v>
      </c>
      <c r="D841" t="s">
        <v>16</v>
      </c>
      <c r="E841" t="s">
        <v>62</v>
      </c>
      <c r="F841" t="s">
        <v>50</v>
      </c>
      <c r="G841" t="s">
        <v>63</v>
      </c>
      <c r="H841" s="1">
        <v>42900</v>
      </c>
      <c r="I841" s="10">
        <v>43712</v>
      </c>
      <c r="J841" s="10">
        <v>1220</v>
      </c>
      <c r="K841" s="10">
        <v>44932</v>
      </c>
      <c r="L841" s="10">
        <v>3.01</v>
      </c>
      <c r="M841" s="11">
        <v>5</v>
      </c>
      <c r="N841" t="s">
        <v>20</v>
      </c>
      <c r="O841" t="s">
        <v>1218</v>
      </c>
      <c r="P841" t="s">
        <v>1782</v>
      </c>
      <c r="Q841">
        <f>Cleaned_Data8[[#This Row],[Bonus (£)]]/Cleaned_Data8[[#This Row],[Salary (£)]]</f>
        <v>2.7909956076134699E-2</v>
      </c>
    </row>
    <row r="842" spans="1:17" x14ac:dyDescent="0.3">
      <c r="A842" t="s">
        <v>1225</v>
      </c>
      <c r="B842" t="s">
        <v>463</v>
      </c>
      <c r="C842">
        <v>31</v>
      </c>
      <c r="D842" t="s">
        <v>24</v>
      </c>
      <c r="E842" t="s">
        <v>58</v>
      </c>
      <c r="F842" t="s">
        <v>53</v>
      </c>
      <c r="G842" t="s">
        <v>59</v>
      </c>
      <c r="H842" s="1">
        <v>45426</v>
      </c>
      <c r="I842" s="10">
        <v>31223</v>
      </c>
      <c r="J842" s="10">
        <v>1674</v>
      </c>
      <c r="K842" s="10">
        <v>32897</v>
      </c>
      <c r="L842" s="10">
        <v>3.11</v>
      </c>
      <c r="M842" s="11">
        <v>4</v>
      </c>
      <c r="N842" t="s">
        <v>34</v>
      </c>
      <c r="O842" t="s">
        <v>1218</v>
      </c>
      <c r="P842" t="s">
        <v>1218</v>
      </c>
      <c r="Q842">
        <f>Cleaned_Data8[[#This Row],[Bonus (£)]]/Cleaned_Data8[[#This Row],[Salary (£)]]</f>
        <v>5.3614322774877494E-2</v>
      </c>
    </row>
    <row r="843" spans="1:17" x14ac:dyDescent="0.3">
      <c r="A843" t="s">
        <v>1226</v>
      </c>
      <c r="B843" t="s">
        <v>493</v>
      </c>
      <c r="C843">
        <v>47</v>
      </c>
      <c r="D843" t="s">
        <v>24</v>
      </c>
      <c r="E843" t="s">
        <v>31</v>
      </c>
      <c r="F843" t="s">
        <v>39</v>
      </c>
      <c r="G843" t="s">
        <v>32</v>
      </c>
      <c r="H843" s="1">
        <v>42849</v>
      </c>
      <c r="I843" s="10">
        <v>32594</v>
      </c>
      <c r="J843" s="10">
        <v>1382</v>
      </c>
      <c r="K843" s="10">
        <v>33976</v>
      </c>
      <c r="L843" s="10">
        <v>3.29</v>
      </c>
      <c r="M843" s="11">
        <v>1</v>
      </c>
      <c r="N843" t="s">
        <v>28</v>
      </c>
      <c r="O843" t="s">
        <v>1218</v>
      </c>
      <c r="P843" t="s">
        <v>21</v>
      </c>
      <c r="Q843">
        <f>Cleaned_Data8[[#This Row],[Bonus (£)]]/Cleaned_Data8[[#This Row],[Salary (£)]]</f>
        <v>4.2400441799104127E-2</v>
      </c>
    </row>
    <row r="844" spans="1:17" x14ac:dyDescent="0.3">
      <c r="A844" t="s">
        <v>1227</v>
      </c>
      <c r="B844" t="s">
        <v>1228</v>
      </c>
      <c r="C844">
        <v>38</v>
      </c>
      <c r="D844" t="s">
        <v>16</v>
      </c>
      <c r="E844" t="s">
        <v>42</v>
      </c>
      <c r="F844" t="s">
        <v>39</v>
      </c>
      <c r="G844" t="s">
        <v>43</v>
      </c>
      <c r="H844" s="1">
        <v>43932</v>
      </c>
      <c r="I844" s="10">
        <v>39231</v>
      </c>
      <c r="J844" s="10">
        <v>1613</v>
      </c>
      <c r="K844" s="10">
        <v>40844</v>
      </c>
      <c r="L844" s="10">
        <v>3.12</v>
      </c>
      <c r="M844" s="11">
        <v>3</v>
      </c>
      <c r="N844" t="s">
        <v>20</v>
      </c>
      <c r="O844" t="s">
        <v>1218</v>
      </c>
      <c r="P844" t="s">
        <v>21</v>
      </c>
      <c r="Q844">
        <f>Cleaned_Data8[[#This Row],[Bonus (£)]]/Cleaned_Data8[[#This Row],[Salary (£)]]</f>
        <v>4.11154444189544E-2</v>
      </c>
    </row>
    <row r="845" spans="1:17" x14ac:dyDescent="0.3">
      <c r="A845" t="s">
        <v>1229</v>
      </c>
      <c r="B845" t="s">
        <v>1230</v>
      </c>
      <c r="C845">
        <v>35</v>
      </c>
      <c r="D845" t="s">
        <v>24</v>
      </c>
      <c r="E845" t="s">
        <v>25</v>
      </c>
      <c r="F845" t="s">
        <v>105</v>
      </c>
      <c r="G845" t="s">
        <v>26</v>
      </c>
      <c r="H845" s="1">
        <v>45011</v>
      </c>
      <c r="I845" s="10">
        <v>29088</v>
      </c>
      <c r="J845" s="10">
        <v>1828</v>
      </c>
      <c r="K845" s="10">
        <v>30916</v>
      </c>
      <c r="L845" s="10">
        <v>4.2</v>
      </c>
      <c r="M845" s="11">
        <v>4</v>
      </c>
      <c r="N845" t="s">
        <v>28</v>
      </c>
      <c r="O845" t="s">
        <v>1218</v>
      </c>
      <c r="P845" t="s">
        <v>2120</v>
      </c>
      <c r="Q845">
        <f>Cleaned_Data8[[#This Row],[Bonus (£)]]/Cleaned_Data8[[#This Row],[Salary (£)]]</f>
        <v>6.284378437843785E-2</v>
      </c>
    </row>
    <row r="846" spans="1:17" x14ac:dyDescent="0.3">
      <c r="A846" t="s">
        <v>1231</v>
      </c>
      <c r="B846" t="s">
        <v>321</v>
      </c>
      <c r="C846">
        <v>30</v>
      </c>
      <c r="D846" t="s">
        <v>24</v>
      </c>
      <c r="E846" t="s">
        <v>58</v>
      </c>
      <c r="F846" t="s">
        <v>33</v>
      </c>
      <c r="G846" t="s">
        <v>59</v>
      </c>
      <c r="H846" s="1">
        <v>42102</v>
      </c>
      <c r="I846" s="10">
        <v>30965</v>
      </c>
      <c r="J846" s="10">
        <v>485</v>
      </c>
      <c r="K846" s="10">
        <v>31450</v>
      </c>
      <c r="L846" s="10">
        <v>2.57</v>
      </c>
      <c r="M846" s="11">
        <v>3</v>
      </c>
      <c r="N846" t="s">
        <v>28</v>
      </c>
      <c r="O846" t="s">
        <v>1218</v>
      </c>
      <c r="P846" t="s">
        <v>21</v>
      </c>
      <c r="Q846">
        <f>Cleaned_Data8[[#This Row],[Bonus (£)]]/Cleaned_Data8[[#This Row],[Salary (£)]]</f>
        <v>1.5662845147747458E-2</v>
      </c>
    </row>
    <row r="847" spans="1:17" x14ac:dyDescent="0.3">
      <c r="A847" t="s">
        <v>1232</v>
      </c>
      <c r="B847" t="s">
        <v>178</v>
      </c>
      <c r="C847">
        <v>32</v>
      </c>
      <c r="D847" t="s">
        <v>24</v>
      </c>
      <c r="E847" t="s">
        <v>74</v>
      </c>
      <c r="F847" t="s">
        <v>105</v>
      </c>
      <c r="G847" t="s">
        <v>75</v>
      </c>
      <c r="H847" s="1">
        <v>42604</v>
      </c>
      <c r="I847" s="10">
        <v>36422</v>
      </c>
      <c r="J847" s="10">
        <v>1992</v>
      </c>
      <c r="K847" s="10">
        <v>38414</v>
      </c>
      <c r="L847" s="10">
        <v>2.62</v>
      </c>
      <c r="M847" s="11">
        <v>6</v>
      </c>
      <c r="N847" t="s">
        <v>20</v>
      </c>
      <c r="O847" t="s">
        <v>1218</v>
      </c>
      <c r="P847" t="s">
        <v>2119</v>
      </c>
      <c r="Q847">
        <f>Cleaned_Data8[[#This Row],[Bonus (£)]]/Cleaned_Data8[[#This Row],[Salary (£)]]</f>
        <v>5.4692218988523417E-2</v>
      </c>
    </row>
    <row r="848" spans="1:17" x14ac:dyDescent="0.3">
      <c r="A848" t="s">
        <v>1233</v>
      </c>
      <c r="B848" t="s">
        <v>224</v>
      </c>
      <c r="C848">
        <v>37</v>
      </c>
      <c r="D848" t="s">
        <v>24</v>
      </c>
      <c r="E848" t="s">
        <v>62</v>
      </c>
      <c r="F848" t="s">
        <v>33</v>
      </c>
      <c r="G848" t="s">
        <v>63</v>
      </c>
      <c r="H848" s="1">
        <v>44010</v>
      </c>
      <c r="I848" s="10">
        <v>47629</v>
      </c>
      <c r="J848" s="10">
        <v>1630</v>
      </c>
      <c r="K848" s="10">
        <v>49259</v>
      </c>
      <c r="L848" s="10">
        <v>3.49</v>
      </c>
      <c r="M848" s="11">
        <v>3</v>
      </c>
      <c r="N848" t="s">
        <v>34</v>
      </c>
      <c r="O848" t="s">
        <v>1218</v>
      </c>
      <c r="P848" t="s">
        <v>1782</v>
      </c>
      <c r="Q848">
        <f>Cleaned_Data8[[#This Row],[Bonus (£)]]/Cleaned_Data8[[#This Row],[Salary (£)]]</f>
        <v>3.4222847424888202E-2</v>
      </c>
    </row>
    <row r="849" spans="1:17" x14ac:dyDescent="0.3">
      <c r="A849" t="s">
        <v>1234</v>
      </c>
      <c r="B849" t="s">
        <v>1235</v>
      </c>
      <c r="C849">
        <v>34</v>
      </c>
      <c r="D849" t="s">
        <v>16</v>
      </c>
      <c r="E849" t="s">
        <v>42</v>
      </c>
      <c r="F849" t="s">
        <v>33</v>
      </c>
      <c r="G849" t="s">
        <v>43</v>
      </c>
      <c r="H849" s="1">
        <v>45500</v>
      </c>
      <c r="I849" s="10">
        <v>32496</v>
      </c>
      <c r="J849" s="10">
        <v>2232</v>
      </c>
      <c r="K849" s="10">
        <v>34728</v>
      </c>
      <c r="L849" s="10">
        <v>3.38</v>
      </c>
      <c r="M849" s="11">
        <v>1</v>
      </c>
      <c r="N849" t="s">
        <v>20</v>
      </c>
      <c r="O849" t="s">
        <v>1218</v>
      </c>
      <c r="P849" t="s">
        <v>2123</v>
      </c>
      <c r="Q849">
        <f>Cleaned_Data8[[#This Row],[Bonus (£)]]/Cleaned_Data8[[#This Row],[Salary (£)]]</f>
        <v>6.8685376661742986E-2</v>
      </c>
    </row>
    <row r="850" spans="1:17" x14ac:dyDescent="0.3">
      <c r="A850" t="s">
        <v>1236</v>
      </c>
      <c r="B850" t="s">
        <v>134</v>
      </c>
      <c r="C850">
        <v>39</v>
      </c>
      <c r="D850" t="s">
        <v>24</v>
      </c>
      <c r="E850" t="s">
        <v>37</v>
      </c>
      <c r="F850" t="s">
        <v>53</v>
      </c>
      <c r="G850" t="s">
        <v>38</v>
      </c>
      <c r="H850" s="1">
        <v>42133</v>
      </c>
      <c r="I850" s="10">
        <v>33999</v>
      </c>
      <c r="J850" s="10">
        <v>1055</v>
      </c>
      <c r="K850" s="10">
        <v>35054</v>
      </c>
      <c r="L850" s="10">
        <v>3.1</v>
      </c>
      <c r="M850" s="11">
        <v>1</v>
      </c>
      <c r="N850" t="s">
        <v>20</v>
      </c>
      <c r="O850" t="s">
        <v>1218</v>
      </c>
      <c r="P850" t="s">
        <v>1218</v>
      </c>
      <c r="Q850">
        <f>Cleaned_Data8[[#This Row],[Bonus (£)]]/Cleaned_Data8[[#This Row],[Salary (£)]]</f>
        <v>3.1030324421306509E-2</v>
      </c>
    </row>
    <row r="851" spans="1:17" x14ac:dyDescent="0.3">
      <c r="A851" t="s">
        <v>1237</v>
      </c>
      <c r="B851" t="s">
        <v>872</v>
      </c>
      <c r="C851">
        <v>29</v>
      </c>
      <c r="D851" t="s">
        <v>16</v>
      </c>
      <c r="E851" t="s">
        <v>74</v>
      </c>
      <c r="F851" t="s">
        <v>39</v>
      </c>
      <c r="G851" t="s">
        <v>75</v>
      </c>
      <c r="H851" s="1">
        <v>42793</v>
      </c>
      <c r="I851" s="10">
        <v>40184</v>
      </c>
      <c r="J851" s="10">
        <v>1167</v>
      </c>
      <c r="K851" s="10">
        <v>41351</v>
      </c>
      <c r="L851" s="10">
        <v>1.73</v>
      </c>
      <c r="M851" s="11">
        <v>1</v>
      </c>
      <c r="N851" t="s">
        <v>28</v>
      </c>
      <c r="O851" t="s">
        <v>1218</v>
      </c>
      <c r="P851" t="s">
        <v>2121</v>
      </c>
      <c r="Q851">
        <f>Cleaned_Data8[[#This Row],[Bonus (£)]]/Cleaned_Data8[[#This Row],[Salary (£)]]</f>
        <v>2.9041409516225362E-2</v>
      </c>
    </row>
    <row r="852" spans="1:17" x14ac:dyDescent="0.3">
      <c r="A852" t="s">
        <v>1238</v>
      </c>
      <c r="B852" t="s">
        <v>149</v>
      </c>
      <c r="C852">
        <v>23</v>
      </c>
      <c r="D852" t="s">
        <v>16</v>
      </c>
      <c r="E852" t="s">
        <v>31</v>
      </c>
      <c r="F852" t="s">
        <v>53</v>
      </c>
      <c r="G852" t="s">
        <v>32</v>
      </c>
      <c r="H852" s="1">
        <v>42775</v>
      </c>
      <c r="I852" s="10">
        <v>33427</v>
      </c>
      <c r="J852" s="10">
        <v>1702</v>
      </c>
      <c r="K852" s="10">
        <v>35129</v>
      </c>
      <c r="L852" s="10">
        <v>2.59</v>
      </c>
      <c r="M852" s="11">
        <v>5</v>
      </c>
      <c r="N852" t="s">
        <v>28</v>
      </c>
      <c r="O852" t="s">
        <v>1218</v>
      </c>
      <c r="P852" t="s">
        <v>2121</v>
      </c>
      <c r="Q852">
        <f>Cleaned_Data8[[#This Row],[Bonus (£)]]/Cleaned_Data8[[#This Row],[Salary (£)]]</f>
        <v>5.0916923445119215E-2</v>
      </c>
    </row>
    <row r="853" spans="1:17" x14ac:dyDescent="0.3">
      <c r="A853" t="s">
        <v>1239</v>
      </c>
      <c r="B853" t="s">
        <v>198</v>
      </c>
      <c r="C853">
        <v>31</v>
      </c>
      <c r="D853" t="s">
        <v>16</v>
      </c>
      <c r="E853" t="s">
        <v>37</v>
      </c>
      <c r="F853" t="s">
        <v>39</v>
      </c>
      <c r="G853" t="s">
        <v>38</v>
      </c>
      <c r="H853" s="1">
        <v>44186</v>
      </c>
      <c r="I853" s="10">
        <v>27148</v>
      </c>
      <c r="J853" s="10">
        <v>722</v>
      </c>
      <c r="K853" s="10">
        <v>27870</v>
      </c>
      <c r="L853" s="10">
        <v>3.38</v>
      </c>
      <c r="M853" s="11">
        <v>1</v>
      </c>
      <c r="N853" t="s">
        <v>20</v>
      </c>
      <c r="O853" t="s">
        <v>1218</v>
      </c>
      <c r="P853" t="s">
        <v>2122</v>
      </c>
      <c r="Q853">
        <f>Cleaned_Data8[[#This Row],[Bonus (£)]]/Cleaned_Data8[[#This Row],[Salary (£)]]</f>
        <v>2.6594960954766465E-2</v>
      </c>
    </row>
    <row r="854" spans="1:17" x14ac:dyDescent="0.3">
      <c r="A854" t="s">
        <v>1240</v>
      </c>
      <c r="B854" t="s">
        <v>295</v>
      </c>
      <c r="C854">
        <v>33</v>
      </c>
      <c r="D854" t="s">
        <v>16</v>
      </c>
      <c r="E854" t="s">
        <v>58</v>
      </c>
      <c r="F854" t="s">
        <v>88</v>
      </c>
      <c r="G854" t="s">
        <v>59</v>
      </c>
      <c r="H854" s="1">
        <v>44060</v>
      </c>
      <c r="I854" s="10">
        <v>33319</v>
      </c>
      <c r="J854" s="10">
        <v>930</v>
      </c>
      <c r="K854" s="10">
        <v>34249</v>
      </c>
      <c r="L854" s="10">
        <v>2.95</v>
      </c>
      <c r="M854" s="11">
        <v>4</v>
      </c>
      <c r="N854" t="s">
        <v>20</v>
      </c>
      <c r="O854" t="s">
        <v>1218</v>
      </c>
      <c r="P854" t="s">
        <v>2119</v>
      </c>
      <c r="Q854">
        <f>Cleaned_Data8[[#This Row],[Bonus (£)]]/Cleaned_Data8[[#This Row],[Salary (£)]]</f>
        <v>2.7912002160929199E-2</v>
      </c>
    </row>
    <row r="855" spans="1:17" x14ac:dyDescent="0.3">
      <c r="A855" t="s">
        <v>1241</v>
      </c>
      <c r="B855" t="s">
        <v>253</v>
      </c>
      <c r="C855">
        <v>32</v>
      </c>
      <c r="D855" t="s">
        <v>16</v>
      </c>
      <c r="E855" t="s">
        <v>58</v>
      </c>
      <c r="F855" t="s">
        <v>27</v>
      </c>
      <c r="G855" t="s">
        <v>59</v>
      </c>
      <c r="H855" s="1">
        <v>44240</v>
      </c>
      <c r="I855" s="10">
        <v>27710</v>
      </c>
      <c r="J855" s="10">
        <v>925</v>
      </c>
      <c r="K855" s="10">
        <v>28635</v>
      </c>
      <c r="L855" s="10">
        <v>2.41</v>
      </c>
      <c r="M855" s="11">
        <v>3</v>
      </c>
      <c r="N855" t="s">
        <v>34</v>
      </c>
      <c r="O855" t="s">
        <v>1218</v>
      </c>
      <c r="P855" t="s">
        <v>2121</v>
      </c>
      <c r="Q855">
        <f>Cleaned_Data8[[#This Row],[Bonus (£)]]/Cleaned_Data8[[#This Row],[Salary (£)]]</f>
        <v>3.3381450739805127E-2</v>
      </c>
    </row>
    <row r="856" spans="1:17" x14ac:dyDescent="0.3">
      <c r="A856" t="s">
        <v>1242</v>
      </c>
      <c r="B856" t="s">
        <v>1243</v>
      </c>
      <c r="C856">
        <v>36</v>
      </c>
      <c r="D856" t="s">
        <v>24</v>
      </c>
      <c r="E856" t="s">
        <v>62</v>
      </c>
      <c r="F856" t="s">
        <v>88</v>
      </c>
      <c r="G856" t="s">
        <v>63</v>
      </c>
      <c r="H856" s="1">
        <v>42821</v>
      </c>
      <c r="I856" s="10">
        <v>42915</v>
      </c>
      <c r="J856" s="10">
        <v>2349</v>
      </c>
      <c r="K856" s="10">
        <v>45264</v>
      </c>
      <c r="L856" s="10">
        <v>4.1100000000000003</v>
      </c>
      <c r="M856" s="11">
        <v>5</v>
      </c>
      <c r="N856" t="s">
        <v>34</v>
      </c>
      <c r="O856" t="s">
        <v>1218</v>
      </c>
      <c r="P856" t="s">
        <v>2120</v>
      </c>
      <c r="Q856">
        <f>Cleaned_Data8[[#This Row],[Bonus (£)]]/Cleaned_Data8[[#This Row],[Salary (£)]]</f>
        <v>5.4736106256553653E-2</v>
      </c>
    </row>
    <row r="857" spans="1:17" x14ac:dyDescent="0.3">
      <c r="A857" t="s">
        <v>1244</v>
      </c>
      <c r="B857" t="s">
        <v>707</v>
      </c>
      <c r="C857">
        <v>45</v>
      </c>
      <c r="D857" t="s">
        <v>16</v>
      </c>
      <c r="E857" t="s">
        <v>31</v>
      </c>
      <c r="F857" t="s">
        <v>39</v>
      </c>
      <c r="G857" t="s">
        <v>32</v>
      </c>
      <c r="H857" s="1">
        <v>43107</v>
      </c>
      <c r="I857" s="10">
        <v>31283</v>
      </c>
      <c r="J857" s="10">
        <v>2749</v>
      </c>
      <c r="K857" s="10">
        <v>34032</v>
      </c>
      <c r="L857" s="10">
        <v>5</v>
      </c>
      <c r="M857" s="11">
        <v>4</v>
      </c>
      <c r="N857" t="s">
        <v>28</v>
      </c>
      <c r="O857" t="s">
        <v>1218</v>
      </c>
      <c r="P857" t="s">
        <v>2125</v>
      </c>
      <c r="Q857">
        <f>Cleaned_Data8[[#This Row],[Bonus (£)]]/Cleaned_Data8[[#This Row],[Salary (£)]]</f>
        <v>8.7875203784803249E-2</v>
      </c>
    </row>
    <row r="858" spans="1:17" x14ac:dyDescent="0.3">
      <c r="A858" t="s">
        <v>1245</v>
      </c>
      <c r="B858" t="s">
        <v>149</v>
      </c>
      <c r="C858">
        <v>29</v>
      </c>
      <c r="D858" t="s">
        <v>16</v>
      </c>
      <c r="E858" t="s">
        <v>42</v>
      </c>
      <c r="F858" t="s">
        <v>39</v>
      </c>
      <c r="G858" t="s">
        <v>43</v>
      </c>
      <c r="H858" s="1">
        <v>44686</v>
      </c>
      <c r="I858" s="10">
        <v>41337</v>
      </c>
      <c r="J858" s="10">
        <v>2294</v>
      </c>
      <c r="K858" s="10">
        <v>43631</v>
      </c>
      <c r="L858" s="10">
        <v>3.27</v>
      </c>
      <c r="M858" s="11">
        <v>1</v>
      </c>
      <c r="N858" t="s">
        <v>28</v>
      </c>
      <c r="O858" t="s">
        <v>1218</v>
      </c>
      <c r="P858" t="s">
        <v>1218</v>
      </c>
      <c r="Q858">
        <f>Cleaned_Data8[[#This Row],[Bonus (£)]]/Cleaned_Data8[[#This Row],[Salary (£)]]</f>
        <v>5.5495077049616565E-2</v>
      </c>
    </row>
    <row r="859" spans="1:17" x14ac:dyDescent="0.3">
      <c r="A859" t="s">
        <v>1246</v>
      </c>
      <c r="B859" t="s">
        <v>536</v>
      </c>
      <c r="C859">
        <v>25</v>
      </c>
      <c r="D859" t="s">
        <v>16</v>
      </c>
      <c r="E859" t="s">
        <v>62</v>
      </c>
      <c r="F859" t="s">
        <v>39</v>
      </c>
      <c r="G859" t="s">
        <v>63</v>
      </c>
      <c r="H859" s="1">
        <v>43129</v>
      </c>
      <c r="I859" s="10">
        <v>45095</v>
      </c>
      <c r="J859" s="10">
        <v>2244</v>
      </c>
      <c r="K859" s="10">
        <v>47339</v>
      </c>
      <c r="L859" s="10">
        <v>2.5499999999999998</v>
      </c>
      <c r="M859" s="11">
        <v>3</v>
      </c>
      <c r="N859" t="s">
        <v>20</v>
      </c>
      <c r="O859" t="s">
        <v>1218</v>
      </c>
      <c r="P859" t="s">
        <v>2125</v>
      </c>
      <c r="Q859">
        <f>Cleaned_Data8[[#This Row],[Bonus (£)]]/Cleaned_Data8[[#This Row],[Salary (£)]]</f>
        <v>4.9761614369664045E-2</v>
      </c>
    </row>
    <row r="860" spans="1:17" x14ac:dyDescent="0.3">
      <c r="A860" t="s">
        <v>1247</v>
      </c>
      <c r="B860" t="s">
        <v>305</v>
      </c>
      <c r="C860">
        <v>26</v>
      </c>
      <c r="D860" t="s">
        <v>24</v>
      </c>
      <c r="E860" t="s">
        <v>37</v>
      </c>
      <c r="F860" t="s">
        <v>53</v>
      </c>
      <c r="G860" t="s">
        <v>38</v>
      </c>
      <c r="H860" s="1">
        <v>42056</v>
      </c>
      <c r="I860" s="10">
        <v>25016</v>
      </c>
      <c r="J860" s="10">
        <v>1623</v>
      </c>
      <c r="K860" s="10">
        <v>26639</v>
      </c>
      <c r="L860" s="10">
        <v>3.12</v>
      </c>
      <c r="M860" s="11">
        <v>5</v>
      </c>
      <c r="N860" t="s">
        <v>34</v>
      </c>
      <c r="O860" t="s">
        <v>1218</v>
      </c>
      <c r="P860" t="s">
        <v>2121</v>
      </c>
      <c r="Q860">
        <f>Cleaned_Data8[[#This Row],[Bonus (£)]]/Cleaned_Data8[[#This Row],[Salary (£)]]</f>
        <v>6.4878477774224494E-2</v>
      </c>
    </row>
    <row r="861" spans="1:17" x14ac:dyDescent="0.3">
      <c r="A861" t="s">
        <v>1248</v>
      </c>
      <c r="B861" t="s">
        <v>140</v>
      </c>
      <c r="C861">
        <v>36</v>
      </c>
      <c r="D861" t="s">
        <v>16</v>
      </c>
      <c r="E861" t="s">
        <v>42</v>
      </c>
      <c r="F861" t="s">
        <v>27</v>
      </c>
      <c r="G861" t="s">
        <v>43</v>
      </c>
      <c r="H861" s="1">
        <v>43977</v>
      </c>
      <c r="I861" s="10">
        <v>38296</v>
      </c>
      <c r="J861" s="10">
        <v>1453</v>
      </c>
      <c r="K861" s="10">
        <v>39749</v>
      </c>
      <c r="L861" s="10">
        <v>2.7</v>
      </c>
      <c r="M861" s="11">
        <v>1</v>
      </c>
      <c r="N861" t="s">
        <v>20</v>
      </c>
      <c r="O861" t="s">
        <v>1218</v>
      </c>
      <c r="P861" t="s">
        <v>1218</v>
      </c>
      <c r="Q861">
        <f>Cleaned_Data8[[#This Row],[Bonus (£)]]/Cleaned_Data8[[#This Row],[Salary (£)]]</f>
        <v>3.7941299352412784E-2</v>
      </c>
    </row>
    <row r="862" spans="1:17" x14ac:dyDescent="0.3">
      <c r="A862" t="s">
        <v>1249</v>
      </c>
      <c r="B862" t="s">
        <v>211</v>
      </c>
      <c r="C862">
        <v>27</v>
      </c>
      <c r="D862" t="s">
        <v>16</v>
      </c>
      <c r="E862" t="s">
        <v>17</v>
      </c>
      <c r="F862" t="s">
        <v>33</v>
      </c>
      <c r="G862" t="s">
        <v>18</v>
      </c>
      <c r="H862" s="1">
        <v>43832</v>
      </c>
      <c r="I862" s="10">
        <v>48271</v>
      </c>
      <c r="J862" s="10">
        <v>1500</v>
      </c>
      <c r="K862" s="10">
        <v>49771</v>
      </c>
      <c r="L862" s="10">
        <v>2.58</v>
      </c>
      <c r="M862" s="11">
        <v>6</v>
      </c>
      <c r="N862" t="s">
        <v>20</v>
      </c>
      <c r="O862" t="s">
        <v>1218</v>
      </c>
      <c r="P862" t="s">
        <v>2125</v>
      </c>
      <c r="Q862">
        <f>Cleaned_Data8[[#This Row],[Bonus (£)]]/Cleaned_Data8[[#This Row],[Salary (£)]]</f>
        <v>3.1074558223363923E-2</v>
      </c>
    </row>
    <row r="863" spans="1:17" x14ac:dyDescent="0.3">
      <c r="A863" t="s">
        <v>1250</v>
      </c>
      <c r="B863" t="s">
        <v>1090</v>
      </c>
      <c r="C863">
        <v>24</v>
      </c>
      <c r="D863" t="s">
        <v>24</v>
      </c>
      <c r="E863" t="s">
        <v>74</v>
      </c>
      <c r="F863" t="s">
        <v>88</v>
      </c>
      <c r="G863" t="s">
        <v>75</v>
      </c>
      <c r="H863" s="1">
        <v>44010</v>
      </c>
      <c r="I863" s="10">
        <v>40896</v>
      </c>
      <c r="J863" s="10">
        <v>3161</v>
      </c>
      <c r="K863" s="10">
        <v>44057</v>
      </c>
      <c r="L863" s="10">
        <v>4.3099999999999996</v>
      </c>
      <c r="M863" s="11">
        <v>1</v>
      </c>
      <c r="N863" t="s">
        <v>34</v>
      </c>
      <c r="O863" t="s">
        <v>1218</v>
      </c>
      <c r="P863" t="s">
        <v>1782</v>
      </c>
      <c r="Q863">
        <f>Cleaned_Data8[[#This Row],[Bonus (£)]]/Cleaned_Data8[[#This Row],[Salary (£)]]</f>
        <v>7.7293622848200308E-2</v>
      </c>
    </row>
    <row r="864" spans="1:17" x14ac:dyDescent="0.3">
      <c r="A864" t="s">
        <v>1251</v>
      </c>
      <c r="B864" t="s">
        <v>984</v>
      </c>
      <c r="C864">
        <v>32</v>
      </c>
      <c r="D864" t="s">
        <v>16</v>
      </c>
      <c r="E864" t="s">
        <v>17</v>
      </c>
      <c r="F864" t="s">
        <v>33</v>
      </c>
      <c r="G864" t="s">
        <v>18</v>
      </c>
      <c r="H864" s="1">
        <v>42381</v>
      </c>
      <c r="I864" s="10">
        <v>42495</v>
      </c>
      <c r="J864" s="10">
        <v>2434</v>
      </c>
      <c r="K864" s="10">
        <v>44929</v>
      </c>
      <c r="L864" s="10">
        <v>3.16</v>
      </c>
      <c r="M864" s="11">
        <v>2</v>
      </c>
      <c r="N864" t="s">
        <v>28</v>
      </c>
      <c r="O864" t="s">
        <v>1218</v>
      </c>
      <c r="P864" t="s">
        <v>2125</v>
      </c>
      <c r="Q864">
        <f>Cleaned_Data8[[#This Row],[Bonus (£)]]/Cleaned_Data8[[#This Row],[Salary (£)]]</f>
        <v>5.7277326744322864E-2</v>
      </c>
    </row>
    <row r="865" spans="1:17" x14ac:dyDescent="0.3">
      <c r="A865" t="s">
        <v>1252</v>
      </c>
      <c r="B865" t="s">
        <v>187</v>
      </c>
      <c r="C865">
        <v>36</v>
      </c>
      <c r="D865" t="s">
        <v>16</v>
      </c>
      <c r="E865" t="s">
        <v>62</v>
      </c>
      <c r="F865" t="s">
        <v>53</v>
      </c>
      <c r="G865" t="s">
        <v>63</v>
      </c>
      <c r="H865" s="1">
        <v>43362</v>
      </c>
      <c r="I865" s="10">
        <v>53118</v>
      </c>
      <c r="J865" s="10">
        <v>1764</v>
      </c>
      <c r="K865" s="10">
        <v>54882</v>
      </c>
      <c r="L865" s="10">
        <v>3.31</v>
      </c>
      <c r="M865" s="11">
        <v>1</v>
      </c>
      <c r="N865" t="s">
        <v>20</v>
      </c>
      <c r="O865" t="s">
        <v>1218</v>
      </c>
      <c r="P865" t="s">
        <v>2126</v>
      </c>
      <c r="Q865">
        <f>Cleaned_Data8[[#This Row],[Bonus (£)]]/Cleaned_Data8[[#This Row],[Salary (£)]]</f>
        <v>3.3209081667231445E-2</v>
      </c>
    </row>
    <row r="866" spans="1:17" x14ac:dyDescent="0.3">
      <c r="A866" t="s">
        <v>1253</v>
      </c>
      <c r="B866" t="s">
        <v>350</v>
      </c>
      <c r="C866">
        <v>28</v>
      </c>
      <c r="D866" t="s">
        <v>24</v>
      </c>
      <c r="E866" t="s">
        <v>37</v>
      </c>
      <c r="F866" t="s">
        <v>53</v>
      </c>
      <c r="G866" t="s">
        <v>38</v>
      </c>
      <c r="H866" s="1">
        <v>42402</v>
      </c>
      <c r="I866" s="10">
        <v>27366</v>
      </c>
      <c r="J866" s="10">
        <v>1585</v>
      </c>
      <c r="K866" s="10">
        <v>28951</v>
      </c>
      <c r="L866" s="10">
        <v>3.69</v>
      </c>
      <c r="M866" s="11">
        <v>2</v>
      </c>
      <c r="N866" t="s">
        <v>28</v>
      </c>
      <c r="O866" t="s">
        <v>1218</v>
      </c>
      <c r="P866" t="s">
        <v>2121</v>
      </c>
      <c r="Q866">
        <f>Cleaned_Data8[[#This Row],[Bonus (£)]]/Cleaned_Data8[[#This Row],[Salary (£)]]</f>
        <v>5.7918585105605498E-2</v>
      </c>
    </row>
    <row r="867" spans="1:17" x14ac:dyDescent="0.3">
      <c r="A867" t="s">
        <v>1254</v>
      </c>
      <c r="B867" t="s">
        <v>1255</v>
      </c>
      <c r="C867">
        <v>28</v>
      </c>
      <c r="D867" t="s">
        <v>24</v>
      </c>
      <c r="E867" t="s">
        <v>17</v>
      </c>
      <c r="F867" t="s">
        <v>105</v>
      </c>
      <c r="G867" t="s">
        <v>18</v>
      </c>
      <c r="H867" s="1">
        <v>42428</v>
      </c>
      <c r="I867" s="10">
        <v>47981</v>
      </c>
      <c r="J867" s="10">
        <v>1821</v>
      </c>
      <c r="K867" s="10">
        <v>49802</v>
      </c>
      <c r="L867" s="10">
        <v>4.67</v>
      </c>
      <c r="M867" s="11">
        <v>3</v>
      </c>
      <c r="N867" t="s">
        <v>34</v>
      </c>
      <c r="O867" t="s">
        <v>1218</v>
      </c>
      <c r="P867" t="s">
        <v>2121</v>
      </c>
      <c r="Q867">
        <f>Cleaned_Data8[[#This Row],[Bonus (£)]]/Cleaned_Data8[[#This Row],[Salary (£)]]</f>
        <v>3.7952522873637484E-2</v>
      </c>
    </row>
    <row r="868" spans="1:17" x14ac:dyDescent="0.3">
      <c r="A868" t="s">
        <v>1256</v>
      </c>
      <c r="B868" t="s">
        <v>501</v>
      </c>
      <c r="C868">
        <v>38</v>
      </c>
      <c r="D868" t="s">
        <v>16</v>
      </c>
      <c r="E868" t="s">
        <v>31</v>
      </c>
      <c r="F868" t="s">
        <v>88</v>
      </c>
      <c r="G868" t="s">
        <v>32</v>
      </c>
      <c r="H868" s="1">
        <v>42325</v>
      </c>
      <c r="I868" s="10">
        <v>30973</v>
      </c>
      <c r="J868" s="10">
        <v>2075</v>
      </c>
      <c r="K868" s="10">
        <v>33048</v>
      </c>
      <c r="L868" s="10">
        <v>3.03</v>
      </c>
      <c r="M868" s="11">
        <v>1</v>
      </c>
      <c r="N868" t="s">
        <v>34</v>
      </c>
      <c r="O868" t="s">
        <v>1218</v>
      </c>
      <c r="P868" t="s">
        <v>2118</v>
      </c>
      <c r="Q868">
        <f>Cleaned_Data8[[#This Row],[Bonus (£)]]/Cleaned_Data8[[#This Row],[Salary (£)]]</f>
        <v>6.6993833338714365E-2</v>
      </c>
    </row>
    <row r="869" spans="1:17" x14ac:dyDescent="0.3">
      <c r="A869" t="s">
        <v>1257</v>
      </c>
      <c r="B869" t="s">
        <v>308</v>
      </c>
      <c r="C869">
        <v>29</v>
      </c>
      <c r="D869" t="s">
        <v>24</v>
      </c>
      <c r="E869" t="s">
        <v>25</v>
      </c>
      <c r="F869" t="s">
        <v>27</v>
      </c>
      <c r="G869" t="s">
        <v>26</v>
      </c>
      <c r="H869" s="1">
        <v>43763</v>
      </c>
      <c r="I869" s="10">
        <v>31560</v>
      </c>
      <c r="J869" s="10">
        <v>2055</v>
      </c>
      <c r="K869" s="10">
        <v>33615</v>
      </c>
      <c r="L869" s="10">
        <v>3.2</v>
      </c>
      <c r="M869" s="11">
        <v>3</v>
      </c>
      <c r="N869" t="s">
        <v>20</v>
      </c>
      <c r="O869" t="s">
        <v>1218</v>
      </c>
      <c r="P869" t="s">
        <v>2124</v>
      </c>
      <c r="Q869">
        <f>Cleaned_Data8[[#This Row],[Bonus (£)]]/Cleaned_Data8[[#This Row],[Salary (£)]]</f>
        <v>6.511406844106464E-2</v>
      </c>
    </row>
    <row r="870" spans="1:17" x14ac:dyDescent="0.3">
      <c r="A870" t="s">
        <v>1258</v>
      </c>
      <c r="B870" t="s">
        <v>872</v>
      </c>
      <c r="C870">
        <v>21</v>
      </c>
      <c r="D870" t="s">
        <v>24</v>
      </c>
      <c r="E870" t="s">
        <v>62</v>
      </c>
      <c r="F870" t="s">
        <v>105</v>
      </c>
      <c r="G870" t="s">
        <v>63</v>
      </c>
      <c r="H870" s="1">
        <v>43190</v>
      </c>
      <c r="I870" s="10">
        <v>41729</v>
      </c>
      <c r="J870" s="10">
        <v>2093</v>
      </c>
      <c r="K870" s="10">
        <v>43822</v>
      </c>
      <c r="L870" s="10">
        <v>3.47</v>
      </c>
      <c r="M870" s="11">
        <v>7</v>
      </c>
      <c r="N870" t="s">
        <v>28</v>
      </c>
      <c r="O870" t="s">
        <v>1218</v>
      </c>
      <c r="P870" t="s">
        <v>2120</v>
      </c>
      <c r="Q870">
        <f>Cleaned_Data8[[#This Row],[Bonus (£)]]/Cleaned_Data8[[#This Row],[Salary (£)]]</f>
        <v>5.0156965180090586E-2</v>
      </c>
    </row>
    <row r="871" spans="1:17" x14ac:dyDescent="0.3">
      <c r="A871" t="s">
        <v>1259</v>
      </c>
      <c r="B871" t="s">
        <v>238</v>
      </c>
      <c r="C871">
        <v>21</v>
      </c>
      <c r="D871" t="s">
        <v>24</v>
      </c>
      <c r="E871" t="s">
        <v>37</v>
      </c>
      <c r="F871" t="s">
        <v>50</v>
      </c>
      <c r="G871" t="s">
        <v>38</v>
      </c>
      <c r="H871" s="1">
        <v>45304</v>
      </c>
      <c r="I871" s="10">
        <v>30478</v>
      </c>
      <c r="J871" s="10">
        <v>1817</v>
      </c>
      <c r="K871" s="10">
        <v>32295</v>
      </c>
      <c r="L871" s="10">
        <v>3.29</v>
      </c>
      <c r="M871" s="11">
        <v>4</v>
      </c>
      <c r="N871" t="s">
        <v>34</v>
      </c>
      <c r="O871" t="s">
        <v>1218</v>
      </c>
      <c r="P871" t="s">
        <v>2125</v>
      </c>
      <c r="Q871">
        <f>Cleaned_Data8[[#This Row],[Bonus (£)]]/Cleaned_Data8[[#This Row],[Salary (£)]]</f>
        <v>5.9616772754117725E-2</v>
      </c>
    </row>
    <row r="872" spans="1:17" x14ac:dyDescent="0.3">
      <c r="A872" t="s">
        <v>1260</v>
      </c>
      <c r="B872" t="s">
        <v>1143</v>
      </c>
      <c r="C872">
        <v>40</v>
      </c>
      <c r="D872" t="s">
        <v>24</v>
      </c>
      <c r="E872" t="s">
        <v>31</v>
      </c>
      <c r="F872" t="s">
        <v>39</v>
      </c>
      <c r="G872" t="s">
        <v>32</v>
      </c>
      <c r="H872" s="1">
        <v>45287</v>
      </c>
      <c r="I872" s="10">
        <v>26446</v>
      </c>
      <c r="J872" s="10">
        <v>936</v>
      </c>
      <c r="K872" s="10">
        <v>27382</v>
      </c>
      <c r="L872" s="10">
        <v>3.13</v>
      </c>
      <c r="M872" s="11">
        <v>3</v>
      </c>
      <c r="N872" t="s">
        <v>34</v>
      </c>
      <c r="O872" t="s">
        <v>1218</v>
      </c>
      <c r="P872" t="s">
        <v>2122</v>
      </c>
      <c r="Q872">
        <f>Cleaned_Data8[[#This Row],[Bonus (£)]]/Cleaned_Data8[[#This Row],[Salary (£)]]</f>
        <v>3.5392876049308027E-2</v>
      </c>
    </row>
    <row r="873" spans="1:17" x14ac:dyDescent="0.3">
      <c r="A873" t="s">
        <v>1261</v>
      </c>
      <c r="B873" t="s">
        <v>333</v>
      </c>
      <c r="C873">
        <v>24</v>
      </c>
      <c r="D873" t="s">
        <v>24</v>
      </c>
      <c r="E873" t="s">
        <v>31</v>
      </c>
      <c r="F873" t="s">
        <v>53</v>
      </c>
      <c r="G873" t="s">
        <v>32</v>
      </c>
      <c r="H873" s="1">
        <v>42869</v>
      </c>
      <c r="I873" s="10">
        <v>31628</v>
      </c>
      <c r="J873" s="10">
        <v>1644</v>
      </c>
      <c r="K873" s="10">
        <v>33272</v>
      </c>
      <c r="L873" s="10">
        <v>3.99</v>
      </c>
      <c r="M873" s="11">
        <v>6</v>
      </c>
      <c r="N873" t="s">
        <v>28</v>
      </c>
      <c r="O873" t="s">
        <v>1218</v>
      </c>
      <c r="P873" t="s">
        <v>1218</v>
      </c>
      <c r="Q873">
        <f>Cleaned_Data8[[#This Row],[Bonus (£)]]/Cleaned_Data8[[#This Row],[Salary (£)]]</f>
        <v>5.1979258884532691E-2</v>
      </c>
    </row>
    <row r="874" spans="1:17" x14ac:dyDescent="0.3">
      <c r="A874" t="s">
        <v>1262</v>
      </c>
      <c r="B874" t="s">
        <v>1263</v>
      </c>
      <c r="C874">
        <v>28</v>
      </c>
      <c r="D874" t="s">
        <v>16</v>
      </c>
      <c r="E874" t="s">
        <v>74</v>
      </c>
      <c r="F874" t="s">
        <v>88</v>
      </c>
      <c r="G874" t="s">
        <v>75</v>
      </c>
      <c r="H874" s="1">
        <v>42619</v>
      </c>
      <c r="I874" s="10">
        <v>35115</v>
      </c>
      <c r="J874" s="10">
        <v>2270</v>
      </c>
      <c r="K874" s="10">
        <v>37385</v>
      </c>
      <c r="L874" s="10">
        <v>4.7</v>
      </c>
      <c r="M874" s="11">
        <v>4</v>
      </c>
      <c r="N874" t="s">
        <v>34</v>
      </c>
      <c r="O874" t="s">
        <v>1218</v>
      </c>
      <c r="P874" t="s">
        <v>2126</v>
      </c>
      <c r="Q874">
        <f>Cleaned_Data8[[#This Row],[Bonus (£)]]/Cleaned_Data8[[#This Row],[Salary (£)]]</f>
        <v>6.4644738715648589E-2</v>
      </c>
    </row>
    <row r="875" spans="1:17" x14ac:dyDescent="0.3">
      <c r="A875" t="s">
        <v>1264</v>
      </c>
      <c r="B875" t="s">
        <v>780</v>
      </c>
      <c r="C875">
        <v>38</v>
      </c>
      <c r="D875" t="s">
        <v>24</v>
      </c>
      <c r="E875" t="s">
        <v>31</v>
      </c>
      <c r="F875" t="s">
        <v>50</v>
      </c>
      <c r="G875" t="s">
        <v>32</v>
      </c>
      <c r="H875" s="1">
        <v>42842</v>
      </c>
      <c r="I875" s="10">
        <v>36831</v>
      </c>
      <c r="J875" s="10">
        <v>1992</v>
      </c>
      <c r="K875" s="10">
        <v>38823</v>
      </c>
      <c r="L875" s="10">
        <v>2.54</v>
      </c>
      <c r="M875" s="11">
        <v>4</v>
      </c>
      <c r="N875" t="s">
        <v>20</v>
      </c>
      <c r="O875" t="s">
        <v>1218</v>
      </c>
      <c r="P875" t="s">
        <v>21</v>
      </c>
      <c r="Q875">
        <f>Cleaned_Data8[[#This Row],[Bonus (£)]]/Cleaned_Data8[[#This Row],[Salary (£)]]</f>
        <v>5.4084874154923843E-2</v>
      </c>
    </row>
    <row r="876" spans="1:17" x14ac:dyDescent="0.3">
      <c r="A876" t="s">
        <v>1265</v>
      </c>
      <c r="B876" t="s">
        <v>176</v>
      </c>
      <c r="C876">
        <v>22</v>
      </c>
      <c r="D876" t="s">
        <v>16</v>
      </c>
      <c r="E876" t="s">
        <v>58</v>
      </c>
      <c r="F876" t="s">
        <v>88</v>
      </c>
      <c r="G876" t="s">
        <v>59</v>
      </c>
      <c r="H876" s="1">
        <v>43891</v>
      </c>
      <c r="I876" s="10">
        <v>26939</v>
      </c>
      <c r="J876" s="10">
        <v>568</v>
      </c>
      <c r="K876" s="10">
        <v>27507</v>
      </c>
      <c r="L876" s="10">
        <v>2.84</v>
      </c>
      <c r="M876" s="11">
        <v>6</v>
      </c>
      <c r="N876" t="s">
        <v>34</v>
      </c>
      <c r="O876" t="s">
        <v>1218</v>
      </c>
      <c r="P876" t="s">
        <v>2120</v>
      </c>
      <c r="Q876">
        <f>Cleaned_Data8[[#This Row],[Bonus (£)]]/Cleaned_Data8[[#This Row],[Salary (£)]]</f>
        <v>2.1084672779241993E-2</v>
      </c>
    </row>
    <row r="877" spans="1:17" x14ac:dyDescent="0.3">
      <c r="A877" t="s">
        <v>1266</v>
      </c>
      <c r="B877" t="s">
        <v>1267</v>
      </c>
      <c r="C877">
        <v>31</v>
      </c>
      <c r="D877" t="s">
        <v>16</v>
      </c>
      <c r="E877" t="s">
        <v>74</v>
      </c>
      <c r="F877" t="s">
        <v>88</v>
      </c>
      <c r="G877" t="s">
        <v>75</v>
      </c>
      <c r="H877" s="1">
        <v>43928</v>
      </c>
      <c r="I877" s="10">
        <v>40897</v>
      </c>
      <c r="J877" s="10">
        <v>1542</v>
      </c>
      <c r="K877" s="10">
        <v>42439</v>
      </c>
      <c r="L877" s="10">
        <v>4.08</v>
      </c>
      <c r="M877" s="11">
        <v>4</v>
      </c>
      <c r="N877" t="s">
        <v>20</v>
      </c>
      <c r="O877" t="s">
        <v>1218</v>
      </c>
      <c r="P877" t="s">
        <v>21</v>
      </c>
      <c r="Q877">
        <f>Cleaned_Data8[[#This Row],[Bonus (£)]]/Cleaned_Data8[[#This Row],[Salary (£)]]</f>
        <v>3.7704477101009853E-2</v>
      </c>
    </row>
    <row r="878" spans="1:17" x14ac:dyDescent="0.3">
      <c r="A878" t="s">
        <v>1268</v>
      </c>
      <c r="B878" t="s">
        <v>395</v>
      </c>
      <c r="C878">
        <v>41</v>
      </c>
      <c r="D878" t="s">
        <v>16</v>
      </c>
      <c r="E878" t="s">
        <v>17</v>
      </c>
      <c r="F878" t="s">
        <v>27</v>
      </c>
      <c r="G878" t="s">
        <v>18</v>
      </c>
      <c r="H878" s="1">
        <v>42275</v>
      </c>
      <c r="I878" s="10">
        <v>39997</v>
      </c>
      <c r="J878" s="10">
        <v>2299</v>
      </c>
      <c r="K878" s="10">
        <v>42296</v>
      </c>
      <c r="L878" s="10">
        <v>4.83</v>
      </c>
      <c r="M878" s="11">
        <v>1</v>
      </c>
      <c r="N878" t="s">
        <v>20</v>
      </c>
      <c r="O878" t="s">
        <v>1218</v>
      </c>
      <c r="P878" t="s">
        <v>2126</v>
      </c>
      <c r="Q878">
        <f>Cleaned_Data8[[#This Row],[Bonus (£)]]/Cleaned_Data8[[#This Row],[Salary (£)]]</f>
        <v>5.7479310948321122E-2</v>
      </c>
    </row>
    <row r="879" spans="1:17" x14ac:dyDescent="0.3">
      <c r="A879" t="s">
        <v>1269</v>
      </c>
      <c r="B879" t="s">
        <v>639</v>
      </c>
      <c r="C879">
        <v>39</v>
      </c>
      <c r="D879" t="s">
        <v>16</v>
      </c>
      <c r="E879" t="s">
        <v>42</v>
      </c>
      <c r="F879" t="s">
        <v>88</v>
      </c>
      <c r="G879" t="s">
        <v>43</v>
      </c>
      <c r="H879" s="1">
        <v>42541</v>
      </c>
      <c r="I879" s="10">
        <v>40580</v>
      </c>
      <c r="J879" s="10">
        <v>1380</v>
      </c>
      <c r="K879" s="10">
        <v>41960</v>
      </c>
      <c r="L879" s="10">
        <v>3.7</v>
      </c>
      <c r="M879" s="11">
        <v>3</v>
      </c>
      <c r="N879" t="s">
        <v>34</v>
      </c>
      <c r="O879" t="s">
        <v>1218</v>
      </c>
      <c r="P879" t="s">
        <v>1782</v>
      </c>
      <c r="Q879">
        <f>Cleaned_Data8[[#This Row],[Bonus (£)]]/Cleaned_Data8[[#This Row],[Salary (£)]]</f>
        <v>3.4006899950714639E-2</v>
      </c>
    </row>
    <row r="880" spans="1:17" x14ac:dyDescent="0.3">
      <c r="A880" t="s">
        <v>1270</v>
      </c>
      <c r="B880" t="s">
        <v>159</v>
      </c>
      <c r="C880">
        <v>26</v>
      </c>
      <c r="D880" t="s">
        <v>16</v>
      </c>
      <c r="E880" t="s">
        <v>31</v>
      </c>
      <c r="F880" t="s">
        <v>105</v>
      </c>
      <c r="G880" t="s">
        <v>32</v>
      </c>
      <c r="H880" s="1">
        <v>42702</v>
      </c>
      <c r="I880" s="10">
        <v>25550</v>
      </c>
      <c r="J880" s="10">
        <v>1076</v>
      </c>
      <c r="K880" s="10">
        <v>26626</v>
      </c>
      <c r="L880" s="10">
        <v>2.41</v>
      </c>
      <c r="M880" s="11">
        <v>2</v>
      </c>
      <c r="N880" t="s">
        <v>28</v>
      </c>
      <c r="O880" t="s">
        <v>1218</v>
      </c>
      <c r="P880" t="s">
        <v>2118</v>
      </c>
      <c r="Q880">
        <f>Cleaned_Data8[[#This Row],[Bonus (£)]]/Cleaned_Data8[[#This Row],[Salary (£)]]</f>
        <v>4.2113502935420745E-2</v>
      </c>
    </row>
    <row r="881" spans="1:17" x14ac:dyDescent="0.3">
      <c r="A881" t="s">
        <v>1271</v>
      </c>
      <c r="B881" t="s">
        <v>220</v>
      </c>
      <c r="C881">
        <v>26</v>
      </c>
      <c r="D881" t="s">
        <v>24</v>
      </c>
      <c r="E881" t="s">
        <v>37</v>
      </c>
      <c r="F881" t="s">
        <v>19</v>
      </c>
      <c r="G881" t="s">
        <v>38</v>
      </c>
      <c r="H881" s="1">
        <v>42374</v>
      </c>
      <c r="I881" s="10">
        <v>28989</v>
      </c>
      <c r="J881" s="10">
        <v>1046</v>
      </c>
      <c r="K881" s="10">
        <v>30035</v>
      </c>
      <c r="L881" s="10">
        <v>2.61</v>
      </c>
      <c r="M881" s="11">
        <v>7</v>
      </c>
      <c r="N881" t="s">
        <v>20</v>
      </c>
      <c r="O881" t="s">
        <v>1218</v>
      </c>
      <c r="P881" t="s">
        <v>2125</v>
      </c>
      <c r="Q881">
        <f>Cleaned_Data8[[#This Row],[Bonus (£)]]/Cleaned_Data8[[#This Row],[Salary (£)]]</f>
        <v>3.6082652040429125E-2</v>
      </c>
    </row>
    <row r="882" spans="1:17" x14ac:dyDescent="0.3">
      <c r="A882" t="s">
        <v>1272</v>
      </c>
      <c r="B882" t="s">
        <v>333</v>
      </c>
      <c r="C882">
        <v>39</v>
      </c>
      <c r="D882" t="s">
        <v>24</v>
      </c>
      <c r="E882" t="s">
        <v>74</v>
      </c>
      <c r="F882" t="s">
        <v>105</v>
      </c>
      <c r="G882" t="s">
        <v>75</v>
      </c>
      <c r="H882" s="1">
        <v>43017</v>
      </c>
      <c r="I882" s="10">
        <v>31388</v>
      </c>
      <c r="J882" s="10">
        <v>1765</v>
      </c>
      <c r="K882" s="10">
        <v>33153</v>
      </c>
      <c r="L882" s="10">
        <v>3.2</v>
      </c>
      <c r="M882" s="11">
        <v>4</v>
      </c>
      <c r="N882" t="s">
        <v>34</v>
      </c>
      <c r="O882" t="s">
        <v>1218</v>
      </c>
      <c r="P882" t="s">
        <v>2124</v>
      </c>
      <c r="Q882">
        <f>Cleaned_Data8[[#This Row],[Bonus (£)]]/Cleaned_Data8[[#This Row],[Salary (£)]]</f>
        <v>5.6231680897158152E-2</v>
      </c>
    </row>
    <row r="883" spans="1:17" x14ac:dyDescent="0.3">
      <c r="A883" t="s">
        <v>1273</v>
      </c>
      <c r="B883" t="s">
        <v>1274</v>
      </c>
      <c r="C883">
        <v>27</v>
      </c>
      <c r="D883" t="s">
        <v>24</v>
      </c>
      <c r="E883" t="s">
        <v>25</v>
      </c>
      <c r="F883" t="s">
        <v>27</v>
      </c>
      <c r="G883" t="s">
        <v>26</v>
      </c>
      <c r="H883" s="1">
        <v>45445</v>
      </c>
      <c r="I883" s="10">
        <v>30270</v>
      </c>
      <c r="J883" s="10">
        <v>422</v>
      </c>
      <c r="K883" s="10">
        <v>30692</v>
      </c>
      <c r="L883" s="10">
        <v>1.8</v>
      </c>
      <c r="M883" s="11">
        <v>3</v>
      </c>
      <c r="N883" t="s">
        <v>20</v>
      </c>
      <c r="O883" t="s">
        <v>1218</v>
      </c>
      <c r="P883" t="s">
        <v>1782</v>
      </c>
      <c r="Q883">
        <f>Cleaned_Data8[[#This Row],[Bonus (£)]]/Cleaned_Data8[[#This Row],[Salary (£)]]</f>
        <v>1.3941195903534853E-2</v>
      </c>
    </row>
    <row r="884" spans="1:17" x14ac:dyDescent="0.3">
      <c r="A884" t="s">
        <v>1275</v>
      </c>
      <c r="B884" t="s">
        <v>117</v>
      </c>
      <c r="C884">
        <v>32</v>
      </c>
      <c r="D884" t="s">
        <v>16</v>
      </c>
      <c r="E884" t="s">
        <v>31</v>
      </c>
      <c r="F884" t="s">
        <v>33</v>
      </c>
      <c r="G884" t="s">
        <v>32</v>
      </c>
      <c r="H884" s="1">
        <v>42423</v>
      </c>
      <c r="I884" s="10">
        <v>28595</v>
      </c>
      <c r="J884" s="10">
        <v>1090</v>
      </c>
      <c r="K884" s="10">
        <v>29685</v>
      </c>
      <c r="L884" s="10">
        <v>4.91</v>
      </c>
      <c r="M884" s="11">
        <v>0</v>
      </c>
      <c r="N884" t="s">
        <v>20</v>
      </c>
      <c r="O884" t="s">
        <v>1218</v>
      </c>
      <c r="P884" t="s">
        <v>2121</v>
      </c>
      <c r="Q884">
        <f>Cleaned_Data8[[#This Row],[Bonus (£)]]/Cleaned_Data8[[#This Row],[Salary (£)]]</f>
        <v>3.8118552194439589E-2</v>
      </c>
    </row>
    <row r="885" spans="1:17" x14ac:dyDescent="0.3">
      <c r="A885" t="s">
        <v>1276</v>
      </c>
      <c r="B885" t="s">
        <v>1277</v>
      </c>
      <c r="C885">
        <v>33</v>
      </c>
      <c r="D885" t="s">
        <v>24</v>
      </c>
      <c r="E885" t="s">
        <v>17</v>
      </c>
      <c r="F885" t="s">
        <v>19</v>
      </c>
      <c r="G885" t="s">
        <v>18</v>
      </c>
      <c r="H885" s="1">
        <v>45566</v>
      </c>
      <c r="I885" s="10">
        <v>57620</v>
      </c>
      <c r="J885" s="10">
        <v>3183</v>
      </c>
      <c r="K885" s="10">
        <v>60803</v>
      </c>
      <c r="L885" s="10">
        <v>3.59</v>
      </c>
      <c r="M885" s="11">
        <v>4</v>
      </c>
      <c r="N885" t="s">
        <v>28</v>
      </c>
      <c r="O885" t="s">
        <v>1218</v>
      </c>
      <c r="P885" t="s">
        <v>2124</v>
      </c>
      <c r="Q885">
        <f>Cleaned_Data8[[#This Row],[Bonus (£)]]/Cleaned_Data8[[#This Row],[Salary (£)]]</f>
        <v>5.5241235682054843E-2</v>
      </c>
    </row>
    <row r="886" spans="1:17" x14ac:dyDescent="0.3">
      <c r="A886" t="s">
        <v>1278</v>
      </c>
      <c r="B886" t="s">
        <v>529</v>
      </c>
      <c r="C886">
        <v>32</v>
      </c>
      <c r="D886" t="s">
        <v>24</v>
      </c>
      <c r="E886" t="s">
        <v>31</v>
      </c>
      <c r="F886" t="s">
        <v>88</v>
      </c>
      <c r="G886" t="s">
        <v>32</v>
      </c>
      <c r="H886" s="1">
        <v>42429</v>
      </c>
      <c r="I886" s="10">
        <v>29714</v>
      </c>
      <c r="J886" s="10">
        <v>2632</v>
      </c>
      <c r="K886" s="10">
        <v>32346</v>
      </c>
      <c r="L886" s="10">
        <v>3.81</v>
      </c>
      <c r="M886" s="11">
        <v>1</v>
      </c>
      <c r="N886" t="s">
        <v>20</v>
      </c>
      <c r="O886" t="s">
        <v>1218</v>
      </c>
      <c r="P886" t="s">
        <v>2121</v>
      </c>
      <c r="Q886">
        <f>Cleaned_Data8[[#This Row],[Bonus (£)]]/Cleaned_Data8[[#This Row],[Salary (£)]]</f>
        <v>8.8577774786296026E-2</v>
      </c>
    </row>
    <row r="887" spans="1:17" x14ac:dyDescent="0.3">
      <c r="A887" t="s">
        <v>1279</v>
      </c>
      <c r="B887" t="s">
        <v>151</v>
      </c>
      <c r="C887">
        <v>27</v>
      </c>
      <c r="D887" t="s">
        <v>16</v>
      </c>
      <c r="E887" t="s">
        <v>58</v>
      </c>
      <c r="F887" t="s">
        <v>39</v>
      </c>
      <c r="G887" t="s">
        <v>59</v>
      </c>
      <c r="H887" s="1">
        <v>44207</v>
      </c>
      <c r="I887" s="10">
        <v>23872</v>
      </c>
      <c r="J887" s="10">
        <v>1153</v>
      </c>
      <c r="K887" s="10">
        <v>25025</v>
      </c>
      <c r="L887" s="10">
        <v>3.31</v>
      </c>
      <c r="M887" s="11">
        <v>0</v>
      </c>
      <c r="N887" t="s">
        <v>20</v>
      </c>
      <c r="O887" t="s">
        <v>1218</v>
      </c>
      <c r="P887" t="s">
        <v>2125</v>
      </c>
      <c r="Q887">
        <f>Cleaned_Data8[[#This Row],[Bonus (£)]]/Cleaned_Data8[[#This Row],[Salary (£)]]</f>
        <v>4.8299262734584451E-2</v>
      </c>
    </row>
    <row r="888" spans="1:17" x14ac:dyDescent="0.3">
      <c r="A888" t="s">
        <v>1280</v>
      </c>
      <c r="B888" t="s">
        <v>149</v>
      </c>
      <c r="C888">
        <v>34</v>
      </c>
      <c r="D888" t="s">
        <v>16</v>
      </c>
      <c r="E888" t="s">
        <v>42</v>
      </c>
      <c r="F888" t="s">
        <v>39</v>
      </c>
      <c r="G888" t="s">
        <v>43</v>
      </c>
      <c r="H888" s="1">
        <v>44447</v>
      </c>
      <c r="I888" s="10">
        <v>32440</v>
      </c>
      <c r="J888" s="10">
        <v>1185</v>
      </c>
      <c r="K888" s="10">
        <v>33625</v>
      </c>
      <c r="L888" s="10">
        <v>3.43</v>
      </c>
      <c r="M888" s="11">
        <v>0</v>
      </c>
      <c r="N888" t="s">
        <v>28</v>
      </c>
      <c r="O888" t="s">
        <v>1218</v>
      </c>
      <c r="P888" t="s">
        <v>2126</v>
      </c>
      <c r="Q888">
        <f>Cleaned_Data8[[#This Row],[Bonus (£)]]/Cleaned_Data8[[#This Row],[Salary (£)]]</f>
        <v>3.6528976572133172E-2</v>
      </c>
    </row>
    <row r="889" spans="1:17" x14ac:dyDescent="0.3">
      <c r="A889" t="s">
        <v>1281</v>
      </c>
      <c r="B889" t="s">
        <v>182</v>
      </c>
      <c r="C889">
        <v>27</v>
      </c>
      <c r="D889" t="s">
        <v>24</v>
      </c>
      <c r="E889" t="s">
        <v>17</v>
      </c>
      <c r="F889" t="s">
        <v>39</v>
      </c>
      <c r="G889" t="s">
        <v>18</v>
      </c>
      <c r="H889" s="1">
        <v>43955</v>
      </c>
      <c r="I889" s="10">
        <v>40376</v>
      </c>
      <c r="J889" s="10">
        <v>1839</v>
      </c>
      <c r="K889" s="10">
        <v>42215</v>
      </c>
      <c r="L889" s="10">
        <v>2.1</v>
      </c>
      <c r="M889" s="11">
        <v>3</v>
      </c>
      <c r="N889" t="s">
        <v>20</v>
      </c>
      <c r="O889" t="s">
        <v>1218</v>
      </c>
      <c r="P889" t="s">
        <v>1218</v>
      </c>
      <c r="Q889">
        <f>Cleaned_Data8[[#This Row],[Bonus (£)]]/Cleaned_Data8[[#This Row],[Salary (£)]]</f>
        <v>4.554685952050723E-2</v>
      </c>
    </row>
    <row r="890" spans="1:17" x14ac:dyDescent="0.3">
      <c r="A890" t="s">
        <v>1282</v>
      </c>
      <c r="B890" t="s">
        <v>759</v>
      </c>
      <c r="C890">
        <v>35</v>
      </c>
      <c r="D890" t="s">
        <v>16</v>
      </c>
      <c r="E890" t="s">
        <v>58</v>
      </c>
      <c r="F890" t="s">
        <v>19</v>
      </c>
      <c r="G890" t="s">
        <v>59</v>
      </c>
      <c r="H890" s="1">
        <v>42789</v>
      </c>
      <c r="I890" s="10">
        <v>36363</v>
      </c>
      <c r="J890" s="10">
        <v>959</v>
      </c>
      <c r="K890" s="10">
        <v>37322</v>
      </c>
      <c r="L890" s="10">
        <v>2.61</v>
      </c>
      <c r="M890" s="11">
        <v>4</v>
      </c>
      <c r="N890" t="s">
        <v>28</v>
      </c>
      <c r="O890" t="s">
        <v>1218</v>
      </c>
      <c r="P890" t="s">
        <v>2121</v>
      </c>
      <c r="Q890">
        <f>Cleaned_Data8[[#This Row],[Bonus (£)]]/Cleaned_Data8[[#This Row],[Salary (£)]]</f>
        <v>2.6372961526826718E-2</v>
      </c>
    </row>
    <row r="891" spans="1:17" x14ac:dyDescent="0.3">
      <c r="A891" t="s">
        <v>1283</v>
      </c>
      <c r="B891" t="s">
        <v>417</v>
      </c>
      <c r="C891">
        <v>25</v>
      </c>
      <c r="D891" t="s">
        <v>16</v>
      </c>
      <c r="E891" t="s">
        <v>25</v>
      </c>
      <c r="F891" t="s">
        <v>88</v>
      </c>
      <c r="G891" t="s">
        <v>26</v>
      </c>
      <c r="H891" s="1">
        <v>45357</v>
      </c>
      <c r="I891" s="10">
        <v>32991</v>
      </c>
      <c r="J891" s="10">
        <v>1431</v>
      </c>
      <c r="K891" s="10">
        <v>34422</v>
      </c>
      <c r="L891" s="10">
        <v>4.17</v>
      </c>
      <c r="M891" s="11">
        <v>4</v>
      </c>
      <c r="N891" t="s">
        <v>20</v>
      </c>
      <c r="O891" t="s">
        <v>1218</v>
      </c>
      <c r="P891" t="s">
        <v>2120</v>
      </c>
      <c r="Q891">
        <f>Cleaned_Data8[[#This Row],[Bonus (£)]]/Cleaned_Data8[[#This Row],[Salary (£)]]</f>
        <v>4.337546603619169E-2</v>
      </c>
    </row>
    <row r="892" spans="1:17" x14ac:dyDescent="0.3">
      <c r="A892" t="s">
        <v>1284</v>
      </c>
      <c r="B892" t="s">
        <v>207</v>
      </c>
      <c r="C892">
        <v>40</v>
      </c>
      <c r="D892" t="s">
        <v>16</v>
      </c>
      <c r="E892" t="s">
        <v>37</v>
      </c>
      <c r="F892" t="s">
        <v>33</v>
      </c>
      <c r="G892" t="s">
        <v>38</v>
      </c>
      <c r="H892" s="1">
        <v>42228</v>
      </c>
      <c r="I892" s="10">
        <v>30111</v>
      </c>
      <c r="J892" s="10">
        <v>1703</v>
      </c>
      <c r="K892" s="10">
        <v>31814</v>
      </c>
      <c r="L892" s="10">
        <v>3.38</v>
      </c>
      <c r="M892" s="11">
        <v>5</v>
      </c>
      <c r="N892" t="s">
        <v>20</v>
      </c>
      <c r="O892" t="s">
        <v>1218</v>
      </c>
      <c r="P892" t="s">
        <v>2119</v>
      </c>
      <c r="Q892">
        <f>Cleaned_Data8[[#This Row],[Bonus (£)]]/Cleaned_Data8[[#This Row],[Salary (£)]]</f>
        <v>5.6557404270864468E-2</v>
      </c>
    </row>
    <row r="893" spans="1:17" x14ac:dyDescent="0.3">
      <c r="A893" t="s">
        <v>1285</v>
      </c>
      <c r="B893" t="s">
        <v>428</v>
      </c>
      <c r="C893">
        <v>37</v>
      </c>
      <c r="D893" t="s">
        <v>24</v>
      </c>
      <c r="E893" t="s">
        <v>58</v>
      </c>
      <c r="F893" t="s">
        <v>27</v>
      </c>
      <c r="G893" t="s">
        <v>59</v>
      </c>
      <c r="H893" s="1">
        <v>44308</v>
      </c>
      <c r="I893" s="10">
        <v>28200</v>
      </c>
      <c r="J893" s="10">
        <v>2021</v>
      </c>
      <c r="K893" s="10">
        <v>30221</v>
      </c>
      <c r="L893" s="10">
        <v>3.97</v>
      </c>
      <c r="M893" s="11">
        <v>1</v>
      </c>
      <c r="N893" t="s">
        <v>20</v>
      </c>
      <c r="O893" t="s">
        <v>1218</v>
      </c>
      <c r="P893" t="s">
        <v>21</v>
      </c>
      <c r="Q893">
        <f>Cleaned_Data8[[#This Row],[Bonus (£)]]/Cleaned_Data8[[#This Row],[Salary (£)]]</f>
        <v>7.166666666666667E-2</v>
      </c>
    </row>
    <row r="894" spans="1:17" x14ac:dyDescent="0.3">
      <c r="A894" t="s">
        <v>1286</v>
      </c>
      <c r="B894" t="s">
        <v>94</v>
      </c>
      <c r="C894">
        <v>32</v>
      </c>
      <c r="D894" t="s">
        <v>16</v>
      </c>
      <c r="E894" t="s">
        <v>74</v>
      </c>
      <c r="F894" t="s">
        <v>50</v>
      </c>
      <c r="G894" t="s">
        <v>75</v>
      </c>
      <c r="H894" s="1">
        <v>44886</v>
      </c>
      <c r="I894" s="10">
        <v>37930</v>
      </c>
      <c r="J894" s="10">
        <v>1924</v>
      </c>
      <c r="K894" s="10">
        <v>39854</v>
      </c>
      <c r="L894" s="10">
        <v>2.16</v>
      </c>
      <c r="M894" s="11">
        <v>2</v>
      </c>
      <c r="N894" t="s">
        <v>34</v>
      </c>
      <c r="O894" t="s">
        <v>1218</v>
      </c>
      <c r="P894" t="s">
        <v>2118</v>
      </c>
      <c r="Q894">
        <f>Cleaned_Data8[[#This Row],[Bonus (£)]]/Cleaned_Data8[[#This Row],[Salary (£)]]</f>
        <v>5.0725019773266544E-2</v>
      </c>
    </row>
    <row r="895" spans="1:17" x14ac:dyDescent="0.3">
      <c r="A895" t="s">
        <v>1287</v>
      </c>
      <c r="B895" t="s">
        <v>247</v>
      </c>
      <c r="C895">
        <v>33</v>
      </c>
      <c r="D895" t="s">
        <v>16</v>
      </c>
      <c r="E895" t="s">
        <v>31</v>
      </c>
      <c r="F895" t="s">
        <v>88</v>
      </c>
      <c r="G895" t="s">
        <v>32</v>
      </c>
      <c r="H895" s="1">
        <v>42944</v>
      </c>
      <c r="I895" s="10">
        <v>29288</v>
      </c>
      <c r="J895" s="10">
        <v>2547</v>
      </c>
      <c r="K895" s="10">
        <v>31835</v>
      </c>
      <c r="L895" s="10">
        <v>3.88</v>
      </c>
      <c r="M895" s="11">
        <v>3</v>
      </c>
      <c r="N895" t="s">
        <v>20</v>
      </c>
      <c r="O895" t="s">
        <v>1218</v>
      </c>
      <c r="P895" t="s">
        <v>2123</v>
      </c>
      <c r="Q895">
        <f>Cleaned_Data8[[#This Row],[Bonus (£)]]/Cleaned_Data8[[#This Row],[Salary (£)]]</f>
        <v>8.69639442775198E-2</v>
      </c>
    </row>
    <row r="896" spans="1:17" x14ac:dyDescent="0.3">
      <c r="A896" t="s">
        <v>1288</v>
      </c>
      <c r="B896" t="s">
        <v>77</v>
      </c>
      <c r="C896">
        <v>34</v>
      </c>
      <c r="D896" t="s">
        <v>16</v>
      </c>
      <c r="E896" t="s">
        <v>62</v>
      </c>
      <c r="F896" t="s">
        <v>105</v>
      </c>
      <c r="G896" t="s">
        <v>63</v>
      </c>
      <c r="H896" s="1">
        <v>44521</v>
      </c>
      <c r="I896" s="10">
        <v>44375</v>
      </c>
      <c r="J896" s="10">
        <v>2143</v>
      </c>
      <c r="K896" s="10">
        <v>46518</v>
      </c>
      <c r="L896" s="10">
        <v>2.12</v>
      </c>
      <c r="M896" s="11">
        <v>1</v>
      </c>
      <c r="N896" t="s">
        <v>34</v>
      </c>
      <c r="O896" t="s">
        <v>1218</v>
      </c>
      <c r="P896" t="s">
        <v>2118</v>
      </c>
      <c r="Q896">
        <f>Cleaned_Data8[[#This Row],[Bonus (£)]]/Cleaned_Data8[[#This Row],[Salary (£)]]</f>
        <v>4.8292957746478876E-2</v>
      </c>
    </row>
    <row r="897" spans="1:17" x14ac:dyDescent="0.3">
      <c r="A897" t="s">
        <v>1289</v>
      </c>
      <c r="B897" t="s">
        <v>138</v>
      </c>
      <c r="C897">
        <v>37</v>
      </c>
      <c r="D897" t="s">
        <v>24</v>
      </c>
      <c r="E897" t="s">
        <v>58</v>
      </c>
      <c r="F897" t="s">
        <v>33</v>
      </c>
      <c r="G897" t="s">
        <v>59</v>
      </c>
      <c r="H897" s="1">
        <v>43812</v>
      </c>
      <c r="I897" s="10">
        <v>30421</v>
      </c>
      <c r="J897" s="10">
        <v>1981</v>
      </c>
      <c r="K897" s="10">
        <v>32402</v>
      </c>
      <c r="L897" s="10">
        <v>3.39</v>
      </c>
      <c r="M897" s="11">
        <v>6</v>
      </c>
      <c r="N897" t="s">
        <v>28</v>
      </c>
      <c r="O897" t="s">
        <v>1218</v>
      </c>
      <c r="P897" t="s">
        <v>2122</v>
      </c>
      <c r="Q897">
        <f>Cleaned_Data8[[#This Row],[Bonus (£)]]/Cleaned_Data8[[#This Row],[Salary (£)]]</f>
        <v>6.5119489826106963E-2</v>
      </c>
    </row>
    <row r="898" spans="1:17" x14ac:dyDescent="0.3">
      <c r="A898" t="s">
        <v>1290</v>
      </c>
      <c r="B898" t="s">
        <v>875</v>
      </c>
      <c r="C898">
        <v>22</v>
      </c>
      <c r="D898" t="s">
        <v>24</v>
      </c>
      <c r="E898" t="s">
        <v>74</v>
      </c>
      <c r="F898" t="s">
        <v>105</v>
      </c>
      <c r="G898" t="s">
        <v>75</v>
      </c>
      <c r="H898" s="1">
        <v>44449</v>
      </c>
      <c r="I898" s="10">
        <v>31334</v>
      </c>
      <c r="J898" s="10">
        <v>3179</v>
      </c>
      <c r="K898" s="10">
        <v>34513</v>
      </c>
      <c r="L898" s="10">
        <v>4.47</v>
      </c>
      <c r="M898" s="11">
        <v>3</v>
      </c>
      <c r="N898" t="s">
        <v>28</v>
      </c>
      <c r="O898" t="s">
        <v>1218</v>
      </c>
      <c r="P898" t="s">
        <v>2126</v>
      </c>
      <c r="Q898">
        <f>Cleaned_Data8[[#This Row],[Bonus (£)]]/Cleaned_Data8[[#This Row],[Salary (£)]]</f>
        <v>0.10145528818535776</v>
      </c>
    </row>
    <row r="899" spans="1:17" x14ac:dyDescent="0.3">
      <c r="A899" t="s">
        <v>1291</v>
      </c>
      <c r="B899" t="s">
        <v>159</v>
      </c>
      <c r="C899">
        <v>32</v>
      </c>
      <c r="D899" t="s">
        <v>16</v>
      </c>
      <c r="E899" t="s">
        <v>25</v>
      </c>
      <c r="F899" t="s">
        <v>33</v>
      </c>
      <c r="G899" t="s">
        <v>26</v>
      </c>
      <c r="H899" s="1">
        <v>43454</v>
      </c>
      <c r="I899" s="10">
        <v>29171</v>
      </c>
      <c r="J899" s="10">
        <v>936</v>
      </c>
      <c r="K899" s="10">
        <v>30107</v>
      </c>
      <c r="L899" s="10">
        <v>5</v>
      </c>
      <c r="M899" s="11">
        <v>0</v>
      </c>
      <c r="N899" t="s">
        <v>34</v>
      </c>
      <c r="O899" t="s">
        <v>1218</v>
      </c>
      <c r="P899" t="s">
        <v>2122</v>
      </c>
      <c r="Q899">
        <f>Cleaned_Data8[[#This Row],[Bonus (£)]]/Cleaned_Data8[[#This Row],[Salary (£)]]</f>
        <v>3.2086661410304758E-2</v>
      </c>
    </row>
    <row r="900" spans="1:17" x14ac:dyDescent="0.3">
      <c r="A900" t="s">
        <v>1292</v>
      </c>
      <c r="B900" t="s">
        <v>151</v>
      </c>
      <c r="C900">
        <v>32</v>
      </c>
      <c r="D900" t="s">
        <v>24</v>
      </c>
      <c r="E900" t="s">
        <v>74</v>
      </c>
      <c r="F900" t="s">
        <v>88</v>
      </c>
      <c r="G900" t="s">
        <v>75</v>
      </c>
      <c r="H900" s="1">
        <v>43333</v>
      </c>
      <c r="I900" s="10">
        <v>33659</v>
      </c>
      <c r="J900" s="10">
        <v>1554</v>
      </c>
      <c r="K900" s="10">
        <v>35213</v>
      </c>
      <c r="L900" s="10">
        <v>3.43</v>
      </c>
      <c r="M900" s="11">
        <v>3</v>
      </c>
      <c r="N900" t="s">
        <v>28</v>
      </c>
      <c r="O900" t="s">
        <v>1218</v>
      </c>
      <c r="P900" t="s">
        <v>2119</v>
      </c>
      <c r="Q900">
        <f>Cleaned_Data8[[#This Row],[Bonus (£)]]/Cleaned_Data8[[#This Row],[Salary (£)]]</f>
        <v>4.6168929558216228E-2</v>
      </c>
    </row>
    <row r="901" spans="1:17" x14ac:dyDescent="0.3">
      <c r="A901" t="s">
        <v>1293</v>
      </c>
      <c r="B901" t="s">
        <v>281</v>
      </c>
      <c r="C901">
        <v>36</v>
      </c>
      <c r="D901" t="s">
        <v>24</v>
      </c>
      <c r="E901" t="s">
        <v>42</v>
      </c>
      <c r="F901" t="s">
        <v>19</v>
      </c>
      <c r="G901" t="s">
        <v>43</v>
      </c>
      <c r="H901" s="1">
        <v>44107</v>
      </c>
      <c r="I901" s="10">
        <v>34141</v>
      </c>
      <c r="J901" s="10">
        <v>1729</v>
      </c>
      <c r="K901" s="10">
        <v>35870</v>
      </c>
      <c r="L901" s="10">
        <v>2.14</v>
      </c>
      <c r="M901" s="11">
        <v>3</v>
      </c>
      <c r="N901" t="s">
        <v>34</v>
      </c>
      <c r="O901" t="s">
        <v>1218</v>
      </c>
      <c r="P901" t="s">
        <v>2124</v>
      </c>
      <c r="Q901">
        <f>Cleaned_Data8[[#This Row],[Bonus (£)]]/Cleaned_Data8[[#This Row],[Salary (£)]]</f>
        <v>5.0642921999941422E-2</v>
      </c>
    </row>
    <row r="902" spans="1:17" x14ac:dyDescent="0.3">
      <c r="A902" t="s">
        <v>1294</v>
      </c>
      <c r="B902" t="s">
        <v>36</v>
      </c>
      <c r="C902">
        <v>32</v>
      </c>
      <c r="D902" t="s">
        <v>24</v>
      </c>
      <c r="E902" t="s">
        <v>42</v>
      </c>
      <c r="F902" t="s">
        <v>105</v>
      </c>
      <c r="G902" t="s">
        <v>43</v>
      </c>
      <c r="H902" s="1">
        <v>42094</v>
      </c>
      <c r="I902" s="10">
        <v>37845</v>
      </c>
      <c r="J902" s="10">
        <v>3705</v>
      </c>
      <c r="K902" s="10">
        <v>41550</v>
      </c>
      <c r="L902" s="10">
        <v>4.96</v>
      </c>
      <c r="M902" s="11">
        <v>3</v>
      </c>
      <c r="N902" t="s">
        <v>20</v>
      </c>
      <c r="O902" t="s">
        <v>1218</v>
      </c>
      <c r="P902" t="s">
        <v>2120</v>
      </c>
      <c r="Q902">
        <f>Cleaned_Data8[[#This Row],[Bonus (£)]]/Cleaned_Data8[[#This Row],[Salary (£)]]</f>
        <v>9.7899326198969475E-2</v>
      </c>
    </row>
    <row r="903" spans="1:17" x14ac:dyDescent="0.3">
      <c r="A903" t="s">
        <v>1295</v>
      </c>
      <c r="B903" t="s">
        <v>663</v>
      </c>
      <c r="C903">
        <v>25</v>
      </c>
      <c r="D903" t="s">
        <v>16</v>
      </c>
      <c r="E903" t="s">
        <v>17</v>
      </c>
      <c r="F903" t="s">
        <v>88</v>
      </c>
      <c r="G903" t="s">
        <v>18</v>
      </c>
      <c r="H903" s="1">
        <v>43597</v>
      </c>
      <c r="I903" s="10">
        <v>41620</v>
      </c>
      <c r="J903" s="10">
        <v>1162</v>
      </c>
      <c r="K903" s="10">
        <v>42782</v>
      </c>
      <c r="L903" s="10">
        <v>3.58</v>
      </c>
      <c r="M903" s="11">
        <v>2</v>
      </c>
      <c r="N903" t="s">
        <v>34</v>
      </c>
      <c r="O903" t="s">
        <v>1218</v>
      </c>
      <c r="P903" t="s">
        <v>1218</v>
      </c>
      <c r="Q903">
        <f>Cleaned_Data8[[#This Row],[Bonus (£)]]/Cleaned_Data8[[#This Row],[Salary (£)]]</f>
        <v>2.7919269581931763E-2</v>
      </c>
    </row>
    <row r="904" spans="1:17" x14ac:dyDescent="0.3">
      <c r="A904" t="s">
        <v>1296</v>
      </c>
      <c r="B904" t="s">
        <v>1297</v>
      </c>
      <c r="C904">
        <v>21</v>
      </c>
      <c r="D904" t="s">
        <v>24</v>
      </c>
      <c r="E904" t="s">
        <v>37</v>
      </c>
      <c r="F904" t="s">
        <v>105</v>
      </c>
      <c r="G904" t="s">
        <v>38</v>
      </c>
      <c r="H904" s="1">
        <v>44648</v>
      </c>
      <c r="I904" s="10">
        <v>27913</v>
      </c>
      <c r="J904" s="10">
        <v>2426</v>
      </c>
      <c r="K904" s="10">
        <v>30339</v>
      </c>
      <c r="L904" s="10">
        <v>3.91</v>
      </c>
      <c r="M904" s="11">
        <v>2</v>
      </c>
      <c r="N904" t="s">
        <v>34</v>
      </c>
      <c r="O904" t="s">
        <v>1218</v>
      </c>
      <c r="P904" t="s">
        <v>2120</v>
      </c>
      <c r="Q904">
        <f>Cleaned_Data8[[#This Row],[Bonus (£)]]/Cleaned_Data8[[#This Row],[Salary (£)]]</f>
        <v>8.6912907964031103E-2</v>
      </c>
    </row>
    <row r="905" spans="1:17" x14ac:dyDescent="0.3">
      <c r="A905" t="s">
        <v>1298</v>
      </c>
      <c r="B905" t="s">
        <v>362</v>
      </c>
      <c r="C905">
        <v>32</v>
      </c>
      <c r="D905" t="s">
        <v>24</v>
      </c>
      <c r="E905" t="s">
        <v>37</v>
      </c>
      <c r="F905" t="s">
        <v>88</v>
      </c>
      <c r="G905" t="s">
        <v>38</v>
      </c>
      <c r="H905" s="1">
        <v>42309</v>
      </c>
      <c r="I905" s="10">
        <v>33182</v>
      </c>
      <c r="J905" s="10">
        <v>2001</v>
      </c>
      <c r="K905" s="10">
        <v>35183</v>
      </c>
      <c r="L905" s="10">
        <v>3.13</v>
      </c>
      <c r="M905" s="11">
        <v>2</v>
      </c>
      <c r="N905" t="s">
        <v>28</v>
      </c>
      <c r="O905" t="s">
        <v>1218</v>
      </c>
      <c r="P905" t="s">
        <v>2118</v>
      </c>
      <c r="Q905">
        <f>Cleaned_Data8[[#This Row],[Bonus (£)]]/Cleaned_Data8[[#This Row],[Salary (£)]]</f>
        <v>6.0303779157374483E-2</v>
      </c>
    </row>
    <row r="906" spans="1:17" x14ac:dyDescent="0.3">
      <c r="A906" t="s">
        <v>1299</v>
      </c>
      <c r="B906" t="s">
        <v>731</v>
      </c>
      <c r="C906">
        <v>38</v>
      </c>
      <c r="D906" t="s">
        <v>16</v>
      </c>
      <c r="E906" t="s">
        <v>31</v>
      </c>
      <c r="F906" t="s">
        <v>39</v>
      </c>
      <c r="G906" t="s">
        <v>32</v>
      </c>
      <c r="H906" s="1">
        <v>42466</v>
      </c>
      <c r="I906" s="10">
        <v>33208</v>
      </c>
      <c r="J906" s="10">
        <v>2560</v>
      </c>
      <c r="K906" s="10">
        <v>35768</v>
      </c>
      <c r="L906" s="10">
        <v>3.3</v>
      </c>
      <c r="M906" s="11">
        <v>5</v>
      </c>
      <c r="N906" t="s">
        <v>34</v>
      </c>
      <c r="O906" t="s">
        <v>1218</v>
      </c>
      <c r="P906" t="s">
        <v>21</v>
      </c>
      <c r="Q906">
        <f>Cleaned_Data8[[#This Row],[Bonus (£)]]/Cleaned_Data8[[#This Row],[Salary (£)]]</f>
        <v>7.7089857865574554E-2</v>
      </c>
    </row>
    <row r="907" spans="1:17" x14ac:dyDescent="0.3">
      <c r="A907" t="s">
        <v>1300</v>
      </c>
      <c r="B907" t="s">
        <v>880</v>
      </c>
      <c r="C907">
        <v>29</v>
      </c>
      <c r="D907" t="s">
        <v>16</v>
      </c>
      <c r="E907" t="s">
        <v>74</v>
      </c>
      <c r="F907" t="s">
        <v>53</v>
      </c>
      <c r="G907" t="s">
        <v>75</v>
      </c>
      <c r="H907" s="1">
        <v>45372</v>
      </c>
      <c r="I907" s="10">
        <v>24942</v>
      </c>
      <c r="J907" s="10">
        <v>923</v>
      </c>
      <c r="K907" s="10">
        <v>25865</v>
      </c>
      <c r="L907" s="10">
        <v>3.26</v>
      </c>
      <c r="M907" s="11">
        <v>2</v>
      </c>
      <c r="N907" t="s">
        <v>28</v>
      </c>
      <c r="O907" t="s">
        <v>1218</v>
      </c>
      <c r="P907" t="s">
        <v>2120</v>
      </c>
      <c r="Q907">
        <f>Cleaned_Data8[[#This Row],[Bonus (£)]]/Cleaned_Data8[[#This Row],[Salary (£)]]</f>
        <v>3.7005853580306308E-2</v>
      </c>
    </row>
    <row r="908" spans="1:17" x14ac:dyDescent="0.3">
      <c r="A908" t="s">
        <v>1301</v>
      </c>
      <c r="B908" t="s">
        <v>1151</v>
      </c>
      <c r="C908">
        <v>33</v>
      </c>
      <c r="D908" t="s">
        <v>24</v>
      </c>
      <c r="E908" t="s">
        <v>25</v>
      </c>
      <c r="F908" t="s">
        <v>105</v>
      </c>
      <c r="G908" t="s">
        <v>26</v>
      </c>
      <c r="H908" s="1">
        <v>44872</v>
      </c>
      <c r="I908" s="10">
        <v>28579</v>
      </c>
      <c r="J908" s="10">
        <v>625</v>
      </c>
      <c r="K908" s="10">
        <v>29204</v>
      </c>
      <c r="L908" s="10">
        <v>2.95</v>
      </c>
      <c r="M908" s="11">
        <v>1</v>
      </c>
      <c r="N908" t="s">
        <v>34</v>
      </c>
      <c r="O908" t="s">
        <v>1218</v>
      </c>
      <c r="P908" t="s">
        <v>2118</v>
      </c>
      <c r="Q908">
        <f>Cleaned_Data8[[#This Row],[Bonus (£)]]/Cleaned_Data8[[#This Row],[Salary (£)]]</f>
        <v>2.1869204660764897E-2</v>
      </c>
    </row>
    <row r="909" spans="1:17" x14ac:dyDescent="0.3">
      <c r="A909" t="s">
        <v>1302</v>
      </c>
      <c r="B909" t="s">
        <v>714</v>
      </c>
      <c r="C909">
        <v>29</v>
      </c>
      <c r="D909" t="s">
        <v>16</v>
      </c>
      <c r="E909" t="s">
        <v>37</v>
      </c>
      <c r="F909" t="s">
        <v>39</v>
      </c>
      <c r="G909" t="s">
        <v>38</v>
      </c>
      <c r="H909" s="1">
        <v>45017</v>
      </c>
      <c r="I909" s="10">
        <v>30512</v>
      </c>
      <c r="J909" s="10">
        <v>2252</v>
      </c>
      <c r="K909" s="10">
        <v>32764</v>
      </c>
      <c r="L909" s="10">
        <v>3.39</v>
      </c>
      <c r="M909" s="11">
        <v>2</v>
      </c>
      <c r="N909" t="s">
        <v>20</v>
      </c>
      <c r="O909" t="s">
        <v>1218</v>
      </c>
      <c r="P909" t="s">
        <v>21</v>
      </c>
      <c r="Q909">
        <f>Cleaned_Data8[[#This Row],[Bonus (£)]]/Cleaned_Data8[[#This Row],[Salary (£)]]</f>
        <v>7.3807026743576296E-2</v>
      </c>
    </row>
    <row r="910" spans="1:17" x14ac:dyDescent="0.3">
      <c r="A910" t="s">
        <v>1303</v>
      </c>
      <c r="B910" t="s">
        <v>1304</v>
      </c>
      <c r="C910">
        <v>29</v>
      </c>
      <c r="D910" t="s">
        <v>24</v>
      </c>
      <c r="E910" t="s">
        <v>25</v>
      </c>
      <c r="F910" t="s">
        <v>39</v>
      </c>
      <c r="G910" t="s">
        <v>26</v>
      </c>
      <c r="H910" s="1">
        <v>42357</v>
      </c>
      <c r="I910" s="10">
        <v>29747</v>
      </c>
      <c r="J910" s="10">
        <v>2456</v>
      </c>
      <c r="K910" s="10">
        <v>32203</v>
      </c>
      <c r="L910" s="10">
        <v>4.5999999999999996</v>
      </c>
      <c r="M910" s="11">
        <v>6</v>
      </c>
      <c r="N910" t="s">
        <v>20</v>
      </c>
      <c r="O910" t="s">
        <v>1218</v>
      </c>
      <c r="P910" t="s">
        <v>2122</v>
      </c>
      <c r="Q910">
        <f>Cleaned_Data8[[#This Row],[Bonus (£)]]/Cleaned_Data8[[#This Row],[Salary (£)]]</f>
        <v>8.2562947524120078E-2</v>
      </c>
    </row>
    <row r="911" spans="1:17" x14ac:dyDescent="0.3">
      <c r="A911" t="s">
        <v>1305</v>
      </c>
      <c r="B911" t="s">
        <v>572</v>
      </c>
      <c r="C911">
        <v>36</v>
      </c>
      <c r="D911" t="s">
        <v>24</v>
      </c>
      <c r="E911" t="s">
        <v>42</v>
      </c>
      <c r="F911" t="s">
        <v>33</v>
      </c>
      <c r="G911" t="s">
        <v>43</v>
      </c>
      <c r="H911" s="1">
        <v>42369</v>
      </c>
      <c r="I911" s="10">
        <v>33435</v>
      </c>
      <c r="J911" s="10">
        <v>1293</v>
      </c>
      <c r="K911" s="10">
        <v>34728</v>
      </c>
      <c r="L911" s="10">
        <v>2.58</v>
      </c>
      <c r="M911" s="11">
        <v>3</v>
      </c>
      <c r="N911" t="s">
        <v>34</v>
      </c>
      <c r="O911" t="s">
        <v>1218</v>
      </c>
      <c r="P911" t="s">
        <v>2122</v>
      </c>
      <c r="Q911">
        <f>Cleaned_Data8[[#This Row],[Bonus (£)]]/Cleaned_Data8[[#This Row],[Salary (£)]]</f>
        <v>3.8672050246747421E-2</v>
      </c>
    </row>
    <row r="912" spans="1:17" x14ac:dyDescent="0.3">
      <c r="A912" t="s">
        <v>1306</v>
      </c>
      <c r="B912" t="s">
        <v>577</v>
      </c>
      <c r="C912">
        <v>26</v>
      </c>
      <c r="D912" t="s">
        <v>24</v>
      </c>
      <c r="E912" t="s">
        <v>62</v>
      </c>
      <c r="F912" t="s">
        <v>19</v>
      </c>
      <c r="G912" t="s">
        <v>63</v>
      </c>
      <c r="H912" s="1">
        <v>45088</v>
      </c>
      <c r="I912" s="10">
        <v>45021</v>
      </c>
      <c r="J912" s="10">
        <v>1628</v>
      </c>
      <c r="K912" s="10">
        <v>46649</v>
      </c>
      <c r="L912" s="10">
        <v>2.67</v>
      </c>
      <c r="M912" s="11">
        <v>5</v>
      </c>
      <c r="N912" t="s">
        <v>20</v>
      </c>
      <c r="O912" t="s">
        <v>1218</v>
      </c>
      <c r="P912" t="s">
        <v>1782</v>
      </c>
      <c r="Q912">
        <f>Cleaned_Data8[[#This Row],[Bonus (£)]]/Cleaned_Data8[[#This Row],[Salary (£)]]</f>
        <v>3.6160902689855848E-2</v>
      </c>
    </row>
    <row r="913" spans="1:17" x14ac:dyDescent="0.3">
      <c r="A913" t="s">
        <v>1307</v>
      </c>
      <c r="B913" t="s">
        <v>1308</v>
      </c>
      <c r="C913">
        <v>41</v>
      </c>
      <c r="D913" t="s">
        <v>24</v>
      </c>
      <c r="E913" t="s">
        <v>62</v>
      </c>
      <c r="F913" t="s">
        <v>19</v>
      </c>
      <c r="G913" t="s">
        <v>63</v>
      </c>
      <c r="H913" s="1">
        <v>42289</v>
      </c>
      <c r="I913" s="10">
        <v>45270</v>
      </c>
      <c r="J913" s="10">
        <v>666</v>
      </c>
      <c r="K913" s="10">
        <v>45936</v>
      </c>
      <c r="L913" s="10">
        <v>2.4</v>
      </c>
      <c r="M913" s="11">
        <v>2</v>
      </c>
      <c r="N913" t="s">
        <v>20</v>
      </c>
      <c r="O913" t="s">
        <v>1218</v>
      </c>
      <c r="P913" t="s">
        <v>2124</v>
      </c>
      <c r="Q913">
        <f>Cleaned_Data8[[#This Row],[Bonus (£)]]/Cleaned_Data8[[#This Row],[Salary (£)]]</f>
        <v>1.4711729622266401E-2</v>
      </c>
    </row>
    <row r="914" spans="1:17" x14ac:dyDescent="0.3">
      <c r="A914" t="s">
        <v>1309</v>
      </c>
      <c r="B914" t="s">
        <v>41</v>
      </c>
      <c r="C914">
        <v>22</v>
      </c>
      <c r="D914" t="s">
        <v>16</v>
      </c>
      <c r="E914" t="s">
        <v>31</v>
      </c>
      <c r="F914" t="s">
        <v>88</v>
      </c>
      <c r="G914" t="s">
        <v>32</v>
      </c>
      <c r="H914" s="1">
        <v>42223</v>
      </c>
      <c r="I914" s="10">
        <v>33966</v>
      </c>
      <c r="J914" s="10">
        <v>2141</v>
      </c>
      <c r="K914" s="10">
        <v>36107</v>
      </c>
      <c r="L914" s="10">
        <v>3.14</v>
      </c>
      <c r="M914" s="11">
        <v>4</v>
      </c>
      <c r="N914" t="s">
        <v>34</v>
      </c>
      <c r="O914" t="s">
        <v>1218</v>
      </c>
      <c r="P914" t="s">
        <v>2119</v>
      </c>
      <c r="Q914">
        <f>Cleaned_Data8[[#This Row],[Bonus (£)]]/Cleaned_Data8[[#This Row],[Salary (£)]]</f>
        <v>6.3033621857151265E-2</v>
      </c>
    </row>
    <row r="915" spans="1:17" x14ac:dyDescent="0.3">
      <c r="A915" t="s">
        <v>1310</v>
      </c>
      <c r="B915" t="s">
        <v>1311</v>
      </c>
      <c r="C915">
        <v>32</v>
      </c>
      <c r="D915" t="s">
        <v>24</v>
      </c>
      <c r="E915" t="s">
        <v>37</v>
      </c>
      <c r="F915" t="s">
        <v>50</v>
      </c>
      <c r="G915" t="s">
        <v>38</v>
      </c>
      <c r="H915" s="1">
        <v>43521</v>
      </c>
      <c r="I915" s="10">
        <v>30718</v>
      </c>
      <c r="J915" s="10">
        <v>2117</v>
      </c>
      <c r="K915" s="10">
        <v>32835</v>
      </c>
      <c r="L915" s="10">
        <v>4.2</v>
      </c>
      <c r="M915" s="11">
        <v>5</v>
      </c>
      <c r="N915" t="s">
        <v>28</v>
      </c>
      <c r="O915" t="s">
        <v>1218</v>
      </c>
      <c r="P915" t="s">
        <v>2121</v>
      </c>
      <c r="Q915">
        <f>Cleaned_Data8[[#This Row],[Bonus (£)]]/Cleaned_Data8[[#This Row],[Salary (£)]]</f>
        <v>6.8917247216615671E-2</v>
      </c>
    </row>
    <row r="916" spans="1:17" x14ac:dyDescent="0.3">
      <c r="A916" t="s">
        <v>1312</v>
      </c>
      <c r="B916" t="s">
        <v>895</v>
      </c>
      <c r="C916">
        <v>38</v>
      </c>
      <c r="D916" t="s">
        <v>16</v>
      </c>
      <c r="E916" t="s">
        <v>25</v>
      </c>
      <c r="F916" t="s">
        <v>105</v>
      </c>
      <c r="G916" t="s">
        <v>26</v>
      </c>
      <c r="H916" s="1">
        <v>44484</v>
      </c>
      <c r="I916" s="10">
        <v>31919</v>
      </c>
      <c r="J916" s="10">
        <v>980</v>
      </c>
      <c r="K916" s="10">
        <v>32899</v>
      </c>
      <c r="L916" s="10">
        <v>2.91</v>
      </c>
      <c r="M916" s="11">
        <v>1</v>
      </c>
      <c r="N916" t="s">
        <v>20</v>
      </c>
      <c r="O916" t="s">
        <v>1218</v>
      </c>
      <c r="P916" t="s">
        <v>2124</v>
      </c>
      <c r="Q916">
        <f>Cleaned_Data8[[#This Row],[Bonus (£)]]/Cleaned_Data8[[#This Row],[Salary (£)]]</f>
        <v>3.0702716250509101E-2</v>
      </c>
    </row>
    <row r="917" spans="1:17" x14ac:dyDescent="0.3">
      <c r="A917" t="s">
        <v>1313</v>
      </c>
      <c r="B917" t="s">
        <v>200</v>
      </c>
      <c r="C917">
        <v>39</v>
      </c>
      <c r="D917" t="s">
        <v>16</v>
      </c>
      <c r="E917" t="s">
        <v>74</v>
      </c>
      <c r="F917" t="s">
        <v>88</v>
      </c>
      <c r="G917" t="s">
        <v>75</v>
      </c>
      <c r="H917" s="1">
        <v>42684</v>
      </c>
      <c r="I917" s="10">
        <v>37385</v>
      </c>
      <c r="J917" s="10">
        <v>849</v>
      </c>
      <c r="K917" s="10">
        <v>38234</v>
      </c>
      <c r="L917" s="10">
        <v>3.58</v>
      </c>
      <c r="M917" s="11">
        <v>3</v>
      </c>
      <c r="N917" t="s">
        <v>20</v>
      </c>
      <c r="O917" t="s">
        <v>1218</v>
      </c>
      <c r="P917" t="s">
        <v>2118</v>
      </c>
      <c r="Q917">
        <f>Cleaned_Data8[[#This Row],[Bonus (£)]]/Cleaned_Data8[[#This Row],[Salary (£)]]</f>
        <v>2.2709642904908386E-2</v>
      </c>
    </row>
    <row r="918" spans="1:17" x14ac:dyDescent="0.3">
      <c r="A918" t="s">
        <v>1314</v>
      </c>
      <c r="B918" t="s">
        <v>132</v>
      </c>
      <c r="C918">
        <v>37</v>
      </c>
      <c r="D918" t="s">
        <v>16</v>
      </c>
      <c r="E918" t="s">
        <v>74</v>
      </c>
      <c r="F918" t="s">
        <v>27</v>
      </c>
      <c r="G918" t="s">
        <v>75</v>
      </c>
      <c r="H918" s="1">
        <v>44157</v>
      </c>
      <c r="I918" s="10">
        <v>36449</v>
      </c>
      <c r="J918" s="10">
        <v>2827</v>
      </c>
      <c r="K918" s="10">
        <v>39276</v>
      </c>
      <c r="L918" s="10">
        <v>4.3</v>
      </c>
      <c r="M918" s="11">
        <v>4</v>
      </c>
      <c r="N918" t="s">
        <v>28</v>
      </c>
      <c r="O918" t="s">
        <v>1218</v>
      </c>
      <c r="P918" t="s">
        <v>2118</v>
      </c>
      <c r="Q918">
        <f>Cleaned_Data8[[#This Row],[Bonus (£)]]/Cleaned_Data8[[#This Row],[Salary (£)]]</f>
        <v>7.7560426897857276E-2</v>
      </c>
    </row>
    <row r="919" spans="1:17" x14ac:dyDescent="0.3">
      <c r="A919" t="s">
        <v>1315</v>
      </c>
      <c r="B919" t="s">
        <v>612</v>
      </c>
      <c r="C919">
        <v>36</v>
      </c>
      <c r="D919" t="s">
        <v>16</v>
      </c>
      <c r="E919" t="s">
        <v>31</v>
      </c>
      <c r="F919" t="s">
        <v>27</v>
      </c>
      <c r="G919" t="s">
        <v>32</v>
      </c>
      <c r="H919" s="1">
        <v>45529</v>
      </c>
      <c r="I919" s="10">
        <v>37233</v>
      </c>
      <c r="J919" s="10">
        <v>2117</v>
      </c>
      <c r="K919" s="10">
        <v>39350</v>
      </c>
      <c r="L919" s="10">
        <v>3.71</v>
      </c>
      <c r="M919" s="11">
        <v>5</v>
      </c>
      <c r="N919" t="s">
        <v>20</v>
      </c>
      <c r="O919" t="s">
        <v>1218</v>
      </c>
      <c r="P919" t="s">
        <v>2119</v>
      </c>
      <c r="Q919">
        <f>Cleaned_Data8[[#This Row],[Bonus (£)]]/Cleaned_Data8[[#This Row],[Salary (£)]]</f>
        <v>5.6858163457148225E-2</v>
      </c>
    </row>
    <row r="920" spans="1:17" x14ac:dyDescent="0.3">
      <c r="A920" t="s">
        <v>1316</v>
      </c>
      <c r="B920" t="s">
        <v>1274</v>
      </c>
      <c r="C920">
        <v>28</v>
      </c>
      <c r="D920" t="s">
        <v>24</v>
      </c>
      <c r="E920" t="s">
        <v>74</v>
      </c>
      <c r="F920" t="s">
        <v>50</v>
      </c>
      <c r="G920" t="s">
        <v>75</v>
      </c>
      <c r="H920" s="1">
        <v>44467</v>
      </c>
      <c r="I920" s="10">
        <v>35143</v>
      </c>
      <c r="J920" s="10">
        <v>2028</v>
      </c>
      <c r="K920" s="10">
        <v>37171</v>
      </c>
      <c r="L920" s="10">
        <v>3.27</v>
      </c>
      <c r="M920" s="11">
        <v>3</v>
      </c>
      <c r="N920" t="s">
        <v>20</v>
      </c>
      <c r="O920" t="s">
        <v>1218</v>
      </c>
      <c r="P920" t="s">
        <v>2126</v>
      </c>
      <c r="Q920">
        <f>Cleaned_Data8[[#This Row],[Bonus (£)]]/Cleaned_Data8[[#This Row],[Salary (£)]]</f>
        <v>5.7707082491534591E-2</v>
      </c>
    </row>
    <row r="921" spans="1:17" x14ac:dyDescent="0.3">
      <c r="A921" t="s">
        <v>1317</v>
      </c>
      <c r="B921" t="s">
        <v>264</v>
      </c>
      <c r="C921">
        <v>37</v>
      </c>
      <c r="D921" t="s">
        <v>24</v>
      </c>
      <c r="E921" t="s">
        <v>31</v>
      </c>
      <c r="F921" t="s">
        <v>88</v>
      </c>
      <c r="G921" t="s">
        <v>32</v>
      </c>
      <c r="H921" s="1">
        <v>45357</v>
      </c>
      <c r="I921" s="10">
        <v>30411</v>
      </c>
      <c r="J921" s="10">
        <v>1794</v>
      </c>
      <c r="K921" s="10">
        <v>32205</v>
      </c>
      <c r="L921" s="10">
        <v>4.18</v>
      </c>
      <c r="M921" s="11">
        <v>2</v>
      </c>
      <c r="N921" t="s">
        <v>34</v>
      </c>
      <c r="O921" t="s">
        <v>1218</v>
      </c>
      <c r="P921" t="s">
        <v>2120</v>
      </c>
      <c r="Q921">
        <f>Cleaned_Data8[[#This Row],[Bonus (£)]]/Cleaned_Data8[[#This Row],[Salary (£)]]</f>
        <v>5.8991812173226792E-2</v>
      </c>
    </row>
    <row r="922" spans="1:17" x14ac:dyDescent="0.3">
      <c r="A922" t="s">
        <v>1318</v>
      </c>
      <c r="B922" t="s">
        <v>192</v>
      </c>
      <c r="C922">
        <v>31</v>
      </c>
      <c r="D922" t="s">
        <v>16</v>
      </c>
      <c r="E922" t="s">
        <v>25</v>
      </c>
      <c r="F922" t="s">
        <v>39</v>
      </c>
      <c r="G922" t="s">
        <v>26</v>
      </c>
      <c r="H922" s="1">
        <v>44563</v>
      </c>
      <c r="I922" s="10">
        <v>33928</v>
      </c>
      <c r="J922" s="10">
        <v>1167</v>
      </c>
      <c r="K922" s="10">
        <v>35095</v>
      </c>
      <c r="L922" s="10">
        <v>2.69</v>
      </c>
      <c r="M922" s="11">
        <v>6</v>
      </c>
      <c r="N922" t="s">
        <v>28</v>
      </c>
      <c r="O922" t="s">
        <v>1218</v>
      </c>
      <c r="P922" t="s">
        <v>2125</v>
      </c>
      <c r="Q922">
        <f>Cleaned_Data8[[#This Row],[Bonus (£)]]/Cleaned_Data8[[#This Row],[Salary (£)]]</f>
        <v>3.4396368780947886E-2</v>
      </c>
    </row>
    <row r="923" spans="1:17" x14ac:dyDescent="0.3">
      <c r="A923" t="s">
        <v>1319</v>
      </c>
      <c r="B923" t="s">
        <v>192</v>
      </c>
      <c r="C923">
        <v>29</v>
      </c>
      <c r="D923" t="s">
        <v>16</v>
      </c>
      <c r="E923" t="s">
        <v>42</v>
      </c>
      <c r="F923" t="s">
        <v>19</v>
      </c>
      <c r="G923" t="s">
        <v>43</v>
      </c>
      <c r="H923" s="1">
        <v>44295</v>
      </c>
      <c r="I923" s="10">
        <v>42886</v>
      </c>
      <c r="J923" s="10">
        <v>2110</v>
      </c>
      <c r="K923" s="10">
        <v>44996</v>
      </c>
      <c r="L923" s="10">
        <v>2.76</v>
      </c>
      <c r="M923" s="11">
        <v>1</v>
      </c>
      <c r="N923" t="s">
        <v>34</v>
      </c>
      <c r="O923" t="s">
        <v>1218</v>
      </c>
      <c r="P923" t="s">
        <v>21</v>
      </c>
      <c r="Q923">
        <f>Cleaned_Data8[[#This Row],[Bonus (£)]]/Cleaned_Data8[[#This Row],[Salary (£)]]</f>
        <v>4.9200205195168586E-2</v>
      </c>
    </row>
    <row r="924" spans="1:17" x14ac:dyDescent="0.3">
      <c r="A924" t="s">
        <v>1320</v>
      </c>
      <c r="B924" t="s">
        <v>45</v>
      </c>
      <c r="C924">
        <v>34</v>
      </c>
      <c r="D924" t="s">
        <v>16</v>
      </c>
      <c r="E924" t="s">
        <v>62</v>
      </c>
      <c r="F924" t="s">
        <v>19</v>
      </c>
      <c r="G924" t="s">
        <v>63</v>
      </c>
      <c r="H924" s="1">
        <v>42609</v>
      </c>
      <c r="I924" s="10">
        <v>42658</v>
      </c>
      <c r="J924" s="10">
        <v>2837</v>
      </c>
      <c r="K924" s="10">
        <v>45495</v>
      </c>
      <c r="L924" s="10">
        <v>3.75</v>
      </c>
      <c r="M924" s="11">
        <v>2</v>
      </c>
      <c r="N924" t="s">
        <v>20</v>
      </c>
      <c r="O924" t="s">
        <v>1218</v>
      </c>
      <c r="P924" t="s">
        <v>2119</v>
      </c>
      <c r="Q924">
        <f>Cleaned_Data8[[#This Row],[Bonus (£)]]/Cleaned_Data8[[#This Row],[Salary (£)]]</f>
        <v>6.6505696469595393E-2</v>
      </c>
    </row>
    <row r="925" spans="1:17" x14ac:dyDescent="0.3">
      <c r="A925" t="s">
        <v>1321</v>
      </c>
      <c r="B925" t="s">
        <v>517</v>
      </c>
      <c r="C925">
        <v>35</v>
      </c>
      <c r="D925" t="s">
        <v>16</v>
      </c>
      <c r="E925" t="s">
        <v>58</v>
      </c>
      <c r="F925" t="s">
        <v>19</v>
      </c>
      <c r="G925" t="s">
        <v>59</v>
      </c>
      <c r="H925" s="1">
        <v>43367</v>
      </c>
      <c r="I925" s="10">
        <v>27139</v>
      </c>
      <c r="J925" s="10">
        <v>1244</v>
      </c>
      <c r="K925" s="10">
        <v>28383</v>
      </c>
      <c r="L925" s="10">
        <v>2.97</v>
      </c>
      <c r="M925" s="11">
        <v>7</v>
      </c>
      <c r="N925" t="s">
        <v>34</v>
      </c>
      <c r="O925" t="s">
        <v>1218</v>
      </c>
      <c r="P925" t="s">
        <v>2126</v>
      </c>
      <c r="Q925">
        <f>Cleaned_Data8[[#This Row],[Bonus (£)]]/Cleaned_Data8[[#This Row],[Salary (£)]]</f>
        <v>4.5838092781605805E-2</v>
      </c>
    </row>
    <row r="926" spans="1:17" x14ac:dyDescent="0.3">
      <c r="A926" t="s">
        <v>1322</v>
      </c>
      <c r="B926" t="s">
        <v>368</v>
      </c>
      <c r="C926">
        <v>22</v>
      </c>
      <c r="D926" t="s">
        <v>24</v>
      </c>
      <c r="E926" t="s">
        <v>58</v>
      </c>
      <c r="F926" t="s">
        <v>33</v>
      </c>
      <c r="G926" t="s">
        <v>59</v>
      </c>
      <c r="H926" s="1">
        <v>44865</v>
      </c>
      <c r="I926" s="10">
        <v>30846</v>
      </c>
      <c r="J926" s="10">
        <v>792</v>
      </c>
      <c r="K926" s="10">
        <v>31638</v>
      </c>
      <c r="L926" s="10">
        <v>1.45</v>
      </c>
      <c r="M926" s="11">
        <v>0</v>
      </c>
      <c r="N926" t="s">
        <v>20</v>
      </c>
      <c r="O926" t="s">
        <v>1218</v>
      </c>
      <c r="P926" t="s">
        <v>2124</v>
      </c>
      <c r="Q926">
        <f>Cleaned_Data8[[#This Row],[Bonus (£)]]/Cleaned_Data8[[#This Row],[Salary (£)]]</f>
        <v>2.5675938533359269E-2</v>
      </c>
    </row>
    <row r="927" spans="1:17" x14ac:dyDescent="0.3">
      <c r="A927" t="s">
        <v>1323</v>
      </c>
      <c r="B927" t="s">
        <v>132</v>
      </c>
      <c r="C927">
        <v>22</v>
      </c>
      <c r="D927" t="s">
        <v>24</v>
      </c>
      <c r="E927" t="s">
        <v>62</v>
      </c>
      <c r="F927" t="s">
        <v>39</v>
      </c>
      <c r="G927" t="s">
        <v>63</v>
      </c>
      <c r="H927" s="1">
        <v>45316</v>
      </c>
      <c r="I927" s="10">
        <v>38838</v>
      </c>
      <c r="J927" s="10">
        <v>1769</v>
      </c>
      <c r="K927" s="10">
        <v>40607</v>
      </c>
      <c r="L927" s="10">
        <v>4.32</v>
      </c>
      <c r="M927" s="11">
        <v>3</v>
      </c>
      <c r="N927" t="s">
        <v>20</v>
      </c>
      <c r="O927" t="s">
        <v>1218</v>
      </c>
      <c r="P927" t="s">
        <v>2125</v>
      </c>
      <c r="Q927">
        <f>Cleaned_Data8[[#This Row],[Bonus (£)]]/Cleaned_Data8[[#This Row],[Salary (£)]]</f>
        <v>4.5548174468304239E-2</v>
      </c>
    </row>
    <row r="928" spans="1:17" x14ac:dyDescent="0.3">
      <c r="A928" t="s">
        <v>1324</v>
      </c>
      <c r="B928" t="s">
        <v>343</v>
      </c>
      <c r="C928">
        <v>31</v>
      </c>
      <c r="D928" t="s">
        <v>16</v>
      </c>
      <c r="E928" t="s">
        <v>17</v>
      </c>
      <c r="F928" t="s">
        <v>19</v>
      </c>
      <c r="G928" t="s">
        <v>18</v>
      </c>
      <c r="H928" s="1">
        <v>43400</v>
      </c>
      <c r="I928" s="10">
        <v>48398</v>
      </c>
      <c r="J928" s="10">
        <v>1069</v>
      </c>
      <c r="K928" s="10">
        <v>49467</v>
      </c>
      <c r="L928" s="10">
        <v>3.31</v>
      </c>
      <c r="M928" s="11">
        <v>7</v>
      </c>
      <c r="N928" t="s">
        <v>34</v>
      </c>
      <c r="O928" t="s">
        <v>1218</v>
      </c>
      <c r="P928" t="s">
        <v>2124</v>
      </c>
      <c r="Q928">
        <f>Cleaned_Data8[[#This Row],[Bonus (£)]]/Cleaned_Data8[[#This Row],[Salary (£)]]</f>
        <v>2.2087689573949337E-2</v>
      </c>
    </row>
    <row r="929" spans="1:17" x14ac:dyDescent="0.3">
      <c r="A929" t="s">
        <v>1325</v>
      </c>
      <c r="B929" t="s">
        <v>109</v>
      </c>
      <c r="C929">
        <v>32</v>
      </c>
      <c r="D929" t="s">
        <v>16</v>
      </c>
      <c r="E929" t="s">
        <v>31</v>
      </c>
      <c r="F929" t="s">
        <v>50</v>
      </c>
      <c r="G929" t="s">
        <v>32</v>
      </c>
      <c r="H929" s="1">
        <v>44830</v>
      </c>
      <c r="I929" s="10">
        <v>38728</v>
      </c>
      <c r="J929" s="10">
        <v>1041</v>
      </c>
      <c r="K929" s="10">
        <v>39769</v>
      </c>
      <c r="L929" s="10">
        <v>3.9</v>
      </c>
      <c r="M929" s="11">
        <v>6</v>
      </c>
      <c r="N929" t="s">
        <v>20</v>
      </c>
      <c r="O929" t="s">
        <v>1218</v>
      </c>
      <c r="P929" t="s">
        <v>2126</v>
      </c>
      <c r="Q929">
        <f>Cleaned_Data8[[#This Row],[Bonus (£)]]/Cleaned_Data8[[#This Row],[Salary (£)]]</f>
        <v>2.6879776905598018E-2</v>
      </c>
    </row>
    <row r="930" spans="1:17" x14ac:dyDescent="0.3">
      <c r="A930" t="s">
        <v>1326</v>
      </c>
      <c r="B930" t="s">
        <v>1069</v>
      </c>
      <c r="C930">
        <v>27</v>
      </c>
      <c r="D930" t="s">
        <v>24</v>
      </c>
      <c r="E930" t="s">
        <v>25</v>
      </c>
      <c r="F930" t="s">
        <v>39</v>
      </c>
      <c r="G930" t="s">
        <v>26</v>
      </c>
      <c r="H930" s="1">
        <v>43293</v>
      </c>
      <c r="I930" s="10">
        <v>28857</v>
      </c>
      <c r="J930" s="10">
        <v>1560</v>
      </c>
      <c r="K930" s="10">
        <v>30417</v>
      </c>
      <c r="L930" s="10">
        <v>2.7</v>
      </c>
      <c r="M930" s="11">
        <v>4</v>
      </c>
      <c r="N930" t="s">
        <v>20</v>
      </c>
      <c r="O930" t="s">
        <v>1218</v>
      </c>
      <c r="P930" t="s">
        <v>2123</v>
      </c>
      <c r="Q930">
        <f>Cleaned_Data8[[#This Row],[Bonus (£)]]/Cleaned_Data8[[#This Row],[Salary (£)]]</f>
        <v>5.4059673562740412E-2</v>
      </c>
    </row>
    <row r="931" spans="1:17" x14ac:dyDescent="0.3">
      <c r="A931" t="s">
        <v>1327</v>
      </c>
      <c r="B931" t="s">
        <v>577</v>
      </c>
      <c r="C931">
        <v>38</v>
      </c>
      <c r="D931" t="s">
        <v>16</v>
      </c>
      <c r="E931" t="s">
        <v>58</v>
      </c>
      <c r="F931" t="s">
        <v>105</v>
      </c>
      <c r="G931" t="s">
        <v>59</v>
      </c>
      <c r="H931" s="1">
        <v>43037</v>
      </c>
      <c r="I931" s="10">
        <v>28579</v>
      </c>
      <c r="J931" s="10">
        <v>1920</v>
      </c>
      <c r="K931" s="10">
        <v>30499</v>
      </c>
      <c r="L931" s="10">
        <v>3.35</v>
      </c>
      <c r="M931" s="11">
        <v>0</v>
      </c>
      <c r="N931" t="s">
        <v>34</v>
      </c>
      <c r="O931" t="s">
        <v>1218</v>
      </c>
      <c r="P931" t="s">
        <v>2124</v>
      </c>
      <c r="Q931">
        <f>Cleaned_Data8[[#This Row],[Bonus (£)]]/Cleaned_Data8[[#This Row],[Salary (£)]]</f>
        <v>6.7182196717869763E-2</v>
      </c>
    </row>
    <row r="932" spans="1:17" x14ac:dyDescent="0.3">
      <c r="A932" t="s">
        <v>1328</v>
      </c>
      <c r="B932" t="s">
        <v>504</v>
      </c>
      <c r="C932">
        <v>30</v>
      </c>
      <c r="D932" t="s">
        <v>24</v>
      </c>
      <c r="E932" t="s">
        <v>42</v>
      </c>
      <c r="F932" t="s">
        <v>19</v>
      </c>
      <c r="G932" t="s">
        <v>43</v>
      </c>
      <c r="H932" s="1">
        <v>43020</v>
      </c>
      <c r="I932" s="10">
        <v>39288</v>
      </c>
      <c r="J932" s="10">
        <v>791</v>
      </c>
      <c r="K932" s="10">
        <v>40079</v>
      </c>
      <c r="L932" s="10">
        <v>2.06</v>
      </c>
      <c r="M932" s="11">
        <v>1</v>
      </c>
      <c r="N932" t="s">
        <v>34</v>
      </c>
      <c r="O932" t="s">
        <v>1218</v>
      </c>
      <c r="P932" t="s">
        <v>2124</v>
      </c>
      <c r="Q932">
        <f>Cleaned_Data8[[#This Row],[Bonus (£)]]/Cleaned_Data8[[#This Row],[Salary (£)]]</f>
        <v>2.0133374058236612E-2</v>
      </c>
    </row>
    <row r="933" spans="1:17" x14ac:dyDescent="0.3">
      <c r="A933" t="s">
        <v>1329</v>
      </c>
      <c r="B933" t="s">
        <v>277</v>
      </c>
      <c r="C933">
        <v>29</v>
      </c>
      <c r="D933" t="s">
        <v>16</v>
      </c>
      <c r="E933" t="s">
        <v>58</v>
      </c>
      <c r="F933" t="s">
        <v>33</v>
      </c>
      <c r="G933" t="s">
        <v>59</v>
      </c>
      <c r="H933" s="1">
        <v>43036</v>
      </c>
      <c r="I933" s="10">
        <v>27405</v>
      </c>
      <c r="J933" s="10">
        <v>1067</v>
      </c>
      <c r="K933" s="10">
        <v>28472</v>
      </c>
      <c r="L933" s="10">
        <v>3.28</v>
      </c>
      <c r="M933" s="11">
        <v>4</v>
      </c>
      <c r="N933" t="s">
        <v>20</v>
      </c>
      <c r="O933" t="s">
        <v>1218</v>
      </c>
      <c r="P933" t="s">
        <v>2124</v>
      </c>
      <c r="Q933">
        <f>Cleaned_Data8[[#This Row],[Bonus (£)]]/Cleaned_Data8[[#This Row],[Salary (£)]]</f>
        <v>3.8934501003466522E-2</v>
      </c>
    </row>
    <row r="934" spans="1:17" x14ac:dyDescent="0.3">
      <c r="A934" t="s">
        <v>1330</v>
      </c>
      <c r="B934" t="s">
        <v>880</v>
      </c>
      <c r="C934">
        <v>25</v>
      </c>
      <c r="D934" t="s">
        <v>24</v>
      </c>
      <c r="E934" t="s">
        <v>74</v>
      </c>
      <c r="F934" t="s">
        <v>33</v>
      </c>
      <c r="G934" t="s">
        <v>75</v>
      </c>
      <c r="H934" s="1">
        <v>43144</v>
      </c>
      <c r="I934" s="10">
        <v>38227</v>
      </c>
      <c r="J934" s="10">
        <v>2089</v>
      </c>
      <c r="K934" s="10">
        <v>40316</v>
      </c>
      <c r="L934" s="10">
        <v>4.2</v>
      </c>
      <c r="M934" s="11">
        <v>4</v>
      </c>
      <c r="N934" t="s">
        <v>20</v>
      </c>
      <c r="O934" t="s">
        <v>1218</v>
      </c>
      <c r="P934" t="s">
        <v>2121</v>
      </c>
      <c r="Q934">
        <f>Cleaned_Data8[[#This Row],[Bonus (£)]]/Cleaned_Data8[[#This Row],[Salary (£)]]</f>
        <v>5.464723886258404E-2</v>
      </c>
    </row>
    <row r="935" spans="1:17" x14ac:dyDescent="0.3">
      <c r="A935" t="s">
        <v>1331</v>
      </c>
      <c r="B935" t="s">
        <v>1332</v>
      </c>
      <c r="C935">
        <v>37</v>
      </c>
      <c r="D935" t="s">
        <v>16</v>
      </c>
      <c r="E935" t="s">
        <v>74</v>
      </c>
      <c r="F935" t="s">
        <v>105</v>
      </c>
      <c r="G935" t="s">
        <v>75</v>
      </c>
      <c r="H935" s="1">
        <v>43647</v>
      </c>
      <c r="I935" s="10">
        <v>33032</v>
      </c>
      <c r="J935" s="10">
        <v>990</v>
      </c>
      <c r="K935" s="10">
        <v>34022</v>
      </c>
      <c r="L935" s="10">
        <v>3.59</v>
      </c>
      <c r="M935" s="11">
        <v>1</v>
      </c>
      <c r="N935" t="s">
        <v>20</v>
      </c>
      <c r="O935" t="s">
        <v>1218</v>
      </c>
      <c r="P935" t="s">
        <v>2123</v>
      </c>
      <c r="Q935">
        <f>Cleaned_Data8[[#This Row],[Bonus (£)]]/Cleaned_Data8[[#This Row],[Salary (£)]]</f>
        <v>2.9970937272947445E-2</v>
      </c>
    </row>
    <row r="936" spans="1:17" x14ac:dyDescent="0.3">
      <c r="A936" t="s">
        <v>1333</v>
      </c>
      <c r="B936" t="s">
        <v>716</v>
      </c>
      <c r="C936">
        <v>36</v>
      </c>
      <c r="D936" t="s">
        <v>16</v>
      </c>
      <c r="E936" t="s">
        <v>37</v>
      </c>
      <c r="F936" t="s">
        <v>33</v>
      </c>
      <c r="G936" t="s">
        <v>38</v>
      </c>
      <c r="H936" s="1">
        <v>45639</v>
      </c>
      <c r="I936" s="10">
        <v>27568</v>
      </c>
      <c r="J936" s="10">
        <v>655</v>
      </c>
      <c r="K936" s="10">
        <v>28223</v>
      </c>
      <c r="L936" s="10">
        <v>3.21</v>
      </c>
      <c r="M936" s="11">
        <v>2</v>
      </c>
      <c r="N936" t="s">
        <v>34</v>
      </c>
      <c r="O936" t="s">
        <v>1218</v>
      </c>
      <c r="P936" t="s">
        <v>2122</v>
      </c>
      <c r="Q936">
        <f>Cleaned_Data8[[#This Row],[Bonus (£)]]/Cleaned_Data8[[#This Row],[Salary (£)]]</f>
        <v>2.3759431224608243E-2</v>
      </c>
    </row>
    <row r="937" spans="1:17" x14ac:dyDescent="0.3">
      <c r="A937" t="s">
        <v>1334</v>
      </c>
      <c r="B937" t="s">
        <v>1159</v>
      </c>
      <c r="C937">
        <v>29</v>
      </c>
      <c r="D937" t="s">
        <v>24</v>
      </c>
      <c r="E937" t="s">
        <v>37</v>
      </c>
      <c r="F937" t="s">
        <v>88</v>
      </c>
      <c r="G937" t="s">
        <v>38</v>
      </c>
      <c r="H937" s="1">
        <v>44584</v>
      </c>
      <c r="I937" s="10">
        <v>28754</v>
      </c>
      <c r="J937" s="10">
        <v>1289</v>
      </c>
      <c r="K937" s="10">
        <v>30043</v>
      </c>
      <c r="L937" s="10">
        <v>4.4400000000000004</v>
      </c>
      <c r="M937" s="11">
        <v>4</v>
      </c>
      <c r="N937" t="s">
        <v>28</v>
      </c>
      <c r="O937" t="s">
        <v>1218</v>
      </c>
      <c r="P937" t="s">
        <v>2125</v>
      </c>
      <c r="Q937">
        <f>Cleaned_Data8[[#This Row],[Bonus (£)]]/Cleaned_Data8[[#This Row],[Salary (£)]]</f>
        <v>4.4828545593656538E-2</v>
      </c>
    </row>
    <row r="938" spans="1:17" x14ac:dyDescent="0.3">
      <c r="A938" t="s">
        <v>1335</v>
      </c>
      <c r="B938" t="s">
        <v>346</v>
      </c>
      <c r="C938">
        <v>42</v>
      </c>
      <c r="D938" t="s">
        <v>24</v>
      </c>
      <c r="E938" t="s">
        <v>62</v>
      </c>
      <c r="F938" t="s">
        <v>105</v>
      </c>
      <c r="G938" t="s">
        <v>63</v>
      </c>
      <c r="H938" s="1">
        <v>42666</v>
      </c>
      <c r="I938" s="10">
        <v>46284</v>
      </c>
      <c r="J938" s="10">
        <v>1169</v>
      </c>
      <c r="K938" s="10">
        <v>47453</v>
      </c>
      <c r="L938" s="10">
        <v>2.11</v>
      </c>
      <c r="M938" s="11">
        <v>4</v>
      </c>
      <c r="N938" t="s">
        <v>34</v>
      </c>
      <c r="O938" t="s">
        <v>1218</v>
      </c>
      <c r="P938" t="s">
        <v>2124</v>
      </c>
      <c r="Q938">
        <f>Cleaned_Data8[[#This Row],[Bonus (£)]]/Cleaned_Data8[[#This Row],[Salary (£)]]</f>
        <v>2.5257108287961284E-2</v>
      </c>
    </row>
    <row r="939" spans="1:17" x14ac:dyDescent="0.3">
      <c r="A939" t="s">
        <v>1336</v>
      </c>
      <c r="B939" t="s">
        <v>451</v>
      </c>
      <c r="C939">
        <v>34</v>
      </c>
      <c r="D939" t="s">
        <v>16</v>
      </c>
      <c r="E939" t="s">
        <v>58</v>
      </c>
      <c r="F939" t="s">
        <v>33</v>
      </c>
      <c r="G939" t="s">
        <v>59</v>
      </c>
      <c r="H939" s="1">
        <v>43503</v>
      </c>
      <c r="I939" s="10">
        <v>30674</v>
      </c>
      <c r="J939" s="10">
        <v>1250</v>
      </c>
      <c r="K939" s="10">
        <v>31924</v>
      </c>
      <c r="L939" s="10">
        <v>2.56</v>
      </c>
      <c r="M939" s="11">
        <v>4</v>
      </c>
      <c r="N939" t="s">
        <v>20</v>
      </c>
      <c r="O939" t="s">
        <v>1218</v>
      </c>
      <c r="P939" t="s">
        <v>2121</v>
      </c>
      <c r="Q939">
        <f>Cleaned_Data8[[#This Row],[Bonus (£)]]/Cleaned_Data8[[#This Row],[Salary (£)]]</f>
        <v>4.0751124731042573E-2</v>
      </c>
    </row>
    <row r="940" spans="1:17" x14ac:dyDescent="0.3">
      <c r="A940" t="s">
        <v>1337</v>
      </c>
      <c r="B940" t="s">
        <v>264</v>
      </c>
      <c r="C940">
        <v>34</v>
      </c>
      <c r="D940" t="s">
        <v>24</v>
      </c>
      <c r="E940" t="s">
        <v>17</v>
      </c>
      <c r="F940" t="s">
        <v>88</v>
      </c>
      <c r="G940" t="s">
        <v>18</v>
      </c>
      <c r="H940" s="1">
        <v>42263</v>
      </c>
      <c r="I940" s="10">
        <v>40077</v>
      </c>
      <c r="J940" s="10">
        <v>2388</v>
      </c>
      <c r="K940" s="10">
        <v>42465</v>
      </c>
      <c r="L940" s="10">
        <v>2.87</v>
      </c>
      <c r="M940" s="11">
        <v>2</v>
      </c>
      <c r="N940" t="s">
        <v>20</v>
      </c>
      <c r="O940" t="s">
        <v>1218</v>
      </c>
      <c r="P940" t="s">
        <v>2126</v>
      </c>
      <c r="Q940">
        <f>Cleaned_Data8[[#This Row],[Bonus (£)]]/Cleaned_Data8[[#This Row],[Salary (£)]]</f>
        <v>5.9585298300771014E-2</v>
      </c>
    </row>
    <row r="941" spans="1:17" x14ac:dyDescent="0.3">
      <c r="A941" t="s">
        <v>1338</v>
      </c>
      <c r="B941" t="s">
        <v>439</v>
      </c>
      <c r="C941">
        <v>31</v>
      </c>
      <c r="D941" t="s">
        <v>16</v>
      </c>
      <c r="E941" t="s">
        <v>58</v>
      </c>
      <c r="F941" t="s">
        <v>88</v>
      </c>
      <c r="G941" t="s">
        <v>59</v>
      </c>
      <c r="H941" s="1">
        <v>44600</v>
      </c>
      <c r="I941" s="10">
        <v>28710</v>
      </c>
      <c r="J941" s="10">
        <v>1457</v>
      </c>
      <c r="K941" s="10">
        <v>30167</v>
      </c>
      <c r="L941" s="10">
        <v>3.35</v>
      </c>
      <c r="M941" s="11">
        <v>1</v>
      </c>
      <c r="N941" t="s">
        <v>34</v>
      </c>
      <c r="O941" t="s">
        <v>1218</v>
      </c>
      <c r="P941" t="s">
        <v>2121</v>
      </c>
      <c r="Q941">
        <f>Cleaned_Data8[[#This Row],[Bonus (£)]]/Cleaned_Data8[[#This Row],[Salary (£)]]</f>
        <v>5.0748867990247304E-2</v>
      </c>
    </row>
    <row r="942" spans="1:17" x14ac:dyDescent="0.3">
      <c r="A942" t="s">
        <v>1339</v>
      </c>
      <c r="B942" t="s">
        <v>682</v>
      </c>
      <c r="C942">
        <v>41</v>
      </c>
      <c r="D942" t="s">
        <v>16</v>
      </c>
      <c r="E942" t="s">
        <v>31</v>
      </c>
      <c r="F942" t="s">
        <v>105</v>
      </c>
      <c r="G942" t="s">
        <v>32</v>
      </c>
      <c r="H942" s="1">
        <v>42672</v>
      </c>
      <c r="I942" s="10">
        <v>31135</v>
      </c>
      <c r="J942" s="10">
        <v>928</v>
      </c>
      <c r="K942" s="10">
        <v>32063</v>
      </c>
      <c r="L942" s="10">
        <v>2.84</v>
      </c>
      <c r="M942" s="11">
        <v>1</v>
      </c>
      <c r="N942" t="s">
        <v>34</v>
      </c>
      <c r="O942" t="s">
        <v>1218</v>
      </c>
      <c r="P942" t="s">
        <v>2124</v>
      </c>
      <c r="Q942">
        <f>Cleaned_Data8[[#This Row],[Bonus (£)]]/Cleaned_Data8[[#This Row],[Salary (£)]]</f>
        <v>2.9805684920507468E-2</v>
      </c>
    </row>
    <row r="943" spans="1:17" x14ac:dyDescent="0.3">
      <c r="A943" t="s">
        <v>1340</v>
      </c>
      <c r="B943" t="s">
        <v>668</v>
      </c>
      <c r="C943">
        <v>29</v>
      </c>
      <c r="D943" t="s">
        <v>24</v>
      </c>
      <c r="E943" t="s">
        <v>25</v>
      </c>
      <c r="F943" t="s">
        <v>50</v>
      </c>
      <c r="G943" t="s">
        <v>26</v>
      </c>
      <c r="H943" s="1">
        <v>42809</v>
      </c>
      <c r="I943" s="10">
        <v>28753</v>
      </c>
      <c r="J943" s="10">
        <v>1073</v>
      </c>
      <c r="K943" s="10">
        <v>29826</v>
      </c>
      <c r="L943" s="10">
        <v>4.24</v>
      </c>
      <c r="M943" s="11">
        <v>3</v>
      </c>
      <c r="N943" t="s">
        <v>28</v>
      </c>
      <c r="O943" t="s">
        <v>1218</v>
      </c>
      <c r="P943" t="s">
        <v>2120</v>
      </c>
      <c r="Q943">
        <f>Cleaned_Data8[[#This Row],[Bonus (£)]]/Cleaned_Data8[[#This Row],[Salary (£)]]</f>
        <v>3.7317845094424928E-2</v>
      </c>
    </row>
    <row r="944" spans="1:17" x14ac:dyDescent="0.3">
      <c r="A944" t="s">
        <v>1341</v>
      </c>
      <c r="B944" t="s">
        <v>599</v>
      </c>
      <c r="C944">
        <v>39</v>
      </c>
      <c r="D944" t="s">
        <v>16</v>
      </c>
      <c r="E944" t="s">
        <v>62</v>
      </c>
      <c r="F944" t="s">
        <v>39</v>
      </c>
      <c r="G944" t="s">
        <v>63</v>
      </c>
      <c r="H944" s="1">
        <v>45159</v>
      </c>
      <c r="I944" s="10">
        <v>44308</v>
      </c>
      <c r="J944" s="10">
        <v>2787</v>
      </c>
      <c r="K944" s="10">
        <v>47095</v>
      </c>
      <c r="L944" s="10">
        <v>2.68</v>
      </c>
      <c r="M944" s="11">
        <v>1</v>
      </c>
      <c r="N944" t="s">
        <v>20</v>
      </c>
      <c r="O944" t="s">
        <v>1218</v>
      </c>
      <c r="P944" t="s">
        <v>2119</v>
      </c>
      <c r="Q944">
        <f>Cleaned_Data8[[#This Row],[Bonus (£)]]/Cleaned_Data8[[#This Row],[Salary (£)]]</f>
        <v>6.2900604856910722E-2</v>
      </c>
    </row>
    <row r="945" spans="1:17" x14ac:dyDescent="0.3">
      <c r="A945" t="s">
        <v>1342</v>
      </c>
      <c r="B945" t="s">
        <v>506</v>
      </c>
      <c r="C945">
        <v>41</v>
      </c>
      <c r="D945" t="s">
        <v>16</v>
      </c>
      <c r="E945" t="s">
        <v>42</v>
      </c>
      <c r="F945" t="s">
        <v>19</v>
      </c>
      <c r="G945" t="s">
        <v>43</v>
      </c>
      <c r="H945" s="1">
        <v>45061</v>
      </c>
      <c r="I945" s="10">
        <v>43466</v>
      </c>
      <c r="J945" s="10">
        <v>1662</v>
      </c>
      <c r="K945" s="10">
        <v>45128</v>
      </c>
      <c r="L945" s="10">
        <v>3.88</v>
      </c>
      <c r="M945" s="11">
        <v>3</v>
      </c>
      <c r="N945" t="s">
        <v>34</v>
      </c>
      <c r="O945" t="s">
        <v>1218</v>
      </c>
      <c r="P945" t="s">
        <v>1218</v>
      </c>
      <c r="Q945">
        <f>Cleaned_Data8[[#This Row],[Bonus (£)]]/Cleaned_Data8[[#This Row],[Salary (£)]]</f>
        <v>3.8236782772741916E-2</v>
      </c>
    </row>
    <row r="946" spans="1:17" x14ac:dyDescent="0.3">
      <c r="A946" t="s">
        <v>1343</v>
      </c>
      <c r="B946" t="s">
        <v>362</v>
      </c>
      <c r="C946">
        <v>29</v>
      </c>
      <c r="D946" t="s">
        <v>24</v>
      </c>
      <c r="E946" t="s">
        <v>58</v>
      </c>
      <c r="F946" t="s">
        <v>88</v>
      </c>
      <c r="G946" t="s">
        <v>59</v>
      </c>
      <c r="H946" s="1">
        <v>42560</v>
      </c>
      <c r="I946" s="10">
        <v>28623</v>
      </c>
      <c r="J946" s="10">
        <v>759</v>
      </c>
      <c r="K946" s="10">
        <v>29382</v>
      </c>
      <c r="L946" s="10">
        <v>2.72</v>
      </c>
      <c r="M946" s="11">
        <v>7</v>
      </c>
      <c r="N946" t="s">
        <v>20</v>
      </c>
      <c r="O946" t="s">
        <v>1218</v>
      </c>
      <c r="P946" t="s">
        <v>2123</v>
      </c>
      <c r="Q946">
        <f>Cleaned_Data8[[#This Row],[Bonus (£)]]/Cleaned_Data8[[#This Row],[Salary (£)]]</f>
        <v>2.651713656849387E-2</v>
      </c>
    </row>
    <row r="947" spans="1:17" x14ac:dyDescent="0.3">
      <c r="A947" t="s">
        <v>1344</v>
      </c>
      <c r="B947" t="s">
        <v>572</v>
      </c>
      <c r="C947">
        <v>35</v>
      </c>
      <c r="D947" t="s">
        <v>16</v>
      </c>
      <c r="E947" t="s">
        <v>58</v>
      </c>
      <c r="F947" t="s">
        <v>105</v>
      </c>
      <c r="G947" t="s">
        <v>59</v>
      </c>
      <c r="H947" s="1">
        <v>43072</v>
      </c>
      <c r="I947" s="10">
        <v>30671</v>
      </c>
      <c r="J947" s="10">
        <v>2028</v>
      </c>
      <c r="K947" s="10">
        <v>32699</v>
      </c>
      <c r="L947" s="10">
        <v>2.83</v>
      </c>
      <c r="M947" s="11">
        <v>0</v>
      </c>
      <c r="N947" t="s">
        <v>28</v>
      </c>
      <c r="O947" t="s">
        <v>1218</v>
      </c>
      <c r="P947" t="s">
        <v>2122</v>
      </c>
      <c r="Q947">
        <f>Cleaned_Data8[[#This Row],[Bonus (£)]]/Cleaned_Data8[[#This Row],[Salary (£)]]</f>
        <v>6.6121091584884745E-2</v>
      </c>
    </row>
    <row r="948" spans="1:17" x14ac:dyDescent="0.3">
      <c r="A948" t="s">
        <v>1345</v>
      </c>
      <c r="B948" t="s">
        <v>795</v>
      </c>
      <c r="C948">
        <v>28</v>
      </c>
      <c r="D948" t="s">
        <v>16</v>
      </c>
      <c r="E948" t="s">
        <v>62</v>
      </c>
      <c r="F948" t="s">
        <v>53</v>
      </c>
      <c r="G948" t="s">
        <v>63</v>
      </c>
      <c r="H948" s="1">
        <v>42543</v>
      </c>
      <c r="I948" s="10">
        <v>58051</v>
      </c>
      <c r="J948" s="10">
        <v>4187</v>
      </c>
      <c r="K948" s="10">
        <v>62238</v>
      </c>
      <c r="L948" s="10">
        <v>4.07</v>
      </c>
      <c r="M948" s="11">
        <v>2</v>
      </c>
      <c r="N948" t="s">
        <v>28</v>
      </c>
      <c r="O948" t="s">
        <v>1218</v>
      </c>
      <c r="P948" t="s">
        <v>1782</v>
      </c>
      <c r="Q948">
        <f>Cleaned_Data8[[#This Row],[Bonus (£)]]/Cleaned_Data8[[#This Row],[Salary (£)]]</f>
        <v>7.2126233828874606E-2</v>
      </c>
    </row>
    <row r="949" spans="1:17" x14ac:dyDescent="0.3">
      <c r="A949" t="s">
        <v>1346</v>
      </c>
      <c r="B949" t="s">
        <v>149</v>
      </c>
      <c r="C949">
        <v>33</v>
      </c>
      <c r="D949" t="s">
        <v>16</v>
      </c>
      <c r="E949" t="s">
        <v>25</v>
      </c>
      <c r="F949" t="s">
        <v>88</v>
      </c>
      <c r="G949" t="s">
        <v>26</v>
      </c>
      <c r="H949" s="1">
        <v>42958</v>
      </c>
      <c r="I949" s="10">
        <v>31997</v>
      </c>
      <c r="J949" s="10">
        <v>941</v>
      </c>
      <c r="K949" s="10">
        <v>32938</v>
      </c>
      <c r="L949" s="10">
        <v>4.51</v>
      </c>
      <c r="M949" s="11">
        <v>7</v>
      </c>
      <c r="N949" t="s">
        <v>20</v>
      </c>
      <c r="O949" t="s">
        <v>1218</v>
      </c>
      <c r="P949" t="s">
        <v>2119</v>
      </c>
      <c r="Q949">
        <f>Cleaned_Data8[[#This Row],[Bonus (£)]]/Cleaned_Data8[[#This Row],[Salary (£)]]</f>
        <v>2.9409007094415102E-2</v>
      </c>
    </row>
    <row r="950" spans="1:17" x14ac:dyDescent="0.3">
      <c r="A950" t="s">
        <v>1347</v>
      </c>
      <c r="B950" t="s">
        <v>202</v>
      </c>
      <c r="C950">
        <v>29</v>
      </c>
      <c r="D950" t="s">
        <v>16</v>
      </c>
      <c r="E950" t="s">
        <v>42</v>
      </c>
      <c r="F950" t="s">
        <v>50</v>
      </c>
      <c r="G950" t="s">
        <v>43</v>
      </c>
      <c r="H950" s="1">
        <v>44740</v>
      </c>
      <c r="I950" s="10">
        <v>38233</v>
      </c>
      <c r="J950" s="10">
        <v>1445</v>
      </c>
      <c r="K950" s="10">
        <v>39678</v>
      </c>
      <c r="L950" s="10">
        <v>2.95</v>
      </c>
      <c r="M950" s="11">
        <v>0</v>
      </c>
      <c r="N950" t="s">
        <v>34</v>
      </c>
      <c r="O950" t="s">
        <v>1218</v>
      </c>
      <c r="P950" t="s">
        <v>1782</v>
      </c>
      <c r="Q950">
        <f>Cleaned_Data8[[#This Row],[Bonus (£)]]/Cleaned_Data8[[#This Row],[Salary (£)]]</f>
        <v>3.7794575366829702E-2</v>
      </c>
    </row>
    <row r="951" spans="1:17" x14ac:dyDescent="0.3">
      <c r="A951" t="s">
        <v>1348</v>
      </c>
      <c r="B951" t="s">
        <v>646</v>
      </c>
      <c r="C951">
        <v>30</v>
      </c>
      <c r="D951" t="s">
        <v>16</v>
      </c>
      <c r="E951" t="s">
        <v>37</v>
      </c>
      <c r="F951" t="s">
        <v>53</v>
      </c>
      <c r="G951" t="s">
        <v>38</v>
      </c>
      <c r="H951" s="1">
        <v>43403</v>
      </c>
      <c r="I951" s="10">
        <v>31135</v>
      </c>
      <c r="J951" s="10">
        <v>571</v>
      </c>
      <c r="K951" s="10">
        <v>31706</v>
      </c>
      <c r="L951" s="10">
        <v>1.74</v>
      </c>
      <c r="M951" s="11">
        <v>1</v>
      </c>
      <c r="N951" t="s">
        <v>34</v>
      </c>
      <c r="O951" t="s">
        <v>1218</v>
      </c>
      <c r="P951" t="s">
        <v>2124</v>
      </c>
      <c r="Q951">
        <f>Cleaned_Data8[[#This Row],[Bonus (£)]]/Cleaned_Data8[[#This Row],[Salary (£)]]</f>
        <v>1.8339489320700175E-2</v>
      </c>
    </row>
    <row r="952" spans="1:17" x14ac:dyDescent="0.3">
      <c r="A952" t="s">
        <v>1349</v>
      </c>
      <c r="B952" t="s">
        <v>283</v>
      </c>
      <c r="C952">
        <v>36</v>
      </c>
      <c r="D952" t="s">
        <v>24</v>
      </c>
      <c r="E952" t="s">
        <v>31</v>
      </c>
      <c r="F952" t="s">
        <v>33</v>
      </c>
      <c r="G952" t="s">
        <v>32</v>
      </c>
      <c r="H952" s="1">
        <v>43572</v>
      </c>
      <c r="I952" s="10">
        <v>35538</v>
      </c>
      <c r="J952" s="10">
        <v>2229</v>
      </c>
      <c r="K952" s="10">
        <v>37767</v>
      </c>
      <c r="L952" s="10">
        <v>4.1399999999999997</v>
      </c>
      <c r="M952" s="11">
        <v>6</v>
      </c>
      <c r="N952" t="s">
        <v>34</v>
      </c>
      <c r="O952" t="s">
        <v>1218</v>
      </c>
      <c r="P952" t="s">
        <v>21</v>
      </c>
      <c r="Q952">
        <f>Cleaned_Data8[[#This Row],[Bonus (£)]]/Cleaned_Data8[[#This Row],[Salary (£)]]</f>
        <v>6.2721593786932303E-2</v>
      </c>
    </row>
    <row r="953" spans="1:17" x14ac:dyDescent="0.3">
      <c r="A953" t="s">
        <v>1350</v>
      </c>
      <c r="B953" t="s">
        <v>1235</v>
      </c>
      <c r="C953">
        <v>32</v>
      </c>
      <c r="D953" t="s">
        <v>16</v>
      </c>
      <c r="E953" t="s">
        <v>25</v>
      </c>
      <c r="F953" t="s">
        <v>88</v>
      </c>
      <c r="G953" t="s">
        <v>26</v>
      </c>
      <c r="H953" s="1">
        <v>45018</v>
      </c>
      <c r="I953" s="10">
        <v>30516</v>
      </c>
      <c r="J953" s="10">
        <v>3454</v>
      </c>
      <c r="K953" s="10">
        <v>33970</v>
      </c>
      <c r="L953" s="10">
        <v>5</v>
      </c>
      <c r="M953" s="11">
        <v>10</v>
      </c>
      <c r="N953" t="s">
        <v>20</v>
      </c>
      <c r="O953" t="s">
        <v>1218</v>
      </c>
      <c r="P953" t="s">
        <v>21</v>
      </c>
      <c r="Q953">
        <f>Cleaned_Data8[[#This Row],[Bonus (£)]]/Cleaned_Data8[[#This Row],[Salary (£)]]</f>
        <v>0.11318652510158606</v>
      </c>
    </row>
    <row r="954" spans="1:17" x14ac:dyDescent="0.3">
      <c r="A954" t="s">
        <v>1351</v>
      </c>
      <c r="B954" t="s">
        <v>360</v>
      </c>
      <c r="C954">
        <v>43</v>
      </c>
      <c r="D954" t="s">
        <v>16</v>
      </c>
      <c r="E954" t="s">
        <v>58</v>
      </c>
      <c r="F954" t="s">
        <v>105</v>
      </c>
      <c r="G954" t="s">
        <v>59</v>
      </c>
      <c r="H954" s="1">
        <v>42913</v>
      </c>
      <c r="I954" s="10">
        <v>29928</v>
      </c>
      <c r="J954" s="10">
        <v>1814</v>
      </c>
      <c r="K954" s="10">
        <v>31742</v>
      </c>
      <c r="L954" s="10">
        <v>3.58</v>
      </c>
      <c r="M954" s="11">
        <v>5</v>
      </c>
      <c r="N954" t="s">
        <v>20</v>
      </c>
      <c r="O954" t="s">
        <v>1218</v>
      </c>
      <c r="P954" t="s">
        <v>1782</v>
      </c>
      <c r="Q954">
        <f>Cleaned_Data8[[#This Row],[Bonus (£)]]/Cleaned_Data8[[#This Row],[Salary (£)]]</f>
        <v>6.0612135792568834E-2</v>
      </c>
    </row>
    <row r="955" spans="1:17" x14ac:dyDescent="0.3">
      <c r="A955" t="s">
        <v>1352</v>
      </c>
      <c r="B955" t="s">
        <v>348</v>
      </c>
      <c r="C955">
        <v>22</v>
      </c>
      <c r="D955" t="s">
        <v>24</v>
      </c>
      <c r="E955" t="s">
        <v>42</v>
      </c>
      <c r="F955" t="s">
        <v>19</v>
      </c>
      <c r="G955" t="s">
        <v>43</v>
      </c>
      <c r="H955" s="1">
        <v>44710</v>
      </c>
      <c r="I955" s="10">
        <v>43461</v>
      </c>
      <c r="J955" s="10">
        <v>440</v>
      </c>
      <c r="K955" s="10">
        <v>43901</v>
      </c>
      <c r="L955" s="10">
        <v>1.28</v>
      </c>
      <c r="M955" s="11">
        <v>1</v>
      </c>
      <c r="N955" t="s">
        <v>28</v>
      </c>
      <c r="O955" t="s">
        <v>1218</v>
      </c>
      <c r="P955" t="s">
        <v>1218</v>
      </c>
      <c r="Q955">
        <f>Cleaned_Data8[[#This Row],[Bonus (£)]]/Cleaned_Data8[[#This Row],[Salary (£)]]</f>
        <v>1.0124019235636548E-2</v>
      </c>
    </row>
    <row r="956" spans="1:17" x14ac:dyDescent="0.3">
      <c r="A956" t="s">
        <v>1353</v>
      </c>
      <c r="B956" t="s">
        <v>41</v>
      </c>
      <c r="C956">
        <v>38</v>
      </c>
      <c r="D956" t="s">
        <v>16</v>
      </c>
      <c r="E956" t="s">
        <v>74</v>
      </c>
      <c r="F956" t="s">
        <v>19</v>
      </c>
      <c r="G956" t="s">
        <v>75</v>
      </c>
      <c r="H956" s="1">
        <v>45130</v>
      </c>
      <c r="I956" s="10">
        <v>37199</v>
      </c>
      <c r="J956" s="10">
        <v>1617</v>
      </c>
      <c r="K956" s="10">
        <v>38816</v>
      </c>
      <c r="L956" s="10">
        <v>1.95</v>
      </c>
      <c r="M956" s="11">
        <v>4</v>
      </c>
      <c r="N956" t="s">
        <v>28</v>
      </c>
      <c r="O956" t="s">
        <v>1218</v>
      </c>
      <c r="P956" t="s">
        <v>2123</v>
      </c>
      <c r="Q956">
        <f>Cleaned_Data8[[#This Row],[Bonus (£)]]/Cleaned_Data8[[#This Row],[Salary (£)]]</f>
        <v>4.3468910454582114E-2</v>
      </c>
    </row>
    <row r="957" spans="1:17" x14ac:dyDescent="0.3">
      <c r="A957" t="s">
        <v>1354</v>
      </c>
      <c r="B957" t="s">
        <v>599</v>
      </c>
      <c r="C957">
        <v>39</v>
      </c>
      <c r="D957" t="s">
        <v>16</v>
      </c>
      <c r="E957" t="s">
        <v>62</v>
      </c>
      <c r="F957" t="s">
        <v>19</v>
      </c>
      <c r="G957" t="s">
        <v>63</v>
      </c>
      <c r="H957" s="1">
        <v>45245</v>
      </c>
      <c r="I957" s="10">
        <v>35642</v>
      </c>
      <c r="J957" s="10">
        <v>1205</v>
      </c>
      <c r="K957" s="10">
        <v>36847</v>
      </c>
      <c r="L957" s="10">
        <v>2.36</v>
      </c>
      <c r="M957" s="11">
        <v>6</v>
      </c>
      <c r="N957" t="s">
        <v>28</v>
      </c>
      <c r="O957" t="s">
        <v>1218</v>
      </c>
      <c r="P957" t="s">
        <v>2118</v>
      </c>
      <c r="Q957">
        <f>Cleaned_Data8[[#This Row],[Bonus (£)]]/Cleaned_Data8[[#This Row],[Salary (£)]]</f>
        <v>3.3808428258795806E-2</v>
      </c>
    </row>
    <row r="958" spans="1:17" x14ac:dyDescent="0.3">
      <c r="A958" t="s">
        <v>1355</v>
      </c>
      <c r="B958" t="s">
        <v>266</v>
      </c>
      <c r="C958">
        <v>28</v>
      </c>
      <c r="D958" t="s">
        <v>16</v>
      </c>
      <c r="E958" t="s">
        <v>62</v>
      </c>
      <c r="F958" t="s">
        <v>27</v>
      </c>
      <c r="G958" t="s">
        <v>63</v>
      </c>
      <c r="H958" s="1">
        <v>42263</v>
      </c>
      <c r="I958" s="10">
        <v>39441</v>
      </c>
      <c r="J958" s="10">
        <v>1866</v>
      </c>
      <c r="K958" s="10">
        <v>41307</v>
      </c>
      <c r="L958" s="10">
        <v>3.19</v>
      </c>
      <c r="M958" s="11">
        <v>6</v>
      </c>
      <c r="N958" t="s">
        <v>28</v>
      </c>
      <c r="O958" t="s">
        <v>1218</v>
      </c>
      <c r="P958" t="s">
        <v>2126</v>
      </c>
      <c r="Q958">
        <f>Cleaned_Data8[[#This Row],[Bonus (£)]]/Cleaned_Data8[[#This Row],[Salary (£)]]</f>
        <v>4.7311173651783674E-2</v>
      </c>
    </row>
    <row r="959" spans="1:17" x14ac:dyDescent="0.3">
      <c r="A959" t="s">
        <v>1356</v>
      </c>
      <c r="B959" t="s">
        <v>111</v>
      </c>
      <c r="C959">
        <v>30</v>
      </c>
      <c r="D959" t="s">
        <v>24</v>
      </c>
      <c r="E959" t="s">
        <v>37</v>
      </c>
      <c r="F959" t="s">
        <v>88</v>
      </c>
      <c r="G959" t="s">
        <v>38</v>
      </c>
      <c r="H959" s="1">
        <v>44347</v>
      </c>
      <c r="I959" s="10">
        <v>29426</v>
      </c>
      <c r="J959" s="10">
        <v>820</v>
      </c>
      <c r="K959" s="10">
        <v>30246</v>
      </c>
      <c r="L959" s="10">
        <v>2.62</v>
      </c>
      <c r="M959" s="11">
        <v>6</v>
      </c>
      <c r="N959" t="s">
        <v>28</v>
      </c>
      <c r="O959" t="s">
        <v>1218</v>
      </c>
      <c r="P959" t="s">
        <v>1218</v>
      </c>
      <c r="Q959">
        <f>Cleaned_Data8[[#This Row],[Bonus (£)]]/Cleaned_Data8[[#This Row],[Salary (£)]]</f>
        <v>2.7866512607897777E-2</v>
      </c>
    </row>
    <row r="960" spans="1:17" x14ac:dyDescent="0.3">
      <c r="A960" t="s">
        <v>1357</v>
      </c>
      <c r="B960" t="s">
        <v>1358</v>
      </c>
      <c r="C960">
        <v>38</v>
      </c>
      <c r="D960" t="s">
        <v>16</v>
      </c>
      <c r="E960" t="s">
        <v>74</v>
      </c>
      <c r="F960" t="s">
        <v>105</v>
      </c>
      <c r="G960" t="s">
        <v>75</v>
      </c>
      <c r="H960" s="1">
        <v>45365</v>
      </c>
      <c r="I960" s="10">
        <v>28992</v>
      </c>
      <c r="J960" s="10">
        <v>1234</v>
      </c>
      <c r="K960" s="10">
        <v>30226</v>
      </c>
      <c r="L960" s="10">
        <v>3.67</v>
      </c>
      <c r="M960" s="11">
        <v>5</v>
      </c>
      <c r="N960" t="s">
        <v>28</v>
      </c>
      <c r="O960" t="s">
        <v>1218</v>
      </c>
      <c r="P960" t="s">
        <v>2120</v>
      </c>
      <c r="Q960">
        <f>Cleaned_Data8[[#This Row],[Bonus (£)]]/Cleaned_Data8[[#This Row],[Salary (£)]]</f>
        <v>4.2563465783664461E-2</v>
      </c>
    </row>
    <row r="961" spans="1:17" x14ac:dyDescent="0.3">
      <c r="A961" t="s">
        <v>1359</v>
      </c>
      <c r="B961" t="s">
        <v>132</v>
      </c>
      <c r="C961">
        <v>35</v>
      </c>
      <c r="D961" t="s">
        <v>16</v>
      </c>
      <c r="E961" t="s">
        <v>17</v>
      </c>
      <c r="F961" t="s">
        <v>27</v>
      </c>
      <c r="G961" t="s">
        <v>18</v>
      </c>
      <c r="H961" s="1">
        <v>43415</v>
      </c>
      <c r="I961" s="10">
        <v>34255</v>
      </c>
      <c r="J961" s="10">
        <v>1287</v>
      </c>
      <c r="K961" s="10">
        <v>35542</v>
      </c>
      <c r="L961" s="10">
        <v>1.71</v>
      </c>
      <c r="M961" s="11">
        <v>2</v>
      </c>
      <c r="N961" t="s">
        <v>28</v>
      </c>
      <c r="O961" t="s">
        <v>1218</v>
      </c>
      <c r="P961" t="s">
        <v>2118</v>
      </c>
      <c r="Q961">
        <f>Cleaned_Data8[[#This Row],[Bonus (£)]]/Cleaned_Data8[[#This Row],[Salary (£)]]</f>
        <v>3.757115749525617E-2</v>
      </c>
    </row>
    <row r="962" spans="1:17" x14ac:dyDescent="0.3">
      <c r="A962" t="s">
        <v>1360</v>
      </c>
      <c r="B962" t="s">
        <v>350</v>
      </c>
      <c r="C962">
        <v>31</v>
      </c>
      <c r="D962" t="s">
        <v>24</v>
      </c>
      <c r="E962" t="s">
        <v>62</v>
      </c>
      <c r="F962" t="s">
        <v>53</v>
      </c>
      <c r="G962" t="s">
        <v>63</v>
      </c>
      <c r="H962" s="1">
        <v>42567</v>
      </c>
      <c r="I962" s="10">
        <v>46147</v>
      </c>
      <c r="J962" s="10">
        <v>3993</v>
      </c>
      <c r="K962" s="10">
        <v>50140</v>
      </c>
      <c r="L962" s="10">
        <v>4.03</v>
      </c>
      <c r="M962" s="11">
        <v>5</v>
      </c>
      <c r="N962" t="s">
        <v>20</v>
      </c>
      <c r="O962" t="s">
        <v>1218</v>
      </c>
      <c r="P962" t="s">
        <v>2123</v>
      </c>
      <c r="Q962">
        <f>Cleaned_Data8[[#This Row],[Bonus (£)]]/Cleaned_Data8[[#This Row],[Salary (£)]]</f>
        <v>8.6527834962186051E-2</v>
      </c>
    </row>
    <row r="963" spans="1:17" x14ac:dyDescent="0.3">
      <c r="A963" t="s">
        <v>1361</v>
      </c>
      <c r="B963" t="s">
        <v>499</v>
      </c>
      <c r="C963">
        <v>21</v>
      </c>
      <c r="D963" t="s">
        <v>24</v>
      </c>
      <c r="E963" t="s">
        <v>25</v>
      </c>
      <c r="F963" t="s">
        <v>39</v>
      </c>
      <c r="G963" t="s">
        <v>26</v>
      </c>
      <c r="H963" s="1">
        <v>44158</v>
      </c>
      <c r="I963" s="10">
        <v>29327</v>
      </c>
      <c r="J963" s="10">
        <v>1656</v>
      </c>
      <c r="K963" s="10">
        <v>30983</v>
      </c>
      <c r="L963" s="10">
        <v>2.85</v>
      </c>
      <c r="M963" s="11">
        <v>1</v>
      </c>
      <c r="N963" t="s">
        <v>20</v>
      </c>
      <c r="O963" t="s">
        <v>1218</v>
      </c>
      <c r="P963" t="s">
        <v>2118</v>
      </c>
      <c r="Q963">
        <f>Cleaned_Data8[[#This Row],[Bonus (£)]]/Cleaned_Data8[[#This Row],[Salary (£)]]</f>
        <v>5.6466737136427185E-2</v>
      </c>
    </row>
    <row r="964" spans="1:17" x14ac:dyDescent="0.3">
      <c r="A964" t="s">
        <v>1362</v>
      </c>
      <c r="B964" t="s">
        <v>113</v>
      </c>
      <c r="C964">
        <v>27</v>
      </c>
      <c r="D964" t="s">
        <v>24</v>
      </c>
      <c r="E964" t="s">
        <v>31</v>
      </c>
      <c r="F964" t="s">
        <v>19</v>
      </c>
      <c r="G964" t="s">
        <v>32</v>
      </c>
      <c r="H964" s="1">
        <v>44757</v>
      </c>
      <c r="I964" s="10">
        <v>37837</v>
      </c>
      <c r="J964" s="10">
        <v>2272</v>
      </c>
      <c r="K964" s="10">
        <v>40109</v>
      </c>
      <c r="L964" s="10">
        <v>3.56</v>
      </c>
      <c r="M964" s="11">
        <v>5</v>
      </c>
      <c r="N964" t="s">
        <v>20</v>
      </c>
      <c r="O964" t="s">
        <v>1218</v>
      </c>
      <c r="P964" t="s">
        <v>2123</v>
      </c>
      <c r="Q964">
        <f>Cleaned_Data8[[#This Row],[Bonus (£)]]/Cleaned_Data8[[#This Row],[Salary (£)]]</f>
        <v>6.0047043898829186E-2</v>
      </c>
    </row>
    <row r="965" spans="1:17" x14ac:dyDescent="0.3">
      <c r="A965" t="s">
        <v>1363</v>
      </c>
      <c r="B965" t="s">
        <v>124</v>
      </c>
      <c r="C965">
        <v>21</v>
      </c>
      <c r="D965" t="s">
        <v>24</v>
      </c>
      <c r="E965" t="s">
        <v>37</v>
      </c>
      <c r="F965" t="s">
        <v>39</v>
      </c>
      <c r="G965" t="s">
        <v>38</v>
      </c>
      <c r="H965" s="1">
        <v>43272</v>
      </c>
      <c r="I965" s="10">
        <v>33646</v>
      </c>
      <c r="J965" s="10">
        <v>1415</v>
      </c>
      <c r="K965" s="10">
        <v>35061</v>
      </c>
      <c r="L965" s="10">
        <v>4.3</v>
      </c>
      <c r="M965" s="11">
        <v>5</v>
      </c>
      <c r="N965" t="s">
        <v>34</v>
      </c>
      <c r="O965" t="s">
        <v>1218</v>
      </c>
      <c r="P965" t="s">
        <v>1782</v>
      </c>
      <c r="Q965">
        <f>Cleaned_Data8[[#This Row],[Bonus (£)]]/Cleaned_Data8[[#This Row],[Salary (£)]]</f>
        <v>4.2055519229626109E-2</v>
      </c>
    </row>
    <row r="966" spans="1:17" x14ac:dyDescent="0.3">
      <c r="A966" t="s">
        <v>1364</v>
      </c>
      <c r="B966" t="s">
        <v>808</v>
      </c>
      <c r="C966">
        <v>37</v>
      </c>
      <c r="D966" t="s">
        <v>24</v>
      </c>
      <c r="E966" t="s">
        <v>58</v>
      </c>
      <c r="F966" t="s">
        <v>105</v>
      </c>
      <c r="G966" t="s">
        <v>59</v>
      </c>
      <c r="H966" s="1">
        <v>45655</v>
      </c>
      <c r="I966" s="10">
        <v>27514</v>
      </c>
      <c r="J966" s="10">
        <v>804</v>
      </c>
      <c r="K966" s="10">
        <v>28318</v>
      </c>
      <c r="L966" s="10">
        <v>3.48</v>
      </c>
      <c r="M966" s="11">
        <v>2</v>
      </c>
      <c r="N966" t="s">
        <v>20</v>
      </c>
      <c r="O966" t="s">
        <v>1218</v>
      </c>
      <c r="P966" t="s">
        <v>2122</v>
      </c>
      <c r="Q966">
        <f>Cleaned_Data8[[#This Row],[Bonus (£)]]/Cleaned_Data8[[#This Row],[Salary (£)]]</f>
        <v>2.9221487242858182E-2</v>
      </c>
    </row>
    <row r="967" spans="1:17" x14ac:dyDescent="0.3">
      <c r="A967" t="s">
        <v>1365</v>
      </c>
      <c r="B967" t="s">
        <v>331</v>
      </c>
      <c r="C967">
        <v>31</v>
      </c>
      <c r="D967" t="s">
        <v>16</v>
      </c>
      <c r="E967" t="s">
        <v>62</v>
      </c>
      <c r="F967" t="s">
        <v>50</v>
      </c>
      <c r="G967" t="s">
        <v>63</v>
      </c>
      <c r="H967" s="1">
        <v>44476</v>
      </c>
      <c r="I967" s="10">
        <v>46036</v>
      </c>
      <c r="J967" s="10">
        <v>1853</v>
      </c>
      <c r="K967" s="10">
        <v>47889</v>
      </c>
      <c r="L967" s="10">
        <v>3.5</v>
      </c>
      <c r="M967" s="11">
        <v>2</v>
      </c>
      <c r="N967" t="s">
        <v>20</v>
      </c>
      <c r="O967" t="s">
        <v>1218</v>
      </c>
      <c r="P967" t="s">
        <v>2124</v>
      </c>
      <c r="Q967">
        <f>Cleaned_Data8[[#This Row],[Bonus (£)]]/Cleaned_Data8[[#This Row],[Salary (£)]]</f>
        <v>4.0251107828655833E-2</v>
      </c>
    </row>
    <row r="968" spans="1:17" x14ac:dyDescent="0.3">
      <c r="A968" t="s">
        <v>1366</v>
      </c>
      <c r="B968" t="s">
        <v>466</v>
      </c>
      <c r="C968">
        <v>39</v>
      </c>
      <c r="D968" t="s">
        <v>24</v>
      </c>
      <c r="E968" t="s">
        <v>31</v>
      </c>
      <c r="F968" t="s">
        <v>53</v>
      </c>
      <c r="G968" t="s">
        <v>32</v>
      </c>
      <c r="H968" s="1">
        <v>43119</v>
      </c>
      <c r="I968" s="10">
        <v>29734</v>
      </c>
      <c r="J968" s="10">
        <v>1553</v>
      </c>
      <c r="K968" s="10">
        <v>31287</v>
      </c>
      <c r="L968" s="10">
        <v>3.74</v>
      </c>
      <c r="M968" s="11">
        <v>5</v>
      </c>
      <c r="N968" t="s">
        <v>20</v>
      </c>
      <c r="O968" t="s">
        <v>1218</v>
      </c>
      <c r="P968" t="s">
        <v>2125</v>
      </c>
      <c r="Q968">
        <f>Cleaned_Data8[[#This Row],[Bonus (£)]]/Cleaned_Data8[[#This Row],[Salary (£)]]</f>
        <v>5.2229770632945448E-2</v>
      </c>
    </row>
    <row r="969" spans="1:17" x14ac:dyDescent="0.3">
      <c r="A969" t="s">
        <v>1367</v>
      </c>
      <c r="B969" t="s">
        <v>561</v>
      </c>
      <c r="C969">
        <v>39</v>
      </c>
      <c r="D969" t="s">
        <v>24</v>
      </c>
      <c r="E969" t="s">
        <v>58</v>
      </c>
      <c r="F969" t="s">
        <v>50</v>
      </c>
      <c r="G969" t="s">
        <v>59</v>
      </c>
      <c r="H969" s="1">
        <v>43565</v>
      </c>
      <c r="I969" s="10">
        <v>31906</v>
      </c>
      <c r="J969" s="10">
        <v>835</v>
      </c>
      <c r="K969" s="10">
        <v>32741</v>
      </c>
      <c r="L969" s="10">
        <v>2.38</v>
      </c>
      <c r="M969" s="11">
        <v>3</v>
      </c>
      <c r="N969" t="s">
        <v>20</v>
      </c>
      <c r="O969" t="s">
        <v>1218</v>
      </c>
      <c r="P969" t="s">
        <v>21</v>
      </c>
      <c r="Q969">
        <f>Cleaned_Data8[[#This Row],[Bonus (£)]]/Cleaned_Data8[[#This Row],[Salary (£)]]</f>
        <v>2.6170626214505107E-2</v>
      </c>
    </row>
    <row r="970" spans="1:17" x14ac:dyDescent="0.3">
      <c r="A970" t="s">
        <v>1368</v>
      </c>
      <c r="B970" t="s">
        <v>1088</v>
      </c>
      <c r="C970">
        <v>45</v>
      </c>
      <c r="D970" t="s">
        <v>16</v>
      </c>
      <c r="E970" t="s">
        <v>17</v>
      </c>
      <c r="F970" t="s">
        <v>50</v>
      </c>
      <c r="G970" t="s">
        <v>18</v>
      </c>
      <c r="H970" s="1">
        <v>43597</v>
      </c>
      <c r="I970" s="10">
        <v>42220</v>
      </c>
      <c r="J970" s="10">
        <v>1141</v>
      </c>
      <c r="K970" s="10">
        <v>43361</v>
      </c>
      <c r="L970" s="10">
        <v>3.38</v>
      </c>
      <c r="M970" s="11">
        <v>4</v>
      </c>
      <c r="N970" t="s">
        <v>34</v>
      </c>
      <c r="O970" t="s">
        <v>1218</v>
      </c>
      <c r="P970" t="s">
        <v>1218</v>
      </c>
      <c r="Q970">
        <f>Cleaned_Data8[[#This Row],[Bonus (£)]]/Cleaned_Data8[[#This Row],[Salary (£)]]</f>
        <v>2.7025106584557083E-2</v>
      </c>
    </row>
    <row r="971" spans="1:17" x14ac:dyDescent="0.3">
      <c r="A971" t="s">
        <v>1369</v>
      </c>
      <c r="B971" t="s">
        <v>104</v>
      </c>
      <c r="C971">
        <v>32</v>
      </c>
      <c r="D971" t="s">
        <v>16</v>
      </c>
      <c r="E971" t="s">
        <v>31</v>
      </c>
      <c r="F971" t="s">
        <v>19</v>
      </c>
      <c r="G971" t="s">
        <v>32</v>
      </c>
      <c r="H971" s="1">
        <v>43963</v>
      </c>
      <c r="I971" s="10">
        <v>34575</v>
      </c>
      <c r="J971" s="10">
        <v>1064</v>
      </c>
      <c r="K971" s="10">
        <v>35639</v>
      </c>
      <c r="L971" s="10">
        <v>2.57</v>
      </c>
      <c r="M971" s="11">
        <v>2</v>
      </c>
      <c r="N971" t="s">
        <v>34</v>
      </c>
      <c r="O971" t="s">
        <v>1218</v>
      </c>
      <c r="P971" t="s">
        <v>1218</v>
      </c>
      <c r="Q971">
        <f>Cleaned_Data8[[#This Row],[Bonus (£)]]/Cleaned_Data8[[#This Row],[Salary (£)]]</f>
        <v>3.0773680404916848E-2</v>
      </c>
    </row>
    <row r="972" spans="1:17" x14ac:dyDescent="0.3">
      <c r="A972" t="s">
        <v>1370</v>
      </c>
      <c r="B972" t="s">
        <v>1371</v>
      </c>
      <c r="C972">
        <v>25</v>
      </c>
      <c r="D972" t="s">
        <v>16</v>
      </c>
      <c r="E972" t="s">
        <v>74</v>
      </c>
      <c r="F972" t="s">
        <v>105</v>
      </c>
      <c r="G972" t="s">
        <v>75</v>
      </c>
      <c r="H972" s="1">
        <v>44287</v>
      </c>
      <c r="I972" s="10">
        <v>42459</v>
      </c>
      <c r="J972" s="10">
        <v>854</v>
      </c>
      <c r="K972" s="10">
        <v>43313</v>
      </c>
      <c r="L972" s="10">
        <v>2.37</v>
      </c>
      <c r="M972" s="11">
        <v>3</v>
      </c>
      <c r="N972" t="s">
        <v>20</v>
      </c>
      <c r="O972" t="s">
        <v>1218</v>
      </c>
      <c r="P972" t="s">
        <v>21</v>
      </c>
      <c r="Q972">
        <f>Cleaned_Data8[[#This Row],[Bonus (£)]]/Cleaned_Data8[[#This Row],[Salary (£)]]</f>
        <v>2.0113521279351846E-2</v>
      </c>
    </row>
    <row r="973" spans="1:17" x14ac:dyDescent="0.3">
      <c r="A973" t="s">
        <v>1372</v>
      </c>
      <c r="B973" t="s">
        <v>170</v>
      </c>
      <c r="C973">
        <v>43</v>
      </c>
      <c r="D973" t="s">
        <v>24</v>
      </c>
      <c r="E973" t="s">
        <v>25</v>
      </c>
      <c r="F973" t="s">
        <v>39</v>
      </c>
      <c r="G973" t="s">
        <v>26</v>
      </c>
      <c r="H973" s="1">
        <v>42316</v>
      </c>
      <c r="I973" s="10">
        <v>35060</v>
      </c>
      <c r="J973" s="10">
        <v>1250</v>
      </c>
      <c r="K973" s="10">
        <v>36310</v>
      </c>
      <c r="L973" s="10">
        <v>4.24</v>
      </c>
      <c r="M973" s="11">
        <v>1</v>
      </c>
      <c r="N973" t="s">
        <v>20</v>
      </c>
      <c r="O973" t="s">
        <v>1218</v>
      </c>
      <c r="P973" t="s">
        <v>2118</v>
      </c>
      <c r="Q973">
        <f>Cleaned_Data8[[#This Row],[Bonus (£)]]/Cleaned_Data8[[#This Row],[Salary (£)]]</f>
        <v>3.56531660011409E-2</v>
      </c>
    </row>
    <row r="974" spans="1:17" x14ac:dyDescent="0.3">
      <c r="A974" t="s">
        <v>1373</v>
      </c>
      <c r="B974" t="s">
        <v>1014</v>
      </c>
      <c r="C974">
        <v>26</v>
      </c>
      <c r="D974" t="s">
        <v>24</v>
      </c>
      <c r="E974" t="s">
        <v>25</v>
      </c>
      <c r="F974" t="s">
        <v>27</v>
      </c>
      <c r="G974" t="s">
        <v>26</v>
      </c>
      <c r="H974" s="1">
        <v>44572</v>
      </c>
      <c r="I974" s="10">
        <v>39080</v>
      </c>
      <c r="J974" s="10">
        <v>3675</v>
      </c>
      <c r="K974" s="10">
        <v>42755</v>
      </c>
      <c r="L974" s="10">
        <v>3.92</v>
      </c>
      <c r="M974" s="11">
        <v>4</v>
      </c>
      <c r="N974" t="s">
        <v>34</v>
      </c>
      <c r="O974" t="s">
        <v>1218</v>
      </c>
      <c r="P974" t="s">
        <v>2125</v>
      </c>
      <c r="Q974">
        <f>Cleaned_Data8[[#This Row],[Bonus (£)]]/Cleaned_Data8[[#This Row],[Salary (£)]]</f>
        <v>9.4037871033776865E-2</v>
      </c>
    </row>
    <row r="975" spans="1:17" x14ac:dyDescent="0.3">
      <c r="A975" t="s">
        <v>1374</v>
      </c>
      <c r="B975" t="s">
        <v>1375</v>
      </c>
      <c r="C975">
        <v>30</v>
      </c>
      <c r="D975" t="s">
        <v>16</v>
      </c>
      <c r="E975" t="s">
        <v>58</v>
      </c>
      <c r="F975" t="s">
        <v>27</v>
      </c>
      <c r="G975" t="s">
        <v>59</v>
      </c>
      <c r="H975" s="1">
        <v>44671</v>
      </c>
      <c r="I975" s="10">
        <v>35013</v>
      </c>
      <c r="J975" s="10">
        <v>744</v>
      </c>
      <c r="K975" s="10">
        <v>35757</v>
      </c>
      <c r="L975" s="10">
        <v>3.23</v>
      </c>
      <c r="M975" s="11">
        <v>4</v>
      </c>
      <c r="N975" t="s">
        <v>28</v>
      </c>
      <c r="O975" t="s">
        <v>1218</v>
      </c>
      <c r="P975" t="s">
        <v>21</v>
      </c>
      <c r="Q975">
        <f>Cleaned_Data8[[#This Row],[Bonus (£)]]/Cleaned_Data8[[#This Row],[Salary (£)]]</f>
        <v>2.1249250278467996E-2</v>
      </c>
    </row>
    <row r="976" spans="1:17" x14ac:dyDescent="0.3">
      <c r="A976" t="s">
        <v>1376</v>
      </c>
      <c r="B976" t="s">
        <v>1088</v>
      </c>
      <c r="C976">
        <v>33</v>
      </c>
      <c r="D976" t="s">
        <v>24</v>
      </c>
      <c r="E976" t="s">
        <v>74</v>
      </c>
      <c r="F976" t="s">
        <v>53</v>
      </c>
      <c r="G976" t="s">
        <v>75</v>
      </c>
      <c r="H976" s="1">
        <v>42465</v>
      </c>
      <c r="I976" s="10">
        <v>33225</v>
      </c>
      <c r="J976" s="10">
        <v>1758</v>
      </c>
      <c r="K976" s="10">
        <v>34983</v>
      </c>
      <c r="L976" s="10">
        <v>2.37</v>
      </c>
      <c r="M976" s="11">
        <v>0</v>
      </c>
      <c r="N976" t="s">
        <v>34</v>
      </c>
      <c r="O976" t="s">
        <v>1218</v>
      </c>
      <c r="P976" t="s">
        <v>21</v>
      </c>
      <c r="Q976">
        <f>Cleaned_Data8[[#This Row],[Bonus (£)]]/Cleaned_Data8[[#This Row],[Salary (£)]]</f>
        <v>5.2911963882618512E-2</v>
      </c>
    </row>
    <row r="977" spans="1:17" x14ac:dyDescent="0.3">
      <c r="A977" t="s">
        <v>1377</v>
      </c>
      <c r="B977" t="s">
        <v>426</v>
      </c>
      <c r="C977">
        <v>23</v>
      </c>
      <c r="D977" t="s">
        <v>16</v>
      </c>
      <c r="E977" t="s">
        <v>62</v>
      </c>
      <c r="F977" t="s">
        <v>27</v>
      </c>
      <c r="G977" t="s">
        <v>63</v>
      </c>
      <c r="H977" s="1">
        <v>42487</v>
      </c>
      <c r="I977" s="10">
        <v>41233</v>
      </c>
      <c r="J977" s="10">
        <v>1321</v>
      </c>
      <c r="K977" s="10">
        <v>42554</v>
      </c>
      <c r="L977" s="10">
        <v>2.62</v>
      </c>
      <c r="M977" s="11">
        <v>2</v>
      </c>
      <c r="N977" t="s">
        <v>34</v>
      </c>
      <c r="O977" t="s">
        <v>1218</v>
      </c>
      <c r="P977" t="s">
        <v>21</v>
      </c>
      <c r="Q977">
        <f>Cleaned_Data8[[#This Row],[Bonus (£)]]/Cleaned_Data8[[#This Row],[Salary (£)]]</f>
        <v>3.203744573521209E-2</v>
      </c>
    </row>
    <row r="978" spans="1:17" x14ac:dyDescent="0.3">
      <c r="A978" t="s">
        <v>1378</v>
      </c>
      <c r="B978" t="s">
        <v>153</v>
      </c>
      <c r="C978">
        <v>32</v>
      </c>
      <c r="D978" t="s">
        <v>24</v>
      </c>
      <c r="E978" t="s">
        <v>37</v>
      </c>
      <c r="F978" t="s">
        <v>27</v>
      </c>
      <c r="G978" t="s">
        <v>38</v>
      </c>
      <c r="H978" s="1">
        <v>45414</v>
      </c>
      <c r="I978" s="10">
        <v>30774</v>
      </c>
      <c r="J978" s="10">
        <v>529</v>
      </c>
      <c r="K978" s="10">
        <v>31303</v>
      </c>
      <c r="L978" s="10">
        <v>1.37</v>
      </c>
      <c r="M978" s="11">
        <v>3</v>
      </c>
      <c r="N978" t="s">
        <v>20</v>
      </c>
      <c r="O978" t="s">
        <v>1218</v>
      </c>
      <c r="P978" t="s">
        <v>1218</v>
      </c>
      <c r="Q978">
        <f>Cleaned_Data8[[#This Row],[Bonus (£)]]/Cleaned_Data8[[#This Row],[Salary (£)]]</f>
        <v>1.7189835575485798E-2</v>
      </c>
    </row>
    <row r="979" spans="1:17" x14ac:dyDescent="0.3">
      <c r="A979" t="s">
        <v>1379</v>
      </c>
      <c r="B979" t="s">
        <v>182</v>
      </c>
      <c r="C979">
        <v>27</v>
      </c>
      <c r="D979" t="s">
        <v>16</v>
      </c>
      <c r="E979" t="s">
        <v>17</v>
      </c>
      <c r="F979" t="s">
        <v>88</v>
      </c>
      <c r="G979" t="s">
        <v>18</v>
      </c>
      <c r="H979" s="1">
        <v>43460</v>
      </c>
      <c r="I979" s="10">
        <v>43778</v>
      </c>
      <c r="J979" s="10">
        <v>1720</v>
      </c>
      <c r="K979" s="10">
        <v>45498</v>
      </c>
      <c r="L979" s="10">
        <v>3.36</v>
      </c>
      <c r="M979" s="11">
        <v>2</v>
      </c>
      <c r="N979" t="s">
        <v>28</v>
      </c>
      <c r="O979" t="s">
        <v>1218</v>
      </c>
      <c r="P979" t="s">
        <v>2122</v>
      </c>
      <c r="Q979">
        <f>Cleaned_Data8[[#This Row],[Bonus (£)]]/Cleaned_Data8[[#This Row],[Salary (£)]]</f>
        <v>3.9289140664260584E-2</v>
      </c>
    </row>
    <row r="980" spans="1:17" x14ac:dyDescent="0.3">
      <c r="A980" t="s">
        <v>1380</v>
      </c>
      <c r="B980" t="s">
        <v>769</v>
      </c>
      <c r="C980">
        <v>42</v>
      </c>
      <c r="D980" t="s">
        <v>24</v>
      </c>
      <c r="E980" t="s">
        <v>74</v>
      </c>
      <c r="F980" t="s">
        <v>19</v>
      </c>
      <c r="G980" t="s">
        <v>75</v>
      </c>
      <c r="H980" s="1">
        <v>44124</v>
      </c>
      <c r="I980" s="10">
        <v>36518</v>
      </c>
      <c r="J980" s="10">
        <v>967</v>
      </c>
      <c r="K980" s="10">
        <v>37485</v>
      </c>
      <c r="L980" s="10">
        <v>3.56</v>
      </c>
      <c r="M980" s="11">
        <v>5</v>
      </c>
      <c r="N980" t="s">
        <v>28</v>
      </c>
      <c r="O980" t="s">
        <v>1218</v>
      </c>
      <c r="P980" t="s">
        <v>2124</v>
      </c>
      <c r="Q980">
        <f>Cleaned_Data8[[#This Row],[Bonus (£)]]/Cleaned_Data8[[#This Row],[Salary (£)]]</f>
        <v>2.6480092009420014E-2</v>
      </c>
    </row>
    <row r="981" spans="1:17" x14ac:dyDescent="0.3">
      <c r="A981" t="s">
        <v>1381</v>
      </c>
      <c r="B981" t="s">
        <v>352</v>
      </c>
      <c r="C981">
        <v>29</v>
      </c>
      <c r="D981" t="s">
        <v>16</v>
      </c>
      <c r="E981" t="s">
        <v>17</v>
      </c>
      <c r="F981" t="s">
        <v>27</v>
      </c>
      <c r="G981" t="s">
        <v>18</v>
      </c>
      <c r="H981" s="1">
        <v>44321</v>
      </c>
      <c r="I981" s="10">
        <v>50220</v>
      </c>
      <c r="J981" s="10">
        <v>2996</v>
      </c>
      <c r="K981" s="10">
        <v>53216</v>
      </c>
      <c r="L981" s="10">
        <v>3.19</v>
      </c>
      <c r="M981" s="11">
        <v>4</v>
      </c>
      <c r="N981" t="s">
        <v>28</v>
      </c>
      <c r="O981" t="s">
        <v>1218</v>
      </c>
      <c r="P981" t="s">
        <v>1218</v>
      </c>
      <c r="Q981">
        <f>Cleaned_Data8[[#This Row],[Bonus (£)]]/Cleaned_Data8[[#This Row],[Salary (£)]]</f>
        <v>5.9657506969334924E-2</v>
      </c>
    </row>
    <row r="982" spans="1:17" x14ac:dyDescent="0.3">
      <c r="A982" t="s">
        <v>1382</v>
      </c>
      <c r="B982" t="s">
        <v>775</v>
      </c>
      <c r="C982">
        <v>40</v>
      </c>
      <c r="D982" t="s">
        <v>24</v>
      </c>
      <c r="E982" t="s">
        <v>42</v>
      </c>
      <c r="F982" t="s">
        <v>88</v>
      </c>
      <c r="G982" t="s">
        <v>43</v>
      </c>
      <c r="H982" s="1">
        <v>43444</v>
      </c>
      <c r="I982" s="10">
        <v>46809</v>
      </c>
      <c r="J982" s="10">
        <v>4609</v>
      </c>
      <c r="K982" s="10">
        <v>51418</v>
      </c>
      <c r="L982" s="10">
        <v>4.25</v>
      </c>
      <c r="M982" s="11">
        <v>7</v>
      </c>
      <c r="N982" t="s">
        <v>28</v>
      </c>
      <c r="O982" t="s">
        <v>1218</v>
      </c>
      <c r="P982" t="s">
        <v>2122</v>
      </c>
      <c r="Q982">
        <f>Cleaned_Data8[[#This Row],[Bonus (£)]]/Cleaned_Data8[[#This Row],[Salary (£)]]</f>
        <v>9.8463970603943685E-2</v>
      </c>
    </row>
    <row r="983" spans="1:17" x14ac:dyDescent="0.3">
      <c r="A983" t="s">
        <v>1383</v>
      </c>
      <c r="B983" t="s">
        <v>178</v>
      </c>
      <c r="C983">
        <v>30</v>
      </c>
      <c r="D983" t="s">
        <v>16</v>
      </c>
      <c r="E983" t="s">
        <v>74</v>
      </c>
      <c r="F983" t="s">
        <v>19</v>
      </c>
      <c r="G983" t="s">
        <v>75</v>
      </c>
      <c r="H983" s="1">
        <v>43996</v>
      </c>
      <c r="I983" s="10">
        <v>31409</v>
      </c>
      <c r="J983" s="10">
        <v>1394</v>
      </c>
      <c r="K983" s="10">
        <v>32803</v>
      </c>
      <c r="L983" s="10">
        <v>3.82</v>
      </c>
      <c r="M983" s="11">
        <v>6</v>
      </c>
      <c r="N983" t="s">
        <v>20</v>
      </c>
      <c r="O983" t="s">
        <v>1218</v>
      </c>
      <c r="P983" t="s">
        <v>1782</v>
      </c>
      <c r="Q983">
        <f>Cleaned_Data8[[#This Row],[Bonus (£)]]/Cleaned_Data8[[#This Row],[Salary (£)]]</f>
        <v>4.4382183450603331E-2</v>
      </c>
    </row>
    <row r="984" spans="1:17" x14ac:dyDescent="0.3">
      <c r="A984" t="s">
        <v>1384</v>
      </c>
      <c r="B984" t="s">
        <v>890</v>
      </c>
      <c r="C984">
        <v>36</v>
      </c>
      <c r="D984" t="s">
        <v>16</v>
      </c>
      <c r="E984" t="s">
        <v>58</v>
      </c>
      <c r="F984" t="s">
        <v>50</v>
      </c>
      <c r="G984" t="s">
        <v>59</v>
      </c>
      <c r="H984" s="1">
        <v>44407</v>
      </c>
      <c r="I984" s="10">
        <v>32554</v>
      </c>
      <c r="J984" s="10">
        <v>1917</v>
      </c>
      <c r="K984" s="10">
        <v>34471</v>
      </c>
      <c r="L984" s="10">
        <v>3.17</v>
      </c>
      <c r="M984" s="11">
        <v>3</v>
      </c>
      <c r="N984" t="s">
        <v>20</v>
      </c>
      <c r="O984" t="s">
        <v>1218</v>
      </c>
      <c r="P984" t="s">
        <v>2123</v>
      </c>
      <c r="Q984">
        <f>Cleaned_Data8[[#This Row],[Bonus (£)]]/Cleaned_Data8[[#This Row],[Salary (£)]]</f>
        <v>5.8886772746820665E-2</v>
      </c>
    </row>
    <row r="985" spans="1:17" x14ac:dyDescent="0.3">
      <c r="A985" t="s">
        <v>1385</v>
      </c>
      <c r="B985" t="s">
        <v>597</v>
      </c>
      <c r="C985">
        <v>30</v>
      </c>
      <c r="D985" t="s">
        <v>16</v>
      </c>
      <c r="E985" t="s">
        <v>17</v>
      </c>
      <c r="F985" t="s">
        <v>88</v>
      </c>
      <c r="G985" t="s">
        <v>18</v>
      </c>
      <c r="H985" s="1">
        <v>43412</v>
      </c>
      <c r="I985" s="10">
        <v>37198</v>
      </c>
      <c r="J985" s="10">
        <v>1313</v>
      </c>
      <c r="K985" s="10">
        <v>38511</v>
      </c>
      <c r="L985" s="10">
        <v>4</v>
      </c>
      <c r="M985" s="11">
        <v>4</v>
      </c>
      <c r="N985" t="s">
        <v>28</v>
      </c>
      <c r="O985" t="s">
        <v>1218</v>
      </c>
      <c r="P985" t="s">
        <v>2118</v>
      </c>
      <c r="Q985">
        <f>Cleaned_Data8[[#This Row],[Bonus (£)]]/Cleaned_Data8[[#This Row],[Salary (£)]]</f>
        <v>3.5297596644980909E-2</v>
      </c>
    </row>
    <row r="986" spans="1:17" x14ac:dyDescent="0.3">
      <c r="A986" t="s">
        <v>1386</v>
      </c>
      <c r="B986" t="s">
        <v>145</v>
      </c>
      <c r="C986">
        <v>26</v>
      </c>
      <c r="D986" t="s">
        <v>24</v>
      </c>
      <c r="E986" t="s">
        <v>74</v>
      </c>
      <c r="F986" t="s">
        <v>88</v>
      </c>
      <c r="G986" t="s">
        <v>75</v>
      </c>
      <c r="H986" s="1">
        <v>43742</v>
      </c>
      <c r="I986" s="10">
        <v>31363</v>
      </c>
      <c r="J986" s="10">
        <v>2203</v>
      </c>
      <c r="K986" s="10">
        <v>33566</v>
      </c>
      <c r="L986" s="10">
        <v>3.11</v>
      </c>
      <c r="M986" s="11">
        <v>3</v>
      </c>
      <c r="N986" t="s">
        <v>20</v>
      </c>
      <c r="O986" t="s">
        <v>1218</v>
      </c>
      <c r="P986" t="s">
        <v>2124</v>
      </c>
      <c r="Q986">
        <f>Cleaned_Data8[[#This Row],[Bonus (£)]]/Cleaned_Data8[[#This Row],[Salary (£)]]</f>
        <v>7.0242004910244557E-2</v>
      </c>
    </row>
    <row r="987" spans="1:17" x14ac:dyDescent="0.3">
      <c r="A987" t="s">
        <v>1387</v>
      </c>
      <c r="B987" t="s">
        <v>236</v>
      </c>
      <c r="C987">
        <v>26</v>
      </c>
      <c r="D987" t="s">
        <v>16</v>
      </c>
      <c r="E987" t="s">
        <v>58</v>
      </c>
      <c r="F987" t="s">
        <v>88</v>
      </c>
      <c r="G987" t="s">
        <v>59</v>
      </c>
      <c r="H987" s="1">
        <v>44472</v>
      </c>
      <c r="I987" s="10">
        <v>33129</v>
      </c>
      <c r="J987" s="10">
        <v>1106</v>
      </c>
      <c r="K987" s="10">
        <v>34235</v>
      </c>
      <c r="L987" s="10">
        <v>2.14</v>
      </c>
      <c r="M987" s="11">
        <v>2</v>
      </c>
      <c r="N987" t="s">
        <v>34</v>
      </c>
      <c r="O987" t="s">
        <v>1218</v>
      </c>
      <c r="P987" t="s">
        <v>2124</v>
      </c>
      <c r="Q987">
        <f>Cleaned_Data8[[#This Row],[Bonus (£)]]/Cleaned_Data8[[#This Row],[Salary (£)]]</f>
        <v>3.3384647891575359E-2</v>
      </c>
    </row>
    <row r="988" spans="1:17" x14ac:dyDescent="0.3">
      <c r="A988" t="s">
        <v>1388</v>
      </c>
      <c r="B988" t="s">
        <v>439</v>
      </c>
      <c r="C988">
        <v>35</v>
      </c>
      <c r="D988" t="s">
        <v>16</v>
      </c>
      <c r="E988" t="s">
        <v>74</v>
      </c>
      <c r="F988" t="s">
        <v>105</v>
      </c>
      <c r="G988" t="s">
        <v>75</v>
      </c>
      <c r="H988" s="1">
        <v>43442</v>
      </c>
      <c r="I988" s="10">
        <v>33782</v>
      </c>
      <c r="J988" s="10">
        <v>1259</v>
      </c>
      <c r="K988" s="10">
        <v>35041</v>
      </c>
      <c r="L988" s="10">
        <v>4.32</v>
      </c>
      <c r="M988" s="11">
        <v>2</v>
      </c>
      <c r="N988" t="s">
        <v>20</v>
      </c>
      <c r="O988" t="s">
        <v>1218</v>
      </c>
      <c r="P988" t="s">
        <v>2122</v>
      </c>
      <c r="Q988">
        <f>Cleaned_Data8[[#This Row],[Bonus (£)]]/Cleaned_Data8[[#This Row],[Salary (£)]]</f>
        <v>3.7268367769818248E-2</v>
      </c>
    </row>
    <row r="989" spans="1:17" x14ac:dyDescent="0.3">
      <c r="A989" t="s">
        <v>1389</v>
      </c>
      <c r="B989" t="s">
        <v>126</v>
      </c>
      <c r="C989">
        <v>23</v>
      </c>
      <c r="D989" t="s">
        <v>16</v>
      </c>
      <c r="E989" t="s">
        <v>62</v>
      </c>
      <c r="F989" t="s">
        <v>53</v>
      </c>
      <c r="G989" t="s">
        <v>63</v>
      </c>
      <c r="H989" s="1">
        <v>44334</v>
      </c>
      <c r="I989" s="10">
        <v>45138</v>
      </c>
      <c r="J989" s="10">
        <v>3408</v>
      </c>
      <c r="K989" s="10">
        <v>48546</v>
      </c>
      <c r="L989" s="10">
        <v>3.29</v>
      </c>
      <c r="M989" s="11">
        <v>4</v>
      </c>
      <c r="N989" t="s">
        <v>20</v>
      </c>
      <c r="O989" t="s">
        <v>1218</v>
      </c>
      <c r="P989" t="s">
        <v>1218</v>
      </c>
      <c r="Q989">
        <f>Cleaned_Data8[[#This Row],[Bonus (£)]]/Cleaned_Data8[[#This Row],[Salary (£)]]</f>
        <v>7.5501794496876246E-2</v>
      </c>
    </row>
    <row r="990" spans="1:17" x14ac:dyDescent="0.3">
      <c r="A990" t="s">
        <v>1390</v>
      </c>
      <c r="B990" t="s">
        <v>1164</v>
      </c>
      <c r="C990">
        <v>31</v>
      </c>
      <c r="D990" t="s">
        <v>16</v>
      </c>
      <c r="E990" t="s">
        <v>42</v>
      </c>
      <c r="F990" t="s">
        <v>88</v>
      </c>
      <c r="G990" t="s">
        <v>43</v>
      </c>
      <c r="H990" s="1">
        <v>42560</v>
      </c>
      <c r="I990" s="10">
        <v>41740</v>
      </c>
      <c r="J990" s="10">
        <v>1364</v>
      </c>
      <c r="K990" s="10">
        <v>43104</v>
      </c>
      <c r="L990" s="10">
        <v>2.46</v>
      </c>
      <c r="M990" s="11">
        <v>1</v>
      </c>
      <c r="N990" t="s">
        <v>20</v>
      </c>
      <c r="O990" t="s">
        <v>1218</v>
      </c>
      <c r="P990" t="s">
        <v>2123</v>
      </c>
      <c r="Q990">
        <f>Cleaned_Data8[[#This Row],[Bonus (£)]]/Cleaned_Data8[[#This Row],[Salary (£)]]</f>
        <v>3.2678485864877815E-2</v>
      </c>
    </row>
    <row r="991" spans="1:17" x14ac:dyDescent="0.3">
      <c r="A991" t="s">
        <v>1391</v>
      </c>
      <c r="B991" t="s">
        <v>650</v>
      </c>
      <c r="C991">
        <v>26</v>
      </c>
      <c r="D991" t="s">
        <v>24</v>
      </c>
      <c r="E991" t="s">
        <v>42</v>
      </c>
      <c r="F991" t="s">
        <v>53</v>
      </c>
      <c r="G991" t="s">
        <v>43</v>
      </c>
      <c r="H991" s="1">
        <v>43626</v>
      </c>
      <c r="I991" s="10">
        <v>49171</v>
      </c>
      <c r="J991" s="10">
        <v>1278</v>
      </c>
      <c r="K991" s="10">
        <v>50449</v>
      </c>
      <c r="L991" s="10">
        <v>2.0299999999999998</v>
      </c>
      <c r="M991" s="11">
        <v>7</v>
      </c>
      <c r="N991" t="s">
        <v>34</v>
      </c>
      <c r="O991" t="s">
        <v>1218</v>
      </c>
      <c r="P991" t="s">
        <v>1782</v>
      </c>
      <c r="Q991">
        <f>Cleaned_Data8[[#This Row],[Bonus (£)]]/Cleaned_Data8[[#This Row],[Salary (£)]]</f>
        <v>2.5990929612983261E-2</v>
      </c>
    </row>
    <row r="992" spans="1:17" x14ac:dyDescent="0.3">
      <c r="A992" t="s">
        <v>1392</v>
      </c>
      <c r="B992" t="s">
        <v>912</v>
      </c>
      <c r="C992">
        <v>38</v>
      </c>
      <c r="D992" t="s">
        <v>24</v>
      </c>
      <c r="E992" t="s">
        <v>74</v>
      </c>
      <c r="F992" t="s">
        <v>105</v>
      </c>
      <c r="G992" t="s">
        <v>75</v>
      </c>
      <c r="H992" s="1">
        <v>42985</v>
      </c>
      <c r="I992" s="10">
        <v>36369</v>
      </c>
      <c r="J992" s="10">
        <v>1263</v>
      </c>
      <c r="K992" s="10">
        <v>37632</v>
      </c>
      <c r="L992" s="10">
        <v>4.9800000000000004</v>
      </c>
      <c r="M992" s="11">
        <v>7</v>
      </c>
      <c r="N992" t="s">
        <v>34</v>
      </c>
      <c r="O992" t="s">
        <v>1218</v>
      </c>
      <c r="P992" t="s">
        <v>2126</v>
      </c>
      <c r="Q992">
        <f>Cleaned_Data8[[#This Row],[Bonus (£)]]/Cleaned_Data8[[#This Row],[Salary (£)]]</f>
        <v>3.4727377711787515E-2</v>
      </c>
    </row>
    <row r="993" spans="1:17" x14ac:dyDescent="0.3">
      <c r="A993" t="s">
        <v>1393</v>
      </c>
      <c r="B993" t="s">
        <v>15</v>
      </c>
      <c r="C993">
        <v>33</v>
      </c>
      <c r="D993" t="s">
        <v>16</v>
      </c>
      <c r="E993" t="s">
        <v>37</v>
      </c>
      <c r="F993" t="s">
        <v>27</v>
      </c>
      <c r="G993" t="s">
        <v>38</v>
      </c>
      <c r="H993" s="1">
        <v>43856</v>
      </c>
      <c r="I993" s="10">
        <v>26981</v>
      </c>
      <c r="J993" s="10">
        <v>638</v>
      </c>
      <c r="K993" s="10">
        <v>27619</v>
      </c>
      <c r="L993" s="10">
        <v>1.0900000000000001</v>
      </c>
      <c r="M993" s="11">
        <v>6</v>
      </c>
      <c r="N993" t="s">
        <v>28</v>
      </c>
      <c r="O993" t="s">
        <v>1218</v>
      </c>
      <c r="P993" t="s">
        <v>2125</v>
      </c>
      <c r="Q993">
        <f>Cleaned_Data8[[#This Row],[Bonus (£)]]/Cleaned_Data8[[#This Row],[Salary (£)]]</f>
        <v>2.3646269597123903E-2</v>
      </c>
    </row>
    <row r="994" spans="1:17" x14ac:dyDescent="0.3">
      <c r="A994" t="s">
        <v>1394</v>
      </c>
      <c r="B994" t="s">
        <v>682</v>
      </c>
      <c r="C994">
        <v>31</v>
      </c>
      <c r="D994" t="s">
        <v>16</v>
      </c>
      <c r="E994" t="s">
        <v>37</v>
      </c>
      <c r="F994" t="s">
        <v>27</v>
      </c>
      <c r="G994" t="s">
        <v>38</v>
      </c>
      <c r="H994" s="1">
        <v>44131</v>
      </c>
      <c r="I994" s="10">
        <v>26933</v>
      </c>
      <c r="J994" s="10">
        <v>1434</v>
      </c>
      <c r="K994" s="10">
        <v>28367</v>
      </c>
      <c r="L994" s="10">
        <v>3.44</v>
      </c>
      <c r="M994" s="11">
        <v>1</v>
      </c>
      <c r="N994" t="s">
        <v>20</v>
      </c>
      <c r="O994" t="s">
        <v>1218</v>
      </c>
      <c r="P994" t="s">
        <v>2124</v>
      </c>
      <c r="Q994">
        <f>Cleaned_Data8[[#This Row],[Bonus (£)]]/Cleaned_Data8[[#This Row],[Salary (£)]]</f>
        <v>5.3243233208331783E-2</v>
      </c>
    </row>
    <row r="995" spans="1:17" x14ac:dyDescent="0.3">
      <c r="A995" t="s">
        <v>1395</v>
      </c>
      <c r="B995" t="s">
        <v>1396</v>
      </c>
      <c r="C995">
        <v>27</v>
      </c>
      <c r="D995" t="s">
        <v>16</v>
      </c>
      <c r="E995" t="s">
        <v>42</v>
      </c>
      <c r="F995" t="s">
        <v>50</v>
      </c>
      <c r="G995" t="s">
        <v>43</v>
      </c>
      <c r="H995" s="1">
        <v>42666</v>
      </c>
      <c r="I995" s="10">
        <v>29859</v>
      </c>
      <c r="J995" s="10">
        <v>1665</v>
      </c>
      <c r="K995" s="10">
        <v>31524</v>
      </c>
      <c r="L995" s="10">
        <v>3.42</v>
      </c>
      <c r="M995" s="11">
        <v>1</v>
      </c>
      <c r="N995" t="s">
        <v>20</v>
      </c>
      <c r="O995" t="s">
        <v>1218</v>
      </c>
      <c r="P995" t="s">
        <v>2124</v>
      </c>
      <c r="Q995">
        <f>Cleaned_Data8[[#This Row],[Bonus (£)]]/Cleaned_Data8[[#This Row],[Salary (£)]]</f>
        <v>5.5762081784386616E-2</v>
      </c>
    </row>
    <row r="996" spans="1:17" x14ac:dyDescent="0.3">
      <c r="A996" t="s">
        <v>1397</v>
      </c>
      <c r="B996" t="s">
        <v>916</v>
      </c>
      <c r="C996">
        <v>31</v>
      </c>
      <c r="D996" t="s">
        <v>16</v>
      </c>
      <c r="E996" t="s">
        <v>31</v>
      </c>
      <c r="F996" t="s">
        <v>53</v>
      </c>
      <c r="G996" t="s">
        <v>32</v>
      </c>
      <c r="H996" s="1">
        <v>43581</v>
      </c>
      <c r="I996" s="10">
        <v>31180</v>
      </c>
      <c r="J996" s="10">
        <v>2313</v>
      </c>
      <c r="K996" s="10">
        <v>33493</v>
      </c>
      <c r="L996" s="10">
        <v>3.69</v>
      </c>
      <c r="M996" s="11">
        <v>1</v>
      </c>
      <c r="N996" t="s">
        <v>20</v>
      </c>
      <c r="O996" t="s">
        <v>1218</v>
      </c>
      <c r="P996" t="s">
        <v>21</v>
      </c>
      <c r="Q996">
        <f>Cleaned_Data8[[#This Row],[Bonus (£)]]/Cleaned_Data8[[#This Row],[Salary (£)]]</f>
        <v>7.4182168056446438E-2</v>
      </c>
    </row>
    <row r="997" spans="1:17" x14ac:dyDescent="0.3">
      <c r="A997" t="s">
        <v>1398</v>
      </c>
      <c r="B997" t="s">
        <v>187</v>
      </c>
      <c r="C997">
        <v>33</v>
      </c>
      <c r="D997" t="s">
        <v>24</v>
      </c>
      <c r="E997" t="s">
        <v>17</v>
      </c>
      <c r="F997" t="s">
        <v>50</v>
      </c>
      <c r="G997" t="s">
        <v>18</v>
      </c>
      <c r="H997" s="1">
        <v>43502</v>
      </c>
      <c r="I997" s="10">
        <v>45427</v>
      </c>
      <c r="J997" s="10">
        <v>2665</v>
      </c>
      <c r="K997" s="10">
        <v>48092</v>
      </c>
      <c r="L997" s="10">
        <v>4.63</v>
      </c>
      <c r="M997" s="11">
        <v>5</v>
      </c>
      <c r="N997" t="s">
        <v>34</v>
      </c>
      <c r="O997" t="s">
        <v>1218</v>
      </c>
      <c r="P997" t="s">
        <v>2121</v>
      </c>
      <c r="Q997">
        <f>Cleaned_Data8[[#This Row],[Bonus (£)]]/Cleaned_Data8[[#This Row],[Salary (£)]]</f>
        <v>5.8665551324102408E-2</v>
      </c>
    </row>
    <row r="998" spans="1:17" x14ac:dyDescent="0.3">
      <c r="A998" t="s">
        <v>1399</v>
      </c>
      <c r="B998" t="s">
        <v>821</v>
      </c>
      <c r="C998">
        <v>37</v>
      </c>
      <c r="D998" t="s">
        <v>24</v>
      </c>
      <c r="E998" t="s">
        <v>62</v>
      </c>
      <c r="F998" t="s">
        <v>53</v>
      </c>
      <c r="G998" t="s">
        <v>63</v>
      </c>
      <c r="H998" s="1">
        <v>45190</v>
      </c>
      <c r="I998" s="10">
        <v>42359</v>
      </c>
      <c r="J998" s="10">
        <v>1897</v>
      </c>
      <c r="K998" s="10">
        <v>44256</v>
      </c>
      <c r="L998" s="10">
        <v>2.89</v>
      </c>
      <c r="M998" s="11">
        <v>0</v>
      </c>
      <c r="N998" t="s">
        <v>20</v>
      </c>
      <c r="O998" t="s">
        <v>1218</v>
      </c>
      <c r="P998" t="s">
        <v>2126</v>
      </c>
      <c r="Q998">
        <f>Cleaned_Data8[[#This Row],[Bonus (£)]]/Cleaned_Data8[[#This Row],[Salary (£)]]</f>
        <v>4.4783871196203875E-2</v>
      </c>
    </row>
    <row r="999" spans="1:17" x14ac:dyDescent="0.3">
      <c r="A999" t="s">
        <v>1400</v>
      </c>
      <c r="B999" t="s">
        <v>538</v>
      </c>
      <c r="C999">
        <v>26</v>
      </c>
      <c r="D999" t="s">
        <v>24</v>
      </c>
      <c r="E999" t="s">
        <v>17</v>
      </c>
      <c r="F999" t="s">
        <v>105</v>
      </c>
      <c r="G999" t="s">
        <v>18</v>
      </c>
      <c r="H999" s="1">
        <v>44251</v>
      </c>
      <c r="I999" s="10">
        <v>51447</v>
      </c>
      <c r="J999" s="10">
        <v>1739</v>
      </c>
      <c r="K999" s="10">
        <v>53186</v>
      </c>
      <c r="L999" s="10">
        <v>1.62</v>
      </c>
      <c r="M999" s="11">
        <v>3</v>
      </c>
      <c r="N999" t="s">
        <v>20</v>
      </c>
      <c r="O999" t="s">
        <v>1218</v>
      </c>
      <c r="P999" t="s">
        <v>2121</v>
      </c>
      <c r="Q999">
        <f>Cleaned_Data8[[#This Row],[Bonus (£)]]/Cleaned_Data8[[#This Row],[Salary (£)]]</f>
        <v>3.3801776585612377E-2</v>
      </c>
    </row>
    <row r="1000" spans="1:17" x14ac:dyDescent="0.3">
      <c r="A1000" t="s">
        <v>1401</v>
      </c>
      <c r="B1000" t="s">
        <v>170</v>
      </c>
      <c r="C1000">
        <v>34</v>
      </c>
      <c r="D1000" t="s">
        <v>16</v>
      </c>
      <c r="E1000" t="s">
        <v>74</v>
      </c>
      <c r="F1000" t="s">
        <v>53</v>
      </c>
      <c r="G1000" t="s">
        <v>75</v>
      </c>
      <c r="H1000" s="1">
        <v>45315</v>
      </c>
      <c r="I1000" s="10">
        <v>34255</v>
      </c>
      <c r="J1000" s="10">
        <v>907</v>
      </c>
      <c r="K1000" s="10">
        <v>35162</v>
      </c>
      <c r="L1000" s="10">
        <v>3.44</v>
      </c>
      <c r="M1000" s="11">
        <v>1</v>
      </c>
      <c r="N1000" t="s">
        <v>28</v>
      </c>
      <c r="O1000" t="s">
        <v>1218</v>
      </c>
      <c r="P1000" t="s">
        <v>2125</v>
      </c>
      <c r="Q1000">
        <f>Cleaned_Data8[[#This Row],[Bonus (£)]]/Cleaned_Data8[[#This Row],[Salary (£)]]</f>
        <v>2.6477886439935774E-2</v>
      </c>
    </row>
    <row r="1001" spans="1:17" x14ac:dyDescent="0.3">
      <c r="A1001" t="s">
        <v>1402</v>
      </c>
      <c r="B1001" t="s">
        <v>165</v>
      </c>
      <c r="C1001">
        <v>26</v>
      </c>
      <c r="D1001" t="s">
        <v>24</v>
      </c>
      <c r="E1001" t="s">
        <v>17</v>
      </c>
      <c r="F1001" t="s">
        <v>19</v>
      </c>
      <c r="G1001" t="s">
        <v>18</v>
      </c>
      <c r="H1001" s="1">
        <v>43144</v>
      </c>
      <c r="I1001" s="10">
        <v>41649</v>
      </c>
      <c r="J1001" s="10">
        <v>1159</v>
      </c>
      <c r="K1001" s="10">
        <v>42808</v>
      </c>
      <c r="L1001" s="10">
        <v>2.21</v>
      </c>
      <c r="M1001" s="11">
        <v>8</v>
      </c>
      <c r="N1001" t="s">
        <v>20</v>
      </c>
      <c r="O1001" t="s">
        <v>1218</v>
      </c>
      <c r="P1001" t="s">
        <v>2121</v>
      </c>
      <c r="Q1001">
        <f>Cleaned_Data8[[#This Row],[Bonus (£)]]/Cleaned_Data8[[#This Row],[Salary (£)]]</f>
        <v>2.7827798986770392E-2</v>
      </c>
    </row>
    <row r="1002" spans="1:17" x14ac:dyDescent="0.3">
      <c r="A1002" t="s">
        <v>1403</v>
      </c>
      <c r="B1002" t="s">
        <v>305</v>
      </c>
      <c r="C1002">
        <v>28</v>
      </c>
      <c r="D1002" t="s">
        <v>24</v>
      </c>
      <c r="E1002" t="s">
        <v>37</v>
      </c>
      <c r="F1002" t="s">
        <v>27</v>
      </c>
      <c r="G1002" t="s">
        <v>38</v>
      </c>
      <c r="H1002" s="1">
        <v>43488</v>
      </c>
      <c r="I1002" s="10">
        <v>22509</v>
      </c>
      <c r="J1002" s="10">
        <v>879</v>
      </c>
      <c r="K1002" s="10">
        <v>23388</v>
      </c>
      <c r="L1002" s="10">
        <v>4.12</v>
      </c>
      <c r="M1002" s="11">
        <v>3</v>
      </c>
      <c r="N1002" t="s">
        <v>28</v>
      </c>
      <c r="O1002" t="s">
        <v>1218</v>
      </c>
      <c r="P1002" t="s">
        <v>2125</v>
      </c>
      <c r="Q1002">
        <f>Cleaned_Data8[[#This Row],[Bonus (£)]]/Cleaned_Data8[[#This Row],[Salary (£)]]</f>
        <v>3.9051046248167402E-2</v>
      </c>
    </row>
    <row r="1003" spans="1:17" x14ac:dyDescent="0.3">
      <c r="A1003" t="s">
        <v>1404</v>
      </c>
      <c r="B1003" t="s">
        <v>115</v>
      </c>
      <c r="C1003">
        <v>25</v>
      </c>
      <c r="D1003" t="s">
        <v>24</v>
      </c>
      <c r="E1003" t="s">
        <v>74</v>
      </c>
      <c r="F1003" t="s">
        <v>39</v>
      </c>
      <c r="G1003" t="s">
        <v>75</v>
      </c>
      <c r="H1003" s="1">
        <v>44822</v>
      </c>
      <c r="I1003" s="10">
        <v>25173</v>
      </c>
      <c r="J1003" s="10">
        <v>1161</v>
      </c>
      <c r="K1003" s="10">
        <v>26334</v>
      </c>
      <c r="L1003" s="10">
        <v>2.67</v>
      </c>
      <c r="M1003" s="11">
        <v>6</v>
      </c>
      <c r="N1003" t="s">
        <v>28</v>
      </c>
      <c r="O1003" t="s">
        <v>1218</v>
      </c>
      <c r="P1003" t="s">
        <v>2126</v>
      </c>
      <c r="Q1003">
        <f>Cleaned_Data8[[#This Row],[Bonus (£)]]/Cleaned_Data8[[#This Row],[Salary (£)]]</f>
        <v>4.6120843761172682E-2</v>
      </c>
    </row>
    <row r="1004" spans="1:17" x14ac:dyDescent="0.3">
      <c r="A1004" t="s">
        <v>1405</v>
      </c>
      <c r="B1004" t="s">
        <v>52</v>
      </c>
      <c r="C1004">
        <v>25</v>
      </c>
      <c r="D1004" t="s">
        <v>16</v>
      </c>
      <c r="E1004" t="s">
        <v>42</v>
      </c>
      <c r="F1004" t="s">
        <v>39</v>
      </c>
      <c r="G1004" t="s">
        <v>43</v>
      </c>
      <c r="H1004" s="1">
        <v>43765</v>
      </c>
      <c r="I1004" s="10">
        <v>46336</v>
      </c>
      <c r="J1004" s="10">
        <v>1489</v>
      </c>
      <c r="K1004" s="10">
        <v>47825</v>
      </c>
      <c r="L1004" s="10">
        <v>1.89</v>
      </c>
      <c r="M1004" s="11">
        <v>2</v>
      </c>
      <c r="N1004" t="s">
        <v>28</v>
      </c>
      <c r="O1004" t="s">
        <v>1218</v>
      </c>
      <c r="P1004" t="s">
        <v>2124</v>
      </c>
      <c r="Q1004">
        <f>Cleaned_Data8[[#This Row],[Bonus (£)]]/Cleaned_Data8[[#This Row],[Salary (£)]]</f>
        <v>3.2134841160220994E-2</v>
      </c>
    </row>
    <row r="1005" spans="1:17" x14ac:dyDescent="0.3">
      <c r="A1005" t="s">
        <v>1406</v>
      </c>
      <c r="B1005" t="s">
        <v>1407</v>
      </c>
      <c r="C1005">
        <v>38</v>
      </c>
      <c r="D1005" t="s">
        <v>16</v>
      </c>
      <c r="E1005" t="s">
        <v>31</v>
      </c>
      <c r="F1005" t="s">
        <v>88</v>
      </c>
      <c r="G1005" t="s">
        <v>32</v>
      </c>
      <c r="H1005" s="1">
        <v>45476</v>
      </c>
      <c r="I1005" s="10">
        <v>31462</v>
      </c>
      <c r="J1005" s="10">
        <v>797</v>
      </c>
      <c r="K1005" s="10">
        <v>32259</v>
      </c>
      <c r="L1005" s="10">
        <v>4.07</v>
      </c>
      <c r="M1005" s="11">
        <v>1</v>
      </c>
      <c r="N1005" t="s">
        <v>20</v>
      </c>
      <c r="O1005" t="s">
        <v>1218</v>
      </c>
      <c r="P1005" t="s">
        <v>2123</v>
      </c>
      <c r="Q1005">
        <f>Cleaned_Data8[[#This Row],[Bonus (£)]]/Cleaned_Data8[[#This Row],[Salary (£)]]</f>
        <v>2.5332146716674084E-2</v>
      </c>
    </row>
    <row r="1006" spans="1:17" x14ac:dyDescent="0.3">
      <c r="A1006" t="s">
        <v>1408</v>
      </c>
      <c r="B1006" t="s">
        <v>666</v>
      </c>
      <c r="C1006">
        <v>31</v>
      </c>
      <c r="D1006" t="s">
        <v>24</v>
      </c>
      <c r="E1006" t="s">
        <v>31</v>
      </c>
      <c r="F1006" t="s">
        <v>19</v>
      </c>
      <c r="G1006" t="s">
        <v>32</v>
      </c>
      <c r="H1006" s="1">
        <v>43092</v>
      </c>
      <c r="I1006" s="10">
        <v>33842</v>
      </c>
      <c r="J1006" s="10">
        <v>2816</v>
      </c>
      <c r="K1006" s="10">
        <v>36658</v>
      </c>
      <c r="L1006" s="10">
        <v>4.01</v>
      </c>
      <c r="M1006" s="11">
        <v>6</v>
      </c>
      <c r="N1006" t="s">
        <v>20</v>
      </c>
      <c r="O1006" t="s">
        <v>1218</v>
      </c>
      <c r="P1006" t="s">
        <v>2122</v>
      </c>
      <c r="Q1006">
        <f>Cleaned_Data8[[#This Row],[Bonus (£)]]/Cleaned_Data8[[#This Row],[Salary (£)]]</f>
        <v>8.321021216240175E-2</v>
      </c>
    </row>
    <row r="1007" spans="1:17" x14ac:dyDescent="0.3">
      <c r="A1007" t="s">
        <v>1409</v>
      </c>
      <c r="B1007" t="s">
        <v>1375</v>
      </c>
      <c r="C1007">
        <v>30</v>
      </c>
      <c r="D1007" t="s">
        <v>24</v>
      </c>
      <c r="E1007" t="s">
        <v>17</v>
      </c>
      <c r="F1007" t="s">
        <v>105</v>
      </c>
      <c r="G1007" t="s">
        <v>18</v>
      </c>
      <c r="H1007" s="1">
        <v>42675</v>
      </c>
      <c r="I1007" s="10">
        <v>43671</v>
      </c>
      <c r="J1007" s="10">
        <v>838</v>
      </c>
      <c r="K1007" s="10">
        <v>44509</v>
      </c>
      <c r="L1007" s="10">
        <v>2.79</v>
      </c>
      <c r="M1007" s="11">
        <v>5</v>
      </c>
      <c r="N1007" t="s">
        <v>34</v>
      </c>
      <c r="O1007" t="s">
        <v>1218</v>
      </c>
      <c r="P1007" t="s">
        <v>2118</v>
      </c>
      <c r="Q1007">
        <f>Cleaned_Data8[[#This Row],[Bonus (£)]]/Cleaned_Data8[[#This Row],[Salary (£)]]</f>
        <v>1.9188935449153902E-2</v>
      </c>
    </row>
    <row r="1008" spans="1:17" x14ac:dyDescent="0.3">
      <c r="A1008" t="s">
        <v>1410</v>
      </c>
      <c r="B1008" t="s">
        <v>366</v>
      </c>
      <c r="C1008">
        <v>29</v>
      </c>
      <c r="D1008" t="s">
        <v>16</v>
      </c>
      <c r="E1008" t="s">
        <v>37</v>
      </c>
      <c r="F1008" t="s">
        <v>50</v>
      </c>
      <c r="G1008" t="s">
        <v>38</v>
      </c>
      <c r="H1008" s="1">
        <v>44250</v>
      </c>
      <c r="I1008" s="10">
        <v>29111</v>
      </c>
      <c r="J1008" s="10">
        <v>2298</v>
      </c>
      <c r="K1008" s="10">
        <v>31409</v>
      </c>
      <c r="L1008" s="10">
        <v>3.59</v>
      </c>
      <c r="M1008" s="11">
        <v>1</v>
      </c>
      <c r="N1008" t="s">
        <v>20</v>
      </c>
      <c r="O1008" t="s">
        <v>1218</v>
      </c>
      <c r="P1008" t="s">
        <v>2121</v>
      </c>
      <c r="Q1008">
        <f>Cleaned_Data8[[#This Row],[Bonus (£)]]/Cleaned_Data8[[#This Row],[Salary (£)]]</f>
        <v>7.8939232592490804E-2</v>
      </c>
    </row>
    <row r="1009" spans="1:17" x14ac:dyDescent="0.3">
      <c r="A1009" t="s">
        <v>1411</v>
      </c>
      <c r="B1009" t="s">
        <v>204</v>
      </c>
      <c r="C1009">
        <v>32</v>
      </c>
      <c r="D1009" t="s">
        <v>24</v>
      </c>
      <c r="E1009" t="s">
        <v>74</v>
      </c>
      <c r="F1009" t="s">
        <v>50</v>
      </c>
      <c r="G1009" t="s">
        <v>75</v>
      </c>
      <c r="H1009" s="1">
        <v>45349</v>
      </c>
      <c r="I1009" s="10">
        <v>33369</v>
      </c>
      <c r="J1009" s="10">
        <v>2273</v>
      </c>
      <c r="K1009" s="10">
        <v>35642</v>
      </c>
      <c r="L1009" s="10">
        <v>2.94</v>
      </c>
      <c r="M1009" s="11">
        <v>3</v>
      </c>
      <c r="N1009" t="s">
        <v>28</v>
      </c>
      <c r="O1009" t="s">
        <v>1218</v>
      </c>
      <c r="P1009" t="s">
        <v>2121</v>
      </c>
      <c r="Q1009">
        <f>Cleaned_Data8[[#This Row],[Bonus (£)]]/Cleaned_Data8[[#This Row],[Salary (£)]]</f>
        <v>6.8117114687284611E-2</v>
      </c>
    </row>
    <row r="1010" spans="1:17" x14ac:dyDescent="0.3">
      <c r="A1010" t="s">
        <v>1412</v>
      </c>
      <c r="B1010" t="s">
        <v>1277</v>
      </c>
      <c r="C1010">
        <v>35</v>
      </c>
      <c r="D1010" t="s">
        <v>24</v>
      </c>
      <c r="E1010" t="s">
        <v>74</v>
      </c>
      <c r="F1010" t="s">
        <v>19</v>
      </c>
      <c r="G1010" t="s">
        <v>75</v>
      </c>
      <c r="H1010" s="1">
        <v>45221</v>
      </c>
      <c r="I1010" s="10">
        <v>33103</v>
      </c>
      <c r="J1010" s="10">
        <v>1253</v>
      </c>
      <c r="K1010" s="10">
        <v>34356</v>
      </c>
      <c r="L1010" s="10">
        <v>2.95</v>
      </c>
      <c r="M1010" s="11">
        <v>0</v>
      </c>
      <c r="N1010" t="s">
        <v>34</v>
      </c>
      <c r="O1010" t="s">
        <v>1218</v>
      </c>
      <c r="P1010" t="s">
        <v>2124</v>
      </c>
      <c r="Q1010">
        <f>Cleaned_Data8[[#This Row],[Bonus (£)]]/Cleaned_Data8[[#This Row],[Salary (£)]]</f>
        <v>3.7851554239796997E-2</v>
      </c>
    </row>
    <row r="1011" spans="1:17" x14ac:dyDescent="0.3">
      <c r="A1011" t="s">
        <v>1413</v>
      </c>
      <c r="B1011" t="s">
        <v>470</v>
      </c>
      <c r="C1011">
        <v>37</v>
      </c>
      <c r="D1011" t="s">
        <v>24</v>
      </c>
      <c r="E1011" t="s">
        <v>37</v>
      </c>
      <c r="F1011" t="s">
        <v>33</v>
      </c>
      <c r="G1011" t="s">
        <v>38</v>
      </c>
      <c r="H1011" s="1">
        <v>43802</v>
      </c>
      <c r="I1011" s="10">
        <v>29773</v>
      </c>
      <c r="J1011" s="10">
        <v>2038</v>
      </c>
      <c r="K1011" s="10">
        <v>31811</v>
      </c>
      <c r="L1011" s="10">
        <v>4.4400000000000004</v>
      </c>
      <c r="M1011" s="11">
        <v>3</v>
      </c>
      <c r="N1011" t="s">
        <v>28</v>
      </c>
      <c r="O1011" t="s">
        <v>1218</v>
      </c>
      <c r="P1011" t="s">
        <v>2122</v>
      </c>
      <c r="Q1011">
        <f>Cleaned_Data8[[#This Row],[Bonus (£)]]/Cleaned_Data8[[#This Row],[Salary (£)]]</f>
        <v>6.8451281362308131E-2</v>
      </c>
    </row>
    <row r="1012" spans="1:17" x14ac:dyDescent="0.3">
      <c r="A1012" t="s">
        <v>1414</v>
      </c>
      <c r="B1012" t="s">
        <v>23</v>
      </c>
      <c r="C1012">
        <v>30</v>
      </c>
      <c r="D1012" t="s">
        <v>24</v>
      </c>
      <c r="E1012" t="s">
        <v>62</v>
      </c>
      <c r="F1012" t="s">
        <v>50</v>
      </c>
      <c r="G1012" t="s">
        <v>63</v>
      </c>
      <c r="H1012" s="1">
        <v>44458</v>
      </c>
      <c r="I1012" s="10">
        <v>52638</v>
      </c>
      <c r="J1012" s="10">
        <v>859</v>
      </c>
      <c r="K1012" s="10">
        <v>53497</v>
      </c>
      <c r="L1012" s="10">
        <v>2.57</v>
      </c>
      <c r="M1012" s="11">
        <v>1</v>
      </c>
      <c r="N1012" t="s">
        <v>28</v>
      </c>
      <c r="O1012" t="s">
        <v>1218</v>
      </c>
      <c r="P1012" t="s">
        <v>2126</v>
      </c>
      <c r="Q1012">
        <f>Cleaned_Data8[[#This Row],[Bonus (£)]]/Cleaned_Data8[[#This Row],[Salary (£)]]</f>
        <v>1.6319009080892132E-2</v>
      </c>
    </row>
    <row r="1013" spans="1:17" x14ac:dyDescent="0.3">
      <c r="A1013" t="s">
        <v>1415</v>
      </c>
      <c r="B1013" t="s">
        <v>1235</v>
      </c>
      <c r="C1013">
        <v>38</v>
      </c>
      <c r="D1013" t="s">
        <v>16</v>
      </c>
      <c r="E1013" t="s">
        <v>17</v>
      </c>
      <c r="F1013" t="s">
        <v>33</v>
      </c>
      <c r="G1013" t="s">
        <v>18</v>
      </c>
      <c r="H1013" s="1">
        <v>43511</v>
      </c>
      <c r="I1013" s="10">
        <v>45381</v>
      </c>
      <c r="J1013" s="10">
        <v>2951</v>
      </c>
      <c r="K1013" s="10">
        <v>48332</v>
      </c>
      <c r="L1013" s="10">
        <v>3.06</v>
      </c>
      <c r="M1013" s="11">
        <v>6</v>
      </c>
      <c r="N1013" t="s">
        <v>20</v>
      </c>
      <c r="O1013" t="s">
        <v>1218</v>
      </c>
      <c r="P1013" t="s">
        <v>2121</v>
      </c>
      <c r="Q1013">
        <f>Cleaned_Data8[[#This Row],[Bonus (£)]]/Cleaned_Data8[[#This Row],[Salary (£)]]</f>
        <v>6.502721403230427E-2</v>
      </c>
    </row>
    <row r="1014" spans="1:17" x14ac:dyDescent="0.3">
      <c r="A1014" t="s">
        <v>1416</v>
      </c>
      <c r="B1014" t="s">
        <v>1228</v>
      </c>
      <c r="C1014">
        <v>32</v>
      </c>
      <c r="D1014" t="s">
        <v>16</v>
      </c>
      <c r="E1014" t="s">
        <v>31</v>
      </c>
      <c r="F1014" t="s">
        <v>27</v>
      </c>
      <c r="G1014" t="s">
        <v>32</v>
      </c>
      <c r="H1014" s="1">
        <v>45240</v>
      </c>
      <c r="I1014" s="10">
        <v>25105</v>
      </c>
      <c r="J1014" s="10">
        <v>945</v>
      </c>
      <c r="K1014" s="10">
        <v>26050</v>
      </c>
      <c r="L1014" s="10">
        <v>2.04</v>
      </c>
      <c r="M1014" s="11">
        <v>11</v>
      </c>
      <c r="N1014" t="s">
        <v>20</v>
      </c>
      <c r="O1014" t="s">
        <v>1218</v>
      </c>
      <c r="P1014" t="s">
        <v>2118</v>
      </c>
      <c r="Q1014">
        <f>Cleaned_Data8[[#This Row],[Bonus (£)]]/Cleaned_Data8[[#This Row],[Salary (£)]]</f>
        <v>3.7641904003186615E-2</v>
      </c>
    </row>
    <row r="1015" spans="1:17" x14ac:dyDescent="0.3">
      <c r="A1015" t="s">
        <v>1417</v>
      </c>
      <c r="B1015" t="s">
        <v>919</v>
      </c>
      <c r="C1015">
        <v>21</v>
      </c>
      <c r="D1015" t="s">
        <v>24</v>
      </c>
      <c r="E1015" t="s">
        <v>25</v>
      </c>
      <c r="F1015" t="s">
        <v>27</v>
      </c>
      <c r="G1015" t="s">
        <v>26</v>
      </c>
      <c r="H1015" s="1">
        <v>42441</v>
      </c>
      <c r="I1015" s="10">
        <v>30862</v>
      </c>
      <c r="J1015" s="10">
        <v>913</v>
      </c>
      <c r="K1015" s="10">
        <v>31775</v>
      </c>
      <c r="L1015" s="10">
        <v>4.66</v>
      </c>
      <c r="M1015" s="11">
        <v>2</v>
      </c>
      <c r="N1015" t="s">
        <v>34</v>
      </c>
      <c r="O1015" t="s">
        <v>1218</v>
      </c>
      <c r="P1015" t="s">
        <v>2120</v>
      </c>
      <c r="Q1015">
        <f>Cleaned_Data8[[#This Row],[Bonus (£)]]/Cleaned_Data8[[#This Row],[Salary (£)]]</f>
        <v>2.9583306331410795E-2</v>
      </c>
    </row>
    <row r="1016" spans="1:17" x14ac:dyDescent="0.3">
      <c r="A1016" t="s">
        <v>1418</v>
      </c>
      <c r="B1016" t="s">
        <v>57</v>
      </c>
      <c r="C1016">
        <v>31</v>
      </c>
      <c r="D1016" t="s">
        <v>24</v>
      </c>
      <c r="E1016" t="s">
        <v>17</v>
      </c>
      <c r="F1016" t="s">
        <v>50</v>
      </c>
      <c r="G1016" t="s">
        <v>18</v>
      </c>
      <c r="H1016" s="1">
        <v>42737</v>
      </c>
      <c r="I1016" s="10">
        <v>41599</v>
      </c>
      <c r="J1016" s="10">
        <v>1339</v>
      </c>
      <c r="K1016" s="10">
        <v>42938</v>
      </c>
      <c r="L1016" s="10">
        <v>4.1900000000000004</v>
      </c>
      <c r="M1016" s="11">
        <v>2</v>
      </c>
      <c r="N1016" t="s">
        <v>34</v>
      </c>
      <c r="O1016" t="s">
        <v>1218</v>
      </c>
      <c r="P1016" t="s">
        <v>2125</v>
      </c>
      <c r="Q1016">
        <f>Cleaned_Data8[[#This Row],[Bonus (£)]]/Cleaned_Data8[[#This Row],[Salary (£)]]</f>
        <v>3.218827375658069E-2</v>
      </c>
    </row>
    <row r="1017" spans="1:17" x14ac:dyDescent="0.3">
      <c r="A1017" t="s">
        <v>1419</v>
      </c>
      <c r="B1017" t="s">
        <v>321</v>
      </c>
      <c r="C1017">
        <v>43</v>
      </c>
      <c r="D1017" t="s">
        <v>16</v>
      </c>
      <c r="E1017" t="s">
        <v>31</v>
      </c>
      <c r="F1017" t="s">
        <v>33</v>
      </c>
      <c r="G1017" t="s">
        <v>32</v>
      </c>
      <c r="H1017" s="1">
        <v>44459</v>
      </c>
      <c r="I1017" s="10">
        <v>25756</v>
      </c>
      <c r="J1017" s="10">
        <v>1079</v>
      </c>
      <c r="K1017" s="10">
        <v>26835</v>
      </c>
      <c r="L1017" s="10">
        <v>4.47</v>
      </c>
      <c r="M1017" s="11">
        <v>1</v>
      </c>
      <c r="N1017" t="s">
        <v>28</v>
      </c>
      <c r="O1017" t="s">
        <v>1218</v>
      </c>
      <c r="P1017" t="s">
        <v>2126</v>
      </c>
      <c r="Q1017">
        <f>Cleaned_Data8[[#This Row],[Bonus (£)]]/Cleaned_Data8[[#This Row],[Salary (£)]]</f>
        <v>4.189315111042087E-2</v>
      </c>
    </row>
    <row r="1018" spans="1:17" x14ac:dyDescent="0.3">
      <c r="A1018" t="s">
        <v>1420</v>
      </c>
      <c r="B1018" t="s">
        <v>700</v>
      </c>
      <c r="C1018">
        <v>33</v>
      </c>
      <c r="D1018" t="s">
        <v>16</v>
      </c>
      <c r="E1018" t="s">
        <v>42</v>
      </c>
      <c r="F1018" t="s">
        <v>105</v>
      </c>
      <c r="G1018" t="s">
        <v>43</v>
      </c>
      <c r="H1018" s="1">
        <v>43894</v>
      </c>
      <c r="I1018" s="10">
        <v>42356</v>
      </c>
      <c r="J1018" s="10">
        <v>2165</v>
      </c>
      <c r="K1018" s="10">
        <v>44521</v>
      </c>
      <c r="L1018" s="10">
        <v>3.78</v>
      </c>
      <c r="M1018" s="11">
        <v>4</v>
      </c>
      <c r="N1018" t="s">
        <v>20</v>
      </c>
      <c r="O1018" t="s">
        <v>1218</v>
      </c>
      <c r="P1018" t="s">
        <v>2120</v>
      </c>
      <c r="Q1018">
        <f>Cleaned_Data8[[#This Row],[Bonus (£)]]/Cleaned_Data8[[#This Row],[Salary (£)]]</f>
        <v>5.1114363962602702E-2</v>
      </c>
    </row>
    <row r="1019" spans="1:17" x14ac:dyDescent="0.3">
      <c r="A1019" t="s">
        <v>1421</v>
      </c>
      <c r="B1019" t="s">
        <v>151</v>
      </c>
      <c r="C1019">
        <v>21</v>
      </c>
      <c r="D1019" t="s">
        <v>24</v>
      </c>
      <c r="E1019" t="s">
        <v>62</v>
      </c>
      <c r="F1019" t="s">
        <v>88</v>
      </c>
      <c r="G1019" t="s">
        <v>63</v>
      </c>
      <c r="H1019" s="1">
        <v>43040</v>
      </c>
      <c r="I1019" s="10">
        <v>36903</v>
      </c>
      <c r="J1019" s="10">
        <v>986</v>
      </c>
      <c r="K1019" s="10">
        <v>37889</v>
      </c>
      <c r="L1019" s="10">
        <v>3.22</v>
      </c>
      <c r="M1019" s="11">
        <v>2</v>
      </c>
      <c r="N1019" t="s">
        <v>28</v>
      </c>
      <c r="O1019" t="s">
        <v>1218</v>
      </c>
      <c r="P1019" t="s">
        <v>2118</v>
      </c>
      <c r="Q1019">
        <f>Cleaned_Data8[[#This Row],[Bonus (£)]]/Cleaned_Data8[[#This Row],[Salary (£)]]</f>
        <v>2.6718694957049562E-2</v>
      </c>
    </row>
    <row r="1020" spans="1:17" x14ac:dyDescent="0.3">
      <c r="A1020" t="s">
        <v>1422</v>
      </c>
      <c r="B1020" t="s">
        <v>1423</v>
      </c>
      <c r="C1020">
        <v>33</v>
      </c>
      <c r="D1020" t="s">
        <v>16</v>
      </c>
      <c r="E1020" t="s">
        <v>31</v>
      </c>
      <c r="F1020" t="s">
        <v>88</v>
      </c>
      <c r="G1020" t="s">
        <v>32</v>
      </c>
      <c r="H1020" s="1">
        <v>44143</v>
      </c>
      <c r="I1020" s="10">
        <v>35163</v>
      </c>
      <c r="J1020" s="10">
        <v>340</v>
      </c>
      <c r="K1020" s="10">
        <v>35503</v>
      </c>
      <c r="L1020" s="10">
        <v>1.41</v>
      </c>
      <c r="M1020" s="11">
        <v>4</v>
      </c>
      <c r="N1020" t="s">
        <v>20</v>
      </c>
      <c r="O1020" t="s">
        <v>1218</v>
      </c>
      <c r="P1020" t="s">
        <v>2118</v>
      </c>
      <c r="Q1020">
        <f>Cleaned_Data8[[#This Row],[Bonus (£)]]/Cleaned_Data8[[#This Row],[Salary (£)]]</f>
        <v>9.6692546142251798E-3</v>
      </c>
    </row>
    <row r="1021" spans="1:17" x14ac:dyDescent="0.3">
      <c r="A1021" t="s">
        <v>1424</v>
      </c>
      <c r="B1021" t="s">
        <v>707</v>
      </c>
      <c r="C1021">
        <v>30</v>
      </c>
      <c r="D1021" t="s">
        <v>16</v>
      </c>
      <c r="E1021" t="s">
        <v>37</v>
      </c>
      <c r="F1021" t="s">
        <v>39</v>
      </c>
      <c r="G1021" t="s">
        <v>38</v>
      </c>
      <c r="H1021" s="1">
        <v>43350</v>
      </c>
      <c r="I1021" s="10">
        <v>21624</v>
      </c>
      <c r="J1021" s="10">
        <v>439</v>
      </c>
      <c r="K1021" s="10">
        <v>22063</v>
      </c>
      <c r="L1021" s="10">
        <v>1.91</v>
      </c>
      <c r="M1021" s="11">
        <v>2</v>
      </c>
      <c r="N1021" t="s">
        <v>34</v>
      </c>
      <c r="O1021" t="s">
        <v>1218</v>
      </c>
      <c r="P1021" t="s">
        <v>2126</v>
      </c>
      <c r="Q1021">
        <f>Cleaned_Data8[[#This Row],[Bonus (£)]]/Cleaned_Data8[[#This Row],[Salary (£)]]</f>
        <v>2.0301516833148354E-2</v>
      </c>
    </row>
    <row r="1022" spans="1:17" x14ac:dyDescent="0.3">
      <c r="A1022" t="s">
        <v>1425</v>
      </c>
      <c r="B1022" t="s">
        <v>143</v>
      </c>
      <c r="C1022">
        <v>36</v>
      </c>
      <c r="D1022" t="s">
        <v>16</v>
      </c>
      <c r="E1022" t="s">
        <v>37</v>
      </c>
      <c r="F1022" t="s">
        <v>19</v>
      </c>
      <c r="G1022" t="s">
        <v>38</v>
      </c>
      <c r="H1022" s="1">
        <v>44262</v>
      </c>
      <c r="I1022" s="10">
        <v>30483</v>
      </c>
      <c r="J1022" s="10">
        <v>956</v>
      </c>
      <c r="K1022" s="10">
        <v>31439</v>
      </c>
      <c r="L1022" s="10">
        <v>4.45</v>
      </c>
      <c r="M1022" s="11">
        <v>0</v>
      </c>
      <c r="N1022" t="s">
        <v>34</v>
      </c>
      <c r="O1022" t="s">
        <v>1218</v>
      </c>
      <c r="P1022" t="s">
        <v>2120</v>
      </c>
      <c r="Q1022">
        <f>Cleaned_Data8[[#This Row],[Bonus (£)]]/Cleaned_Data8[[#This Row],[Salary (£)]]</f>
        <v>3.1361742610635436E-2</v>
      </c>
    </row>
    <row r="1023" spans="1:17" x14ac:dyDescent="0.3">
      <c r="A1023" t="s">
        <v>1426</v>
      </c>
      <c r="B1023" t="s">
        <v>136</v>
      </c>
      <c r="C1023">
        <v>33</v>
      </c>
      <c r="D1023" t="s">
        <v>16</v>
      </c>
      <c r="E1023" t="s">
        <v>58</v>
      </c>
      <c r="F1023" t="s">
        <v>105</v>
      </c>
      <c r="G1023" t="s">
        <v>59</v>
      </c>
      <c r="H1023" s="1">
        <v>42809</v>
      </c>
      <c r="I1023" s="10">
        <v>25537</v>
      </c>
      <c r="J1023" s="10">
        <v>1894</v>
      </c>
      <c r="K1023" s="10">
        <v>27431</v>
      </c>
      <c r="L1023" s="10">
        <v>3.25</v>
      </c>
      <c r="M1023" s="11">
        <v>3</v>
      </c>
      <c r="N1023" t="s">
        <v>20</v>
      </c>
      <c r="O1023" t="s">
        <v>1218</v>
      </c>
      <c r="P1023" t="s">
        <v>2120</v>
      </c>
      <c r="Q1023">
        <f>Cleaned_Data8[[#This Row],[Bonus (£)]]/Cleaned_Data8[[#This Row],[Salary (£)]]</f>
        <v>7.41668950933939E-2</v>
      </c>
    </row>
    <row r="1024" spans="1:17" x14ac:dyDescent="0.3">
      <c r="A1024" t="s">
        <v>1427</v>
      </c>
      <c r="B1024" t="s">
        <v>270</v>
      </c>
      <c r="C1024">
        <v>27</v>
      </c>
      <c r="D1024" t="s">
        <v>16</v>
      </c>
      <c r="E1024" t="s">
        <v>62</v>
      </c>
      <c r="F1024" t="s">
        <v>33</v>
      </c>
      <c r="G1024" t="s">
        <v>63</v>
      </c>
      <c r="H1024" s="1">
        <v>43539</v>
      </c>
      <c r="I1024" s="10">
        <v>44806</v>
      </c>
      <c r="J1024" s="10">
        <v>1564</v>
      </c>
      <c r="K1024" s="10">
        <v>46370</v>
      </c>
      <c r="L1024" s="10">
        <v>3.2</v>
      </c>
      <c r="M1024" s="11">
        <v>2</v>
      </c>
      <c r="N1024" t="s">
        <v>20</v>
      </c>
      <c r="O1024" t="s">
        <v>1218</v>
      </c>
      <c r="P1024" t="s">
        <v>2120</v>
      </c>
      <c r="Q1024">
        <f>Cleaned_Data8[[#This Row],[Bonus (£)]]/Cleaned_Data8[[#This Row],[Salary (£)]]</f>
        <v>3.4906039369727269E-2</v>
      </c>
    </row>
    <row r="1025" spans="1:17" x14ac:dyDescent="0.3">
      <c r="A1025" t="s">
        <v>1428</v>
      </c>
      <c r="B1025" t="s">
        <v>1297</v>
      </c>
      <c r="C1025">
        <v>34</v>
      </c>
      <c r="D1025" t="s">
        <v>16</v>
      </c>
      <c r="E1025" t="s">
        <v>25</v>
      </c>
      <c r="F1025" t="s">
        <v>53</v>
      </c>
      <c r="G1025" t="s">
        <v>26</v>
      </c>
      <c r="H1025" s="1">
        <v>44032</v>
      </c>
      <c r="I1025" s="10">
        <v>20722</v>
      </c>
      <c r="J1025" s="10">
        <v>1616</v>
      </c>
      <c r="K1025" s="10">
        <v>22338</v>
      </c>
      <c r="L1025" s="10">
        <v>3.42</v>
      </c>
      <c r="M1025" s="11">
        <v>1</v>
      </c>
      <c r="N1025" t="s">
        <v>34</v>
      </c>
      <c r="O1025" t="s">
        <v>1218</v>
      </c>
      <c r="P1025" t="s">
        <v>2123</v>
      </c>
      <c r="Q1025">
        <f>Cleaned_Data8[[#This Row],[Bonus (£)]]/Cleaned_Data8[[#This Row],[Salary (£)]]</f>
        <v>7.7984750506707848E-2</v>
      </c>
    </row>
    <row r="1026" spans="1:17" x14ac:dyDescent="0.3">
      <c r="A1026" t="s">
        <v>1429</v>
      </c>
      <c r="B1026" t="s">
        <v>624</v>
      </c>
      <c r="C1026">
        <v>39</v>
      </c>
      <c r="D1026" t="s">
        <v>16</v>
      </c>
      <c r="E1026" t="s">
        <v>62</v>
      </c>
      <c r="F1026" t="s">
        <v>39</v>
      </c>
      <c r="G1026" t="s">
        <v>63</v>
      </c>
      <c r="H1026" s="1">
        <v>42898</v>
      </c>
      <c r="I1026" s="10">
        <v>33479</v>
      </c>
      <c r="J1026" s="10">
        <v>1865</v>
      </c>
      <c r="K1026" s="10">
        <v>35344</v>
      </c>
      <c r="L1026" s="10">
        <v>2.37</v>
      </c>
      <c r="M1026" s="11">
        <v>1</v>
      </c>
      <c r="N1026" t="s">
        <v>34</v>
      </c>
      <c r="O1026" t="s">
        <v>1218</v>
      </c>
      <c r="P1026" t="s">
        <v>1782</v>
      </c>
      <c r="Q1026">
        <f>Cleaned_Data8[[#This Row],[Bonus (£)]]/Cleaned_Data8[[#This Row],[Salary (£)]]</f>
        <v>5.5706562322650019E-2</v>
      </c>
    </row>
    <row r="1027" spans="1:17" x14ac:dyDescent="0.3">
      <c r="A1027" t="s">
        <v>1430</v>
      </c>
      <c r="B1027" t="s">
        <v>170</v>
      </c>
      <c r="C1027">
        <v>34</v>
      </c>
      <c r="D1027" t="s">
        <v>24</v>
      </c>
      <c r="E1027" t="s">
        <v>31</v>
      </c>
      <c r="F1027" t="s">
        <v>27</v>
      </c>
      <c r="G1027" t="s">
        <v>32</v>
      </c>
      <c r="H1027" s="1">
        <v>42037</v>
      </c>
      <c r="I1027" s="10">
        <v>36584</v>
      </c>
      <c r="J1027" s="10">
        <v>1182</v>
      </c>
      <c r="K1027" s="10">
        <v>37766</v>
      </c>
      <c r="L1027" s="10">
        <v>3.45</v>
      </c>
      <c r="M1027" s="11">
        <v>6</v>
      </c>
      <c r="N1027" t="s">
        <v>28</v>
      </c>
      <c r="O1027" t="s">
        <v>1218</v>
      </c>
      <c r="P1027" t="s">
        <v>2121</v>
      </c>
      <c r="Q1027">
        <f>Cleaned_Data8[[#This Row],[Bonus (£)]]/Cleaned_Data8[[#This Row],[Salary (£)]]</f>
        <v>3.2309206210365184E-2</v>
      </c>
    </row>
    <row r="1028" spans="1:17" x14ac:dyDescent="0.3">
      <c r="A1028" t="s">
        <v>1431</v>
      </c>
      <c r="B1028" t="s">
        <v>1090</v>
      </c>
      <c r="C1028">
        <v>42</v>
      </c>
      <c r="D1028" t="s">
        <v>24</v>
      </c>
      <c r="E1028" t="s">
        <v>58</v>
      </c>
      <c r="F1028" t="s">
        <v>39</v>
      </c>
      <c r="G1028" t="s">
        <v>59</v>
      </c>
      <c r="H1028" s="1">
        <v>42018</v>
      </c>
      <c r="I1028" s="10">
        <v>34924</v>
      </c>
      <c r="J1028" s="10">
        <v>1409</v>
      </c>
      <c r="K1028" s="10">
        <v>36333</v>
      </c>
      <c r="L1028" s="10">
        <v>3.04</v>
      </c>
      <c r="M1028" s="11">
        <v>0</v>
      </c>
      <c r="N1028" t="s">
        <v>28</v>
      </c>
      <c r="O1028" t="s">
        <v>1218</v>
      </c>
      <c r="P1028" t="s">
        <v>2125</v>
      </c>
      <c r="Q1028">
        <f>Cleaned_Data8[[#This Row],[Bonus (£)]]/Cleaned_Data8[[#This Row],[Salary (£)]]</f>
        <v>4.0344748596953382E-2</v>
      </c>
    </row>
    <row r="1029" spans="1:17" x14ac:dyDescent="0.3">
      <c r="A1029" t="s">
        <v>1432</v>
      </c>
      <c r="B1029" t="s">
        <v>568</v>
      </c>
      <c r="C1029">
        <v>30</v>
      </c>
      <c r="D1029" t="s">
        <v>24</v>
      </c>
      <c r="E1029" t="s">
        <v>42</v>
      </c>
      <c r="F1029" t="s">
        <v>105</v>
      </c>
      <c r="G1029" t="s">
        <v>43</v>
      </c>
      <c r="H1029" s="1">
        <v>42776</v>
      </c>
      <c r="I1029" s="10">
        <v>44956</v>
      </c>
      <c r="J1029" s="10">
        <v>3867</v>
      </c>
      <c r="K1029" s="10">
        <v>48823</v>
      </c>
      <c r="L1029" s="10">
        <v>4.1399999999999997</v>
      </c>
      <c r="M1029" s="11">
        <v>1</v>
      </c>
      <c r="N1029" t="s">
        <v>34</v>
      </c>
      <c r="O1029" t="s">
        <v>1218</v>
      </c>
      <c r="P1029" t="s">
        <v>2121</v>
      </c>
      <c r="Q1029">
        <f>Cleaned_Data8[[#This Row],[Bonus (£)]]/Cleaned_Data8[[#This Row],[Salary (£)]]</f>
        <v>8.6017439273956761E-2</v>
      </c>
    </row>
    <row r="1030" spans="1:17" x14ac:dyDescent="0.3">
      <c r="A1030" t="s">
        <v>1433</v>
      </c>
      <c r="B1030" t="s">
        <v>15</v>
      </c>
      <c r="C1030">
        <v>30</v>
      </c>
      <c r="D1030" t="s">
        <v>16</v>
      </c>
      <c r="E1030" t="s">
        <v>62</v>
      </c>
      <c r="F1030" t="s">
        <v>27</v>
      </c>
      <c r="G1030" t="s">
        <v>63</v>
      </c>
      <c r="H1030" s="1">
        <v>43862</v>
      </c>
      <c r="I1030" s="10">
        <v>42129</v>
      </c>
      <c r="J1030" s="10">
        <v>1231</v>
      </c>
      <c r="K1030" s="10">
        <v>43360</v>
      </c>
      <c r="L1030" s="10">
        <v>2.46</v>
      </c>
      <c r="M1030" s="11">
        <v>4</v>
      </c>
      <c r="N1030" t="s">
        <v>20</v>
      </c>
      <c r="O1030" t="s">
        <v>1218</v>
      </c>
      <c r="P1030" t="s">
        <v>2121</v>
      </c>
      <c r="Q1030">
        <f>Cleaned_Data8[[#This Row],[Bonus (£)]]/Cleaned_Data8[[#This Row],[Salary (£)]]</f>
        <v>2.9219777350518644E-2</v>
      </c>
    </row>
    <row r="1031" spans="1:17" x14ac:dyDescent="0.3">
      <c r="A1031" t="s">
        <v>1434</v>
      </c>
      <c r="B1031" t="s">
        <v>366</v>
      </c>
      <c r="C1031">
        <v>28</v>
      </c>
      <c r="D1031" t="s">
        <v>16</v>
      </c>
      <c r="E1031" t="s">
        <v>42</v>
      </c>
      <c r="F1031" t="s">
        <v>19</v>
      </c>
      <c r="G1031" t="s">
        <v>43</v>
      </c>
      <c r="H1031" s="1">
        <v>42514</v>
      </c>
      <c r="I1031" s="10">
        <v>34977</v>
      </c>
      <c r="J1031" s="10">
        <v>1923</v>
      </c>
      <c r="K1031" s="10">
        <v>36900</v>
      </c>
      <c r="L1031" s="10">
        <v>2.64</v>
      </c>
      <c r="M1031" s="11">
        <v>4</v>
      </c>
      <c r="N1031" t="s">
        <v>20</v>
      </c>
      <c r="O1031" t="s">
        <v>1218</v>
      </c>
      <c r="P1031" t="s">
        <v>1218</v>
      </c>
      <c r="Q1031">
        <f>Cleaned_Data8[[#This Row],[Bonus (£)]]/Cleaned_Data8[[#This Row],[Salary (£)]]</f>
        <v>5.4978986190925463E-2</v>
      </c>
    </row>
    <row r="1032" spans="1:17" x14ac:dyDescent="0.3">
      <c r="A1032" t="s">
        <v>1435</v>
      </c>
      <c r="B1032" t="s">
        <v>1436</v>
      </c>
      <c r="C1032">
        <v>21</v>
      </c>
      <c r="D1032" t="s">
        <v>16</v>
      </c>
      <c r="E1032" t="s">
        <v>37</v>
      </c>
      <c r="F1032" t="s">
        <v>39</v>
      </c>
      <c r="G1032" t="s">
        <v>38</v>
      </c>
      <c r="H1032" s="1">
        <v>43233</v>
      </c>
      <c r="I1032" s="10">
        <v>28605</v>
      </c>
      <c r="J1032" s="10">
        <v>1185</v>
      </c>
      <c r="K1032" s="10">
        <v>29790</v>
      </c>
      <c r="L1032" s="10">
        <v>3.09</v>
      </c>
      <c r="M1032" s="11">
        <v>3</v>
      </c>
      <c r="N1032" t="s">
        <v>34</v>
      </c>
      <c r="O1032" t="s">
        <v>1218</v>
      </c>
      <c r="P1032" t="s">
        <v>1218</v>
      </c>
      <c r="Q1032">
        <f>Cleaned_Data8[[#This Row],[Bonus (£)]]/Cleaned_Data8[[#This Row],[Salary (£)]]</f>
        <v>4.1426324069218666E-2</v>
      </c>
    </row>
    <row r="1033" spans="1:17" x14ac:dyDescent="0.3">
      <c r="A1033" t="s">
        <v>1437</v>
      </c>
      <c r="B1033" t="s">
        <v>531</v>
      </c>
      <c r="C1033">
        <v>24</v>
      </c>
      <c r="D1033" t="s">
        <v>24</v>
      </c>
      <c r="E1033" t="s">
        <v>17</v>
      </c>
      <c r="F1033" t="s">
        <v>50</v>
      </c>
      <c r="G1033" t="s">
        <v>18</v>
      </c>
      <c r="H1033" s="1">
        <v>43271</v>
      </c>
      <c r="I1033" s="10">
        <v>44467</v>
      </c>
      <c r="J1033" s="10">
        <v>2224</v>
      </c>
      <c r="K1033" s="10">
        <v>46691</v>
      </c>
      <c r="L1033" s="10">
        <v>2.7</v>
      </c>
      <c r="M1033" s="11">
        <v>5</v>
      </c>
      <c r="N1033" t="s">
        <v>28</v>
      </c>
      <c r="O1033" t="s">
        <v>1218</v>
      </c>
      <c r="P1033" t="s">
        <v>1782</v>
      </c>
      <c r="Q1033">
        <f>Cleaned_Data8[[#This Row],[Bonus (£)]]/Cleaned_Data8[[#This Row],[Salary (£)]]</f>
        <v>5.0014617581577346E-2</v>
      </c>
    </row>
    <row r="1034" spans="1:17" x14ac:dyDescent="0.3">
      <c r="A1034" t="s">
        <v>1438</v>
      </c>
      <c r="B1034" t="s">
        <v>100</v>
      </c>
      <c r="C1034">
        <v>26</v>
      </c>
      <c r="D1034" t="s">
        <v>16</v>
      </c>
      <c r="E1034" t="s">
        <v>17</v>
      </c>
      <c r="F1034" t="s">
        <v>19</v>
      </c>
      <c r="G1034" t="s">
        <v>18</v>
      </c>
      <c r="H1034" s="1">
        <v>42072</v>
      </c>
      <c r="I1034" s="10">
        <v>53831</v>
      </c>
      <c r="J1034" s="10">
        <v>4348</v>
      </c>
      <c r="K1034" s="10">
        <v>58179</v>
      </c>
      <c r="L1034" s="10">
        <v>3.92</v>
      </c>
      <c r="M1034" s="11">
        <v>6</v>
      </c>
      <c r="N1034" t="s">
        <v>20</v>
      </c>
      <c r="O1034" t="s">
        <v>1218</v>
      </c>
      <c r="P1034" t="s">
        <v>2120</v>
      </c>
      <c r="Q1034">
        <f>Cleaned_Data8[[#This Row],[Bonus (£)]]/Cleaned_Data8[[#This Row],[Salary (£)]]</f>
        <v>8.0771302780925494E-2</v>
      </c>
    </row>
    <row r="1035" spans="1:17" x14ac:dyDescent="0.3">
      <c r="A1035" t="s">
        <v>1439</v>
      </c>
      <c r="B1035" t="s">
        <v>517</v>
      </c>
      <c r="C1035">
        <v>25</v>
      </c>
      <c r="D1035" t="s">
        <v>16</v>
      </c>
      <c r="E1035" t="s">
        <v>58</v>
      </c>
      <c r="F1035" t="s">
        <v>19</v>
      </c>
      <c r="G1035" t="s">
        <v>59</v>
      </c>
      <c r="H1035" s="1">
        <v>45593</v>
      </c>
      <c r="I1035" s="10">
        <v>28991</v>
      </c>
      <c r="J1035" s="10">
        <v>1882</v>
      </c>
      <c r="K1035" s="10">
        <v>30873</v>
      </c>
      <c r="L1035" s="10">
        <v>3.12</v>
      </c>
      <c r="M1035" s="11">
        <v>8</v>
      </c>
      <c r="N1035" t="s">
        <v>20</v>
      </c>
      <c r="O1035" t="s">
        <v>1218</v>
      </c>
      <c r="P1035" t="s">
        <v>2124</v>
      </c>
      <c r="Q1035">
        <f>Cleaned_Data8[[#This Row],[Bonus (£)]]/Cleaned_Data8[[#This Row],[Salary (£)]]</f>
        <v>6.4916698285674868E-2</v>
      </c>
    </row>
    <row r="1036" spans="1:17" x14ac:dyDescent="0.3">
      <c r="A1036" t="s">
        <v>1440</v>
      </c>
      <c r="B1036" t="s">
        <v>182</v>
      </c>
      <c r="C1036">
        <v>33</v>
      </c>
      <c r="D1036" t="s">
        <v>24</v>
      </c>
      <c r="E1036" t="s">
        <v>17</v>
      </c>
      <c r="F1036" t="s">
        <v>19</v>
      </c>
      <c r="G1036" t="s">
        <v>18</v>
      </c>
      <c r="H1036" s="1">
        <v>42490</v>
      </c>
      <c r="I1036" s="10">
        <v>54034</v>
      </c>
      <c r="J1036" s="10">
        <v>3163</v>
      </c>
      <c r="K1036" s="10">
        <v>57197</v>
      </c>
      <c r="L1036" s="10">
        <v>2.72</v>
      </c>
      <c r="M1036" s="11">
        <v>3</v>
      </c>
      <c r="N1036" t="s">
        <v>28</v>
      </c>
      <c r="O1036" t="s">
        <v>1218</v>
      </c>
      <c r="P1036" t="s">
        <v>21</v>
      </c>
      <c r="Q1036">
        <f>Cleaned_Data8[[#This Row],[Bonus (£)]]/Cleaned_Data8[[#This Row],[Salary (£)]]</f>
        <v>5.8537217307621126E-2</v>
      </c>
    </row>
    <row r="1037" spans="1:17" x14ac:dyDescent="0.3">
      <c r="A1037" t="s">
        <v>1441</v>
      </c>
      <c r="B1037" t="s">
        <v>753</v>
      </c>
      <c r="C1037">
        <v>28</v>
      </c>
      <c r="D1037" t="s">
        <v>24</v>
      </c>
      <c r="E1037" t="s">
        <v>31</v>
      </c>
      <c r="F1037" t="s">
        <v>39</v>
      </c>
      <c r="G1037" t="s">
        <v>32</v>
      </c>
      <c r="H1037" s="1">
        <v>42657</v>
      </c>
      <c r="I1037" s="10">
        <v>33809</v>
      </c>
      <c r="J1037" s="10">
        <v>1056</v>
      </c>
      <c r="K1037" s="10">
        <v>34865</v>
      </c>
      <c r="L1037" s="10">
        <v>4.46</v>
      </c>
      <c r="M1037" s="11">
        <v>7</v>
      </c>
      <c r="N1037" t="s">
        <v>28</v>
      </c>
      <c r="O1037" t="s">
        <v>1218</v>
      </c>
      <c r="P1037" t="s">
        <v>2124</v>
      </c>
      <c r="Q1037">
        <f>Cleaned_Data8[[#This Row],[Bonus (£)]]/Cleaned_Data8[[#This Row],[Salary (£)]]</f>
        <v>3.1234286728385931E-2</v>
      </c>
    </row>
    <row r="1038" spans="1:17" x14ac:dyDescent="0.3">
      <c r="A1038" t="s">
        <v>1442</v>
      </c>
      <c r="B1038" t="s">
        <v>268</v>
      </c>
      <c r="C1038">
        <v>31</v>
      </c>
      <c r="D1038" t="s">
        <v>16</v>
      </c>
      <c r="E1038" t="s">
        <v>58</v>
      </c>
      <c r="F1038" t="s">
        <v>27</v>
      </c>
      <c r="G1038" t="s">
        <v>59</v>
      </c>
      <c r="H1038" s="1">
        <v>43765</v>
      </c>
      <c r="I1038" s="10">
        <v>29506</v>
      </c>
      <c r="J1038" s="10">
        <v>2067</v>
      </c>
      <c r="K1038" s="10">
        <v>31573</v>
      </c>
      <c r="L1038" s="10">
        <v>3.28</v>
      </c>
      <c r="M1038" s="11">
        <v>2</v>
      </c>
      <c r="N1038" t="s">
        <v>34</v>
      </c>
      <c r="O1038" t="s">
        <v>1218</v>
      </c>
      <c r="P1038" t="s">
        <v>2124</v>
      </c>
      <c r="Q1038">
        <f>Cleaned_Data8[[#This Row],[Bonus (£)]]/Cleaned_Data8[[#This Row],[Salary (£)]]</f>
        <v>7.0053548430827631E-2</v>
      </c>
    </row>
    <row r="1039" spans="1:17" x14ac:dyDescent="0.3">
      <c r="A1039" t="s">
        <v>1443</v>
      </c>
      <c r="B1039" t="s">
        <v>608</v>
      </c>
      <c r="C1039">
        <v>30</v>
      </c>
      <c r="D1039" t="s">
        <v>24</v>
      </c>
      <c r="E1039" t="s">
        <v>58</v>
      </c>
      <c r="F1039" t="s">
        <v>105</v>
      </c>
      <c r="G1039" t="s">
        <v>59</v>
      </c>
      <c r="H1039" s="1">
        <v>44922</v>
      </c>
      <c r="I1039" s="10">
        <v>32750</v>
      </c>
      <c r="J1039" s="10">
        <v>743</v>
      </c>
      <c r="K1039" s="10">
        <v>33493</v>
      </c>
      <c r="L1039" s="10">
        <v>1.59</v>
      </c>
      <c r="M1039" s="11">
        <v>4</v>
      </c>
      <c r="N1039" t="s">
        <v>28</v>
      </c>
      <c r="O1039" t="s">
        <v>1218</v>
      </c>
      <c r="P1039" t="s">
        <v>2122</v>
      </c>
      <c r="Q1039">
        <f>Cleaned_Data8[[#This Row],[Bonus (£)]]/Cleaned_Data8[[#This Row],[Salary (£)]]</f>
        <v>2.2687022900763357E-2</v>
      </c>
    </row>
    <row r="1040" spans="1:17" x14ac:dyDescent="0.3">
      <c r="A1040" t="s">
        <v>1444</v>
      </c>
      <c r="B1040" t="s">
        <v>753</v>
      </c>
      <c r="C1040">
        <v>38</v>
      </c>
      <c r="D1040" t="s">
        <v>16</v>
      </c>
      <c r="E1040" t="s">
        <v>74</v>
      </c>
      <c r="F1040" t="s">
        <v>19</v>
      </c>
      <c r="G1040" t="s">
        <v>75</v>
      </c>
      <c r="H1040" s="1">
        <v>43708</v>
      </c>
      <c r="I1040" s="10">
        <v>30661</v>
      </c>
      <c r="J1040" s="10">
        <v>1005</v>
      </c>
      <c r="K1040" s="10">
        <v>31666</v>
      </c>
      <c r="L1040" s="10">
        <v>3.94</v>
      </c>
      <c r="M1040" s="11">
        <v>2</v>
      </c>
      <c r="N1040" t="s">
        <v>20</v>
      </c>
      <c r="O1040" t="s">
        <v>1218</v>
      </c>
      <c r="P1040" t="s">
        <v>2119</v>
      </c>
      <c r="Q1040">
        <f>Cleaned_Data8[[#This Row],[Bonus (£)]]/Cleaned_Data8[[#This Row],[Salary (£)]]</f>
        <v>3.2777795897067939E-2</v>
      </c>
    </row>
    <row r="1041" spans="1:17" x14ac:dyDescent="0.3">
      <c r="A1041" t="s">
        <v>1445</v>
      </c>
      <c r="B1041" t="s">
        <v>270</v>
      </c>
      <c r="C1041">
        <v>23</v>
      </c>
      <c r="D1041" t="s">
        <v>24</v>
      </c>
      <c r="E1041" t="s">
        <v>74</v>
      </c>
      <c r="F1041" t="s">
        <v>27</v>
      </c>
      <c r="G1041" t="s">
        <v>75</v>
      </c>
      <c r="H1041" s="1">
        <v>43072</v>
      </c>
      <c r="I1041" s="10">
        <v>38595</v>
      </c>
      <c r="J1041" s="10">
        <v>1437</v>
      </c>
      <c r="K1041" s="10">
        <v>40032</v>
      </c>
      <c r="L1041" s="10">
        <v>2.02</v>
      </c>
      <c r="M1041" s="11">
        <v>1</v>
      </c>
      <c r="N1041" t="s">
        <v>20</v>
      </c>
      <c r="O1041" t="s">
        <v>1218</v>
      </c>
      <c r="P1041" t="s">
        <v>2122</v>
      </c>
      <c r="Q1041">
        <f>Cleaned_Data8[[#This Row],[Bonus (£)]]/Cleaned_Data8[[#This Row],[Salary (£)]]</f>
        <v>3.7232802176447727E-2</v>
      </c>
    </row>
    <row r="1042" spans="1:17" x14ac:dyDescent="0.3">
      <c r="A1042" t="s">
        <v>1446</v>
      </c>
      <c r="B1042" t="s">
        <v>512</v>
      </c>
      <c r="C1042">
        <v>21</v>
      </c>
      <c r="D1042" t="s">
        <v>16</v>
      </c>
      <c r="E1042" t="s">
        <v>37</v>
      </c>
      <c r="F1042" t="s">
        <v>33</v>
      </c>
      <c r="G1042" t="s">
        <v>38</v>
      </c>
      <c r="H1042" s="1">
        <v>42974</v>
      </c>
      <c r="I1042" s="10">
        <v>28612</v>
      </c>
      <c r="J1042" s="10">
        <v>1528</v>
      </c>
      <c r="K1042" s="10">
        <v>30140</v>
      </c>
      <c r="L1042" s="10">
        <v>3.13</v>
      </c>
      <c r="M1042" s="11">
        <v>6</v>
      </c>
      <c r="N1042" t="s">
        <v>34</v>
      </c>
      <c r="O1042" t="s">
        <v>1218</v>
      </c>
      <c r="P1042" t="s">
        <v>2119</v>
      </c>
      <c r="Q1042">
        <f>Cleaned_Data8[[#This Row],[Bonus (£)]]/Cleaned_Data8[[#This Row],[Salary (£)]]</f>
        <v>5.3404166084160494E-2</v>
      </c>
    </row>
    <row r="1043" spans="1:17" x14ac:dyDescent="0.3">
      <c r="A1043" t="s">
        <v>1447</v>
      </c>
      <c r="B1043" t="s">
        <v>592</v>
      </c>
      <c r="C1043">
        <v>34</v>
      </c>
      <c r="D1043" t="s">
        <v>16</v>
      </c>
      <c r="E1043" t="s">
        <v>25</v>
      </c>
      <c r="F1043" t="s">
        <v>88</v>
      </c>
      <c r="G1043" t="s">
        <v>26</v>
      </c>
      <c r="H1043" s="1">
        <v>42765</v>
      </c>
      <c r="I1043" s="10">
        <v>24316</v>
      </c>
      <c r="J1043" s="10">
        <v>724</v>
      </c>
      <c r="K1043" s="10">
        <v>25040</v>
      </c>
      <c r="L1043" s="10">
        <v>2.02</v>
      </c>
      <c r="M1043" s="11">
        <v>4</v>
      </c>
      <c r="N1043" t="s">
        <v>28</v>
      </c>
      <c r="O1043" t="s">
        <v>1218</v>
      </c>
      <c r="P1043" t="s">
        <v>2125</v>
      </c>
      <c r="Q1043">
        <f>Cleaned_Data8[[#This Row],[Bonus (£)]]/Cleaned_Data8[[#This Row],[Salary (£)]]</f>
        <v>2.9774633985852936E-2</v>
      </c>
    </row>
    <row r="1044" spans="1:17" x14ac:dyDescent="0.3">
      <c r="A1044" t="s">
        <v>1448</v>
      </c>
      <c r="B1044" t="s">
        <v>343</v>
      </c>
      <c r="C1044">
        <v>36</v>
      </c>
      <c r="D1044" t="s">
        <v>24</v>
      </c>
      <c r="E1044" t="s">
        <v>25</v>
      </c>
      <c r="F1044" t="s">
        <v>50</v>
      </c>
      <c r="G1044" t="s">
        <v>26</v>
      </c>
      <c r="H1044" s="1">
        <v>44289</v>
      </c>
      <c r="I1044" s="10">
        <v>24378</v>
      </c>
      <c r="J1044" s="10">
        <v>766</v>
      </c>
      <c r="K1044" s="10">
        <v>25144</v>
      </c>
      <c r="L1044" s="10">
        <v>3.12</v>
      </c>
      <c r="M1044" s="11">
        <v>5</v>
      </c>
      <c r="N1044" t="s">
        <v>20</v>
      </c>
      <c r="O1044" t="s">
        <v>1218</v>
      </c>
      <c r="P1044" t="s">
        <v>21</v>
      </c>
      <c r="Q1044">
        <f>Cleaned_Data8[[#This Row],[Bonus (£)]]/Cleaned_Data8[[#This Row],[Salary (£)]]</f>
        <v>3.1421773730412668E-2</v>
      </c>
    </row>
    <row r="1045" spans="1:17" x14ac:dyDescent="0.3">
      <c r="A1045" t="s">
        <v>1449</v>
      </c>
      <c r="B1045" t="s">
        <v>887</v>
      </c>
      <c r="C1045">
        <v>27</v>
      </c>
      <c r="D1045" t="s">
        <v>24</v>
      </c>
      <c r="E1045" t="s">
        <v>17</v>
      </c>
      <c r="F1045" t="s">
        <v>50</v>
      </c>
      <c r="G1045" t="s">
        <v>18</v>
      </c>
      <c r="H1045" s="1">
        <v>43516</v>
      </c>
      <c r="I1045" s="10">
        <v>53531</v>
      </c>
      <c r="J1045" s="10">
        <v>1551</v>
      </c>
      <c r="K1045" s="10">
        <v>55082</v>
      </c>
      <c r="L1045" s="10">
        <v>2.6</v>
      </c>
      <c r="M1045" s="11">
        <v>2</v>
      </c>
      <c r="N1045" t="s">
        <v>34</v>
      </c>
      <c r="O1045" t="s">
        <v>1218</v>
      </c>
      <c r="P1045" t="s">
        <v>2121</v>
      </c>
      <c r="Q1045">
        <f>Cleaned_Data8[[#This Row],[Bonus (£)]]/Cleaned_Data8[[#This Row],[Salary (£)]]</f>
        <v>2.8973865610580785E-2</v>
      </c>
    </row>
    <row r="1046" spans="1:17" x14ac:dyDescent="0.3">
      <c r="A1046" t="s">
        <v>1450</v>
      </c>
      <c r="B1046" t="s">
        <v>430</v>
      </c>
      <c r="C1046">
        <v>37</v>
      </c>
      <c r="D1046" t="s">
        <v>24</v>
      </c>
      <c r="E1046" t="s">
        <v>17</v>
      </c>
      <c r="F1046" t="s">
        <v>19</v>
      </c>
      <c r="G1046" t="s">
        <v>18</v>
      </c>
      <c r="H1046" s="1">
        <v>44702</v>
      </c>
      <c r="I1046" s="10">
        <v>44850</v>
      </c>
      <c r="J1046" s="10">
        <v>3152</v>
      </c>
      <c r="K1046" s="10">
        <v>48002</v>
      </c>
      <c r="L1046" s="10">
        <v>3.6</v>
      </c>
      <c r="M1046" s="11">
        <v>4</v>
      </c>
      <c r="N1046" t="s">
        <v>20</v>
      </c>
      <c r="O1046" t="s">
        <v>1218</v>
      </c>
      <c r="P1046" t="s">
        <v>1218</v>
      </c>
      <c r="Q1046">
        <f>Cleaned_Data8[[#This Row],[Bonus (£)]]/Cleaned_Data8[[#This Row],[Salary (£)]]</f>
        <v>7.0278706800445928E-2</v>
      </c>
    </row>
    <row r="1047" spans="1:17" x14ac:dyDescent="0.3">
      <c r="A1047" t="s">
        <v>1451</v>
      </c>
      <c r="B1047" t="s">
        <v>945</v>
      </c>
      <c r="C1047">
        <v>40</v>
      </c>
      <c r="D1047" t="s">
        <v>24</v>
      </c>
      <c r="E1047" t="s">
        <v>37</v>
      </c>
      <c r="F1047" t="s">
        <v>33</v>
      </c>
      <c r="G1047" t="s">
        <v>38</v>
      </c>
      <c r="H1047" s="1">
        <v>43534</v>
      </c>
      <c r="I1047" s="10">
        <v>30207</v>
      </c>
      <c r="J1047" s="10">
        <v>1918</v>
      </c>
      <c r="K1047" s="10">
        <v>32125</v>
      </c>
      <c r="L1047" s="10">
        <v>2.9</v>
      </c>
      <c r="M1047" s="11">
        <v>6</v>
      </c>
      <c r="N1047" t="s">
        <v>34</v>
      </c>
      <c r="O1047" t="s">
        <v>1218</v>
      </c>
      <c r="P1047" t="s">
        <v>2120</v>
      </c>
      <c r="Q1047">
        <f>Cleaned_Data8[[#This Row],[Bonus (£)]]/Cleaned_Data8[[#This Row],[Salary (£)]]</f>
        <v>6.3495216340583305E-2</v>
      </c>
    </row>
    <row r="1048" spans="1:17" x14ac:dyDescent="0.3">
      <c r="A1048" t="s">
        <v>1452</v>
      </c>
      <c r="B1048" t="s">
        <v>96</v>
      </c>
      <c r="C1048">
        <v>28</v>
      </c>
      <c r="D1048" t="s">
        <v>16</v>
      </c>
      <c r="E1048" t="s">
        <v>42</v>
      </c>
      <c r="F1048" t="s">
        <v>39</v>
      </c>
      <c r="G1048" t="s">
        <v>43</v>
      </c>
      <c r="H1048" s="1">
        <v>42603</v>
      </c>
      <c r="I1048" s="10">
        <v>36399</v>
      </c>
      <c r="J1048" s="10">
        <v>890</v>
      </c>
      <c r="K1048" s="10">
        <v>37289</v>
      </c>
      <c r="L1048" s="10">
        <v>3.09</v>
      </c>
      <c r="M1048" s="11">
        <v>4</v>
      </c>
      <c r="N1048" t="s">
        <v>28</v>
      </c>
      <c r="O1048" t="s">
        <v>1218</v>
      </c>
      <c r="P1048" t="s">
        <v>2119</v>
      </c>
      <c r="Q1048">
        <f>Cleaned_Data8[[#This Row],[Bonus (£)]]/Cleaned_Data8[[#This Row],[Salary (£)]]</f>
        <v>2.4451221187395258E-2</v>
      </c>
    </row>
    <row r="1049" spans="1:17" x14ac:dyDescent="0.3">
      <c r="A1049" t="s">
        <v>1453</v>
      </c>
      <c r="B1049" t="s">
        <v>858</v>
      </c>
      <c r="C1049">
        <v>30</v>
      </c>
      <c r="D1049" t="s">
        <v>24</v>
      </c>
      <c r="E1049" t="s">
        <v>25</v>
      </c>
      <c r="F1049" t="s">
        <v>53</v>
      </c>
      <c r="G1049" t="s">
        <v>26</v>
      </c>
      <c r="H1049" s="1">
        <v>43354</v>
      </c>
      <c r="I1049" s="10">
        <v>30149</v>
      </c>
      <c r="J1049" s="10">
        <v>2578</v>
      </c>
      <c r="K1049" s="10">
        <v>32727</v>
      </c>
      <c r="L1049" s="10">
        <v>3.76</v>
      </c>
      <c r="M1049" s="11">
        <v>3</v>
      </c>
      <c r="N1049" t="s">
        <v>28</v>
      </c>
      <c r="O1049" t="s">
        <v>1218</v>
      </c>
      <c r="P1049" t="s">
        <v>2126</v>
      </c>
      <c r="Q1049">
        <f>Cleaned_Data8[[#This Row],[Bonus (£)]]/Cleaned_Data8[[#This Row],[Salary (£)]]</f>
        <v>8.5508640419251047E-2</v>
      </c>
    </row>
    <row r="1050" spans="1:17" x14ac:dyDescent="0.3">
      <c r="A1050" t="s">
        <v>1454</v>
      </c>
      <c r="B1050" t="s">
        <v>414</v>
      </c>
      <c r="C1050">
        <v>36</v>
      </c>
      <c r="D1050" t="s">
        <v>24</v>
      </c>
      <c r="E1050" t="s">
        <v>25</v>
      </c>
      <c r="F1050" t="s">
        <v>105</v>
      </c>
      <c r="G1050" t="s">
        <v>26</v>
      </c>
      <c r="H1050" s="1">
        <v>44978</v>
      </c>
      <c r="I1050" s="10">
        <v>28237</v>
      </c>
      <c r="J1050" s="10">
        <v>1138</v>
      </c>
      <c r="K1050" s="10">
        <v>29375</v>
      </c>
      <c r="L1050" s="10">
        <v>2.62</v>
      </c>
      <c r="M1050" s="11">
        <v>5</v>
      </c>
      <c r="N1050" t="s">
        <v>28</v>
      </c>
      <c r="O1050" t="s">
        <v>1218</v>
      </c>
      <c r="P1050" t="s">
        <v>2121</v>
      </c>
      <c r="Q1050">
        <f>Cleaned_Data8[[#This Row],[Bonus (£)]]/Cleaned_Data8[[#This Row],[Salary (£)]]</f>
        <v>4.0301731770372204E-2</v>
      </c>
    </row>
    <row r="1051" spans="1:17" x14ac:dyDescent="0.3">
      <c r="A1051" t="s">
        <v>1455</v>
      </c>
      <c r="B1051" t="s">
        <v>189</v>
      </c>
      <c r="C1051">
        <v>31</v>
      </c>
      <c r="D1051" t="s">
        <v>16</v>
      </c>
      <c r="E1051" t="s">
        <v>58</v>
      </c>
      <c r="F1051" t="s">
        <v>39</v>
      </c>
      <c r="G1051" t="s">
        <v>59</v>
      </c>
      <c r="H1051" s="1">
        <v>45144</v>
      </c>
      <c r="I1051" s="10">
        <v>29876</v>
      </c>
      <c r="J1051" s="10">
        <v>1053</v>
      </c>
      <c r="K1051" s="10">
        <v>30929</v>
      </c>
      <c r="L1051" s="10">
        <v>2.69</v>
      </c>
      <c r="M1051" s="11">
        <v>2</v>
      </c>
      <c r="N1051" t="s">
        <v>28</v>
      </c>
      <c r="O1051" t="s">
        <v>1218</v>
      </c>
      <c r="P1051" t="s">
        <v>2119</v>
      </c>
      <c r="Q1051">
        <f>Cleaned_Data8[[#This Row],[Bonus (£)]]/Cleaned_Data8[[#This Row],[Salary (£)]]</f>
        <v>3.5245682152898646E-2</v>
      </c>
    </row>
    <row r="1052" spans="1:17" x14ac:dyDescent="0.3">
      <c r="A1052" t="s">
        <v>1456</v>
      </c>
      <c r="B1052" t="s">
        <v>209</v>
      </c>
      <c r="C1052">
        <v>32</v>
      </c>
      <c r="D1052" t="s">
        <v>24</v>
      </c>
      <c r="E1052" t="s">
        <v>31</v>
      </c>
      <c r="F1052" t="s">
        <v>19</v>
      </c>
      <c r="G1052" t="s">
        <v>32</v>
      </c>
      <c r="H1052" s="1">
        <v>44906</v>
      </c>
      <c r="I1052" s="10">
        <v>32997</v>
      </c>
      <c r="J1052" s="10">
        <v>1516</v>
      </c>
      <c r="K1052" s="10">
        <v>34513</v>
      </c>
      <c r="L1052" s="10">
        <v>3</v>
      </c>
      <c r="M1052" s="11">
        <v>2</v>
      </c>
      <c r="N1052" t="s">
        <v>20</v>
      </c>
      <c r="O1052" t="s">
        <v>1218</v>
      </c>
      <c r="P1052" t="s">
        <v>2122</v>
      </c>
      <c r="Q1052">
        <f>Cleaned_Data8[[#This Row],[Bonus (£)]]/Cleaned_Data8[[#This Row],[Salary (£)]]</f>
        <v>4.5943570627632817E-2</v>
      </c>
    </row>
    <row r="1053" spans="1:17" x14ac:dyDescent="0.3">
      <c r="A1053" t="s">
        <v>1457</v>
      </c>
      <c r="B1053" t="s">
        <v>192</v>
      </c>
      <c r="C1053">
        <v>30</v>
      </c>
      <c r="D1053" t="s">
        <v>24</v>
      </c>
      <c r="E1053" t="s">
        <v>17</v>
      </c>
      <c r="F1053" t="s">
        <v>33</v>
      </c>
      <c r="G1053" t="s">
        <v>18</v>
      </c>
      <c r="H1053" s="1">
        <v>43834</v>
      </c>
      <c r="I1053" s="10">
        <v>52359</v>
      </c>
      <c r="J1053" s="10">
        <v>4211</v>
      </c>
      <c r="K1053" s="10">
        <v>56570</v>
      </c>
      <c r="L1053" s="10">
        <v>4.8899999999999997</v>
      </c>
      <c r="M1053" s="11">
        <v>3</v>
      </c>
      <c r="N1053" t="s">
        <v>28</v>
      </c>
      <c r="O1053" t="s">
        <v>1218</v>
      </c>
      <c r="P1053" t="s">
        <v>2125</v>
      </c>
      <c r="Q1053">
        <f>Cleaned_Data8[[#This Row],[Bonus (£)]]/Cleaned_Data8[[#This Row],[Salary (£)]]</f>
        <v>8.0425523787696476E-2</v>
      </c>
    </row>
    <row r="1054" spans="1:17" x14ac:dyDescent="0.3">
      <c r="A1054" t="s">
        <v>1458</v>
      </c>
      <c r="B1054" t="s">
        <v>371</v>
      </c>
      <c r="C1054">
        <v>35</v>
      </c>
      <c r="D1054" t="s">
        <v>16</v>
      </c>
      <c r="E1054" t="s">
        <v>31</v>
      </c>
      <c r="F1054" t="s">
        <v>33</v>
      </c>
      <c r="G1054" t="s">
        <v>32</v>
      </c>
      <c r="H1054" s="1">
        <v>45086</v>
      </c>
      <c r="I1054" s="10">
        <v>30276</v>
      </c>
      <c r="J1054" s="10">
        <v>1056</v>
      </c>
      <c r="K1054" s="10">
        <v>31332</v>
      </c>
      <c r="L1054" s="10">
        <v>3.75</v>
      </c>
      <c r="M1054" s="11">
        <v>2</v>
      </c>
      <c r="N1054" t="s">
        <v>34</v>
      </c>
      <c r="O1054" t="s">
        <v>1218</v>
      </c>
      <c r="P1054" t="s">
        <v>1782</v>
      </c>
      <c r="Q1054">
        <f>Cleaned_Data8[[#This Row],[Bonus (£)]]/Cleaned_Data8[[#This Row],[Salary (£)]]</f>
        <v>3.4879112168053901E-2</v>
      </c>
    </row>
    <row r="1055" spans="1:17" x14ac:dyDescent="0.3">
      <c r="A1055" t="s">
        <v>1459</v>
      </c>
      <c r="B1055" t="s">
        <v>321</v>
      </c>
      <c r="C1055">
        <v>33</v>
      </c>
      <c r="D1055" t="s">
        <v>16</v>
      </c>
      <c r="E1055" t="s">
        <v>37</v>
      </c>
      <c r="F1055" t="s">
        <v>39</v>
      </c>
      <c r="G1055" t="s">
        <v>38</v>
      </c>
      <c r="H1055" s="1">
        <v>44511</v>
      </c>
      <c r="I1055" s="10">
        <v>31974</v>
      </c>
      <c r="J1055" s="10">
        <v>1350</v>
      </c>
      <c r="K1055" s="10">
        <v>33324</v>
      </c>
      <c r="L1055" s="10">
        <v>2.72</v>
      </c>
      <c r="M1055" s="11">
        <v>7</v>
      </c>
      <c r="N1055" t="s">
        <v>28</v>
      </c>
      <c r="O1055" t="s">
        <v>1218</v>
      </c>
      <c r="P1055" t="s">
        <v>2118</v>
      </c>
      <c r="Q1055">
        <f>Cleaned_Data8[[#This Row],[Bonus (£)]]/Cleaned_Data8[[#This Row],[Salary (£)]]</f>
        <v>4.22218052167386E-2</v>
      </c>
    </row>
    <row r="1056" spans="1:17" x14ac:dyDescent="0.3">
      <c r="A1056" t="s">
        <v>1460</v>
      </c>
      <c r="B1056" t="s">
        <v>895</v>
      </c>
      <c r="C1056">
        <v>33</v>
      </c>
      <c r="D1056" t="s">
        <v>24</v>
      </c>
      <c r="E1056" t="s">
        <v>37</v>
      </c>
      <c r="F1056" t="s">
        <v>50</v>
      </c>
      <c r="G1056" t="s">
        <v>38</v>
      </c>
      <c r="H1056" s="1">
        <v>45288</v>
      </c>
      <c r="I1056" s="10">
        <v>31022</v>
      </c>
      <c r="J1056" s="10">
        <v>1602</v>
      </c>
      <c r="K1056" s="10">
        <v>32624</v>
      </c>
      <c r="L1056" s="10">
        <v>2.5</v>
      </c>
      <c r="M1056" s="11">
        <v>2</v>
      </c>
      <c r="N1056" t="s">
        <v>20</v>
      </c>
      <c r="O1056" t="s">
        <v>1218</v>
      </c>
      <c r="P1056" t="s">
        <v>2122</v>
      </c>
      <c r="Q1056">
        <f>Cleaned_Data8[[#This Row],[Bonus (£)]]/Cleaned_Data8[[#This Row],[Salary (£)]]</f>
        <v>5.1640771065695312E-2</v>
      </c>
    </row>
    <row r="1057" spans="1:17" x14ac:dyDescent="0.3">
      <c r="A1057" t="s">
        <v>1461</v>
      </c>
      <c r="B1057" t="s">
        <v>229</v>
      </c>
      <c r="C1057">
        <v>40</v>
      </c>
      <c r="D1057" t="s">
        <v>16</v>
      </c>
      <c r="E1057" t="s">
        <v>58</v>
      </c>
      <c r="F1057" t="s">
        <v>53</v>
      </c>
      <c r="G1057" t="s">
        <v>59</v>
      </c>
      <c r="H1057" s="1">
        <v>42358</v>
      </c>
      <c r="I1057" s="10">
        <v>31194</v>
      </c>
      <c r="J1057" s="10">
        <v>1622</v>
      </c>
      <c r="K1057" s="10">
        <v>32816</v>
      </c>
      <c r="L1057" s="10">
        <v>2.88</v>
      </c>
      <c r="M1057" s="11">
        <v>4</v>
      </c>
      <c r="N1057" t="s">
        <v>28</v>
      </c>
      <c r="O1057" t="s">
        <v>1218</v>
      </c>
      <c r="P1057" t="s">
        <v>2122</v>
      </c>
      <c r="Q1057">
        <f>Cleaned_Data8[[#This Row],[Bonus (£)]]/Cleaned_Data8[[#This Row],[Salary (£)]]</f>
        <v>5.1997178944668848E-2</v>
      </c>
    </row>
    <row r="1058" spans="1:17" x14ac:dyDescent="0.3">
      <c r="A1058" t="s">
        <v>1462</v>
      </c>
      <c r="B1058" t="s">
        <v>1048</v>
      </c>
      <c r="C1058">
        <v>25</v>
      </c>
      <c r="D1058" t="s">
        <v>16</v>
      </c>
      <c r="E1058" t="s">
        <v>37</v>
      </c>
      <c r="F1058" t="s">
        <v>39</v>
      </c>
      <c r="G1058" t="s">
        <v>38</v>
      </c>
      <c r="H1058" s="1">
        <v>45085</v>
      </c>
      <c r="I1058" s="10">
        <v>27419</v>
      </c>
      <c r="J1058" s="10">
        <v>1004</v>
      </c>
      <c r="K1058" s="10">
        <v>28423</v>
      </c>
      <c r="L1058" s="10">
        <v>2.94</v>
      </c>
      <c r="M1058" s="11">
        <v>3</v>
      </c>
      <c r="N1058" t="s">
        <v>34</v>
      </c>
      <c r="O1058" t="s">
        <v>1218</v>
      </c>
      <c r="P1058" t="s">
        <v>1782</v>
      </c>
      <c r="Q1058">
        <f>Cleaned_Data8[[#This Row],[Bonus (£)]]/Cleaned_Data8[[#This Row],[Salary (£)]]</f>
        <v>3.6616944454575293E-2</v>
      </c>
    </row>
    <row r="1059" spans="1:17" x14ac:dyDescent="0.3">
      <c r="A1059" t="s">
        <v>1463</v>
      </c>
      <c r="B1059" t="s">
        <v>912</v>
      </c>
      <c r="C1059">
        <v>21</v>
      </c>
      <c r="D1059" t="s">
        <v>16</v>
      </c>
      <c r="E1059" t="s">
        <v>74</v>
      </c>
      <c r="F1059" t="s">
        <v>53</v>
      </c>
      <c r="G1059" t="s">
        <v>75</v>
      </c>
      <c r="H1059" s="1">
        <v>42833</v>
      </c>
      <c r="I1059" s="10">
        <v>36024</v>
      </c>
      <c r="J1059" s="10">
        <v>1062</v>
      </c>
      <c r="K1059" s="10">
        <v>37086</v>
      </c>
      <c r="L1059" s="10">
        <v>3.83</v>
      </c>
      <c r="M1059" s="11">
        <v>5</v>
      </c>
      <c r="N1059" t="s">
        <v>28</v>
      </c>
      <c r="O1059" t="s">
        <v>1218</v>
      </c>
      <c r="P1059" t="s">
        <v>21</v>
      </c>
      <c r="Q1059">
        <f>Cleaned_Data8[[#This Row],[Bonus (£)]]/Cleaned_Data8[[#This Row],[Salary (£)]]</f>
        <v>2.9480346435709529E-2</v>
      </c>
    </row>
    <row r="1060" spans="1:17" x14ac:dyDescent="0.3">
      <c r="A1060" t="s">
        <v>1464</v>
      </c>
      <c r="B1060" t="s">
        <v>430</v>
      </c>
      <c r="C1060">
        <v>33</v>
      </c>
      <c r="D1060" t="s">
        <v>24</v>
      </c>
      <c r="E1060" t="s">
        <v>42</v>
      </c>
      <c r="F1060" t="s">
        <v>50</v>
      </c>
      <c r="G1060" t="s">
        <v>43</v>
      </c>
      <c r="H1060" s="1">
        <v>44998</v>
      </c>
      <c r="I1060" s="10">
        <v>42121</v>
      </c>
      <c r="J1060" s="10">
        <v>1082</v>
      </c>
      <c r="K1060" s="10">
        <v>43203</v>
      </c>
      <c r="L1060" s="10">
        <v>2.5499999999999998</v>
      </c>
      <c r="M1060" s="11">
        <v>4</v>
      </c>
      <c r="N1060" t="s">
        <v>20</v>
      </c>
      <c r="O1060" t="s">
        <v>1218</v>
      </c>
      <c r="P1060" t="s">
        <v>2120</v>
      </c>
      <c r="Q1060">
        <f>Cleaned_Data8[[#This Row],[Bonus (£)]]/Cleaned_Data8[[#This Row],[Salary (£)]]</f>
        <v>2.5687899147693549E-2</v>
      </c>
    </row>
    <row r="1061" spans="1:17" x14ac:dyDescent="0.3">
      <c r="A1061" t="s">
        <v>1465</v>
      </c>
      <c r="B1061" t="s">
        <v>140</v>
      </c>
      <c r="C1061">
        <v>41</v>
      </c>
      <c r="D1061" t="s">
        <v>16</v>
      </c>
      <c r="E1061" t="s">
        <v>62</v>
      </c>
      <c r="F1061" t="s">
        <v>33</v>
      </c>
      <c r="G1061" t="s">
        <v>63</v>
      </c>
      <c r="H1061" s="1">
        <v>43929</v>
      </c>
      <c r="I1061" s="10">
        <v>33873</v>
      </c>
      <c r="J1061" s="10">
        <v>1591</v>
      </c>
      <c r="K1061" s="10">
        <v>35464</v>
      </c>
      <c r="L1061" s="10">
        <v>2.83</v>
      </c>
      <c r="M1061" s="11">
        <v>1</v>
      </c>
      <c r="N1061" t="s">
        <v>20</v>
      </c>
      <c r="O1061" t="s">
        <v>1218</v>
      </c>
      <c r="P1061" t="s">
        <v>21</v>
      </c>
      <c r="Q1061">
        <f>Cleaned_Data8[[#This Row],[Bonus (£)]]/Cleaned_Data8[[#This Row],[Salary (£)]]</f>
        <v>4.6969562778614235E-2</v>
      </c>
    </row>
    <row r="1062" spans="1:17" x14ac:dyDescent="0.3">
      <c r="A1062" t="s">
        <v>1466</v>
      </c>
      <c r="B1062" t="s">
        <v>723</v>
      </c>
      <c r="C1062">
        <v>29</v>
      </c>
      <c r="D1062" t="s">
        <v>16</v>
      </c>
      <c r="E1062" t="s">
        <v>42</v>
      </c>
      <c r="F1062" t="s">
        <v>53</v>
      </c>
      <c r="G1062" t="s">
        <v>43</v>
      </c>
      <c r="H1062" s="1">
        <v>43377</v>
      </c>
      <c r="I1062" s="10">
        <v>45881</v>
      </c>
      <c r="J1062" s="10">
        <v>2679</v>
      </c>
      <c r="K1062" s="10">
        <v>48560</v>
      </c>
      <c r="L1062" s="10">
        <v>3.78</v>
      </c>
      <c r="M1062" s="11">
        <v>0</v>
      </c>
      <c r="N1062" t="s">
        <v>20</v>
      </c>
      <c r="O1062" t="s">
        <v>1218</v>
      </c>
      <c r="P1062" t="s">
        <v>2124</v>
      </c>
      <c r="Q1062">
        <f>Cleaned_Data8[[#This Row],[Bonus (£)]]/Cleaned_Data8[[#This Row],[Salary (£)]]</f>
        <v>5.8390183300276802E-2</v>
      </c>
    </row>
    <row r="1063" spans="1:17" x14ac:dyDescent="0.3">
      <c r="A1063" t="s">
        <v>1467</v>
      </c>
      <c r="B1063" t="s">
        <v>298</v>
      </c>
      <c r="C1063">
        <v>25</v>
      </c>
      <c r="D1063" t="s">
        <v>16</v>
      </c>
      <c r="E1063" t="s">
        <v>74</v>
      </c>
      <c r="F1063" t="s">
        <v>33</v>
      </c>
      <c r="G1063" t="s">
        <v>75</v>
      </c>
      <c r="H1063" s="1">
        <v>44912</v>
      </c>
      <c r="I1063" s="10">
        <v>29509</v>
      </c>
      <c r="J1063" s="10">
        <v>2395</v>
      </c>
      <c r="K1063" s="10">
        <v>31904</v>
      </c>
      <c r="L1063" s="10">
        <v>3.41</v>
      </c>
      <c r="M1063" s="11">
        <v>3</v>
      </c>
      <c r="N1063" t="s">
        <v>28</v>
      </c>
      <c r="O1063" t="s">
        <v>1218</v>
      </c>
      <c r="P1063" t="s">
        <v>2122</v>
      </c>
      <c r="Q1063">
        <f>Cleaned_Data8[[#This Row],[Bonus (£)]]/Cleaned_Data8[[#This Row],[Salary (£)]]</f>
        <v>8.116167948761395E-2</v>
      </c>
    </row>
    <row r="1064" spans="1:17" x14ac:dyDescent="0.3">
      <c r="A1064" t="s">
        <v>1468</v>
      </c>
      <c r="B1064" t="s">
        <v>270</v>
      </c>
      <c r="C1064">
        <v>32</v>
      </c>
      <c r="D1064" t="s">
        <v>16</v>
      </c>
      <c r="E1064" t="s">
        <v>58</v>
      </c>
      <c r="F1064" t="s">
        <v>50</v>
      </c>
      <c r="G1064" t="s">
        <v>59</v>
      </c>
      <c r="H1064" s="1">
        <v>45452</v>
      </c>
      <c r="I1064" s="10">
        <v>27981</v>
      </c>
      <c r="J1064" s="10">
        <v>895</v>
      </c>
      <c r="K1064" s="10">
        <v>28876</v>
      </c>
      <c r="L1064" s="10">
        <v>3.2</v>
      </c>
      <c r="M1064" s="11">
        <v>5</v>
      </c>
      <c r="N1064" t="s">
        <v>34</v>
      </c>
      <c r="O1064" t="s">
        <v>1218</v>
      </c>
      <c r="P1064" t="s">
        <v>1782</v>
      </c>
      <c r="Q1064">
        <f>Cleaned_Data8[[#This Row],[Bonus (£)]]/Cleaned_Data8[[#This Row],[Salary (£)]]</f>
        <v>3.1985990493549193E-2</v>
      </c>
    </row>
    <row r="1065" spans="1:17" x14ac:dyDescent="0.3">
      <c r="A1065" t="s">
        <v>1469</v>
      </c>
      <c r="B1065" t="s">
        <v>209</v>
      </c>
      <c r="C1065">
        <v>35</v>
      </c>
      <c r="D1065" t="s">
        <v>24</v>
      </c>
      <c r="E1065" t="s">
        <v>42</v>
      </c>
      <c r="F1065" t="s">
        <v>53</v>
      </c>
      <c r="G1065" t="s">
        <v>43</v>
      </c>
      <c r="H1065" s="1">
        <v>42107</v>
      </c>
      <c r="I1065" s="10">
        <v>37346</v>
      </c>
      <c r="J1065" s="10">
        <v>1879</v>
      </c>
      <c r="K1065" s="10">
        <v>39225</v>
      </c>
      <c r="L1065" s="10">
        <v>3.88</v>
      </c>
      <c r="M1065" s="11">
        <v>0</v>
      </c>
      <c r="N1065" t="s">
        <v>34</v>
      </c>
      <c r="O1065" t="s">
        <v>1218</v>
      </c>
      <c r="P1065" t="s">
        <v>21</v>
      </c>
      <c r="Q1065">
        <f>Cleaned_Data8[[#This Row],[Bonus (£)]]/Cleaned_Data8[[#This Row],[Salary (£)]]</f>
        <v>5.0313286563487387E-2</v>
      </c>
    </row>
    <row r="1066" spans="1:17" x14ac:dyDescent="0.3">
      <c r="A1066" t="s">
        <v>1470</v>
      </c>
      <c r="B1066" t="s">
        <v>319</v>
      </c>
      <c r="C1066">
        <v>33</v>
      </c>
      <c r="D1066" t="s">
        <v>16</v>
      </c>
      <c r="E1066" t="s">
        <v>31</v>
      </c>
      <c r="F1066" t="s">
        <v>27</v>
      </c>
      <c r="G1066" t="s">
        <v>32</v>
      </c>
      <c r="H1066" s="1">
        <v>45613</v>
      </c>
      <c r="I1066" s="10">
        <v>29037</v>
      </c>
      <c r="J1066" s="10">
        <v>1928</v>
      </c>
      <c r="K1066" s="10">
        <v>30965</v>
      </c>
      <c r="L1066" s="10">
        <v>4.99</v>
      </c>
      <c r="M1066" s="11">
        <v>1</v>
      </c>
      <c r="N1066" t="s">
        <v>20</v>
      </c>
      <c r="O1066" t="s">
        <v>1218</v>
      </c>
      <c r="P1066" t="s">
        <v>2118</v>
      </c>
      <c r="Q1066">
        <f>Cleaned_Data8[[#This Row],[Bonus (£)]]/Cleaned_Data8[[#This Row],[Salary (£)]]</f>
        <v>6.6398043875055962E-2</v>
      </c>
    </row>
    <row r="1067" spans="1:17" x14ac:dyDescent="0.3">
      <c r="A1067" t="s">
        <v>1471</v>
      </c>
      <c r="B1067" t="s">
        <v>1304</v>
      </c>
      <c r="C1067">
        <v>35</v>
      </c>
      <c r="D1067" t="s">
        <v>24</v>
      </c>
      <c r="E1067" t="s">
        <v>62</v>
      </c>
      <c r="F1067" t="s">
        <v>27</v>
      </c>
      <c r="G1067" t="s">
        <v>63</v>
      </c>
      <c r="H1067" s="1">
        <v>45398</v>
      </c>
      <c r="I1067" s="10">
        <v>37272</v>
      </c>
      <c r="J1067" s="10">
        <v>2819</v>
      </c>
      <c r="K1067" s="10">
        <v>40091</v>
      </c>
      <c r="L1067" s="10">
        <v>3.28</v>
      </c>
      <c r="M1067" s="11">
        <v>2</v>
      </c>
      <c r="N1067" t="s">
        <v>20</v>
      </c>
      <c r="O1067" t="s">
        <v>1218</v>
      </c>
      <c r="P1067" t="s">
        <v>21</v>
      </c>
      <c r="Q1067">
        <f>Cleaned_Data8[[#This Row],[Bonus (£)]]/Cleaned_Data8[[#This Row],[Salary (£)]]</f>
        <v>7.5633183086499245E-2</v>
      </c>
    </row>
    <row r="1068" spans="1:17" x14ac:dyDescent="0.3">
      <c r="A1068" t="s">
        <v>1472</v>
      </c>
      <c r="B1068" t="s">
        <v>433</v>
      </c>
      <c r="C1068">
        <v>38</v>
      </c>
      <c r="D1068" t="s">
        <v>16</v>
      </c>
      <c r="E1068" t="s">
        <v>37</v>
      </c>
      <c r="F1068" t="s">
        <v>39</v>
      </c>
      <c r="G1068" t="s">
        <v>38</v>
      </c>
      <c r="H1068" s="1">
        <v>42220</v>
      </c>
      <c r="I1068" s="10">
        <v>30418</v>
      </c>
      <c r="J1068" s="10">
        <v>1384</v>
      </c>
      <c r="K1068" s="10">
        <v>31802</v>
      </c>
      <c r="L1068" s="10">
        <v>2.4900000000000002</v>
      </c>
      <c r="M1068" s="11">
        <v>4</v>
      </c>
      <c r="N1068" t="s">
        <v>34</v>
      </c>
      <c r="O1068" t="s">
        <v>1218</v>
      </c>
      <c r="P1068" t="s">
        <v>2119</v>
      </c>
      <c r="Q1068">
        <f>Cleaned_Data8[[#This Row],[Bonus (£)]]/Cleaned_Data8[[#This Row],[Salary (£)]]</f>
        <v>4.5499375369846801E-2</v>
      </c>
    </row>
    <row r="1069" spans="1:17" x14ac:dyDescent="0.3">
      <c r="A1069" t="s">
        <v>1473</v>
      </c>
      <c r="B1069" t="s">
        <v>602</v>
      </c>
      <c r="C1069">
        <v>30</v>
      </c>
      <c r="D1069" t="s">
        <v>24</v>
      </c>
      <c r="E1069" t="s">
        <v>62</v>
      </c>
      <c r="F1069" t="s">
        <v>50</v>
      </c>
      <c r="G1069" t="s">
        <v>63</v>
      </c>
      <c r="H1069" s="1">
        <v>44880</v>
      </c>
      <c r="I1069" s="10">
        <v>41015</v>
      </c>
      <c r="J1069" s="10">
        <v>1648</v>
      </c>
      <c r="K1069" s="10">
        <v>42663</v>
      </c>
      <c r="L1069" s="10">
        <v>3.62</v>
      </c>
      <c r="M1069" s="11">
        <v>1</v>
      </c>
      <c r="N1069" t="s">
        <v>20</v>
      </c>
      <c r="O1069" t="s">
        <v>1218</v>
      </c>
      <c r="P1069" t="s">
        <v>2118</v>
      </c>
      <c r="Q1069">
        <f>Cleaned_Data8[[#This Row],[Bonus (£)]]/Cleaned_Data8[[#This Row],[Salary (£)]]</f>
        <v>4.0180421796903572E-2</v>
      </c>
    </row>
    <row r="1070" spans="1:17" x14ac:dyDescent="0.3">
      <c r="A1070" t="s">
        <v>1474</v>
      </c>
      <c r="B1070" t="s">
        <v>98</v>
      </c>
      <c r="C1070">
        <v>26</v>
      </c>
      <c r="D1070" t="s">
        <v>24</v>
      </c>
      <c r="E1070" t="s">
        <v>58</v>
      </c>
      <c r="F1070" t="s">
        <v>33</v>
      </c>
      <c r="G1070" t="s">
        <v>59</v>
      </c>
      <c r="H1070" s="1">
        <v>42819</v>
      </c>
      <c r="I1070" s="10">
        <v>33185</v>
      </c>
      <c r="J1070" s="10">
        <v>860</v>
      </c>
      <c r="K1070" s="10">
        <v>34045</v>
      </c>
      <c r="L1070" s="10">
        <v>3.28</v>
      </c>
      <c r="M1070" s="11">
        <v>0</v>
      </c>
      <c r="N1070" t="s">
        <v>28</v>
      </c>
      <c r="O1070" t="s">
        <v>1218</v>
      </c>
      <c r="P1070" t="s">
        <v>2120</v>
      </c>
      <c r="Q1070">
        <f>Cleaned_Data8[[#This Row],[Bonus (£)]]/Cleaned_Data8[[#This Row],[Salary (£)]]</f>
        <v>2.5915323188187435E-2</v>
      </c>
    </row>
    <row r="1071" spans="1:17" x14ac:dyDescent="0.3">
      <c r="A1071" t="s">
        <v>1475</v>
      </c>
      <c r="B1071" t="s">
        <v>1375</v>
      </c>
      <c r="C1071">
        <v>26</v>
      </c>
      <c r="D1071" t="s">
        <v>24</v>
      </c>
      <c r="E1071" t="s">
        <v>42</v>
      </c>
      <c r="F1071" t="s">
        <v>50</v>
      </c>
      <c r="G1071" t="s">
        <v>43</v>
      </c>
      <c r="H1071" s="1">
        <v>44013</v>
      </c>
      <c r="I1071" s="10">
        <v>39928</v>
      </c>
      <c r="J1071" s="10">
        <v>3563</v>
      </c>
      <c r="K1071" s="10">
        <v>43491</v>
      </c>
      <c r="L1071" s="10">
        <v>3.97</v>
      </c>
      <c r="M1071" s="11">
        <v>3</v>
      </c>
      <c r="N1071" t="s">
        <v>20</v>
      </c>
      <c r="O1071" t="s">
        <v>1218</v>
      </c>
      <c r="P1071" t="s">
        <v>2123</v>
      </c>
      <c r="Q1071">
        <f>Cleaned_Data8[[#This Row],[Bonus (£)]]/Cleaned_Data8[[#This Row],[Salary (£)]]</f>
        <v>8.9235624123422161E-2</v>
      </c>
    </row>
    <row r="1072" spans="1:17" x14ac:dyDescent="0.3">
      <c r="A1072" t="s">
        <v>1476</v>
      </c>
      <c r="B1072" t="s">
        <v>439</v>
      </c>
      <c r="C1072">
        <v>37</v>
      </c>
      <c r="D1072" t="s">
        <v>16</v>
      </c>
      <c r="E1072" t="s">
        <v>37</v>
      </c>
      <c r="F1072" t="s">
        <v>39</v>
      </c>
      <c r="G1072" t="s">
        <v>38</v>
      </c>
      <c r="H1072" s="1">
        <v>43830</v>
      </c>
      <c r="I1072" s="10">
        <v>26815</v>
      </c>
      <c r="J1072" s="10">
        <v>713</v>
      </c>
      <c r="K1072" s="10">
        <v>27528</v>
      </c>
      <c r="L1072" s="10">
        <v>2.59</v>
      </c>
      <c r="M1072" s="11">
        <v>4</v>
      </c>
      <c r="N1072" t="s">
        <v>28</v>
      </c>
      <c r="O1072" t="s">
        <v>1218</v>
      </c>
      <c r="P1072" t="s">
        <v>2122</v>
      </c>
      <c r="Q1072">
        <f>Cleaned_Data8[[#This Row],[Bonus (£)]]/Cleaned_Data8[[#This Row],[Salary (£)]]</f>
        <v>2.6589595375722544E-2</v>
      </c>
    </row>
    <row r="1073" spans="1:17" x14ac:dyDescent="0.3">
      <c r="A1073" t="s">
        <v>1477</v>
      </c>
      <c r="B1073" t="s">
        <v>1478</v>
      </c>
      <c r="C1073">
        <v>28</v>
      </c>
      <c r="D1073" t="s">
        <v>24</v>
      </c>
      <c r="E1073" t="s">
        <v>25</v>
      </c>
      <c r="F1073" t="s">
        <v>53</v>
      </c>
      <c r="G1073" t="s">
        <v>26</v>
      </c>
      <c r="H1073" s="1">
        <v>44128</v>
      </c>
      <c r="I1073" s="10">
        <v>29578</v>
      </c>
      <c r="J1073" s="10">
        <v>1027</v>
      </c>
      <c r="K1073" s="10">
        <v>30605</v>
      </c>
      <c r="L1073" s="10">
        <v>3.15</v>
      </c>
      <c r="M1073" s="11">
        <v>2</v>
      </c>
      <c r="N1073" t="s">
        <v>20</v>
      </c>
      <c r="O1073" t="s">
        <v>1218</v>
      </c>
      <c r="P1073" t="s">
        <v>2124</v>
      </c>
      <c r="Q1073">
        <f>Cleaned_Data8[[#This Row],[Bonus (£)]]/Cleaned_Data8[[#This Row],[Salary (£)]]</f>
        <v>3.4721752653999592E-2</v>
      </c>
    </row>
    <row r="1074" spans="1:17" x14ac:dyDescent="0.3">
      <c r="A1074" t="s">
        <v>1479</v>
      </c>
      <c r="B1074" t="s">
        <v>1480</v>
      </c>
      <c r="C1074">
        <v>33</v>
      </c>
      <c r="D1074" t="s">
        <v>16</v>
      </c>
      <c r="E1074" t="s">
        <v>17</v>
      </c>
      <c r="F1074" t="s">
        <v>53</v>
      </c>
      <c r="G1074" t="s">
        <v>18</v>
      </c>
      <c r="H1074" s="1">
        <v>43598</v>
      </c>
      <c r="I1074" s="10">
        <v>48424</v>
      </c>
      <c r="J1074" s="10">
        <v>1384</v>
      </c>
      <c r="K1074" s="10">
        <v>49808</v>
      </c>
      <c r="L1074" s="10">
        <v>2.8</v>
      </c>
      <c r="M1074" s="11">
        <v>2</v>
      </c>
      <c r="N1074" t="s">
        <v>20</v>
      </c>
      <c r="O1074" t="s">
        <v>1218</v>
      </c>
      <c r="P1074" t="s">
        <v>1218</v>
      </c>
      <c r="Q1074">
        <f>Cleaned_Data8[[#This Row],[Bonus (£)]]/Cleaned_Data8[[#This Row],[Salary (£)]]</f>
        <v>2.858086899058318E-2</v>
      </c>
    </row>
    <row r="1075" spans="1:17" x14ac:dyDescent="0.3">
      <c r="A1075" t="s">
        <v>1481</v>
      </c>
      <c r="B1075" t="s">
        <v>1090</v>
      </c>
      <c r="C1075">
        <v>31</v>
      </c>
      <c r="D1075" t="s">
        <v>16</v>
      </c>
      <c r="E1075" t="s">
        <v>58</v>
      </c>
      <c r="F1075" t="s">
        <v>39</v>
      </c>
      <c r="G1075" t="s">
        <v>59</v>
      </c>
      <c r="H1075" s="1">
        <v>44347</v>
      </c>
      <c r="I1075" s="10">
        <v>28158</v>
      </c>
      <c r="J1075" s="10">
        <v>2793</v>
      </c>
      <c r="K1075" s="10">
        <v>30951</v>
      </c>
      <c r="L1075" s="10">
        <v>4.47</v>
      </c>
      <c r="M1075" s="11">
        <v>1</v>
      </c>
      <c r="N1075" t="s">
        <v>28</v>
      </c>
      <c r="O1075" t="s">
        <v>1218</v>
      </c>
      <c r="P1075" t="s">
        <v>1218</v>
      </c>
      <c r="Q1075">
        <f>Cleaned_Data8[[#This Row],[Bonus (£)]]/Cleaned_Data8[[#This Row],[Salary (£)]]</f>
        <v>9.9190283400809723E-2</v>
      </c>
    </row>
    <row r="1076" spans="1:17" x14ac:dyDescent="0.3">
      <c r="A1076" t="s">
        <v>1482</v>
      </c>
      <c r="B1076" t="s">
        <v>558</v>
      </c>
      <c r="C1076">
        <v>33</v>
      </c>
      <c r="D1076" t="s">
        <v>24</v>
      </c>
      <c r="E1076" t="s">
        <v>37</v>
      </c>
      <c r="F1076" t="s">
        <v>39</v>
      </c>
      <c r="G1076" t="s">
        <v>38</v>
      </c>
      <c r="H1076" s="1">
        <v>44791</v>
      </c>
      <c r="I1076" s="10">
        <v>30679</v>
      </c>
      <c r="J1076" s="10">
        <v>1729</v>
      </c>
      <c r="K1076" s="10">
        <v>32408</v>
      </c>
      <c r="L1076" s="10">
        <v>2.81</v>
      </c>
      <c r="M1076" s="11">
        <v>3</v>
      </c>
      <c r="N1076" t="s">
        <v>34</v>
      </c>
      <c r="O1076" t="s">
        <v>1218</v>
      </c>
      <c r="P1076" t="s">
        <v>2119</v>
      </c>
      <c r="Q1076">
        <f>Cleaned_Data8[[#This Row],[Bonus (£)]]/Cleaned_Data8[[#This Row],[Salary (£)]]</f>
        <v>5.6357769158056001E-2</v>
      </c>
    </row>
    <row r="1077" spans="1:17" x14ac:dyDescent="0.3">
      <c r="A1077" t="s">
        <v>1483</v>
      </c>
      <c r="B1077" t="s">
        <v>687</v>
      </c>
      <c r="C1077">
        <v>31</v>
      </c>
      <c r="D1077" t="s">
        <v>24</v>
      </c>
      <c r="E1077" t="s">
        <v>25</v>
      </c>
      <c r="F1077" t="s">
        <v>19</v>
      </c>
      <c r="G1077" t="s">
        <v>26</v>
      </c>
      <c r="H1077" s="1">
        <v>42737</v>
      </c>
      <c r="I1077" s="10">
        <v>35269</v>
      </c>
      <c r="J1077" s="10">
        <v>1941</v>
      </c>
      <c r="K1077" s="10">
        <v>37210</v>
      </c>
      <c r="L1077" s="10">
        <v>3.77</v>
      </c>
      <c r="M1077" s="11">
        <v>4</v>
      </c>
      <c r="N1077" t="s">
        <v>34</v>
      </c>
      <c r="O1077" t="s">
        <v>1218</v>
      </c>
      <c r="P1077" t="s">
        <v>2125</v>
      </c>
      <c r="Q1077">
        <f>Cleaned_Data8[[#This Row],[Bonus (£)]]/Cleaned_Data8[[#This Row],[Salary (£)]]</f>
        <v>5.5034165981456801E-2</v>
      </c>
    </row>
    <row r="1078" spans="1:17" x14ac:dyDescent="0.3">
      <c r="A1078" t="s">
        <v>1484</v>
      </c>
      <c r="B1078" t="s">
        <v>92</v>
      </c>
      <c r="C1078">
        <v>27</v>
      </c>
      <c r="D1078" t="s">
        <v>24</v>
      </c>
      <c r="E1078" t="s">
        <v>62</v>
      </c>
      <c r="F1078" t="s">
        <v>105</v>
      </c>
      <c r="G1078" t="s">
        <v>63</v>
      </c>
      <c r="H1078" s="1">
        <v>43159</v>
      </c>
      <c r="I1078" s="10">
        <v>43010</v>
      </c>
      <c r="J1078" s="10">
        <v>2723</v>
      </c>
      <c r="K1078" s="10">
        <v>45733</v>
      </c>
      <c r="L1078" s="10">
        <v>4.1399999999999997</v>
      </c>
      <c r="M1078" s="11">
        <v>1</v>
      </c>
      <c r="N1078" t="s">
        <v>20</v>
      </c>
      <c r="O1078" t="s">
        <v>1218</v>
      </c>
      <c r="P1078" t="s">
        <v>2121</v>
      </c>
      <c r="Q1078">
        <f>Cleaned_Data8[[#This Row],[Bonus (£)]]/Cleaned_Data8[[#This Row],[Salary (£)]]</f>
        <v>6.3310857940013954E-2</v>
      </c>
    </row>
    <row r="1079" spans="1:17" x14ac:dyDescent="0.3">
      <c r="A1079" t="s">
        <v>1485</v>
      </c>
      <c r="B1079" t="s">
        <v>499</v>
      </c>
      <c r="C1079">
        <v>30</v>
      </c>
      <c r="D1079" t="s">
        <v>24</v>
      </c>
      <c r="E1079" t="s">
        <v>37</v>
      </c>
      <c r="F1079" t="s">
        <v>50</v>
      </c>
      <c r="G1079" t="s">
        <v>38</v>
      </c>
      <c r="H1079" s="1">
        <v>42212</v>
      </c>
      <c r="I1079" s="10">
        <v>20460</v>
      </c>
      <c r="J1079" s="10">
        <v>1482</v>
      </c>
      <c r="K1079" s="10">
        <v>21942</v>
      </c>
      <c r="L1079" s="10">
        <v>3.5</v>
      </c>
      <c r="M1079" s="11">
        <v>2</v>
      </c>
      <c r="N1079" t="s">
        <v>34</v>
      </c>
      <c r="O1079" t="s">
        <v>1218</v>
      </c>
      <c r="P1079" t="s">
        <v>2123</v>
      </c>
      <c r="Q1079">
        <f>Cleaned_Data8[[#This Row],[Bonus (£)]]/Cleaned_Data8[[#This Row],[Salary (£)]]</f>
        <v>7.2434017595307917E-2</v>
      </c>
    </row>
    <row r="1080" spans="1:17" x14ac:dyDescent="0.3">
      <c r="A1080" t="s">
        <v>1486</v>
      </c>
      <c r="B1080" t="s">
        <v>1487</v>
      </c>
      <c r="C1080">
        <v>23</v>
      </c>
      <c r="D1080" t="s">
        <v>16</v>
      </c>
      <c r="E1080" t="s">
        <v>31</v>
      </c>
      <c r="F1080" t="s">
        <v>19</v>
      </c>
      <c r="G1080" t="s">
        <v>32</v>
      </c>
      <c r="H1080" s="1">
        <v>44824</v>
      </c>
      <c r="I1080" s="10">
        <v>30431</v>
      </c>
      <c r="J1080" s="10">
        <v>2268</v>
      </c>
      <c r="K1080" s="10">
        <v>32699</v>
      </c>
      <c r="L1080" s="10">
        <v>4.9000000000000004</v>
      </c>
      <c r="M1080" s="11">
        <v>2</v>
      </c>
      <c r="N1080" t="s">
        <v>20</v>
      </c>
      <c r="O1080" t="s">
        <v>1218</v>
      </c>
      <c r="P1080" t="s">
        <v>2126</v>
      </c>
      <c r="Q1080">
        <f>Cleaned_Data8[[#This Row],[Bonus (£)]]/Cleaned_Data8[[#This Row],[Salary (£)]]</f>
        <v>7.4529262922677531E-2</v>
      </c>
    </row>
    <row r="1081" spans="1:17" x14ac:dyDescent="0.3">
      <c r="A1081" t="s">
        <v>1488</v>
      </c>
      <c r="B1081" t="s">
        <v>761</v>
      </c>
      <c r="C1081">
        <v>34</v>
      </c>
      <c r="D1081" t="s">
        <v>16</v>
      </c>
      <c r="E1081" t="s">
        <v>17</v>
      </c>
      <c r="F1081" t="s">
        <v>19</v>
      </c>
      <c r="G1081" t="s">
        <v>18</v>
      </c>
      <c r="H1081" s="1">
        <v>42227</v>
      </c>
      <c r="I1081" s="10">
        <v>49764</v>
      </c>
      <c r="J1081" s="10">
        <v>3124</v>
      </c>
      <c r="K1081" s="10">
        <v>52888</v>
      </c>
      <c r="L1081" s="10">
        <v>4.57</v>
      </c>
      <c r="M1081" s="11">
        <v>4</v>
      </c>
      <c r="N1081" t="s">
        <v>34</v>
      </c>
      <c r="O1081" t="s">
        <v>1218</v>
      </c>
      <c r="P1081" t="s">
        <v>2119</v>
      </c>
      <c r="Q1081">
        <f>Cleaned_Data8[[#This Row],[Bonus (£)]]/Cleaned_Data8[[#This Row],[Salary (£)]]</f>
        <v>6.2776304155614499E-2</v>
      </c>
    </row>
    <row r="1082" spans="1:17" x14ac:dyDescent="0.3">
      <c r="A1082" t="s">
        <v>1489</v>
      </c>
      <c r="B1082" t="s">
        <v>259</v>
      </c>
      <c r="C1082">
        <v>30</v>
      </c>
      <c r="D1082" t="s">
        <v>24</v>
      </c>
      <c r="E1082" t="s">
        <v>42</v>
      </c>
      <c r="F1082" t="s">
        <v>27</v>
      </c>
      <c r="G1082" t="s">
        <v>43</v>
      </c>
      <c r="H1082" s="1">
        <v>43428</v>
      </c>
      <c r="I1082" s="10">
        <v>35705</v>
      </c>
      <c r="J1082" s="10">
        <v>1211</v>
      </c>
      <c r="K1082" s="10">
        <v>36916</v>
      </c>
      <c r="L1082" s="10">
        <v>2.84</v>
      </c>
      <c r="M1082" s="11">
        <v>6</v>
      </c>
      <c r="N1082" t="s">
        <v>20</v>
      </c>
      <c r="O1082" t="s">
        <v>1218</v>
      </c>
      <c r="P1082" t="s">
        <v>2118</v>
      </c>
      <c r="Q1082">
        <f>Cleaned_Data8[[#This Row],[Bonus (£)]]/Cleaned_Data8[[#This Row],[Salary (£)]]</f>
        <v>3.3916818372776922E-2</v>
      </c>
    </row>
    <row r="1083" spans="1:17" x14ac:dyDescent="0.3">
      <c r="A1083" t="s">
        <v>1490</v>
      </c>
      <c r="B1083" t="s">
        <v>1491</v>
      </c>
      <c r="C1083">
        <v>24</v>
      </c>
      <c r="D1083" t="s">
        <v>24</v>
      </c>
      <c r="E1083" t="s">
        <v>62</v>
      </c>
      <c r="F1083" t="s">
        <v>39</v>
      </c>
      <c r="G1083" t="s">
        <v>63</v>
      </c>
      <c r="H1083" s="1">
        <v>42426</v>
      </c>
      <c r="I1083" s="10">
        <v>49590</v>
      </c>
      <c r="J1083" s="10">
        <v>3071</v>
      </c>
      <c r="K1083" s="10">
        <v>52661</v>
      </c>
      <c r="L1083" s="10">
        <v>2.87</v>
      </c>
      <c r="M1083" s="11">
        <v>4</v>
      </c>
      <c r="N1083" t="s">
        <v>34</v>
      </c>
      <c r="O1083" t="s">
        <v>1218</v>
      </c>
      <c r="P1083" t="s">
        <v>2121</v>
      </c>
      <c r="Q1083">
        <f>Cleaned_Data8[[#This Row],[Bonus (£)]]/Cleaned_Data8[[#This Row],[Salary (£)]]</f>
        <v>6.1927808025811652E-2</v>
      </c>
    </row>
    <row r="1084" spans="1:17" x14ac:dyDescent="0.3">
      <c r="A1084" t="s">
        <v>1492</v>
      </c>
      <c r="B1084" t="s">
        <v>1480</v>
      </c>
      <c r="C1084">
        <v>30</v>
      </c>
      <c r="D1084" t="s">
        <v>16</v>
      </c>
      <c r="E1084" t="s">
        <v>74</v>
      </c>
      <c r="F1084" t="s">
        <v>105</v>
      </c>
      <c r="G1084" t="s">
        <v>75</v>
      </c>
      <c r="H1084" s="1">
        <v>44792</v>
      </c>
      <c r="I1084" s="10">
        <v>45557</v>
      </c>
      <c r="J1084" s="10">
        <v>2056</v>
      </c>
      <c r="K1084" s="10">
        <v>47613</v>
      </c>
      <c r="L1084" s="10">
        <v>1.89</v>
      </c>
      <c r="M1084" s="11">
        <v>3</v>
      </c>
      <c r="N1084" t="s">
        <v>20</v>
      </c>
      <c r="O1084" t="s">
        <v>1218</v>
      </c>
      <c r="P1084" t="s">
        <v>2119</v>
      </c>
      <c r="Q1084">
        <f>Cleaned_Data8[[#This Row],[Bonus (£)]]/Cleaned_Data8[[#This Row],[Salary (£)]]</f>
        <v>4.5130276357091118E-2</v>
      </c>
    </row>
    <row r="1085" spans="1:17" x14ac:dyDescent="0.3">
      <c r="A1085" t="s">
        <v>1493</v>
      </c>
      <c r="B1085" t="s">
        <v>836</v>
      </c>
      <c r="C1085">
        <v>37</v>
      </c>
      <c r="D1085" t="s">
        <v>16</v>
      </c>
      <c r="E1085" t="s">
        <v>42</v>
      </c>
      <c r="F1085" t="s">
        <v>19</v>
      </c>
      <c r="G1085" t="s">
        <v>43</v>
      </c>
      <c r="H1085" s="1">
        <v>44686</v>
      </c>
      <c r="I1085" s="10">
        <v>44431</v>
      </c>
      <c r="J1085" s="10">
        <v>1494</v>
      </c>
      <c r="K1085" s="10">
        <v>45925</v>
      </c>
      <c r="L1085" s="10">
        <v>3.83</v>
      </c>
      <c r="M1085" s="11">
        <v>1</v>
      </c>
      <c r="N1085" t="s">
        <v>20</v>
      </c>
      <c r="O1085" t="s">
        <v>1218</v>
      </c>
      <c r="P1085" t="s">
        <v>1218</v>
      </c>
      <c r="Q1085">
        <f>Cleaned_Data8[[#This Row],[Bonus (£)]]/Cleaned_Data8[[#This Row],[Salary (£)]]</f>
        <v>3.3625171614413363E-2</v>
      </c>
    </row>
    <row r="1086" spans="1:17" x14ac:dyDescent="0.3">
      <c r="A1086" t="s">
        <v>1494</v>
      </c>
      <c r="B1086" t="s">
        <v>23</v>
      </c>
      <c r="C1086">
        <v>21</v>
      </c>
      <c r="D1086" t="s">
        <v>16</v>
      </c>
      <c r="E1086" t="s">
        <v>42</v>
      </c>
      <c r="F1086" t="s">
        <v>88</v>
      </c>
      <c r="G1086" t="s">
        <v>43</v>
      </c>
      <c r="H1086" s="1">
        <v>43547</v>
      </c>
      <c r="I1086" s="10">
        <v>41510</v>
      </c>
      <c r="J1086" s="10">
        <v>1424</v>
      </c>
      <c r="K1086" s="10">
        <v>42934</v>
      </c>
      <c r="L1086" s="10">
        <v>2.85</v>
      </c>
      <c r="M1086" s="11">
        <v>4</v>
      </c>
      <c r="N1086" t="s">
        <v>20</v>
      </c>
      <c r="O1086" t="s">
        <v>1218</v>
      </c>
      <c r="P1086" t="s">
        <v>2120</v>
      </c>
      <c r="Q1086">
        <f>Cleaned_Data8[[#This Row],[Bonus (£)]]/Cleaned_Data8[[#This Row],[Salary (£)]]</f>
        <v>3.4304986750180677E-2</v>
      </c>
    </row>
    <row r="1087" spans="1:17" x14ac:dyDescent="0.3">
      <c r="A1087" t="s">
        <v>1495</v>
      </c>
      <c r="B1087" t="s">
        <v>531</v>
      </c>
      <c r="C1087">
        <v>33</v>
      </c>
      <c r="D1087" t="s">
        <v>16</v>
      </c>
      <c r="E1087" t="s">
        <v>58</v>
      </c>
      <c r="F1087" t="s">
        <v>19</v>
      </c>
      <c r="G1087" t="s">
        <v>59</v>
      </c>
      <c r="H1087" s="1">
        <v>43444</v>
      </c>
      <c r="I1087" s="10">
        <v>31177</v>
      </c>
      <c r="J1087" s="10">
        <v>800</v>
      </c>
      <c r="K1087" s="10">
        <v>31977</v>
      </c>
      <c r="L1087" s="10">
        <v>2.98</v>
      </c>
      <c r="M1087" s="11">
        <v>4</v>
      </c>
      <c r="N1087" t="s">
        <v>20</v>
      </c>
      <c r="O1087" t="s">
        <v>1218</v>
      </c>
      <c r="P1087" t="s">
        <v>2122</v>
      </c>
      <c r="Q1087">
        <f>Cleaned_Data8[[#This Row],[Bonus (£)]]/Cleaned_Data8[[#This Row],[Salary (£)]]</f>
        <v>2.5659941623632807E-2</v>
      </c>
    </row>
    <row r="1088" spans="1:17" x14ac:dyDescent="0.3">
      <c r="A1088" t="s">
        <v>1496</v>
      </c>
      <c r="B1088" t="s">
        <v>104</v>
      </c>
      <c r="C1088">
        <v>28</v>
      </c>
      <c r="D1088" t="s">
        <v>16</v>
      </c>
      <c r="E1088" t="s">
        <v>42</v>
      </c>
      <c r="F1088" t="s">
        <v>53</v>
      </c>
      <c r="G1088" t="s">
        <v>43</v>
      </c>
      <c r="H1088" s="1">
        <v>42869</v>
      </c>
      <c r="I1088" s="10">
        <v>39914</v>
      </c>
      <c r="J1088" s="10">
        <v>2239</v>
      </c>
      <c r="K1088" s="10">
        <v>42153</v>
      </c>
      <c r="L1088" s="10">
        <v>3.03</v>
      </c>
      <c r="M1088" s="11">
        <v>3</v>
      </c>
      <c r="N1088" t="s">
        <v>20</v>
      </c>
      <c r="O1088" t="s">
        <v>1218</v>
      </c>
      <c r="P1088" t="s">
        <v>1218</v>
      </c>
      <c r="Q1088">
        <f>Cleaned_Data8[[#This Row],[Bonus (£)]]/Cleaned_Data8[[#This Row],[Salary (£)]]</f>
        <v>5.6095605551936663E-2</v>
      </c>
    </row>
    <row r="1089" spans="1:17" x14ac:dyDescent="0.3">
      <c r="A1089" t="s">
        <v>1497</v>
      </c>
      <c r="B1089" t="s">
        <v>1498</v>
      </c>
      <c r="C1089">
        <v>34</v>
      </c>
      <c r="D1089" t="s">
        <v>16</v>
      </c>
      <c r="E1089" t="s">
        <v>58</v>
      </c>
      <c r="F1089" t="s">
        <v>50</v>
      </c>
      <c r="G1089" t="s">
        <v>59</v>
      </c>
      <c r="H1089" s="1">
        <v>43053</v>
      </c>
      <c r="I1089" s="10">
        <v>30409</v>
      </c>
      <c r="J1089" s="10">
        <v>1220</v>
      </c>
      <c r="K1089" s="10">
        <v>31629</v>
      </c>
      <c r="L1089" s="10">
        <v>3.13</v>
      </c>
      <c r="M1089" s="11">
        <v>4</v>
      </c>
      <c r="N1089" t="s">
        <v>28</v>
      </c>
      <c r="O1089" t="s">
        <v>1218</v>
      </c>
      <c r="P1089" t="s">
        <v>2118</v>
      </c>
      <c r="Q1089">
        <f>Cleaned_Data8[[#This Row],[Bonus (£)]]/Cleaned_Data8[[#This Row],[Salary (£)]]</f>
        <v>4.0119701404189551E-2</v>
      </c>
    </row>
    <row r="1090" spans="1:17" x14ac:dyDescent="0.3">
      <c r="A1090" t="s">
        <v>1499</v>
      </c>
      <c r="B1090" t="s">
        <v>1100</v>
      </c>
      <c r="C1090">
        <v>28</v>
      </c>
      <c r="D1090" t="s">
        <v>24</v>
      </c>
      <c r="E1090" t="s">
        <v>58</v>
      </c>
      <c r="F1090" t="s">
        <v>33</v>
      </c>
      <c r="G1090" t="s">
        <v>59</v>
      </c>
      <c r="H1090" s="1">
        <v>45083</v>
      </c>
      <c r="I1090" s="10">
        <v>28847</v>
      </c>
      <c r="J1090" s="10">
        <v>983</v>
      </c>
      <c r="K1090" s="10">
        <v>29830</v>
      </c>
      <c r="L1090" s="10">
        <v>4.33</v>
      </c>
      <c r="M1090" s="11">
        <v>2</v>
      </c>
      <c r="N1090" t="s">
        <v>28</v>
      </c>
      <c r="O1090" t="s">
        <v>1218</v>
      </c>
      <c r="P1090" t="s">
        <v>1782</v>
      </c>
      <c r="Q1090">
        <f>Cleaned_Data8[[#This Row],[Bonus (£)]]/Cleaned_Data8[[#This Row],[Salary (£)]]</f>
        <v>3.4076333760876348E-2</v>
      </c>
    </row>
    <row r="1091" spans="1:17" x14ac:dyDescent="0.3">
      <c r="A1091" t="s">
        <v>1500</v>
      </c>
      <c r="B1091" t="s">
        <v>264</v>
      </c>
      <c r="C1091">
        <v>33</v>
      </c>
      <c r="D1091" t="s">
        <v>16</v>
      </c>
      <c r="E1091" t="s">
        <v>62</v>
      </c>
      <c r="F1091" t="s">
        <v>53</v>
      </c>
      <c r="G1091" t="s">
        <v>63</v>
      </c>
      <c r="H1091" s="1">
        <v>43020</v>
      </c>
      <c r="I1091" s="10">
        <v>43414</v>
      </c>
      <c r="J1091" s="10">
        <v>2665</v>
      </c>
      <c r="K1091" s="10">
        <v>46079</v>
      </c>
      <c r="L1091" s="10">
        <v>2.81</v>
      </c>
      <c r="M1091" s="11">
        <v>4</v>
      </c>
      <c r="N1091" t="s">
        <v>28</v>
      </c>
      <c r="O1091" t="s">
        <v>1218</v>
      </c>
      <c r="P1091" t="s">
        <v>2124</v>
      </c>
      <c r="Q1091">
        <f>Cleaned_Data8[[#This Row],[Bonus (£)]]/Cleaned_Data8[[#This Row],[Salary (£)]]</f>
        <v>6.1385728106140874E-2</v>
      </c>
    </row>
    <row r="1092" spans="1:17" x14ac:dyDescent="0.3">
      <c r="A1092" t="s">
        <v>1501</v>
      </c>
      <c r="B1092" t="s">
        <v>36</v>
      </c>
      <c r="C1092">
        <v>39</v>
      </c>
      <c r="D1092" t="s">
        <v>16</v>
      </c>
      <c r="E1092" t="s">
        <v>62</v>
      </c>
      <c r="F1092" t="s">
        <v>39</v>
      </c>
      <c r="G1092" t="s">
        <v>63</v>
      </c>
      <c r="H1092" s="1">
        <v>45432</v>
      </c>
      <c r="I1092" s="10">
        <v>41518</v>
      </c>
      <c r="J1092" s="10">
        <v>2052</v>
      </c>
      <c r="K1092" s="10">
        <v>43570</v>
      </c>
      <c r="L1092" s="10">
        <v>3.27</v>
      </c>
      <c r="M1092" s="11">
        <v>3</v>
      </c>
      <c r="N1092" t="s">
        <v>34</v>
      </c>
      <c r="O1092" t="s">
        <v>1218</v>
      </c>
      <c r="P1092" t="s">
        <v>1218</v>
      </c>
      <c r="Q1092">
        <f>Cleaned_Data8[[#This Row],[Bonus (£)]]/Cleaned_Data8[[#This Row],[Salary (£)]]</f>
        <v>4.9424346066766218E-2</v>
      </c>
    </row>
    <row r="1093" spans="1:17" x14ac:dyDescent="0.3">
      <c r="A1093" t="s">
        <v>1502</v>
      </c>
      <c r="B1093" t="s">
        <v>211</v>
      </c>
      <c r="C1093">
        <v>34</v>
      </c>
      <c r="D1093" t="s">
        <v>16</v>
      </c>
      <c r="E1093" t="s">
        <v>25</v>
      </c>
      <c r="F1093" t="s">
        <v>27</v>
      </c>
      <c r="G1093" t="s">
        <v>26</v>
      </c>
      <c r="H1093" s="1">
        <v>45467</v>
      </c>
      <c r="I1093" s="10">
        <v>37459</v>
      </c>
      <c r="J1093" s="10">
        <v>2615</v>
      </c>
      <c r="K1093" s="10">
        <v>40074</v>
      </c>
      <c r="L1093" s="10">
        <v>4.1100000000000003</v>
      </c>
      <c r="M1093" s="11">
        <v>2</v>
      </c>
      <c r="N1093" t="s">
        <v>34</v>
      </c>
      <c r="O1093" t="s">
        <v>1218</v>
      </c>
      <c r="P1093" t="s">
        <v>1782</v>
      </c>
      <c r="Q1093">
        <f>Cleaned_Data8[[#This Row],[Bonus (£)]]/Cleaned_Data8[[#This Row],[Salary (£)]]</f>
        <v>6.9809658560025634E-2</v>
      </c>
    </row>
    <row r="1094" spans="1:17" x14ac:dyDescent="0.3">
      <c r="A1094" t="s">
        <v>1503</v>
      </c>
      <c r="B1094" t="s">
        <v>1504</v>
      </c>
      <c r="C1094">
        <v>21</v>
      </c>
      <c r="D1094" t="s">
        <v>16</v>
      </c>
      <c r="E1094" t="s">
        <v>62</v>
      </c>
      <c r="F1094" t="s">
        <v>33</v>
      </c>
      <c r="G1094" t="s">
        <v>63</v>
      </c>
      <c r="H1094" s="1">
        <v>42722</v>
      </c>
      <c r="I1094" s="10">
        <v>49115</v>
      </c>
      <c r="J1094" s="10">
        <v>2924</v>
      </c>
      <c r="K1094" s="10">
        <v>52039</v>
      </c>
      <c r="L1094" s="10">
        <v>2.67</v>
      </c>
      <c r="M1094" s="11">
        <v>2</v>
      </c>
      <c r="N1094" t="s">
        <v>28</v>
      </c>
      <c r="O1094" t="s">
        <v>1218</v>
      </c>
      <c r="P1094" t="s">
        <v>2122</v>
      </c>
      <c r="Q1094">
        <f>Cleaned_Data8[[#This Row],[Bonus (£)]]/Cleaned_Data8[[#This Row],[Salary (£)]]</f>
        <v>5.9533747327700295E-2</v>
      </c>
    </row>
    <row r="1095" spans="1:17" x14ac:dyDescent="0.3">
      <c r="A1095" t="s">
        <v>1505</v>
      </c>
      <c r="B1095" t="s">
        <v>348</v>
      </c>
      <c r="C1095">
        <v>26</v>
      </c>
      <c r="D1095" t="s">
        <v>24</v>
      </c>
      <c r="E1095" t="s">
        <v>17</v>
      </c>
      <c r="F1095" t="s">
        <v>27</v>
      </c>
      <c r="G1095" t="s">
        <v>18</v>
      </c>
      <c r="H1095" s="1">
        <v>43374</v>
      </c>
      <c r="I1095" s="10">
        <v>49862</v>
      </c>
      <c r="J1095" s="10">
        <v>1289</v>
      </c>
      <c r="K1095" s="10">
        <v>51151</v>
      </c>
      <c r="L1095" s="10">
        <v>2.4700000000000002</v>
      </c>
      <c r="M1095" s="11">
        <v>4</v>
      </c>
      <c r="N1095" t="s">
        <v>34</v>
      </c>
      <c r="O1095" t="s">
        <v>1218</v>
      </c>
      <c r="P1095" t="s">
        <v>2124</v>
      </c>
      <c r="Q1095">
        <f>Cleaned_Data8[[#This Row],[Bonus (£)]]/Cleaned_Data8[[#This Row],[Salary (£)]]</f>
        <v>2.5851349725241668E-2</v>
      </c>
    </row>
    <row r="1096" spans="1:17" x14ac:dyDescent="0.3">
      <c r="A1096" t="s">
        <v>1506</v>
      </c>
      <c r="B1096" t="s">
        <v>85</v>
      </c>
      <c r="C1096">
        <v>32</v>
      </c>
      <c r="D1096" t="s">
        <v>16</v>
      </c>
      <c r="E1096" t="s">
        <v>37</v>
      </c>
      <c r="F1096" t="s">
        <v>33</v>
      </c>
      <c r="G1096" t="s">
        <v>38</v>
      </c>
      <c r="H1096" s="1">
        <v>44202</v>
      </c>
      <c r="I1096" s="10">
        <v>37332</v>
      </c>
      <c r="J1096" s="10">
        <v>4326</v>
      </c>
      <c r="K1096" s="10">
        <v>41658</v>
      </c>
      <c r="L1096" s="10">
        <v>5</v>
      </c>
      <c r="M1096" s="11">
        <v>0</v>
      </c>
      <c r="N1096" t="s">
        <v>28</v>
      </c>
      <c r="O1096" t="s">
        <v>1218</v>
      </c>
      <c r="P1096" t="s">
        <v>2125</v>
      </c>
      <c r="Q1096">
        <f>Cleaned_Data8[[#This Row],[Bonus (£)]]/Cleaned_Data8[[#This Row],[Salary (£)]]</f>
        <v>0.11587913854066216</v>
      </c>
    </row>
    <row r="1097" spans="1:17" x14ac:dyDescent="0.3">
      <c r="A1097" t="s">
        <v>1507</v>
      </c>
      <c r="B1097" t="s">
        <v>1358</v>
      </c>
      <c r="C1097">
        <v>31</v>
      </c>
      <c r="D1097" t="s">
        <v>16</v>
      </c>
      <c r="E1097" t="s">
        <v>37</v>
      </c>
      <c r="F1097" t="s">
        <v>88</v>
      </c>
      <c r="G1097" t="s">
        <v>38</v>
      </c>
      <c r="H1097" s="1">
        <v>42900</v>
      </c>
      <c r="I1097" s="10">
        <v>31371</v>
      </c>
      <c r="J1097" s="10">
        <v>959</v>
      </c>
      <c r="K1097" s="10">
        <v>32330</v>
      </c>
      <c r="L1097" s="10">
        <v>2.5499999999999998</v>
      </c>
      <c r="M1097" s="11">
        <v>2</v>
      </c>
      <c r="N1097" t="s">
        <v>20</v>
      </c>
      <c r="O1097" t="s">
        <v>1218</v>
      </c>
      <c r="P1097" t="s">
        <v>1782</v>
      </c>
      <c r="Q1097">
        <f>Cleaned_Data8[[#This Row],[Bonus (£)]]/Cleaned_Data8[[#This Row],[Salary (£)]]</f>
        <v>3.0569634375697301E-2</v>
      </c>
    </row>
    <row r="1098" spans="1:17" x14ac:dyDescent="0.3">
      <c r="A1098" t="s">
        <v>1508</v>
      </c>
      <c r="B1098" t="s">
        <v>61</v>
      </c>
      <c r="C1098">
        <v>24</v>
      </c>
      <c r="D1098" t="s">
        <v>24</v>
      </c>
      <c r="E1098" t="s">
        <v>31</v>
      </c>
      <c r="F1098" t="s">
        <v>39</v>
      </c>
      <c r="G1098" t="s">
        <v>32</v>
      </c>
      <c r="H1098" s="1">
        <v>44548</v>
      </c>
      <c r="I1098" s="10">
        <v>37138</v>
      </c>
      <c r="J1098" s="10">
        <v>2284</v>
      </c>
      <c r="K1098" s="10">
        <v>39422</v>
      </c>
      <c r="L1098" s="10">
        <v>2.6</v>
      </c>
      <c r="M1098" s="11">
        <v>0</v>
      </c>
      <c r="N1098" t="s">
        <v>20</v>
      </c>
      <c r="O1098" t="s">
        <v>1218</v>
      </c>
      <c r="P1098" t="s">
        <v>2122</v>
      </c>
      <c r="Q1098">
        <f>Cleaned_Data8[[#This Row],[Bonus (£)]]/Cleaned_Data8[[#This Row],[Salary (£)]]</f>
        <v>6.1500350045775219E-2</v>
      </c>
    </row>
    <row r="1099" spans="1:17" x14ac:dyDescent="0.3">
      <c r="A1099" t="s">
        <v>1509</v>
      </c>
      <c r="B1099" t="s">
        <v>731</v>
      </c>
      <c r="C1099">
        <v>30</v>
      </c>
      <c r="D1099" t="s">
        <v>24</v>
      </c>
      <c r="E1099" t="s">
        <v>17</v>
      </c>
      <c r="F1099" t="s">
        <v>53</v>
      </c>
      <c r="G1099" t="s">
        <v>18</v>
      </c>
      <c r="H1099" s="1">
        <v>43477</v>
      </c>
      <c r="I1099" s="10">
        <v>46548</v>
      </c>
      <c r="J1099" s="10">
        <v>1168</v>
      </c>
      <c r="K1099" s="10">
        <v>47716</v>
      </c>
      <c r="L1099" s="10">
        <v>1.48</v>
      </c>
      <c r="M1099" s="11">
        <v>2</v>
      </c>
      <c r="N1099" t="s">
        <v>28</v>
      </c>
      <c r="O1099" t="s">
        <v>1218</v>
      </c>
      <c r="P1099" t="s">
        <v>2125</v>
      </c>
      <c r="Q1099">
        <f>Cleaned_Data8[[#This Row],[Bonus (£)]]/Cleaned_Data8[[#This Row],[Salary (£)]]</f>
        <v>2.5092377760591218E-2</v>
      </c>
    </row>
    <row r="1100" spans="1:17" x14ac:dyDescent="0.3">
      <c r="A1100" t="s">
        <v>1510</v>
      </c>
      <c r="B1100" t="s">
        <v>540</v>
      </c>
      <c r="C1100">
        <v>33</v>
      </c>
      <c r="D1100" t="s">
        <v>16</v>
      </c>
      <c r="E1100" t="s">
        <v>74</v>
      </c>
      <c r="F1100" t="s">
        <v>105</v>
      </c>
      <c r="G1100" t="s">
        <v>75</v>
      </c>
      <c r="H1100" s="1">
        <v>42818</v>
      </c>
      <c r="I1100" s="10">
        <v>35634</v>
      </c>
      <c r="J1100" s="10">
        <v>1027</v>
      </c>
      <c r="K1100" s="10">
        <v>36661</v>
      </c>
      <c r="L1100" s="10">
        <v>2.38</v>
      </c>
      <c r="M1100" s="11">
        <v>0</v>
      </c>
      <c r="N1100" t="s">
        <v>20</v>
      </c>
      <c r="O1100" t="s">
        <v>1218</v>
      </c>
      <c r="P1100" t="s">
        <v>2120</v>
      </c>
      <c r="Q1100">
        <f>Cleaned_Data8[[#This Row],[Bonus (£)]]/Cleaned_Data8[[#This Row],[Salary (£)]]</f>
        <v>2.8820789133973172E-2</v>
      </c>
    </row>
    <row r="1101" spans="1:17" x14ac:dyDescent="0.3">
      <c r="A1101" t="s">
        <v>1511</v>
      </c>
      <c r="B1101" t="s">
        <v>1512</v>
      </c>
      <c r="C1101">
        <v>38</v>
      </c>
      <c r="D1101" t="s">
        <v>24</v>
      </c>
      <c r="E1101" t="s">
        <v>62</v>
      </c>
      <c r="F1101" t="s">
        <v>88</v>
      </c>
      <c r="G1101" t="s">
        <v>63</v>
      </c>
      <c r="H1101" s="1">
        <v>42756</v>
      </c>
      <c r="I1101" s="10">
        <v>45888</v>
      </c>
      <c r="J1101" s="10">
        <v>974</v>
      </c>
      <c r="K1101" s="10">
        <v>46862</v>
      </c>
      <c r="L1101" s="10">
        <v>2.81</v>
      </c>
      <c r="M1101" s="11">
        <v>3</v>
      </c>
      <c r="N1101" t="s">
        <v>34</v>
      </c>
      <c r="O1101" t="s">
        <v>1218</v>
      </c>
      <c r="P1101" t="s">
        <v>2125</v>
      </c>
      <c r="Q1101">
        <f>Cleaned_Data8[[#This Row],[Bonus (£)]]/Cleaned_Data8[[#This Row],[Salary (£)]]</f>
        <v>2.1225592747559276E-2</v>
      </c>
    </row>
    <row r="1102" spans="1:17" x14ac:dyDescent="0.3">
      <c r="A1102" t="s">
        <v>1513</v>
      </c>
      <c r="B1102" t="s">
        <v>333</v>
      </c>
      <c r="C1102">
        <v>29</v>
      </c>
      <c r="D1102" t="s">
        <v>24</v>
      </c>
      <c r="E1102" t="s">
        <v>25</v>
      </c>
      <c r="F1102" t="s">
        <v>53</v>
      </c>
      <c r="G1102" t="s">
        <v>26</v>
      </c>
      <c r="H1102" s="1">
        <v>43253</v>
      </c>
      <c r="I1102" s="10">
        <v>31304</v>
      </c>
      <c r="J1102" s="10">
        <v>577</v>
      </c>
      <c r="K1102" s="10">
        <v>31881</v>
      </c>
      <c r="L1102" s="10">
        <v>2.14</v>
      </c>
      <c r="M1102" s="11">
        <v>0</v>
      </c>
      <c r="N1102" t="s">
        <v>20</v>
      </c>
      <c r="O1102" t="s">
        <v>1218</v>
      </c>
      <c r="P1102" t="s">
        <v>1782</v>
      </c>
      <c r="Q1102">
        <f>Cleaned_Data8[[#This Row],[Bonus (£)]]/Cleaned_Data8[[#This Row],[Salary (£)]]</f>
        <v>1.8432149246102734E-2</v>
      </c>
    </row>
    <row r="1103" spans="1:17" x14ac:dyDescent="0.3">
      <c r="A1103" t="s">
        <v>1514</v>
      </c>
      <c r="B1103" t="s">
        <v>577</v>
      </c>
      <c r="C1103">
        <v>35</v>
      </c>
      <c r="D1103" t="s">
        <v>16</v>
      </c>
      <c r="E1103" t="s">
        <v>42</v>
      </c>
      <c r="F1103" t="s">
        <v>19</v>
      </c>
      <c r="G1103" t="s">
        <v>43</v>
      </c>
      <c r="H1103" s="1">
        <v>44122</v>
      </c>
      <c r="I1103" s="10">
        <v>37730</v>
      </c>
      <c r="J1103" s="10">
        <v>4087</v>
      </c>
      <c r="K1103" s="10">
        <v>41817</v>
      </c>
      <c r="L1103" s="10">
        <v>4.82</v>
      </c>
      <c r="M1103" s="11">
        <v>1</v>
      </c>
      <c r="N1103" t="s">
        <v>34</v>
      </c>
      <c r="O1103" t="s">
        <v>1218</v>
      </c>
      <c r="P1103" t="s">
        <v>2124</v>
      </c>
      <c r="Q1103">
        <f>Cleaned_Data8[[#This Row],[Bonus (£)]]/Cleaned_Data8[[#This Row],[Salary (£)]]</f>
        <v>0.10832228995494302</v>
      </c>
    </row>
    <row r="1104" spans="1:17" x14ac:dyDescent="0.3">
      <c r="A1104" t="s">
        <v>1515</v>
      </c>
      <c r="B1104" t="s">
        <v>244</v>
      </c>
      <c r="C1104">
        <v>23</v>
      </c>
      <c r="D1104" t="s">
        <v>16</v>
      </c>
      <c r="E1104" t="s">
        <v>17</v>
      </c>
      <c r="F1104" t="s">
        <v>19</v>
      </c>
      <c r="G1104" t="s">
        <v>18</v>
      </c>
      <c r="H1104" s="1">
        <v>43967</v>
      </c>
      <c r="I1104" s="10">
        <v>42918</v>
      </c>
      <c r="J1104" s="10">
        <v>3508</v>
      </c>
      <c r="K1104" s="10">
        <v>46426</v>
      </c>
      <c r="L1104" s="10">
        <v>3.89</v>
      </c>
      <c r="M1104" s="11">
        <v>2</v>
      </c>
      <c r="N1104" t="s">
        <v>20</v>
      </c>
      <c r="O1104" t="s">
        <v>1218</v>
      </c>
      <c r="P1104" t="s">
        <v>1218</v>
      </c>
      <c r="Q1104">
        <f>Cleaned_Data8[[#This Row],[Bonus (£)]]/Cleaned_Data8[[#This Row],[Salary (£)]]</f>
        <v>8.1737266415024004E-2</v>
      </c>
    </row>
    <row r="1105" spans="1:17" x14ac:dyDescent="0.3">
      <c r="A1105" t="s">
        <v>1516</v>
      </c>
      <c r="B1105" t="s">
        <v>882</v>
      </c>
      <c r="C1105">
        <v>37</v>
      </c>
      <c r="D1105" t="s">
        <v>16</v>
      </c>
      <c r="E1105" t="s">
        <v>74</v>
      </c>
      <c r="F1105" t="s">
        <v>19</v>
      </c>
      <c r="G1105" t="s">
        <v>75</v>
      </c>
      <c r="H1105" s="1">
        <v>44321</v>
      </c>
      <c r="I1105" s="10">
        <v>37429</v>
      </c>
      <c r="J1105" s="10">
        <v>1239</v>
      </c>
      <c r="K1105" s="10">
        <v>38668</v>
      </c>
      <c r="L1105" s="10">
        <v>1.88</v>
      </c>
      <c r="M1105" s="11">
        <v>4</v>
      </c>
      <c r="N1105" t="s">
        <v>34</v>
      </c>
      <c r="O1105" t="s">
        <v>1218</v>
      </c>
      <c r="P1105" t="s">
        <v>1218</v>
      </c>
      <c r="Q1105">
        <f>Cleaned_Data8[[#This Row],[Bonus (£)]]/Cleaned_Data8[[#This Row],[Salary (£)]]</f>
        <v>3.3102674396858052E-2</v>
      </c>
    </row>
    <row r="1106" spans="1:17" x14ac:dyDescent="0.3">
      <c r="A1106" t="s">
        <v>1517</v>
      </c>
      <c r="B1106" t="s">
        <v>1090</v>
      </c>
      <c r="C1106">
        <v>33</v>
      </c>
      <c r="D1106" t="s">
        <v>16</v>
      </c>
      <c r="E1106" t="s">
        <v>17</v>
      </c>
      <c r="F1106" t="s">
        <v>88</v>
      </c>
      <c r="G1106" t="s">
        <v>18</v>
      </c>
      <c r="H1106" s="1">
        <v>43778</v>
      </c>
      <c r="I1106" s="10">
        <v>51267</v>
      </c>
      <c r="J1106" s="10">
        <v>4253</v>
      </c>
      <c r="K1106" s="10">
        <v>55520</v>
      </c>
      <c r="L1106" s="10">
        <v>4.3899999999999997</v>
      </c>
      <c r="M1106" s="11">
        <v>4</v>
      </c>
      <c r="N1106" t="s">
        <v>28</v>
      </c>
      <c r="O1106" t="s">
        <v>1218</v>
      </c>
      <c r="P1106" t="s">
        <v>2118</v>
      </c>
      <c r="Q1106">
        <f>Cleaned_Data8[[#This Row],[Bonus (£)]]/Cleaned_Data8[[#This Row],[Salary (£)]]</f>
        <v>8.2957848128425687E-2</v>
      </c>
    </row>
    <row r="1107" spans="1:17" x14ac:dyDescent="0.3">
      <c r="A1107" t="s">
        <v>1518</v>
      </c>
      <c r="B1107" t="s">
        <v>597</v>
      </c>
      <c r="C1107">
        <v>29</v>
      </c>
      <c r="D1107" t="s">
        <v>16</v>
      </c>
      <c r="E1107" t="s">
        <v>17</v>
      </c>
      <c r="F1107" t="s">
        <v>53</v>
      </c>
      <c r="G1107" t="s">
        <v>18</v>
      </c>
      <c r="H1107" s="1">
        <v>43444</v>
      </c>
      <c r="I1107" s="10">
        <v>39155</v>
      </c>
      <c r="J1107" s="10">
        <v>2171</v>
      </c>
      <c r="K1107" s="10">
        <v>41326</v>
      </c>
      <c r="L1107" s="10">
        <v>3.14</v>
      </c>
      <c r="M1107" s="11">
        <v>1</v>
      </c>
      <c r="N1107" t="s">
        <v>34</v>
      </c>
      <c r="O1107" t="s">
        <v>1218</v>
      </c>
      <c r="P1107" t="s">
        <v>2122</v>
      </c>
      <c r="Q1107">
        <f>Cleaned_Data8[[#This Row],[Bonus (£)]]/Cleaned_Data8[[#This Row],[Salary (£)]]</f>
        <v>5.5446303154131016E-2</v>
      </c>
    </row>
    <row r="1108" spans="1:17" x14ac:dyDescent="0.3">
      <c r="A1108" t="s">
        <v>1519</v>
      </c>
      <c r="B1108" t="s">
        <v>716</v>
      </c>
      <c r="C1108">
        <v>32</v>
      </c>
      <c r="D1108" t="s">
        <v>16</v>
      </c>
      <c r="E1108" t="s">
        <v>31</v>
      </c>
      <c r="F1108" t="s">
        <v>39</v>
      </c>
      <c r="G1108" t="s">
        <v>32</v>
      </c>
      <c r="H1108" s="1">
        <v>44469</v>
      </c>
      <c r="I1108" s="10">
        <v>30220</v>
      </c>
      <c r="J1108" s="10">
        <v>1994</v>
      </c>
      <c r="K1108" s="10">
        <v>32214</v>
      </c>
      <c r="L1108" s="10">
        <v>3.33</v>
      </c>
      <c r="M1108" s="11">
        <v>5</v>
      </c>
      <c r="N1108" t="s">
        <v>20</v>
      </c>
      <c r="O1108" t="s">
        <v>1218</v>
      </c>
      <c r="P1108" t="s">
        <v>2126</v>
      </c>
      <c r="Q1108">
        <f>Cleaned_Data8[[#This Row],[Bonus (£)]]/Cleaned_Data8[[#This Row],[Salary (£)]]</f>
        <v>6.5982792852415623E-2</v>
      </c>
    </row>
    <row r="1109" spans="1:17" x14ac:dyDescent="0.3">
      <c r="A1109" t="s">
        <v>1520</v>
      </c>
      <c r="B1109" t="s">
        <v>581</v>
      </c>
      <c r="C1109">
        <v>41</v>
      </c>
      <c r="D1109" t="s">
        <v>16</v>
      </c>
      <c r="E1109" t="s">
        <v>17</v>
      </c>
      <c r="F1109" t="s">
        <v>33</v>
      </c>
      <c r="G1109" t="s">
        <v>18</v>
      </c>
      <c r="H1109" s="1">
        <v>44508</v>
      </c>
      <c r="I1109" s="10">
        <v>49439</v>
      </c>
      <c r="J1109" s="10">
        <v>1308</v>
      </c>
      <c r="K1109" s="10">
        <v>50747</v>
      </c>
      <c r="L1109" s="10">
        <v>3.37</v>
      </c>
      <c r="M1109" s="11">
        <v>2</v>
      </c>
      <c r="N1109" t="s">
        <v>20</v>
      </c>
      <c r="O1109" t="s">
        <v>1218</v>
      </c>
      <c r="P1109" t="s">
        <v>2118</v>
      </c>
      <c r="Q1109">
        <f>Cleaned_Data8[[#This Row],[Bonus (£)]]/Cleaned_Data8[[#This Row],[Salary (£)]]</f>
        <v>2.6456845809988066E-2</v>
      </c>
    </row>
    <row r="1110" spans="1:17" x14ac:dyDescent="0.3">
      <c r="A1110" t="s">
        <v>1521</v>
      </c>
      <c r="B1110" t="s">
        <v>167</v>
      </c>
      <c r="C1110">
        <v>21</v>
      </c>
      <c r="D1110" t="s">
        <v>24</v>
      </c>
      <c r="E1110" t="s">
        <v>58</v>
      </c>
      <c r="F1110" t="s">
        <v>53</v>
      </c>
      <c r="G1110" t="s">
        <v>59</v>
      </c>
      <c r="H1110" s="1">
        <v>42578</v>
      </c>
      <c r="I1110" s="10">
        <v>19740</v>
      </c>
      <c r="J1110" s="10">
        <v>863</v>
      </c>
      <c r="K1110" s="10">
        <v>20603</v>
      </c>
      <c r="L1110" s="10">
        <v>4.53</v>
      </c>
      <c r="M1110" s="11">
        <v>2</v>
      </c>
      <c r="N1110" t="s">
        <v>34</v>
      </c>
      <c r="O1110" t="s">
        <v>1218</v>
      </c>
      <c r="P1110" t="s">
        <v>2123</v>
      </c>
      <c r="Q1110">
        <f>Cleaned_Data8[[#This Row],[Bonus (£)]]/Cleaned_Data8[[#This Row],[Salary (£)]]</f>
        <v>4.3718338399189462E-2</v>
      </c>
    </row>
    <row r="1111" spans="1:17" x14ac:dyDescent="0.3">
      <c r="A1111" t="s">
        <v>1522</v>
      </c>
      <c r="B1111" t="s">
        <v>738</v>
      </c>
      <c r="C1111">
        <v>37</v>
      </c>
      <c r="D1111" t="s">
        <v>24</v>
      </c>
      <c r="E1111" t="s">
        <v>42</v>
      </c>
      <c r="F1111" t="s">
        <v>50</v>
      </c>
      <c r="G1111" t="s">
        <v>43</v>
      </c>
      <c r="H1111" s="1">
        <v>42449</v>
      </c>
      <c r="I1111" s="10">
        <v>44463</v>
      </c>
      <c r="J1111" s="10">
        <v>1922</v>
      </c>
      <c r="K1111" s="10">
        <v>46385</v>
      </c>
      <c r="L1111" s="10">
        <v>1.87</v>
      </c>
      <c r="M1111" s="11">
        <v>3</v>
      </c>
      <c r="N1111" t="s">
        <v>20</v>
      </c>
      <c r="O1111" t="s">
        <v>1218</v>
      </c>
      <c r="P1111" t="s">
        <v>2120</v>
      </c>
      <c r="Q1111">
        <f>Cleaned_Data8[[#This Row],[Bonus (£)]]/Cleaned_Data8[[#This Row],[Salary (£)]]</f>
        <v>4.3226952747228035E-2</v>
      </c>
    </row>
    <row r="1112" spans="1:17" x14ac:dyDescent="0.3">
      <c r="A1112" t="s">
        <v>1523</v>
      </c>
      <c r="B1112" t="s">
        <v>389</v>
      </c>
      <c r="C1112">
        <v>32</v>
      </c>
      <c r="D1112" t="s">
        <v>16</v>
      </c>
      <c r="E1112" t="s">
        <v>74</v>
      </c>
      <c r="F1112" t="s">
        <v>53</v>
      </c>
      <c r="G1112" t="s">
        <v>75</v>
      </c>
      <c r="H1112" s="1">
        <v>44198</v>
      </c>
      <c r="I1112" s="10">
        <v>33681</v>
      </c>
      <c r="J1112" s="10">
        <v>1559</v>
      </c>
      <c r="K1112" s="10">
        <v>35240</v>
      </c>
      <c r="L1112" s="10">
        <v>3.09</v>
      </c>
      <c r="M1112" s="11">
        <v>5</v>
      </c>
      <c r="N1112" t="s">
        <v>34</v>
      </c>
      <c r="O1112" t="s">
        <v>1218</v>
      </c>
      <c r="P1112" t="s">
        <v>2125</v>
      </c>
      <c r="Q1112">
        <f>Cleaned_Data8[[#This Row],[Bonus (£)]]/Cleaned_Data8[[#This Row],[Salary (£)]]</f>
        <v>4.628722425106143E-2</v>
      </c>
    </row>
    <row r="1113" spans="1:17" x14ac:dyDescent="0.3">
      <c r="A1113" t="s">
        <v>1524</v>
      </c>
      <c r="B1113" t="s">
        <v>829</v>
      </c>
      <c r="C1113">
        <v>25</v>
      </c>
      <c r="D1113" t="s">
        <v>24</v>
      </c>
      <c r="E1113" t="s">
        <v>58</v>
      </c>
      <c r="F1113" t="s">
        <v>27</v>
      </c>
      <c r="G1113" t="s">
        <v>59</v>
      </c>
      <c r="H1113" s="1">
        <v>44914</v>
      </c>
      <c r="I1113" s="10">
        <v>32369</v>
      </c>
      <c r="J1113" s="10">
        <v>2317</v>
      </c>
      <c r="K1113" s="10">
        <v>34686</v>
      </c>
      <c r="L1113" s="10">
        <v>3.58</v>
      </c>
      <c r="M1113" s="11">
        <v>0</v>
      </c>
      <c r="N1113" t="s">
        <v>34</v>
      </c>
      <c r="O1113" t="s">
        <v>1218</v>
      </c>
      <c r="P1113" t="s">
        <v>2122</v>
      </c>
      <c r="Q1113">
        <f>Cleaned_Data8[[#This Row],[Bonus (£)]]/Cleaned_Data8[[#This Row],[Salary (£)]]</f>
        <v>7.158083351354691E-2</v>
      </c>
    </row>
    <row r="1114" spans="1:17" x14ac:dyDescent="0.3">
      <c r="A1114" t="s">
        <v>1525</v>
      </c>
      <c r="B1114" t="s">
        <v>1526</v>
      </c>
      <c r="C1114">
        <v>44</v>
      </c>
      <c r="D1114" t="s">
        <v>16</v>
      </c>
      <c r="E1114" t="s">
        <v>25</v>
      </c>
      <c r="F1114" t="s">
        <v>39</v>
      </c>
      <c r="G1114" t="s">
        <v>26</v>
      </c>
      <c r="H1114" s="1">
        <v>44121</v>
      </c>
      <c r="I1114" s="10">
        <v>31778</v>
      </c>
      <c r="J1114" s="10">
        <v>731</v>
      </c>
      <c r="K1114" s="10">
        <v>32509</v>
      </c>
      <c r="L1114" s="10">
        <v>2.4</v>
      </c>
      <c r="M1114" s="11">
        <v>3</v>
      </c>
      <c r="N1114" t="s">
        <v>20</v>
      </c>
      <c r="O1114" t="s">
        <v>1218</v>
      </c>
      <c r="P1114" t="s">
        <v>2124</v>
      </c>
      <c r="Q1114">
        <f>Cleaned_Data8[[#This Row],[Bonus (£)]]/Cleaned_Data8[[#This Row],[Salary (£)]]</f>
        <v>2.3003335641009502E-2</v>
      </c>
    </row>
    <row r="1115" spans="1:17" x14ac:dyDescent="0.3">
      <c r="A1115" t="s">
        <v>1527</v>
      </c>
      <c r="B1115" t="s">
        <v>473</v>
      </c>
      <c r="C1115">
        <v>31</v>
      </c>
      <c r="D1115" t="s">
        <v>24</v>
      </c>
      <c r="E1115" t="s">
        <v>74</v>
      </c>
      <c r="F1115" t="s">
        <v>27</v>
      </c>
      <c r="G1115" t="s">
        <v>75</v>
      </c>
      <c r="H1115" s="1">
        <v>42370</v>
      </c>
      <c r="I1115" s="10">
        <v>36823</v>
      </c>
      <c r="J1115" s="10">
        <v>1835</v>
      </c>
      <c r="K1115" s="10">
        <v>38658</v>
      </c>
      <c r="L1115" s="10">
        <v>3.09</v>
      </c>
      <c r="M1115" s="11">
        <v>1</v>
      </c>
      <c r="N1115" t="s">
        <v>34</v>
      </c>
      <c r="O1115" t="s">
        <v>1218</v>
      </c>
      <c r="P1115" t="s">
        <v>2125</v>
      </c>
      <c r="Q1115">
        <f>Cleaned_Data8[[#This Row],[Bonus (£)]]/Cleaned_Data8[[#This Row],[Salary (£)]]</f>
        <v>4.9832984819270565E-2</v>
      </c>
    </row>
    <row r="1116" spans="1:17" x14ac:dyDescent="0.3">
      <c r="A1116" t="s">
        <v>1528</v>
      </c>
      <c r="B1116" t="s">
        <v>117</v>
      </c>
      <c r="C1116">
        <v>30</v>
      </c>
      <c r="D1116" t="s">
        <v>16</v>
      </c>
      <c r="E1116" t="s">
        <v>62</v>
      </c>
      <c r="F1116" t="s">
        <v>27</v>
      </c>
      <c r="G1116" t="s">
        <v>63</v>
      </c>
      <c r="H1116" s="1">
        <v>44449</v>
      </c>
      <c r="I1116" s="10">
        <v>41477</v>
      </c>
      <c r="J1116" s="10">
        <v>1793</v>
      </c>
      <c r="K1116" s="10">
        <v>43270</v>
      </c>
      <c r="L1116" s="10">
        <v>3.97</v>
      </c>
      <c r="M1116" s="11">
        <v>4</v>
      </c>
      <c r="N1116" t="s">
        <v>34</v>
      </c>
      <c r="O1116" t="s">
        <v>1218</v>
      </c>
      <c r="P1116" t="s">
        <v>2126</v>
      </c>
      <c r="Q1116">
        <f>Cleaned_Data8[[#This Row],[Bonus (£)]]/Cleaned_Data8[[#This Row],[Salary (£)]]</f>
        <v>4.3228777394700678E-2</v>
      </c>
    </row>
    <row r="1117" spans="1:17" x14ac:dyDescent="0.3">
      <c r="A1117" t="s">
        <v>1529</v>
      </c>
      <c r="B1117" t="s">
        <v>384</v>
      </c>
      <c r="C1117">
        <v>31</v>
      </c>
      <c r="D1117" t="s">
        <v>16</v>
      </c>
      <c r="E1117" t="s">
        <v>25</v>
      </c>
      <c r="F1117" t="s">
        <v>88</v>
      </c>
      <c r="G1117" t="s">
        <v>26</v>
      </c>
      <c r="H1117" s="1">
        <v>43172</v>
      </c>
      <c r="I1117" s="10">
        <v>32123</v>
      </c>
      <c r="J1117" s="10">
        <v>2006</v>
      </c>
      <c r="K1117" s="10">
        <v>34129</v>
      </c>
      <c r="L1117" s="10">
        <v>3.12</v>
      </c>
      <c r="M1117" s="11">
        <v>3</v>
      </c>
      <c r="N1117" t="s">
        <v>28</v>
      </c>
      <c r="O1117" t="s">
        <v>1218</v>
      </c>
      <c r="P1117" t="s">
        <v>2120</v>
      </c>
      <c r="Q1117">
        <f>Cleaned_Data8[[#This Row],[Bonus (£)]]/Cleaned_Data8[[#This Row],[Salary (£)]]</f>
        <v>6.2447467546617688E-2</v>
      </c>
    </row>
    <row r="1118" spans="1:17" x14ac:dyDescent="0.3">
      <c r="A1118" t="s">
        <v>1530</v>
      </c>
      <c r="B1118" t="s">
        <v>75</v>
      </c>
      <c r="C1118">
        <v>29</v>
      </c>
      <c r="D1118" t="s">
        <v>16</v>
      </c>
      <c r="E1118" t="s">
        <v>17</v>
      </c>
      <c r="F1118" t="s">
        <v>33</v>
      </c>
      <c r="G1118" t="s">
        <v>18</v>
      </c>
      <c r="H1118" s="1">
        <v>43417</v>
      </c>
      <c r="I1118" s="10">
        <v>39697</v>
      </c>
      <c r="J1118" s="10">
        <v>2541</v>
      </c>
      <c r="K1118" s="10">
        <v>42238</v>
      </c>
      <c r="L1118" s="10">
        <v>3.92</v>
      </c>
      <c r="M1118" s="11">
        <v>0</v>
      </c>
      <c r="N1118" t="s">
        <v>34</v>
      </c>
      <c r="O1118" t="s">
        <v>1218</v>
      </c>
      <c r="P1118" t="s">
        <v>2118</v>
      </c>
      <c r="Q1118">
        <f>Cleaned_Data8[[#This Row],[Bonus (£)]]/Cleaned_Data8[[#This Row],[Salary (£)]]</f>
        <v>6.4009874801622291E-2</v>
      </c>
    </row>
    <row r="1119" spans="1:17" x14ac:dyDescent="0.3">
      <c r="A1119" t="s">
        <v>1531</v>
      </c>
      <c r="B1119" t="s">
        <v>165</v>
      </c>
      <c r="C1119">
        <v>32</v>
      </c>
      <c r="D1119" t="s">
        <v>16</v>
      </c>
      <c r="E1119" t="s">
        <v>58</v>
      </c>
      <c r="F1119" t="s">
        <v>88</v>
      </c>
      <c r="G1119" t="s">
        <v>59</v>
      </c>
      <c r="H1119" s="1">
        <v>44424</v>
      </c>
      <c r="I1119" s="10">
        <v>34040</v>
      </c>
      <c r="J1119" s="10">
        <v>1073</v>
      </c>
      <c r="K1119" s="10">
        <v>35113</v>
      </c>
      <c r="L1119" s="10">
        <v>1.99</v>
      </c>
      <c r="M1119" s="11">
        <v>2</v>
      </c>
      <c r="N1119" t="s">
        <v>34</v>
      </c>
      <c r="O1119" t="s">
        <v>1218</v>
      </c>
      <c r="P1119" t="s">
        <v>2119</v>
      </c>
      <c r="Q1119">
        <f>Cleaned_Data8[[#This Row],[Bonus (£)]]/Cleaned_Data8[[#This Row],[Salary (£)]]</f>
        <v>3.1521739130434781E-2</v>
      </c>
    </row>
    <row r="1120" spans="1:17" x14ac:dyDescent="0.3">
      <c r="A1120" t="s">
        <v>1532</v>
      </c>
      <c r="B1120" t="s">
        <v>327</v>
      </c>
      <c r="C1120">
        <v>22</v>
      </c>
      <c r="D1120" t="s">
        <v>16</v>
      </c>
      <c r="E1120" t="s">
        <v>58</v>
      </c>
      <c r="F1120" t="s">
        <v>27</v>
      </c>
      <c r="G1120" t="s">
        <v>59</v>
      </c>
      <c r="H1120" s="1">
        <v>42992</v>
      </c>
      <c r="I1120" s="10">
        <v>33102</v>
      </c>
      <c r="J1120" s="10">
        <v>2921</v>
      </c>
      <c r="K1120" s="10">
        <v>36023</v>
      </c>
      <c r="L1120" s="10">
        <v>5</v>
      </c>
      <c r="M1120" s="11">
        <v>4</v>
      </c>
      <c r="N1120" t="s">
        <v>34</v>
      </c>
      <c r="O1120" t="s">
        <v>1218</v>
      </c>
      <c r="P1120" t="s">
        <v>2126</v>
      </c>
      <c r="Q1120">
        <f>Cleaned_Data8[[#This Row],[Bonus (£)]]/Cleaned_Data8[[#This Row],[Salary (£)]]</f>
        <v>8.8242402271766052E-2</v>
      </c>
    </row>
    <row r="1121" spans="1:17" x14ac:dyDescent="0.3">
      <c r="A1121" t="s">
        <v>1533</v>
      </c>
      <c r="B1121" t="s">
        <v>266</v>
      </c>
      <c r="C1121">
        <v>27</v>
      </c>
      <c r="D1121" t="s">
        <v>16</v>
      </c>
      <c r="E1121" t="s">
        <v>74</v>
      </c>
      <c r="F1121" t="s">
        <v>105</v>
      </c>
      <c r="G1121" t="s">
        <v>75</v>
      </c>
      <c r="H1121" s="1">
        <v>44116</v>
      </c>
      <c r="I1121" s="10">
        <v>33877</v>
      </c>
      <c r="J1121" s="10">
        <v>1022</v>
      </c>
      <c r="K1121" s="10">
        <v>34899</v>
      </c>
      <c r="L1121" s="10">
        <v>3.3</v>
      </c>
      <c r="M1121" s="11">
        <v>1</v>
      </c>
      <c r="N1121" t="s">
        <v>20</v>
      </c>
      <c r="O1121" t="s">
        <v>1218</v>
      </c>
      <c r="P1121" t="s">
        <v>2124</v>
      </c>
      <c r="Q1121">
        <f>Cleaned_Data8[[#This Row],[Bonus (£)]]/Cleaned_Data8[[#This Row],[Salary (£)]]</f>
        <v>3.016796056321398E-2</v>
      </c>
    </row>
    <row r="1122" spans="1:17" x14ac:dyDescent="0.3">
      <c r="A1122" t="s">
        <v>1534</v>
      </c>
      <c r="B1122" t="s">
        <v>433</v>
      </c>
      <c r="C1122">
        <v>35</v>
      </c>
      <c r="D1122" t="s">
        <v>24</v>
      </c>
      <c r="E1122" t="s">
        <v>58</v>
      </c>
      <c r="F1122" t="s">
        <v>88</v>
      </c>
      <c r="G1122" t="s">
        <v>59</v>
      </c>
      <c r="H1122" s="1">
        <v>44832</v>
      </c>
      <c r="I1122" s="10">
        <v>30263</v>
      </c>
      <c r="J1122" s="10">
        <v>505</v>
      </c>
      <c r="K1122" s="10">
        <v>30768</v>
      </c>
      <c r="L1122" s="10">
        <v>2.54</v>
      </c>
      <c r="M1122" s="11">
        <v>4</v>
      </c>
      <c r="N1122" t="s">
        <v>20</v>
      </c>
      <c r="O1122" t="s">
        <v>1218</v>
      </c>
      <c r="P1122" t="s">
        <v>2126</v>
      </c>
      <c r="Q1122">
        <f>Cleaned_Data8[[#This Row],[Bonus (£)]]/Cleaned_Data8[[#This Row],[Salary (£)]]</f>
        <v>1.6687043584575224E-2</v>
      </c>
    </row>
    <row r="1123" spans="1:17" x14ac:dyDescent="0.3">
      <c r="A1123" t="s">
        <v>1535</v>
      </c>
      <c r="B1123" t="s">
        <v>797</v>
      </c>
      <c r="C1123">
        <v>24</v>
      </c>
      <c r="D1123" t="s">
        <v>16</v>
      </c>
      <c r="E1123" t="s">
        <v>42</v>
      </c>
      <c r="F1123" t="s">
        <v>39</v>
      </c>
      <c r="G1123" t="s">
        <v>43</v>
      </c>
      <c r="H1123" s="1">
        <v>44921</v>
      </c>
      <c r="I1123" s="10">
        <v>34841</v>
      </c>
      <c r="J1123" s="10">
        <v>2226</v>
      </c>
      <c r="K1123" s="10">
        <v>37067</v>
      </c>
      <c r="L1123" s="10">
        <v>3.14</v>
      </c>
      <c r="M1123" s="11">
        <v>1</v>
      </c>
      <c r="N1123" t="s">
        <v>20</v>
      </c>
      <c r="O1123" t="s">
        <v>1218</v>
      </c>
      <c r="P1123" t="s">
        <v>2122</v>
      </c>
      <c r="Q1123">
        <f>Cleaned_Data8[[#This Row],[Bonus (£)]]/Cleaned_Data8[[#This Row],[Salary (£)]]</f>
        <v>6.3890244252461176E-2</v>
      </c>
    </row>
    <row r="1124" spans="1:17" x14ac:dyDescent="0.3">
      <c r="A1124" t="s">
        <v>1536</v>
      </c>
      <c r="B1124" t="s">
        <v>866</v>
      </c>
      <c r="C1124">
        <v>24</v>
      </c>
      <c r="D1124" t="s">
        <v>24</v>
      </c>
      <c r="E1124" t="s">
        <v>17</v>
      </c>
      <c r="F1124" t="s">
        <v>33</v>
      </c>
      <c r="G1124" t="s">
        <v>18</v>
      </c>
      <c r="H1124" s="1">
        <v>43072</v>
      </c>
      <c r="I1124" s="10">
        <v>48460</v>
      </c>
      <c r="J1124" s="10">
        <v>2548</v>
      </c>
      <c r="K1124" s="10">
        <v>51008</v>
      </c>
      <c r="L1124" s="10">
        <v>2.37</v>
      </c>
      <c r="M1124" s="11">
        <v>3</v>
      </c>
      <c r="N1124" t="s">
        <v>28</v>
      </c>
      <c r="O1124" t="s">
        <v>1218</v>
      </c>
      <c r="P1124" t="s">
        <v>2122</v>
      </c>
      <c r="Q1124">
        <f>Cleaned_Data8[[#This Row],[Bonus (£)]]/Cleaned_Data8[[#This Row],[Salary (£)]]</f>
        <v>5.2579446966570367E-2</v>
      </c>
    </row>
    <row r="1125" spans="1:17" x14ac:dyDescent="0.3">
      <c r="A1125" t="s">
        <v>1537</v>
      </c>
      <c r="B1125" t="s">
        <v>290</v>
      </c>
      <c r="C1125">
        <v>31</v>
      </c>
      <c r="D1125" t="s">
        <v>16</v>
      </c>
      <c r="E1125" t="s">
        <v>25</v>
      </c>
      <c r="F1125" t="s">
        <v>105</v>
      </c>
      <c r="G1125" t="s">
        <v>26</v>
      </c>
      <c r="H1125" s="1">
        <v>42741</v>
      </c>
      <c r="I1125" s="10">
        <v>24367</v>
      </c>
      <c r="J1125" s="10">
        <v>1904</v>
      </c>
      <c r="K1125" s="10">
        <v>26271</v>
      </c>
      <c r="L1125" s="10">
        <v>3.7</v>
      </c>
      <c r="M1125" s="11">
        <v>3</v>
      </c>
      <c r="N1125" t="s">
        <v>20</v>
      </c>
      <c r="O1125" t="s">
        <v>1218</v>
      </c>
      <c r="P1125" t="s">
        <v>2125</v>
      </c>
      <c r="Q1125">
        <f>Cleaned_Data8[[#This Row],[Bonus (£)]]/Cleaned_Data8[[#This Row],[Salary (£)]]</f>
        <v>7.8138465958058026E-2</v>
      </c>
    </row>
    <row r="1126" spans="1:17" x14ac:dyDescent="0.3">
      <c r="A1126" t="s">
        <v>1538</v>
      </c>
      <c r="B1126" t="s">
        <v>759</v>
      </c>
      <c r="C1126">
        <v>40</v>
      </c>
      <c r="D1126" t="s">
        <v>16</v>
      </c>
      <c r="E1126" t="s">
        <v>25</v>
      </c>
      <c r="F1126" t="s">
        <v>88</v>
      </c>
      <c r="G1126" t="s">
        <v>26</v>
      </c>
      <c r="H1126" s="1">
        <v>45158</v>
      </c>
      <c r="I1126" s="10">
        <v>31847</v>
      </c>
      <c r="J1126" s="10">
        <v>2136</v>
      </c>
      <c r="K1126" s="10">
        <v>33983</v>
      </c>
      <c r="L1126" s="10">
        <v>3.9</v>
      </c>
      <c r="M1126" s="11">
        <v>2</v>
      </c>
      <c r="N1126" t="s">
        <v>28</v>
      </c>
      <c r="O1126" t="s">
        <v>1218</v>
      </c>
      <c r="P1126" t="s">
        <v>2119</v>
      </c>
      <c r="Q1126">
        <f>Cleaned_Data8[[#This Row],[Bonus (£)]]/Cleaned_Data8[[#This Row],[Salary (£)]]</f>
        <v>6.707068169686313E-2</v>
      </c>
    </row>
    <row r="1127" spans="1:17" x14ac:dyDescent="0.3">
      <c r="A1127" t="s">
        <v>1539</v>
      </c>
      <c r="B1127" t="s">
        <v>145</v>
      </c>
      <c r="C1127">
        <v>27</v>
      </c>
      <c r="D1127" t="s">
        <v>24</v>
      </c>
      <c r="E1127" t="s">
        <v>62</v>
      </c>
      <c r="F1127" t="s">
        <v>50</v>
      </c>
      <c r="G1127" t="s">
        <v>63</v>
      </c>
      <c r="H1127" s="1">
        <v>43707</v>
      </c>
      <c r="I1127" s="10">
        <v>51291</v>
      </c>
      <c r="J1127" s="10">
        <v>2767</v>
      </c>
      <c r="K1127" s="10">
        <v>54058</v>
      </c>
      <c r="L1127" s="10">
        <v>3.58</v>
      </c>
      <c r="M1127" s="11">
        <v>6</v>
      </c>
      <c r="N1127" t="s">
        <v>20</v>
      </c>
      <c r="O1127" t="s">
        <v>1218</v>
      </c>
      <c r="P1127" t="s">
        <v>2119</v>
      </c>
      <c r="Q1127">
        <f>Cleaned_Data8[[#This Row],[Bonus (£)]]/Cleaned_Data8[[#This Row],[Salary (£)]]</f>
        <v>5.3947086233452263E-2</v>
      </c>
    </row>
    <row r="1128" spans="1:17" x14ac:dyDescent="0.3">
      <c r="A1128" t="s">
        <v>1540</v>
      </c>
      <c r="B1128" t="s">
        <v>61</v>
      </c>
      <c r="C1128">
        <v>35</v>
      </c>
      <c r="D1128" t="s">
        <v>24</v>
      </c>
      <c r="E1128" t="s">
        <v>25</v>
      </c>
      <c r="F1128" t="s">
        <v>105</v>
      </c>
      <c r="G1128" t="s">
        <v>26</v>
      </c>
      <c r="H1128" s="1">
        <v>42597</v>
      </c>
      <c r="I1128" s="10">
        <v>27347</v>
      </c>
      <c r="J1128" s="10">
        <v>1360</v>
      </c>
      <c r="K1128" s="10">
        <v>28707</v>
      </c>
      <c r="L1128" s="10">
        <v>3.79</v>
      </c>
      <c r="M1128" s="11">
        <v>5</v>
      </c>
      <c r="N1128" t="s">
        <v>28</v>
      </c>
      <c r="O1128" t="s">
        <v>1218</v>
      </c>
      <c r="P1128" t="s">
        <v>2119</v>
      </c>
      <c r="Q1128">
        <f>Cleaned_Data8[[#This Row],[Bonus (£)]]/Cleaned_Data8[[#This Row],[Salary (£)]]</f>
        <v>4.9731231945003111E-2</v>
      </c>
    </row>
    <row r="1129" spans="1:17" x14ac:dyDescent="0.3">
      <c r="A1129" t="s">
        <v>1541</v>
      </c>
      <c r="B1129" t="s">
        <v>147</v>
      </c>
      <c r="C1129">
        <v>40</v>
      </c>
      <c r="D1129" t="s">
        <v>16</v>
      </c>
      <c r="E1129" t="s">
        <v>17</v>
      </c>
      <c r="F1129" t="s">
        <v>27</v>
      </c>
      <c r="G1129" t="s">
        <v>18</v>
      </c>
      <c r="H1129" s="1">
        <v>45544</v>
      </c>
      <c r="I1129" s="10">
        <v>46763</v>
      </c>
      <c r="J1129" s="10">
        <v>2531</v>
      </c>
      <c r="K1129" s="10">
        <v>49294</v>
      </c>
      <c r="L1129" s="10">
        <v>3.61</v>
      </c>
      <c r="M1129" s="11">
        <v>2</v>
      </c>
      <c r="N1129" t="s">
        <v>28</v>
      </c>
      <c r="O1129" t="s">
        <v>1218</v>
      </c>
      <c r="P1129" t="s">
        <v>2126</v>
      </c>
      <c r="Q1129">
        <f>Cleaned_Data8[[#This Row],[Bonus (£)]]/Cleaned_Data8[[#This Row],[Salary (£)]]</f>
        <v>5.4123986912730147E-2</v>
      </c>
    </row>
    <row r="1130" spans="1:17" x14ac:dyDescent="0.3">
      <c r="A1130" t="s">
        <v>1542</v>
      </c>
      <c r="B1130" t="s">
        <v>733</v>
      </c>
      <c r="C1130">
        <v>43</v>
      </c>
      <c r="D1130" t="s">
        <v>16</v>
      </c>
      <c r="E1130" t="s">
        <v>62</v>
      </c>
      <c r="F1130" t="s">
        <v>53</v>
      </c>
      <c r="G1130" t="s">
        <v>63</v>
      </c>
      <c r="H1130" s="1">
        <v>45480</v>
      </c>
      <c r="I1130" s="10">
        <v>41802</v>
      </c>
      <c r="J1130" s="10">
        <v>1047</v>
      </c>
      <c r="K1130" s="10">
        <v>42849</v>
      </c>
      <c r="L1130" s="10">
        <v>2.5499999999999998</v>
      </c>
      <c r="M1130" s="11">
        <v>1</v>
      </c>
      <c r="N1130" t="s">
        <v>34</v>
      </c>
      <c r="O1130" t="s">
        <v>1218</v>
      </c>
      <c r="P1130" t="s">
        <v>2123</v>
      </c>
      <c r="Q1130">
        <f>Cleaned_Data8[[#This Row],[Bonus (£)]]/Cleaned_Data8[[#This Row],[Salary (£)]]</f>
        <v>2.5046648485718387E-2</v>
      </c>
    </row>
    <row r="1131" spans="1:17" x14ac:dyDescent="0.3">
      <c r="A1131" t="s">
        <v>1543</v>
      </c>
      <c r="B1131" t="s">
        <v>1130</v>
      </c>
      <c r="C1131">
        <v>38</v>
      </c>
      <c r="D1131" t="s">
        <v>24</v>
      </c>
      <c r="E1131" t="s">
        <v>58</v>
      </c>
      <c r="F1131" t="s">
        <v>105</v>
      </c>
      <c r="G1131" t="s">
        <v>59</v>
      </c>
      <c r="H1131" s="1">
        <v>44644</v>
      </c>
      <c r="I1131" s="10">
        <v>27616</v>
      </c>
      <c r="J1131" s="10">
        <v>661</v>
      </c>
      <c r="K1131" s="10">
        <v>28277</v>
      </c>
      <c r="L1131" s="10">
        <v>1.33</v>
      </c>
      <c r="M1131" s="11">
        <v>0</v>
      </c>
      <c r="N1131" t="s">
        <v>28</v>
      </c>
      <c r="O1131" t="s">
        <v>1218</v>
      </c>
      <c r="P1131" t="s">
        <v>2120</v>
      </c>
      <c r="Q1131">
        <f>Cleaned_Data8[[#This Row],[Bonus (£)]]/Cleaned_Data8[[#This Row],[Salary (£)]]</f>
        <v>2.3935399768250289E-2</v>
      </c>
    </row>
    <row r="1132" spans="1:17" x14ac:dyDescent="0.3">
      <c r="A1132" t="s">
        <v>1544</v>
      </c>
      <c r="B1132" t="s">
        <v>1110</v>
      </c>
      <c r="C1132">
        <v>31</v>
      </c>
      <c r="D1132" t="s">
        <v>24</v>
      </c>
      <c r="E1132" t="s">
        <v>62</v>
      </c>
      <c r="F1132" t="s">
        <v>33</v>
      </c>
      <c r="G1132" t="s">
        <v>63</v>
      </c>
      <c r="H1132" s="1">
        <v>42263</v>
      </c>
      <c r="I1132" s="10">
        <v>38192</v>
      </c>
      <c r="J1132" s="10">
        <v>1768</v>
      </c>
      <c r="K1132" s="10">
        <v>39960</v>
      </c>
      <c r="L1132" s="10">
        <v>4.12</v>
      </c>
      <c r="M1132" s="11">
        <v>2</v>
      </c>
      <c r="N1132" t="s">
        <v>20</v>
      </c>
      <c r="O1132" t="s">
        <v>1218</v>
      </c>
      <c r="P1132" t="s">
        <v>2126</v>
      </c>
      <c r="Q1132">
        <f>Cleaned_Data8[[#This Row],[Bonus (£)]]/Cleaned_Data8[[#This Row],[Salary (£)]]</f>
        <v>4.6292417260159195E-2</v>
      </c>
    </row>
    <row r="1133" spans="1:17" x14ac:dyDescent="0.3">
      <c r="A1133" t="s">
        <v>1545</v>
      </c>
      <c r="B1133" t="s">
        <v>538</v>
      </c>
      <c r="C1133">
        <v>30</v>
      </c>
      <c r="D1133" t="s">
        <v>24</v>
      </c>
      <c r="E1133" t="s">
        <v>62</v>
      </c>
      <c r="F1133" t="s">
        <v>39</v>
      </c>
      <c r="G1133" t="s">
        <v>63</v>
      </c>
      <c r="H1133" s="1">
        <v>42233</v>
      </c>
      <c r="I1133" s="10">
        <v>37184</v>
      </c>
      <c r="J1133" s="10">
        <v>701</v>
      </c>
      <c r="K1133" s="10">
        <v>37885</v>
      </c>
      <c r="L1133" s="10">
        <v>1.53</v>
      </c>
      <c r="M1133" s="11">
        <v>4</v>
      </c>
      <c r="N1133" t="s">
        <v>20</v>
      </c>
      <c r="O1133" t="s">
        <v>1218</v>
      </c>
      <c r="P1133" t="s">
        <v>2119</v>
      </c>
      <c r="Q1133">
        <f>Cleaned_Data8[[#This Row],[Bonus (£)]]/Cleaned_Data8[[#This Row],[Salary (£)]]</f>
        <v>1.8852194492254733E-2</v>
      </c>
    </row>
    <row r="1134" spans="1:17" x14ac:dyDescent="0.3">
      <c r="A1134" t="s">
        <v>1546</v>
      </c>
      <c r="B1134" t="s">
        <v>204</v>
      </c>
      <c r="C1134">
        <v>29</v>
      </c>
      <c r="D1134" t="s">
        <v>24</v>
      </c>
      <c r="E1134" t="s">
        <v>25</v>
      </c>
      <c r="F1134" t="s">
        <v>33</v>
      </c>
      <c r="G1134" t="s">
        <v>26</v>
      </c>
      <c r="H1134" s="1">
        <v>43696</v>
      </c>
      <c r="I1134" s="10">
        <v>29389</v>
      </c>
      <c r="J1134" s="10">
        <v>1120</v>
      </c>
      <c r="K1134" s="10">
        <v>30509</v>
      </c>
      <c r="L1134" s="10">
        <v>2.91</v>
      </c>
      <c r="M1134" s="11">
        <v>0</v>
      </c>
      <c r="N1134" t="s">
        <v>20</v>
      </c>
      <c r="O1134" t="s">
        <v>1218</v>
      </c>
      <c r="P1134" t="s">
        <v>2119</v>
      </c>
      <c r="Q1134">
        <f>Cleaned_Data8[[#This Row],[Bonus (£)]]/Cleaned_Data8[[#This Row],[Salary (£)]]</f>
        <v>3.8109496750484875E-2</v>
      </c>
    </row>
    <row r="1135" spans="1:17" x14ac:dyDescent="0.3">
      <c r="A1135" t="s">
        <v>1547</v>
      </c>
      <c r="B1135" t="s">
        <v>612</v>
      </c>
      <c r="C1135">
        <v>36</v>
      </c>
      <c r="D1135" t="s">
        <v>24</v>
      </c>
      <c r="E1135" t="s">
        <v>62</v>
      </c>
      <c r="F1135" t="s">
        <v>19</v>
      </c>
      <c r="G1135" t="s">
        <v>63</v>
      </c>
      <c r="H1135" s="1">
        <v>42147</v>
      </c>
      <c r="I1135" s="10">
        <v>45451</v>
      </c>
      <c r="J1135" s="10">
        <v>1488</v>
      </c>
      <c r="K1135" s="10">
        <v>46939</v>
      </c>
      <c r="L1135" s="10">
        <v>2.87</v>
      </c>
      <c r="M1135" s="11">
        <v>2</v>
      </c>
      <c r="N1135" t="s">
        <v>20</v>
      </c>
      <c r="O1135" t="s">
        <v>1218</v>
      </c>
      <c r="P1135" t="s">
        <v>1218</v>
      </c>
      <c r="Q1135">
        <f>Cleaned_Data8[[#This Row],[Bonus (£)]]/Cleaned_Data8[[#This Row],[Salary (£)]]</f>
        <v>3.2738553607181357E-2</v>
      </c>
    </row>
    <row r="1136" spans="1:17" x14ac:dyDescent="0.3">
      <c r="A1136" t="s">
        <v>1548</v>
      </c>
      <c r="B1136" t="s">
        <v>423</v>
      </c>
      <c r="C1136">
        <v>36</v>
      </c>
      <c r="D1136" t="s">
        <v>16</v>
      </c>
      <c r="E1136" t="s">
        <v>42</v>
      </c>
      <c r="F1136" t="s">
        <v>50</v>
      </c>
      <c r="G1136" t="s">
        <v>43</v>
      </c>
      <c r="H1136" s="1">
        <v>45477</v>
      </c>
      <c r="I1136" s="10">
        <v>33335</v>
      </c>
      <c r="J1136" s="10">
        <v>2055</v>
      </c>
      <c r="K1136" s="10">
        <v>35390</v>
      </c>
      <c r="L1136" s="10">
        <v>4.1399999999999997</v>
      </c>
      <c r="M1136" s="11">
        <v>3</v>
      </c>
      <c r="N1136" t="s">
        <v>20</v>
      </c>
      <c r="O1136" t="s">
        <v>1218</v>
      </c>
      <c r="P1136" t="s">
        <v>2123</v>
      </c>
      <c r="Q1136">
        <f>Cleaned_Data8[[#This Row],[Bonus (£)]]/Cleaned_Data8[[#This Row],[Salary (£)]]</f>
        <v>6.1646917654117298E-2</v>
      </c>
    </row>
    <row r="1137" spans="1:17" x14ac:dyDescent="0.3">
      <c r="A1137" t="s">
        <v>1549</v>
      </c>
      <c r="B1137" t="s">
        <v>255</v>
      </c>
      <c r="C1137">
        <v>34</v>
      </c>
      <c r="D1137" t="s">
        <v>16</v>
      </c>
      <c r="E1137" t="s">
        <v>62</v>
      </c>
      <c r="F1137" t="s">
        <v>105</v>
      </c>
      <c r="G1137" t="s">
        <v>63</v>
      </c>
      <c r="H1137" s="1">
        <v>45390</v>
      </c>
      <c r="I1137" s="10">
        <v>37863</v>
      </c>
      <c r="J1137" s="10">
        <v>1965</v>
      </c>
      <c r="K1137" s="10">
        <v>39828</v>
      </c>
      <c r="L1137" s="10">
        <v>4.33</v>
      </c>
      <c r="M1137" s="11">
        <v>3</v>
      </c>
      <c r="N1137" t="s">
        <v>20</v>
      </c>
      <c r="O1137" t="s">
        <v>1218</v>
      </c>
      <c r="P1137" t="s">
        <v>21</v>
      </c>
      <c r="Q1137">
        <f>Cleaned_Data8[[#This Row],[Bonus (£)]]/Cleaned_Data8[[#This Row],[Salary (£)]]</f>
        <v>5.18976309325727E-2</v>
      </c>
    </row>
    <row r="1138" spans="1:17" x14ac:dyDescent="0.3">
      <c r="A1138" t="s">
        <v>1550</v>
      </c>
      <c r="B1138" t="s">
        <v>1396</v>
      </c>
      <c r="C1138">
        <v>32</v>
      </c>
      <c r="D1138" t="s">
        <v>24</v>
      </c>
      <c r="E1138" t="s">
        <v>25</v>
      </c>
      <c r="F1138" t="s">
        <v>50</v>
      </c>
      <c r="G1138" t="s">
        <v>26</v>
      </c>
      <c r="H1138" s="1">
        <v>44044</v>
      </c>
      <c r="I1138" s="10">
        <v>22925</v>
      </c>
      <c r="J1138" s="10">
        <v>764</v>
      </c>
      <c r="K1138" s="10">
        <v>23689</v>
      </c>
      <c r="L1138" s="10">
        <v>3.14</v>
      </c>
      <c r="M1138" s="11">
        <v>2</v>
      </c>
      <c r="N1138" t="s">
        <v>34</v>
      </c>
      <c r="O1138" t="s">
        <v>1218</v>
      </c>
      <c r="P1138" t="s">
        <v>2119</v>
      </c>
      <c r="Q1138">
        <f>Cleaned_Data8[[#This Row],[Bonus (£)]]/Cleaned_Data8[[#This Row],[Salary (£)]]</f>
        <v>3.3326063249727374E-2</v>
      </c>
    </row>
    <row r="1139" spans="1:17" x14ac:dyDescent="0.3">
      <c r="A1139" t="s">
        <v>1551</v>
      </c>
      <c r="B1139" t="s">
        <v>670</v>
      </c>
      <c r="C1139">
        <v>31</v>
      </c>
      <c r="D1139" t="s">
        <v>24</v>
      </c>
      <c r="E1139" t="s">
        <v>31</v>
      </c>
      <c r="F1139" t="s">
        <v>39</v>
      </c>
      <c r="G1139" t="s">
        <v>32</v>
      </c>
      <c r="H1139" s="1">
        <v>42783</v>
      </c>
      <c r="I1139" s="10">
        <v>30138</v>
      </c>
      <c r="J1139" s="10">
        <v>2135</v>
      </c>
      <c r="K1139" s="10">
        <v>32273</v>
      </c>
      <c r="L1139" s="10">
        <v>3.62</v>
      </c>
      <c r="M1139" s="11">
        <v>6</v>
      </c>
      <c r="N1139" t="s">
        <v>20</v>
      </c>
      <c r="O1139" t="s">
        <v>1218</v>
      </c>
      <c r="P1139" t="s">
        <v>2121</v>
      </c>
      <c r="Q1139">
        <f>Cleaned_Data8[[#This Row],[Bonus (£)]]/Cleaned_Data8[[#This Row],[Salary (£)]]</f>
        <v>7.0840798991306658E-2</v>
      </c>
    </row>
    <row r="1140" spans="1:17" x14ac:dyDescent="0.3">
      <c r="A1140" t="s">
        <v>1552</v>
      </c>
      <c r="B1140" t="s">
        <v>189</v>
      </c>
      <c r="C1140">
        <v>44</v>
      </c>
      <c r="D1140" t="s">
        <v>24</v>
      </c>
      <c r="E1140" t="s">
        <v>42</v>
      </c>
      <c r="F1140" t="s">
        <v>88</v>
      </c>
      <c r="G1140" t="s">
        <v>43</v>
      </c>
      <c r="H1140" s="1">
        <v>45424</v>
      </c>
      <c r="I1140" s="10">
        <v>37247</v>
      </c>
      <c r="J1140" s="10">
        <v>1663</v>
      </c>
      <c r="K1140" s="10">
        <v>38910</v>
      </c>
      <c r="L1140" s="10">
        <v>3.27</v>
      </c>
      <c r="M1140" s="11">
        <v>0</v>
      </c>
      <c r="N1140" t="s">
        <v>20</v>
      </c>
      <c r="O1140" t="s">
        <v>1218</v>
      </c>
      <c r="P1140" t="s">
        <v>1218</v>
      </c>
      <c r="Q1140">
        <f>Cleaned_Data8[[#This Row],[Bonus (£)]]/Cleaned_Data8[[#This Row],[Salary (£)]]</f>
        <v>4.4647891105323918E-2</v>
      </c>
    </row>
    <row r="1141" spans="1:17" x14ac:dyDescent="0.3">
      <c r="A1141" t="s">
        <v>1553</v>
      </c>
      <c r="B1141" t="s">
        <v>15</v>
      </c>
      <c r="C1141">
        <v>30</v>
      </c>
      <c r="D1141" t="s">
        <v>16</v>
      </c>
      <c r="E1141" t="s">
        <v>42</v>
      </c>
      <c r="F1141" t="s">
        <v>50</v>
      </c>
      <c r="G1141" t="s">
        <v>43</v>
      </c>
      <c r="H1141" s="1">
        <v>44062</v>
      </c>
      <c r="I1141" s="10">
        <v>36153</v>
      </c>
      <c r="J1141" s="10">
        <v>2487</v>
      </c>
      <c r="K1141" s="10">
        <v>38640</v>
      </c>
      <c r="L1141" s="10">
        <v>3.54</v>
      </c>
      <c r="M1141" s="11">
        <v>1</v>
      </c>
      <c r="N1141" t="s">
        <v>20</v>
      </c>
      <c r="O1141" t="s">
        <v>1218</v>
      </c>
      <c r="P1141" t="s">
        <v>2119</v>
      </c>
      <c r="Q1141">
        <f>Cleaned_Data8[[#This Row],[Bonus (£)]]/Cleaned_Data8[[#This Row],[Salary (£)]]</f>
        <v>6.8790971703593065E-2</v>
      </c>
    </row>
    <row r="1142" spans="1:17" x14ac:dyDescent="0.3">
      <c r="A1142" t="s">
        <v>1554</v>
      </c>
      <c r="B1142" t="s">
        <v>1171</v>
      </c>
      <c r="C1142">
        <v>36</v>
      </c>
      <c r="D1142" t="s">
        <v>16</v>
      </c>
      <c r="E1142" t="s">
        <v>17</v>
      </c>
      <c r="F1142" t="s">
        <v>27</v>
      </c>
      <c r="G1142" t="s">
        <v>18</v>
      </c>
      <c r="H1142" s="1">
        <v>42383</v>
      </c>
      <c r="I1142" s="10">
        <v>39162</v>
      </c>
      <c r="J1142" s="10">
        <v>1419</v>
      </c>
      <c r="K1142" s="10">
        <v>40581</v>
      </c>
      <c r="L1142" s="10">
        <v>2.9</v>
      </c>
      <c r="M1142" s="11">
        <v>7</v>
      </c>
      <c r="N1142" t="s">
        <v>34</v>
      </c>
      <c r="O1142" t="s">
        <v>1218</v>
      </c>
      <c r="P1142" t="s">
        <v>2125</v>
      </c>
      <c r="Q1142">
        <f>Cleaned_Data8[[#This Row],[Bonus (£)]]/Cleaned_Data8[[#This Row],[Salary (£)]]</f>
        <v>3.6234104489045502E-2</v>
      </c>
    </row>
    <row r="1143" spans="1:17" x14ac:dyDescent="0.3">
      <c r="A1143" t="s">
        <v>1555</v>
      </c>
      <c r="B1143" t="s">
        <v>83</v>
      </c>
      <c r="C1143">
        <v>28</v>
      </c>
      <c r="D1143" t="s">
        <v>24</v>
      </c>
      <c r="E1143" t="s">
        <v>58</v>
      </c>
      <c r="F1143" t="s">
        <v>33</v>
      </c>
      <c r="G1143" t="s">
        <v>59</v>
      </c>
      <c r="H1143" s="1">
        <v>42922</v>
      </c>
      <c r="I1143" s="10">
        <v>29906</v>
      </c>
      <c r="J1143" s="10">
        <v>1113</v>
      </c>
      <c r="K1143" s="10">
        <v>31019</v>
      </c>
      <c r="L1143" s="10">
        <v>1.88</v>
      </c>
      <c r="M1143" s="11">
        <v>2</v>
      </c>
      <c r="N1143" t="s">
        <v>34</v>
      </c>
      <c r="O1143" t="s">
        <v>1218</v>
      </c>
      <c r="P1143" t="s">
        <v>2123</v>
      </c>
      <c r="Q1143">
        <f>Cleaned_Data8[[#This Row],[Bonus (£)]]/Cleaned_Data8[[#This Row],[Salary (£)]]</f>
        <v>3.7216612051093424E-2</v>
      </c>
    </row>
    <row r="1144" spans="1:17" x14ac:dyDescent="0.3">
      <c r="A1144" t="s">
        <v>1556</v>
      </c>
      <c r="B1144" t="s">
        <v>521</v>
      </c>
      <c r="C1144">
        <v>31</v>
      </c>
      <c r="D1144" t="s">
        <v>16</v>
      </c>
      <c r="E1144" t="s">
        <v>37</v>
      </c>
      <c r="F1144" t="s">
        <v>19</v>
      </c>
      <c r="G1144" t="s">
        <v>38</v>
      </c>
      <c r="H1144" s="1">
        <v>43829</v>
      </c>
      <c r="I1144" s="10">
        <v>34469</v>
      </c>
      <c r="J1144" s="10">
        <v>521</v>
      </c>
      <c r="K1144" s="10">
        <v>34990</v>
      </c>
      <c r="L1144" s="10">
        <v>2.2200000000000002</v>
      </c>
      <c r="M1144" s="11">
        <v>2</v>
      </c>
      <c r="N1144" t="s">
        <v>20</v>
      </c>
      <c r="O1144" t="s">
        <v>1218</v>
      </c>
      <c r="P1144" t="s">
        <v>2122</v>
      </c>
      <c r="Q1144">
        <f>Cleaned_Data8[[#This Row],[Bonus (£)]]/Cleaned_Data8[[#This Row],[Salary (£)]]</f>
        <v>1.5115030897328035E-2</v>
      </c>
    </row>
    <row r="1145" spans="1:17" x14ac:dyDescent="0.3">
      <c r="A1145" t="s">
        <v>1557</v>
      </c>
      <c r="B1145" t="s">
        <v>153</v>
      </c>
      <c r="C1145">
        <v>24</v>
      </c>
      <c r="D1145" t="s">
        <v>24</v>
      </c>
      <c r="E1145" t="s">
        <v>58</v>
      </c>
      <c r="F1145" t="s">
        <v>27</v>
      </c>
      <c r="G1145" t="s">
        <v>59</v>
      </c>
      <c r="H1145" s="1">
        <v>43137</v>
      </c>
      <c r="I1145" s="10">
        <v>30815</v>
      </c>
      <c r="J1145" s="10">
        <v>773</v>
      </c>
      <c r="K1145" s="10">
        <v>31588</v>
      </c>
      <c r="L1145" s="10">
        <v>3.78</v>
      </c>
      <c r="M1145" s="11">
        <v>4</v>
      </c>
      <c r="N1145" t="s">
        <v>20</v>
      </c>
      <c r="O1145" t="s">
        <v>1218</v>
      </c>
      <c r="P1145" t="s">
        <v>2121</v>
      </c>
      <c r="Q1145">
        <f>Cleaned_Data8[[#This Row],[Bonus (£)]]/Cleaned_Data8[[#This Row],[Salary (£)]]</f>
        <v>2.5085185786143112E-2</v>
      </c>
    </row>
    <row r="1146" spans="1:17" x14ac:dyDescent="0.3">
      <c r="A1146" t="s">
        <v>1558</v>
      </c>
      <c r="B1146" t="s">
        <v>134</v>
      </c>
      <c r="C1146">
        <v>38</v>
      </c>
      <c r="D1146" t="s">
        <v>16</v>
      </c>
      <c r="E1146" t="s">
        <v>62</v>
      </c>
      <c r="F1146" t="s">
        <v>33</v>
      </c>
      <c r="G1146" t="s">
        <v>63</v>
      </c>
      <c r="H1146" s="1">
        <v>43760</v>
      </c>
      <c r="I1146" s="10">
        <v>28013</v>
      </c>
      <c r="J1146" s="10">
        <v>1686</v>
      </c>
      <c r="K1146" s="10">
        <v>29699</v>
      </c>
      <c r="L1146" s="10">
        <v>2.88</v>
      </c>
      <c r="M1146" s="11">
        <v>2</v>
      </c>
      <c r="N1146" t="s">
        <v>28</v>
      </c>
      <c r="O1146" t="s">
        <v>1218</v>
      </c>
      <c r="P1146" t="s">
        <v>2124</v>
      </c>
      <c r="Q1146">
        <f>Cleaned_Data8[[#This Row],[Bonus (£)]]/Cleaned_Data8[[#This Row],[Salary (£)]]</f>
        <v>6.0186342055474247E-2</v>
      </c>
    </row>
    <row r="1147" spans="1:17" x14ac:dyDescent="0.3">
      <c r="A1147" t="s">
        <v>1559</v>
      </c>
      <c r="B1147" t="s">
        <v>1560</v>
      </c>
      <c r="C1147">
        <v>43</v>
      </c>
      <c r="D1147" t="s">
        <v>16</v>
      </c>
      <c r="E1147" t="s">
        <v>42</v>
      </c>
      <c r="F1147" t="s">
        <v>105</v>
      </c>
      <c r="G1147" t="s">
        <v>43</v>
      </c>
      <c r="H1147" s="1">
        <v>44848</v>
      </c>
      <c r="I1147" s="10">
        <v>42770</v>
      </c>
      <c r="J1147" s="10">
        <v>1693</v>
      </c>
      <c r="K1147" s="10">
        <v>44463</v>
      </c>
      <c r="L1147" s="10">
        <v>3.87</v>
      </c>
      <c r="M1147" s="11">
        <v>4</v>
      </c>
      <c r="N1147" t="s">
        <v>28</v>
      </c>
      <c r="O1147" t="s">
        <v>1218</v>
      </c>
      <c r="P1147" t="s">
        <v>2124</v>
      </c>
      <c r="Q1147">
        <f>Cleaned_Data8[[#This Row],[Bonus (£)]]/Cleaned_Data8[[#This Row],[Salary (£)]]</f>
        <v>3.9583820434884266E-2</v>
      </c>
    </row>
    <row r="1148" spans="1:17" x14ac:dyDescent="0.3">
      <c r="A1148" t="s">
        <v>1561</v>
      </c>
      <c r="B1148" t="s">
        <v>501</v>
      </c>
      <c r="C1148">
        <v>38</v>
      </c>
      <c r="D1148" t="s">
        <v>16</v>
      </c>
      <c r="E1148" t="s">
        <v>25</v>
      </c>
      <c r="F1148" t="s">
        <v>53</v>
      </c>
      <c r="G1148" t="s">
        <v>26</v>
      </c>
      <c r="H1148" s="1">
        <v>45184</v>
      </c>
      <c r="I1148" s="10">
        <v>32828</v>
      </c>
      <c r="J1148" s="10">
        <v>631</v>
      </c>
      <c r="K1148" s="10">
        <v>33459</v>
      </c>
      <c r="L1148" s="10">
        <v>1.71</v>
      </c>
      <c r="M1148" s="11">
        <v>6</v>
      </c>
      <c r="N1148" t="s">
        <v>28</v>
      </c>
      <c r="O1148" t="s">
        <v>1218</v>
      </c>
      <c r="P1148" t="s">
        <v>2126</v>
      </c>
      <c r="Q1148">
        <f>Cleaned_Data8[[#This Row],[Bonus (£)]]/Cleaned_Data8[[#This Row],[Salary (£)]]</f>
        <v>1.9221396368953331E-2</v>
      </c>
    </row>
    <row r="1149" spans="1:17" x14ac:dyDescent="0.3">
      <c r="A1149" t="s">
        <v>1562</v>
      </c>
      <c r="B1149" t="s">
        <v>1138</v>
      </c>
      <c r="C1149">
        <v>30</v>
      </c>
      <c r="D1149" t="s">
        <v>24</v>
      </c>
      <c r="E1149" t="s">
        <v>37</v>
      </c>
      <c r="F1149" t="s">
        <v>39</v>
      </c>
      <c r="G1149" t="s">
        <v>38</v>
      </c>
      <c r="H1149" s="1">
        <v>44844</v>
      </c>
      <c r="I1149" s="10">
        <v>24782</v>
      </c>
      <c r="J1149" s="10">
        <v>581</v>
      </c>
      <c r="K1149" s="10">
        <v>25363</v>
      </c>
      <c r="L1149" s="10">
        <v>2.11</v>
      </c>
      <c r="M1149" s="11">
        <v>0</v>
      </c>
      <c r="N1149" t="s">
        <v>34</v>
      </c>
      <c r="O1149" t="s">
        <v>1218</v>
      </c>
      <c r="P1149" t="s">
        <v>2124</v>
      </c>
      <c r="Q1149">
        <f>Cleaned_Data8[[#This Row],[Bonus (£)]]/Cleaned_Data8[[#This Row],[Salary (£)]]</f>
        <v>2.34444354773626E-2</v>
      </c>
    </row>
    <row r="1150" spans="1:17" x14ac:dyDescent="0.3">
      <c r="A1150" t="s">
        <v>1563</v>
      </c>
      <c r="B1150" t="s">
        <v>238</v>
      </c>
      <c r="C1150">
        <v>41</v>
      </c>
      <c r="D1150" t="s">
        <v>24</v>
      </c>
      <c r="E1150" t="s">
        <v>74</v>
      </c>
      <c r="F1150" t="s">
        <v>50</v>
      </c>
      <c r="G1150" t="s">
        <v>75</v>
      </c>
      <c r="H1150" s="1">
        <v>43736</v>
      </c>
      <c r="I1150" s="10">
        <v>32416</v>
      </c>
      <c r="J1150" s="10">
        <v>1080</v>
      </c>
      <c r="K1150" s="10">
        <v>33496</v>
      </c>
      <c r="L1150" s="10">
        <v>4</v>
      </c>
      <c r="M1150" s="11">
        <v>2</v>
      </c>
      <c r="N1150" t="s">
        <v>20</v>
      </c>
      <c r="O1150" t="s">
        <v>1218</v>
      </c>
      <c r="P1150" t="s">
        <v>2126</v>
      </c>
      <c r="Q1150">
        <f>Cleaned_Data8[[#This Row],[Bonus (£)]]/Cleaned_Data8[[#This Row],[Salary (£)]]</f>
        <v>3.3316880552813427E-2</v>
      </c>
    </row>
    <row r="1151" spans="1:17" x14ac:dyDescent="0.3">
      <c r="A1151" t="s">
        <v>1564</v>
      </c>
      <c r="B1151" t="s">
        <v>979</v>
      </c>
      <c r="C1151">
        <v>36</v>
      </c>
      <c r="D1151" t="s">
        <v>24</v>
      </c>
      <c r="E1151" t="s">
        <v>31</v>
      </c>
      <c r="F1151" t="s">
        <v>27</v>
      </c>
      <c r="G1151" t="s">
        <v>32</v>
      </c>
      <c r="H1151" s="1">
        <v>43633</v>
      </c>
      <c r="I1151" s="10">
        <v>27869</v>
      </c>
      <c r="J1151" s="10">
        <v>2573</v>
      </c>
      <c r="K1151" s="10">
        <v>30442</v>
      </c>
      <c r="L1151" s="10">
        <v>4.2</v>
      </c>
      <c r="M1151" s="11">
        <v>0</v>
      </c>
      <c r="N1151" t="s">
        <v>20</v>
      </c>
      <c r="O1151" t="s">
        <v>1218</v>
      </c>
      <c r="P1151" t="s">
        <v>1782</v>
      </c>
      <c r="Q1151">
        <f>Cleaned_Data8[[#This Row],[Bonus (£)]]/Cleaned_Data8[[#This Row],[Salary (£)]]</f>
        <v>9.2324805339265847E-2</v>
      </c>
    </row>
    <row r="1152" spans="1:17" x14ac:dyDescent="0.3">
      <c r="A1152" t="s">
        <v>1565</v>
      </c>
      <c r="B1152" t="s">
        <v>1036</v>
      </c>
      <c r="C1152">
        <v>26</v>
      </c>
      <c r="D1152" t="s">
        <v>16</v>
      </c>
      <c r="E1152" t="s">
        <v>17</v>
      </c>
      <c r="F1152" t="s">
        <v>27</v>
      </c>
      <c r="G1152" t="s">
        <v>18</v>
      </c>
      <c r="H1152" s="1">
        <v>42965</v>
      </c>
      <c r="I1152" s="10">
        <v>42389</v>
      </c>
      <c r="J1152" s="10">
        <v>2533</v>
      </c>
      <c r="K1152" s="10">
        <v>44922</v>
      </c>
      <c r="L1152" s="10">
        <v>3.41</v>
      </c>
      <c r="M1152" s="11">
        <v>3</v>
      </c>
      <c r="N1152" t="s">
        <v>28</v>
      </c>
      <c r="O1152" t="s">
        <v>1218</v>
      </c>
      <c r="P1152" t="s">
        <v>2119</v>
      </c>
      <c r="Q1152">
        <f>Cleaned_Data8[[#This Row],[Bonus (£)]]/Cleaned_Data8[[#This Row],[Salary (£)]]</f>
        <v>5.9756068791431742E-2</v>
      </c>
    </row>
    <row r="1153" spans="1:17" x14ac:dyDescent="0.3">
      <c r="A1153" t="s">
        <v>1566</v>
      </c>
      <c r="B1153" t="s">
        <v>1181</v>
      </c>
      <c r="C1153">
        <v>33</v>
      </c>
      <c r="D1153" t="s">
        <v>24</v>
      </c>
      <c r="E1153" t="s">
        <v>74</v>
      </c>
      <c r="F1153" t="s">
        <v>33</v>
      </c>
      <c r="G1153" t="s">
        <v>75</v>
      </c>
      <c r="H1153" s="1">
        <v>42057</v>
      </c>
      <c r="I1153" s="10">
        <v>33326</v>
      </c>
      <c r="J1153" s="10">
        <v>2157</v>
      </c>
      <c r="K1153" s="10">
        <v>35483</v>
      </c>
      <c r="L1153" s="10">
        <v>3.67</v>
      </c>
      <c r="M1153" s="11">
        <v>2</v>
      </c>
      <c r="N1153" t="s">
        <v>28</v>
      </c>
      <c r="O1153" t="s">
        <v>1218</v>
      </c>
      <c r="P1153" t="s">
        <v>2121</v>
      </c>
      <c r="Q1153">
        <f>Cleaned_Data8[[#This Row],[Bonus (£)]]/Cleaned_Data8[[#This Row],[Salary (£)]]</f>
        <v>6.4724239332653186E-2</v>
      </c>
    </row>
    <row r="1154" spans="1:17" x14ac:dyDescent="0.3">
      <c r="A1154" t="s">
        <v>1567</v>
      </c>
      <c r="B1154" t="s">
        <v>668</v>
      </c>
      <c r="C1154">
        <v>21</v>
      </c>
      <c r="D1154" t="s">
        <v>16</v>
      </c>
      <c r="E1154" t="s">
        <v>42</v>
      </c>
      <c r="F1154" t="s">
        <v>105</v>
      </c>
      <c r="G1154" t="s">
        <v>43</v>
      </c>
      <c r="H1154" s="1">
        <v>43719</v>
      </c>
      <c r="I1154" s="10">
        <v>41428</v>
      </c>
      <c r="J1154" s="10">
        <v>1617</v>
      </c>
      <c r="K1154" s="10">
        <v>43045</v>
      </c>
      <c r="L1154" s="10">
        <v>2.29</v>
      </c>
      <c r="M1154" s="11">
        <v>1</v>
      </c>
      <c r="N1154" t="s">
        <v>20</v>
      </c>
      <c r="O1154" t="s">
        <v>1218</v>
      </c>
      <c r="P1154" t="s">
        <v>2126</v>
      </c>
      <c r="Q1154">
        <f>Cleaned_Data8[[#This Row],[Bonus (£)]]/Cleaned_Data8[[#This Row],[Salary (£)]]</f>
        <v>3.9031572849280681E-2</v>
      </c>
    </row>
    <row r="1155" spans="1:17" x14ac:dyDescent="0.3">
      <c r="A1155" t="s">
        <v>1568</v>
      </c>
      <c r="B1155" t="s">
        <v>1407</v>
      </c>
      <c r="C1155">
        <v>36</v>
      </c>
      <c r="D1155" t="s">
        <v>24</v>
      </c>
      <c r="E1155" t="s">
        <v>74</v>
      </c>
      <c r="F1155" t="s">
        <v>53</v>
      </c>
      <c r="G1155" t="s">
        <v>75</v>
      </c>
      <c r="H1155" s="1">
        <v>43481</v>
      </c>
      <c r="I1155" s="10">
        <v>40743</v>
      </c>
      <c r="J1155" s="10">
        <v>3308</v>
      </c>
      <c r="K1155" s="10">
        <v>44051</v>
      </c>
      <c r="L1155" s="10">
        <v>4.16</v>
      </c>
      <c r="M1155" s="11">
        <v>4</v>
      </c>
      <c r="N1155" t="s">
        <v>20</v>
      </c>
      <c r="O1155" t="s">
        <v>1218</v>
      </c>
      <c r="P1155" t="s">
        <v>2125</v>
      </c>
      <c r="Q1155">
        <f>Cleaned_Data8[[#This Row],[Bonus (£)]]/Cleaned_Data8[[#This Row],[Salary (£)]]</f>
        <v>8.1191861178607369E-2</v>
      </c>
    </row>
    <row r="1156" spans="1:17" x14ac:dyDescent="0.3">
      <c r="A1156" t="s">
        <v>1569</v>
      </c>
      <c r="B1156" t="s">
        <v>384</v>
      </c>
      <c r="C1156">
        <v>27</v>
      </c>
      <c r="D1156" t="s">
        <v>24</v>
      </c>
      <c r="E1156" t="s">
        <v>74</v>
      </c>
      <c r="F1156" t="s">
        <v>50</v>
      </c>
      <c r="G1156" t="s">
        <v>75</v>
      </c>
      <c r="H1156" s="1">
        <v>42376</v>
      </c>
      <c r="I1156" s="10">
        <v>30969</v>
      </c>
      <c r="J1156" s="10">
        <v>1484</v>
      </c>
      <c r="K1156" s="10">
        <v>32453</v>
      </c>
      <c r="L1156" s="10">
        <v>2.81</v>
      </c>
      <c r="M1156" s="11">
        <v>7</v>
      </c>
      <c r="N1156" t="s">
        <v>20</v>
      </c>
      <c r="O1156" t="s">
        <v>1218</v>
      </c>
      <c r="P1156" t="s">
        <v>2125</v>
      </c>
      <c r="Q1156">
        <f>Cleaned_Data8[[#This Row],[Bonus (£)]]/Cleaned_Data8[[#This Row],[Salary (£)]]</f>
        <v>4.7918886628564049E-2</v>
      </c>
    </row>
    <row r="1157" spans="1:17" x14ac:dyDescent="0.3">
      <c r="A1157" t="s">
        <v>1570</v>
      </c>
      <c r="B1157" t="s">
        <v>508</v>
      </c>
      <c r="C1157">
        <v>26</v>
      </c>
      <c r="D1157" t="s">
        <v>16</v>
      </c>
      <c r="E1157" t="s">
        <v>42</v>
      </c>
      <c r="F1157" t="s">
        <v>105</v>
      </c>
      <c r="G1157" t="s">
        <v>43</v>
      </c>
      <c r="H1157" s="1">
        <v>44061</v>
      </c>
      <c r="I1157" s="10">
        <v>38734</v>
      </c>
      <c r="J1157" s="10">
        <v>2219</v>
      </c>
      <c r="K1157" s="10">
        <v>40953</v>
      </c>
      <c r="L1157" s="10">
        <v>3.89</v>
      </c>
      <c r="M1157" s="11">
        <v>7</v>
      </c>
      <c r="N1157" t="s">
        <v>34</v>
      </c>
      <c r="O1157" t="s">
        <v>1218</v>
      </c>
      <c r="P1157" t="s">
        <v>2119</v>
      </c>
      <c r="Q1157">
        <f>Cleaned_Data8[[#This Row],[Bonus (£)]]/Cleaned_Data8[[#This Row],[Salary (£)]]</f>
        <v>5.7288170599473331E-2</v>
      </c>
    </row>
    <row r="1158" spans="1:17" x14ac:dyDescent="0.3">
      <c r="A1158" t="s">
        <v>1571</v>
      </c>
      <c r="B1158" t="s">
        <v>786</v>
      </c>
      <c r="C1158">
        <v>27</v>
      </c>
      <c r="D1158" t="s">
        <v>16</v>
      </c>
      <c r="E1158" t="s">
        <v>31</v>
      </c>
      <c r="F1158" t="s">
        <v>105</v>
      </c>
      <c r="G1158" t="s">
        <v>32</v>
      </c>
      <c r="H1158" s="1">
        <v>42123</v>
      </c>
      <c r="I1158" s="10">
        <v>30673</v>
      </c>
      <c r="J1158" s="10">
        <v>2368</v>
      </c>
      <c r="K1158" s="10">
        <v>33041</v>
      </c>
      <c r="L1158" s="10">
        <v>4.1500000000000004</v>
      </c>
      <c r="M1158" s="11">
        <v>0</v>
      </c>
      <c r="N1158" t="s">
        <v>20</v>
      </c>
      <c r="O1158" t="s">
        <v>1218</v>
      </c>
      <c r="P1158" t="s">
        <v>21</v>
      </c>
      <c r="Q1158">
        <f>Cleaned_Data8[[#This Row],[Bonus (£)]]/Cleaned_Data8[[#This Row],[Salary (£)]]</f>
        <v>7.7201447527141129E-2</v>
      </c>
    </row>
    <row r="1159" spans="1:17" x14ac:dyDescent="0.3">
      <c r="A1159" t="s">
        <v>1572</v>
      </c>
      <c r="B1159" t="s">
        <v>475</v>
      </c>
      <c r="C1159">
        <v>32</v>
      </c>
      <c r="D1159" t="s">
        <v>16</v>
      </c>
      <c r="E1159" t="s">
        <v>62</v>
      </c>
      <c r="F1159" t="s">
        <v>39</v>
      </c>
      <c r="G1159" t="s">
        <v>63</v>
      </c>
      <c r="H1159" s="1">
        <v>43645</v>
      </c>
      <c r="I1159" s="10">
        <v>45806</v>
      </c>
      <c r="J1159" s="10">
        <v>3393</v>
      </c>
      <c r="K1159" s="10">
        <v>49199</v>
      </c>
      <c r="L1159" s="10">
        <v>3.32</v>
      </c>
      <c r="M1159" s="11">
        <v>6</v>
      </c>
      <c r="N1159" t="s">
        <v>20</v>
      </c>
      <c r="O1159" t="s">
        <v>1218</v>
      </c>
      <c r="P1159" t="s">
        <v>1782</v>
      </c>
      <c r="Q1159">
        <f>Cleaned_Data8[[#This Row],[Bonus (£)]]/Cleaned_Data8[[#This Row],[Salary (£)]]</f>
        <v>7.4073265511068423E-2</v>
      </c>
    </row>
    <row r="1160" spans="1:17" x14ac:dyDescent="0.3">
      <c r="A1160" t="s">
        <v>1573</v>
      </c>
      <c r="B1160" t="s">
        <v>442</v>
      </c>
      <c r="C1160">
        <v>38</v>
      </c>
      <c r="D1160" t="s">
        <v>24</v>
      </c>
      <c r="E1160" t="s">
        <v>25</v>
      </c>
      <c r="F1160" t="s">
        <v>19</v>
      </c>
      <c r="G1160" t="s">
        <v>26</v>
      </c>
      <c r="H1160" s="1">
        <v>45281</v>
      </c>
      <c r="I1160" s="10">
        <v>27471</v>
      </c>
      <c r="J1160" s="10">
        <v>2179</v>
      </c>
      <c r="K1160" s="10">
        <v>29650</v>
      </c>
      <c r="L1160" s="10">
        <v>3.31</v>
      </c>
      <c r="M1160" s="11">
        <v>2</v>
      </c>
      <c r="N1160" t="s">
        <v>34</v>
      </c>
      <c r="O1160" t="s">
        <v>1218</v>
      </c>
      <c r="P1160" t="s">
        <v>2122</v>
      </c>
      <c r="Q1160">
        <f>Cleaned_Data8[[#This Row],[Bonus (£)]]/Cleaned_Data8[[#This Row],[Salary (£)]]</f>
        <v>7.9320010192566709E-2</v>
      </c>
    </row>
    <row r="1161" spans="1:17" x14ac:dyDescent="0.3">
      <c r="A1161" t="s">
        <v>1574</v>
      </c>
      <c r="B1161" t="s">
        <v>1052</v>
      </c>
      <c r="C1161">
        <v>31</v>
      </c>
      <c r="D1161" t="s">
        <v>24</v>
      </c>
      <c r="E1161" t="s">
        <v>25</v>
      </c>
      <c r="F1161" t="s">
        <v>53</v>
      </c>
      <c r="G1161" t="s">
        <v>26</v>
      </c>
      <c r="H1161" s="1">
        <v>42918</v>
      </c>
      <c r="I1161" s="10">
        <v>35028</v>
      </c>
      <c r="J1161" s="10">
        <v>1921</v>
      </c>
      <c r="K1161" s="10">
        <v>36949</v>
      </c>
      <c r="L1161" s="10">
        <v>2.42</v>
      </c>
      <c r="M1161" s="11">
        <v>2</v>
      </c>
      <c r="N1161" t="s">
        <v>28</v>
      </c>
      <c r="O1161" t="s">
        <v>1218</v>
      </c>
      <c r="P1161" t="s">
        <v>2123</v>
      </c>
      <c r="Q1161">
        <f>Cleaned_Data8[[#This Row],[Bonus (£)]]/Cleaned_Data8[[#This Row],[Salary (£)]]</f>
        <v>5.4841840813063834E-2</v>
      </c>
    </row>
    <row r="1162" spans="1:17" x14ac:dyDescent="0.3">
      <c r="A1162" t="s">
        <v>1575</v>
      </c>
      <c r="B1162" t="s">
        <v>145</v>
      </c>
      <c r="C1162">
        <v>32</v>
      </c>
      <c r="D1162" t="s">
        <v>16</v>
      </c>
      <c r="E1162" t="s">
        <v>42</v>
      </c>
      <c r="F1162" t="s">
        <v>53</v>
      </c>
      <c r="G1162" t="s">
        <v>43</v>
      </c>
      <c r="H1162" s="1">
        <v>44860</v>
      </c>
      <c r="I1162" s="10">
        <v>42374</v>
      </c>
      <c r="J1162" s="10">
        <v>855</v>
      </c>
      <c r="K1162" s="10">
        <v>43229</v>
      </c>
      <c r="L1162" s="10">
        <v>2.15</v>
      </c>
      <c r="M1162" s="11">
        <v>2</v>
      </c>
      <c r="N1162" t="s">
        <v>20</v>
      </c>
      <c r="O1162" t="s">
        <v>1218</v>
      </c>
      <c r="P1162" t="s">
        <v>2124</v>
      </c>
      <c r="Q1162">
        <f>Cleaned_Data8[[#This Row],[Bonus (£)]]/Cleaned_Data8[[#This Row],[Salary (£)]]</f>
        <v>2.0177467314862887E-2</v>
      </c>
    </row>
    <row r="1163" spans="1:17" x14ac:dyDescent="0.3">
      <c r="A1163" t="s">
        <v>1576</v>
      </c>
      <c r="B1163" t="s">
        <v>930</v>
      </c>
      <c r="C1163">
        <v>27</v>
      </c>
      <c r="D1163" t="s">
        <v>24</v>
      </c>
      <c r="E1163" t="s">
        <v>17</v>
      </c>
      <c r="F1163" t="s">
        <v>53</v>
      </c>
      <c r="G1163" t="s">
        <v>18</v>
      </c>
      <c r="H1163" s="1">
        <v>45447</v>
      </c>
      <c r="I1163" s="10">
        <v>40862</v>
      </c>
      <c r="J1163" s="10">
        <v>935</v>
      </c>
      <c r="K1163" s="10">
        <v>41797</v>
      </c>
      <c r="L1163" s="10">
        <v>1.82</v>
      </c>
      <c r="M1163" s="11">
        <v>4</v>
      </c>
      <c r="N1163" t="s">
        <v>20</v>
      </c>
      <c r="O1163" t="s">
        <v>1218</v>
      </c>
      <c r="P1163" t="s">
        <v>1782</v>
      </c>
      <c r="Q1163">
        <f>Cleaned_Data8[[#This Row],[Bonus (£)]]/Cleaned_Data8[[#This Row],[Salary (£)]]</f>
        <v>2.2881895159316726E-2</v>
      </c>
    </row>
    <row r="1164" spans="1:17" x14ac:dyDescent="0.3">
      <c r="A1164" t="s">
        <v>1577</v>
      </c>
      <c r="B1164" t="s">
        <v>38</v>
      </c>
      <c r="C1164">
        <v>32</v>
      </c>
      <c r="D1164" t="s">
        <v>24</v>
      </c>
      <c r="E1164" t="s">
        <v>25</v>
      </c>
      <c r="F1164" t="s">
        <v>50</v>
      </c>
      <c r="G1164" t="s">
        <v>26</v>
      </c>
      <c r="H1164" s="1">
        <v>43760</v>
      </c>
      <c r="I1164" s="10">
        <v>19942</v>
      </c>
      <c r="J1164" s="10">
        <v>744</v>
      </c>
      <c r="K1164" s="10">
        <v>20686</v>
      </c>
      <c r="L1164" s="10">
        <v>2.14</v>
      </c>
      <c r="M1164" s="11">
        <v>3</v>
      </c>
      <c r="N1164" t="s">
        <v>28</v>
      </c>
      <c r="O1164" t="s">
        <v>1218</v>
      </c>
      <c r="P1164" t="s">
        <v>2124</v>
      </c>
      <c r="Q1164">
        <f>Cleaned_Data8[[#This Row],[Bonus (£)]]/Cleaned_Data8[[#This Row],[Salary (£)]]</f>
        <v>3.7308193761909539E-2</v>
      </c>
    </row>
    <row r="1165" spans="1:17" x14ac:dyDescent="0.3">
      <c r="A1165" t="s">
        <v>1578</v>
      </c>
      <c r="B1165" t="s">
        <v>1195</v>
      </c>
      <c r="C1165">
        <v>35</v>
      </c>
      <c r="D1165" t="s">
        <v>16</v>
      </c>
      <c r="E1165" t="s">
        <v>62</v>
      </c>
      <c r="F1165" t="s">
        <v>50</v>
      </c>
      <c r="G1165" t="s">
        <v>63</v>
      </c>
      <c r="H1165" s="1">
        <v>44250</v>
      </c>
      <c r="I1165" s="10">
        <v>37939</v>
      </c>
      <c r="J1165" s="10">
        <v>1971</v>
      </c>
      <c r="K1165" s="10">
        <v>39910</v>
      </c>
      <c r="L1165" s="10">
        <v>5</v>
      </c>
      <c r="M1165" s="11">
        <v>3</v>
      </c>
      <c r="N1165" t="s">
        <v>20</v>
      </c>
      <c r="O1165" t="s">
        <v>1218</v>
      </c>
      <c r="P1165" t="s">
        <v>2121</v>
      </c>
      <c r="Q1165">
        <f>Cleaned_Data8[[#This Row],[Bonus (£)]]/Cleaned_Data8[[#This Row],[Salary (£)]]</f>
        <v>5.1951817391075149E-2</v>
      </c>
    </row>
    <row r="1166" spans="1:17" x14ac:dyDescent="0.3">
      <c r="A1166" t="s">
        <v>1579</v>
      </c>
      <c r="B1166" t="s">
        <v>1580</v>
      </c>
      <c r="C1166">
        <v>36</v>
      </c>
      <c r="D1166" t="s">
        <v>16</v>
      </c>
      <c r="E1166" t="s">
        <v>31</v>
      </c>
      <c r="F1166" t="s">
        <v>105</v>
      </c>
      <c r="G1166" t="s">
        <v>32</v>
      </c>
      <c r="H1166" s="1">
        <v>44445</v>
      </c>
      <c r="I1166" s="10">
        <v>29044</v>
      </c>
      <c r="J1166" s="10">
        <v>1527</v>
      </c>
      <c r="K1166" s="10">
        <v>30571</v>
      </c>
      <c r="L1166" s="10">
        <v>4.3</v>
      </c>
      <c r="M1166" s="11">
        <v>5</v>
      </c>
      <c r="N1166" t="s">
        <v>34</v>
      </c>
      <c r="O1166" t="s">
        <v>1218</v>
      </c>
      <c r="P1166" t="s">
        <v>2126</v>
      </c>
      <c r="Q1166">
        <f>Cleaned_Data8[[#This Row],[Bonus (£)]]/Cleaned_Data8[[#This Row],[Salary (£)]]</f>
        <v>5.2575402837074785E-2</v>
      </c>
    </row>
    <row r="1167" spans="1:17" x14ac:dyDescent="0.3">
      <c r="A1167" t="s">
        <v>1581</v>
      </c>
      <c r="B1167" t="s">
        <v>919</v>
      </c>
      <c r="C1167">
        <v>32</v>
      </c>
      <c r="D1167" t="s">
        <v>24</v>
      </c>
      <c r="E1167" t="s">
        <v>58</v>
      </c>
      <c r="F1167" t="s">
        <v>33</v>
      </c>
      <c r="G1167" t="s">
        <v>59</v>
      </c>
      <c r="H1167" s="1">
        <v>42789</v>
      </c>
      <c r="I1167" s="10">
        <v>27575</v>
      </c>
      <c r="J1167" s="10">
        <v>1675</v>
      </c>
      <c r="K1167" s="10">
        <v>29250</v>
      </c>
      <c r="L1167" s="10">
        <v>3.42</v>
      </c>
      <c r="M1167" s="11">
        <v>2</v>
      </c>
      <c r="N1167" t="s">
        <v>34</v>
      </c>
      <c r="O1167" t="s">
        <v>1218</v>
      </c>
      <c r="P1167" t="s">
        <v>2121</v>
      </c>
      <c r="Q1167">
        <f>Cleaned_Data8[[#This Row],[Bonus (£)]]/Cleaned_Data8[[#This Row],[Salary (£)]]</f>
        <v>6.0743427017225751E-2</v>
      </c>
    </row>
    <row r="1168" spans="1:17" x14ac:dyDescent="0.3">
      <c r="A1168" t="s">
        <v>1582</v>
      </c>
      <c r="B1168" t="s">
        <v>189</v>
      </c>
      <c r="C1168">
        <v>32</v>
      </c>
      <c r="D1168" t="s">
        <v>24</v>
      </c>
      <c r="E1168" t="s">
        <v>58</v>
      </c>
      <c r="F1168" t="s">
        <v>19</v>
      </c>
      <c r="G1168" t="s">
        <v>59</v>
      </c>
      <c r="H1168" s="1">
        <v>42240</v>
      </c>
      <c r="I1168" s="10">
        <v>22932</v>
      </c>
      <c r="J1168" s="10">
        <v>835</v>
      </c>
      <c r="K1168" s="10">
        <v>23767</v>
      </c>
      <c r="L1168" s="10">
        <v>2.72</v>
      </c>
      <c r="M1168" s="11">
        <v>6</v>
      </c>
      <c r="N1168" t="s">
        <v>34</v>
      </c>
      <c r="O1168" t="s">
        <v>1218</v>
      </c>
      <c r="P1168" t="s">
        <v>2119</v>
      </c>
      <c r="Q1168">
        <f>Cleaned_Data8[[#This Row],[Bonus (£)]]/Cleaned_Data8[[#This Row],[Salary (£)]]</f>
        <v>3.6412000697714983E-2</v>
      </c>
    </row>
    <row r="1169" spans="1:17" x14ac:dyDescent="0.3">
      <c r="A1169" t="s">
        <v>1583</v>
      </c>
      <c r="B1169" t="s">
        <v>77</v>
      </c>
      <c r="C1169">
        <v>21</v>
      </c>
      <c r="D1169" t="s">
        <v>16</v>
      </c>
      <c r="E1169" t="s">
        <v>58</v>
      </c>
      <c r="F1169" t="s">
        <v>50</v>
      </c>
      <c r="G1169" t="s">
        <v>59</v>
      </c>
      <c r="H1169" s="1">
        <v>45383</v>
      </c>
      <c r="I1169" s="10">
        <v>34106</v>
      </c>
      <c r="J1169" s="10">
        <v>1083</v>
      </c>
      <c r="K1169" s="10">
        <v>35189</v>
      </c>
      <c r="L1169" s="10">
        <v>1.84</v>
      </c>
      <c r="M1169" s="11">
        <v>3</v>
      </c>
      <c r="N1169" t="s">
        <v>20</v>
      </c>
      <c r="O1169" t="s">
        <v>1218</v>
      </c>
      <c r="P1169" t="s">
        <v>21</v>
      </c>
      <c r="Q1169">
        <f>Cleaned_Data8[[#This Row],[Bonus (£)]]/Cleaned_Data8[[#This Row],[Salary (£)]]</f>
        <v>3.1753943587638542E-2</v>
      </c>
    </row>
    <row r="1170" spans="1:17" x14ac:dyDescent="0.3">
      <c r="A1170" t="s">
        <v>1584</v>
      </c>
      <c r="B1170" t="s">
        <v>1478</v>
      </c>
      <c r="C1170">
        <v>34</v>
      </c>
      <c r="D1170" t="s">
        <v>16</v>
      </c>
      <c r="E1170" t="s">
        <v>62</v>
      </c>
      <c r="F1170" t="s">
        <v>39</v>
      </c>
      <c r="G1170" t="s">
        <v>63</v>
      </c>
      <c r="H1170" s="1">
        <v>42463</v>
      </c>
      <c r="I1170" s="10">
        <v>44290</v>
      </c>
      <c r="J1170" s="10">
        <v>1694</v>
      </c>
      <c r="K1170" s="10">
        <v>45984</v>
      </c>
      <c r="L1170" s="10">
        <v>2.09</v>
      </c>
      <c r="M1170" s="11">
        <v>3</v>
      </c>
      <c r="N1170" t="s">
        <v>20</v>
      </c>
      <c r="O1170" t="s">
        <v>1218</v>
      </c>
      <c r="P1170" t="s">
        <v>21</v>
      </c>
      <c r="Q1170">
        <f>Cleaned_Data8[[#This Row],[Bonus (£)]]/Cleaned_Data8[[#This Row],[Salary (£)]]</f>
        <v>3.8247911492436219E-2</v>
      </c>
    </row>
    <row r="1171" spans="1:17" x14ac:dyDescent="0.3">
      <c r="A1171" t="s">
        <v>1585</v>
      </c>
      <c r="B1171" t="s">
        <v>1297</v>
      </c>
      <c r="C1171">
        <v>39</v>
      </c>
      <c r="D1171" t="s">
        <v>24</v>
      </c>
      <c r="E1171" t="s">
        <v>25</v>
      </c>
      <c r="F1171" t="s">
        <v>27</v>
      </c>
      <c r="G1171" t="s">
        <v>26</v>
      </c>
      <c r="H1171" s="1">
        <v>42729</v>
      </c>
      <c r="I1171" s="10">
        <v>27818</v>
      </c>
      <c r="J1171" s="10">
        <v>902</v>
      </c>
      <c r="K1171" s="10">
        <v>28720</v>
      </c>
      <c r="L1171" s="10">
        <v>2.48</v>
      </c>
      <c r="M1171" s="11">
        <v>2</v>
      </c>
      <c r="N1171" t="s">
        <v>34</v>
      </c>
      <c r="O1171" t="s">
        <v>1218</v>
      </c>
      <c r="P1171" t="s">
        <v>2122</v>
      </c>
      <c r="Q1171">
        <f>Cleaned_Data8[[#This Row],[Bonus (£)]]/Cleaned_Data8[[#This Row],[Salary (£)]]</f>
        <v>3.2425048529728953E-2</v>
      </c>
    </row>
    <row r="1172" spans="1:17" x14ac:dyDescent="0.3">
      <c r="A1172" t="s">
        <v>1586</v>
      </c>
      <c r="B1172" t="s">
        <v>236</v>
      </c>
      <c r="C1172">
        <v>36</v>
      </c>
      <c r="D1172" t="s">
        <v>24</v>
      </c>
      <c r="E1172" t="s">
        <v>37</v>
      </c>
      <c r="F1172" t="s">
        <v>19</v>
      </c>
      <c r="G1172" t="s">
        <v>38</v>
      </c>
      <c r="H1172" s="1">
        <v>44647</v>
      </c>
      <c r="I1172" s="10">
        <v>24388</v>
      </c>
      <c r="J1172" s="10">
        <v>908</v>
      </c>
      <c r="K1172" s="10">
        <v>25296</v>
      </c>
      <c r="L1172" s="10">
        <v>2.66</v>
      </c>
      <c r="M1172" s="11">
        <v>4</v>
      </c>
      <c r="N1172" t="s">
        <v>34</v>
      </c>
      <c r="O1172" t="s">
        <v>1218</v>
      </c>
      <c r="P1172" t="s">
        <v>2120</v>
      </c>
      <c r="Q1172">
        <f>Cleaned_Data8[[#This Row],[Bonus (£)]]/Cleaned_Data8[[#This Row],[Salary (£)]]</f>
        <v>3.7231425291126781E-2</v>
      </c>
    </row>
    <row r="1173" spans="1:17" x14ac:dyDescent="0.3">
      <c r="A1173" t="s">
        <v>1587</v>
      </c>
      <c r="B1173" t="s">
        <v>111</v>
      </c>
      <c r="C1173">
        <v>31</v>
      </c>
      <c r="D1173" t="s">
        <v>16</v>
      </c>
      <c r="E1173" t="s">
        <v>62</v>
      </c>
      <c r="F1173" t="s">
        <v>53</v>
      </c>
      <c r="G1173" t="s">
        <v>63</v>
      </c>
      <c r="H1173" s="1">
        <v>43436</v>
      </c>
      <c r="I1173" s="10">
        <v>35548</v>
      </c>
      <c r="J1173" s="10">
        <v>1148</v>
      </c>
      <c r="K1173" s="10">
        <v>36696</v>
      </c>
      <c r="L1173" s="10">
        <v>3.64</v>
      </c>
      <c r="M1173" s="11">
        <v>0</v>
      </c>
      <c r="N1173" t="s">
        <v>34</v>
      </c>
      <c r="O1173" t="s">
        <v>1218</v>
      </c>
      <c r="P1173" t="s">
        <v>2122</v>
      </c>
      <c r="Q1173">
        <f>Cleaned_Data8[[#This Row],[Bonus (£)]]/Cleaned_Data8[[#This Row],[Salary (£)]]</f>
        <v>3.2294362552042308E-2</v>
      </c>
    </row>
    <row r="1174" spans="1:17" x14ac:dyDescent="0.3">
      <c r="A1174" t="s">
        <v>1588</v>
      </c>
      <c r="B1174" t="s">
        <v>756</v>
      </c>
      <c r="C1174">
        <v>27</v>
      </c>
      <c r="D1174" t="s">
        <v>24</v>
      </c>
      <c r="E1174" t="s">
        <v>62</v>
      </c>
      <c r="F1174" t="s">
        <v>39</v>
      </c>
      <c r="G1174" t="s">
        <v>63</v>
      </c>
      <c r="H1174" s="1">
        <v>45506</v>
      </c>
      <c r="I1174" s="10">
        <v>45928</v>
      </c>
      <c r="J1174" s="10">
        <v>2675</v>
      </c>
      <c r="K1174" s="10">
        <v>48603</v>
      </c>
      <c r="L1174" s="10">
        <v>3.94</v>
      </c>
      <c r="M1174" s="11">
        <v>7</v>
      </c>
      <c r="N1174" t="s">
        <v>20</v>
      </c>
      <c r="O1174" t="s">
        <v>1218</v>
      </c>
      <c r="P1174" t="s">
        <v>2119</v>
      </c>
      <c r="Q1174">
        <f>Cleaned_Data8[[#This Row],[Bonus (£)]]/Cleaned_Data8[[#This Row],[Salary (£)]]</f>
        <v>5.8243337397665913E-2</v>
      </c>
    </row>
    <row r="1175" spans="1:17" x14ac:dyDescent="0.3">
      <c r="A1175" t="s">
        <v>1589</v>
      </c>
      <c r="B1175" t="s">
        <v>506</v>
      </c>
      <c r="C1175">
        <v>33</v>
      </c>
      <c r="D1175" t="s">
        <v>24</v>
      </c>
      <c r="E1175" t="s">
        <v>17</v>
      </c>
      <c r="F1175" t="s">
        <v>50</v>
      </c>
      <c r="G1175" t="s">
        <v>18</v>
      </c>
      <c r="H1175" s="1">
        <v>42710</v>
      </c>
      <c r="I1175" s="10">
        <v>46251</v>
      </c>
      <c r="J1175" s="10">
        <v>2466</v>
      </c>
      <c r="K1175" s="10">
        <v>48717</v>
      </c>
      <c r="L1175" s="10">
        <v>3.15</v>
      </c>
      <c r="M1175" s="11">
        <v>3</v>
      </c>
      <c r="N1175" t="s">
        <v>28</v>
      </c>
      <c r="O1175" t="s">
        <v>1218</v>
      </c>
      <c r="P1175" t="s">
        <v>2122</v>
      </c>
      <c r="Q1175">
        <f>Cleaned_Data8[[#This Row],[Bonus (£)]]/Cleaned_Data8[[#This Row],[Salary (£)]]</f>
        <v>5.3317766102354544E-2</v>
      </c>
    </row>
    <row r="1176" spans="1:17" x14ac:dyDescent="0.3">
      <c r="A1176" t="s">
        <v>1590</v>
      </c>
      <c r="B1176" t="s">
        <v>75</v>
      </c>
      <c r="C1176">
        <v>38</v>
      </c>
      <c r="D1176" t="s">
        <v>16</v>
      </c>
      <c r="E1176" t="s">
        <v>58</v>
      </c>
      <c r="F1176" t="s">
        <v>27</v>
      </c>
      <c r="G1176" t="s">
        <v>59</v>
      </c>
      <c r="H1176" s="1">
        <v>43241</v>
      </c>
      <c r="I1176" s="10">
        <v>28050</v>
      </c>
      <c r="J1176" s="10">
        <v>1614</v>
      </c>
      <c r="K1176" s="10">
        <v>29664</v>
      </c>
      <c r="L1176" s="10">
        <v>3.34</v>
      </c>
      <c r="M1176" s="11">
        <v>2</v>
      </c>
      <c r="N1176" t="s">
        <v>34</v>
      </c>
      <c r="O1176" t="s">
        <v>1218</v>
      </c>
      <c r="P1176" t="s">
        <v>1218</v>
      </c>
      <c r="Q1176">
        <f>Cleaned_Data8[[#This Row],[Bonus (£)]]/Cleaned_Data8[[#This Row],[Salary (£)]]</f>
        <v>5.7540106951871658E-2</v>
      </c>
    </row>
    <row r="1177" spans="1:17" x14ac:dyDescent="0.3">
      <c r="A1177" t="s">
        <v>1591</v>
      </c>
      <c r="B1177" t="s">
        <v>1094</v>
      </c>
      <c r="C1177">
        <v>42</v>
      </c>
      <c r="D1177" t="s">
        <v>24</v>
      </c>
      <c r="E1177" t="s">
        <v>58</v>
      </c>
      <c r="F1177" t="s">
        <v>33</v>
      </c>
      <c r="G1177" t="s">
        <v>59</v>
      </c>
      <c r="H1177" s="1">
        <v>43798</v>
      </c>
      <c r="I1177" s="10">
        <v>24573</v>
      </c>
      <c r="J1177" s="10">
        <v>469</v>
      </c>
      <c r="K1177" s="10">
        <v>25042</v>
      </c>
      <c r="L1177" s="10">
        <v>2.9</v>
      </c>
      <c r="M1177" s="11">
        <v>2</v>
      </c>
      <c r="N1177" t="s">
        <v>28</v>
      </c>
      <c r="O1177" t="s">
        <v>1218</v>
      </c>
      <c r="P1177" t="s">
        <v>2118</v>
      </c>
      <c r="Q1177">
        <f>Cleaned_Data8[[#This Row],[Bonus (£)]]/Cleaned_Data8[[#This Row],[Salary (£)]]</f>
        <v>1.9085988686770031E-2</v>
      </c>
    </row>
    <row r="1178" spans="1:17" x14ac:dyDescent="0.3">
      <c r="A1178" t="s">
        <v>1592</v>
      </c>
      <c r="B1178" t="s">
        <v>1498</v>
      </c>
      <c r="C1178">
        <v>23</v>
      </c>
      <c r="D1178" t="s">
        <v>16</v>
      </c>
      <c r="E1178" t="s">
        <v>37</v>
      </c>
      <c r="F1178" t="s">
        <v>88</v>
      </c>
      <c r="G1178" t="s">
        <v>38</v>
      </c>
      <c r="H1178" s="1">
        <v>42907</v>
      </c>
      <c r="I1178" s="10">
        <v>25308</v>
      </c>
      <c r="J1178" s="10">
        <v>1779</v>
      </c>
      <c r="K1178" s="10">
        <v>27087</v>
      </c>
      <c r="L1178" s="10">
        <v>3.32</v>
      </c>
      <c r="M1178" s="11">
        <v>2</v>
      </c>
      <c r="N1178" t="s">
        <v>20</v>
      </c>
      <c r="O1178" t="s">
        <v>1218</v>
      </c>
      <c r="P1178" t="s">
        <v>1782</v>
      </c>
      <c r="Q1178">
        <f>Cleaned_Data8[[#This Row],[Bonus (£)]]/Cleaned_Data8[[#This Row],[Salary (£)]]</f>
        <v>7.0293978188715037E-2</v>
      </c>
    </row>
    <row r="1179" spans="1:17" x14ac:dyDescent="0.3">
      <c r="A1179" t="s">
        <v>1593</v>
      </c>
      <c r="B1179" t="s">
        <v>170</v>
      </c>
      <c r="C1179">
        <v>32</v>
      </c>
      <c r="D1179" t="s">
        <v>24</v>
      </c>
      <c r="E1179" t="s">
        <v>74</v>
      </c>
      <c r="F1179" t="s">
        <v>88</v>
      </c>
      <c r="G1179" t="s">
        <v>75</v>
      </c>
      <c r="H1179" s="1">
        <v>43668</v>
      </c>
      <c r="I1179" s="10">
        <v>40961</v>
      </c>
      <c r="J1179" s="10">
        <v>1792</v>
      </c>
      <c r="K1179" s="10">
        <v>42753</v>
      </c>
      <c r="L1179" s="10">
        <v>4</v>
      </c>
      <c r="M1179" s="11">
        <v>5</v>
      </c>
      <c r="N1179" t="s">
        <v>20</v>
      </c>
      <c r="O1179" t="s">
        <v>1218</v>
      </c>
      <c r="P1179" t="s">
        <v>2123</v>
      </c>
      <c r="Q1179">
        <f>Cleaned_Data8[[#This Row],[Bonus (£)]]/Cleaned_Data8[[#This Row],[Salary (£)]]</f>
        <v>4.3748931910842018E-2</v>
      </c>
    </row>
    <row r="1180" spans="1:17" x14ac:dyDescent="0.3">
      <c r="A1180" t="s">
        <v>1594</v>
      </c>
      <c r="B1180" t="s">
        <v>124</v>
      </c>
      <c r="C1180">
        <v>34</v>
      </c>
      <c r="D1180" t="s">
        <v>16</v>
      </c>
      <c r="E1180" t="s">
        <v>17</v>
      </c>
      <c r="F1180" t="s">
        <v>39</v>
      </c>
      <c r="G1180" t="s">
        <v>18</v>
      </c>
      <c r="H1180" s="1">
        <v>42921</v>
      </c>
      <c r="I1180" s="10">
        <v>41458</v>
      </c>
      <c r="J1180" s="10">
        <v>2475</v>
      </c>
      <c r="K1180" s="10">
        <v>43933</v>
      </c>
      <c r="L1180" s="10">
        <v>2.86</v>
      </c>
      <c r="M1180" s="11">
        <v>1</v>
      </c>
      <c r="N1180" t="s">
        <v>20</v>
      </c>
      <c r="O1180" t="s">
        <v>1218</v>
      </c>
      <c r="P1180" t="s">
        <v>2123</v>
      </c>
      <c r="Q1180">
        <f>Cleaned_Data8[[#This Row],[Bonus (£)]]/Cleaned_Data8[[#This Row],[Salary (£)]]</f>
        <v>5.9698972454049884E-2</v>
      </c>
    </row>
    <row r="1181" spans="1:17" x14ac:dyDescent="0.3">
      <c r="A1181" t="s">
        <v>1595</v>
      </c>
      <c r="B1181" t="s">
        <v>930</v>
      </c>
      <c r="C1181">
        <v>39</v>
      </c>
      <c r="D1181" t="s">
        <v>16</v>
      </c>
      <c r="E1181" t="s">
        <v>74</v>
      </c>
      <c r="F1181" t="s">
        <v>27</v>
      </c>
      <c r="G1181" t="s">
        <v>75</v>
      </c>
      <c r="H1181" s="1">
        <v>44606</v>
      </c>
      <c r="I1181" s="10">
        <v>35494</v>
      </c>
      <c r="J1181" s="10">
        <v>2879</v>
      </c>
      <c r="K1181" s="10">
        <v>38373</v>
      </c>
      <c r="L1181" s="10">
        <v>3.73</v>
      </c>
      <c r="M1181" s="11">
        <v>5</v>
      </c>
      <c r="N1181" t="s">
        <v>28</v>
      </c>
      <c r="O1181" t="s">
        <v>1218</v>
      </c>
      <c r="P1181" t="s">
        <v>2121</v>
      </c>
      <c r="Q1181">
        <f>Cleaned_Data8[[#This Row],[Bonus (£)]]/Cleaned_Data8[[#This Row],[Salary (£)]]</f>
        <v>8.1112300670535861E-2</v>
      </c>
    </row>
    <row r="1182" spans="1:17" x14ac:dyDescent="0.3">
      <c r="A1182" t="s">
        <v>1596</v>
      </c>
      <c r="B1182" t="s">
        <v>561</v>
      </c>
      <c r="C1182">
        <v>31</v>
      </c>
      <c r="D1182" t="s">
        <v>16</v>
      </c>
      <c r="E1182" t="s">
        <v>74</v>
      </c>
      <c r="F1182" t="s">
        <v>39</v>
      </c>
      <c r="G1182" t="s">
        <v>75</v>
      </c>
      <c r="H1182" s="1">
        <v>42458</v>
      </c>
      <c r="I1182" s="10">
        <v>44655</v>
      </c>
      <c r="J1182" s="10">
        <v>1061</v>
      </c>
      <c r="K1182" s="10">
        <v>45716</v>
      </c>
      <c r="L1182" s="10">
        <v>1.0900000000000001</v>
      </c>
      <c r="M1182" s="11">
        <v>5</v>
      </c>
      <c r="N1182" t="s">
        <v>20</v>
      </c>
      <c r="O1182" t="s">
        <v>1218</v>
      </c>
      <c r="P1182" t="s">
        <v>2120</v>
      </c>
      <c r="Q1182">
        <f>Cleaned_Data8[[#This Row],[Bonus (£)]]/Cleaned_Data8[[#This Row],[Salary (£)]]</f>
        <v>2.3759937297055202E-2</v>
      </c>
    </row>
    <row r="1183" spans="1:17" x14ac:dyDescent="0.3">
      <c r="A1183" t="s">
        <v>1597</v>
      </c>
      <c r="B1183" t="s">
        <v>161</v>
      </c>
      <c r="C1183">
        <v>35</v>
      </c>
      <c r="D1183" t="s">
        <v>16</v>
      </c>
      <c r="E1183" t="s">
        <v>58</v>
      </c>
      <c r="F1183" t="s">
        <v>39</v>
      </c>
      <c r="G1183" t="s">
        <v>59</v>
      </c>
      <c r="H1183" s="1">
        <v>44567</v>
      </c>
      <c r="I1183" s="10">
        <v>26442</v>
      </c>
      <c r="J1183" s="10">
        <v>1853</v>
      </c>
      <c r="K1183" s="10">
        <v>28295</v>
      </c>
      <c r="L1183" s="10">
        <v>4.6900000000000004</v>
      </c>
      <c r="M1183" s="11">
        <v>1</v>
      </c>
      <c r="N1183" t="s">
        <v>28</v>
      </c>
      <c r="O1183" t="s">
        <v>1218</v>
      </c>
      <c r="P1183" t="s">
        <v>2125</v>
      </c>
      <c r="Q1183">
        <f>Cleaned_Data8[[#This Row],[Bonus (£)]]/Cleaned_Data8[[#This Row],[Salary (£)]]</f>
        <v>7.0077906361092207E-2</v>
      </c>
    </row>
    <row r="1184" spans="1:17" x14ac:dyDescent="0.3">
      <c r="A1184" t="s">
        <v>1598</v>
      </c>
      <c r="B1184" t="s">
        <v>487</v>
      </c>
      <c r="C1184">
        <v>31</v>
      </c>
      <c r="D1184" t="s">
        <v>16</v>
      </c>
      <c r="E1184" t="s">
        <v>58</v>
      </c>
      <c r="F1184" t="s">
        <v>53</v>
      </c>
      <c r="G1184" t="s">
        <v>59</v>
      </c>
      <c r="H1184" s="1">
        <v>42472</v>
      </c>
      <c r="I1184" s="10">
        <v>26399</v>
      </c>
      <c r="J1184" s="10">
        <v>2258</v>
      </c>
      <c r="K1184" s="10">
        <v>28657</v>
      </c>
      <c r="L1184" s="10">
        <v>3.85</v>
      </c>
      <c r="M1184" s="11">
        <v>3</v>
      </c>
      <c r="N1184" t="s">
        <v>28</v>
      </c>
      <c r="O1184" t="s">
        <v>1218</v>
      </c>
      <c r="P1184" t="s">
        <v>21</v>
      </c>
      <c r="Q1184">
        <f>Cleaned_Data8[[#This Row],[Bonus (£)]]/Cleaned_Data8[[#This Row],[Salary (£)]]</f>
        <v>8.5533542937232476E-2</v>
      </c>
    </row>
    <row r="1185" spans="1:17" x14ac:dyDescent="0.3">
      <c r="A1185" t="s">
        <v>1599</v>
      </c>
      <c r="B1185" t="s">
        <v>238</v>
      </c>
      <c r="C1185">
        <v>25</v>
      </c>
      <c r="D1185" t="s">
        <v>16</v>
      </c>
      <c r="E1185" t="s">
        <v>37</v>
      </c>
      <c r="F1185" t="s">
        <v>88</v>
      </c>
      <c r="G1185" t="s">
        <v>38</v>
      </c>
      <c r="H1185" s="1">
        <v>43235</v>
      </c>
      <c r="I1185" s="10">
        <v>29915</v>
      </c>
      <c r="J1185" s="10">
        <v>2978</v>
      </c>
      <c r="K1185" s="10">
        <v>32893</v>
      </c>
      <c r="L1185" s="10">
        <v>4.9400000000000004</v>
      </c>
      <c r="M1185" s="11">
        <v>0</v>
      </c>
      <c r="N1185" t="s">
        <v>20</v>
      </c>
      <c r="O1185" t="s">
        <v>1218</v>
      </c>
      <c r="P1185" t="s">
        <v>1218</v>
      </c>
      <c r="Q1185">
        <f>Cleaned_Data8[[#This Row],[Bonus (£)]]/Cleaned_Data8[[#This Row],[Salary (£)]]</f>
        <v>9.95487213772355E-2</v>
      </c>
    </row>
    <row r="1186" spans="1:17" x14ac:dyDescent="0.3">
      <c r="A1186" t="s">
        <v>1600</v>
      </c>
      <c r="B1186" t="s">
        <v>180</v>
      </c>
      <c r="C1186">
        <v>32</v>
      </c>
      <c r="D1186" t="s">
        <v>24</v>
      </c>
      <c r="E1186" t="s">
        <v>62</v>
      </c>
      <c r="F1186" t="s">
        <v>53</v>
      </c>
      <c r="G1186" t="s">
        <v>63</v>
      </c>
      <c r="H1186" s="1">
        <v>44687</v>
      </c>
      <c r="I1186" s="10">
        <v>38242</v>
      </c>
      <c r="J1186" s="10">
        <v>1017</v>
      </c>
      <c r="K1186" s="10">
        <v>39259</v>
      </c>
      <c r="L1186" s="10">
        <v>3.61</v>
      </c>
      <c r="M1186" s="11">
        <v>2</v>
      </c>
      <c r="N1186" t="s">
        <v>28</v>
      </c>
      <c r="O1186" t="s">
        <v>1218</v>
      </c>
      <c r="P1186" t="s">
        <v>1218</v>
      </c>
      <c r="Q1186">
        <f>Cleaned_Data8[[#This Row],[Bonus (£)]]/Cleaned_Data8[[#This Row],[Salary (£)]]</f>
        <v>2.6593797395533705E-2</v>
      </c>
    </row>
    <row r="1187" spans="1:17" x14ac:dyDescent="0.3">
      <c r="A1187" t="s">
        <v>1601</v>
      </c>
      <c r="B1187" t="s">
        <v>1052</v>
      </c>
      <c r="C1187">
        <v>33</v>
      </c>
      <c r="D1187" t="s">
        <v>16</v>
      </c>
      <c r="E1187" t="s">
        <v>42</v>
      </c>
      <c r="F1187" t="s">
        <v>88</v>
      </c>
      <c r="G1187" t="s">
        <v>43</v>
      </c>
      <c r="H1187" s="1">
        <v>44249</v>
      </c>
      <c r="I1187" s="10">
        <v>41110</v>
      </c>
      <c r="J1187" s="10">
        <v>3541</v>
      </c>
      <c r="K1187" s="10">
        <v>44651</v>
      </c>
      <c r="L1187" s="10">
        <v>4.91</v>
      </c>
      <c r="M1187" s="11">
        <v>1</v>
      </c>
      <c r="N1187" t="s">
        <v>20</v>
      </c>
      <c r="O1187" t="s">
        <v>1218</v>
      </c>
      <c r="P1187" t="s">
        <v>2121</v>
      </c>
      <c r="Q1187">
        <f>Cleaned_Data8[[#This Row],[Bonus (£)]]/Cleaned_Data8[[#This Row],[Salary (£)]]</f>
        <v>8.6134760398929699E-2</v>
      </c>
    </row>
    <row r="1188" spans="1:17" x14ac:dyDescent="0.3">
      <c r="A1188" t="s">
        <v>1602</v>
      </c>
      <c r="B1188" t="s">
        <v>124</v>
      </c>
      <c r="C1188">
        <v>24</v>
      </c>
      <c r="D1188" t="s">
        <v>16</v>
      </c>
      <c r="E1188" t="s">
        <v>17</v>
      </c>
      <c r="F1188" t="s">
        <v>33</v>
      </c>
      <c r="G1188" t="s">
        <v>18</v>
      </c>
      <c r="H1188" s="1">
        <v>45490</v>
      </c>
      <c r="I1188" s="10">
        <v>40110</v>
      </c>
      <c r="J1188" s="10">
        <v>2633</v>
      </c>
      <c r="K1188" s="10">
        <v>42743</v>
      </c>
      <c r="L1188" s="10">
        <v>4.57</v>
      </c>
      <c r="M1188" s="11">
        <v>3</v>
      </c>
      <c r="N1188" t="s">
        <v>20</v>
      </c>
      <c r="O1188" t="s">
        <v>1218</v>
      </c>
      <c r="P1188" t="s">
        <v>2123</v>
      </c>
      <c r="Q1188">
        <f>Cleaned_Data8[[#This Row],[Bonus (£)]]/Cleaned_Data8[[#This Row],[Salary (£)]]</f>
        <v>6.5644477686362501E-2</v>
      </c>
    </row>
    <row r="1189" spans="1:17" x14ac:dyDescent="0.3">
      <c r="A1189" t="s">
        <v>1603</v>
      </c>
      <c r="B1189" t="s">
        <v>558</v>
      </c>
      <c r="C1189">
        <v>28</v>
      </c>
      <c r="D1189" t="s">
        <v>16</v>
      </c>
      <c r="E1189" t="s">
        <v>74</v>
      </c>
      <c r="F1189" t="s">
        <v>27</v>
      </c>
      <c r="G1189" t="s">
        <v>75</v>
      </c>
      <c r="H1189" s="1">
        <v>44265</v>
      </c>
      <c r="I1189" s="10">
        <v>28857</v>
      </c>
      <c r="J1189" s="10">
        <v>3133</v>
      </c>
      <c r="K1189" s="10">
        <v>31990</v>
      </c>
      <c r="L1189" s="10">
        <v>4.67</v>
      </c>
      <c r="M1189" s="11">
        <v>4</v>
      </c>
      <c r="N1189" t="s">
        <v>34</v>
      </c>
      <c r="O1189" t="s">
        <v>1218</v>
      </c>
      <c r="P1189" t="s">
        <v>2120</v>
      </c>
      <c r="Q1189">
        <f>Cleaned_Data8[[#This Row],[Bonus (£)]]/Cleaned_Data8[[#This Row],[Salary (£)]]</f>
        <v>0.10856984440517033</v>
      </c>
    </row>
    <row r="1190" spans="1:17" x14ac:dyDescent="0.3">
      <c r="A1190" t="s">
        <v>1604</v>
      </c>
      <c r="B1190" t="s">
        <v>895</v>
      </c>
      <c r="C1190">
        <v>28</v>
      </c>
      <c r="D1190" t="s">
        <v>24</v>
      </c>
      <c r="E1190" t="s">
        <v>58</v>
      </c>
      <c r="F1190" t="s">
        <v>27</v>
      </c>
      <c r="G1190" t="s">
        <v>59</v>
      </c>
      <c r="H1190" s="1">
        <v>42302</v>
      </c>
      <c r="I1190" s="10">
        <v>23500</v>
      </c>
      <c r="J1190" s="10">
        <v>456</v>
      </c>
      <c r="K1190" s="10">
        <v>23956</v>
      </c>
      <c r="L1190" s="10">
        <v>2.2999999999999998</v>
      </c>
      <c r="M1190" s="11">
        <v>4</v>
      </c>
      <c r="N1190" t="s">
        <v>34</v>
      </c>
      <c r="O1190" t="s">
        <v>1218</v>
      </c>
      <c r="P1190" t="s">
        <v>2124</v>
      </c>
      <c r="Q1190">
        <f>Cleaned_Data8[[#This Row],[Bonus (£)]]/Cleaned_Data8[[#This Row],[Salary (£)]]</f>
        <v>1.9404255319148935E-2</v>
      </c>
    </row>
    <row r="1191" spans="1:17" x14ac:dyDescent="0.3">
      <c r="A1191" t="s">
        <v>1605</v>
      </c>
      <c r="B1191" t="s">
        <v>69</v>
      </c>
      <c r="C1191">
        <v>32</v>
      </c>
      <c r="D1191" t="s">
        <v>24</v>
      </c>
      <c r="E1191" t="s">
        <v>25</v>
      </c>
      <c r="F1191" t="s">
        <v>50</v>
      </c>
      <c r="G1191" t="s">
        <v>26</v>
      </c>
      <c r="H1191" s="1">
        <v>42159</v>
      </c>
      <c r="I1191" s="10">
        <v>28709</v>
      </c>
      <c r="J1191" s="10">
        <v>689</v>
      </c>
      <c r="K1191" s="10">
        <v>29398</v>
      </c>
      <c r="L1191" s="10">
        <v>2.46</v>
      </c>
      <c r="M1191" s="11">
        <v>5</v>
      </c>
      <c r="N1191" t="s">
        <v>20</v>
      </c>
      <c r="O1191" t="s">
        <v>1218</v>
      </c>
      <c r="P1191" t="s">
        <v>1782</v>
      </c>
      <c r="Q1191">
        <f>Cleaned_Data8[[#This Row],[Bonus (£)]]/Cleaned_Data8[[#This Row],[Salary (£)]]</f>
        <v>2.3999442683479047E-2</v>
      </c>
    </row>
    <row r="1192" spans="1:17" x14ac:dyDescent="0.3">
      <c r="A1192" t="s">
        <v>1606</v>
      </c>
      <c r="B1192" t="s">
        <v>660</v>
      </c>
      <c r="C1192">
        <v>29</v>
      </c>
      <c r="D1192" t="s">
        <v>16</v>
      </c>
      <c r="E1192" t="s">
        <v>31</v>
      </c>
      <c r="F1192" t="s">
        <v>27</v>
      </c>
      <c r="G1192" t="s">
        <v>32</v>
      </c>
      <c r="H1192" s="1">
        <v>43915</v>
      </c>
      <c r="I1192" s="10">
        <v>28353</v>
      </c>
      <c r="J1192" s="10">
        <v>1033</v>
      </c>
      <c r="K1192" s="10">
        <v>29386</v>
      </c>
      <c r="L1192" s="10">
        <v>2.4900000000000002</v>
      </c>
      <c r="M1192" s="11">
        <v>1</v>
      </c>
      <c r="N1192" t="s">
        <v>34</v>
      </c>
      <c r="O1192" t="s">
        <v>1218</v>
      </c>
      <c r="P1192" t="s">
        <v>2120</v>
      </c>
      <c r="Q1192">
        <f>Cleaned_Data8[[#This Row],[Bonus (£)]]/Cleaned_Data8[[#This Row],[Salary (£)]]</f>
        <v>3.6433534370260645E-2</v>
      </c>
    </row>
    <row r="1193" spans="1:17" x14ac:dyDescent="0.3">
      <c r="A1193" t="s">
        <v>1607</v>
      </c>
      <c r="B1193" t="s">
        <v>115</v>
      </c>
      <c r="C1193">
        <v>28</v>
      </c>
      <c r="D1193" t="s">
        <v>24</v>
      </c>
      <c r="E1193" t="s">
        <v>25</v>
      </c>
      <c r="F1193" t="s">
        <v>27</v>
      </c>
      <c r="G1193" t="s">
        <v>26</v>
      </c>
      <c r="H1193" s="1">
        <v>43523</v>
      </c>
      <c r="I1193" s="10">
        <v>31804</v>
      </c>
      <c r="J1193" s="10">
        <v>2657</v>
      </c>
      <c r="K1193" s="10">
        <v>34461</v>
      </c>
      <c r="L1193" s="10">
        <v>3.74</v>
      </c>
      <c r="M1193" s="11">
        <v>2</v>
      </c>
      <c r="N1193" t="s">
        <v>20</v>
      </c>
      <c r="O1193" t="s">
        <v>1218</v>
      </c>
      <c r="P1193" t="s">
        <v>2121</v>
      </c>
      <c r="Q1193">
        <f>Cleaned_Data8[[#This Row],[Bonus (£)]]/Cleaned_Data8[[#This Row],[Salary (£)]]</f>
        <v>8.3542950572255067E-2</v>
      </c>
    </row>
    <row r="1194" spans="1:17" x14ac:dyDescent="0.3">
      <c r="A1194" t="s">
        <v>1608</v>
      </c>
      <c r="B1194" t="s">
        <v>756</v>
      </c>
      <c r="C1194">
        <v>34</v>
      </c>
      <c r="D1194" t="s">
        <v>16</v>
      </c>
      <c r="E1194" t="s">
        <v>74</v>
      </c>
      <c r="F1194" t="s">
        <v>88</v>
      </c>
      <c r="G1194" t="s">
        <v>75</v>
      </c>
      <c r="H1194" s="1">
        <v>45642</v>
      </c>
      <c r="I1194" s="10">
        <v>28825</v>
      </c>
      <c r="J1194" s="10">
        <v>1530</v>
      </c>
      <c r="K1194" s="10">
        <v>30355</v>
      </c>
      <c r="L1194" s="10">
        <v>2.85</v>
      </c>
      <c r="M1194" s="11">
        <v>3</v>
      </c>
      <c r="N1194" t="s">
        <v>20</v>
      </c>
      <c r="O1194" t="s">
        <v>1218</v>
      </c>
      <c r="P1194" t="s">
        <v>2122</v>
      </c>
      <c r="Q1194">
        <f>Cleaned_Data8[[#This Row],[Bonus (£)]]/Cleaned_Data8[[#This Row],[Salary (£)]]</f>
        <v>5.307892454466609E-2</v>
      </c>
    </row>
    <row r="1195" spans="1:17" x14ac:dyDescent="0.3">
      <c r="A1195" t="s">
        <v>1609</v>
      </c>
      <c r="B1195" t="s">
        <v>1371</v>
      </c>
      <c r="C1195">
        <v>32</v>
      </c>
      <c r="D1195" t="s">
        <v>24</v>
      </c>
      <c r="E1195" t="s">
        <v>62</v>
      </c>
      <c r="F1195" t="s">
        <v>39</v>
      </c>
      <c r="G1195" t="s">
        <v>63</v>
      </c>
      <c r="H1195" s="1">
        <v>44137</v>
      </c>
      <c r="I1195" s="10">
        <v>46510</v>
      </c>
      <c r="J1195" s="10">
        <v>2837</v>
      </c>
      <c r="K1195" s="10">
        <v>49347</v>
      </c>
      <c r="L1195" s="10">
        <v>4.0999999999999996</v>
      </c>
      <c r="M1195" s="11">
        <v>3</v>
      </c>
      <c r="N1195" t="s">
        <v>20</v>
      </c>
      <c r="O1195" t="s">
        <v>1218</v>
      </c>
      <c r="P1195" t="s">
        <v>2118</v>
      </c>
      <c r="Q1195">
        <f>Cleaned_Data8[[#This Row],[Bonus (£)]]/Cleaned_Data8[[#This Row],[Salary (£)]]</f>
        <v>6.0997634917222106E-2</v>
      </c>
    </row>
    <row r="1196" spans="1:17" x14ac:dyDescent="0.3">
      <c r="A1196" t="s">
        <v>1610</v>
      </c>
      <c r="B1196" t="s">
        <v>209</v>
      </c>
      <c r="C1196">
        <v>38</v>
      </c>
      <c r="D1196" t="s">
        <v>16</v>
      </c>
      <c r="E1196" t="s">
        <v>17</v>
      </c>
      <c r="F1196" t="s">
        <v>27</v>
      </c>
      <c r="G1196" t="s">
        <v>18</v>
      </c>
      <c r="H1196" s="1">
        <v>43453</v>
      </c>
      <c r="I1196" s="10">
        <v>40118</v>
      </c>
      <c r="J1196" s="10">
        <v>877</v>
      </c>
      <c r="K1196" s="10">
        <v>40995</v>
      </c>
      <c r="L1196" s="10">
        <v>2.65</v>
      </c>
      <c r="M1196" s="11">
        <v>1</v>
      </c>
      <c r="N1196" t="s">
        <v>28</v>
      </c>
      <c r="O1196" t="s">
        <v>1218</v>
      </c>
      <c r="P1196" t="s">
        <v>2122</v>
      </c>
      <c r="Q1196">
        <f>Cleaned_Data8[[#This Row],[Bonus (£)]]/Cleaned_Data8[[#This Row],[Salary (£)]]</f>
        <v>2.1860511491101253E-2</v>
      </c>
    </row>
    <row r="1197" spans="1:17" x14ac:dyDescent="0.3">
      <c r="A1197" t="s">
        <v>1611</v>
      </c>
      <c r="B1197" t="s">
        <v>404</v>
      </c>
      <c r="C1197">
        <v>28</v>
      </c>
      <c r="D1197" t="s">
        <v>24</v>
      </c>
      <c r="E1197" t="s">
        <v>25</v>
      </c>
      <c r="F1197" t="s">
        <v>33</v>
      </c>
      <c r="G1197" t="s">
        <v>26</v>
      </c>
      <c r="H1197" s="1">
        <v>42176</v>
      </c>
      <c r="I1197" s="10">
        <v>30949</v>
      </c>
      <c r="J1197" s="10">
        <v>1487</v>
      </c>
      <c r="K1197" s="10">
        <v>32436</v>
      </c>
      <c r="L1197" s="10">
        <v>2.81</v>
      </c>
      <c r="M1197" s="11">
        <v>3</v>
      </c>
      <c r="N1197" t="s">
        <v>20</v>
      </c>
      <c r="O1197" t="s">
        <v>1218</v>
      </c>
      <c r="P1197" t="s">
        <v>1782</v>
      </c>
      <c r="Q1197">
        <f>Cleaned_Data8[[#This Row],[Bonus (£)]]/Cleaned_Data8[[#This Row],[Salary (£)]]</f>
        <v>4.8046786649003199E-2</v>
      </c>
    </row>
    <row r="1198" spans="1:17" x14ac:dyDescent="0.3">
      <c r="A1198" t="s">
        <v>1612</v>
      </c>
      <c r="B1198" t="s">
        <v>506</v>
      </c>
      <c r="C1198">
        <v>26</v>
      </c>
      <c r="D1198" t="s">
        <v>16</v>
      </c>
      <c r="E1198" t="s">
        <v>25</v>
      </c>
      <c r="F1198" t="s">
        <v>88</v>
      </c>
      <c r="G1198" t="s">
        <v>26</v>
      </c>
      <c r="H1198" s="1">
        <v>45377</v>
      </c>
      <c r="I1198" s="10">
        <v>32573</v>
      </c>
      <c r="J1198" s="10">
        <v>1513</v>
      </c>
      <c r="K1198" s="10">
        <v>34086</v>
      </c>
      <c r="L1198" s="10">
        <v>2.25</v>
      </c>
      <c r="M1198" s="11">
        <v>2</v>
      </c>
      <c r="N1198" t="s">
        <v>20</v>
      </c>
      <c r="O1198" t="s">
        <v>1218</v>
      </c>
      <c r="P1198" t="s">
        <v>2120</v>
      </c>
      <c r="Q1198">
        <f>Cleaned_Data8[[#This Row],[Bonus (£)]]/Cleaned_Data8[[#This Row],[Salary (£)]]</f>
        <v>4.6449513400669266E-2</v>
      </c>
    </row>
    <row r="1199" spans="1:17" x14ac:dyDescent="0.3">
      <c r="A1199" t="s">
        <v>1613</v>
      </c>
      <c r="B1199" t="s">
        <v>1332</v>
      </c>
      <c r="C1199">
        <v>27</v>
      </c>
      <c r="D1199" t="s">
        <v>16</v>
      </c>
      <c r="E1199" t="s">
        <v>25</v>
      </c>
      <c r="F1199" t="s">
        <v>27</v>
      </c>
      <c r="G1199" t="s">
        <v>26</v>
      </c>
      <c r="H1199" s="1">
        <v>43043</v>
      </c>
      <c r="I1199" s="10">
        <v>25950</v>
      </c>
      <c r="J1199" s="10">
        <v>596</v>
      </c>
      <c r="K1199" s="10">
        <v>26546</v>
      </c>
      <c r="L1199" s="10">
        <v>3.72</v>
      </c>
      <c r="M1199" s="11">
        <v>2</v>
      </c>
      <c r="N1199" t="s">
        <v>20</v>
      </c>
      <c r="O1199" t="s">
        <v>1218</v>
      </c>
      <c r="P1199" t="s">
        <v>2118</v>
      </c>
      <c r="Q1199">
        <f>Cleaned_Data8[[#This Row],[Bonus (£)]]/Cleaned_Data8[[#This Row],[Salary (£)]]</f>
        <v>2.2967244701348748E-2</v>
      </c>
    </row>
    <row r="1200" spans="1:17" x14ac:dyDescent="0.3">
      <c r="A1200" t="s">
        <v>1614</v>
      </c>
      <c r="B1200" t="s">
        <v>1020</v>
      </c>
      <c r="C1200">
        <v>37</v>
      </c>
      <c r="D1200" t="s">
        <v>16</v>
      </c>
      <c r="E1200" t="s">
        <v>74</v>
      </c>
      <c r="F1200" t="s">
        <v>53</v>
      </c>
      <c r="G1200" t="s">
        <v>75</v>
      </c>
      <c r="H1200" s="1">
        <v>43023</v>
      </c>
      <c r="I1200" s="10">
        <v>22233</v>
      </c>
      <c r="J1200" s="10">
        <v>1121</v>
      </c>
      <c r="K1200" s="10">
        <v>23354</v>
      </c>
      <c r="L1200" s="10">
        <v>3.12</v>
      </c>
      <c r="M1200" s="11">
        <v>1</v>
      </c>
      <c r="N1200" t="s">
        <v>34</v>
      </c>
      <c r="O1200" t="s">
        <v>1218</v>
      </c>
      <c r="P1200" t="s">
        <v>2124</v>
      </c>
      <c r="Q1200">
        <f>Cleaned_Data8[[#This Row],[Bonus (£)]]/Cleaned_Data8[[#This Row],[Salary (£)]]</f>
        <v>5.0420546035172945E-2</v>
      </c>
    </row>
    <row r="1201" spans="1:17" x14ac:dyDescent="0.3">
      <c r="A1201" t="s">
        <v>1615</v>
      </c>
      <c r="B1201" t="s">
        <v>1048</v>
      </c>
      <c r="C1201">
        <v>31</v>
      </c>
      <c r="D1201" t="s">
        <v>16</v>
      </c>
      <c r="E1201" t="s">
        <v>42</v>
      </c>
      <c r="F1201" t="s">
        <v>19</v>
      </c>
      <c r="G1201" t="s">
        <v>43</v>
      </c>
      <c r="H1201" s="1">
        <v>42141</v>
      </c>
      <c r="I1201" s="10">
        <v>41755</v>
      </c>
      <c r="J1201" s="10">
        <v>2278</v>
      </c>
      <c r="K1201" s="10">
        <v>44033</v>
      </c>
      <c r="L1201" s="10">
        <v>4.3099999999999996</v>
      </c>
      <c r="M1201" s="11">
        <v>5</v>
      </c>
      <c r="N1201" t="s">
        <v>20</v>
      </c>
      <c r="O1201" t="s">
        <v>1218</v>
      </c>
      <c r="P1201" t="s">
        <v>1218</v>
      </c>
      <c r="Q1201">
        <f>Cleaned_Data8[[#This Row],[Bonus (£)]]/Cleaned_Data8[[#This Row],[Salary (£)]]</f>
        <v>5.4556340558017002E-2</v>
      </c>
    </row>
    <row r="1202" spans="1:17" x14ac:dyDescent="0.3">
      <c r="A1202" t="s">
        <v>1616</v>
      </c>
      <c r="B1202" t="s">
        <v>211</v>
      </c>
      <c r="C1202">
        <v>33</v>
      </c>
      <c r="D1202" t="s">
        <v>16</v>
      </c>
      <c r="E1202" t="s">
        <v>25</v>
      </c>
      <c r="F1202" t="s">
        <v>105</v>
      </c>
      <c r="G1202" t="s">
        <v>26</v>
      </c>
      <c r="H1202" s="1">
        <v>42779</v>
      </c>
      <c r="I1202" s="10">
        <v>31098</v>
      </c>
      <c r="J1202" s="10">
        <v>2073</v>
      </c>
      <c r="K1202" s="10">
        <v>33171</v>
      </c>
      <c r="L1202" s="10">
        <v>3.39</v>
      </c>
      <c r="M1202" s="11">
        <v>2</v>
      </c>
      <c r="N1202" t="s">
        <v>20</v>
      </c>
      <c r="O1202" t="s">
        <v>1218</v>
      </c>
      <c r="P1202" t="s">
        <v>2121</v>
      </c>
      <c r="Q1202">
        <f>Cleaned_Data8[[#This Row],[Bonus (£)]]/Cleaned_Data8[[#This Row],[Salary (£)]]</f>
        <v>6.6660235384912211E-2</v>
      </c>
    </row>
    <row r="1203" spans="1:17" x14ac:dyDescent="0.3">
      <c r="A1203" t="s">
        <v>1617</v>
      </c>
      <c r="B1203" t="s">
        <v>1088</v>
      </c>
      <c r="C1203">
        <v>28</v>
      </c>
      <c r="D1203" t="s">
        <v>24</v>
      </c>
      <c r="E1203" t="s">
        <v>62</v>
      </c>
      <c r="F1203" t="s">
        <v>39</v>
      </c>
      <c r="G1203" t="s">
        <v>63</v>
      </c>
      <c r="H1203" s="1">
        <v>42294</v>
      </c>
      <c r="I1203" s="10">
        <v>43883</v>
      </c>
      <c r="J1203" s="10">
        <v>2369</v>
      </c>
      <c r="K1203" s="10">
        <v>46252</v>
      </c>
      <c r="L1203" s="10">
        <v>3.31</v>
      </c>
      <c r="M1203" s="11">
        <v>3</v>
      </c>
      <c r="N1203" t="s">
        <v>34</v>
      </c>
      <c r="O1203" t="s">
        <v>1218</v>
      </c>
      <c r="P1203" t="s">
        <v>2124</v>
      </c>
      <c r="Q1203">
        <f>Cleaned_Data8[[#This Row],[Bonus (£)]]/Cleaned_Data8[[#This Row],[Salary (£)]]</f>
        <v>5.3984458674201853E-2</v>
      </c>
    </row>
    <row r="1204" spans="1:17" x14ac:dyDescent="0.3">
      <c r="A1204" t="s">
        <v>1618</v>
      </c>
      <c r="B1204" t="s">
        <v>187</v>
      </c>
      <c r="C1204">
        <v>30</v>
      </c>
      <c r="D1204" t="s">
        <v>16</v>
      </c>
      <c r="E1204" t="s">
        <v>25</v>
      </c>
      <c r="F1204" t="s">
        <v>53</v>
      </c>
      <c r="G1204" t="s">
        <v>26</v>
      </c>
      <c r="H1204" s="1">
        <v>45399</v>
      </c>
      <c r="I1204" s="10">
        <v>29522</v>
      </c>
      <c r="J1204" s="10">
        <v>836</v>
      </c>
      <c r="K1204" s="10">
        <v>30358</v>
      </c>
      <c r="L1204" s="10">
        <v>2.54</v>
      </c>
      <c r="M1204" s="11">
        <v>5</v>
      </c>
      <c r="N1204" t="s">
        <v>20</v>
      </c>
      <c r="O1204" t="s">
        <v>1218</v>
      </c>
      <c r="P1204" t="s">
        <v>21</v>
      </c>
      <c r="Q1204">
        <f>Cleaned_Data8[[#This Row],[Bonus (£)]]/Cleaned_Data8[[#This Row],[Salary (£)]]</f>
        <v>2.8317864643316849E-2</v>
      </c>
    </row>
    <row r="1205" spans="1:17" x14ac:dyDescent="0.3">
      <c r="A1205" t="s">
        <v>1619</v>
      </c>
      <c r="B1205" t="s">
        <v>1407</v>
      </c>
      <c r="C1205">
        <v>27</v>
      </c>
      <c r="D1205" t="s">
        <v>24</v>
      </c>
      <c r="E1205" t="s">
        <v>42</v>
      </c>
      <c r="F1205" t="s">
        <v>105</v>
      </c>
      <c r="G1205" t="s">
        <v>43</v>
      </c>
      <c r="H1205" s="1">
        <v>43778</v>
      </c>
      <c r="I1205" s="10">
        <v>48521</v>
      </c>
      <c r="J1205" s="10">
        <v>1739</v>
      </c>
      <c r="K1205" s="10">
        <v>50260</v>
      </c>
      <c r="L1205" s="10">
        <v>2.0299999999999998</v>
      </c>
      <c r="M1205" s="11">
        <v>4</v>
      </c>
      <c r="N1205" t="s">
        <v>20</v>
      </c>
      <c r="O1205" t="s">
        <v>1218</v>
      </c>
      <c r="P1205" t="s">
        <v>2118</v>
      </c>
      <c r="Q1205">
        <f>Cleaned_Data8[[#This Row],[Bonus (£)]]/Cleaned_Data8[[#This Row],[Salary (£)]]</f>
        <v>3.5840151686898455E-2</v>
      </c>
    </row>
    <row r="1206" spans="1:17" x14ac:dyDescent="0.3">
      <c r="A1206" t="s">
        <v>1620</v>
      </c>
      <c r="B1206" t="s">
        <v>1048</v>
      </c>
      <c r="C1206">
        <v>38</v>
      </c>
      <c r="D1206" t="s">
        <v>16</v>
      </c>
      <c r="E1206" t="s">
        <v>62</v>
      </c>
      <c r="F1206" t="s">
        <v>33</v>
      </c>
      <c r="G1206" t="s">
        <v>63</v>
      </c>
      <c r="H1206" s="1">
        <v>45222</v>
      </c>
      <c r="I1206" s="10">
        <v>49747</v>
      </c>
      <c r="J1206" s="10">
        <v>4403</v>
      </c>
      <c r="K1206" s="10">
        <v>54150</v>
      </c>
      <c r="L1206" s="10">
        <v>4.58</v>
      </c>
      <c r="M1206" s="11">
        <v>5</v>
      </c>
      <c r="N1206" t="s">
        <v>28</v>
      </c>
      <c r="O1206" t="s">
        <v>1218</v>
      </c>
      <c r="P1206" t="s">
        <v>2124</v>
      </c>
      <c r="Q1206">
        <f>Cleaned_Data8[[#This Row],[Bonus (£)]]/Cleaned_Data8[[#This Row],[Salary (£)]]</f>
        <v>8.8507849719581075E-2</v>
      </c>
    </row>
    <row r="1207" spans="1:17" x14ac:dyDescent="0.3">
      <c r="A1207" t="s">
        <v>1621</v>
      </c>
      <c r="B1207" t="s">
        <v>270</v>
      </c>
      <c r="C1207">
        <v>43</v>
      </c>
      <c r="D1207" t="s">
        <v>16</v>
      </c>
      <c r="E1207" t="s">
        <v>62</v>
      </c>
      <c r="F1207" t="s">
        <v>19</v>
      </c>
      <c r="G1207" t="s">
        <v>63</v>
      </c>
      <c r="H1207" s="1">
        <v>42018</v>
      </c>
      <c r="I1207" s="10">
        <v>41086</v>
      </c>
      <c r="J1207" s="10">
        <v>2734</v>
      </c>
      <c r="K1207" s="10">
        <v>43820</v>
      </c>
      <c r="L1207" s="10">
        <v>3.43</v>
      </c>
      <c r="M1207" s="11">
        <v>6</v>
      </c>
      <c r="N1207" t="s">
        <v>20</v>
      </c>
      <c r="O1207" t="s">
        <v>1218</v>
      </c>
      <c r="P1207" t="s">
        <v>2125</v>
      </c>
      <c r="Q1207">
        <f>Cleaned_Data8[[#This Row],[Bonus (£)]]/Cleaned_Data8[[#This Row],[Salary (£)]]</f>
        <v>6.6543348099109181E-2</v>
      </c>
    </row>
    <row r="1208" spans="1:17" x14ac:dyDescent="0.3">
      <c r="A1208" t="s">
        <v>1622</v>
      </c>
      <c r="B1208" t="s">
        <v>98</v>
      </c>
      <c r="C1208">
        <v>29</v>
      </c>
      <c r="D1208" t="s">
        <v>24</v>
      </c>
      <c r="E1208" t="s">
        <v>31</v>
      </c>
      <c r="F1208" t="s">
        <v>39</v>
      </c>
      <c r="G1208" t="s">
        <v>32</v>
      </c>
      <c r="H1208" s="1">
        <v>44948</v>
      </c>
      <c r="I1208" s="10">
        <v>32403</v>
      </c>
      <c r="J1208" s="10">
        <v>1411</v>
      </c>
      <c r="K1208" s="10">
        <v>33814</v>
      </c>
      <c r="L1208" s="10">
        <v>3.36</v>
      </c>
      <c r="M1208" s="11">
        <v>1</v>
      </c>
      <c r="N1208" t="s">
        <v>20</v>
      </c>
      <c r="O1208" t="s">
        <v>1218</v>
      </c>
      <c r="P1208" t="s">
        <v>2125</v>
      </c>
      <c r="Q1208">
        <f>Cleaned_Data8[[#This Row],[Bonus (£)]]/Cleaned_Data8[[#This Row],[Salary (£)]]</f>
        <v>4.3545350739129095E-2</v>
      </c>
    </row>
    <row r="1209" spans="1:17" x14ac:dyDescent="0.3">
      <c r="A1209" t="s">
        <v>1623</v>
      </c>
      <c r="B1209" t="s">
        <v>277</v>
      </c>
      <c r="C1209">
        <v>26</v>
      </c>
      <c r="D1209" t="s">
        <v>16</v>
      </c>
      <c r="E1209" t="s">
        <v>31</v>
      </c>
      <c r="F1209" t="s">
        <v>33</v>
      </c>
      <c r="G1209" t="s">
        <v>32</v>
      </c>
      <c r="H1209" s="1">
        <v>42820</v>
      </c>
      <c r="I1209" s="10">
        <v>33328</v>
      </c>
      <c r="J1209" s="10">
        <v>2006</v>
      </c>
      <c r="K1209" s="10">
        <v>35334</v>
      </c>
      <c r="L1209" s="10">
        <v>5</v>
      </c>
      <c r="M1209" s="11">
        <v>2</v>
      </c>
      <c r="N1209" t="s">
        <v>20</v>
      </c>
      <c r="O1209" t="s">
        <v>1218</v>
      </c>
      <c r="P1209" t="s">
        <v>2120</v>
      </c>
      <c r="Q1209">
        <f>Cleaned_Data8[[#This Row],[Bonus (£)]]/Cleaned_Data8[[#This Row],[Salary (£)]]</f>
        <v>6.018963034085454E-2</v>
      </c>
    </row>
    <row r="1210" spans="1:17" x14ac:dyDescent="0.3">
      <c r="A1210" t="s">
        <v>1624</v>
      </c>
      <c r="B1210" t="s">
        <v>77</v>
      </c>
      <c r="C1210">
        <v>39</v>
      </c>
      <c r="D1210" t="s">
        <v>24</v>
      </c>
      <c r="E1210" t="s">
        <v>37</v>
      </c>
      <c r="F1210" t="s">
        <v>50</v>
      </c>
      <c r="G1210" t="s">
        <v>38</v>
      </c>
      <c r="H1210" s="1">
        <v>42762</v>
      </c>
      <c r="I1210" s="10">
        <v>30065</v>
      </c>
      <c r="J1210" s="10">
        <v>784</v>
      </c>
      <c r="K1210" s="10">
        <v>30849</v>
      </c>
      <c r="L1210" s="10">
        <v>2.23</v>
      </c>
      <c r="M1210" s="11">
        <v>1</v>
      </c>
      <c r="N1210" t="s">
        <v>20</v>
      </c>
      <c r="O1210" t="s">
        <v>1218</v>
      </c>
      <c r="P1210" t="s">
        <v>2125</v>
      </c>
      <c r="Q1210">
        <f>Cleaned_Data8[[#This Row],[Bonus (£)]]/Cleaned_Data8[[#This Row],[Salary (£)]]</f>
        <v>2.6076833527357391E-2</v>
      </c>
    </row>
    <row r="1211" spans="1:17" x14ac:dyDescent="0.3">
      <c r="A1211" t="s">
        <v>1625</v>
      </c>
      <c r="B1211" t="s">
        <v>490</v>
      </c>
      <c r="C1211">
        <v>29</v>
      </c>
      <c r="D1211" t="s">
        <v>16</v>
      </c>
      <c r="E1211" t="s">
        <v>31</v>
      </c>
      <c r="F1211" t="s">
        <v>53</v>
      </c>
      <c r="G1211" t="s">
        <v>32</v>
      </c>
      <c r="H1211" s="1">
        <v>42991</v>
      </c>
      <c r="I1211" s="10">
        <v>31883</v>
      </c>
      <c r="J1211" s="10">
        <v>366</v>
      </c>
      <c r="K1211" s="10">
        <v>32249</v>
      </c>
      <c r="L1211" s="10">
        <v>1.57</v>
      </c>
      <c r="M1211" s="11">
        <v>2</v>
      </c>
      <c r="N1211" t="s">
        <v>20</v>
      </c>
      <c r="O1211" t="s">
        <v>1218</v>
      </c>
      <c r="P1211" t="s">
        <v>2126</v>
      </c>
      <c r="Q1211">
        <f>Cleaned_Data8[[#This Row],[Bonus (£)]]/Cleaned_Data8[[#This Row],[Salary (£)]]</f>
        <v>1.1479471818837624E-2</v>
      </c>
    </row>
    <row r="1212" spans="1:17" x14ac:dyDescent="0.3">
      <c r="A1212" t="s">
        <v>1626</v>
      </c>
      <c r="B1212" t="s">
        <v>1110</v>
      </c>
      <c r="C1212">
        <v>33</v>
      </c>
      <c r="D1212" t="s">
        <v>24</v>
      </c>
      <c r="E1212" t="s">
        <v>17</v>
      </c>
      <c r="F1212" t="s">
        <v>50</v>
      </c>
      <c r="G1212" t="s">
        <v>18</v>
      </c>
      <c r="H1212" s="1">
        <v>45526</v>
      </c>
      <c r="I1212" s="10">
        <v>42051</v>
      </c>
      <c r="J1212" s="10">
        <v>2084</v>
      </c>
      <c r="K1212" s="10">
        <v>44135</v>
      </c>
      <c r="L1212" s="10">
        <v>2.13</v>
      </c>
      <c r="M1212" s="11">
        <v>5</v>
      </c>
      <c r="N1212" t="s">
        <v>28</v>
      </c>
      <c r="O1212" t="s">
        <v>1218</v>
      </c>
      <c r="P1212" t="s">
        <v>2119</v>
      </c>
      <c r="Q1212">
        <f>Cleaned_Data8[[#This Row],[Bonus (£)]]/Cleaned_Data8[[#This Row],[Salary (£)]]</f>
        <v>4.9558868992413976E-2</v>
      </c>
    </row>
    <row r="1213" spans="1:17" x14ac:dyDescent="0.3">
      <c r="A1213" t="s">
        <v>1627</v>
      </c>
      <c r="B1213" t="s">
        <v>360</v>
      </c>
      <c r="C1213">
        <v>22</v>
      </c>
      <c r="D1213" t="s">
        <v>24</v>
      </c>
      <c r="E1213" t="s">
        <v>31</v>
      </c>
      <c r="F1213" t="s">
        <v>27</v>
      </c>
      <c r="G1213" t="s">
        <v>32</v>
      </c>
      <c r="H1213" s="1">
        <v>43903</v>
      </c>
      <c r="I1213" s="10">
        <v>24588</v>
      </c>
      <c r="J1213" s="10">
        <v>290</v>
      </c>
      <c r="K1213" s="10">
        <v>24878</v>
      </c>
      <c r="L1213" s="10">
        <v>1.95</v>
      </c>
      <c r="M1213" s="11">
        <v>3</v>
      </c>
      <c r="N1213" t="s">
        <v>28</v>
      </c>
      <c r="O1213" t="s">
        <v>1218</v>
      </c>
      <c r="P1213" t="s">
        <v>2120</v>
      </c>
      <c r="Q1213">
        <f>Cleaned_Data8[[#This Row],[Bonus (£)]]/Cleaned_Data8[[#This Row],[Salary (£)]]</f>
        <v>1.1794371238002277E-2</v>
      </c>
    </row>
    <row r="1214" spans="1:17" x14ac:dyDescent="0.3">
      <c r="A1214" t="s">
        <v>1628</v>
      </c>
      <c r="B1214" t="s">
        <v>880</v>
      </c>
      <c r="C1214">
        <v>27</v>
      </c>
      <c r="D1214" t="s">
        <v>16</v>
      </c>
      <c r="E1214" t="s">
        <v>42</v>
      </c>
      <c r="F1214" t="s">
        <v>50</v>
      </c>
      <c r="G1214" t="s">
        <v>43</v>
      </c>
      <c r="H1214" s="1">
        <v>44791</v>
      </c>
      <c r="I1214" s="10">
        <v>46359</v>
      </c>
      <c r="J1214" s="10">
        <v>4081</v>
      </c>
      <c r="K1214" s="10">
        <v>50440</v>
      </c>
      <c r="L1214" s="10">
        <v>3.94</v>
      </c>
      <c r="M1214" s="11">
        <v>1</v>
      </c>
      <c r="N1214" t="s">
        <v>34</v>
      </c>
      <c r="O1214" t="s">
        <v>1218</v>
      </c>
      <c r="P1214" t="s">
        <v>2119</v>
      </c>
      <c r="Q1214">
        <f>Cleaned_Data8[[#This Row],[Bonus (£)]]/Cleaned_Data8[[#This Row],[Salary (£)]]</f>
        <v>8.8030371664617441E-2</v>
      </c>
    </row>
    <row r="1215" spans="1:17" x14ac:dyDescent="0.3">
      <c r="A1215" t="s">
        <v>1629</v>
      </c>
      <c r="B1215" t="s">
        <v>1297</v>
      </c>
      <c r="C1215">
        <v>21</v>
      </c>
      <c r="D1215" t="s">
        <v>16</v>
      </c>
      <c r="E1215" t="s">
        <v>58</v>
      </c>
      <c r="F1215" t="s">
        <v>19</v>
      </c>
      <c r="G1215" t="s">
        <v>59</v>
      </c>
      <c r="H1215" s="1">
        <v>43297</v>
      </c>
      <c r="I1215" s="10">
        <v>26518</v>
      </c>
      <c r="J1215" s="10">
        <v>1556</v>
      </c>
      <c r="K1215" s="10">
        <v>28074</v>
      </c>
      <c r="L1215" s="10">
        <v>2.7</v>
      </c>
      <c r="M1215" s="11">
        <v>1</v>
      </c>
      <c r="N1215" t="s">
        <v>34</v>
      </c>
      <c r="O1215" t="s">
        <v>1218</v>
      </c>
      <c r="P1215" t="s">
        <v>2123</v>
      </c>
      <c r="Q1215">
        <f>Cleaned_Data8[[#This Row],[Bonus (£)]]/Cleaned_Data8[[#This Row],[Salary (£)]]</f>
        <v>5.8677124971717322E-2</v>
      </c>
    </row>
    <row r="1216" spans="1:17" x14ac:dyDescent="0.3">
      <c r="A1216" t="s">
        <v>1630</v>
      </c>
      <c r="B1216" t="s">
        <v>912</v>
      </c>
      <c r="C1216">
        <v>38</v>
      </c>
      <c r="D1216" t="s">
        <v>24</v>
      </c>
      <c r="E1216" t="s">
        <v>62</v>
      </c>
      <c r="F1216" t="s">
        <v>33</v>
      </c>
      <c r="G1216" t="s">
        <v>63</v>
      </c>
      <c r="H1216" s="1">
        <v>45031</v>
      </c>
      <c r="I1216" s="10">
        <v>49052</v>
      </c>
      <c r="J1216" s="10">
        <v>780</v>
      </c>
      <c r="K1216" s="10">
        <v>49832</v>
      </c>
      <c r="L1216" s="10">
        <v>2.4900000000000002</v>
      </c>
      <c r="M1216" s="11">
        <v>0</v>
      </c>
      <c r="N1216" t="s">
        <v>28</v>
      </c>
      <c r="O1216" t="s">
        <v>1218</v>
      </c>
      <c r="P1216" t="s">
        <v>21</v>
      </c>
      <c r="Q1216">
        <f>Cleaned_Data8[[#This Row],[Bonus (£)]]/Cleaned_Data8[[#This Row],[Salary (£)]]</f>
        <v>1.5901492293892195E-2</v>
      </c>
    </row>
    <row r="1217" spans="1:17" x14ac:dyDescent="0.3">
      <c r="A1217" t="s">
        <v>1631</v>
      </c>
      <c r="B1217" t="s">
        <v>187</v>
      </c>
      <c r="C1217">
        <v>26</v>
      </c>
      <c r="D1217" t="s">
        <v>16</v>
      </c>
      <c r="E1217" t="s">
        <v>31</v>
      </c>
      <c r="F1217" t="s">
        <v>33</v>
      </c>
      <c r="G1217" t="s">
        <v>32</v>
      </c>
      <c r="H1217" s="1">
        <v>43983</v>
      </c>
      <c r="I1217" s="10">
        <v>25284</v>
      </c>
      <c r="J1217" s="10">
        <v>1318</v>
      </c>
      <c r="K1217" s="10">
        <v>26602</v>
      </c>
      <c r="L1217" s="10">
        <v>3.83</v>
      </c>
      <c r="M1217" s="11">
        <v>6</v>
      </c>
      <c r="N1217" t="s">
        <v>28</v>
      </c>
      <c r="O1217" t="s">
        <v>1218</v>
      </c>
      <c r="P1217" t="s">
        <v>1782</v>
      </c>
      <c r="Q1217">
        <f>Cleaned_Data8[[#This Row],[Bonus (£)]]/Cleaned_Data8[[#This Row],[Salary (£)]]</f>
        <v>5.212782787533618E-2</v>
      </c>
    </row>
    <row r="1218" spans="1:17" x14ac:dyDescent="0.3">
      <c r="A1218" t="s">
        <v>1632</v>
      </c>
      <c r="B1218" t="s">
        <v>362</v>
      </c>
      <c r="C1218">
        <v>33</v>
      </c>
      <c r="D1218" t="s">
        <v>16</v>
      </c>
      <c r="E1218" t="s">
        <v>25</v>
      </c>
      <c r="F1218" t="s">
        <v>19</v>
      </c>
      <c r="G1218" t="s">
        <v>26</v>
      </c>
      <c r="H1218" s="1">
        <v>42029</v>
      </c>
      <c r="I1218" s="10">
        <v>32048</v>
      </c>
      <c r="J1218" s="10">
        <v>1288</v>
      </c>
      <c r="K1218" s="10">
        <v>33336</v>
      </c>
      <c r="L1218" s="10">
        <v>4.46</v>
      </c>
      <c r="M1218" s="11">
        <v>7</v>
      </c>
      <c r="N1218" t="s">
        <v>20</v>
      </c>
      <c r="O1218" t="s">
        <v>1218</v>
      </c>
      <c r="P1218" t="s">
        <v>2125</v>
      </c>
      <c r="Q1218">
        <f>Cleaned_Data8[[#This Row],[Bonus (£)]]/Cleaned_Data8[[#This Row],[Salary (£)]]</f>
        <v>4.0189715426859708E-2</v>
      </c>
    </row>
    <row r="1219" spans="1:17" x14ac:dyDescent="0.3">
      <c r="A1219" t="s">
        <v>1633</v>
      </c>
      <c r="B1219" t="s">
        <v>375</v>
      </c>
      <c r="C1219">
        <v>23</v>
      </c>
      <c r="D1219" t="s">
        <v>16</v>
      </c>
      <c r="E1219" t="s">
        <v>58</v>
      </c>
      <c r="F1219" t="s">
        <v>50</v>
      </c>
      <c r="G1219" t="s">
        <v>59</v>
      </c>
      <c r="H1219" s="1">
        <v>43484</v>
      </c>
      <c r="I1219" s="10">
        <v>28003</v>
      </c>
      <c r="J1219" s="10">
        <v>913</v>
      </c>
      <c r="K1219" s="10">
        <v>28916</v>
      </c>
      <c r="L1219" s="10">
        <v>2.2599999999999998</v>
      </c>
      <c r="M1219" s="11">
        <v>0</v>
      </c>
      <c r="N1219" t="s">
        <v>20</v>
      </c>
      <c r="O1219" t="s">
        <v>1218</v>
      </c>
      <c r="P1219" t="s">
        <v>2125</v>
      </c>
      <c r="Q1219">
        <f>Cleaned_Data8[[#This Row],[Bonus (£)]]/Cleaned_Data8[[#This Row],[Salary (£)]]</f>
        <v>3.260364960897047E-2</v>
      </c>
    </row>
    <row r="1220" spans="1:17" x14ac:dyDescent="0.3">
      <c r="A1220" t="s">
        <v>1634</v>
      </c>
      <c r="B1220" t="s">
        <v>83</v>
      </c>
      <c r="C1220">
        <v>36</v>
      </c>
      <c r="D1220" t="s">
        <v>16</v>
      </c>
      <c r="E1220" t="s">
        <v>42</v>
      </c>
      <c r="F1220" t="s">
        <v>33</v>
      </c>
      <c r="G1220" t="s">
        <v>43</v>
      </c>
      <c r="H1220" s="1">
        <v>42664</v>
      </c>
      <c r="I1220" s="10">
        <v>42963</v>
      </c>
      <c r="J1220" s="10">
        <v>1808</v>
      </c>
      <c r="K1220" s="10">
        <v>44771</v>
      </c>
      <c r="L1220" s="10">
        <v>4.83</v>
      </c>
      <c r="M1220" s="11">
        <v>2</v>
      </c>
      <c r="N1220" t="s">
        <v>28</v>
      </c>
      <c r="O1220" t="s">
        <v>1218</v>
      </c>
      <c r="P1220" t="s">
        <v>2124</v>
      </c>
      <c r="Q1220">
        <f>Cleaned_Data8[[#This Row],[Bonus (£)]]/Cleaned_Data8[[#This Row],[Salary (£)]]</f>
        <v>4.2082722342480741E-2</v>
      </c>
    </row>
    <row r="1221" spans="1:17" x14ac:dyDescent="0.3">
      <c r="A1221" t="s">
        <v>1635</v>
      </c>
      <c r="B1221" t="s">
        <v>1636</v>
      </c>
      <c r="C1221">
        <v>34</v>
      </c>
      <c r="D1221" t="s">
        <v>16</v>
      </c>
      <c r="E1221" t="s">
        <v>25</v>
      </c>
      <c r="F1221" t="s">
        <v>33</v>
      </c>
      <c r="G1221" t="s">
        <v>26</v>
      </c>
      <c r="H1221" s="1">
        <v>42573</v>
      </c>
      <c r="I1221" s="10">
        <v>26740</v>
      </c>
      <c r="J1221" s="10">
        <v>2064</v>
      </c>
      <c r="K1221" s="10">
        <v>28804</v>
      </c>
      <c r="L1221" s="10">
        <v>3.66</v>
      </c>
      <c r="M1221" s="11">
        <v>2</v>
      </c>
      <c r="N1221" t="s">
        <v>34</v>
      </c>
      <c r="O1221" t="s">
        <v>1218</v>
      </c>
      <c r="P1221" t="s">
        <v>2123</v>
      </c>
      <c r="Q1221">
        <f>Cleaned_Data8[[#This Row],[Bonus (£)]]/Cleaned_Data8[[#This Row],[Salary (£)]]</f>
        <v>7.7187733732236349E-2</v>
      </c>
    </row>
    <row r="1222" spans="1:17" x14ac:dyDescent="0.3">
      <c r="A1222" t="s">
        <v>1637</v>
      </c>
      <c r="B1222" t="s">
        <v>170</v>
      </c>
      <c r="C1222">
        <v>38</v>
      </c>
      <c r="D1222" t="s">
        <v>16</v>
      </c>
      <c r="E1222" t="s">
        <v>37</v>
      </c>
      <c r="F1222" t="s">
        <v>88</v>
      </c>
      <c r="G1222" t="s">
        <v>38</v>
      </c>
      <c r="H1222" s="1">
        <v>42897</v>
      </c>
      <c r="I1222" s="10">
        <v>26749</v>
      </c>
      <c r="J1222" s="10">
        <v>997</v>
      </c>
      <c r="K1222" s="10">
        <v>27746</v>
      </c>
      <c r="L1222" s="10">
        <v>3.78</v>
      </c>
      <c r="M1222" s="11">
        <v>6</v>
      </c>
      <c r="N1222" t="s">
        <v>28</v>
      </c>
      <c r="O1222" t="s">
        <v>1218</v>
      </c>
      <c r="P1222" t="s">
        <v>1782</v>
      </c>
      <c r="Q1222">
        <f>Cleaned_Data8[[#This Row],[Bonus (£)]]/Cleaned_Data8[[#This Row],[Salary (£)]]</f>
        <v>3.7272421398930798E-2</v>
      </c>
    </row>
    <row r="1223" spans="1:17" x14ac:dyDescent="0.3">
      <c r="A1223" t="s">
        <v>1638</v>
      </c>
      <c r="B1223" t="s">
        <v>478</v>
      </c>
      <c r="C1223">
        <v>33</v>
      </c>
      <c r="D1223" t="s">
        <v>24</v>
      </c>
      <c r="E1223" t="s">
        <v>74</v>
      </c>
      <c r="F1223" t="s">
        <v>27</v>
      </c>
      <c r="G1223" t="s">
        <v>75</v>
      </c>
      <c r="H1223" s="1">
        <v>42345</v>
      </c>
      <c r="I1223" s="10">
        <v>41036</v>
      </c>
      <c r="J1223" s="10">
        <v>2500</v>
      </c>
      <c r="K1223" s="10">
        <v>43536</v>
      </c>
      <c r="L1223" s="10">
        <v>4.4400000000000004</v>
      </c>
      <c r="M1223" s="11">
        <v>5</v>
      </c>
      <c r="N1223" t="s">
        <v>28</v>
      </c>
      <c r="O1223" t="s">
        <v>1218</v>
      </c>
      <c r="P1223" t="s">
        <v>2122</v>
      </c>
      <c r="Q1223">
        <f>Cleaned_Data8[[#This Row],[Bonus (£)]]/Cleaned_Data8[[#This Row],[Salary (£)]]</f>
        <v>6.0922117165415735E-2</v>
      </c>
    </row>
    <row r="1224" spans="1:17" x14ac:dyDescent="0.3">
      <c r="A1224" t="s">
        <v>1639</v>
      </c>
      <c r="B1224" t="s">
        <v>639</v>
      </c>
      <c r="C1224">
        <v>35</v>
      </c>
      <c r="D1224" t="s">
        <v>16</v>
      </c>
      <c r="E1224" t="s">
        <v>62</v>
      </c>
      <c r="F1224" t="s">
        <v>39</v>
      </c>
      <c r="G1224" t="s">
        <v>63</v>
      </c>
      <c r="H1224" s="1">
        <v>42286</v>
      </c>
      <c r="I1224" s="10">
        <v>38319</v>
      </c>
      <c r="J1224" s="10">
        <v>1566</v>
      </c>
      <c r="K1224" s="10">
        <v>39885</v>
      </c>
      <c r="L1224" s="10">
        <v>3.02</v>
      </c>
      <c r="M1224" s="11">
        <v>0</v>
      </c>
      <c r="N1224" t="s">
        <v>28</v>
      </c>
      <c r="O1224" t="s">
        <v>1218</v>
      </c>
      <c r="P1224" t="s">
        <v>2124</v>
      </c>
      <c r="Q1224">
        <f>Cleaned_Data8[[#This Row],[Bonus (£)]]/Cleaned_Data8[[#This Row],[Salary (£)]]</f>
        <v>4.0867454787442262E-2</v>
      </c>
    </row>
    <row r="1225" spans="1:17" x14ac:dyDescent="0.3">
      <c r="A1225" t="s">
        <v>1640</v>
      </c>
      <c r="B1225" t="s">
        <v>147</v>
      </c>
      <c r="C1225">
        <v>41</v>
      </c>
      <c r="D1225" t="s">
        <v>16</v>
      </c>
      <c r="E1225" t="s">
        <v>62</v>
      </c>
      <c r="F1225" t="s">
        <v>19</v>
      </c>
      <c r="G1225" t="s">
        <v>63</v>
      </c>
      <c r="H1225" s="1">
        <v>43474</v>
      </c>
      <c r="I1225" s="10">
        <v>40229</v>
      </c>
      <c r="J1225" s="10">
        <v>2945</v>
      </c>
      <c r="K1225" s="10">
        <v>43174</v>
      </c>
      <c r="L1225" s="10">
        <v>4.97</v>
      </c>
      <c r="M1225" s="11">
        <v>0</v>
      </c>
      <c r="N1225" t="s">
        <v>20</v>
      </c>
      <c r="O1225" t="s">
        <v>1218</v>
      </c>
      <c r="P1225" t="s">
        <v>2125</v>
      </c>
      <c r="Q1225">
        <f>Cleaned_Data8[[#This Row],[Bonus (£)]]/Cleaned_Data8[[#This Row],[Salary (£)]]</f>
        <v>7.3205896244003088E-2</v>
      </c>
    </row>
    <row r="1226" spans="1:17" x14ac:dyDescent="0.3">
      <c r="A1226" t="s">
        <v>1641</v>
      </c>
      <c r="B1226" t="s">
        <v>916</v>
      </c>
      <c r="C1226">
        <v>30</v>
      </c>
      <c r="D1226" t="s">
        <v>16</v>
      </c>
      <c r="E1226" t="s">
        <v>42</v>
      </c>
      <c r="F1226" t="s">
        <v>39</v>
      </c>
      <c r="G1226" t="s">
        <v>43</v>
      </c>
      <c r="H1226" s="1">
        <v>43916</v>
      </c>
      <c r="I1226" s="10">
        <v>38566</v>
      </c>
      <c r="J1226" s="10">
        <v>1656</v>
      </c>
      <c r="K1226" s="10">
        <v>40222</v>
      </c>
      <c r="L1226" s="10">
        <v>2.82</v>
      </c>
      <c r="M1226" s="11">
        <v>2</v>
      </c>
      <c r="N1226" t="s">
        <v>28</v>
      </c>
      <c r="O1226" t="s">
        <v>1218</v>
      </c>
      <c r="P1226" t="s">
        <v>2120</v>
      </c>
      <c r="Q1226">
        <f>Cleaned_Data8[[#This Row],[Bonus (£)]]/Cleaned_Data8[[#This Row],[Salary (£)]]</f>
        <v>4.2939376653010425E-2</v>
      </c>
    </row>
    <row r="1227" spans="1:17" x14ac:dyDescent="0.3">
      <c r="A1227" t="s">
        <v>1642</v>
      </c>
      <c r="B1227" t="s">
        <v>1643</v>
      </c>
      <c r="C1227">
        <v>35</v>
      </c>
      <c r="D1227" t="s">
        <v>24</v>
      </c>
      <c r="E1227" t="s">
        <v>25</v>
      </c>
      <c r="F1227" t="s">
        <v>105</v>
      </c>
      <c r="G1227" t="s">
        <v>26</v>
      </c>
      <c r="H1227" s="1">
        <v>45508</v>
      </c>
      <c r="I1227" s="10">
        <v>29349</v>
      </c>
      <c r="J1227" s="10">
        <v>1271</v>
      </c>
      <c r="K1227" s="10">
        <v>30620</v>
      </c>
      <c r="L1227" s="10">
        <v>2.71</v>
      </c>
      <c r="M1227" s="11">
        <v>5</v>
      </c>
      <c r="N1227" t="s">
        <v>20</v>
      </c>
      <c r="O1227" t="s">
        <v>1218</v>
      </c>
      <c r="P1227" t="s">
        <v>2119</v>
      </c>
      <c r="Q1227">
        <f>Cleaned_Data8[[#This Row],[Bonus (£)]]/Cleaned_Data8[[#This Row],[Salary (£)]]</f>
        <v>4.330641589151249E-2</v>
      </c>
    </row>
    <row r="1228" spans="1:17" x14ac:dyDescent="0.3">
      <c r="A1228" t="s">
        <v>1644</v>
      </c>
      <c r="B1228" t="s">
        <v>590</v>
      </c>
      <c r="C1228">
        <v>29</v>
      </c>
      <c r="D1228" t="s">
        <v>24</v>
      </c>
      <c r="E1228" t="s">
        <v>31</v>
      </c>
      <c r="F1228" t="s">
        <v>39</v>
      </c>
      <c r="G1228" t="s">
        <v>32</v>
      </c>
      <c r="H1228" s="1">
        <v>44363</v>
      </c>
      <c r="I1228" s="10">
        <v>33645</v>
      </c>
      <c r="J1228" s="10">
        <v>1030</v>
      </c>
      <c r="K1228" s="10">
        <v>34675</v>
      </c>
      <c r="L1228" s="10">
        <v>2.2200000000000002</v>
      </c>
      <c r="M1228" s="11">
        <v>1</v>
      </c>
      <c r="N1228" t="s">
        <v>34</v>
      </c>
      <c r="O1228" t="s">
        <v>1218</v>
      </c>
      <c r="P1228" t="s">
        <v>1782</v>
      </c>
      <c r="Q1228">
        <f>Cleaned_Data8[[#This Row],[Bonus (£)]]/Cleaned_Data8[[#This Row],[Salary (£)]]</f>
        <v>3.0613761331550006E-2</v>
      </c>
    </row>
    <row r="1229" spans="1:17" x14ac:dyDescent="0.3">
      <c r="A1229" t="s">
        <v>1645</v>
      </c>
      <c r="B1229" t="s">
        <v>435</v>
      </c>
      <c r="C1229">
        <v>45</v>
      </c>
      <c r="D1229" t="s">
        <v>24</v>
      </c>
      <c r="E1229" t="s">
        <v>37</v>
      </c>
      <c r="F1229" t="s">
        <v>27</v>
      </c>
      <c r="G1229" t="s">
        <v>38</v>
      </c>
      <c r="H1229" s="1">
        <v>42093</v>
      </c>
      <c r="I1229" s="10">
        <v>26594</v>
      </c>
      <c r="J1229" s="10">
        <v>1188</v>
      </c>
      <c r="K1229" s="10">
        <v>27782</v>
      </c>
      <c r="L1229" s="10">
        <v>3.78</v>
      </c>
      <c r="M1229" s="11">
        <v>2</v>
      </c>
      <c r="N1229" t="s">
        <v>20</v>
      </c>
      <c r="O1229" t="s">
        <v>1218</v>
      </c>
      <c r="P1229" t="s">
        <v>2120</v>
      </c>
      <c r="Q1229">
        <f>Cleaned_Data8[[#This Row],[Bonus (£)]]/Cleaned_Data8[[#This Row],[Salary (£)]]</f>
        <v>4.467173046551854E-2</v>
      </c>
    </row>
    <row r="1230" spans="1:17" x14ac:dyDescent="0.3">
      <c r="A1230" t="s">
        <v>1646</v>
      </c>
      <c r="B1230" t="s">
        <v>204</v>
      </c>
      <c r="C1230">
        <v>32</v>
      </c>
      <c r="D1230" t="s">
        <v>24</v>
      </c>
      <c r="E1230" t="s">
        <v>42</v>
      </c>
      <c r="F1230" t="s">
        <v>88</v>
      </c>
      <c r="G1230" t="s">
        <v>43</v>
      </c>
      <c r="H1230" s="1">
        <v>44482</v>
      </c>
      <c r="I1230" s="10">
        <v>45986</v>
      </c>
      <c r="J1230" s="10">
        <v>1057</v>
      </c>
      <c r="K1230" s="10">
        <v>47043</v>
      </c>
      <c r="L1230" s="10">
        <v>2.33</v>
      </c>
      <c r="M1230" s="11">
        <v>1</v>
      </c>
      <c r="N1230" t="s">
        <v>28</v>
      </c>
      <c r="O1230" t="s">
        <v>1218</v>
      </c>
      <c r="P1230" t="s">
        <v>2124</v>
      </c>
      <c r="Q1230">
        <f>Cleaned_Data8[[#This Row],[Bonus (£)]]/Cleaned_Data8[[#This Row],[Salary (£)]]</f>
        <v>2.2985256382377247E-2</v>
      </c>
    </row>
    <row r="1231" spans="1:17" x14ac:dyDescent="0.3">
      <c r="A1231" t="s">
        <v>1647</v>
      </c>
      <c r="B1231" t="s">
        <v>531</v>
      </c>
      <c r="C1231">
        <v>38</v>
      </c>
      <c r="D1231" t="s">
        <v>16</v>
      </c>
      <c r="E1231" t="s">
        <v>62</v>
      </c>
      <c r="F1231" t="s">
        <v>50</v>
      </c>
      <c r="G1231" t="s">
        <v>63</v>
      </c>
      <c r="H1231" s="1">
        <v>42157</v>
      </c>
      <c r="I1231" s="10">
        <v>41147</v>
      </c>
      <c r="J1231" s="10">
        <v>2456</v>
      </c>
      <c r="K1231" s="10">
        <v>43603</v>
      </c>
      <c r="L1231" s="10">
        <v>3.56</v>
      </c>
      <c r="M1231" s="11">
        <v>0</v>
      </c>
      <c r="N1231" t="s">
        <v>34</v>
      </c>
      <c r="O1231" t="s">
        <v>1218</v>
      </c>
      <c r="P1231" t="s">
        <v>1782</v>
      </c>
      <c r="Q1231">
        <f>Cleaned_Data8[[#This Row],[Bonus (£)]]/Cleaned_Data8[[#This Row],[Salary (£)]]</f>
        <v>5.968843415072788E-2</v>
      </c>
    </row>
    <row r="1232" spans="1:17" x14ac:dyDescent="0.3">
      <c r="A1232" t="s">
        <v>1648</v>
      </c>
      <c r="B1232" t="s">
        <v>404</v>
      </c>
      <c r="C1232">
        <v>29</v>
      </c>
      <c r="D1232" t="s">
        <v>16</v>
      </c>
      <c r="E1232" t="s">
        <v>58</v>
      </c>
      <c r="F1232" t="s">
        <v>53</v>
      </c>
      <c r="G1232" t="s">
        <v>59</v>
      </c>
      <c r="H1232" s="1">
        <v>43271</v>
      </c>
      <c r="I1232" s="10">
        <v>31328</v>
      </c>
      <c r="J1232" s="10">
        <v>2131</v>
      </c>
      <c r="K1232" s="10">
        <v>33459</v>
      </c>
      <c r="L1232" s="10">
        <v>3.27</v>
      </c>
      <c r="M1232" s="11">
        <v>5</v>
      </c>
      <c r="N1232" t="s">
        <v>20</v>
      </c>
      <c r="O1232" t="s">
        <v>1218</v>
      </c>
      <c r="P1232" t="s">
        <v>1782</v>
      </c>
      <c r="Q1232">
        <f>Cleaned_Data8[[#This Row],[Bonus (£)]]/Cleaned_Data8[[#This Row],[Salary (£)]]</f>
        <v>6.8022216547497447E-2</v>
      </c>
    </row>
    <row r="1233" spans="1:17" x14ac:dyDescent="0.3">
      <c r="A1233" t="s">
        <v>1649</v>
      </c>
      <c r="B1233" t="s">
        <v>132</v>
      </c>
      <c r="C1233">
        <v>30</v>
      </c>
      <c r="D1233" t="s">
        <v>16</v>
      </c>
      <c r="E1233" t="s">
        <v>58</v>
      </c>
      <c r="F1233" t="s">
        <v>33</v>
      </c>
      <c r="G1233" t="s">
        <v>59</v>
      </c>
      <c r="H1233" s="1">
        <v>42716</v>
      </c>
      <c r="I1233" s="10">
        <v>24497</v>
      </c>
      <c r="J1233" s="10">
        <v>1634</v>
      </c>
      <c r="K1233" s="10">
        <v>26131</v>
      </c>
      <c r="L1233" s="10">
        <v>3.31</v>
      </c>
      <c r="M1233" s="11">
        <v>8</v>
      </c>
      <c r="N1233" t="s">
        <v>20</v>
      </c>
      <c r="O1233" t="s">
        <v>1218</v>
      </c>
      <c r="P1233" t="s">
        <v>2122</v>
      </c>
      <c r="Q1233">
        <f>Cleaned_Data8[[#This Row],[Bonus (£)]]/Cleaned_Data8[[#This Row],[Salary (£)]]</f>
        <v>6.6702045148385514E-2</v>
      </c>
    </row>
    <row r="1234" spans="1:17" x14ac:dyDescent="0.3">
      <c r="A1234" t="s">
        <v>1650</v>
      </c>
      <c r="B1234" t="s">
        <v>1189</v>
      </c>
      <c r="C1234">
        <v>31</v>
      </c>
      <c r="D1234" t="s">
        <v>16</v>
      </c>
      <c r="E1234" t="s">
        <v>74</v>
      </c>
      <c r="F1234" t="s">
        <v>33</v>
      </c>
      <c r="G1234" t="s">
        <v>75</v>
      </c>
      <c r="H1234" s="1">
        <v>44191</v>
      </c>
      <c r="I1234" s="10">
        <v>33039</v>
      </c>
      <c r="J1234" s="10">
        <v>1263</v>
      </c>
      <c r="K1234" s="10">
        <v>34302</v>
      </c>
      <c r="L1234" s="10">
        <v>4.66</v>
      </c>
      <c r="M1234" s="11">
        <v>3</v>
      </c>
      <c r="N1234" t="s">
        <v>20</v>
      </c>
      <c r="O1234" t="s">
        <v>1218</v>
      </c>
      <c r="P1234" t="s">
        <v>2122</v>
      </c>
      <c r="Q1234">
        <f>Cleaned_Data8[[#This Row],[Bonus (£)]]/Cleaned_Data8[[#This Row],[Salary (£)]]</f>
        <v>3.8227549259965493E-2</v>
      </c>
    </row>
    <row r="1235" spans="1:17" x14ac:dyDescent="0.3">
      <c r="A1235" t="s">
        <v>1651</v>
      </c>
      <c r="B1235" t="s">
        <v>577</v>
      </c>
      <c r="C1235">
        <v>22</v>
      </c>
      <c r="D1235" t="s">
        <v>16</v>
      </c>
      <c r="E1235" t="s">
        <v>25</v>
      </c>
      <c r="F1235" t="s">
        <v>88</v>
      </c>
      <c r="G1235" t="s">
        <v>26</v>
      </c>
      <c r="H1235" s="1">
        <v>43657</v>
      </c>
      <c r="I1235" s="10">
        <v>37190</v>
      </c>
      <c r="J1235" s="10">
        <v>1874</v>
      </c>
      <c r="K1235" s="10">
        <v>39064</v>
      </c>
      <c r="L1235" s="10">
        <v>3.48</v>
      </c>
      <c r="M1235" s="11">
        <v>6</v>
      </c>
      <c r="N1235" t="s">
        <v>34</v>
      </c>
      <c r="O1235" t="s">
        <v>1218</v>
      </c>
      <c r="P1235" t="s">
        <v>2123</v>
      </c>
      <c r="Q1235">
        <f>Cleaned_Data8[[#This Row],[Bonus (£)]]/Cleaned_Data8[[#This Row],[Salary (£)]]</f>
        <v>5.0389889755310564E-2</v>
      </c>
    </row>
    <row r="1236" spans="1:17" x14ac:dyDescent="0.3">
      <c r="A1236" t="s">
        <v>1652</v>
      </c>
      <c r="B1236" t="s">
        <v>100</v>
      </c>
      <c r="C1236">
        <v>34</v>
      </c>
      <c r="D1236" t="s">
        <v>16</v>
      </c>
      <c r="E1236" t="s">
        <v>74</v>
      </c>
      <c r="F1236" t="s">
        <v>27</v>
      </c>
      <c r="G1236" t="s">
        <v>75</v>
      </c>
      <c r="H1236" s="1">
        <v>42037</v>
      </c>
      <c r="I1236" s="10">
        <v>43336</v>
      </c>
      <c r="J1236" s="10">
        <v>1895</v>
      </c>
      <c r="K1236" s="10">
        <v>45231</v>
      </c>
      <c r="L1236" s="10">
        <v>3.37</v>
      </c>
      <c r="M1236" s="11">
        <v>5</v>
      </c>
      <c r="N1236" t="s">
        <v>20</v>
      </c>
      <c r="O1236" t="s">
        <v>1218</v>
      </c>
      <c r="P1236" t="s">
        <v>2121</v>
      </c>
      <c r="Q1236">
        <f>Cleaned_Data8[[#This Row],[Bonus (£)]]/Cleaned_Data8[[#This Row],[Salary (£)]]</f>
        <v>4.3728078272106334E-2</v>
      </c>
    </row>
    <row r="1237" spans="1:17" x14ac:dyDescent="0.3">
      <c r="A1237" t="s">
        <v>1653</v>
      </c>
      <c r="B1237" t="s">
        <v>700</v>
      </c>
      <c r="C1237">
        <v>23</v>
      </c>
      <c r="D1237" t="s">
        <v>16</v>
      </c>
      <c r="E1237" t="s">
        <v>42</v>
      </c>
      <c r="F1237" t="s">
        <v>39</v>
      </c>
      <c r="G1237" t="s">
        <v>43</v>
      </c>
      <c r="H1237" s="1">
        <v>44809</v>
      </c>
      <c r="I1237" s="10">
        <v>37729</v>
      </c>
      <c r="J1237" s="10">
        <v>1480</v>
      </c>
      <c r="K1237" s="10">
        <v>39209</v>
      </c>
      <c r="L1237" s="10">
        <v>3.67</v>
      </c>
      <c r="M1237" s="11">
        <v>2</v>
      </c>
      <c r="N1237" t="s">
        <v>28</v>
      </c>
      <c r="O1237" t="s">
        <v>1218</v>
      </c>
      <c r="P1237" t="s">
        <v>2126</v>
      </c>
      <c r="Q1237">
        <f>Cleaned_Data8[[#This Row],[Bonus (£)]]/Cleaned_Data8[[#This Row],[Salary (£)]]</f>
        <v>3.9227119722229586E-2</v>
      </c>
    </row>
    <row r="1238" spans="1:17" x14ac:dyDescent="0.3">
      <c r="A1238" t="s">
        <v>1654</v>
      </c>
      <c r="B1238" t="s">
        <v>362</v>
      </c>
      <c r="C1238">
        <v>33</v>
      </c>
      <c r="D1238" t="s">
        <v>16</v>
      </c>
      <c r="E1238" t="s">
        <v>37</v>
      </c>
      <c r="F1238" t="s">
        <v>39</v>
      </c>
      <c r="G1238" t="s">
        <v>38</v>
      </c>
      <c r="H1238" s="1">
        <v>43159</v>
      </c>
      <c r="I1238" s="10">
        <v>26895</v>
      </c>
      <c r="J1238" s="10">
        <v>1426</v>
      </c>
      <c r="K1238" s="10">
        <v>28321</v>
      </c>
      <c r="L1238" s="10">
        <v>2.72</v>
      </c>
      <c r="M1238" s="11">
        <v>2</v>
      </c>
      <c r="N1238" t="s">
        <v>34</v>
      </c>
      <c r="O1238" t="s">
        <v>1218</v>
      </c>
      <c r="P1238" t="s">
        <v>2121</v>
      </c>
      <c r="Q1238">
        <f>Cleaned_Data8[[#This Row],[Bonus (£)]]/Cleaned_Data8[[#This Row],[Salary (£)]]</f>
        <v>5.3021007622234613E-2</v>
      </c>
    </row>
    <row r="1239" spans="1:17" x14ac:dyDescent="0.3">
      <c r="A1239" t="s">
        <v>1655</v>
      </c>
      <c r="B1239" t="s">
        <v>1235</v>
      </c>
      <c r="C1239">
        <v>37</v>
      </c>
      <c r="D1239" t="s">
        <v>24</v>
      </c>
      <c r="E1239" t="s">
        <v>37</v>
      </c>
      <c r="F1239" t="s">
        <v>53</v>
      </c>
      <c r="G1239" t="s">
        <v>38</v>
      </c>
      <c r="H1239" s="1">
        <v>43822</v>
      </c>
      <c r="I1239" s="10">
        <v>34908</v>
      </c>
      <c r="J1239" s="10">
        <v>1282</v>
      </c>
      <c r="K1239" s="10">
        <v>36190</v>
      </c>
      <c r="L1239" s="10">
        <v>3</v>
      </c>
      <c r="M1239" s="11">
        <v>4</v>
      </c>
      <c r="N1239" t="s">
        <v>28</v>
      </c>
      <c r="O1239" t="s">
        <v>1218</v>
      </c>
      <c r="P1239" t="s">
        <v>2122</v>
      </c>
      <c r="Q1239">
        <f>Cleaned_Data8[[#This Row],[Bonus (£)]]/Cleaned_Data8[[#This Row],[Salary (£)]]</f>
        <v>3.6725105992895614E-2</v>
      </c>
    </row>
    <row r="1240" spans="1:17" x14ac:dyDescent="0.3">
      <c r="A1240" t="s">
        <v>1656</v>
      </c>
      <c r="B1240" t="s">
        <v>692</v>
      </c>
      <c r="C1240">
        <v>30</v>
      </c>
      <c r="D1240" t="s">
        <v>24</v>
      </c>
      <c r="E1240" t="s">
        <v>17</v>
      </c>
      <c r="F1240" t="s">
        <v>105</v>
      </c>
      <c r="G1240" t="s">
        <v>18</v>
      </c>
      <c r="H1240" s="1">
        <v>43950</v>
      </c>
      <c r="I1240" s="10">
        <v>48394</v>
      </c>
      <c r="J1240" s="10">
        <v>2867</v>
      </c>
      <c r="K1240" s="10">
        <v>51261</v>
      </c>
      <c r="L1240" s="10">
        <v>4.59</v>
      </c>
      <c r="M1240" s="11">
        <v>3</v>
      </c>
      <c r="N1240" t="s">
        <v>28</v>
      </c>
      <c r="O1240" t="s">
        <v>1218</v>
      </c>
      <c r="P1240" t="s">
        <v>21</v>
      </c>
      <c r="Q1240">
        <f>Cleaned_Data8[[#This Row],[Bonus (£)]]/Cleaned_Data8[[#This Row],[Salary (£)]]</f>
        <v>5.9242881348927551E-2</v>
      </c>
    </row>
    <row r="1241" spans="1:17" x14ac:dyDescent="0.3">
      <c r="A1241" t="s">
        <v>1657</v>
      </c>
      <c r="B1241" t="s">
        <v>414</v>
      </c>
      <c r="C1241">
        <v>31</v>
      </c>
      <c r="D1241" t="s">
        <v>16</v>
      </c>
      <c r="E1241" t="s">
        <v>58</v>
      </c>
      <c r="F1241" t="s">
        <v>105</v>
      </c>
      <c r="G1241" t="s">
        <v>59</v>
      </c>
      <c r="H1241" s="1">
        <v>43976</v>
      </c>
      <c r="I1241" s="10">
        <v>37472</v>
      </c>
      <c r="J1241" s="10">
        <v>2040</v>
      </c>
      <c r="K1241" s="10">
        <v>39512</v>
      </c>
      <c r="L1241" s="10">
        <v>2.46</v>
      </c>
      <c r="M1241" s="11">
        <v>2</v>
      </c>
      <c r="N1241" t="s">
        <v>34</v>
      </c>
      <c r="O1241" t="s">
        <v>1218</v>
      </c>
      <c r="P1241" t="s">
        <v>1218</v>
      </c>
      <c r="Q1241">
        <f>Cleaned_Data8[[#This Row],[Bonus (£)]]/Cleaned_Data8[[#This Row],[Salary (£)]]</f>
        <v>5.4440649017933392E-2</v>
      </c>
    </row>
    <row r="1242" spans="1:17" x14ac:dyDescent="0.3">
      <c r="A1242" t="s">
        <v>1658</v>
      </c>
      <c r="B1242" t="s">
        <v>172</v>
      </c>
      <c r="C1242">
        <v>43</v>
      </c>
      <c r="D1242" t="s">
        <v>16</v>
      </c>
      <c r="E1242" t="s">
        <v>25</v>
      </c>
      <c r="F1242" t="s">
        <v>50</v>
      </c>
      <c r="G1242" t="s">
        <v>26</v>
      </c>
      <c r="H1242" s="1">
        <v>44372</v>
      </c>
      <c r="I1242" s="10">
        <v>35974</v>
      </c>
      <c r="J1242" s="10">
        <v>1560</v>
      </c>
      <c r="K1242" s="10">
        <v>37534</v>
      </c>
      <c r="L1242" s="10">
        <v>3.91</v>
      </c>
      <c r="M1242" s="11">
        <v>3</v>
      </c>
      <c r="N1242" t="s">
        <v>34</v>
      </c>
      <c r="O1242" t="s">
        <v>1218</v>
      </c>
      <c r="P1242" t="s">
        <v>1782</v>
      </c>
      <c r="Q1242">
        <f>Cleaned_Data8[[#This Row],[Bonus (£)]]/Cleaned_Data8[[#This Row],[Salary (£)]]</f>
        <v>4.3364652248846391E-2</v>
      </c>
    </row>
    <row r="1243" spans="1:17" x14ac:dyDescent="0.3">
      <c r="A1243" t="s">
        <v>1659</v>
      </c>
      <c r="B1243" t="s">
        <v>1504</v>
      </c>
      <c r="C1243">
        <v>27</v>
      </c>
      <c r="D1243" t="s">
        <v>24</v>
      </c>
      <c r="E1243" t="s">
        <v>25</v>
      </c>
      <c r="F1243" t="s">
        <v>105</v>
      </c>
      <c r="G1243" t="s">
        <v>26</v>
      </c>
      <c r="H1243" s="1">
        <v>42088</v>
      </c>
      <c r="I1243" s="10">
        <v>31236</v>
      </c>
      <c r="J1243" s="10">
        <v>711</v>
      </c>
      <c r="K1243" s="10">
        <v>31947</v>
      </c>
      <c r="L1243" s="10">
        <v>2.44</v>
      </c>
      <c r="M1243" s="11">
        <v>1</v>
      </c>
      <c r="N1243" t="s">
        <v>20</v>
      </c>
      <c r="O1243" t="s">
        <v>1218</v>
      </c>
      <c r="P1243" t="s">
        <v>2120</v>
      </c>
      <c r="Q1243">
        <f>Cleaned_Data8[[#This Row],[Bonus (£)]]/Cleaned_Data8[[#This Row],[Salary (£)]]</f>
        <v>2.276219746446408E-2</v>
      </c>
    </row>
    <row r="1244" spans="1:17" x14ac:dyDescent="0.3">
      <c r="A1244" t="s">
        <v>1660</v>
      </c>
      <c r="B1244" t="s">
        <v>448</v>
      </c>
      <c r="C1244">
        <v>33</v>
      </c>
      <c r="D1244" t="s">
        <v>16</v>
      </c>
      <c r="E1244" t="s">
        <v>62</v>
      </c>
      <c r="F1244" t="s">
        <v>50</v>
      </c>
      <c r="G1244" t="s">
        <v>63</v>
      </c>
      <c r="H1244" s="1">
        <v>42337</v>
      </c>
      <c r="I1244" s="10">
        <v>47555</v>
      </c>
      <c r="J1244" s="10">
        <v>608</v>
      </c>
      <c r="K1244" s="10">
        <v>48163</v>
      </c>
      <c r="L1244" s="10">
        <v>1.81</v>
      </c>
      <c r="M1244" s="11">
        <v>1</v>
      </c>
      <c r="N1244" t="s">
        <v>34</v>
      </c>
      <c r="O1244" t="s">
        <v>1218</v>
      </c>
      <c r="P1244" t="s">
        <v>2118</v>
      </c>
      <c r="Q1244">
        <f>Cleaned_Data8[[#This Row],[Bonus (£)]]/Cleaned_Data8[[#This Row],[Salary (£)]]</f>
        <v>1.2785196088739355E-2</v>
      </c>
    </row>
    <row r="1245" spans="1:17" x14ac:dyDescent="0.3">
      <c r="A1245" t="s">
        <v>1661</v>
      </c>
      <c r="B1245" t="s">
        <v>149</v>
      </c>
      <c r="C1245">
        <v>27</v>
      </c>
      <c r="D1245" t="s">
        <v>16</v>
      </c>
      <c r="E1245" t="s">
        <v>31</v>
      </c>
      <c r="F1245" t="s">
        <v>19</v>
      </c>
      <c r="G1245" t="s">
        <v>32</v>
      </c>
      <c r="H1245" s="1">
        <v>43577</v>
      </c>
      <c r="I1245" s="10">
        <v>37556</v>
      </c>
      <c r="J1245" s="10">
        <v>1953</v>
      </c>
      <c r="K1245" s="10">
        <v>39509</v>
      </c>
      <c r="L1245" s="10">
        <v>4</v>
      </c>
      <c r="M1245" s="11">
        <v>4</v>
      </c>
      <c r="N1245" t="s">
        <v>28</v>
      </c>
      <c r="O1245" t="s">
        <v>1218</v>
      </c>
      <c r="P1245" t="s">
        <v>21</v>
      </c>
      <c r="Q1245">
        <f>Cleaned_Data8[[#This Row],[Bonus (£)]]/Cleaned_Data8[[#This Row],[Salary (£)]]</f>
        <v>5.2002343167536477E-2</v>
      </c>
    </row>
    <row r="1246" spans="1:17" x14ac:dyDescent="0.3">
      <c r="A1246" t="s">
        <v>1662</v>
      </c>
      <c r="B1246" t="s">
        <v>912</v>
      </c>
      <c r="C1246">
        <v>21</v>
      </c>
      <c r="D1246" t="s">
        <v>24</v>
      </c>
      <c r="E1246" t="s">
        <v>25</v>
      </c>
      <c r="F1246" t="s">
        <v>39</v>
      </c>
      <c r="G1246" t="s">
        <v>26</v>
      </c>
      <c r="H1246" s="1">
        <v>42725</v>
      </c>
      <c r="I1246" s="10">
        <v>26341</v>
      </c>
      <c r="J1246" s="10">
        <v>591</v>
      </c>
      <c r="K1246" s="10">
        <v>26932</v>
      </c>
      <c r="L1246" s="10">
        <v>3.12</v>
      </c>
      <c r="M1246" s="11">
        <v>2</v>
      </c>
      <c r="N1246" t="s">
        <v>28</v>
      </c>
      <c r="O1246" t="s">
        <v>1218</v>
      </c>
      <c r="P1246" t="s">
        <v>2122</v>
      </c>
      <c r="Q1246">
        <f>Cleaned_Data8[[#This Row],[Bonus (£)]]/Cleaned_Data8[[#This Row],[Salary (£)]]</f>
        <v>2.2436505827417335E-2</v>
      </c>
    </row>
    <row r="1247" spans="1:17" x14ac:dyDescent="0.3">
      <c r="A1247" t="s">
        <v>1663</v>
      </c>
      <c r="B1247" t="s">
        <v>157</v>
      </c>
      <c r="C1247">
        <v>43</v>
      </c>
      <c r="D1247" t="s">
        <v>16</v>
      </c>
      <c r="E1247" t="s">
        <v>17</v>
      </c>
      <c r="F1247" t="s">
        <v>39</v>
      </c>
      <c r="G1247" t="s">
        <v>18</v>
      </c>
      <c r="H1247" s="1">
        <v>45523</v>
      </c>
      <c r="I1247" s="10">
        <v>51820</v>
      </c>
      <c r="J1247" s="10">
        <v>3440</v>
      </c>
      <c r="K1247" s="10">
        <v>55260</v>
      </c>
      <c r="L1247" s="10">
        <v>3.56</v>
      </c>
      <c r="M1247" s="11">
        <v>3</v>
      </c>
      <c r="N1247" t="s">
        <v>34</v>
      </c>
      <c r="O1247" t="s">
        <v>1218</v>
      </c>
      <c r="P1247" t="s">
        <v>2119</v>
      </c>
      <c r="Q1247">
        <f>Cleaned_Data8[[#This Row],[Bonus (£)]]/Cleaned_Data8[[#This Row],[Salary (£)]]</f>
        <v>6.6383635661906595E-2</v>
      </c>
    </row>
    <row r="1248" spans="1:17" x14ac:dyDescent="0.3">
      <c r="A1248" t="s">
        <v>1664</v>
      </c>
      <c r="B1248" t="s">
        <v>765</v>
      </c>
      <c r="C1248">
        <v>43</v>
      </c>
      <c r="D1248" t="s">
        <v>16</v>
      </c>
      <c r="E1248" t="s">
        <v>25</v>
      </c>
      <c r="F1248" t="s">
        <v>19</v>
      </c>
      <c r="G1248" t="s">
        <v>26</v>
      </c>
      <c r="H1248" s="1">
        <v>43707</v>
      </c>
      <c r="I1248" s="10">
        <v>34935</v>
      </c>
      <c r="J1248" s="10">
        <v>1923</v>
      </c>
      <c r="K1248" s="10">
        <v>36858</v>
      </c>
      <c r="L1248" s="10">
        <v>2.35</v>
      </c>
      <c r="M1248" s="11">
        <v>2</v>
      </c>
      <c r="N1248" t="s">
        <v>34</v>
      </c>
      <c r="O1248" t="s">
        <v>1218</v>
      </c>
      <c r="P1248" t="s">
        <v>2119</v>
      </c>
      <c r="Q1248">
        <f>Cleaned_Data8[[#This Row],[Bonus (£)]]/Cleaned_Data8[[#This Row],[Salary (£)]]</f>
        <v>5.5045083726921427E-2</v>
      </c>
    </row>
    <row r="1249" spans="1:17" x14ac:dyDescent="0.3">
      <c r="A1249" t="s">
        <v>1665</v>
      </c>
      <c r="B1249" t="s">
        <v>475</v>
      </c>
      <c r="C1249">
        <v>34</v>
      </c>
      <c r="D1249" t="s">
        <v>16</v>
      </c>
      <c r="E1249" t="s">
        <v>74</v>
      </c>
      <c r="F1249" t="s">
        <v>50</v>
      </c>
      <c r="G1249" t="s">
        <v>75</v>
      </c>
      <c r="H1249" s="1">
        <v>42477</v>
      </c>
      <c r="I1249" s="10">
        <v>40022</v>
      </c>
      <c r="J1249" s="10">
        <v>1174</v>
      </c>
      <c r="K1249" s="10">
        <v>41196</v>
      </c>
      <c r="L1249" s="10">
        <v>2.71</v>
      </c>
      <c r="M1249" s="11">
        <v>0</v>
      </c>
      <c r="N1249" t="s">
        <v>20</v>
      </c>
      <c r="O1249" t="s">
        <v>1218</v>
      </c>
      <c r="P1249" t="s">
        <v>21</v>
      </c>
      <c r="Q1249">
        <f>Cleaned_Data8[[#This Row],[Bonus (£)]]/Cleaned_Data8[[#This Row],[Salary (£)]]</f>
        <v>2.9333866373494579E-2</v>
      </c>
    </row>
    <row r="1250" spans="1:17" x14ac:dyDescent="0.3">
      <c r="A1250" t="s">
        <v>1666</v>
      </c>
      <c r="B1250" t="s">
        <v>592</v>
      </c>
      <c r="C1250">
        <v>39</v>
      </c>
      <c r="D1250" t="s">
        <v>24</v>
      </c>
      <c r="E1250" t="s">
        <v>37</v>
      </c>
      <c r="F1250" t="s">
        <v>53</v>
      </c>
      <c r="G1250" t="s">
        <v>38</v>
      </c>
      <c r="H1250" s="1">
        <v>44957</v>
      </c>
      <c r="I1250" s="10">
        <v>31730</v>
      </c>
      <c r="J1250" s="10">
        <v>858</v>
      </c>
      <c r="K1250" s="10">
        <v>32588</v>
      </c>
      <c r="L1250" s="10">
        <v>1.64</v>
      </c>
      <c r="M1250" s="11">
        <v>4</v>
      </c>
      <c r="N1250" t="s">
        <v>28</v>
      </c>
      <c r="O1250" t="s">
        <v>1218</v>
      </c>
      <c r="P1250" t="s">
        <v>2125</v>
      </c>
      <c r="Q1250">
        <f>Cleaned_Data8[[#This Row],[Bonus (£)]]/Cleaned_Data8[[#This Row],[Salary (£)]]</f>
        <v>2.7040655531043178E-2</v>
      </c>
    </row>
    <row r="1251" spans="1:17" x14ac:dyDescent="0.3">
      <c r="A1251" t="s">
        <v>1667</v>
      </c>
      <c r="B1251" t="s">
        <v>682</v>
      </c>
      <c r="C1251">
        <v>32</v>
      </c>
      <c r="D1251" t="s">
        <v>16</v>
      </c>
      <c r="E1251" t="s">
        <v>31</v>
      </c>
      <c r="F1251" t="s">
        <v>33</v>
      </c>
      <c r="G1251" t="s">
        <v>32</v>
      </c>
      <c r="H1251" s="1">
        <v>42794</v>
      </c>
      <c r="I1251" s="10">
        <v>30746</v>
      </c>
      <c r="J1251" s="10">
        <v>2312</v>
      </c>
      <c r="K1251" s="10">
        <v>33058</v>
      </c>
      <c r="L1251" s="10">
        <v>4.5599999999999996</v>
      </c>
      <c r="M1251" s="11">
        <v>1</v>
      </c>
      <c r="N1251" t="s">
        <v>20</v>
      </c>
      <c r="O1251" t="s">
        <v>1218</v>
      </c>
      <c r="P1251" t="s">
        <v>2121</v>
      </c>
      <c r="Q1251">
        <f>Cleaned_Data8[[#This Row],[Bonus (£)]]/Cleaned_Data8[[#This Row],[Salary (£)]]</f>
        <v>7.519677356404085E-2</v>
      </c>
    </row>
    <row r="1252" spans="1:17" x14ac:dyDescent="0.3">
      <c r="A1252" t="s">
        <v>1668</v>
      </c>
      <c r="B1252" t="s">
        <v>119</v>
      </c>
      <c r="C1252">
        <v>29</v>
      </c>
      <c r="D1252" t="s">
        <v>24</v>
      </c>
      <c r="E1252" t="s">
        <v>58</v>
      </c>
      <c r="F1252" t="s">
        <v>88</v>
      </c>
      <c r="G1252" t="s">
        <v>59</v>
      </c>
      <c r="H1252" s="1">
        <v>44683</v>
      </c>
      <c r="I1252" s="10">
        <v>33233</v>
      </c>
      <c r="J1252" s="10">
        <v>2026</v>
      </c>
      <c r="K1252" s="10">
        <v>35259</v>
      </c>
      <c r="L1252" s="10">
        <v>2.89</v>
      </c>
      <c r="M1252" s="11">
        <v>4</v>
      </c>
      <c r="N1252" t="s">
        <v>34</v>
      </c>
      <c r="O1252" t="s">
        <v>1218</v>
      </c>
      <c r="P1252" t="s">
        <v>1218</v>
      </c>
      <c r="Q1252">
        <f>Cleaned_Data8[[#This Row],[Bonus (£)]]/Cleaned_Data8[[#This Row],[Salary (£)]]</f>
        <v>6.0963500135407578E-2</v>
      </c>
    </row>
    <row r="1253" spans="1:17" x14ac:dyDescent="0.3">
      <c r="A1253" t="s">
        <v>1669</v>
      </c>
      <c r="B1253" t="s">
        <v>895</v>
      </c>
      <c r="C1253">
        <v>21</v>
      </c>
      <c r="D1253" t="s">
        <v>24</v>
      </c>
      <c r="E1253" t="s">
        <v>42</v>
      </c>
      <c r="F1253" t="s">
        <v>50</v>
      </c>
      <c r="G1253" t="s">
        <v>43</v>
      </c>
      <c r="H1253" s="1">
        <v>44817</v>
      </c>
      <c r="I1253" s="10">
        <v>34836</v>
      </c>
      <c r="J1253" s="10">
        <v>1490</v>
      </c>
      <c r="K1253" s="10">
        <v>36326</v>
      </c>
      <c r="L1253" s="10">
        <v>2.79</v>
      </c>
      <c r="M1253" s="11">
        <v>0</v>
      </c>
      <c r="N1253" t="s">
        <v>34</v>
      </c>
      <c r="O1253" t="s">
        <v>1218</v>
      </c>
      <c r="P1253" t="s">
        <v>2126</v>
      </c>
      <c r="Q1253">
        <f>Cleaned_Data8[[#This Row],[Bonus (£)]]/Cleaned_Data8[[#This Row],[Salary (£)]]</f>
        <v>4.2771845217590997E-2</v>
      </c>
    </row>
    <row r="1254" spans="1:17" x14ac:dyDescent="0.3">
      <c r="A1254" t="s">
        <v>1670</v>
      </c>
      <c r="B1254" t="s">
        <v>515</v>
      </c>
      <c r="C1254">
        <v>32</v>
      </c>
      <c r="D1254" t="s">
        <v>24</v>
      </c>
      <c r="E1254" t="s">
        <v>58</v>
      </c>
      <c r="F1254" t="s">
        <v>27</v>
      </c>
      <c r="G1254" t="s">
        <v>59</v>
      </c>
      <c r="H1254" s="1">
        <v>44483</v>
      </c>
      <c r="I1254" s="10">
        <v>33344</v>
      </c>
      <c r="J1254" s="10">
        <v>576</v>
      </c>
      <c r="K1254" s="10">
        <v>33920</v>
      </c>
      <c r="L1254" s="10">
        <v>2.5099999999999998</v>
      </c>
      <c r="M1254" s="11">
        <v>8</v>
      </c>
      <c r="N1254" t="s">
        <v>28</v>
      </c>
      <c r="O1254" t="s">
        <v>1218</v>
      </c>
      <c r="P1254" t="s">
        <v>2124</v>
      </c>
      <c r="Q1254">
        <f>Cleaned_Data8[[#This Row],[Bonus (£)]]/Cleaned_Data8[[#This Row],[Salary (£)]]</f>
        <v>1.7274472168905951E-2</v>
      </c>
    </row>
    <row r="1255" spans="1:17" x14ac:dyDescent="0.3">
      <c r="A1255" t="s">
        <v>1671</v>
      </c>
      <c r="B1255" t="s">
        <v>1672</v>
      </c>
      <c r="C1255">
        <v>33</v>
      </c>
      <c r="D1255" t="s">
        <v>24</v>
      </c>
      <c r="E1255" t="s">
        <v>31</v>
      </c>
      <c r="F1255" t="s">
        <v>33</v>
      </c>
      <c r="G1255" t="s">
        <v>32</v>
      </c>
      <c r="H1255" s="1">
        <v>43557</v>
      </c>
      <c r="I1255" s="10">
        <v>29059</v>
      </c>
      <c r="J1255" s="10">
        <v>2191</v>
      </c>
      <c r="K1255" s="10">
        <v>31250</v>
      </c>
      <c r="L1255" s="10">
        <v>3.78</v>
      </c>
      <c r="M1255" s="11">
        <v>4</v>
      </c>
      <c r="N1255" t="s">
        <v>28</v>
      </c>
      <c r="O1255" t="s">
        <v>1218</v>
      </c>
      <c r="P1255" t="s">
        <v>21</v>
      </c>
      <c r="Q1255">
        <f>Cleaned_Data8[[#This Row],[Bonus (£)]]/Cleaned_Data8[[#This Row],[Salary (£)]]</f>
        <v>7.5398327540521004E-2</v>
      </c>
    </row>
    <row r="1256" spans="1:17" x14ac:dyDescent="0.3">
      <c r="A1256" t="s">
        <v>1673</v>
      </c>
      <c r="B1256" t="s">
        <v>357</v>
      </c>
      <c r="C1256">
        <v>21</v>
      </c>
      <c r="D1256" t="s">
        <v>16</v>
      </c>
      <c r="E1256" t="s">
        <v>62</v>
      </c>
      <c r="F1256" t="s">
        <v>19</v>
      </c>
      <c r="G1256" t="s">
        <v>63</v>
      </c>
      <c r="H1256" s="1">
        <v>44295</v>
      </c>
      <c r="I1256" s="10">
        <v>38930</v>
      </c>
      <c r="J1256" s="10">
        <v>2798</v>
      </c>
      <c r="K1256" s="10">
        <v>41728</v>
      </c>
      <c r="L1256" s="10">
        <v>3.96</v>
      </c>
      <c r="M1256" s="11">
        <v>3</v>
      </c>
      <c r="N1256" t="s">
        <v>28</v>
      </c>
      <c r="O1256" t="s">
        <v>1218</v>
      </c>
      <c r="P1256" t="s">
        <v>21</v>
      </c>
      <c r="Q1256">
        <f>Cleaned_Data8[[#This Row],[Bonus (£)]]/Cleaned_Data8[[#This Row],[Salary (£)]]</f>
        <v>7.1872591831492416E-2</v>
      </c>
    </row>
    <row r="1257" spans="1:17" x14ac:dyDescent="0.3">
      <c r="A1257" t="s">
        <v>1674</v>
      </c>
      <c r="B1257" t="s">
        <v>176</v>
      </c>
      <c r="C1257">
        <v>41</v>
      </c>
      <c r="D1257" t="s">
        <v>24</v>
      </c>
      <c r="E1257" t="s">
        <v>58</v>
      </c>
      <c r="F1257" t="s">
        <v>53</v>
      </c>
      <c r="G1257" t="s">
        <v>59</v>
      </c>
      <c r="H1257" s="1">
        <v>45154</v>
      </c>
      <c r="I1257" s="10">
        <v>30339</v>
      </c>
      <c r="J1257" s="10">
        <v>879</v>
      </c>
      <c r="K1257" s="10">
        <v>31218</v>
      </c>
      <c r="L1257" s="10">
        <v>3.1</v>
      </c>
      <c r="M1257" s="11">
        <v>7</v>
      </c>
      <c r="N1257" t="s">
        <v>20</v>
      </c>
      <c r="O1257" t="s">
        <v>1218</v>
      </c>
      <c r="P1257" t="s">
        <v>2119</v>
      </c>
      <c r="Q1257">
        <f>Cleaned_Data8[[#This Row],[Bonus (£)]]/Cleaned_Data8[[#This Row],[Salary (£)]]</f>
        <v>2.8972609512508653E-2</v>
      </c>
    </row>
    <row r="1258" spans="1:17" x14ac:dyDescent="0.3">
      <c r="A1258" t="s">
        <v>1675</v>
      </c>
      <c r="B1258" t="s">
        <v>499</v>
      </c>
      <c r="C1258">
        <v>33</v>
      </c>
      <c r="D1258" t="s">
        <v>24</v>
      </c>
      <c r="E1258" t="s">
        <v>31</v>
      </c>
      <c r="F1258" t="s">
        <v>19</v>
      </c>
      <c r="G1258" t="s">
        <v>32</v>
      </c>
      <c r="H1258" s="1">
        <v>42550</v>
      </c>
      <c r="I1258" s="10">
        <v>34860</v>
      </c>
      <c r="J1258" s="10">
        <v>1346</v>
      </c>
      <c r="K1258" s="10">
        <v>36206</v>
      </c>
      <c r="L1258" s="10">
        <v>2.58</v>
      </c>
      <c r="M1258" s="11">
        <v>4</v>
      </c>
      <c r="N1258" t="s">
        <v>34</v>
      </c>
      <c r="O1258" t="s">
        <v>1218</v>
      </c>
      <c r="P1258" t="s">
        <v>1782</v>
      </c>
      <c r="Q1258">
        <f>Cleaned_Data8[[#This Row],[Bonus (£)]]/Cleaned_Data8[[#This Row],[Salary (£)]]</f>
        <v>3.8611589213998855E-2</v>
      </c>
    </row>
    <row r="1259" spans="1:17" x14ac:dyDescent="0.3">
      <c r="A1259" t="s">
        <v>1676</v>
      </c>
      <c r="B1259" t="s">
        <v>786</v>
      </c>
      <c r="C1259">
        <v>35</v>
      </c>
      <c r="D1259" t="s">
        <v>24</v>
      </c>
      <c r="E1259" t="s">
        <v>25</v>
      </c>
      <c r="F1259" t="s">
        <v>33</v>
      </c>
      <c r="G1259" t="s">
        <v>26</v>
      </c>
      <c r="H1259" s="1">
        <v>43452</v>
      </c>
      <c r="I1259" s="10">
        <v>28979</v>
      </c>
      <c r="J1259" s="10">
        <v>964</v>
      </c>
      <c r="K1259" s="10">
        <v>29943</v>
      </c>
      <c r="L1259" s="10">
        <v>3.34</v>
      </c>
      <c r="M1259" s="11">
        <v>7</v>
      </c>
      <c r="N1259" t="s">
        <v>34</v>
      </c>
      <c r="O1259" t="s">
        <v>1218</v>
      </c>
      <c r="P1259" t="s">
        <v>2122</v>
      </c>
      <c r="Q1259">
        <f>Cleaned_Data8[[#This Row],[Bonus (£)]]/Cleaned_Data8[[#This Row],[Salary (£)]]</f>
        <v>3.3265468097587909E-2</v>
      </c>
    </row>
    <row r="1260" spans="1:17" x14ac:dyDescent="0.3">
      <c r="A1260" t="s">
        <v>1677</v>
      </c>
      <c r="B1260" t="s">
        <v>780</v>
      </c>
      <c r="C1260">
        <v>32</v>
      </c>
      <c r="D1260" t="s">
        <v>16</v>
      </c>
      <c r="E1260" t="s">
        <v>25</v>
      </c>
      <c r="F1260" t="s">
        <v>19</v>
      </c>
      <c r="G1260" t="s">
        <v>26</v>
      </c>
      <c r="H1260" s="1">
        <v>44211</v>
      </c>
      <c r="I1260" s="10">
        <v>33733</v>
      </c>
      <c r="J1260" s="10">
        <v>1296</v>
      </c>
      <c r="K1260" s="10">
        <v>35029</v>
      </c>
      <c r="L1260" s="10">
        <v>3.26</v>
      </c>
      <c r="M1260" s="11">
        <v>6</v>
      </c>
      <c r="N1260" t="s">
        <v>34</v>
      </c>
      <c r="O1260" t="s">
        <v>1218</v>
      </c>
      <c r="P1260" t="s">
        <v>2125</v>
      </c>
      <c r="Q1260">
        <f>Cleaned_Data8[[#This Row],[Bonus (£)]]/Cleaned_Data8[[#This Row],[Salary (£)]]</f>
        <v>3.8419351969881124E-2</v>
      </c>
    </row>
    <row r="1261" spans="1:17" x14ac:dyDescent="0.3">
      <c r="A1261" t="s">
        <v>1678</v>
      </c>
      <c r="B1261" t="s">
        <v>852</v>
      </c>
      <c r="C1261">
        <v>24</v>
      </c>
      <c r="D1261" t="s">
        <v>16</v>
      </c>
      <c r="E1261" t="s">
        <v>37</v>
      </c>
      <c r="F1261" t="s">
        <v>105</v>
      </c>
      <c r="G1261" t="s">
        <v>38</v>
      </c>
      <c r="H1261" s="1">
        <v>45009</v>
      </c>
      <c r="I1261" s="10">
        <v>31251</v>
      </c>
      <c r="J1261" s="10">
        <v>1823</v>
      </c>
      <c r="K1261" s="10">
        <v>33074</v>
      </c>
      <c r="L1261" s="10">
        <v>2.76</v>
      </c>
      <c r="M1261" s="11">
        <v>1</v>
      </c>
      <c r="N1261" t="s">
        <v>34</v>
      </c>
      <c r="O1261" t="s">
        <v>1218</v>
      </c>
      <c r="P1261" t="s">
        <v>2120</v>
      </c>
      <c r="Q1261">
        <f>Cleaned_Data8[[#This Row],[Bonus (£)]]/Cleaned_Data8[[#This Row],[Salary (£)]]</f>
        <v>5.8334133307734154E-2</v>
      </c>
    </row>
    <row r="1262" spans="1:17" x14ac:dyDescent="0.3">
      <c r="A1262" t="s">
        <v>1679</v>
      </c>
      <c r="B1262" t="s">
        <v>366</v>
      </c>
      <c r="C1262">
        <v>30</v>
      </c>
      <c r="D1262" t="s">
        <v>16</v>
      </c>
      <c r="E1262" t="s">
        <v>31</v>
      </c>
      <c r="F1262" t="s">
        <v>39</v>
      </c>
      <c r="G1262" t="s">
        <v>32</v>
      </c>
      <c r="H1262" s="1">
        <v>45428</v>
      </c>
      <c r="I1262" s="10">
        <v>25273</v>
      </c>
      <c r="J1262" s="10">
        <v>891</v>
      </c>
      <c r="K1262" s="10">
        <v>26164</v>
      </c>
      <c r="L1262" s="10">
        <v>1.64</v>
      </c>
      <c r="M1262" s="11">
        <v>3</v>
      </c>
      <c r="N1262" t="s">
        <v>20</v>
      </c>
      <c r="O1262" t="s">
        <v>1218</v>
      </c>
      <c r="P1262" t="s">
        <v>1218</v>
      </c>
      <c r="Q1262">
        <f>Cleaned_Data8[[#This Row],[Bonus (£)]]/Cleaned_Data8[[#This Row],[Salary (£)]]</f>
        <v>3.5255015233648559E-2</v>
      </c>
    </row>
    <row r="1263" spans="1:17" x14ac:dyDescent="0.3">
      <c r="A1263" t="s">
        <v>1680</v>
      </c>
      <c r="B1263" t="s">
        <v>423</v>
      </c>
      <c r="C1263">
        <v>32</v>
      </c>
      <c r="D1263" t="s">
        <v>24</v>
      </c>
      <c r="E1263" t="s">
        <v>25</v>
      </c>
      <c r="F1263" t="s">
        <v>53</v>
      </c>
      <c r="G1263" t="s">
        <v>26</v>
      </c>
      <c r="H1263" s="1">
        <v>44998</v>
      </c>
      <c r="I1263" s="10">
        <v>26546</v>
      </c>
      <c r="J1263" s="10">
        <v>1074</v>
      </c>
      <c r="K1263" s="10">
        <v>27620</v>
      </c>
      <c r="L1263" s="10">
        <v>3.14</v>
      </c>
      <c r="M1263" s="11">
        <v>1</v>
      </c>
      <c r="N1263" t="s">
        <v>28</v>
      </c>
      <c r="O1263" t="s">
        <v>1218</v>
      </c>
      <c r="P1263" t="s">
        <v>2120</v>
      </c>
      <c r="Q1263">
        <f>Cleaned_Data8[[#This Row],[Bonus (£)]]/Cleaned_Data8[[#This Row],[Salary (£)]]</f>
        <v>4.0458072779326455E-2</v>
      </c>
    </row>
    <row r="1264" spans="1:17" x14ac:dyDescent="0.3">
      <c r="A1264" t="s">
        <v>1681</v>
      </c>
      <c r="B1264" t="s">
        <v>716</v>
      </c>
      <c r="C1264">
        <v>24</v>
      </c>
      <c r="D1264" t="s">
        <v>24</v>
      </c>
      <c r="E1264" t="s">
        <v>58</v>
      </c>
      <c r="F1264" t="s">
        <v>105</v>
      </c>
      <c r="G1264" t="s">
        <v>59</v>
      </c>
      <c r="H1264" s="1">
        <v>45188</v>
      </c>
      <c r="I1264" s="10">
        <v>35834</v>
      </c>
      <c r="J1264" s="10">
        <v>1444</v>
      </c>
      <c r="K1264" s="10">
        <v>37278</v>
      </c>
      <c r="L1264" s="10">
        <v>3.65</v>
      </c>
      <c r="M1264" s="11">
        <v>3</v>
      </c>
      <c r="N1264" t="s">
        <v>20</v>
      </c>
      <c r="O1264" t="s">
        <v>1218</v>
      </c>
      <c r="P1264" t="s">
        <v>2126</v>
      </c>
      <c r="Q1264">
        <f>Cleaned_Data8[[#This Row],[Bonus (£)]]/Cleaned_Data8[[#This Row],[Salary (£)]]</f>
        <v>4.0296924708377521E-2</v>
      </c>
    </row>
    <row r="1265" spans="1:17" x14ac:dyDescent="0.3">
      <c r="A1265" t="s">
        <v>1682</v>
      </c>
      <c r="B1265" t="s">
        <v>735</v>
      </c>
      <c r="C1265">
        <v>32</v>
      </c>
      <c r="D1265" t="s">
        <v>24</v>
      </c>
      <c r="E1265" t="s">
        <v>31</v>
      </c>
      <c r="F1265" t="s">
        <v>27</v>
      </c>
      <c r="G1265" t="s">
        <v>32</v>
      </c>
      <c r="H1265" s="1">
        <v>42865</v>
      </c>
      <c r="I1265" s="10">
        <v>33818</v>
      </c>
      <c r="J1265" s="10">
        <v>2517</v>
      </c>
      <c r="K1265" s="10">
        <v>36335</v>
      </c>
      <c r="L1265" s="10">
        <v>4</v>
      </c>
      <c r="M1265" s="11">
        <v>2</v>
      </c>
      <c r="N1265" t="s">
        <v>20</v>
      </c>
      <c r="O1265" t="s">
        <v>1218</v>
      </c>
      <c r="P1265" t="s">
        <v>1218</v>
      </c>
      <c r="Q1265">
        <f>Cleaned_Data8[[#This Row],[Bonus (£)]]/Cleaned_Data8[[#This Row],[Salary (£)]]</f>
        <v>7.442781950440594E-2</v>
      </c>
    </row>
    <row r="1266" spans="1:17" x14ac:dyDescent="0.3">
      <c r="A1266" t="s">
        <v>1683</v>
      </c>
      <c r="B1266" t="s">
        <v>451</v>
      </c>
      <c r="C1266">
        <v>35</v>
      </c>
      <c r="D1266" t="s">
        <v>24</v>
      </c>
      <c r="E1266" t="s">
        <v>58</v>
      </c>
      <c r="F1266" t="s">
        <v>27</v>
      </c>
      <c r="G1266" t="s">
        <v>59</v>
      </c>
      <c r="H1266" s="1">
        <v>43124</v>
      </c>
      <c r="I1266" s="10">
        <v>21209</v>
      </c>
      <c r="J1266" s="10">
        <v>480</v>
      </c>
      <c r="K1266" s="10">
        <v>21689</v>
      </c>
      <c r="L1266" s="10">
        <v>2.98</v>
      </c>
      <c r="M1266" s="11">
        <v>0</v>
      </c>
      <c r="N1266" t="s">
        <v>20</v>
      </c>
      <c r="O1266" t="s">
        <v>1218</v>
      </c>
      <c r="P1266" t="s">
        <v>2125</v>
      </c>
      <c r="Q1266">
        <f>Cleaned_Data8[[#This Row],[Bonus (£)]]/Cleaned_Data8[[#This Row],[Salary (£)]]</f>
        <v>2.2631901551228253E-2</v>
      </c>
    </row>
    <row r="1267" spans="1:17" x14ac:dyDescent="0.3">
      <c r="A1267" t="s">
        <v>1684</v>
      </c>
      <c r="B1267" t="s">
        <v>1304</v>
      </c>
      <c r="C1267">
        <v>28</v>
      </c>
      <c r="D1267" t="s">
        <v>16</v>
      </c>
      <c r="E1267" t="s">
        <v>62</v>
      </c>
      <c r="F1267" t="s">
        <v>33</v>
      </c>
      <c r="G1267" t="s">
        <v>63</v>
      </c>
      <c r="H1267" s="1">
        <v>45615</v>
      </c>
      <c r="I1267" s="10">
        <v>41353</v>
      </c>
      <c r="J1267" s="10">
        <v>779</v>
      </c>
      <c r="K1267" s="10">
        <v>42132</v>
      </c>
      <c r="L1267" s="10">
        <v>2.3199999999999998</v>
      </c>
      <c r="M1267" s="11">
        <v>4</v>
      </c>
      <c r="N1267" t="s">
        <v>28</v>
      </c>
      <c r="O1267" t="s">
        <v>1218</v>
      </c>
      <c r="P1267" t="s">
        <v>2118</v>
      </c>
      <c r="Q1267">
        <f>Cleaned_Data8[[#This Row],[Bonus (£)]]/Cleaned_Data8[[#This Row],[Salary (£)]]</f>
        <v>1.8837811041520568E-2</v>
      </c>
    </row>
    <row r="1268" spans="1:17" x14ac:dyDescent="0.3">
      <c r="A1268" t="s">
        <v>1685</v>
      </c>
      <c r="B1268" t="s">
        <v>335</v>
      </c>
      <c r="C1268">
        <v>31</v>
      </c>
      <c r="D1268" t="s">
        <v>24</v>
      </c>
      <c r="E1268" t="s">
        <v>42</v>
      </c>
      <c r="F1268" t="s">
        <v>105</v>
      </c>
      <c r="G1268" t="s">
        <v>43</v>
      </c>
      <c r="H1268" s="1">
        <v>42969</v>
      </c>
      <c r="I1268" s="10">
        <v>41693</v>
      </c>
      <c r="J1268" s="10">
        <v>1584</v>
      </c>
      <c r="K1268" s="10">
        <v>43277</v>
      </c>
      <c r="L1268" s="10">
        <v>3.2</v>
      </c>
      <c r="M1268" s="11">
        <v>2</v>
      </c>
      <c r="N1268" t="s">
        <v>28</v>
      </c>
      <c r="O1268" t="s">
        <v>1218</v>
      </c>
      <c r="P1268" t="s">
        <v>2119</v>
      </c>
      <c r="Q1268">
        <f>Cleaned_Data8[[#This Row],[Bonus (£)]]/Cleaned_Data8[[#This Row],[Salary (£)]]</f>
        <v>3.7991989062912242E-2</v>
      </c>
    </row>
    <row r="1269" spans="1:17" x14ac:dyDescent="0.3">
      <c r="A1269" t="s">
        <v>1686</v>
      </c>
      <c r="B1269" t="s">
        <v>408</v>
      </c>
      <c r="C1269">
        <v>38</v>
      </c>
      <c r="D1269" t="s">
        <v>16</v>
      </c>
      <c r="E1269" t="s">
        <v>42</v>
      </c>
      <c r="F1269" t="s">
        <v>105</v>
      </c>
      <c r="G1269" t="s">
        <v>43</v>
      </c>
      <c r="H1269" s="1">
        <v>43906</v>
      </c>
      <c r="I1269" s="10">
        <v>39438</v>
      </c>
      <c r="J1269" s="10">
        <v>1935</v>
      </c>
      <c r="K1269" s="10">
        <v>41373</v>
      </c>
      <c r="L1269" s="10">
        <v>4.13</v>
      </c>
      <c r="M1269" s="11">
        <v>1</v>
      </c>
      <c r="N1269" t="s">
        <v>20</v>
      </c>
      <c r="O1269" t="s">
        <v>1218</v>
      </c>
      <c r="P1269" t="s">
        <v>2120</v>
      </c>
      <c r="Q1269">
        <f>Cleaned_Data8[[#This Row],[Bonus (£)]]/Cleaned_Data8[[#This Row],[Salary (£)]]</f>
        <v>4.9064354176175259E-2</v>
      </c>
    </row>
    <row r="1270" spans="1:17" x14ac:dyDescent="0.3">
      <c r="A1270" t="s">
        <v>1687</v>
      </c>
      <c r="B1270" t="s">
        <v>1688</v>
      </c>
      <c r="C1270">
        <v>32</v>
      </c>
      <c r="D1270" t="s">
        <v>16</v>
      </c>
      <c r="E1270" t="s">
        <v>74</v>
      </c>
      <c r="F1270" t="s">
        <v>33</v>
      </c>
      <c r="G1270" t="s">
        <v>75</v>
      </c>
      <c r="H1270" s="1">
        <v>42085</v>
      </c>
      <c r="I1270" s="10">
        <v>37823</v>
      </c>
      <c r="J1270" s="10">
        <v>1440</v>
      </c>
      <c r="K1270" s="10">
        <v>39263</v>
      </c>
      <c r="L1270" s="10">
        <v>3.57</v>
      </c>
      <c r="M1270" s="11">
        <v>4</v>
      </c>
      <c r="N1270" t="s">
        <v>34</v>
      </c>
      <c r="O1270" t="s">
        <v>1218</v>
      </c>
      <c r="P1270" t="s">
        <v>2120</v>
      </c>
      <c r="Q1270">
        <f>Cleaned_Data8[[#This Row],[Bonus (£)]]/Cleaned_Data8[[#This Row],[Salary (£)]]</f>
        <v>3.8072072548449354E-2</v>
      </c>
    </row>
    <row r="1271" spans="1:17" x14ac:dyDescent="0.3">
      <c r="A1271" t="s">
        <v>1689</v>
      </c>
      <c r="B1271" t="s">
        <v>277</v>
      </c>
      <c r="C1271">
        <v>40</v>
      </c>
      <c r="D1271" t="s">
        <v>16</v>
      </c>
      <c r="E1271" t="s">
        <v>62</v>
      </c>
      <c r="F1271" t="s">
        <v>50</v>
      </c>
      <c r="G1271" t="s">
        <v>63</v>
      </c>
      <c r="H1271" s="1">
        <v>43850</v>
      </c>
      <c r="I1271" s="10">
        <v>35557</v>
      </c>
      <c r="J1271" s="10">
        <v>1094</v>
      </c>
      <c r="K1271" s="10">
        <v>36651</v>
      </c>
      <c r="L1271" s="10">
        <v>2.95</v>
      </c>
      <c r="M1271" s="11">
        <v>0</v>
      </c>
      <c r="N1271" t="s">
        <v>34</v>
      </c>
      <c r="O1271" t="s">
        <v>1218</v>
      </c>
      <c r="P1271" t="s">
        <v>2125</v>
      </c>
      <c r="Q1271">
        <f>Cleaned_Data8[[#This Row],[Bonus (£)]]/Cleaned_Data8[[#This Row],[Salary (£)]]</f>
        <v>3.0767500070309643E-2</v>
      </c>
    </row>
    <row r="1272" spans="1:17" x14ac:dyDescent="0.3">
      <c r="A1272" t="s">
        <v>1690</v>
      </c>
      <c r="B1272" t="s">
        <v>568</v>
      </c>
      <c r="C1272">
        <v>36</v>
      </c>
      <c r="D1272" t="s">
        <v>24</v>
      </c>
      <c r="E1272" t="s">
        <v>62</v>
      </c>
      <c r="F1272" t="s">
        <v>53</v>
      </c>
      <c r="G1272" t="s">
        <v>63</v>
      </c>
      <c r="H1272" s="1">
        <v>43140</v>
      </c>
      <c r="I1272" s="10">
        <v>39655</v>
      </c>
      <c r="J1272" s="10">
        <v>1722</v>
      </c>
      <c r="K1272" s="10">
        <v>41377</v>
      </c>
      <c r="L1272" s="10">
        <v>2.41</v>
      </c>
      <c r="M1272" s="11">
        <v>3</v>
      </c>
      <c r="N1272" t="s">
        <v>34</v>
      </c>
      <c r="O1272" t="s">
        <v>1218</v>
      </c>
      <c r="P1272" t="s">
        <v>2121</v>
      </c>
      <c r="Q1272">
        <f>Cleaned_Data8[[#This Row],[Bonus (£)]]/Cleaned_Data8[[#This Row],[Salary (£)]]</f>
        <v>4.3424536628420121E-2</v>
      </c>
    </row>
    <row r="1273" spans="1:17" x14ac:dyDescent="0.3">
      <c r="A1273" t="s">
        <v>1691</v>
      </c>
      <c r="B1273" t="s">
        <v>599</v>
      </c>
      <c r="C1273">
        <v>37</v>
      </c>
      <c r="D1273" t="s">
        <v>16</v>
      </c>
      <c r="E1273" t="s">
        <v>25</v>
      </c>
      <c r="F1273" t="s">
        <v>19</v>
      </c>
      <c r="G1273" t="s">
        <v>26</v>
      </c>
      <c r="H1273" s="1">
        <v>45005</v>
      </c>
      <c r="I1273" s="10">
        <v>30258</v>
      </c>
      <c r="J1273" s="10">
        <v>294</v>
      </c>
      <c r="K1273" s="10">
        <v>30552</v>
      </c>
      <c r="L1273" s="10">
        <v>1.58</v>
      </c>
      <c r="M1273" s="11">
        <v>7</v>
      </c>
      <c r="N1273" t="s">
        <v>28</v>
      </c>
      <c r="O1273" t="s">
        <v>1218</v>
      </c>
      <c r="P1273" t="s">
        <v>2120</v>
      </c>
      <c r="Q1273">
        <f>Cleaned_Data8[[#This Row],[Bonus (£)]]/Cleaned_Data8[[#This Row],[Salary (£)]]</f>
        <v>9.7164386278009128E-3</v>
      </c>
    </row>
    <row r="1274" spans="1:17" x14ac:dyDescent="0.3">
      <c r="A1274" t="s">
        <v>1692</v>
      </c>
      <c r="B1274" t="s">
        <v>738</v>
      </c>
      <c r="C1274">
        <v>22</v>
      </c>
      <c r="D1274" t="s">
        <v>16</v>
      </c>
      <c r="E1274" t="s">
        <v>25</v>
      </c>
      <c r="F1274" t="s">
        <v>50</v>
      </c>
      <c r="G1274" t="s">
        <v>26</v>
      </c>
      <c r="H1274" s="1">
        <v>45603</v>
      </c>
      <c r="I1274" s="10">
        <v>33569</v>
      </c>
      <c r="J1274" s="10">
        <v>1996</v>
      </c>
      <c r="K1274" s="10">
        <v>35565</v>
      </c>
      <c r="L1274" s="10">
        <v>4.51</v>
      </c>
      <c r="M1274" s="11">
        <v>6</v>
      </c>
      <c r="N1274" t="s">
        <v>20</v>
      </c>
      <c r="O1274" t="s">
        <v>1218</v>
      </c>
      <c r="P1274" t="s">
        <v>2118</v>
      </c>
      <c r="Q1274">
        <f>Cleaned_Data8[[#This Row],[Bonus (£)]]/Cleaned_Data8[[#This Row],[Salary (£)]]</f>
        <v>5.9459620483183886E-2</v>
      </c>
    </row>
    <row r="1275" spans="1:17" x14ac:dyDescent="0.3">
      <c r="A1275" t="s">
        <v>1693</v>
      </c>
      <c r="B1275" t="s">
        <v>753</v>
      </c>
      <c r="C1275">
        <v>23</v>
      </c>
      <c r="D1275" t="s">
        <v>24</v>
      </c>
      <c r="E1275" t="s">
        <v>62</v>
      </c>
      <c r="F1275" t="s">
        <v>53</v>
      </c>
      <c r="G1275" t="s">
        <v>63</v>
      </c>
      <c r="H1275" s="1">
        <v>42593</v>
      </c>
      <c r="I1275" s="10">
        <v>39553</v>
      </c>
      <c r="J1275" s="10">
        <v>835</v>
      </c>
      <c r="K1275" s="10">
        <v>40388</v>
      </c>
      <c r="L1275" s="10">
        <v>2.95</v>
      </c>
      <c r="M1275" s="11">
        <v>1</v>
      </c>
      <c r="N1275" t="s">
        <v>34</v>
      </c>
      <c r="O1275" t="s">
        <v>1218</v>
      </c>
      <c r="P1275" t="s">
        <v>2119</v>
      </c>
      <c r="Q1275">
        <f>Cleaned_Data8[[#This Row],[Bonus (£)]]/Cleaned_Data8[[#This Row],[Salary (£)]]</f>
        <v>2.1110914469193234E-2</v>
      </c>
    </row>
    <row r="1276" spans="1:17" x14ac:dyDescent="0.3">
      <c r="A1276" t="s">
        <v>1694</v>
      </c>
      <c r="B1276" t="s">
        <v>887</v>
      </c>
      <c r="C1276">
        <v>44</v>
      </c>
      <c r="D1276" t="s">
        <v>16</v>
      </c>
      <c r="E1276" t="s">
        <v>42</v>
      </c>
      <c r="F1276" t="s">
        <v>50</v>
      </c>
      <c r="G1276" t="s">
        <v>43</v>
      </c>
      <c r="H1276" s="1">
        <v>43412</v>
      </c>
      <c r="I1276" s="10">
        <v>39208</v>
      </c>
      <c r="J1276" s="10">
        <v>2044</v>
      </c>
      <c r="K1276" s="10">
        <v>41252</v>
      </c>
      <c r="L1276" s="10">
        <v>2.71</v>
      </c>
      <c r="M1276" s="11">
        <v>2</v>
      </c>
      <c r="N1276" t="s">
        <v>20</v>
      </c>
      <c r="O1276" t="s">
        <v>1218</v>
      </c>
      <c r="P1276" t="s">
        <v>2118</v>
      </c>
      <c r="Q1276">
        <f>Cleaned_Data8[[#This Row],[Bonus (£)]]/Cleaned_Data8[[#This Row],[Salary (£)]]</f>
        <v>5.213221791471128E-2</v>
      </c>
    </row>
    <row r="1277" spans="1:17" x14ac:dyDescent="0.3">
      <c r="A1277" t="s">
        <v>1695</v>
      </c>
      <c r="B1277" t="s">
        <v>277</v>
      </c>
      <c r="C1277">
        <v>29</v>
      </c>
      <c r="D1277" t="s">
        <v>16</v>
      </c>
      <c r="E1277" t="s">
        <v>17</v>
      </c>
      <c r="F1277" t="s">
        <v>50</v>
      </c>
      <c r="G1277" t="s">
        <v>18</v>
      </c>
      <c r="H1277" s="1">
        <v>42032</v>
      </c>
      <c r="I1277" s="10">
        <v>46472</v>
      </c>
      <c r="J1277" s="10">
        <v>1731</v>
      </c>
      <c r="K1277" s="10">
        <v>48203</v>
      </c>
      <c r="L1277" s="10">
        <v>2.15</v>
      </c>
      <c r="M1277" s="11">
        <v>1</v>
      </c>
      <c r="N1277" t="s">
        <v>28</v>
      </c>
      <c r="O1277" t="s">
        <v>1218</v>
      </c>
      <c r="P1277" t="s">
        <v>2125</v>
      </c>
      <c r="Q1277">
        <f>Cleaned_Data8[[#This Row],[Bonus (£)]]/Cleaned_Data8[[#This Row],[Salary (£)]]</f>
        <v>3.7248235496643141E-2</v>
      </c>
    </row>
    <row r="1278" spans="1:17" x14ac:dyDescent="0.3">
      <c r="A1278" t="s">
        <v>1696</v>
      </c>
      <c r="B1278" t="s">
        <v>887</v>
      </c>
      <c r="C1278">
        <v>30</v>
      </c>
      <c r="D1278" t="s">
        <v>24</v>
      </c>
      <c r="E1278" t="s">
        <v>25</v>
      </c>
      <c r="F1278" t="s">
        <v>39</v>
      </c>
      <c r="G1278" t="s">
        <v>26</v>
      </c>
      <c r="H1278" s="1">
        <v>44151</v>
      </c>
      <c r="I1278" s="10">
        <v>40253</v>
      </c>
      <c r="J1278" s="10">
        <v>884</v>
      </c>
      <c r="K1278" s="10">
        <v>41137</v>
      </c>
      <c r="L1278" s="10">
        <v>3.18</v>
      </c>
      <c r="M1278" s="11">
        <v>0</v>
      </c>
      <c r="N1278" t="s">
        <v>28</v>
      </c>
      <c r="O1278" t="s">
        <v>1218</v>
      </c>
      <c r="P1278" t="s">
        <v>2118</v>
      </c>
      <c r="Q1278">
        <f>Cleaned_Data8[[#This Row],[Bonus (£)]]/Cleaned_Data8[[#This Row],[Salary (£)]]</f>
        <v>2.1961096067373859E-2</v>
      </c>
    </row>
    <row r="1279" spans="1:17" x14ac:dyDescent="0.3">
      <c r="A1279" t="s">
        <v>1697</v>
      </c>
      <c r="B1279" t="s">
        <v>1698</v>
      </c>
      <c r="C1279">
        <v>32</v>
      </c>
      <c r="D1279" t="s">
        <v>24</v>
      </c>
      <c r="E1279" t="s">
        <v>62</v>
      </c>
      <c r="F1279" t="s">
        <v>53</v>
      </c>
      <c r="G1279" t="s">
        <v>63</v>
      </c>
      <c r="H1279" s="1">
        <v>42378</v>
      </c>
      <c r="I1279" s="10">
        <v>43808</v>
      </c>
      <c r="J1279" s="10">
        <v>3634</v>
      </c>
      <c r="K1279" s="10">
        <v>47442</v>
      </c>
      <c r="L1279" s="10">
        <v>3.92</v>
      </c>
      <c r="M1279" s="11">
        <v>2</v>
      </c>
      <c r="N1279" t="s">
        <v>34</v>
      </c>
      <c r="O1279" t="s">
        <v>1218</v>
      </c>
      <c r="P1279" t="s">
        <v>2125</v>
      </c>
      <c r="Q1279">
        <f>Cleaned_Data8[[#This Row],[Bonus (£)]]/Cleaned_Data8[[#This Row],[Salary (£)]]</f>
        <v>8.2952885317750177E-2</v>
      </c>
    </row>
    <row r="1280" spans="1:17" x14ac:dyDescent="0.3">
      <c r="A1280" t="s">
        <v>1699</v>
      </c>
      <c r="B1280" t="s">
        <v>1480</v>
      </c>
      <c r="C1280">
        <v>30</v>
      </c>
      <c r="D1280" t="s">
        <v>24</v>
      </c>
      <c r="E1280" t="s">
        <v>37</v>
      </c>
      <c r="F1280" t="s">
        <v>88</v>
      </c>
      <c r="G1280" t="s">
        <v>38</v>
      </c>
      <c r="H1280" s="1">
        <v>43850</v>
      </c>
      <c r="I1280" s="10">
        <v>31489</v>
      </c>
      <c r="J1280" s="10">
        <v>706</v>
      </c>
      <c r="K1280" s="10">
        <v>32195</v>
      </c>
      <c r="L1280" s="10">
        <v>2.94</v>
      </c>
      <c r="M1280" s="11">
        <v>2</v>
      </c>
      <c r="N1280" t="s">
        <v>20</v>
      </c>
      <c r="O1280" t="s">
        <v>1218</v>
      </c>
      <c r="P1280" t="s">
        <v>2125</v>
      </c>
      <c r="Q1280">
        <f>Cleaned_Data8[[#This Row],[Bonus (£)]]/Cleaned_Data8[[#This Row],[Salary (£)]]</f>
        <v>2.2420527803359902E-2</v>
      </c>
    </row>
    <row r="1281" spans="1:17" x14ac:dyDescent="0.3">
      <c r="A1281" t="s">
        <v>1700</v>
      </c>
      <c r="B1281" t="s">
        <v>255</v>
      </c>
      <c r="C1281">
        <v>24</v>
      </c>
      <c r="D1281" t="s">
        <v>16</v>
      </c>
      <c r="E1281" t="s">
        <v>58</v>
      </c>
      <c r="F1281" t="s">
        <v>19</v>
      </c>
      <c r="G1281" t="s">
        <v>59</v>
      </c>
      <c r="H1281" s="1">
        <v>42422</v>
      </c>
      <c r="I1281" s="10">
        <v>26879</v>
      </c>
      <c r="J1281" s="10">
        <v>930</v>
      </c>
      <c r="K1281" s="10">
        <v>27809</v>
      </c>
      <c r="L1281" s="10">
        <v>3.91</v>
      </c>
      <c r="M1281" s="11">
        <v>1</v>
      </c>
      <c r="N1281" t="s">
        <v>20</v>
      </c>
      <c r="O1281" t="s">
        <v>1218</v>
      </c>
      <c r="P1281" t="s">
        <v>2121</v>
      </c>
      <c r="Q1281">
        <f>Cleaned_Data8[[#This Row],[Bonus (£)]]/Cleaned_Data8[[#This Row],[Salary (£)]]</f>
        <v>3.4599501469548717E-2</v>
      </c>
    </row>
    <row r="1282" spans="1:17" x14ac:dyDescent="0.3">
      <c r="A1282" t="s">
        <v>1701</v>
      </c>
      <c r="B1282" t="s">
        <v>1277</v>
      </c>
      <c r="C1282">
        <v>27</v>
      </c>
      <c r="D1282" t="s">
        <v>24</v>
      </c>
      <c r="E1282" t="s">
        <v>17</v>
      </c>
      <c r="F1282" t="s">
        <v>27</v>
      </c>
      <c r="G1282" t="s">
        <v>18</v>
      </c>
      <c r="H1282" s="1">
        <v>45600</v>
      </c>
      <c r="I1282" s="10">
        <v>40254</v>
      </c>
      <c r="J1282" s="10">
        <v>2119</v>
      </c>
      <c r="K1282" s="10">
        <v>42373</v>
      </c>
      <c r="L1282" s="10">
        <v>3.01</v>
      </c>
      <c r="M1282" s="11">
        <v>5</v>
      </c>
      <c r="N1282" t="s">
        <v>20</v>
      </c>
      <c r="O1282" t="s">
        <v>1218</v>
      </c>
      <c r="P1282" t="s">
        <v>2118</v>
      </c>
      <c r="Q1282">
        <f>Cleaned_Data8[[#This Row],[Bonus (£)]]/Cleaned_Data8[[#This Row],[Salary (£)]]</f>
        <v>5.2640731355890098E-2</v>
      </c>
    </row>
    <row r="1283" spans="1:17" x14ac:dyDescent="0.3">
      <c r="A1283" t="s">
        <v>1702</v>
      </c>
      <c r="B1283" t="s">
        <v>81</v>
      </c>
      <c r="C1283">
        <v>31</v>
      </c>
      <c r="D1283" t="s">
        <v>16</v>
      </c>
      <c r="E1283" t="s">
        <v>62</v>
      </c>
      <c r="F1283" t="s">
        <v>33</v>
      </c>
      <c r="G1283" t="s">
        <v>63</v>
      </c>
      <c r="H1283" s="1">
        <v>43556</v>
      </c>
      <c r="I1283" s="10">
        <v>49643</v>
      </c>
      <c r="J1283" s="10">
        <v>2931</v>
      </c>
      <c r="K1283" s="10">
        <v>52574</v>
      </c>
      <c r="L1283" s="10">
        <v>2.83</v>
      </c>
      <c r="M1283" s="11">
        <v>5</v>
      </c>
      <c r="N1283" t="s">
        <v>20</v>
      </c>
      <c r="O1283" t="s">
        <v>1218</v>
      </c>
      <c r="P1283" t="s">
        <v>21</v>
      </c>
      <c r="Q1283">
        <f>Cleaned_Data8[[#This Row],[Bonus (£)]]/Cleaned_Data8[[#This Row],[Salary (£)]]</f>
        <v>5.9041556714944703E-2</v>
      </c>
    </row>
    <row r="1284" spans="1:17" x14ac:dyDescent="0.3">
      <c r="A1284" t="s">
        <v>1703</v>
      </c>
      <c r="B1284" t="s">
        <v>184</v>
      </c>
      <c r="C1284">
        <v>27</v>
      </c>
      <c r="D1284" t="s">
        <v>24</v>
      </c>
      <c r="E1284" t="s">
        <v>31</v>
      </c>
      <c r="F1284" t="s">
        <v>27</v>
      </c>
      <c r="G1284" t="s">
        <v>32</v>
      </c>
      <c r="H1284" s="1">
        <v>44253</v>
      </c>
      <c r="I1284" s="10">
        <v>32794</v>
      </c>
      <c r="J1284" s="10">
        <v>1080</v>
      </c>
      <c r="K1284" s="10">
        <v>33874</v>
      </c>
      <c r="L1284" s="10">
        <v>2.93</v>
      </c>
      <c r="M1284" s="11">
        <v>5</v>
      </c>
      <c r="N1284" t="s">
        <v>34</v>
      </c>
      <c r="O1284" t="s">
        <v>1218</v>
      </c>
      <c r="P1284" t="s">
        <v>2121</v>
      </c>
      <c r="Q1284">
        <f>Cleaned_Data8[[#This Row],[Bonus (£)]]/Cleaned_Data8[[#This Row],[Salary (£)]]</f>
        <v>3.293285357077514E-2</v>
      </c>
    </row>
    <row r="1285" spans="1:17" x14ac:dyDescent="0.3">
      <c r="A1285" t="s">
        <v>1704</v>
      </c>
      <c r="B1285" t="s">
        <v>211</v>
      </c>
      <c r="C1285">
        <v>24</v>
      </c>
      <c r="D1285" t="s">
        <v>16</v>
      </c>
      <c r="E1285" t="s">
        <v>62</v>
      </c>
      <c r="F1285" t="s">
        <v>33</v>
      </c>
      <c r="G1285" t="s">
        <v>63</v>
      </c>
      <c r="H1285" s="1">
        <v>43058</v>
      </c>
      <c r="I1285" s="10">
        <v>44962</v>
      </c>
      <c r="J1285" s="10">
        <v>2776</v>
      </c>
      <c r="K1285" s="10">
        <v>47738</v>
      </c>
      <c r="L1285" s="10">
        <v>4.24</v>
      </c>
      <c r="M1285" s="11">
        <v>2</v>
      </c>
      <c r="N1285" t="s">
        <v>28</v>
      </c>
      <c r="O1285" t="s">
        <v>1218</v>
      </c>
      <c r="P1285" t="s">
        <v>2118</v>
      </c>
      <c r="Q1285">
        <f>Cleaned_Data8[[#This Row],[Bonus (£)]]/Cleaned_Data8[[#This Row],[Salary (£)]]</f>
        <v>6.1741025755082071E-2</v>
      </c>
    </row>
    <row r="1286" spans="1:17" x14ac:dyDescent="0.3">
      <c r="A1286" t="s">
        <v>1705</v>
      </c>
      <c r="B1286" t="s">
        <v>506</v>
      </c>
      <c r="C1286">
        <v>29</v>
      </c>
      <c r="D1286" t="s">
        <v>24</v>
      </c>
      <c r="E1286" t="s">
        <v>42</v>
      </c>
      <c r="F1286" t="s">
        <v>88</v>
      </c>
      <c r="G1286" t="s">
        <v>43</v>
      </c>
      <c r="H1286" s="1">
        <v>42374</v>
      </c>
      <c r="I1286" s="10">
        <v>43432</v>
      </c>
      <c r="J1286" s="10">
        <v>1550</v>
      </c>
      <c r="K1286" s="10">
        <v>44982</v>
      </c>
      <c r="L1286" s="10">
        <v>3.9</v>
      </c>
      <c r="M1286" s="11">
        <v>3</v>
      </c>
      <c r="N1286" t="s">
        <v>28</v>
      </c>
      <c r="O1286" t="s">
        <v>1218</v>
      </c>
      <c r="P1286" t="s">
        <v>2125</v>
      </c>
      <c r="Q1286">
        <f>Cleaned_Data8[[#This Row],[Bonus (£)]]/Cleaned_Data8[[#This Row],[Salary (£)]]</f>
        <v>3.5687972002210355E-2</v>
      </c>
    </row>
    <row r="1287" spans="1:17" x14ac:dyDescent="0.3">
      <c r="A1287" t="s">
        <v>1706</v>
      </c>
      <c r="B1287" t="s">
        <v>446</v>
      </c>
      <c r="C1287">
        <v>46</v>
      </c>
      <c r="D1287" t="s">
        <v>24</v>
      </c>
      <c r="E1287" t="s">
        <v>17</v>
      </c>
      <c r="F1287" t="s">
        <v>33</v>
      </c>
      <c r="G1287" t="s">
        <v>18</v>
      </c>
      <c r="H1287" s="1">
        <v>42792</v>
      </c>
      <c r="I1287" s="10">
        <v>41537</v>
      </c>
      <c r="J1287" s="10">
        <v>1795</v>
      </c>
      <c r="K1287" s="10">
        <v>43332</v>
      </c>
      <c r="L1287" s="10">
        <v>2.84</v>
      </c>
      <c r="M1287" s="11">
        <v>7</v>
      </c>
      <c r="N1287" t="s">
        <v>28</v>
      </c>
      <c r="O1287" t="s">
        <v>1218</v>
      </c>
      <c r="P1287" t="s">
        <v>2121</v>
      </c>
      <c r="Q1287">
        <f>Cleaned_Data8[[#This Row],[Bonus (£)]]/Cleaned_Data8[[#This Row],[Salary (£)]]</f>
        <v>4.321448347256663E-2</v>
      </c>
    </row>
    <row r="1288" spans="1:17" x14ac:dyDescent="0.3">
      <c r="A1288" t="s">
        <v>1707</v>
      </c>
      <c r="B1288" t="s">
        <v>1159</v>
      </c>
      <c r="C1288">
        <v>34</v>
      </c>
      <c r="D1288" t="s">
        <v>16</v>
      </c>
      <c r="E1288" t="s">
        <v>17</v>
      </c>
      <c r="F1288" t="s">
        <v>105</v>
      </c>
      <c r="G1288" t="s">
        <v>18</v>
      </c>
      <c r="H1288" s="1">
        <v>42138</v>
      </c>
      <c r="I1288" s="10">
        <v>50433</v>
      </c>
      <c r="J1288" s="10">
        <v>1027</v>
      </c>
      <c r="K1288" s="10">
        <v>51460</v>
      </c>
      <c r="L1288" s="10">
        <v>2.2799999999999998</v>
      </c>
      <c r="M1288" s="11">
        <v>6</v>
      </c>
      <c r="N1288" t="s">
        <v>20</v>
      </c>
      <c r="O1288" t="s">
        <v>1218</v>
      </c>
      <c r="P1288" t="s">
        <v>1218</v>
      </c>
      <c r="Q1288">
        <f>Cleaned_Data8[[#This Row],[Bonus (£)]]/Cleaned_Data8[[#This Row],[Salary (£)]]</f>
        <v>2.0363650784208751E-2</v>
      </c>
    </row>
    <row r="1289" spans="1:17" x14ac:dyDescent="0.3">
      <c r="A1289" t="s">
        <v>1708</v>
      </c>
      <c r="B1289" t="s">
        <v>968</v>
      </c>
      <c r="C1289">
        <v>31</v>
      </c>
      <c r="D1289" t="s">
        <v>16</v>
      </c>
      <c r="E1289" t="s">
        <v>42</v>
      </c>
      <c r="F1289" t="s">
        <v>50</v>
      </c>
      <c r="G1289" t="s">
        <v>43</v>
      </c>
      <c r="H1289" s="1">
        <v>44001</v>
      </c>
      <c r="I1289" s="10">
        <v>44751</v>
      </c>
      <c r="J1289" s="10">
        <v>942</v>
      </c>
      <c r="K1289" s="10">
        <v>45693</v>
      </c>
      <c r="L1289" s="10">
        <v>2.97</v>
      </c>
      <c r="M1289" s="11">
        <v>4</v>
      </c>
      <c r="N1289" t="s">
        <v>34</v>
      </c>
      <c r="O1289" t="s">
        <v>1218</v>
      </c>
      <c r="P1289" t="s">
        <v>1782</v>
      </c>
      <c r="Q1289">
        <f>Cleaned_Data8[[#This Row],[Bonus (£)]]/Cleaned_Data8[[#This Row],[Salary (£)]]</f>
        <v>2.1049808942816921E-2</v>
      </c>
    </row>
    <row r="1290" spans="1:17" x14ac:dyDescent="0.3">
      <c r="A1290" t="s">
        <v>1709</v>
      </c>
      <c r="B1290" t="s">
        <v>756</v>
      </c>
      <c r="C1290">
        <v>33</v>
      </c>
      <c r="D1290" t="s">
        <v>24</v>
      </c>
      <c r="E1290" t="s">
        <v>58</v>
      </c>
      <c r="F1290" t="s">
        <v>50</v>
      </c>
      <c r="G1290" t="s">
        <v>59</v>
      </c>
      <c r="H1290" s="1">
        <v>43798</v>
      </c>
      <c r="I1290" s="10">
        <v>28766</v>
      </c>
      <c r="J1290" s="10">
        <v>1512</v>
      </c>
      <c r="K1290" s="10">
        <v>30278</v>
      </c>
      <c r="L1290" s="10">
        <v>3.02</v>
      </c>
      <c r="M1290" s="11">
        <v>6</v>
      </c>
      <c r="N1290" t="s">
        <v>20</v>
      </c>
      <c r="O1290" t="s">
        <v>1218</v>
      </c>
      <c r="P1290" t="s">
        <v>2118</v>
      </c>
      <c r="Q1290">
        <f>Cleaned_Data8[[#This Row],[Bonus (£)]]/Cleaned_Data8[[#This Row],[Salary (£)]]</f>
        <v>5.2562052422999377E-2</v>
      </c>
    </row>
    <row r="1291" spans="1:17" x14ac:dyDescent="0.3">
      <c r="A1291" t="s">
        <v>1710</v>
      </c>
      <c r="B1291" t="s">
        <v>1235</v>
      </c>
      <c r="C1291">
        <v>24</v>
      </c>
      <c r="D1291" t="s">
        <v>16</v>
      </c>
      <c r="E1291" t="s">
        <v>42</v>
      </c>
      <c r="F1291" t="s">
        <v>19</v>
      </c>
      <c r="G1291" t="s">
        <v>43</v>
      </c>
      <c r="H1291" s="1">
        <v>44888</v>
      </c>
      <c r="I1291" s="10">
        <v>42056</v>
      </c>
      <c r="J1291" s="10">
        <v>3364</v>
      </c>
      <c r="K1291" s="10">
        <v>45420</v>
      </c>
      <c r="L1291" s="10">
        <v>3.8</v>
      </c>
      <c r="M1291" s="11">
        <v>4</v>
      </c>
      <c r="N1291" t="s">
        <v>28</v>
      </c>
      <c r="O1291" t="s">
        <v>1218</v>
      </c>
      <c r="P1291" t="s">
        <v>2118</v>
      </c>
      <c r="Q1291">
        <f>Cleaned_Data8[[#This Row],[Bonus (£)]]/Cleaned_Data8[[#This Row],[Salary (£)]]</f>
        <v>7.9988586646376258E-2</v>
      </c>
    </row>
    <row r="1292" spans="1:17" x14ac:dyDescent="0.3">
      <c r="A1292" t="s">
        <v>1711</v>
      </c>
      <c r="B1292" t="s">
        <v>126</v>
      </c>
      <c r="C1292">
        <v>31</v>
      </c>
      <c r="D1292" t="s">
        <v>24</v>
      </c>
      <c r="E1292" t="s">
        <v>37</v>
      </c>
      <c r="F1292" t="s">
        <v>53</v>
      </c>
      <c r="G1292" t="s">
        <v>38</v>
      </c>
      <c r="H1292" s="1">
        <v>43820</v>
      </c>
      <c r="I1292" s="10">
        <v>25419</v>
      </c>
      <c r="J1292" s="10">
        <v>1173</v>
      </c>
      <c r="K1292" s="10">
        <v>26592</v>
      </c>
      <c r="L1292" s="10">
        <v>3.49</v>
      </c>
      <c r="M1292" s="11">
        <v>1</v>
      </c>
      <c r="N1292" t="s">
        <v>28</v>
      </c>
      <c r="O1292" t="s">
        <v>1218</v>
      </c>
      <c r="P1292" t="s">
        <v>2122</v>
      </c>
      <c r="Q1292">
        <f>Cleaned_Data8[[#This Row],[Bonus (£)]]/Cleaned_Data8[[#This Row],[Salary (£)]]</f>
        <v>4.6146583264487194E-2</v>
      </c>
    </row>
    <row r="1293" spans="1:17" x14ac:dyDescent="0.3">
      <c r="A1293" t="s">
        <v>1712</v>
      </c>
      <c r="B1293" t="s">
        <v>597</v>
      </c>
      <c r="C1293">
        <v>50</v>
      </c>
      <c r="D1293" t="s">
        <v>16</v>
      </c>
      <c r="E1293" t="s">
        <v>74</v>
      </c>
      <c r="F1293" t="s">
        <v>53</v>
      </c>
      <c r="G1293" t="s">
        <v>75</v>
      </c>
      <c r="H1293" s="1">
        <v>44450</v>
      </c>
      <c r="I1293" s="10">
        <v>29904</v>
      </c>
      <c r="J1293" s="10">
        <v>1623</v>
      </c>
      <c r="K1293" s="10">
        <v>31527</v>
      </c>
      <c r="L1293" s="10">
        <v>2.44</v>
      </c>
      <c r="M1293" s="11">
        <v>1</v>
      </c>
      <c r="N1293" t="s">
        <v>20</v>
      </c>
      <c r="O1293" t="s">
        <v>1218</v>
      </c>
      <c r="P1293" t="s">
        <v>2126</v>
      </c>
      <c r="Q1293">
        <f>Cleaned_Data8[[#This Row],[Bonus (£)]]/Cleaned_Data8[[#This Row],[Salary (£)]]</f>
        <v>5.4273675762439806E-2</v>
      </c>
    </row>
    <row r="1294" spans="1:17" x14ac:dyDescent="0.3">
      <c r="A1294" t="s">
        <v>1713</v>
      </c>
      <c r="B1294" t="s">
        <v>561</v>
      </c>
      <c r="C1294">
        <v>21</v>
      </c>
      <c r="D1294" t="s">
        <v>24</v>
      </c>
      <c r="E1294" t="s">
        <v>37</v>
      </c>
      <c r="F1294" t="s">
        <v>39</v>
      </c>
      <c r="G1294" t="s">
        <v>38</v>
      </c>
      <c r="H1294" s="1">
        <v>42486</v>
      </c>
      <c r="I1294" s="10">
        <v>24561</v>
      </c>
      <c r="J1294" s="10">
        <v>1324</v>
      </c>
      <c r="K1294" s="10">
        <v>25885</v>
      </c>
      <c r="L1294" s="10">
        <v>5</v>
      </c>
      <c r="M1294" s="11">
        <v>5</v>
      </c>
      <c r="N1294" t="s">
        <v>28</v>
      </c>
      <c r="O1294" t="s">
        <v>1218</v>
      </c>
      <c r="P1294" t="s">
        <v>21</v>
      </c>
      <c r="Q1294">
        <f>Cleaned_Data8[[#This Row],[Bonus (£)]]/Cleaned_Data8[[#This Row],[Salary (£)]]</f>
        <v>5.3906599894141115E-2</v>
      </c>
    </row>
    <row r="1295" spans="1:17" x14ac:dyDescent="0.3">
      <c r="A1295" t="s">
        <v>1714</v>
      </c>
      <c r="B1295" t="s">
        <v>470</v>
      </c>
      <c r="C1295">
        <v>45</v>
      </c>
      <c r="D1295" t="s">
        <v>16</v>
      </c>
      <c r="E1295" t="s">
        <v>42</v>
      </c>
      <c r="F1295" t="s">
        <v>19</v>
      </c>
      <c r="G1295" t="s">
        <v>43</v>
      </c>
      <c r="H1295" s="1">
        <v>42296</v>
      </c>
      <c r="I1295" s="10">
        <v>34473</v>
      </c>
      <c r="J1295" s="10">
        <v>1566</v>
      </c>
      <c r="K1295" s="10">
        <v>36039</v>
      </c>
      <c r="L1295" s="10">
        <v>3.92</v>
      </c>
      <c r="M1295" s="11">
        <v>0</v>
      </c>
      <c r="N1295" t="s">
        <v>34</v>
      </c>
      <c r="O1295" t="s">
        <v>1218</v>
      </c>
      <c r="P1295" t="s">
        <v>2124</v>
      </c>
      <c r="Q1295">
        <f>Cleaned_Data8[[#This Row],[Bonus (£)]]/Cleaned_Data8[[#This Row],[Salary (£)]]</f>
        <v>4.5426855800191457E-2</v>
      </c>
    </row>
    <row r="1296" spans="1:17" x14ac:dyDescent="0.3">
      <c r="A1296" t="s">
        <v>1715</v>
      </c>
      <c r="B1296" t="s">
        <v>189</v>
      </c>
      <c r="C1296">
        <v>21</v>
      </c>
      <c r="D1296" t="s">
        <v>24</v>
      </c>
      <c r="E1296" t="s">
        <v>25</v>
      </c>
      <c r="F1296" t="s">
        <v>105</v>
      </c>
      <c r="G1296" t="s">
        <v>26</v>
      </c>
      <c r="H1296" s="1">
        <v>45011</v>
      </c>
      <c r="I1296" s="10">
        <v>24716</v>
      </c>
      <c r="J1296" s="10">
        <v>791</v>
      </c>
      <c r="K1296" s="10">
        <v>25507</v>
      </c>
      <c r="L1296" s="10">
        <v>4.28</v>
      </c>
      <c r="M1296" s="11">
        <v>3</v>
      </c>
      <c r="N1296" t="s">
        <v>28</v>
      </c>
      <c r="O1296" t="s">
        <v>1218</v>
      </c>
      <c r="P1296" t="s">
        <v>2120</v>
      </c>
      <c r="Q1296">
        <f>Cleaned_Data8[[#This Row],[Bonus (£)]]/Cleaned_Data8[[#This Row],[Salary (£)]]</f>
        <v>3.2003560446674219E-2</v>
      </c>
    </row>
    <row r="1297" spans="1:17" x14ac:dyDescent="0.3">
      <c r="A1297" t="s">
        <v>1716</v>
      </c>
      <c r="B1297" t="s">
        <v>1235</v>
      </c>
      <c r="C1297">
        <v>31</v>
      </c>
      <c r="D1297" t="s">
        <v>24</v>
      </c>
      <c r="E1297" t="s">
        <v>31</v>
      </c>
      <c r="F1297" t="s">
        <v>105</v>
      </c>
      <c r="G1297" t="s">
        <v>32</v>
      </c>
      <c r="H1297" s="1">
        <v>44032</v>
      </c>
      <c r="I1297" s="10">
        <v>32237</v>
      </c>
      <c r="J1297" s="10">
        <v>521</v>
      </c>
      <c r="K1297" s="10">
        <v>32758</v>
      </c>
      <c r="L1297" s="10">
        <v>2.0699999999999998</v>
      </c>
      <c r="M1297" s="11">
        <v>1</v>
      </c>
      <c r="N1297" t="s">
        <v>20</v>
      </c>
      <c r="O1297" t="s">
        <v>1218</v>
      </c>
      <c r="P1297" t="s">
        <v>2123</v>
      </c>
      <c r="Q1297">
        <f>Cleaned_Data8[[#This Row],[Bonus (£)]]/Cleaned_Data8[[#This Row],[Salary (£)]]</f>
        <v>1.6161553494431866E-2</v>
      </c>
    </row>
    <row r="1298" spans="1:17" x14ac:dyDescent="0.3">
      <c r="A1298" t="s">
        <v>1717</v>
      </c>
      <c r="B1298" t="s">
        <v>421</v>
      </c>
      <c r="C1298">
        <v>30</v>
      </c>
      <c r="D1298" t="s">
        <v>16</v>
      </c>
      <c r="E1298" t="s">
        <v>62</v>
      </c>
      <c r="F1298" t="s">
        <v>33</v>
      </c>
      <c r="G1298" t="s">
        <v>63</v>
      </c>
      <c r="H1298" s="1">
        <v>45155</v>
      </c>
      <c r="I1298" s="10">
        <v>50312</v>
      </c>
      <c r="J1298" s="10">
        <v>2265</v>
      </c>
      <c r="K1298" s="10">
        <v>52577</v>
      </c>
      <c r="L1298" s="10">
        <v>2.31</v>
      </c>
      <c r="M1298" s="11">
        <v>1</v>
      </c>
      <c r="N1298" t="s">
        <v>20</v>
      </c>
      <c r="O1298" t="s">
        <v>1218</v>
      </c>
      <c r="P1298" t="s">
        <v>2119</v>
      </c>
      <c r="Q1298">
        <f>Cleaned_Data8[[#This Row],[Bonus (£)]]/Cleaned_Data8[[#This Row],[Salary (£)]]</f>
        <v>4.5019080934965816E-2</v>
      </c>
    </row>
    <row r="1299" spans="1:17" x14ac:dyDescent="0.3">
      <c r="A1299" t="s">
        <v>1718</v>
      </c>
      <c r="B1299" t="s">
        <v>1719</v>
      </c>
      <c r="C1299">
        <v>25</v>
      </c>
      <c r="D1299" t="s">
        <v>24</v>
      </c>
      <c r="E1299" t="s">
        <v>62</v>
      </c>
      <c r="F1299" t="s">
        <v>53</v>
      </c>
      <c r="G1299" t="s">
        <v>63</v>
      </c>
      <c r="H1299" s="1">
        <v>45064</v>
      </c>
      <c r="I1299" s="10">
        <v>49677</v>
      </c>
      <c r="J1299" s="10">
        <v>3961</v>
      </c>
      <c r="K1299" s="10">
        <v>53638</v>
      </c>
      <c r="L1299" s="10">
        <v>4.03</v>
      </c>
      <c r="M1299" s="11">
        <v>2</v>
      </c>
      <c r="N1299" t="s">
        <v>34</v>
      </c>
      <c r="O1299" t="s">
        <v>1218</v>
      </c>
      <c r="P1299" t="s">
        <v>1218</v>
      </c>
      <c r="Q1299">
        <f>Cleaned_Data8[[#This Row],[Bonus (£)]]/Cleaned_Data8[[#This Row],[Salary (£)]]</f>
        <v>7.9735088672826457E-2</v>
      </c>
    </row>
    <row r="1300" spans="1:17" x14ac:dyDescent="0.3">
      <c r="A1300" t="s">
        <v>1720</v>
      </c>
      <c r="B1300" t="s">
        <v>1197</v>
      </c>
      <c r="C1300">
        <v>36</v>
      </c>
      <c r="D1300" t="s">
        <v>24</v>
      </c>
      <c r="E1300" t="s">
        <v>31</v>
      </c>
      <c r="F1300" t="s">
        <v>50</v>
      </c>
      <c r="G1300" t="s">
        <v>32</v>
      </c>
      <c r="H1300" s="1">
        <v>44332</v>
      </c>
      <c r="I1300" s="10">
        <v>30256</v>
      </c>
      <c r="J1300" s="10">
        <v>1901</v>
      </c>
      <c r="K1300" s="10">
        <v>32157</v>
      </c>
      <c r="L1300" s="10">
        <v>2.79</v>
      </c>
      <c r="M1300" s="11">
        <v>0</v>
      </c>
      <c r="N1300" t="s">
        <v>20</v>
      </c>
      <c r="O1300" t="s">
        <v>1218</v>
      </c>
      <c r="P1300" t="s">
        <v>1218</v>
      </c>
      <c r="Q1300">
        <f>Cleaned_Data8[[#This Row],[Bonus (£)]]/Cleaned_Data8[[#This Row],[Salary (£)]]</f>
        <v>6.2830512956107878E-2</v>
      </c>
    </row>
    <row r="1301" spans="1:17" x14ac:dyDescent="0.3">
      <c r="A1301" t="s">
        <v>1721</v>
      </c>
      <c r="B1301" t="s">
        <v>997</v>
      </c>
      <c r="C1301">
        <v>36</v>
      </c>
      <c r="D1301" t="s">
        <v>24</v>
      </c>
      <c r="E1301" t="s">
        <v>31</v>
      </c>
      <c r="F1301" t="s">
        <v>88</v>
      </c>
      <c r="G1301" t="s">
        <v>32</v>
      </c>
      <c r="H1301" s="1">
        <v>42226</v>
      </c>
      <c r="I1301" s="10">
        <v>33289</v>
      </c>
      <c r="J1301" s="10">
        <v>1101</v>
      </c>
      <c r="K1301" s="10">
        <v>34390</v>
      </c>
      <c r="L1301" s="10">
        <v>2.9</v>
      </c>
      <c r="M1301" s="11">
        <v>5</v>
      </c>
      <c r="N1301" t="s">
        <v>28</v>
      </c>
      <c r="O1301" t="s">
        <v>1218</v>
      </c>
      <c r="P1301" t="s">
        <v>2119</v>
      </c>
      <c r="Q1301">
        <f>Cleaned_Data8[[#This Row],[Bonus (£)]]/Cleaned_Data8[[#This Row],[Salary (£)]]</f>
        <v>3.3073988404578092E-2</v>
      </c>
    </row>
    <row r="1302" spans="1:17" x14ac:dyDescent="0.3">
      <c r="A1302" t="s">
        <v>1722</v>
      </c>
      <c r="B1302" t="s">
        <v>901</v>
      </c>
      <c r="C1302">
        <v>36</v>
      </c>
      <c r="D1302" t="s">
        <v>16</v>
      </c>
      <c r="E1302" t="s">
        <v>31</v>
      </c>
      <c r="F1302" t="s">
        <v>19</v>
      </c>
      <c r="G1302" t="s">
        <v>32</v>
      </c>
      <c r="H1302" s="1">
        <v>45019</v>
      </c>
      <c r="I1302" s="10">
        <v>34910</v>
      </c>
      <c r="J1302" s="10">
        <v>1532</v>
      </c>
      <c r="K1302" s="10">
        <v>36442</v>
      </c>
      <c r="L1302" s="10">
        <v>3.89</v>
      </c>
      <c r="M1302" s="11">
        <v>2</v>
      </c>
      <c r="N1302" t="s">
        <v>20</v>
      </c>
      <c r="O1302" t="s">
        <v>1218</v>
      </c>
      <c r="P1302" t="s">
        <v>21</v>
      </c>
      <c r="Q1302">
        <f>Cleaned_Data8[[#This Row],[Bonus (£)]]/Cleaned_Data8[[#This Row],[Salary (£)]]</f>
        <v>4.3884273847035235E-2</v>
      </c>
    </row>
    <row r="1303" spans="1:17" x14ac:dyDescent="0.3">
      <c r="A1303" t="s">
        <v>1723</v>
      </c>
      <c r="B1303" t="s">
        <v>1487</v>
      </c>
      <c r="C1303">
        <v>28</v>
      </c>
      <c r="D1303" t="s">
        <v>16</v>
      </c>
      <c r="E1303" t="s">
        <v>58</v>
      </c>
      <c r="F1303" t="s">
        <v>105</v>
      </c>
      <c r="G1303" t="s">
        <v>59</v>
      </c>
      <c r="H1303" s="1">
        <v>44024</v>
      </c>
      <c r="I1303" s="10">
        <v>27349</v>
      </c>
      <c r="J1303" s="10">
        <v>1962</v>
      </c>
      <c r="K1303" s="10">
        <v>29311</v>
      </c>
      <c r="L1303" s="10">
        <v>3.49</v>
      </c>
      <c r="M1303" s="11">
        <v>4</v>
      </c>
      <c r="N1303" t="s">
        <v>28</v>
      </c>
      <c r="O1303" t="s">
        <v>1218</v>
      </c>
      <c r="P1303" t="s">
        <v>2123</v>
      </c>
      <c r="Q1303">
        <f>Cleaned_Data8[[#This Row],[Bonus (£)]]/Cleaned_Data8[[#This Row],[Salary (£)]]</f>
        <v>7.1739368898314379E-2</v>
      </c>
    </row>
    <row r="1304" spans="1:17" x14ac:dyDescent="0.3">
      <c r="A1304" t="s">
        <v>1724</v>
      </c>
      <c r="B1304" t="s">
        <v>1396</v>
      </c>
      <c r="C1304">
        <v>30</v>
      </c>
      <c r="D1304" t="s">
        <v>16</v>
      </c>
      <c r="E1304" t="s">
        <v>17</v>
      </c>
      <c r="F1304" t="s">
        <v>19</v>
      </c>
      <c r="G1304" t="s">
        <v>18</v>
      </c>
      <c r="H1304" s="1">
        <v>43684</v>
      </c>
      <c r="I1304" s="10">
        <v>45980</v>
      </c>
      <c r="J1304" s="10">
        <v>2401</v>
      </c>
      <c r="K1304" s="10">
        <v>48381</v>
      </c>
      <c r="L1304" s="10">
        <v>3.88</v>
      </c>
      <c r="M1304" s="11">
        <v>3</v>
      </c>
      <c r="N1304" t="s">
        <v>28</v>
      </c>
      <c r="O1304" t="s">
        <v>1218</v>
      </c>
      <c r="P1304" t="s">
        <v>2119</v>
      </c>
      <c r="Q1304">
        <f>Cleaned_Data8[[#This Row],[Bonus (£)]]/Cleaned_Data8[[#This Row],[Salary (£)]]</f>
        <v>5.2218355806872556E-2</v>
      </c>
    </row>
    <row r="1305" spans="1:17" x14ac:dyDescent="0.3">
      <c r="A1305" t="s">
        <v>1725</v>
      </c>
      <c r="B1305" t="s">
        <v>136</v>
      </c>
      <c r="C1305">
        <v>24</v>
      </c>
      <c r="D1305" t="s">
        <v>16</v>
      </c>
      <c r="E1305" t="s">
        <v>37</v>
      </c>
      <c r="F1305" t="s">
        <v>50</v>
      </c>
      <c r="G1305" t="s">
        <v>38</v>
      </c>
      <c r="H1305" s="1">
        <v>45216</v>
      </c>
      <c r="I1305" s="10">
        <v>25994</v>
      </c>
      <c r="J1305" s="10">
        <v>1421</v>
      </c>
      <c r="K1305" s="10">
        <v>27415</v>
      </c>
      <c r="L1305" s="10">
        <v>3.39</v>
      </c>
      <c r="M1305" s="11">
        <v>3</v>
      </c>
      <c r="N1305" t="s">
        <v>20</v>
      </c>
      <c r="O1305" t="s">
        <v>1218</v>
      </c>
      <c r="P1305" t="s">
        <v>2124</v>
      </c>
      <c r="Q1305">
        <f>Cleaned_Data8[[#This Row],[Bonus (£)]]/Cleaned_Data8[[#This Row],[Salary (£)]]</f>
        <v>5.4666461491113337E-2</v>
      </c>
    </row>
    <row r="1306" spans="1:17" x14ac:dyDescent="0.3">
      <c r="A1306" t="s">
        <v>1726</v>
      </c>
      <c r="B1306" t="s">
        <v>1727</v>
      </c>
      <c r="C1306">
        <v>38</v>
      </c>
      <c r="D1306" t="s">
        <v>24</v>
      </c>
      <c r="E1306" t="s">
        <v>42</v>
      </c>
      <c r="F1306" t="s">
        <v>33</v>
      </c>
      <c r="G1306" t="s">
        <v>43</v>
      </c>
      <c r="H1306" s="1">
        <v>43053</v>
      </c>
      <c r="I1306" s="10">
        <v>42204</v>
      </c>
      <c r="J1306" s="10">
        <v>1603</v>
      </c>
      <c r="K1306" s="10">
        <v>43807</v>
      </c>
      <c r="L1306" s="10">
        <v>1.91</v>
      </c>
      <c r="M1306" s="11">
        <v>1</v>
      </c>
      <c r="N1306" t="s">
        <v>28</v>
      </c>
      <c r="O1306" t="s">
        <v>1218</v>
      </c>
      <c r="P1306" t="s">
        <v>2118</v>
      </c>
      <c r="Q1306">
        <f>Cleaned_Data8[[#This Row],[Bonus (£)]]/Cleaned_Data8[[#This Row],[Salary (£)]]</f>
        <v>3.7982181783717185E-2</v>
      </c>
    </row>
    <row r="1307" spans="1:17" x14ac:dyDescent="0.3">
      <c r="A1307" t="s">
        <v>1728</v>
      </c>
      <c r="B1307" t="s">
        <v>111</v>
      </c>
      <c r="C1307">
        <v>35</v>
      </c>
      <c r="D1307" t="s">
        <v>24</v>
      </c>
      <c r="E1307" t="s">
        <v>37</v>
      </c>
      <c r="F1307" t="s">
        <v>27</v>
      </c>
      <c r="G1307" t="s">
        <v>38</v>
      </c>
      <c r="H1307" s="1">
        <v>44039</v>
      </c>
      <c r="I1307" s="10">
        <v>29633</v>
      </c>
      <c r="J1307" s="10">
        <v>1602</v>
      </c>
      <c r="K1307" s="10">
        <v>31235</v>
      </c>
      <c r="L1307" s="10">
        <v>2.46</v>
      </c>
      <c r="M1307" s="11">
        <v>4</v>
      </c>
      <c r="N1307" t="s">
        <v>28</v>
      </c>
      <c r="O1307" t="s">
        <v>1218</v>
      </c>
      <c r="P1307" t="s">
        <v>2123</v>
      </c>
      <c r="Q1307">
        <f>Cleaned_Data8[[#This Row],[Bonus (£)]]/Cleaned_Data8[[#This Row],[Salary (£)]]</f>
        <v>5.4061350521378192E-2</v>
      </c>
    </row>
    <row r="1308" spans="1:17" x14ac:dyDescent="0.3">
      <c r="A1308" t="s">
        <v>1729</v>
      </c>
      <c r="B1308" t="s">
        <v>325</v>
      </c>
      <c r="C1308">
        <v>31</v>
      </c>
      <c r="D1308" t="s">
        <v>16</v>
      </c>
      <c r="E1308" t="s">
        <v>58</v>
      </c>
      <c r="F1308" t="s">
        <v>27</v>
      </c>
      <c r="G1308" t="s">
        <v>59</v>
      </c>
      <c r="H1308" s="1">
        <v>43446</v>
      </c>
      <c r="I1308" s="10">
        <v>32101</v>
      </c>
      <c r="J1308" s="10">
        <v>1278</v>
      </c>
      <c r="K1308" s="10">
        <v>33379</v>
      </c>
      <c r="L1308" s="10">
        <v>3.56</v>
      </c>
      <c r="M1308" s="11">
        <v>4</v>
      </c>
      <c r="N1308" t="s">
        <v>20</v>
      </c>
      <c r="O1308" t="s">
        <v>1218</v>
      </c>
      <c r="P1308" t="s">
        <v>2122</v>
      </c>
      <c r="Q1308">
        <f>Cleaned_Data8[[#This Row],[Bonus (£)]]/Cleaned_Data8[[#This Row],[Salary (£)]]</f>
        <v>3.9811843867792282E-2</v>
      </c>
    </row>
    <row r="1309" spans="1:17" x14ac:dyDescent="0.3">
      <c r="A1309" t="s">
        <v>1730</v>
      </c>
      <c r="B1309" t="s">
        <v>107</v>
      </c>
      <c r="C1309">
        <v>37</v>
      </c>
      <c r="D1309" t="s">
        <v>16</v>
      </c>
      <c r="E1309" t="s">
        <v>25</v>
      </c>
      <c r="F1309" t="s">
        <v>105</v>
      </c>
      <c r="G1309" t="s">
        <v>26</v>
      </c>
      <c r="H1309" s="1">
        <v>42228</v>
      </c>
      <c r="I1309" s="10">
        <v>29031</v>
      </c>
      <c r="J1309" s="10">
        <v>2434</v>
      </c>
      <c r="K1309" s="10">
        <v>31465</v>
      </c>
      <c r="L1309" s="10">
        <v>4.33</v>
      </c>
      <c r="M1309" s="11">
        <v>3</v>
      </c>
      <c r="N1309" t="s">
        <v>34</v>
      </c>
      <c r="O1309" t="s">
        <v>1218</v>
      </c>
      <c r="P1309" t="s">
        <v>2119</v>
      </c>
      <c r="Q1309">
        <f>Cleaned_Data8[[#This Row],[Bonus (£)]]/Cleaned_Data8[[#This Row],[Salary (£)]]</f>
        <v>8.3841410905583683E-2</v>
      </c>
    </row>
    <row r="1310" spans="1:17" x14ac:dyDescent="0.3">
      <c r="A1310" t="s">
        <v>1731</v>
      </c>
      <c r="B1310" t="s">
        <v>167</v>
      </c>
      <c r="C1310">
        <v>42</v>
      </c>
      <c r="D1310" t="s">
        <v>24</v>
      </c>
      <c r="E1310" t="s">
        <v>17</v>
      </c>
      <c r="F1310" t="s">
        <v>33</v>
      </c>
      <c r="G1310" t="s">
        <v>18</v>
      </c>
      <c r="H1310" s="1">
        <v>44703</v>
      </c>
      <c r="I1310" s="10">
        <v>42932</v>
      </c>
      <c r="J1310" s="10">
        <v>2908</v>
      </c>
      <c r="K1310" s="10">
        <v>45840</v>
      </c>
      <c r="L1310" s="10">
        <v>3.18</v>
      </c>
      <c r="M1310" s="11">
        <v>3</v>
      </c>
      <c r="N1310" t="s">
        <v>34</v>
      </c>
      <c r="O1310" t="s">
        <v>1218</v>
      </c>
      <c r="P1310" t="s">
        <v>1218</v>
      </c>
      <c r="Q1310">
        <f>Cleaned_Data8[[#This Row],[Bonus (£)]]/Cleaned_Data8[[#This Row],[Salary (£)]]</f>
        <v>6.773502282679586E-2</v>
      </c>
    </row>
    <row r="1311" spans="1:17" x14ac:dyDescent="0.3">
      <c r="A1311" t="s">
        <v>1732</v>
      </c>
      <c r="B1311" t="s">
        <v>451</v>
      </c>
      <c r="C1311">
        <v>22</v>
      </c>
      <c r="D1311" t="s">
        <v>16</v>
      </c>
      <c r="E1311" t="s">
        <v>17</v>
      </c>
      <c r="F1311" t="s">
        <v>53</v>
      </c>
      <c r="G1311" t="s">
        <v>18</v>
      </c>
      <c r="H1311" s="1">
        <v>44430</v>
      </c>
      <c r="I1311" s="10">
        <v>45239</v>
      </c>
      <c r="J1311" s="10">
        <v>3216</v>
      </c>
      <c r="K1311" s="10">
        <v>48455</v>
      </c>
      <c r="L1311" s="10">
        <v>3.41</v>
      </c>
      <c r="M1311" s="11">
        <v>3</v>
      </c>
      <c r="N1311" t="s">
        <v>34</v>
      </c>
      <c r="O1311" t="s">
        <v>1218</v>
      </c>
      <c r="P1311" t="s">
        <v>2119</v>
      </c>
      <c r="Q1311">
        <f>Cleaned_Data8[[#This Row],[Bonus (£)]]/Cleaned_Data8[[#This Row],[Salary (£)]]</f>
        <v>7.1089104533698794E-2</v>
      </c>
    </row>
    <row r="1312" spans="1:17" x14ac:dyDescent="0.3">
      <c r="A1312" t="s">
        <v>1733</v>
      </c>
      <c r="B1312" t="s">
        <v>1734</v>
      </c>
      <c r="C1312">
        <v>31</v>
      </c>
      <c r="D1312" t="s">
        <v>16</v>
      </c>
      <c r="E1312" t="s">
        <v>31</v>
      </c>
      <c r="F1312" t="s">
        <v>39</v>
      </c>
      <c r="G1312" t="s">
        <v>32</v>
      </c>
      <c r="H1312" s="1">
        <v>44871</v>
      </c>
      <c r="I1312" s="10">
        <v>31891</v>
      </c>
      <c r="J1312" s="10">
        <v>1288</v>
      </c>
      <c r="K1312" s="10">
        <v>33179</v>
      </c>
      <c r="L1312" s="10">
        <v>3.7</v>
      </c>
      <c r="M1312" s="11">
        <v>0</v>
      </c>
      <c r="N1312" t="s">
        <v>28</v>
      </c>
      <c r="O1312" t="s">
        <v>1218</v>
      </c>
      <c r="P1312" t="s">
        <v>2118</v>
      </c>
      <c r="Q1312">
        <f>Cleaned_Data8[[#This Row],[Bonus (£)]]/Cleaned_Data8[[#This Row],[Salary (£)]]</f>
        <v>4.0387570160860434E-2</v>
      </c>
    </row>
    <row r="1313" spans="1:17" x14ac:dyDescent="0.3">
      <c r="A1313" t="s">
        <v>1735</v>
      </c>
      <c r="B1313" t="s">
        <v>860</v>
      </c>
      <c r="C1313">
        <v>26</v>
      </c>
      <c r="D1313" t="s">
        <v>24</v>
      </c>
      <c r="E1313" t="s">
        <v>58</v>
      </c>
      <c r="F1313" t="s">
        <v>33</v>
      </c>
      <c r="G1313" t="s">
        <v>59</v>
      </c>
      <c r="H1313" s="1">
        <v>43250</v>
      </c>
      <c r="I1313" s="10">
        <v>31640</v>
      </c>
      <c r="J1313" s="10">
        <v>1554</v>
      </c>
      <c r="K1313" s="10">
        <v>33194</v>
      </c>
      <c r="L1313" s="10">
        <v>2.11</v>
      </c>
      <c r="M1313" s="11">
        <v>5</v>
      </c>
      <c r="N1313" t="s">
        <v>20</v>
      </c>
      <c r="O1313" t="s">
        <v>1218</v>
      </c>
      <c r="P1313" t="s">
        <v>1218</v>
      </c>
      <c r="Q1313">
        <f>Cleaned_Data8[[#This Row],[Bonus (£)]]/Cleaned_Data8[[#This Row],[Salary (£)]]</f>
        <v>4.9115044247787613E-2</v>
      </c>
    </row>
    <row r="1314" spans="1:17" x14ac:dyDescent="0.3">
      <c r="A1314" t="s">
        <v>1736</v>
      </c>
      <c r="B1314" t="s">
        <v>895</v>
      </c>
      <c r="C1314">
        <v>45</v>
      </c>
      <c r="D1314" t="s">
        <v>24</v>
      </c>
      <c r="E1314" t="s">
        <v>42</v>
      </c>
      <c r="F1314" t="s">
        <v>33</v>
      </c>
      <c r="G1314" t="s">
        <v>43</v>
      </c>
      <c r="H1314" s="1">
        <v>45237</v>
      </c>
      <c r="I1314" s="10">
        <v>33510</v>
      </c>
      <c r="J1314" s="10">
        <v>1496</v>
      </c>
      <c r="K1314" s="10">
        <v>35006</v>
      </c>
      <c r="L1314" s="10">
        <v>3.02</v>
      </c>
      <c r="M1314" s="11">
        <v>1</v>
      </c>
      <c r="N1314" t="s">
        <v>20</v>
      </c>
      <c r="O1314" t="s">
        <v>1218</v>
      </c>
      <c r="P1314" t="s">
        <v>2118</v>
      </c>
      <c r="Q1314">
        <f>Cleaned_Data8[[#This Row],[Bonus (£)]]/Cleaned_Data8[[#This Row],[Salary (£)]]</f>
        <v>4.4643390032826025E-2</v>
      </c>
    </row>
    <row r="1315" spans="1:17" x14ac:dyDescent="0.3">
      <c r="A1315" t="s">
        <v>1737</v>
      </c>
      <c r="B1315" t="s">
        <v>525</v>
      </c>
      <c r="C1315">
        <v>21</v>
      </c>
      <c r="D1315" t="s">
        <v>16</v>
      </c>
      <c r="E1315" t="s">
        <v>58</v>
      </c>
      <c r="F1315" t="s">
        <v>50</v>
      </c>
      <c r="G1315" t="s">
        <v>59</v>
      </c>
      <c r="H1315" s="1">
        <v>44855</v>
      </c>
      <c r="I1315" s="10">
        <v>30218</v>
      </c>
      <c r="J1315" s="10">
        <v>2291</v>
      </c>
      <c r="K1315" s="10">
        <v>32509</v>
      </c>
      <c r="L1315" s="10">
        <v>3.52</v>
      </c>
      <c r="M1315" s="11">
        <v>8</v>
      </c>
      <c r="N1315" t="s">
        <v>34</v>
      </c>
      <c r="O1315" t="s">
        <v>1218</v>
      </c>
      <c r="P1315" t="s">
        <v>2124</v>
      </c>
      <c r="Q1315">
        <f>Cleaned_Data8[[#This Row],[Bonus (£)]]/Cleaned_Data8[[#This Row],[Salary (£)]]</f>
        <v>7.5815738963531665E-2</v>
      </c>
    </row>
    <row r="1316" spans="1:17" x14ac:dyDescent="0.3">
      <c r="A1316" t="s">
        <v>1738</v>
      </c>
      <c r="B1316" t="s">
        <v>220</v>
      </c>
      <c r="C1316">
        <v>40</v>
      </c>
      <c r="D1316" t="s">
        <v>16</v>
      </c>
      <c r="E1316" t="s">
        <v>17</v>
      </c>
      <c r="F1316" t="s">
        <v>53</v>
      </c>
      <c r="G1316" t="s">
        <v>18</v>
      </c>
      <c r="H1316" s="1">
        <v>45513</v>
      </c>
      <c r="I1316" s="10">
        <v>39721</v>
      </c>
      <c r="J1316" s="10">
        <v>1196</v>
      </c>
      <c r="K1316" s="10">
        <v>40917</v>
      </c>
      <c r="L1316" s="10">
        <v>2.4700000000000002</v>
      </c>
      <c r="M1316" s="11">
        <v>3</v>
      </c>
      <c r="N1316" t="s">
        <v>20</v>
      </c>
      <c r="O1316" t="s">
        <v>1218</v>
      </c>
      <c r="P1316" t="s">
        <v>2119</v>
      </c>
      <c r="Q1316">
        <f>Cleaned_Data8[[#This Row],[Bonus (£)]]/Cleaned_Data8[[#This Row],[Salary (£)]]</f>
        <v>3.0110017371163866E-2</v>
      </c>
    </row>
    <row r="1317" spans="1:17" x14ac:dyDescent="0.3">
      <c r="A1317" t="s">
        <v>1739</v>
      </c>
      <c r="B1317" t="s">
        <v>1740</v>
      </c>
      <c r="C1317">
        <v>35</v>
      </c>
      <c r="D1317" t="s">
        <v>24</v>
      </c>
      <c r="E1317" t="s">
        <v>25</v>
      </c>
      <c r="F1317" t="s">
        <v>88</v>
      </c>
      <c r="G1317" t="s">
        <v>26</v>
      </c>
      <c r="H1317" s="1">
        <v>42841</v>
      </c>
      <c r="I1317" s="10">
        <v>31111</v>
      </c>
      <c r="J1317" s="10">
        <v>693</v>
      </c>
      <c r="K1317" s="10">
        <v>31804</v>
      </c>
      <c r="L1317" s="10">
        <v>1</v>
      </c>
      <c r="M1317" s="11">
        <v>7</v>
      </c>
      <c r="N1317" t="s">
        <v>20</v>
      </c>
      <c r="O1317" t="s">
        <v>1218</v>
      </c>
      <c r="P1317" t="s">
        <v>21</v>
      </c>
      <c r="Q1317">
        <f>Cleaned_Data8[[#This Row],[Bonus (£)]]/Cleaned_Data8[[#This Row],[Salary (£)]]</f>
        <v>2.2275079553855548E-2</v>
      </c>
    </row>
    <row r="1318" spans="1:17" x14ac:dyDescent="0.3">
      <c r="A1318" t="s">
        <v>1741</v>
      </c>
      <c r="B1318" t="s">
        <v>1742</v>
      </c>
      <c r="C1318">
        <v>32</v>
      </c>
      <c r="D1318" t="s">
        <v>24</v>
      </c>
      <c r="E1318" t="s">
        <v>37</v>
      </c>
      <c r="F1318" t="s">
        <v>105</v>
      </c>
      <c r="G1318" t="s">
        <v>38</v>
      </c>
      <c r="H1318" s="1">
        <v>44745</v>
      </c>
      <c r="I1318" s="10">
        <v>27518</v>
      </c>
      <c r="J1318" s="10">
        <v>375</v>
      </c>
      <c r="K1318" s="10">
        <v>27893</v>
      </c>
      <c r="L1318" s="10">
        <v>1.85</v>
      </c>
      <c r="M1318" s="11">
        <v>6</v>
      </c>
      <c r="N1318" t="s">
        <v>34</v>
      </c>
      <c r="O1318" t="s">
        <v>1218</v>
      </c>
      <c r="P1318" t="s">
        <v>2123</v>
      </c>
      <c r="Q1318">
        <f>Cleaned_Data8[[#This Row],[Bonus (£)]]/Cleaned_Data8[[#This Row],[Salary (£)]]</f>
        <v>1.3627443854931318E-2</v>
      </c>
    </row>
    <row r="1319" spans="1:17" x14ac:dyDescent="0.3">
      <c r="A1319" t="s">
        <v>1743</v>
      </c>
      <c r="B1319" t="s">
        <v>437</v>
      </c>
      <c r="C1319">
        <v>32</v>
      </c>
      <c r="D1319" t="s">
        <v>16</v>
      </c>
      <c r="E1319" t="s">
        <v>62</v>
      </c>
      <c r="F1319" t="s">
        <v>19</v>
      </c>
      <c r="G1319" t="s">
        <v>63</v>
      </c>
      <c r="H1319" s="1">
        <v>42022</v>
      </c>
      <c r="I1319" s="10">
        <v>43486</v>
      </c>
      <c r="J1319" s="10">
        <v>2256</v>
      </c>
      <c r="K1319" s="10">
        <v>45742</v>
      </c>
      <c r="L1319" s="10">
        <v>3.71</v>
      </c>
      <c r="M1319" s="11">
        <v>3</v>
      </c>
      <c r="N1319" t="s">
        <v>20</v>
      </c>
      <c r="O1319" t="s">
        <v>1218</v>
      </c>
      <c r="P1319" t="s">
        <v>2125</v>
      </c>
      <c r="Q1319">
        <f>Cleaned_Data8[[#This Row],[Bonus (£)]]/Cleaned_Data8[[#This Row],[Salary (£)]]</f>
        <v>5.1878765579726809E-2</v>
      </c>
    </row>
    <row r="1320" spans="1:17" x14ac:dyDescent="0.3">
      <c r="A1320" t="s">
        <v>1744</v>
      </c>
      <c r="B1320" t="s">
        <v>650</v>
      </c>
      <c r="C1320">
        <v>36</v>
      </c>
      <c r="D1320" t="s">
        <v>16</v>
      </c>
      <c r="E1320" t="s">
        <v>62</v>
      </c>
      <c r="F1320" t="s">
        <v>88</v>
      </c>
      <c r="G1320" t="s">
        <v>63</v>
      </c>
      <c r="H1320" s="1">
        <v>42290</v>
      </c>
      <c r="I1320" s="10">
        <v>33125</v>
      </c>
      <c r="J1320" s="10">
        <v>1341</v>
      </c>
      <c r="K1320" s="10">
        <v>34466</v>
      </c>
      <c r="L1320" s="10">
        <v>1.8</v>
      </c>
      <c r="M1320" s="11">
        <v>2</v>
      </c>
      <c r="N1320" t="s">
        <v>34</v>
      </c>
      <c r="O1320" t="s">
        <v>1218</v>
      </c>
      <c r="P1320" t="s">
        <v>2124</v>
      </c>
      <c r="Q1320">
        <f>Cleaned_Data8[[#This Row],[Bonus (£)]]/Cleaned_Data8[[#This Row],[Salary (£)]]</f>
        <v>4.0483018867924526E-2</v>
      </c>
    </row>
    <row r="1321" spans="1:17" x14ac:dyDescent="0.3">
      <c r="A1321" t="s">
        <v>1745</v>
      </c>
      <c r="B1321" t="s">
        <v>1304</v>
      </c>
      <c r="C1321">
        <v>39</v>
      </c>
      <c r="D1321" t="s">
        <v>24</v>
      </c>
      <c r="E1321" t="s">
        <v>42</v>
      </c>
      <c r="F1321" t="s">
        <v>33</v>
      </c>
      <c r="G1321" t="s">
        <v>43</v>
      </c>
      <c r="H1321" s="1">
        <v>42864</v>
      </c>
      <c r="I1321" s="10">
        <v>34320</v>
      </c>
      <c r="J1321" s="10">
        <v>637</v>
      </c>
      <c r="K1321" s="10">
        <v>34957</v>
      </c>
      <c r="L1321" s="10">
        <v>1.31</v>
      </c>
      <c r="M1321" s="11">
        <v>2</v>
      </c>
      <c r="N1321" t="s">
        <v>28</v>
      </c>
      <c r="O1321" t="s">
        <v>1218</v>
      </c>
      <c r="P1321" t="s">
        <v>1218</v>
      </c>
      <c r="Q1321">
        <f>Cleaned_Data8[[#This Row],[Bonus (£)]]/Cleaned_Data8[[#This Row],[Salary (£)]]</f>
        <v>1.8560606060606062E-2</v>
      </c>
    </row>
    <row r="1322" spans="1:17" x14ac:dyDescent="0.3">
      <c r="A1322" t="s">
        <v>1746</v>
      </c>
      <c r="B1322" t="s">
        <v>1094</v>
      </c>
      <c r="C1322">
        <v>27</v>
      </c>
      <c r="D1322" t="s">
        <v>16</v>
      </c>
      <c r="E1322" t="s">
        <v>58</v>
      </c>
      <c r="F1322" t="s">
        <v>53</v>
      </c>
      <c r="G1322" t="s">
        <v>59</v>
      </c>
      <c r="H1322" s="1">
        <v>43980</v>
      </c>
      <c r="I1322" s="10">
        <v>30675</v>
      </c>
      <c r="J1322" s="10">
        <v>953</v>
      </c>
      <c r="K1322" s="10">
        <v>31628</v>
      </c>
      <c r="L1322" s="10">
        <v>1.52</v>
      </c>
      <c r="M1322" s="11">
        <v>0</v>
      </c>
      <c r="N1322" t="s">
        <v>34</v>
      </c>
      <c r="O1322" t="s">
        <v>1218</v>
      </c>
      <c r="P1322" t="s">
        <v>1218</v>
      </c>
      <c r="Q1322">
        <f>Cleaned_Data8[[#This Row],[Bonus (£)]]/Cleaned_Data8[[#This Row],[Salary (£)]]</f>
        <v>3.1067644661776691E-2</v>
      </c>
    </row>
    <row r="1323" spans="1:17" x14ac:dyDescent="0.3">
      <c r="A1323" t="s">
        <v>1747</v>
      </c>
      <c r="B1323" t="s">
        <v>305</v>
      </c>
      <c r="C1323">
        <v>43</v>
      </c>
      <c r="D1323" t="s">
        <v>16</v>
      </c>
      <c r="E1323" t="s">
        <v>17</v>
      </c>
      <c r="F1323" t="s">
        <v>53</v>
      </c>
      <c r="G1323" t="s">
        <v>18</v>
      </c>
      <c r="H1323" s="1">
        <v>43871</v>
      </c>
      <c r="I1323" s="10">
        <v>45363</v>
      </c>
      <c r="J1323" s="10">
        <v>1390</v>
      </c>
      <c r="K1323" s="10">
        <v>46753</v>
      </c>
      <c r="L1323" s="10">
        <v>1.98</v>
      </c>
      <c r="M1323" s="11">
        <v>2</v>
      </c>
      <c r="N1323" t="s">
        <v>34</v>
      </c>
      <c r="O1323" t="s">
        <v>1218</v>
      </c>
      <c r="P1323" t="s">
        <v>2121</v>
      </c>
      <c r="Q1323">
        <f>Cleaned_Data8[[#This Row],[Bonus (£)]]/Cleaned_Data8[[#This Row],[Salary (£)]]</f>
        <v>3.0641712408791304E-2</v>
      </c>
    </row>
    <row r="1324" spans="1:17" x14ac:dyDescent="0.3">
      <c r="A1324" t="s">
        <v>1748</v>
      </c>
      <c r="B1324" t="s">
        <v>1698</v>
      </c>
      <c r="C1324">
        <v>22</v>
      </c>
      <c r="D1324" t="s">
        <v>24</v>
      </c>
      <c r="E1324" t="s">
        <v>25</v>
      </c>
      <c r="F1324" t="s">
        <v>53</v>
      </c>
      <c r="G1324" t="s">
        <v>26</v>
      </c>
      <c r="H1324" s="1">
        <v>45493</v>
      </c>
      <c r="I1324" s="10">
        <v>35200</v>
      </c>
      <c r="J1324" s="10">
        <v>1250</v>
      </c>
      <c r="K1324" s="10">
        <v>36450</v>
      </c>
      <c r="L1324" s="10">
        <v>2.99</v>
      </c>
      <c r="M1324" s="11">
        <v>1</v>
      </c>
      <c r="N1324" t="s">
        <v>20</v>
      </c>
      <c r="O1324" t="s">
        <v>1218</v>
      </c>
      <c r="P1324" t="s">
        <v>2123</v>
      </c>
      <c r="Q1324">
        <f>Cleaned_Data8[[#This Row],[Bonus (£)]]/Cleaned_Data8[[#This Row],[Salary (£)]]</f>
        <v>3.551136363636364E-2</v>
      </c>
    </row>
    <row r="1325" spans="1:17" x14ac:dyDescent="0.3">
      <c r="A1325" t="s">
        <v>1749</v>
      </c>
      <c r="B1325" t="s">
        <v>836</v>
      </c>
      <c r="C1325">
        <v>32</v>
      </c>
      <c r="D1325" t="s">
        <v>16</v>
      </c>
      <c r="E1325" t="s">
        <v>17</v>
      </c>
      <c r="F1325" t="s">
        <v>105</v>
      </c>
      <c r="G1325" t="s">
        <v>18</v>
      </c>
      <c r="H1325" s="1">
        <v>44967</v>
      </c>
      <c r="I1325" s="10">
        <v>43714</v>
      </c>
      <c r="J1325" s="10">
        <v>1866</v>
      </c>
      <c r="K1325" s="10">
        <v>45580</v>
      </c>
      <c r="L1325" s="10">
        <v>3.68</v>
      </c>
      <c r="M1325" s="11">
        <v>1</v>
      </c>
      <c r="N1325" t="s">
        <v>20</v>
      </c>
      <c r="O1325" t="s">
        <v>1218</v>
      </c>
      <c r="P1325" t="s">
        <v>2121</v>
      </c>
      <c r="Q1325">
        <f>Cleaned_Data8[[#This Row],[Bonus (£)]]/Cleaned_Data8[[#This Row],[Salary (£)]]</f>
        <v>4.2686553506885667E-2</v>
      </c>
    </row>
    <row r="1326" spans="1:17" x14ac:dyDescent="0.3">
      <c r="A1326" t="s">
        <v>1750</v>
      </c>
      <c r="B1326" t="s">
        <v>231</v>
      </c>
      <c r="C1326">
        <v>44</v>
      </c>
      <c r="D1326" t="s">
        <v>16</v>
      </c>
      <c r="E1326" t="s">
        <v>62</v>
      </c>
      <c r="F1326" t="s">
        <v>88</v>
      </c>
      <c r="G1326" t="s">
        <v>63</v>
      </c>
      <c r="H1326" s="1">
        <v>44171</v>
      </c>
      <c r="I1326" s="10">
        <v>44910</v>
      </c>
      <c r="J1326" s="10">
        <v>2367</v>
      </c>
      <c r="K1326" s="10">
        <v>47277</v>
      </c>
      <c r="L1326" s="10">
        <v>3.29</v>
      </c>
      <c r="M1326" s="11">
        <v>2</v>
      </c>
      <c r="N1326" t="s">
        <v>34</v>
      </c>
      <c r="O1326" t="s">
        <v>1218</v>
      </c>
      <c r="P1326" t="s">
        <v>2122</v>
      </c>
      <c r="Q1326">
        <f>Cleaned_Data8[[#This Row],[Bonus (£)]]/Cleaned_Data8[[#This Row],[Salary (£)]]</f>
        <v>5.2705410821643289E-2</v>
      </c>
    </row>
    <row r="1327" spans="1:17" x14ac:dyDescent="0.3">
      <c r="A1327" t="s">
        <v>1751</v>
      </c>
      <c r="B1327" t="s">
        <v>608</v>
      </c>
      <c r="C1327">
        <v>31</v>
      </c>
      <c r="D1327" t="s">
        <v>16</v>
      </c>
      <c r="E1327" t="s">
        <v>42</v>
      </c>
      <c r="F1327" t="s">
        <v>33</v>
      </c>
      <c r="G1327" t="s">
        <v>43</v>
      </c>
      <c r="H1327" s="1">
        <v>42347</v>
      </c>
      <c r="I1327" s="10">
        <v>38656</v>
      </c>
      <c r="J1327" s="10">
        <v>1489</v>
      </c>
      <c r="K1327" s="10">
        <v>40145</v>
      </c>
      <c r="L1327" s="10">
        <v>3.42</v>
      </c>
      <c r="M1327" s="11">
        <v>0</v>
      </c>
      <c r="N1327" t="s">
        <v>20</v>
      </c>
      <c r="O1327" t="s">
        <v>1218</v>
      </c>
      <c r="P1327" t="s">
        <v>2122</v>
      </c>
      <c r="Q1327">
        <f>Cleaned_Data8[[#This Row],[Bonus (£)]]/Cleaned_Data8[[#This Row],[Salary (£)]]</f>
        <v>3.8519246688741723E-2</v>
      </c>
    </row>
    <row r="1328" spans="1:17" x14ac:dyDescent="0.3">
      <c r="A1328" t="s">
        <v>1752</v>
      </c>
      <c r="B1328" t="s">
        <v>147</v>
      </c>
      <c r="C1328">
        <v>24</v>
      </c>
      <c r="D1328" t="s">
        <v>16</v>
      </c>
      <c r="E1328" t="s">
        <v>17</v>
      </c>
      <c r="F1328" t="s">
        <v>105</v>
      </c>
      <c r="G1328" t="s">
        <v>18</v>
      </c>
      <c r="H1328" s="1">
        <v>44846</v>
      </c>
      <c r="I1328" s="10">
        <v>50990</v>
      </c>
      <c r="J1328" s="10">
        <v>4684</v>
      </c>
      <c r="K1328" s="10">
        <v>55674</v>
      </c>
      <c r="L1328" s="10">
        <v>5</v>
      </c>
      <c r="M1328" s="11">
        <v>0</v>
      </c>
      <c r="N1328" t="s">
        <v>34</v>
      </c>
      <c r="O1328" t="s">
        <v>1218</v>
      </c>
      <c r="P1328" t="s">
        <v>2124</v>
      </c>
      <c r="Q1328">
        <f>Cleaned_Data8[[#This Row],[Bonus (£)]]/Cleaned_Data8[[#This Row],[Salary (£)]]</f>
        <v>9.1861149244949994E-2</v>
      </c>
    </row>
    <row r="1329" spans="1:17" x14ac:dyDescent="0.3">
      <c r="A1329" t="s">
        <v>1753</v>
      </c>
      <c r="B1329" t="s">
        <v>1136</v>
      </c>
      <c r="C1329">
        <v>31</v>
      </c>
      <c r="D1329" t="s">
        <v>16</v>
      </c>
      <c r="E1329" t="s">
        <v>62</v>
      </c>
      <c r="F1329" t="s">
        <v>88</v>
      </c>
      <c r="G1329" t="s">
        <v>63</v>
      </c>
      <c r="H1329" s="1">
        <v>43876</v>
      </c>
      <c r="I1329" s="10">
        <v>40629</v>
      </c>
      <c r="J1329" s="10">
        <v>2895</v>
      </c>
      <c r="K1329" s="10">
        <v>43524</v>
      </c>
      <c r="L1329" s="10">
        <v>3.92</v>
      </c>
      <c r="M1329" s="11">
        <v>5</v>
      </c>
      <c r="N1329" t="s">
        <v>28</v>
      </c>
      <c r="O1329" t="s">
        <v>1218</v>
      </c>
      <c r="P1329" t="s">
        <v>2121</v>
      </c>
      <c r="Q1329">
        <f>Cleaned_Data8[[#This Row],[Bonus (£)]]/Cleaned_Data8[[#This Row],[Salary (£)]]</f>
        <v>7.1254522631617814E-2</v>
      </c>
    </row>
    <row r="1330" spans="1:17" x14ac:dyDescent="0.3">
      <c r="A1330" t="s">
        <v>1754</v>
      </c>
      <c r="B1330" t="s">
        <v>247</v>
      </c>
      <c r="C1330">
        <v>35</v>
      </c>
      <c r="D1330" t="s">
        <v>16</v>
      </c>
      <c r="E1330" t="s">
        <v>58</v>
      </c>
      <c r="F1330" t="s">
        <v>27</v>
      </c>
      <c r="G1330" t="s">
        <v>59</v>
      </c>
      <c r="H1330" s="1">
        <v>42056</v>
      </c>
      <c r="I1330" s="10">
        <v>35437</v>
      </c>
      <c r="J1330" s="10">
        <v>1297</v>
      </c>
      <c r="K1330" s="10">
        <v>36734</v>
      </c>
      <c r="L1330" s="10">
        <v>3.97</v>
      </c>
      <c r="M1330" s="11">
        <v>1</v>
      </c>
      <c r="N1330" t="s">
        <v>20</v>
      </c>
      <c r="O1330" t="s">
        <v>1218</v>
      </c>
      <c r="P1330" t="s">
        <v>2121</v>
      </c>
      <c r="Q1330">
        <f>Cleaned_Data8[[#This Row],[Bonus (£)]]/Cleaned_Data8[[#This Row],[Salary (£)]]</f>
        <v>3.6600163670739622E-2</v>
      </c>
    </row>
    <row r="1331" spans="1:17" x14ac:dyDescent="0.3">
      <c r="A1331" t="s">
        <v>1755</v>
      </c>
      <c r="B1331" t="s">
        <v>167</v>
      </c>
      <c r="C1331">
        <v>21</v>
      </c>
      <c r="D1331" t="s">
        <v>16</v>
      </c>
      <c r="E1331" t="s">
        <v>42</v>
      </c>
      <c r="F1331" t="s">
        <v>19</v>
      </c>
      <c r="G1331" t="s">
        <v>43</v>
      </c>
      <c r="H1331" s="1">
        <v>44013</v>
      </c>
      <c r="I1331" s="10">
        <v>41726</v>
      </c>
      <c r="J1331" s="10">
        <v>1817</v>
      </c>
      <c r="K1331" s="10">
        <v>43543</v>
      </c>
      <c r="L1331" s="10">
        <v>3.01</v>
      </c>
      <c r="M1331" s="11">
        <v>5</v>
      </c>
      <c r="N1331" t="s">
        <v>20</v>
      </c>
      <c r="O1331" t="s">
        <v>1218</v>
      </c>
      <c r="P1331" t="s">
        <v>2123</v>
      </c>
      <c r="Q1331">
        <f>Cleaned_Data8[[#This Row],[Bonus (£)]]/Cleaned_Data8[[#This Row],[Salary (£)]]</f>
        <v>4.3545990509514451E-2</v>
      </c>
    </row>
    <row r="1332" spans="1:17" x14ac:dyDescent="0.3">
      <c r="A1332" t="s">
        <v>1756</v>
      </c>
      <c r="B1332" t="s">
        <v>1115</v>
      </c>
      <c r="C1332">
        <v>35</v>
      </c>
      <c r="D1332" t="s">
        <v>24</v>
      </c>
      <c r="E1332" t="s">
        <v>62</v>
      </c>
      <c r="F1332" t="s">
        <v>53</v>
      </c>
      <c r="G1332" t="s">
        <v>63</v>
      </c>
      <c r="H1332" s="1">
        <v>45546</v>
      </c>
      <c r="I1332" s="10">
        <v>46343</v>
      </c>
      <c r="J1332" s="10">
        <v>3765</v>
      </c>
      <c r="K1332" s="10">
        <v>50108</v>
      </c>
      <c r="L1332" s="10">
        <v>3.9</v>
      </c>
      <c r="M1332" s="11">
        <v>2</v>
      </c>
      <c r="N1332" t="s">
        <v>34</v>
      </c>
      <c r="O1332" t="s">
        <v>1218</v>
      </c>
      <c r="P1332" t="s">
        <v>2126</v>
      </c>
      <c r="Q1332">
        <f>Cleaned_Data8[[#This Row],[Bonus (£)]]/Cleaned_Data8[[#This Row],[Salary (£)]]</f>
        <v>8.1242043026994365E-2</v>
      </c>
    </row>
    <row r="1333" spans="1:17" x14ac:dyDescent="0.3">
      <c r="A1333" t="s">
        <v>1757</v>
      </c>
      <c r="B1333" t="s">
        <v>743</v>
      </c>
      <c r="C1333">
        <v>29</v>
      </c>
      <c r="D1333" t="s">
        <v>16</v>
      </c>
      <c r="E1333" t="s">
        <v>74</v>
      </c>
      <c r="F1333" t="s">
        <v>105</v>
      </c>
      <c r="G1333" t="s">
        <v>75</v>
      </c>
      <c r="H1333" s="1">
        <v>42584</v>
      </c>
      <c r="I1333" s="10">
        <v>33992</v>
      </c>
      <c r="J1333" s="10">
        <v>1662</v>
      </c>
      <c r="K1333" s="10">
        <v>35654</v>
      </c>
      <c r="L1333" s="10">
        <v>2.91</v>
      </c>
      <c r="M1333" s="11">
        <v>3</v>
      </c>
      <c r="N1333" t="s">
        <v>28</v>
      </c>
      <c r="O1333" t="s">
        <v>1218</v>
      </c>
      <c r="P1333" t="s">
        <v>2119</v>
      </c>
      <c r="Q1333">
        <f>Cleaned_Data8[[#This Row],[Bonus (£)]]/Cleaned_Data8[[#This Row],[Salary (£)]]</f>
        <v>4.8893857378206639E-2</v>
      </c>
    </row>
    <row r="1334" spans="1:17" x14ac:dyDescent="0.3">
      <c r="A1334" t="s">
        <v>1758</v>
      </c>
      <c r="B1334" t="s">
        <v>1195</v>
      </c>
      <c r="C1334">
        <v>25</v>
      </c>
      <c r="D1334" t="s">
        <v>16</v>
      </c>
      <c r="E1334" t="s">
        <v>25</v>
      </c>
      <c r="F1334" t="s">
        <v>33</v>
      </c>
      <c r="G1334" t="s">
        <v>26</v>
      </c>
      <c r="H1334" s="1">
        <v>42546</v>
      </c>
      <c r="I1334" s="10">
        <v>40943</v>
      </c>
      <c r="J1334" s="10">
        <v>2390</v>
      </c>
      <c r="K1334" s="10">
        <v>43333</v>
      </c>
      <c r="L1334" s="10">
        <v>2.85</v>
      </c>
      <c r="M1334" s="11">
        <v>4</v>
      </c>
      <c r="N1334" t="s">
        <v>34</v>
      </c>
      <c r="O1334" t="s">
        <v>1218</v>
      </c>
      <c r="P1334" t="s">
        <v>1782</v>
      </c>
      <c r="Q1334">
        <f>Cleaned_Data8[[#This Row],[Bonus (£)]]/Cleaned_Data8[[#This Row],[Salary (£)]]</f>
        <v>5.8373836797498961E-2</v>
      </c>
    </row>
    <row r="1335" spans="1:17" x14ac:dyDescent="0.3">
      <c r="A1335" t="s">
        <v>1759</v>
      </c>
      <c r="B1335" t="s">
        <v>1636</v>
      </c>
      <c r="C1335">
        <v>23</v>
      </c>
      <c r="D1335" t="s">
        <v>16</v>
      </c>
      <c r="E1335" t="s">
        <v>58</v>
      </c>
      <c r="F1335" t="s">
        <v>27</v>
      </c>
      <c r="G1335" t="s">
        <v>59</v>
      </c>
      <c r="H1335" s="1">
        <v>44917</v>
      </c>
      <c r="I1335" s="10">
        <v>30554</v>
      </c>
      <c r="J1335" s="10">
        <v>1538</v>
      </c>
      <c r="K1335" s="10">
        <v>32092</v>
      </c>
      <c r="L1335" s="10">
        <v>2.42</v>
      </c>
      <c r="M1335" s="11">
        <v>3</v>
      </c>
      <c r="N1335" t="s">
        <v>28</v>
      </c>
      <c r="O1335" t="s">
        <v>1218</v>
      </c>
      <c r="P1335" t="s">
        <v>2122</v>
      </c>
      <c r="Q1335">
        <f>Cleaned_Data8[[#This Row],[Bonus (£)]]/Cleaned_Data8[[#This Row],[Salary (£)]]</f>
        <v>5.0337108070956336E-2</v>
      </c>
    </row>
    <row r="1336" spans="1:17" x14ac:dyDescent="0.3">
      <c r="A1336" t="s">
        <v>1760</v>
      </c>
      <c r="B1336" t="s">
        <v>257</v>
      </c>
      <c r="C1336">
        <v>43</v>
      </c>
      <c r="D1336" t="s">
        <v>16</v>
      </c>
      <c r="E1336" t="s">
        <v>37</v>
      </c>
      <c r="F1336" t="s">
        <v>19</v>
      </c>
      <c r="G1336" t="s">
        <v>38</v>
      </c>
      <c r="H1336" s="1">
        <v>43659</v>
      </c>
      <c r="I1336" s="10">
        <v>27245</v>
      </c>
      <c r="J1336" s="10">
        <v>661</v>
      </c>
      <c r="K1336" s="10">
        <v>27906</v>
      </c>
      <c r="L1336" s="10">
        <v>3.72</v>
      </c>
      <c r="M1336" s="11">
        <v>3</v>
      </c>
      <c r="N1336" t="s">
        <v>28</v>
      </c>
      <c r="O1336" t="s">
        <v>1218</v>
      </c>
      <c r="P1336" t="s">
        <v>2123</v>
      </c>
      <c r="Q1336">
        <f>Cleaned_Data8[[#This Row],[Bonus (£)]]/Cleaned_Data8[[#This Row],[Salary (£)]]</f>
        <v>2.4261332354560471E-2</v>
      </c>
    </row>
    <row r="1337" spans="1:17" x14ac:dyDescent="0.3">
      <c r="A1337" t="s">
        <v>1761</v>
      </c>
      <c r="B1337" t="s">
        <v>858</v>
      </c>
      <c r="C1337">
        <v>38</v>
      </c>
      <c r="D1337" t="s">
        <v>16</v>
      </c>
      <c r="E1337" t="s">
        <v>62</v>
      </c>
      <c r="F1337" t="s">
        <v>27</v>
      </c>
      <c r="G1337" t="s">
        <v>63</v>
      </c>
      <c r="H1337" s="1">
        <v>45443</v>
      </c>
      <c r="I1337" s="10">
        <v>43864</v>
      </c>
      <c r="J1337" s="10">
        <v>1221</v>
      </c>
      <c r="K1337" s="10">
        <v>45085</v>
      </c>
      <c r="L1337" s="10">
        <v>1.41</v>
      </c>
      <c r="M1337" s="11">
        <v>2</v>
      </c>
      <c r="N1337" t="s">
        <v>20</v>
      </c>
      <c r="O1337" t="s">
        <v>1218</v>
      </c>
      <c r="P1337" t="s">
        <v>1218</v>
      </c>
      <c r="Q1337">
        <f>Cleaned_Data8[[#This Row],[Bonus (£)]]/Cleaned_Data8[[#This Row],[Salary (£)]]</f>
        <v>2.7836038664964435E-2</v>
      </c>
    </row>
    <row r="1338" spans="1:17" x14ac:dyDescent="0.3">
      <c r="A1338" t="s">
        <v>1762</v>
      </c>
      <c r="B1338" t="s">
        <v>979</v>
      </c>
      <c r="C1338">
        <v>30</v>
      </c>
      <c r="D1338" t="s">
        <v>16</v>
      </c>
      <c r="E1338" t="s">
        <v>37</v>
      </c>
      <c r="F1338" t="s">
        <v>53</v>
      </c>
      <c r="G1338" t="s">
        <v>38</v>
      </c>
      <c r="H1338" s="1">
        <v>44037</v>
      </c>
      <c r="I1338" s="10">
        <v>26939</v>
      </c>
      <c r="J1338" s="10">
        <v>856</v>
      </c>
      <c r="K1338" s="10">
        <v>27795</v>
      </c>
      <c r="L1338" s="10">
        <v>1.81</v>
      </c>
      <c r="M1338" s="11">
        <v>3</v>
      </c>
      <c r="N1338" t="s">
        <v>28</v>
      </c>
      <c r="O1338" t="s">
        <v>1218</v>
      </c>
      <c r="P1338" t="s">
        <v>2123</v>
      </c>
      <c r="Q1338">
        <f>Cleaned_Data8[[#This Row],[Bonus (£)]]/Cleaned_Data8[[#This Row],[Salary (£)]]</f>
        <v>3.1775492779984406E-2</v>
      </c>
    </row>
    <row r="1339" spans="1:17" x14ac:dyDescent="0.3">
      <c r="A1339" t="s">
        <v>1763</v>
      </c>
      <c r="B1339" t="s">
        <v>182</v>
      </c>
      <c r="C1339">
        <v>35</v>
      </c>
      <c r="D1339" t="s">
        <v>16</v>
      </c>
      <c r="E1339" t="s">
        <v>74</v>
      </c>
      <c r="F1339" t="s">
        <v>19</v>
      </c>
      <c r="G1339" t="s">
        <v>75</v>
      </c>
      <c r="H1339" s="1">
        <v>45068</v>
      </c>
      <c r="I1339" s="10">
        <v>33813</v>
      </c>
      <c r="J1339" s="10">
        <v>3232</v>
      </c>
      <c r="K1339" s="10">
        <v>37045</v>
      </c>
      <c r="L1339" s="10">
        <v>4.97</v>
      </c>
      <c r="M1339" s="11">
        <v>4</v>
      </c>
      <c r="N1339" t="s">
        <v>28</v>
      </c>
      <c r="O1339" t="s">
        <v>1218</v>
      </c>
      <c r="P1339" t="s">
        <v>1218</v>
      </c>
      <c r="Q1339">
        <f>Cleaned_Data8[[#This Row],[Bonus (£)]]/Cleaned_Data8[[#This Row],[Salary (£)]]</f>
        <v>9.5584538491112883E-2</v>
      </c>
    </row>
    <row r="1340" spans="1:17" x14ac:dyDescent="0.3">
      <c r="A1340" t="s">
        <v>1764</v>
      </c>
      <c r="B1340" t="s">
        <v>65</v>
      </c>
      <c r="C1340">
        <v>32</v>
      </c>
      <c r="D1340" t="s">
        <v>24</v>
      </c>
      <c r="E1340" t="s">
        <v>25</v>
      </c>
      <c r="F1340" t="s">
        <v>105</v>
      </c>
      <c r="G1340" t="s">
        <v>26</v>
      </c>
      <c r="H1340" s="1">
        <v>45446</v>
      </c>
      <c r="I1340" s="10">
        <v>35508</v>
      </c>
      <c r="J1340" s="10">
        <v>2384</v>
      </c>
      <c r="K1340" s="10">
        <v>37892</v>
      </c>
      <c r="L1340" s="10">
        <v>2.98</v>
      </c>
      <c r="M1340" s="11">
        <v>3</v>
      </c>
      <c r="N1340" t="s">
        <v>28</v>
      </c>
      <c r="O1340" t="s">
        <v>1218</v>
      </c>
      <c r="P1340" t="s">
        <v>1782</v>
      </c>
      <c r="Q1340">
        <f>Cleaned_Data8[[#This Row],[Bonus (£)]]/Cleaned_Data8[[#This Row],[Salary (£)]]</f>
        <v>6.7139799481806914E-2</v>
      </c>
    </row>
    <row r="1341" spans="1:17" x14ac:dyDescent="0.3">
      <c r="A1341" t="s">
        <v>1765</v>
      </c>
      <c r="B1341" t="s">
        <v>1020</v>
      </c>
      <c r="C1341">
        <v>29</v>
      </c>
      <c r="D1341" t="s">
        <v>16</v>
      </c>
      <c r="E1341" t="s">
        <v>25</v>
      </c>
      <c r="F1341" t="s">
        <v>33</v>
      </c>
      <c r="G1341" t="s">
        <v>26</v>
      </c>
      <c r="H1341" s="1">
        <v>42669</v>
      </c>
      <c r="I1341" s="10">
        <v>27477</v>
      </c>
      <c r="J1341" s="10">
        <v>1356</v>
      </c>
      <c r="K1341" s="10">
        <v>28833</v>
      </c>
      <c r="L1341" s="10">
        <v>3.4</v>
      </c>
      <c r="M1341" s="11">
        <v>8</v>
      </c>
      <c r="N1341" t="s">
        <v>20</v>
      </c>
      <c r="O1341" t="s">
        <v>1218</v>
      </c>
      <c r="P1341" t="s">
        <v>2124</v>
      </c>
      <c r="Q1341">
        <f>Cleaned_Data8[[#This Row],[Bonus (£)]]/Cleaned_Data8[[#This Row],[Salary (£)]]</f>
        <v>4.93503657604542E-2</v>
      </c>
    </row>
    <row r="1342" spans="1:17" x14ac:dyDescent="0.3">
      <c r="A1342" t="s">
        <v>1766</v>
      </c>
      <c r="B1342" t="s">
        <v>1020</v>
      </c>
      <c r="C1342">
        <v>40</v>
      </c>
      <c r="D1342" t="s">
        <v>24</v>
      </c>
      <c r="E1342" t="s">
        <v>42</v>
      </c>
      <c r="F1342" t="s">
        <v>50</v>
      </c>
      <c r="G1342" t="s">
        <v>43</v>
      </c>
      <c r="H1342" s="1">
        <v>45159</v>
      </c>
      <c r="I1342" s="10">
        <v>27429</v>
      </c>
      <c r="J1342" s="10">
        <v>603</v>
      </c>
      <c r="K1342" s="10">
        <v>28032</v>
      </c>
      <c r="L1342" s="10">
        <v>1.39</v>
      </c>
      <c r="M1342" s="11">
        <v>4</v>
      </c>
      <c r="N1342" t="s">
        <v>28</v>
      </c>
      <c r="O1342" t="s">
        <v>1218</v>
      </c>
      <c r="P1342" t="s">
        <v>2119</v>
      </c>
      <c r="Q1342">
        <f>Cleaned_Data8[[#This Row],[Bonus (£)]]/Cleaned_Data8[[#This Row],[Salary (£)]]</f>
        <v>2.1984031499507822E-2</v>
      </c>
    </row>
    <row r="1343" spans="1:17" x14ac:dyDescent="0.3">
      <c r="A1343" t="s">
        <v>1767</v>
      </c>
      <c r="B1343" t="s">
        <v>808</v>
      </c>
      <c r="C1343">
        <v>31</v>
      </c>
      <c r="D1343" t="s">
        <v>16</v>
      </c>
      <c r="E1343" t="s">
        <v>25</v>
      </c>
      <c r="F1343" t="s">
        <v>88</v>
      </c>
      <c r="G1343" t="s">
        <v>26</v>
      </c>
      <c r="H1343" s="1">
        <v>45388</v>
      </c>
      <c r="I1343" s="10">
        <v>28521</v>
      </c>
      <c r="J1343" s="10">
        <v>1558</v>
      </c>
      <c r="K1343" s="10">
        <v>30079</v>
      </c>
      <c r="L1343" s="10">
        <v>4.2699999999999996</v>
      </c>
      <c r="M1343" s="11">
        <v>1</v>
      </c>
      <c r="N1343" t="s">
        <v>28</v>
      </c>
      <c r="O1343" t="s">
        <v>1218</v>
      </c>
      <c r="P1343" t="s">
        <v>21</v>
      </c>
      <c r="Q1343">
        <f>Cleaned_Data8[[#This Row],[Bonus (£)]]/Cleaned_Data8[[#This Row],[Salary (£)]]</f>
        <v>5.4626415623575612E-2</v>
      </c>
    </row>
    <row r="1344" spans="1:17" x14ac:dyDescent="0.3">
      <c r="A1344" t="s">
        <v>1768</v>
      </c>
      <c r="B1344" t="s">
        <v>174</v>
      </c>
      <c r="C1344">
        <v>34</v>
      </c>
      <c r="D1344" t="s">
        <v>24</v>
      </c>
      <c r="E1344" t="s">
        <v>42</v>
      </c>
      <c r="F1344" t="s">
        <v>19</v>
      </c>
      <c r="G1344" t="s">
        <v>43</v>
      </c>
      <c r="H1344" s="1">
        <v>44548</v>
      </c>
      <c r="I1344" s="10">
        <v>31724</v>
      </c>
      <c r="J1344" s="10">
        <v>1555</v>
      </c>
      <c r="K1344" s="10">
        <v>33279</v>
      </c>
      <c r="L1344" s="10">
        <v>4.47</v>
      </c>
      <c r="M1344" s="11">
        <v>2</v>
      </c>
      <c r="N1344" t="s">
        <v>34</v>
      </c>
      <c r="O1344" t="s">
        <v>1218</v>
      </c>
      <c r="P1344" t="s">
        <v>2122</v>
      </c>
      <c r="Q1344">
        <f>Cleaned_Data8[[#This Row],[Bonus (£)]]/Cleaned_Data8[[#This Row],[Salary (£)]]</f>
        <v>4.9016517463119406E-2</v>
      </c>
    </row>
    <row r="1345" spans="1:17" x14ac:dyDescent="0.3">
      <c r="A1345" t="s">
        <v>1769</v>
      </c>
      <c r="B1345" t="s">
        <v>433</v>
      </c>
      <c r="C1345">
        <v>34</v>
      </c>
      <c r="D1345" t="s">
        <v>16</v>
      </c>
      <c r="E1345" t="s">
        <v>25</v>
      </c>
      <c r="F1345" t="s">
        <v>50</v>
      </c>
      <c r="G1345" t="s">
        <v>26</v>
      </c>
      <c r="H1345" s="1">
        <v>43251</v>
      </c>
      <c r="I1345" s="10">
        <v>26911</v>
      </c>
      <c r="J1345" s="10">
        <v>830</v>
      </c>
      <c r="K1345" s="10">
        <v>27741</v>
      </c>
      <c r="L1345" s="10">
        <v>2.52</v>
      </c>
      <c r="M1345" s="11">
        <v>6</v>
      </c>
      <c r="N1345" t="s">
        <v>34</v>
      </c>
      <c r="O1345" t="s">
        <v>1218</v>
      </c>
      <c r="P1345" t="s">
        <v>1218</v>
      </c>
      <c r="Q1345">
        <f>Cleaned_Data8[[#This Row],[Bonus (£)]]/Cleaned_Data8[[#This Row],[Salary (£)]]</f>
        <v>3.0842406450893686E-2</v>
      </c>
    </row>
    <row r="1346" spans="1:17" x14ac:dyDescent="0.3">
      <c r="A1346" t="s">
        <v>1770</v>
      </c>
      <c r="B1346" t="s">
        <v>529</v>
      </c>
      <c r="C1346">
        <v>24</v>
      </c>
      <c r="D1346" t="s">
        <v>16</v>
      </c>
      <c r="E1346" t="s">
        <v>31</v>
      </c>
      <c r="F1346" t="s">
        <v>105</v>
      </c>
      <c r="G1346" t="s">
        <v>32</v>
      </c>
      <c r="H1346" s="1">
        <v>43826</v>
      </c>
      <c r="I1346" s="10">
        <v>32961</v>
      </c>
      <c r="J1346" s="10">
        <v>1589</v>
      </c>
      <c r="K1346" s="10">
        <v>34550</v>
      </c>
      <c r="L1346" s="10">
        <v>2.93</v>
      </c>
      <c r="M1346" s="11">
        <v>7</v>
      </c>
      <c r="N1346" t="s">
        <v>28</v>
      </c>
      <c r="O1346" t="s">
        <v>1218</v>
      </c>
      <c r="P1346" t="s">
        <v>2122</v>
      </c>
      <c r="Q1346">
        <f>Cleaned_Data8[[#This Row],[Bonus (£)]]/Cleaned_Data8[[#This Row],[Salary (£)]]</f>
        <v>4.820848882012075E-2</v>
      </c>
    </row>
    <row r="1347" spans="1:17" x14ac:dyDescent="0.3">
      <c r="A1347" t="s">
        <v>1771</v>
      </c>
      <c r="B1347" t="s">
        <v>1023</v>
      </c>
      <c r="C1347">
        <v>41</v>
      </c>
      <c r="D1347" t="s">
        <v>24</v>
      </c>
      <c r="E1347" t="s">
        <v>37</v>
      </c>
      <c r="F1347" t="s">
        <v>19</v>
      </c>
      <c r="G1347" t="s">
        <v>38</v>
      </c>
      <c r="H1347" s="1">
        <v>43198</v>
      </c>
      <c r="I1347" s="10">
        <v>33020</v>
      </c>
      <c r="J1347" s="10">
        <v>1460</v>
      </c>
      <c r="K1347" s="10">
        <v>34480</v>
      </c>
      <c r="L1347" s="10">
        <v>2.6</v>
      </c>
      <c r="M1347" s="11">
        <v>2</v>
      </c>
      <c r="N1347" t="s">
        <v>20</v>
      </c>
      <c r="O1347" t="s">
        <v>1218</v>
      </c>
      <c r="P1347" t="s">
        <v>21</v>
      </c>
      <c r="Q1347">
        <f>Cleaned_Data8[[#This Row],[Bonus (£)]]/Cleaned_Data8[[#This Row],[Salary (£)]]</f>
        <v>4.4215626892792244E-2</v>
      </c>
    </row>
    <row r="1348" spans="1:17" x14ac:dyDescent="0.3">
      <c r="A1348" t="s">
        <v>1772</v>
      </c>
      <c r="B1348" t="s">
        <v>107</v>
      </c>
      <c r="C1348">
        <v>35</v>
      </c>
      <c r="D1348" t="s">
        <v>16</v>
      </c>
      <c r="E1348" t="s">
        <v>17</v>
      </c>
      <c r="F1348" t="s">
        <v>105</v>
      </c>
      <c r="G1348" t="s">
        <v>18</v>
      </c>
      <c r="H1348" s="1">
        <v>45470</v>
      </c>
      <c r="I1348" s="10">
        <v>47292</v>
      </c>
      <c r="J1348" s="10">
        <v>1431</v>
      </c>
      <c r="K1348" s="10">
        <v>48723</v>
      </c>
      <c r="L1348" s="10">
        <v>2.79</v>
      </c>
      <c r="M1348" s="11">
        <v>4</v>
      </c>
      <c r="N1348" t="s">
        <v>20</v>
      </c>
      <c r="O1348" t="s">
        <v>1218</v>
      </c>
      <c r="P1348" t="s">
        <v>1782</v>
      </c>
      <c r="Q1348">
        <f>Cleaned_Data8[[#This Row],[Bonus (£)]]/Cleaned_Data8[[#This Row],[Salary (£)]]</f>
        <v>3.025881755899518E-2</v>
      </c>
    </row>
    <row r="1349" spans="1:17" x14ac:dyDescent="0.3">
      <c r="A1349" t="s">
        <v>1773</v>
      </c>
      <c r="B1349" t="s">
        <v>222</v>
      </c>
      <c r="C1349">
        <v>31</v>
      </c>
      <c r="D1349" t="s">
        <v>16</v>
      </c>
      <c r="E1349" t="s">
        <v>17</v>
      </c>
      <c r="F1349" t="s">
        <v>88</v>
      </c>
      <c r="G1349" t="s">
        <v>18</v>
      </c>
      <c r="H1349" s="1">
        <v>42706</v>
      </c>
      <c r="I1349" s="10">
        <v>43028</v>
      </c>
      <c r="J1349" s="10">
        <v>1912</v>
      </c>
      <c r="K1349" s="10">
        <v>44940</v>
      </c>
      <c r="L1349" s="10">
        <v>2.54</v>
      </c>
      <c r="M1349" s="11">
        <v>2</v>
      </c>
      <c r="N1349" t="s">
        <v>28</v>
      </c>
      <c r="O1349" t="s">
        <v>1218</v>
      </c>
      <c r="P1349" t="s">
        <v>2122</v>
      </c>
      <c r="Q1349">
        <f>Cleaned_Data8[[#This Row],[Bonus (£)]]/Cleaned_Data8[[#This Row],[Salary (£)]]</f>
        <v>4.4436181091382358E-2</v>
      </c>
    </row>
    <row r="1350" spans="1:17" x14ac:dyDescent="0.3">
      <c r="A1350" t="s">
        <v>1774</v>
      </c>
      <c r="B1350" t="s">
        <v>718</v>
      </c>
      <c r="C1350">
        <v>33</v>
      </c>
      <c r="D1350" t="s">
        <v>16</v>
      </c>
      <c r="E1350" t="s">
        <v>42</v>
      </c>
      <c r="F1350" t="s">
        <v>105</v>
      </c>
      <c r="G1350" t="s">
        <v>43</v>
      </c>
      <c r="H1350" s="1">
        <v>44995</v>
      </c>
      <c r="I1350" s="10">
        <v>40997</v>
      </c>
      <c r="J1350" s="10">
        <v>4217</v>
      </c>
      <c r="K1350" s="10">
        <v>45214</v>
      </c>
      <c r="L1350" s="10">
        <v>4.72</v>
      </c>
      <c r="M1350" s="11">
        <v>4</v>
      </c>
      <c r="N1350" t="s">
        <v>20</v>
      </c>
      <c r="O1350" t="s">
        <v>1218</v>
      </c>
      <c r="P1350" t="s">
        <v>2120</v>
      </c>
      <c r="Q1350">
        <f>Cleaned_Data8[[#This Row],[Bonus (£)]]/Cleaned_Data8[[#This Row],[Salary (£)]]</f>
        <v>0.10286118496475352</v>
      </c>
    </row>
    <row r="1351" spans="1:17" x14ac:dyDescent="0.3">
      <c r="A1351" t="s">
        <v>1775</v>
      </c>
      <c r="B1351" t="s">
        <v>316</v>
      </c>
      <c r="C1351">
        <v>32</v>
      </c>
      <c r="D1351" t="s">
        <v>24</v>
      </c>
      <c r="E1351" t="s">
        <v>58</v>
      </c>
      <c r="F1351" t="s">
        <v>33</v>
      </c>
      <c r="G1351" t="s">
        <v>59</v>
      </c>
      <c r="H1351" s="1">
        <v>42015</v>
      </c>
      <c r="I1351" s="10">
        <v>31852</v>
      </c>
      <c r="J1351" s="10">
        <v>1092</v>
      </c>
      <c r="K1351" s="10">
        <v>32944</v>
      </c>
      <c r="L1351" s="10">
        <v>3.25</v>
      </c>
      <c r="M1351" s="11">
        <v>3</v>
      </c>
      <c r="N1351" t="s">
        <v>28</v>
      </c>
      <c r="O1351" t="s">
        <v>1218</v>
      </c>
      <c r="P1351" t="s">
        <v>2125</v>
      </c>
      <c r="Q1351">
        <f>Cleaned_Data8[[#This Row],[Bonus (£)]]/Cleaned_Data8[[#This Row],[Salary (£)]]</f>
        <v>3.4283561471807111E-2</v>
      </c>
    </row>
    <row r="1352" spans="1:17" x14ac:dyDescent="0.3">
      <c r="A1352" t="s">
        <v>1776</v>
      </c>
      <c r="B1352" t="s">
        <v>1020</v>
      </c>
      <c r="C1352">
        <v>34</v>
      </c>
      <c r="D1352" t="s">
        <v>16</v>
      </c>
      <c r="E1352" t="s">
        <v>25</v>
      </c>
      <c r="F1352" t="s">
        <v>33</v>
      </c>
      <c r="G1352" t="s">
        <v>26</v>
      </c>
      <c r="H1352" s="1">
        <v>42459</v>
      </c>
      <c r="I1352" s="10">
        <v>25360</v>
      </c>
      <c r="J1352" s="10">
        <v>2342</v>
      </c>
      <c r="K1352" s="10">
        <v>27702</v>
      </c>
      <c r="L1352" s="10">
        <v>3.87</v>
      </c>
      <c r="M1352" s="11">
        <v>3</v>
      </c>
      <c r="N1352" t="s">
        <v>20</v>
      </c>
      <c r="O1352" t="s">
        <v>1218</v>
      </c>
      <c r="P1352" t="s">
        <v>2120</v>
      </c>
      <c r="Q1352">
        <f>Cleaned_Data8[[#This Row],[Bonus (£)]]/Cleaned_Data8[[#This Row],[Salary (£)]]</f>
        <v>9.2350157728706625E-2</v>
      </c>
    </row>
    <row r="1353" spans="1:17" x14ac:dyDescent="0.3">
      <c r="A1353" t="s">
        <v>1777</v>
      </c>
      <c r="B1353" t="s">
        <v>506</v>
      </c>
      <c r="C1353">
        <v>31</v>
      </c>
      <c r="D1353" t="s">
        <v>16</v>
      </c>
      <c r="E1353" t="s">
        <v>17</v>
      </c>
      <c r="F1353" t="s">
        <v>33</v>
      </c>
      <c r="G1353" t="s">
        <v>18</v>
      </c>
      <c r="H1353" s="1">
        <v>42675</v>
      </c>
      <c r="I1353" s="10">
        <v>55975</v>
      </c>
      <c r="J1353" s="10">
        <v>726</v>
      </c>
      <c r="K1353" s="10">
        <v>56701</v>
      </c>
      <c r="L1353" s="10">
        <v>1.65</v>
      </c>
      <c r="M1353" s="11">
        <v>3</v>
      </c>
      <c r="N1353" t="s">
        <v>34</v>
      </c>
      <c r="O1353" t="s">
        <v>1218</v>
      </c>
      <c r="P1353" t="s">
        <v>2118</v>
      </c>
      <c r="Q1353">
        <f>Cleaned_Data8[[#This Row],[Bonus (£)]]/Cleaned_Data8[[#This Row],[Salary (£)]]</f>
        <v>1.2970075926753014E-2</v>
      </c>
    </row>
    <row r="1354" spans="1:17" x14ac:dyDescent="0.3">
      <c r="A1354" t="s">
        <v>1778</v>
      </c>
      <c r="B1354" t="s">
        <v>192</v>
      </c>
      <c r="C1354">
        <v>31</v>
      </c>
      <c r="D1354" t="s">
        <v>24</v>
      </c>
      <c r="E1354" t="s">
        <v>58</v>
      </c>
      <c r="F1354" t="s">
        <v>53</v>
      </c>
      <c r="G1354" t="s">
        <v>59</v>
      </c>
      <c r="H1354" s="1">
        <v>45564</v>
      </c>
      <c r="I1354" s="10">
        <v>31275</v>
      </c>
      <c r="J1354" s="10">
        <v>2193</v>
      </c>
      <c r="K1354" s="10">
        <v>33468</v>
      </c>
      <c r="L1354" s="10">
        <v>3.01</v>
      </c>
      <c r="M1354" s="11">
        <v>6</v>
      </c>
      <c r="N1354" t="s">
        <v>34</v>
      </c>
      <c r="O1354" t="s">
        <v>1218</v>
      </c>
      <c r="P1354" t="s">
        <v>2126</v>
      </c>
      <c r="Q1354">
        <f>Cleaned_Data8[[#This Row],[Bonus (£)]]/Cleaned_Data8[[#This Row],[Salary (£)]]</f>
        <v>7.0119904076738612E-2</v>
      </c>
    </row>
    <row r="1355" spans="1:17" x14ac:dyDescent="0.3">
      <c r="A1355" t="s">
        <v>1779</v>
      </c>
      <c r="B1355" t="s">
        <v>423</v>
      </c>
      <c r="C1355">
        <v>32</v>
      </c>
      <c r="D1355" t="s">
        <v>24</v>
      </c>
      <c r="E1355" t="s">
        <v>31</v>
      </c>
      <c r="F1355" t="s">
        <v>105</v>
      </c>
      <c r="G1355" t="s">
        <v>32</v>
      </c>
      <c r="H1355" s="1">
        <v>44365</v>
      </c>
      <c r="I1355" s="10">
        <v>32523</v>
      </c>
      <c r="J1355" s="10">
        <v>1589</v>
      </c>
      <c r="K1355" s="10">
        <v>34112</v>
      </c>
      <c r="L1355" s="10">
        <v>2.48</v>
      </c>
      <c r="M1355" s="11">
        <v>2</v>
      </c>
      <c r="N1355" t="s">
        <v>28</v>
      </c>
      <c r="O1355" t="s">
        <v>1218</v>
      </c>
      <c r="P1355" t="s">
        <v>1782</v>
      </c>
      <c r="Q1355">
        <f>Cleaned_Data8[[#This Row],[Bonus (£)]]/Cleaned_Data8[[#This Row],[Salary (£)]]</f>
        <v>4.8857731451588109E-2</v>
      </c>
    </row>
    <row r="1356" spans="1:17" x14ac:dyDescent="0.3">
      <c r="A1356" t="s">
        <v>1780</v>
      </c>
      <c r="B1356" t="s">
        <v>679</v>
      </c>
      <c r="C1356">
        <v>39</v>
      </c>
      <c r="D1356" t="s">
        <v>16</v>
      </c>
      <c r="E1356" t="s">
        <v>74</v>
      </c>
      <c r="F1356" t="s">
        <v>19</v>
      </c>
      <c r="G1356" t="s">
        <v>75</v>
      </c>
      <c r="H1356" s="1">
        <v>42416</v>
      </c>
      <c r="I1356" s="10">
        <v>35503</v>
      </c>
      <c r="J1356" s="10">
        <v>825</v>
      </c>
      <c r="K1356" s="10">
        <v>36328</v>
      </c>
      <c r="L1356" s="10">
        <v>3.02</v>
      </c>
      <c r="M1356" s="11">
        <v>1</v>
      </c>
      <c r="N1356" t="s">
        <v>34</v>
      </c>
      <c r="O1356" t="s">
        <v>1218</v>
      </c>
      <c r="P1356" t="s">
        <v>2121</v>
      </c>
      <c r="Q1356">
        <f>Cleaned_Data8[[#This Row],[Bonus (£)]]/Cleaned_Data8[[#This Row],[Salary (£)]]</f>
        <v>2.3237472889614964E-2</v>
      </c>
    </row>
    <row r="1357" spans="1:17" x14ac:dyDescent="0.3">
      <c r="A1357" t="s">
        <v>1781</v>
      </c>
      <c r="B1357" t="s">
        <v>238</v>
      </c>
      <c r="C1357">
        <v>34</v>
      </c>
      <c r="D1357" t="s">
        <v>16</v>
      </c>
      <c r="E1357" t="s">
        <v>74</v>
      </c>
      <c r="F1357" t="s">
        <v>53</v>
      </c>
      <c r="G1357" t="s">
        <v>75</v>
      </c>
      <c r="H1357" s="1">
        <v>45585</v>
      </c>
      <c r="I1357" s="10">
        <v>32799</v>
      </c>
      <c r="J1357" s="10">
        <v>1564</v>
      </c>
      <c r="K1357" s="10">
        <v>34363</v>
      </c>
      <c r="L1357" s="10">
        <v>2.2999999999999998</v>
      </c>
      <c r="M1357" s="11">
        <v>5</v>
      </c>
      <c r="N1357" t="s">
        <v>34</v>
      </c>
      <c r="O1357" t="s">
        <v>1782</v>
      </c>
      <c r="P1357" t="s">
        <v>2124</v>
      </c>
      <c r="Q1357">
        <f>Cleaned_Data8[[#This Row],[Bonus (£)]]/Cleaned_Data8[[#This Row],[Salary (£)]]</f>
        <v>4.7684380621360406E-2</v>
      </c>
    </row>
    <row r="1358" spans="1:17" x14ac:dyDescent="0.3">
      <c r="A1358" t="s">
        <v>1783</v>
      </c>
      <c r="B1358" t="s">
        <v>836</v>
      </c>
      <c r="C1358">
        <v>34</v>
      </c>
      <c r="D1358" t="s">
        <v>16</v>
      </c>
      <c r="E1358" t="s">
        <v>62</v>
      </c>
      <c r="F1358" t="s">
        <v>53</v>
      </c>
      <c r="G1358" t="s">
        <v>63</v>
      </c>
      <c r="H1358" s="1">
        <v>45245</v>
      </c>
      <c r="I1358" s="10">
        <v>48659</v>
      </c>
      <c r="J1358" s="10">
        <v>1313</v>
      </c>
      <c r="K1358" s="10">
        <v>49972</v>
      </c>
      <c r="L1358" s="10">
        <v>3.91</v>
      </c>
      <c r="M1358" s="11">
        <v>5</v>
      </c>
      <c r="N1358" t="s">
        <v>20</v>
      </c>
      <c r="O1358" t="s">
        <v>1782</v>
      </c>
      <c r="P1358" t="s">
        <v>2118</v>
      </c>
      <c r="Q1358">
        <f>Cleaned_Data8[[#This Row],[Bonus (£)]]/Cleaned_Data8[[#This Row],[Salary (£)]]</f>
        <v>2.6983702912102593E-2</v>
      </c>
    </row>
    <row r="1359" spans="1:17" x14ac:dyDescent="0.3">
      <c r="A1359" t="s">
        <v>1784</v>
      </c>
      <c r="B1359" t="s">
        <v>293</v>
      </c>
      <c r="C1359">
        <v>41</v>
      </c>
      <c r="D1359" t="s">
        <v>24</v>
      </c>
      <c r="E1359" t="s">
        <v>25</v>
      </c>
      <c r="F1359" t="s">
        <v>105</v>
      </c>
      <c r="G1359" t="s">
        <v>26</v>
      </c>
      <c r="H1359" s="1">
        <v>45079</v>
      </c>
      <c r="I1359" s="10">
        <v>32786</v>
      </c>
      <c r="J1359" s="10">
        <v>1489</v>
      </c>
      <c r="K1359" s="10">
        <v>34275</v>
      </c>
      <c r="L1359" s="10">
        <v>2.6</v>
      </c>
      <c r="M1359" s="11">
        <v>2</v>
      </c>
      <c r="N1359" t="s">
        <v>20</v>
      </c>
      <c r="O1359" t="s">
        <v>1782</v>
      </c>
      <c r="P1359" t="s">
        <v>1782</v>
      </c>
      <c r="Q1359">
        <f>Cleaned_Data8[[#This Row],[Bonus (£)]]/Cleaned_Data8[[#This Row],[Salary (£)]]</f>
        <v>4.5415726224608065E-2</v>
      </c>
    </row>
    <row r="1360" spans="1:17" x14ac:dyDescent="0.3">
      <c r="A1360" t="s">
        <v>1785</v>
      </c>
      <c r="B1360" t="s">
        <v>1048</v>
      </c>
      <c r="C1360">
        <v>35</v>
      </c>
      <c r="D1360" t="s">
        <v>16</v>
      </c>
      <c r="E1360" t="s">
        <v>25</v>
      </c>
      <c r="F1360" t="s">
        <v>19</v>
      </c>
      <c r="G1360" t="s">
        <v>26</v>
      </c>
      <c r="H1360" s="1">
        <v>44158</v>
      </c>
      <c r="I1360" s="10">
        <v>26522</v>
      </c>
      <c r="J1360" s="10">
        <v>1745</v>
      </c>
      <c r="K1360" s="10">
        <v>28267</v>
      </c>
      <c r="L1360" s="10">
        <v>3.18</v>
      </c>
      <c r="M1360" s="11">
        <v>8</v>
      </c>
      <c r="N1360" t="s">
        <v>20</v>
      </c>
      <c r="O1360" t="s">
        <v>1782</v>
      </c>
      <c r="P1360" t="s">
        <v>2118</v>
      </c>
      <c r="Q1360">
        <f>Cleaned_Data8[[#This Row],[Bonus (£)]]/Cleaned_Data8[[#This Row],[Salary (£)]]</f>
        <v>6.579443480883794E-2</v>
      </c>
    </row>
    <row r="1361" spans="1:17" x14ac:dyDescent="0.3">
      <c r="A1361" t="s">
        <v>1786</v>
      </c>
      <c r="B1361" t="s">
        <v>1304</v>
      </c>
      <c r="C1361">
        <v>33</v>
      </c>
      <c r="D1361" t="s">
        <v>16</v>
      </c>
      <c r="E1361" t="s">
        <v>42</v>
      </c>
      <c r="F1361" t="s">
        <v>105</v>
      </c>
      <c r="G1361" t="s">
        <v>43</v>
      </c>
      <c r="H1361" s="1">
        <v>45490</v>
      </c>
      <c r="I1361" s="10">
        <v>37916</v>
      </c>
      <c r="J1361" s="10">
        <v>3680</v>
      </c>
      <c r="K1361" s="10">
        <v>41596</v>
      </c>
      <c r="L1361" s="10">
        <v>4.43</v>
      </c>
      <c r="M1361" s="11">
        <v>3</v>
      </c>
      <c r="N1361" t="s">
        <v>20</v>
      </c>
      <c r="O1361" t="s">
        <v>1782</v>
      </c>
      <c r="P1361" t="s">
        <v>2123</v>
      </c>
      <c r="Q1361">
        <f>Cleaned_Data8[[#This Row],[Bonus (£)]]/Cleaned_Data8[[#This Row],[Salary (£)]]</f>
        <v>9.7056651545521677E-2</v>
      </c>
    </row>
    <row r="1362" spans="1:17" x14ac:dyDescent="0.3">
      <c r="A1362" t="s">
        <v>1787</v>
      </c>
      <c r="B1362" t="s">
        <v>517</v>
      </c>
      <c r="C1362">
        <v>22</v>
      </c>
      <c r="D1362" t="s">
        <v>24</v>
      </c>
      <c r="E1362" t="s">
        <v>58</v>
      </c>
      <c r="F1362" t="s">
        <v>27</v>
      </c>
      <c r="G1362" t="s">
        <v>59</v>
      </c>
      <c r="H1362" s="1">
        <v>43834</v>
      </c>
      <c r="I1362" s="10">
        <v>28181</v>
      </c>
      <c r="J1362" s="10">
        <v>1576</v>
      </c>
      <c r="K1362" s="10">
        <v>29757</v>
      </c>
      <c r="L1362" s="10">
        <v>3.17</v>
      </c>
      <c r="M1362" s="11">
        <v>0</v>
      </c>
      <c r="N1362" t="s">
        <v>20</v>
      </c>
      <c r="O1362" t="s">
        <v>1782</v>
      </c>
      <c r="P1362" t="s">
        <v>2125</v>
      </c>
      <c r="Q1362">
        <f>Cleaned_Data8[[#This Row],[Bonus (£)]]/Cleaned_Data8[[#This Row],[Salary (£)]]</f>
        <v>5.592420425109116E-2</v>
      </c>
    </row>
    <row r="1363" spans="1:17" x14ac:dyDescent="0.3">
      <c r="A1363" t="s">
        <v>1788</v>
      </c>
      <c r="B1363" t="s">
        <v>202</v>
      </c>
      <c r="C1363">
        <v>21</v>
      </c>
      <c r="D1363" t="s">
        <v>24</v>
      </c>
      <c r="E1363" t="s">
        <v>74</v>
      </c>
      <c r="F1363" t="s">
        <v>27</v>
      </c>
      <c r="G1363" t="s">
        <v>75</v>
      </c>
      <c r="H1363" s="1">
        <v>44773</v>
      </c>
      <c r="I1363" s="10">
        <v>32449</v>
      </c>
      <c r="J1363" s="10">
        <v>237</v>
      </c>
      <c r="K1363" s="10">
        <v>32686</v>
      </c>
      <c r="L1363" s="10">
        <v>1</v>
      </c>
      <c r="M1363" s="11">
        <v>4</v>
      </c>
      <c r="N1363" t="s">
        <v>20</v>
      </c>
      <c r="O1363" t="s">
        <v>1782</v>
      </c>
      <c r="P1363" t="s">
        <v>2123</v>
      </c>
      <c r="Q1363">
        <f>Cleaned_Data8[[#This Row],[Bonus (£)]]/Cleaned_Data8[[#This Row],[Salary (£)]]</f>
        <v>7.3037689913402568E-3</v>
      </c>
    </row>
    <row r="1364" spans="1:17" x14ac:dyDescent="0.3">
      <c r="A1364" t="s">
        <v>1789</v>
      </c>
      <c r="B1364" t="s">
        <v>1181</v>
      </c>
      <c r="C1364">
        <v>29</v>
      </c>
      <c r="D1364" t="s">
        <v>24</v>
      </c>
      <c r="E1364" t="s">
        <v>62</v>
      </c>
      <c r="F1364" t="s">
        <v>33</v>
      </c>
      <c r="G1364" t="s">
        <v>63</v>
      </c>
      <c r="H1364" s="1">
        <v>43777</v>
      </c>
      <c r="I1364" s="10">
        <v>46707</v>
      </c>
      <c r="J1364" s="10">
        <v>1298</v>
      </c>
      <c r="K1364" s="10">
        <v>48005</v>
      </c>
      <c r="L1364" s="10">
        <v>2.14</v>
      </c>
      <c r="M1364" s="11">
        <v>1</v>
      </c>
      <c r="N1364" t="s">
        <v>34</v>
      </c>
      <c r="O1364" t="s">
        <v>1782</v>
      </c>
      <c r="P1364" t="s">
        <v>2118</v>
      </c>
      <c r="Q1364">
        <f>Cleaned_Data8[[#This Row],[Bonus (£)]]/Cleaned_Data8[[#This Row],[Salary (£)]]</f>
        <v>2.779026698353566E-2</v>
      </c>
    </row>
    <row r="1365" spans="1:17" x14ac:dyDescent="0.3">
      <c r="A1365" t="s">
        <v>1790</v>
      </c>
      <c r="B1365" t="s">
        <v>255</v>
      </c>
      <c r="C1365">
        <v>25</v>
      </c>
      <c r="D1365" t="s">
        <v>24</v>
      </c>
      <c r="E1365" t="s">
        <v>25</v>
      </c>
      <c r="F1365" t="s">
        <v>88</v>
      </c>
      <c r="G1365" t="s">
        <v>26</v>
      </c>
      <c r="H1365" s="1">
        <v>43948</v>
      </c>
      <c r="I1365" s="10">
        <v>32979</v>
      </c>
      <c r="J1365" s="10">
        <v>2113</v>
      </c>
      <c r="K1365" s="10">
        <v>35092</v>
      </c>
      <c r="L1365" s="10">
        <v>3.01</v>
      </c>
      <c r="M1365" s="11">
        <v>3</v>
      </c>
      <c r="N1365" t="s">
        <v>28</v>
      </c>
      <c r="O1365" t="s">
        <v>1782</v>
      </c>
      <c r="P1365" t="s">
        <v>21</v>
      </c>
      <c r="Q1365">
        <f>Cleaned_Data8[[#This Row],[Bonus (£)]]/Cleaned_Data8[[#This Row],[Salary (£)]]</f>
        <v>6.4071075532914884E-2</v>
      </c>
    </row>
    <row r="1366" spans="1:17" x14ac:dyDescent="0.3">
      <c r="A1366" t="s">
        <v>1791</v>
      </c>
      <c r="B1366" t="s">
        <v>224</v>
      </c>
      <c r="C1366">
        <v>33</v>
      </c>
      <c r="D1366" t="s">
        <v>16</v>
      </c>
      <c r="E1366" t="s">
        <v>17</v>
      </c>
      <c r="F1366" t="s">
        <v>33</v>
      </c>
      <c r="G1366" t="s">
        <v>18</v>
      </c>
      <c r="H1366" s="1">
        <v>43335</v>
      </c>
      <c r="I1366" s="10">
        <v>55492</v>
      </c>
      <c r="J1366" s="10">
        <v>1136</v>
      </c>
      <c r="K1366" s="10">
        <v>56628</v>
      </c>
      <c r="L1366" s="10">
        <v>1.28</v>
      </c>
      <c r="M1366" s="11">
        <v>3</v>
      </c>
      <c r="N1366" t="s">
        <v>34</v>
      </c>
      <c r="O1366" t="s">
        <v>1782</v>
      </c>
      <c r="P1366" t="s">
        <v>2119</v>
      </c>
      <c r="Q1366">
        <f>Cleaned_Data8[[#This Row],[Bonus (£)]]/Cleaned_Data8[[#This Row],[Salary (£)]]</f>
        <v>2.0471419303683413E-2</v>
      </c>
    </row>
    <row r="1367" spans="1:17" x14ac:dyDescent="0.3">
      <c r="A1367" t="s">
        <v>1792</v>
      </c>
      <c r="B1367" t="s">
        <v>843</v>
      </c>
      <c r="C1367">
        <v>23</v>
      </c>
      <c r="D1367" t="s">
        <v>16</v>
      </c>
      <c r="E1367" t="s">
        <v>17</v>
      </c>
      <c r="F1367" t="s">
        <v>33</v>
      </c>
      <c r="G1367" t="s">
        <v>18</v>
      </c>
      <c r="H1367" s="1">
        <v>44281</v>
      </c>
      <c r="I1367" s="10">
        <v>35258</v>
      </c>
      <c r="J1367" s="10">
        <v>2168</v>
      </c>
      <c r="K1367" s="10">
        <v>37426</v>
      </c>
      <c r="L1367" s="10">
        <v>3.12</v>
      </c>
      <c r="M1367" s="11">
        <v>1</v>
      </c>
      <c r="N1367" t="s">
        <v>34</v>
      </c>
      <c r="O1367" t="s">
        <v>1782</v>
      </c>
      <c r="P1367" t="s">
        <v>2120</v>
      </c>
      <c r="Q1367">
        <f>Cleaned_Data8[[#This Row],[Bonus (£)]]/Cleaned_Data8[[#This Row],[Salary (£)]]</f>
        <v>6.1489591014805153E-2</v>
      </c>
    </row>
    <row r="1368" spans="1:17" x14ac:dyDescent="0.3">
      <c r="A1368" t="s">
        <v>1793</v>
      </c>
      <c r="B1368" t="s">
        <v>1478</v>
      </c>
      <c r="C1368">
        <v>26</v>
      </c>
      <c r="D1368" t="s">
        <v>16</v>
      </c>
      <c r="E1368" t="s">
        <v>62</v>
      </c>
      <c r="F1368" t="s">
        <v>105</v>
      </c>
      <c r="G1368" t="s">
        <v>63</v>
      </c>
      <c r="H1368" s="1">
        <v>42320</v>
      </c>
      <c r="I1368" s="10">
        <v>49316</v>
      </c>
      <c r="J1368" s="10">
        <v>756</v>
      </c>
      <c r="K1368" s="10">
        <v>50072</v>
      </c>
      <c r="L1368" s="10">
        <v>2.0499999999999998</v>
      </c>
      <c r="M1368" s="11">
        <v>6</v>
      </c>
      <c r="N1368" t="s">
        <v>20</v>
      </c>
      <c r="O1368" t="s">
        <v>1782</v>
      </c>
      <c r="P1368" t="s">
        <v>2118</v>
      </c>
      <c r="Q1368">
        <f>Cleaned_Data8[[#This Row],[Bonus (£)]]/Cleaned_Data8[[#This Row],[Salary (£)]]</f>
        <v>1.5329710438802822E-2</v>
      </c>
    </row>
    <row r="1369" spans="1:17" x14ac:dyDescent="0.3">
      <c r="A1369" t="s">
        <v>1794</v>
      </c>
      <c r="B1369" t="s">
        <v>1407</v>
      </c>
      <c r="C1369">
        <v>45</v>
      </c>
      <c r="D1369" t="s">
        <v>16</v>
      </c>
      <c r="E1369" t="s">
        <v>31</v>
      </c>
      <c r="F1369" t="s">
        <v>53</v>
      </c>
      <c r="G1369" t="s">
        <v>32</v>
      </c>
      <c r="H1369" s="1">
        <v>43938</v>
      </c>
      <c r="I1369" s="10">
        <v>34629</v>
      </c>
      <c r="J1369" s="10">
        <v>1335</v>
      </c>
      <c r="K1369" s="10">
        <v>35964</v>
      </c>
      <c r="L1369" s="10">
        <v>4.24</v>
      </c>
      <c r="M1369" s="11">
        <v>1</v>
      </c>
      <c r="N1369" t="s">
        <v>28</v>
      </c>
      <c r="O1369" t="s">
        <v>1782</v>
      </c>
      <c r="P1369" t="s">
        <v>21</v>
      </c>
      <c r="Q1369">
        <f>Cleaned_Data8[[#This Row],[Bonus (£)]]/Cleaned_Data8[[#This Row],[Salary (£)]]</f>
        <v>3.8551503075456989E-2</v>
      </c>
    </row>
    <row r="1370" spans="1:17" x14ac:dyDescent="0.3">
      <c r="A1370" t="s">
        <v>1795</v>
      </c>
      <c r="B1370" t="s">
        <v>495</v>
      </c>
      <c r="C1370">
        <v>38</v>
      </c>
      <c r="D1370" t="s">
        <v>24</v>
      </c>
      <c r="E1370" t="s">
        <v>31</v>
      </c>
      <c r="F1370" t="s">
        <v>19</v>
      </c>
      <c r="G1370" t="s">
        <v>32</v>
      </c>
      <c r="H1370" s="1">
        <v>44068</v>
      </c>
      <c r="I1370" s="10">
        <v>31001</v>
      </c>
      <c r="J1370" s="10">
        <v>1965</v>
      </c>
      <c r="K1370" s="10">
        <v>32966</v>
      </c>
      <c r="L1370" s="10">
        <v>2.78</v>
      </c>
      <c r="M1370" s="11">
        <v>1</v>
      </c>
      <c r="N1370" t="s">
        <v>34</v>
      </c>
      <c r="O1370" t="s">
        <v>1782</v>
      </c>
      <c r="P1370" t="s">
        <v>2119</v>
      </c>
      <c r="Q1370">
        <f>Cleaned_Data8[[#This Row],[Bonus (£)]]/Cleaned_Data8[[#This Row],[Salary (£)]]</f>
        <v>6.3385052095093708E-2</v>
      </c>
    </row>
    <row r="1371" spans="1:17" x14ac:dyDescent="0.3">
      <c r="A1371" t="s">
        <v>1796</v>
      </c>
      <c r="B1371" t="s">
        <v>1797</v>
      </c>
      <c r="C1371">
        <v>25</v>
      </c>
      <c r="D1371" t="s">
        <v>16</v>
      </c>
      <c r="E1371" t="s">
        <v>58</v>
      </c>
      <c r="F1371" t="s">
        <v>27</v>
      </c>
      <c r="G1371" t="s">
        <v>59</v>
      </c>
      <c r="H1371" s="1">
        <v>43917</v>
      </c>
      <c r="I1371" s="10">
        <v>22752</v>
      </c>
      <c r="J1371" s="10">
        <v>1473</v>
      </c>
      <c r="K1371" s="10">
        <v>24225</v>
      </c>
      <c r="L1371" s="10">
        <v>3.43</v>
      </c>
      <c r="M1371" s="11">
        <v>6</v>
      </c>
      <c r="N1371" t="s">
        <v>20</v>
      </c>
      <c r="O1371" t="s">
        <v>1782</v>
      </c>
      <c r="P1371" t="s">
        <v>2120</v>
      </c>
      <c r="Q1371">
        <f>Cleaned_Data8[[#This Row],[Bonus (£)]]/Cleaned_Data8[[#This Row],[Salary (£)]]</f>
        <v>6.4741561181434593E-2</v>
      </c>
    </row>
    <row r="1372" spans="1:17" x14ac:dyDescent="0.3">
      <c r="A1372" t="s">
        <v>1798</v>
      </c>
      <c r="B1372" t="s">
        <v>529</v>
      </c>
      <c r="C1372">
        <v>30</v>
      </c>
      <c r="D1372" t="s">
        <v>24</v>
      </c>
      <c r="E1372" t="s">
        <v>74</v>
      </c>
      <c r="F1372" t="s">
        <v>88</v>
      </c>
      <c r="G1372" t="s">
        <v>75</v>
      </c>
      <c r="H1372" s="1">
        <v>45103</v>
      </c>
      <c r="I1372" s="10">
        <v>33914</v>
      </c>
      <c r="J1372" s="10">
        <v>2875</v>
      </c>
      <c r="K1372" s="10">
        <v>36789</v>
      </c>
      <c r="L1372" s="10">
        <v>4.45</v>
      </c>
      <c r="M1372" s="11">
        <v>3</v>
      </c>
      <c r="N1372" t="s">
        <v>28</v>
      </c>
      <c r="O1372" t="s">
        <v>1782</v>
      </c>
      <c r="P1372" t="s">
        <v>1782</v>
      </c>
      <c r="Q1372">
        <f>Cleaned_Data8[[#This Row],[Bonus (£)]]/Cleaned_Data8[[#This Row],[Salary (£)]]</f>
        <v>8.4773249985256829E-2</v>
      </c>
    </row>
    <row r="1373" spans="1:17" x14ac:dyDescent="0.3">
      <c r="A1373" t="s">
        <v>1799</v>
      </c>
      <c r="B1373" t="s">
        <v>466</v>
      </c>
      <c r="C1373">
        <v>36</v>
      </c>
      <c r="D1373" t="s">
        <v>16</v>
      </c>
      <c r="E1373" t="s">
        <v>62</v>
      </c>
      <c r="F1373" t="s">
        <v>19</v>
      </c>
      <c r="G1373" t="s">
        <v>63</v>
      </c>
      <c r="H1373" s="1">
        <v>42183</v>
      </c>
      <c r="I1373" s="10">
        <v>32199</v>
      </c>
      <c r="J1373" s="10">
        <v>2457</v>
      </c>
      <c r="K1373" s="10">
        <v>34656</v>
      </c>
      <c r="L1373" s="10">
        <v>3.31</v>
      </c>
      <c r="M1373" s="11">
        <v>3</v>
      </c>
      <c r="N1373" t="s">
        <v>20</v>
      </c>
      <c r="O1373" t="s">
        <v>1782</v>
      </c>
      <c r="P1373" t="s">
        <v>1782</v>
      </c>
      <c r="Q1373">
        <f>Cleaned_Data8[[#This Row],[Bonus (£)]]/Cleaned_Data8[[#This Row],[Salary (£)]]</f>
        <v>7.6306717599925467E-2</v>
      </c>
    </row>
    <row r="1374" spans="1:17" x14ac:dyDescent="0.3">
      <c r="A1374" t="s">
        <v>1800</v>
      </c>
      <c r="B1374" t="s">
        <v>735</v>
      </c>
      <c r="C1374">
        <v>37</v>
      </c>
      <c r="D1374" t="s">
        <v>16</v>
      </c>
      <c r="E1374" t="s">
        <v>74</v>
      </c>
      <c r="F1374" t="s">
        <v>88</v>
      </c>
      <c r="G1374" t="s">
        <v>75</v>
      </c>
      <c r="H1374" s="1">
        <v>45030</v>
      </c>
      <c r="I1374" s="10">
        <v>31091</v>
      </c>
      <c r="J1374" s="10">
        <v>1886</v>
      </c>
      <c r="K1374" s="10">
        <v>32977</v>
      </c>
      <c r="L1374" s="10">
        <v>2.61</v>
      </c>
      <c r="M1374" s="11">
        <v>0</v>
      </c>
      <c r="N1374" t="s">
        <v>34</v>
      </c>
      <c r="O1374" t="s">
        <v>1782</v>
      </c>
      <c r="P1374" t="s">
        <v>21</v>
      </c>
      <c r="Q1374">
        <f>Cleaned_Data8[[#This Row],[Bonus (£)]]/Cleaned_Data8[[#This Row],[Salary (£)]]</f>
        <v>6.0660641343153965E-2</v>
      </c>
    </row>
    <row r="1375" spans="1:17" x14ac:dyDescent="0.3">
      <c r="A1375" t="s">
        <v>1801</v>
      </c>
      <c r="B1375" t="s">
        <v>930</v>
      </c>
      <c r="C1375">
        <v>30</v>
      </c>
      <c r="D1375" t="s">
        <v>16</v>
      </c>
      <c r="E1375" t="s">
        <v>17</v>
      </c>
      <c r="F1375" t="s">
        <v>105</v>
      </c>
      <c r="G1375" t="s">
        <v>18</v>
      </c>
      <c r="H1375" s="1">
        <v>43327</v>
      </c>
      <c r="I1375" s="10">
        <v>45893</v>
      </c>
      <c r="J1375" s="10">
        <v>2748</v>
      </c>
      <c r="K1375" s="10">
        <v>48641</v>
      </c>
      <c r="L1375" s="10">
        <v>3.88</v>
      </c>
      <c r="M1375" s="11">
        <v>1</v>
      </c>
      <c r="N1375" t="s">
        <v>34</v>
      </c>
      <c r="O1375" t="s">
        <v>1782</v>
      </c>
      <c r="P1375" t="s">
        <v>2119</v>
      </c>
      <c r="Q1375">
        <f>Cleaned_Data8[[#This Row],[Bonus (£)]]/Cleaned_Data8[[#This Row],[Salary (£)]]</f>
        <v>5.9878412829843332E-2</v>
      </c>
    </row>
    <row r="1376" spans="1:17" x14ac:dyDescent="0.3">
      <c r="A1376" t="s">
        <v>1802</v>
      </c>
      <c r="B1376" t="s">
        <v>1803</v>
      </c>
      <c r="C1376">
        <v>29</v>
      </c>
      <c r="D1376" t="s">
        <v>24</v>
      </c>
      <c r="E1376" t="s">
        <v>62</v>
      </c>
      <c r="F1376" t="s">
        <v>19</v>
      </c>
      <c r="G1376" t="s">
        <v>63</v>
      </c>
      <c r="H1376" s="1">
        <v>43071</v>
      </c>
      <c r="I1376" s="10">
        <v>38729</v>
      </c>
      <c r="J1376" s="10">
        <v>1290</v>
      </c>
      <c r="K1376" s="10">
        <v>40019</v>
      </c>
      <c r="L1376" s="10">
        <v>3.72</v>
      </c>
      <c r="M1376" s="11">
        <v>8</v>
      </c>
      <c r="N1376" t="s">
        <v>28</v>
      </c>
      <c r="O1376" t="s">
        <v>1782</v>
      </c>
      <c r="P1376" t="s">
        <v>2122</v>
      </c>
      <c r="Q1376">
        <f>Cleaned_Data8[[#This Row],[Bonus (£)]]/Cleaned_Data8[[#This Row],[Salary (£)]]</f>
        <v>3.3308373570192881E-2</v>
      </c>
    </row>
    <row r="1377" spans="1:17" x14ac:dyDescent="0.3">
      <c r="A1377" t="s">
        <v>1804</v>
      </c>
      <c r="B1377" t="s">
        <v>829</v>
      </c>
      <c r="C1377">
        <v>27</v>
      </c>
      <c r="D1377" t="s">
        <v>16</v>
      </c>
      <c r="E1377" t="s">
        <v>42</v>
      </c>
      <c r="F1377" t="s">
        <v>88</v>
      </c>
      <c r="G1377" t="s">
        <v>43</v>
      </c>
      <c r="H1377" s="1">
        <v>43712</v>
      </c>
      <c r="I1377" s="10">
        <v>47013</v>
      </c>
      <c r="J1377" s="10">
        <v>2811</v>
      </c>
      <c r="K1377" s="10">
        <v>49824</v>
      </c>
      <c r="L1377" s="10">
        <v>3.29</v>
      </c>
      <c r="M1377" s="11">
        <v>5</v>
      </c>
      <c r="N1377" t="s">
        <v>20</v>
      </c>
      <c r="O1377" t="s">
        <v>1782</v>
      </c>
      <c r="P1377" t="s">
        <v>2126</v>
      </c>
      <c r="Q1377">
        <f>Cleaned_Data8[[#This Row],[Bonus (£)]]/Cleaned_Data8[[#This Row],[Salary (£)]]</f>
        <v>5.9791972433156787E-2</v>
      </c>
    </row>
    <row r="1378" spans="1:17" x14ac:dyDescent="0.3">
      <c r="A1378" t="s">
        <v>1805</v>
      </c>
      <c r="B1378" t="s">
        <v>213</v>
      </c>
      <c r="C1378">
        <v>28</v>
      </c>
      <c r="D1378" t="s">
        <v>24</v>
      </c>
      <c r="E1378" t="s">
        <v>25</v>
      </c>
      <c r="F1378" t="s">
        <v>88</v>
      </c>
      <c r="G1378" t="s">
        <v>26</v>
      </c>
      <c r="H1378" s="1">
        <v>42307</v>
      </c>
      <c r="I1378" s="10">
        <v>35244</v>
      </c>
      <c r="J1378" s="10">
        <v>3537</v>
      </c>
      <c r="K1378" s="10">
        <v>38781</v>
      </c>
      <c r="L1378" s="10">
        <v>4.51</v>
      </c>
      <c r="M1378" s="11">
        <v>2</v>
      </c>
      <c r="N1378" t="s">
        <v>34</v>
      </c>
      <c r="O1378" t="s">
        <v>1782</v>
      </c>
      <c r="P1378" t="s">
        <v>2124</v>
      </c>
      <c r="Q1378">
        <f>Cleaned_Data8[[#This Row],[Bonus (£)]]/Cleaned_Data8[[#This Row],[Salary (£)]]</f>
        <v>0.10035750766087845</v>
      </c>
    </row>
    <row r="1379" spans="1:17" x14ac:dyDescent="0.3">
      <c r="A1379" t="s">
        <v>1806</v>
      </c>
      <c r="B1379" t="s">
        <v>1688</v>
      </c>
      <c r="C1379">
        <v>29</v>
      </c>
      <c r="D1379" t="s">
        <v>16</v>
      </c>
      <c r="E1379" t="s">
        <v>25</v>
      </c>
      <c r="F1379" t="s">
        <v>27</v>
      </c>
      <c r="G1379" t="s">
        <v>26</v>
      </c>
      <c r="H1379" s="1">
        <v>44423</v>
      </c>
      <c r="I1379" s="10">
        <v>32160</v>
      </c>
      <c r="J1379" s="10">
        <v>683</v>
      </c>
      <c r="K1379" s="10">
        <v>32843</v>
      </c>
      <c r="L1379" s="10">
        <v>2.75</v>
      </c>
      <c r="M1379" s="11">
        <v>7</v>
      </c>
      <c r="N1379" t="s">
        <v>20</v>
      </c>
      <c r="O1379" t="s">
        <v>1782</v>
      </c>
      <c r="P1379" t="s">
        <v>2119</v>
      </c>
      <c r="Q1379">
        <f>Cleaned_Data8[[#This Row],[Bonus (£)]]/Cleaned_Data8[[#This Row],[Salary (£)]]</f>
        <v>2.1237562189054725E-2</v>
      </c>
    </row>
    <row r="1380" spans="1:17" x14ac:dyDescent="0.3">
      <c r="A1380" t="s">
        <v>1807</v>
      </c>
      <c r="B1380" t="s">
        <v>795</v>
      </c>
      <c r="C1380">
        <v>32</v>
      </c>
      <c r="D1380" t="s">
        <v>16</v>
      </c>
      <c r="E1380" t="s">
        <v>25</v>
      </c>
      <c r="F1380" t="s">
        <v>105</v>
      </c>
      <c r="G1380" t="s">
        <v>26</v>
      </c>
      <c r="H1380" s="1">
        <v>44054</v>
      </c>
      <c r="I1380" s="10">
        <v>34257</v>
      </c>
      <c r="J1380" s="10">
        <v>3029</v>
      </c>
      <c r="K1380" s="10">
        <v>37286</v>
      </c>
      <c r="L1380" s="10">
        <v>4.96</v>
      </c>
      <c r="M1380" s="11">
        <v>3</v>
      </c>
      <c r="N1380" t="s">
        <v>20</v>
      </c>
      <c r="O1380" t="s">
        <v>1782</v>
      </c>
      <c r="P1380" t="s">
        <v>2119</v>
      </c>
      <c r="Q1380">
        <f>Cleaned_Data8[[#This Row],[Bonus (£)]]/Cleaned_Data8[[#This Row],[Salary (£)]]</f>
        <v>8.841988498700995E-2</v>
      </c>
    </row>
    <row r="1381" spans="1:17" x14ac:dyDescent="0.3">
      <c r="A1381" t="s">
        <v>1808</v>
      </c>
      <c r="B1381" t="s">
        <v>145</v>
      </c>
      <c r="C1381">
        <v>21</v>
      </c>
      <c r="D1381" t="s">
        <v>24</v>
      </c>
      <c r="E1381" t="s">
        <v>31</v>
      </c>
      <c r="F1381" t="s">
        <v>39</v>
      </c>
      <c r="G1381" t="s">
        <v>32</v>
      </c>
      <c r="H1381" s="1">
        <v>45338</v>
      </c>
      <c r="I1381" s="10">
        <v>32456</v>
      </c>
      <c r="J1381" s="10">
        <v>2175</v>
      </c>
      <c r="K1381" s="10">
        <v>34631</v>
      </c>
      <c r="L1381" s="10">
        <v>4.71</v>
      </c>
      <c r="M1381" s="11">
        <v>2</v>
      </c>
      <c r="N1381" t="s">
        <v>34</v>
      </c>
      <c r="O1381" t="s">
        <v>1782</v>
      </c>
      <c r="P1381" t="s">
        <v>2121</v>
      </c>
      <c r="Q1381">
        <f>Cleaned_Data8[[#This Row],[Bonus (£)]]/Cleaned_Data8[[#This Row],[Salary (£)]]</f>
        <v>6.7013803302933203E-2</v>
      </c>
    </row>
    <row r="1382" spans="1:17" x14ac:dyDescent="0.3">
      <c r="A1382" t="s">
        <v>1809</v>
      </c>
      <c r="B1382" t="s">
        <v>616</v>
      </c>
      <c r="C1382">
        <v>23</v>
      </c>
      <c r="D1382" t="s">
        <v>16</v>
      </c>
      <c r="E1382" t="s">
        <v>31</v>
      </c>
      <c r="F1382" t="s">
        <v>27</v>
      </c>
      <c r="G1382" t="s">
        <v>32</v>
      </c>
      <c r="H1382" s="1">
        <v>45310</v>
      </c>
      <c r="I1382" s="10">
        <v>29326</v>
      </c>
      <c r="J1382" s="10">
        <v>698</v>
      </c>
      <c r="K1382" s="10">
        <v>30024</v>
      </c>
      <c r="L1382" s="10">
        <v>3.95</v>
      </c>
      <c r="M1382" s="11">
        <v>2</v>
      </c>
      <c r="N1382" t="s">
        <v>20</v>
      </c>
      <c r="O1382" t="s">
        <v>1782</v>
      </c>
      <c r="P1382" t="s">
        <v>2125</v>
      </c>
      <c r="Q1382">
        <f>Cleaned_Data8[[#This Row],[Bonus (£)]]/Cleaned_Data8[[#This Row],[Salary (£)]]</f>
        <v>2.3801404896678716E-2</v>
      </c>
    </row>
    <row r="1383" spans="1:17" x14ac:dyDescent="0.3">
      <c r="A1383" t="s">
        <v>1810</v>
      </c>
      <c r="B1383" t="s">
        <v>1811</v>
      </c>
      <c r="C1383">
        <v>42</v>
      </c>
      <c r="D1383" t="s">
        <v>16</v>
      </c>
      <c r="E1383" t="s">
        <v>17</v>
      </c>
      <c r="F1383" t="s">
        <v>19</v>
      </c>
      <c r="G1383" t="s">
        <v>18</v>
      </c>
      <c r="H1383" s="1">
        <v>42098</v>
      </c>
      <c r="I1383" s="10">
        <v>42558</v>
      </c>
      <c r="J1383" s="10">
        <v>1199</v>
      </c>
      <c r="K1383" s="10">
        <v>43757</v>
      </c>
      <c r="L1383" s="10">
        <v>2.56</v>
      </c>
      <c r="M1383" s="11">
        <v>2</v>
      </c>
      <c r="N1383" t="s">
        <v>20</v>
      </c>
      <c r="O1383" t="s">
        <v>1782</v>
      </c>
      <c r="P1383" t="s">
        <v>21</v>
      </c>
      <c r="Q1383">
        <f>Cleaned_Data8[[#This Row],[Bonus (£)]]/Cleaned_Data8[[#This Row],[Salary (£)]]</f>
        <v>2.8173316415245078E-2</v>
      </c>
    </row>
    <row r="1384" spans="1:17" x14ac:dyDescent="0.3">
      <c r="A1384" t="s">
        <v>1812</v>
      </c>
      <c r="B1384" t="s">
        <v>1202</v>
      </c>
      <c r="C1384">
        <v>34</v>
      </c>
      <c r="D1384" t="s">
        <v>16</v>
      </c>
      <c r="E1384" t="s">
        <v>74</v>
      </c>
      <c r="F1384" t="s">
        <v>50</v>
      </c>
      <c r="G1384" t="s">
        <v>75</v>
      </c>
      <c r="H1384" s="1">
        <v>42420</v>
      </c>
      <c r="I1384" s="10">
        <v>39281</v>
      </c>
      <c r="J1384" s="10">
        <v>1566</v>
      </c>
      <c r="K1384" s="10">
        <v>40847</v>
      </c>
      <c r="L1384" s="10">
        <v>4.1900000000000004</v>
      </c>
      <c r="M1384" s="11">
        <v>3</v>
      </c>
      <c r="N1384" t="s">
        <v>28</v>
      </c>
      <c r="O1384" t="s">
        <v>1782</v>
      </c>
      <c r="P1384" t="s">
        <v>2121</v>
      </c>
      <c r="Q1384">
        <f>Cleaned_Data8[[#This Row],[Bonus (£)]]/Cleaned_Data8[[#This Row],[Salary (£)]]</f>
        <v>3.9866602174079072E-2</v>
      </c>
    </row>
    <row r="1385" spans="1:17" x14ac:dyDescent="0.3">
      <c r="A1385" t="s">
        <v>1813</v>
      </c>
      <c r="B1385" t="s">
        <v>554</v>
      </c>
      <c r="C1385">
        <v>30</v>
      </c>
      <c r="D1385" t="s">
        <v>16</v>
      </c>
      <c r="E1385" t="s">
        <v>58</v>
      </c>
      <c r="F1385" t="s">
        <v>88</v>
      </c>
      <c r="G1385" t="s">
        <v>59</v>
      </c>
      <c r="H1385" s="1">
        <v>43495</v>
      </c>
      <c r="I1385" s="10">
        <v>31281</v>
      </c>
      <c r="J1385" s="10">
        <v>1931</v>
      </c>
      <c r="K1385" s="10">
        <v>33212</v>
      </c>
      <c r="L1385" s="10">
        <v>3.36</v>
      </c>
      <c r="M1385" s="11">
        <v>3</v>
      </c>
      <c r="N1385" t="s">
        <v>34</v>
      </c>
      <c r="O1385" t="s">
        <v>1782</v>
      </c>
      <c r="P1385" t="s">
        <v>2125</v>
      </c>
      <c r="Q1385">
        <f>Cleaned_Data8[[#This Row],[Bonus (£)]]/Cleaned_Data8[[#This Row],[Salary (£)]]</f>
        <v>6.1730763083021639E-2</v>
      </c>
    </row>
    <row r="1386" spans="1:17" x14ac:dyDescent="0.3">
      <c r="A1386" t="s">
        <v>1814</v>
      </c>
      <c r="B1386" t="s">
        <v>316</v>
      </c>
      <c r="C1386">
        <v>36</v>
      </c>
      <c r="D1386" t="s">
        <v>24</v>
      </c>
      <c r="E1386" t="s">
        <v>37</v>
      </c>
      <c r="F1386" t="s">
        <v>33</v>
      </c>
      <c r="G1386" t="s">
        <v>38</v>
      </c>
      <c r="H1386" s="1">
        <v>45063</v>
      </c>
      <c r="I1386" s="10">
        <v>28467</v>
      </c>
      <c r="J1386" s="10">
        <v>1326</v>
      </c>
      <c r="K1386" s="10">
        <v>29793</v>
      </c>
      <c r="L1386" s="10">
        <v>4.57</v>
      </c>
      <c r="M1386" s="11">
        <v>2</v>
      </c>
      <c r="N1386" t="s">
        <v>20</v>
      </c>
      <c r="O1386" t="s">
        <v>1782</v>
      </c>
      <c r="P1386" t="s">
        <v>1218</v>
      </c>
      <c r="Q1386">
        <f>Cleaned_Data8[[#This Row],[Bonus (£)]]/Cleaned_Data8[[#This Row],[Salary (£)]]</f>
        <v>4.6580250816735169E-2</v>
      </c>
    </row>
    <row r="1387" spans="1:17" x14ac:dyDescent="0.3">
      <c r="A1387" t="s">
        <v>1815</v>
      </c>
      <c r="B1387" t="s">
        <v>1056</v>
      </c>
      <c r="C1387">
        <v>45</v>
      </c>
      <c r="D1387" t="s">
        <v>24</v>
      </c>
      <c r="E1387" t="s">
        <v>17</v>
      </c>
      <c r="F1387" t="s">
        <v>33</v>
      </c>
      <c r="G1387" t="s">
        <v>18</v>
      </c>
      <c r="H1387" s="1">
        <v>42782</v>
      </c>
      <c r="I1387" s="10">
        <v>48159</v>
      </c>
      <c r="J1387" s="10">
        <v>3342</v>
      </c>
      <c r="K1387" s="10">
        <v>51501</v>
      </c>
      <c r="L1387" s="10">
        <v>5</v>
      </c>
      <c r="M1387" s="11">
        <v>3</v>
      </c>
      <c r="N1387" t="s">
        <v>34</v>
      </c>
      <c r="O1387" t="s">
        <v>1782</v>
      </c>
      <c r="P1387" t="s">
        <v>2121</v>
      </c>
      <c r="Q1387">
        <f>Cleaned_Data8[[#This Row],[Bonus (£)]]/Cleaned_Data8[[#This Row],[Salary (£)]]</f>
        <v>6.9395128636391953E-2</v>
      </c>
    </row>
    <row r="1388" spans="1:17" x14ac:dyDescent="0.3">
      <c r="A1388" t="s">
        <v>1816</v>
      </c>
      <c r="B1388" t="s">
        <v>731</v>
      </c>
      <c r="C1388">
        <v>34</v>
      </c>
      <c r="D1388" t="s">
        <v>24</v>
      </c>
      <c r="E1388" t="s">
        <v>31</v>
      </c>
      <c r="F1388" t="s">
        <v>88</v>
      </c>
      <c r="G1388" t="s">
        <v>32</v>
      </c>
      <c r="H1388" s="1">
        <v>42011</v>
      </c>
      <c r="I1388" s="10">
        <v>32640</v>
      </c>
      <c r="J1388" s="10">
        <v>2534</v>
      </c>
      <c r="K1388" s="10">
        <v>35174</v>
      </c>
      <c r="L1388" s="10">
        <v>3.46</v>
      </c>
      <c r="M1388" s="11">
        <v>4</v>
      </c>
      <c r="N1388" t="s">
        <v>28</v>
      </c>
      <c r="O1388" t="s">
        <v>1782</v>
      </c>
      <c r="P1388" t="s">
        <v>2125</v>
      </c>
      <c r="Q1388">
        <f>Cleaned_Data8[[#This Row],[Bonus (£)]]/Cleaned_Data8[[#This Row],[Salary (£)]]</f>
        <v>7.7634803921568629E-2</v>
      </c>
    </row>
    <row r="1389" spans="1:17" x14ac:dyDescent="0.3">
      <c r="A1389" t="s">
        <v>1817</v>
      </c>
      <c r="B1389" t="s">
        <v>495</v>
      </c>
      <c r="C1389">
        <v>23</v>
      </c>
      <c r="D1389" t="s">
        <v>24</v>
      </c>
      <c r="E1389" t="s">
        <v>62</v>
      </c>
      <c r="F1389" t="s">
        <v>53</v>
      </c>
      <c r="G1389" t="s">
        <v>63</v>
      </c>
      <c r="H1389" s="1">
        <v>44308</v>
      </c>
      <c r="I1389" s="10">
        <v>42646</v>
      </c>
      <c r="J1389" s="10">
        <v>2210</v>
      </c>
      <c r="K1389" s="10">
        <v>44856</v>
      </c>
      <c r="L1389" s="10">
        <v>2.33</v>
      </c>
      <c r="M1389" s="11">
        <v>2</v>
      </c>
      <c r="N1389" t="s">
        <v>34</v>
      </c>
      <c r="O1389" t="s">
        <v>1782</v>
      </c>
      <c r="P1389" t="s">
        <v>21</v>
      </c>
      <c r="Q1389">
        <f>Cleaned_Data8[[#This Row],[Bonus (£)]]/Cleaned_Data8[[#This Row],[Salary (£)]]</f>
        <v>5.1821976269755661E-2</v>
      </c>
    </row>
    <row r="1390" spans="1:17" x14ac:dyDescent="0.3">
      <c r="A1390" t="s">
        <v>1818</v>
      </c>
      <c r="B1390" t="s">
        <v>836</v>
      </c>
      <c r="C1390">
        <v>36</v>
      </c>
      <c r="D1390" t="s">
        <v>16</v>
      </c>
      <c r="E1390" t="s">
        <v>17</v>
      </c>
      <c r="F1390" t="s">
        <v>27</v>
      </c>
      <c r="G1390" t="s">
        <v>18</v>
      </c>
      <c r="H1390" s="1">
        <v>43750</v>
      </c>
      <c r="I1390" s="10">
        <v>39630</v>
      </c>
      <c r="J1390" s="10">
        <v>2098</v>
      </c>
      <c r="K1390" s="10">
        <v>41728</v>
      </c>
      <c r="L1390" s="10">
        <v>3.04</v>
      </c>
      <c r="M1390" s="11">
        <v>1</v>
      </c>
      <c r="N1390" t="s">
        <v>28</v>
      </c>
      <c r="O1390" t="s">
        <v>1782</v>
      </c>
      <c r="P1390" t="s">
        <v>2124</v>
      </c>
      <c r="Q1390">
        <f>Cleaned_Data8[[#This Row],[Bonus (£)]]/Cleaned_Data8[[#This Row],[Salary (£)]]</f>
        <v>5.293969215240979E-2</v>
      </c>
    </row>
    <row r="1391" spans="1:17" x14ac:dyDescent="0.3">
      <c r="A1391" t="s">
        <v>1819</v>
      </c>
      <c r="B1391" t="s">
        <v>1526</v>
      </c>
      <c r="C1391">
        <v>33</v>
      </c>
      <c r="D1391" t="s">
        <v>24</v>
      </c>
      <c r="E1391" t="s">
        <v>58</v>
      </c>
      <c r="F1391" t="s">
        <v>53</v>
      </c>
      <c r="G1391" t="s">
        <v>59</v>
      </c>
      <c r="H1391" s="1">
        <v>44224</v>
      </c>
      <c r="I1391" s="10">
        <v>26756</v>
      </c>
      <c r="J1391" s="10">
        <v>2169</v>
      </c>
      <c r="K1391" s="10">
        <v>28925</v>
      </c>
      <c r="L1391" s="10">
        <v>4</v>
      </c>
      <c r="M1391" s="11">
        <v>6</v>
      </c>
      <c r="N1391" t="s">
        <v>20</v>
      </c>
      <c r="O1391" t="s">
        <v>1782</v>
      </c>
      <c r="P1391" t="s">
        <v>2125</v>
      </c>
      <c r="Q1391">
        <f>Cleaned_Data8[[#This Row],[Bonus (£)]]/Cleaned_Data8[[#This Row],[Salary (£)]]</f>
        <v>8.1065929137389747E-2</v>
      </c>
    </row>
    <row r="1392" spans="1:17" x14ac:dyDescent="0.3">
      <c r="A1392" t="s">
        <v>1820</v>
      </c>
      <c r="B1392" t="s">
        <v>707</v>
      </c>
      <c r="C1392">
        <v>36</v>
      </c>
      <c r="D1392" t="s">
        <v>16</v>
      </c>
      <c r="E1392" t="s">
        <v>74</v>
      </c>
      <c r="F1392" t="s">
        <v>50</v>
      </c>
      <c r="G1392" t="s">
        <v>75</v>
      </c>
      <c r="H1392" s="1">
        <v>43324</v>
      </c>
      <c r="I1392" s="10">
        <v>47510</v>
      </c>
      <c r="J1392" s="10">
        <v>1797</v>
      </c>
      <c r="K1392" s="10">
        <v>49307</v>
      </c>
      <c r="L1392" s="10">
        <v>3.96</v>
      </c>
      <c r="M1392" s="11">
        <v>3</v>
      </c>
      <c r="N1392" t="s">
        <v>20</v>
      </c>
      <c r="O1392" t="s">
        <v>1782</v>
      </c>
      <c r="P1392" t="s">
        <v>2119</v>
      </c>
      <c r="Q1392">
        <f>Cleaned_Data8[[#This Row],[Bonus (£)]]/Cleaned_Data8[[#This Row],[Salary (£)]]</f>
        <v>3.7823616080825087E-2</v>
      </c>
    </row>
    <row r="1393" spans="1:17" x14ac:dyDescent="0.3">
      <c r="A1393" t="s">
        <v>1821</v>
      </c>
      <c r="B1393" t="s">
        <v>1526</v>
      </c>
      <c r="C1393">
        <v>25</v>
      </c>
      <c r="D1393" t="s">
        <v>16</v>
      </c>
      <c r="E1393" t="s">
        <v>62</v>
      </c>
      <c r="F1393" t="s">
        <v>50</v>
      </c>
      <c r="G1393" t="s">
        <v>63</v>
      </c>
      <c r="H1393" s="1">
        <v>44347</v>
      </c>
      <c r="I1393" s="10">
        <v>43113</v>
      </c>
      <c r="J1393" s="10">
        <v>2092</v>
      </c>
      <c r="K1393" s="10">
        <v>45205</v>
      </c>
      <c r="L1393" s="10">
        <v>3.04</v>
      </c>
      <c r="M1393" s="11">
        <v>1</v>
      </c>
      <c r="N1393" t="s">
        <v>20</v>
      </c>
      <c r="O1393" t="s">
        <v>1782</v>
      </c>
      <c r="P1393" t="s">
        <v>1218</v>
      </c>
      <c r="Q1393">
        <f>Cleaned_Data8[[#This Row],[Bonus (£)]]/Cleaned_Data8[[#This Row],[Salary (£)]]</f>
        <v>4.8523647159789393E-2</v>
      </c>
    </row>
    <row r="1394" spans="1:17" x14ac:dyDescent="0.3">
      <c r="A1394" t="s">
        <v>1822</v>
      </c>
      <c r="B1394" t="s">
        <v>1267</v>
      </c>
      <c r="C1394">
        <v>42</v>
      </c>
      <c r="D1394" t="s">
        <v>24</v>
      </c>
      <c r="E1394" t="s">
        <v>25</v>
      </c>
      <c r="F1394" t="s">
        <v>27</v>
      </c>
      <c r="G1394" t="s">
        <v>26</v>
      </c>
      <c r="H1394" s="1">
        <v>45285</v>
      </c>
      <c r="I1394" s="10">
        <v>32455</v>
      </c>
      <c r="J1394" s="10">
        <v>2747</v>
      </c>
      <c r="K1394" s="10">
        <v>35202</v>
      </c>
      <c r="L1394" s="10">
        <v>4.1399999999999997</v>
      </c>
      <c r="M1394" s="11">
        <v>4</v>
      </c>
      <c r="N1394" t="s">
        <v>34</v>
      </c>
      <c r="O1394" t="s">
        <v>1782</v>
      </c>
      <c r="P1394" t="s">
        <v>2122</v>
      </c>
      <c r="Q1394">
        <f>Cleaned_Data8[[#This Row],[Bonus (£)]]/Cleaned_Data8[[#This Row],[Salary (£)]]</f>
        <v>8.4640271144661841E-2</v>
      </c>
    </row>
    <row r="1395" spans="1:17" x14ac:dyDescent="0.3">
      <c r="A1395" t="s">
        <v>1823</v>
      </c>
      <c r="B1395" t="s">
        <v>395</v>
      </c>
      <c r="C1395">
        <v>36</v>
      </c>
      <c r="D1395" t="s">
        <v>16</v>
      </c>
      <c r="E1395" t="s">
        <v>25</v>
      </c>
      <c r="F1395" t="s">
        <v>53</v>
      </c>
      <c r="G1395" t="s">
        <v>26</v>
      </c>
      <c r="H1395" s="1">
        <v>44588</v>
      </c>
      <c r="I1395" s="10">
        <v>35090</v>
      </c>
      <c r="J1395" s="10">
        <v>1646</v>
      </c>
      <c r="K1395" s="10">
        <v>36736</v>
      </c>
      <c r="L1395" s="10">
        <v>2.23</v>
      </c>
      <c r="M1395" s="11">
        <v>5</v>
      </c>
      <c r="N1395" t="s">
        <v>34</v>
      </c>
      <c r="O1395" t="s">
        <v>1782</v>
      </c>
      <c r="P1395" t="s">
        <v>2125</v>
      </c>
      <c r="Q1395">
        <f>Cleaned_Data8[[#This Row],[Bonus (£)]]/Cleaned_Data8[[#This Row],[Salary (£)]]</f>
        <v>4.6907950983186092E-2</v>
      </c>
    </row>
    <row r="1396" spans="1:17" x14ac:dyDescent="0.3">
      <c r="A1396" t="s">
        <v>1824</v>
      </c>
      <c r="B1396" t="s">
        <v>694</v>
      </c>
      <c r="C1396">
        <v>40</v>
      </c>
      <c r="D1396" t="s">
        <v>16</v>
      </c>
      <c r="E1396" t="s">
        <v>25</v>
      </c>
      <c r="F1396" t="s">
        <v>53</v>
      </c>
      <c r="G1396" t="s">
        <v>26</v>
      </c>
      <c r="H1396" s="1">
        <v>45041</v>
      </c>
      <c r="I1396" s="10">
        <v>26492</v>
      </c>
      <c r="J1396" s="10">
        <v>2227</v>
      </c>
      <c r="K1396" s="10">
        <v>28719</v>
      </c>
      <c r="L1396" s="10">
        <v>4.41</v>
      </c>
      <c r="M1396" s="11">
        <v>2</v>
      </c>
      <c r="N1396" t="s">
        <v>34</v>
      </c>
      <c r="O1396" t="s">
        <v>1782</v>
      </c>
      <c r="P1396" t="s">
        <v>21</v>
      </c>
      <c r="Q1396">
        <f>Cleaned_Data8[[#This Row],[Bonus (£)]]/Cleaned_Data8[[#This Row],[Salary (£)]]</f>
        <v>8.4063113392722336E-2</v>
      </c>
    </row>
    <row r="1397" spans="1:17" x14ac:dyDescent="0.3">
      <c r="A1397" t="s">
        <v>1825</v>
      </c>
      <c r="B1397" t="s">
        <v>1151</v>
      </c>
      <c r="C1397">
        <v>21</v>
      </c>
      <c r="D1397" t="s">
        <v>24</v>
      </c>
      <c r="E1397" t="s">
        <v>58</v>
      </c>
      <c r="F1397" t="s">
        <v>39</v>
      </c>
      <c r="G1397" t="s">
        <v>59</v>
      </c>
      <c r="H1397" s="1">
        <v>45310</v>
      </c>
      <c r="I1397" s="10">
        <v>26101</v>
      </c>
      <c r="J1397" s="10">
        <v>1003</v>
      </c>
      <c r="K1397" s="10">
        <v>27104</v>
      </c>
      <c r="L1397" s="10">
        <v>2.82</v>
      </c>
      <c r="M1397" s="11">
        <v>2</v>
      </c>
      <c r="N1397" t="s">
        <v>34</v>
      </c>
      <c r="O1397" t="s">
        <v>1782</v>
      </c>
      <c r="P1397" t="s">
        <v>2125</v>
      </c>
      <c r="Q1397">
        <f>Cleaned_Data8[[#This Row],[Bonus (£)]]/Cleaned_Data8[[#This Row],[Salary (£)]]</f>
        <v>3.8427646450327577E-2</v>
      </c>
    </row>
    <row r="1398" spans="1:17" x14ac:dyDescent="0.3">
      <c r="A1398" t="s">
        <v>1826</v>
      </c>
      <c r="B1398" t="s">
        <v>435</v>
      </c>
      <c r="C1398">
        <v>39</v>
      </c>
      <c r="D1398" t="s">
        <v>16</v>
      </c>
      <c r="E1398" t="s">
        <v>17</v>
      </c>
      <c r="F1398" t="s">
        <v>19</v>
      </c>
      <c r="G1398" t="s">
        <v>18</v>
      </c>
      <c r="H1398" s="1">
        <v>42608</v>
      </c>
      <c r="I1398" s="10">
        <v>41769</v>
      </c>
      <c r="J1398" s="10">
        <v>1610</v>
      </c>
      <c r="K1398" s="10">
        <v>43379</v>
      </c>
      <c r="L1398" s="10">
        <v>3.78</v>
      </c>
      <c r="M1398" s="11">
        <v>5</v>
      </c>
      <c r="N1398" t="s">
        <v>28</v>
      </c>
      <c r="O1398" t="s">
        <v>1782</v>
      </c>
      <c r="P1398" t="s">
        <v>2119</v>
      </c>
      <c r="Q1398">
        <f>Cleaned_Data8[[#This Row],[Bonus (£)]]/Cleaned_Data8[[#This Row],[Salary (£)]]</f>
        <v>3.8545332662979721E-2</v>
      </c>
    </row>
    <row r="1399" spans="1:17" x14ac:dyDescent="0.3">
      <c r="A1399" t="s">
        <v>1827</v>
      </c>
      <c r="B1399" t="s">
        <v>165</v>
      </c>
      <c r="C1399">
        <v>38</v>
      </c>
      <c r="D1399" t="s">
        <v>16</v>
      </c>
      <c r="E1399" t="s">
        <v>25</v>
      </c>
      <c r="F1399" t="s">
        <v>33</v>
      </c>
      <c r="G1399" t="s">
        <v>26</v>
      </c>
      <c r="H1399" s="1">
        <v>42153</v>
      </c>
      <c r="I1399" s="10">
        <v>34940</v>
      </c>
      <c r="J1399" s="10">
        <v>3807</v>
      </c>
      <c r="K1399" s="10">
        <v>38747</v>
      </c>
      <c r="L1399" s="10">
        <v>4.5999999999999996</v>
      </c>
      <c r="M1399" s="11">
        <v>1</v>
      </c>
      <c r="N1399" t="s">
        <v>20</v>
      </c>
      <c r="O1399" t="s">
        <v>1782</v>
      </c>
      <c r="P1399" t="s">
        <v>1218</v>
      </c>
      <c r="Q1399">
        <f>Cleaned_Data8[[#This Row],[Bonus (£)]]/Cleaned_Data8[[#This Row],[Salary (£)]]</f>
        <v>0.1089582140812822</v>
      </c>
    </row>
    <row r="1400" spans="1:17" x14ac:dyDescent="0.3">
      <c r="A1400" t="s">
        <v>1828</v>
      </c>
      <c r="B1400" t="s">
        <v>1829</v>
      </c>
      <c r="C1400">
        <v>47</v>
      </c>
      <c r="D1400" t="s">
        <v>24</v>
      </c>
      <c r="E1400" t="s">
        <v>58</v>
      </c>
      <c r="F1400" t="s">
        <v>39</v>
      </c>
      <c r="G1400" t="s">
        <v>59</v>
      </c>
      <c r="H1400" s="1">
        <v>43703</v>
      </c>
      <c r="I1400" s="10">
        <v>30342</v>
      </c>
      <c r="J1400" s="10">
        <v>860</v>
      </c>
      <c r="K1400" s="10">
        <v>31202</v>
      </c>
      <c r="L1400" s="10">
        <v>1.43</v>
      </c>
      <c r="M1400" s="11">
        <v>2</v>
      </c>
      <c r="N1400" t="s">
        <v>28</v>
      </c>
      <c r="O1400" t="s">
        <v>1782</v>
      </c>
      <c r="P1400" t="s">
        <v>2119</v>
      </c>
      <c r="Q1400">
        <f>Cleaned_Data8[[#This Row],[Bonus (£)]]/Cleaned_Data8[[#This Row],[Salary (£)]]</f>
        <v>2.8343550194449937E-2</v>
      </c>
    </row>
    <row r="1401" spans="1:17" x14ac:dyDescent="0.3">
      <c r="A1401" t="s">
        <v>1830</v>
      </c>
      <c r="B1401" t="s">
        <v>170</v>
      </c>
      <c r="C1401">
        <v>27</v>
      </c>
      <c r="D1401" t="s">
        <v>16</v>
      </c>
      <c r="E1401" t="s">
        <v>58</v>
      </c>
      <c r="F1401" t="s">
        <v>50</v>
      </c>
      <c r="G1401" t="s">
        <v>59</v>
      </c>
      <c r="H1401" s="1">
        <v>45162</v>
      </c>
      <c r="I1401" s="10">
        <v>31134</v>
      </c>
      <c r="J1401" s="10">
        <v>1037</v>
      </c>
      <c r="K1401" s="10">
        <v>32171</v>
      </c>
      <c r="L1401" s="10">
        <v>2.97</v>
      </c>
      <c r="M1401" s="11">
        <v>7</v>
      </c>
      <c r="N1401" t="s">
        <v>28</v>
      </c>
      <c r="O1401" t="s">
        <v>1782</v>
      </c>
      <c r="P1401" t="s">
        <v>2119</v>
      </c>
      <c r="Q1401">
        <f>Cleaned_Data8[[#This Row],[Bonus (£)]]/Cleaned_Data8[[#This Row],[Salary (£)]]</f>
        <v>3.3307637952078112E-2</v>
      </c>
    </row>
    <row r="1402" spans="1:17" x14ac:dyDescent="0.3">
      <c r="A1402" t="s">
        <v>1831</v>
      </c>
      <c r="B1402" t="s">
        <v>348</v>
      </c>
      <c r="C1402">
        <v>35</v>
      </c>
      <c r="D1402" t="s">
        <v>16</v>
      </c>
      <c r="E1402" t="s">
        <v>42</v>
      </c>
      <c r="F1402" t="s">
        <v>27</v>
      </c>
      <c r="G1402" t="s">
        <v>43</v>
      </c>
      <c r="H1402" s="1">
        <v>43442</v>
      </c>
      <c r="I1402" s="10">
        <v>42749</v>
      </c>
      <c r="J1402" s="10">
        <v>3830</v>
      </c>
      <c r="K1402" s="10">
        <v>46579</v>
      </c>
      <c r="L1402" s="10">
        <v>3.91</v>
      </c>
      <c r="M1402" s="11">
        <v>3</v>
      </c>
      <c r="N1402" t="s">
        <v>20</v>
      </c>
      <c r="O1402" t="s">
        <v>1782</v>
      </c>
      <c r="P1402" t="s">
        <v>2122</v>
      </c>
      <c r="Q1402">
        <f>Cleaned_Data8[[#This Row],[Bonus (£)]]/Cleaned_Data8[[#This Row],[Salary (£)]]</f>
        <v>8.9592739011438868E-2</v>
      </c>
    </row>
    <row r="1403" spans="1:17" x14ac:dyDescent="0.3">
      <c r="A1403" t="s">
        <v>1832</v>
      </c>
      <c r="B1403" t="s">
        <v>170</v>
      </c>
      <c r="C1403">
        <v>33</v>
      </c>
      <c r="D1403" t="s">
        <v>16</v>
      </c>
      <c r="E1403" t="s">
        <v>31</v>
      </c>
      <c r="F1403" t="s">
        <v>33</v>
      </c>
      <c r="G1403" t="s">
        <v>32</v>
      </c>
      <c r="H1403" s="1">
        <v>44472</v>
      </c>
      <c r="I1403" s="10">
        <v>35875</v>
      </c>
      <c r="J1403" s="10">
        <v>1106</v>
      </c>
      <c r="K1403" s="10">
        <v>36981</v>
      </c>
      <c r="L1403" s="10">
        <v>2.56</v>
      </c>
      <c r="M1403" s="11">
        <v>1</v>
      </c>
      <c r="N1403" t="s">
        <v>20</v>
      </c>
      <c r="O1403" t="s">
        <v>1782</v>
      </c>
      <c r="P1403" t="s">
        <v>2124</v>
      </c>
      <c r="Q1403">
        <f>Cleaned_Data8[[#This Row],[Bonus (£)]]/Cleaned_Data8[[#This Row],[Salary (£)]]</f>
        <v>3.0829268292682926E-2</v>
      </c>
    </row>
    <row r="1404" spans="1:17" x14ac:dyDescent="0.3">
      <c r="A1404" t="s">
        <v>1833</v>
      </c>
      <c r="B1404" t="s">
        <v>96</v>
      </c>
      <c r="C1404">
        <v>29</v>
      </c>
      <c r="D1404" t="s">
        <v>16</v>
      </c>
      <c r="E1404" t="s">
        <v>74</v>
      </c>
      <c r="F1404" t="s">
        <v>33</v>
      </c>
      <c r="G1404" t="s">
        <v>75</v>
      </c>
      <c r="H1404" s="1">
        <v>45396</v>
      </c>
      <c r="I1404" s="10">
        <v>28566</v>
      </c>
      <c r="J1404" s="10">
        <v>483</v>
      </c>
      <c r="K1404" s="10">
        <v>29049</v>
      </c>
      <c r="L1404" s="10">
        <v>2</v>
      </c>
      <c r="M1404" s="11">
        <v>5</v>
      </c>
      <c r="N1404" t="s">
        <v>28</v>
      </c>
      <c r="O1404" t="s">
        <v>1782</v>
      </c>
      <c r="P1404" t="s">
        <v>21</v>
      </c>
      <c r="Q1404">
        <f>Cleaned_Data8[[#This Row],[Bonus (£)]]/Cleaned_Data8[[#This Row],[Salary (£)]]</f>
        <v>1.6908212560386472E-2</v>
      </c>
    </row>
    <row r="1405" spans="1:17" x14ac:dyDescent="0.3">
      <c r="A1405" t="s">
        <v>1834</v>
      </c>
      <c r="B1405" t="s">
        <v>786</v>
      </c>
      <c r="C1405">
        <v>26</v>
      </c>
      <c r="D1405" t="s">
        <v>24</v>
      </c>
      <c r="E1405" t="s">
        <v>58</v>
      </c>
      <c r="F1405" t="s">
        <v>53</v>
      </c>
      <c r="G1405" t="s">
        <v>59</v>
      </c>
      <c r="H1405" s="1">
        <v>42009</v>
      </c>
      <c r="I1405" s="10">
        <v>28659</v>
      </c>
      <c r="J1405" s="10">
        <v>1101</v>
      </c>
      <c r="K1405" s="10">
        <v>29760</v>
      </c>
      <c r="L1405" s="10">
        <v>2.54</v>
      </c>
      <c r="M1405" s="11">
        <v>1</v>
      </c>
      <c r="N1405" t="s">
        <v>28</v>
      </c>
      <c r="O1405" t="s">
        <v>1782</v>
      </c>
      <c r="P1405" t="s">
        <v>2125</v>
      </c>
      <c r="Q1405">
        <f>Cleaned_Data8[[#This Row],[Bonus (£)]]/Cleaned_Data8[[#This Row],[Salary (£)]]</f>
        <v>3.841725112530095E-2</v>
      </c>
    </row>
    <row r="1406" spans="1:17" x14ac:dyDescent="0.3">
      <c r="A1406" t="s">
        <v>1835</v>
      </c>
      <c r="B1406" t="s">
        <v>87</v>
      </c>
      <c r="C1406">
        <v>30</v>
      </c>
      <c r="D1406" t="s">
        <v>16</v>
      </c>
      <c r="E1406" t="s">
        <v>58</v>
      </c>
      <c r="F1406" t="s">
        <v>27</v>
      </c>
      <c r="G1406" t="s">
        <v>59</v>
      </c>
      <c r="H1406" s="1">
        <v>45467</v>
      </c>
      <c r="I1406" s="10">
        <v>32594</v>
      </c>
      <c r="J1406" s="10">
        <v>1190</v>
      </c>
      <c r="K1406" s="10">
        <v>33784</v>
      </c>
      <c r="L1406" s="10">
        <v>3.13</v>
      </c>
      <c r="M1406" s="11">
        <v>0</v>
      </c>
      <c r="N1406" t="s">
        <v>20</v>
      </c>
      <c r="O1406" t="s">
        <v>1782</v>
      </c>
      <c r="P1406" t="s">
        <v>1782</v>
      </c>
      <c r="Q1406">
        <f>Cleaned_Data8[[#This Row],[Bonus (£)]]/Cleaned_Data8[[#This Row],[Salary (£)]]</f>
        <v>3.6509787077376205E-2</v>
      </c>
    </row>
    <row r="1407" spans="1:17" x14ac:dyDescent="0.3">
      <c r="A1407" t="s">
        <v>1836</v>
      </c>
      <c r="B1407" t="s">
        <v>1159</v>
      </c>
      <c r="C1407">
        <v>32</v>
      </c>
      <c r="D1407" t="s">
        <v>16</v>
      </c>
      <c r="E1407" t="s">
        <v>74</v>
      </c>
      <c r="F1407" t="s">
        <v>33</v>
      </c>
      <c r="G1407" t="s">
        <v>75</v>
      </c>
      <c r="H1407" s="1">
        <v>43520</v>
      </c>
      <c r="I1407" s="10">
        <v>29606</v>
      </c>
      <c r="J1407" s="10">
        <v>1419</v>
      </c>
      <c r="K1407" s="10">
        <v>31025</v>
      </c>
      <c r="L1407" s="10">
        <v>2.78</v>
      </c>
      <c r="M1407" s="11">
        <v>6</v>
      </c>
      <c r="N1407" t="s">
        <v>20</v>
      </c>
      <c r="O1407" t="s">
        <v>1782</v>
      </c>
      <c r="P1407" t="s">
        <v>2121</v>
      </c>
      <c r="Q1407">
        <f>Cleaned_Data8[[#This Row],[Bonus (£)]]/Cleaned_Data8[[#This Row],[Salary (£)]]</f>
        <v>4.7929473755319869E-2</v>
      </c>
    </row>
    <row r="1408" spans="1:17" x14ac:dyDescent="0.3">
      <c r="A1408" t="s">
        <v>1837</v>
      </c>
      <c r="B1408" t="s">
        <v>279</v>
      </c>
      <c r="C1408">
        <v>37</v>
      </c>
      <c r="D1408" t="s">
        <v>24</v>
      </c>
      <c r="E1408" t="s">
        <v>31</v>
      </c>
      <c r="F1408" t="s">
        <v>50</v>
      </c>
      <c r="G1408" t="s">
        <v>32</v>
      </c>
      <c r="H1408" s="1">
        <v>43018</v>
      </c>
      <c r="I1408" s="10">
        <v>32797</v>
      </c>
      <c r="J1408" s="10">
        <v>1129</v>
      </c>
      <c r="K1408" s="10">
        <v>33926</v>
      </c>
      <c r="L1408" s="10">
        <v>3.48</v>
      </c>
      <c r="M1408" s="11">
        <v>6</v>
      </c>
      <c r="N1408" t="s">
        <v>20</v>
      </c>
      <c r="O1408" t="s">
        <v>1782</v>
      </c>
      <c r="P1408" t="s">
        <v>2124</v>
      </c>
      <c r="Q1408">
        <f>Cleaned_Data8[[#This Row],[Bonus (£)]]/Cleaned_Data8[[#This Row],[Salary (£)]]</f>
        <v>3.4423880232948137E-2</v>
      </c>
    </row>
    <row r="1409" spans="1:17" x14ac:dyDescent="0.3">
      <c r="A1409" t="s">
        <v>1838</v>
      </c>
      <c r="B1409" t="s">
        <v>463</v>
      </c>
      <c r="C1409">
        <v>37</v>
      </c>
      <c r="D1409" t="s">
        <v>16</v>
      </c>
      <c r="E1409" t="s">
        <v>62</v>
      </c>
      <c r="F1409" t="s">
        <v>27</v>
      </c>
      <c r="G1409" t="s">
        <v>63</v>
      </c>
      <c r="H1409" s="1">
        <v>43179</v>
      </c>
      <c r="I1409" s="10">
        <v>45475</v>
      </c>
      <c r="J1409" s="10">
        <v>1350</v>
      </c>
      <c r="K1409" s="10">
        <v>46825</v>
      </c>
      <c r="L1409" s="10">
        <v>3.69</v>
      </c>
      <c r="M1409" s="11">
        <v>3</v>
      </c>
      <c r="N1409" t="s">
        <v>34</v>
      </c>
      <c r="O1409" t="s">
        <v>1782</v>
      </c>
      <c r="P1409" t="s">
        <v>2120</v>
      </c>
      <c r="Q1409">
        <f>Cleaned_Data8[[#This Row],[Bonus (£)]]/Cleaned_Data8[[#This Row],[Salary (£)]]</f>
        <v>2.9686641011544807E-2</v>
      </c>
    </row>
    <row r="1410" spans="1:17" x14ac:dyDescent="0.3">
      <c r="A1410" t="s">
        <v>1839</v>
      </c>
      <c r="B1410" t="s">
        <v>1069</v>
      </c>
      <c r="C1410">
        <v>29</v>
      </c>
      <c r="D1410" t="s">
        <v>16</v>
      </c>
      <c r="E1410" t="s">
        <v>25</v>
      </c>
      <c r="F1410" t="s">
        <v>88</v>
      </c>
      <c r="G1410" t="s">
        <v>26</v>
      </c>
      <c r="H1410" s="1">
        <v>44209</v>
      </c>
      <c r="I1410" s="10">
        <v>35349</v>
      </c>
      <c r="J1410" s="10">
        <v>1125</v>
      </c>
      <c r="K1410" s="10">
        <v>36474</v>
      </c>
      <c r="L1410" s="10">
        <v>2.29</v>
      </c>
      <c r="M1410" s="11">
        <v>1</v>
      </c>
      <c r="N1410" t="s">
        <v>34</v>
      </c>
      <c r="O1410" t="s">
        <v>1782</v>
      </c>
      <c r="P1410" t="s">
        <v>2125</v>
      </c>
      <c r="Q1410">
        <f>Cleaned_Data8[[#This Row],[Bonus (£)]]/Cleaned_Data8[[#This Row],[Salary (£)]]</f>
        <v>3.1825511329882032E-2</v>
      </c>
    </row>
    <row r="1411" spans="1:17" x14ac:dyDescent="0.3">
      <c r="A1411" t="s">
        <v>1840</v>
      </c>
      <c r="B1411" t="s">
        <v>266</v>
      </c>
      <c r="C1411">
        <v>34</v>
      </c>
      <c r="D1411" t="s">
        <v>24</v>
      </c>
      <c r="E1411" t="s">
        <v>37</v>
      </c>
      <c r="F1411" t="s">
        <v>19</v>
      </c>
      <c r="G1411" t="s">
        <v>38</v>
      </c>
      <c r="H1411" s="1">
        <v>44858</v>
      </c>
      <c r="I1411" s="10">
        <v>29673</v>
      </c>
      <c r="J1411" s="10">
        <v>1226</v>
      </c>
      <c r="K1411" s="10">
        <v>30899</v>
      </c>
      <c r="L1411" s="10">
        <v>4.38</v>
      </c>
      <c r="M1411" s="11">
        <v>2</v>
      </c>
      <c r="N1411" t="s">
        <v>20</v>
      </c>
      <c r="O1411" t="s">
        <v>1782</v>
      </c>
      <c r="P1411" t="s">
        <v>2124</v>
      </c>
      <c r="Q1411">
        <f>Cleaned_Data8[[#This Row],[Bonus (£)]]/Cleaned_Data8[[#This Row],[Salary (£)]]</f>
        <v>4.1317022208741956E-2</v>
      </c>
    </row>
    <row r="1412" spans="1:17" x14ac:dyDescent="0.3">
      <c r="A1412" t="s">
        <v>1841</v>
      </c>
      <c r="B1412" t="s">
        <v>581</v>
      </c>
      <c r="C1412">
        <v>29</v>
      </c>
      <c r="D1412" t="s">
        <v>24</v>
      </c>
      <c r="E1412" t="s">
        <v>62</v>
      </c>
      <c r="F1412" t="s">
        <v>50</v>
      </c>
      <c r="G1412" t="s">
        <v>63</v>
      </c>
      <c r="H1412" s="1">
        <v>44693</v>
      </c>
      <c r="I1412" s="10">
        <v>39370</v>
      </c>
      <c r="J1412" s="10">
        <v>648</v>
      </c>
      <c r="K1412" s="10">
        <v>40018</v>
      </c>
      <c r="L1412" s="10">
        <v>1.49</v>
      </c>
      <c r="M1412" s="11">
        <v>4</v>
      </c>
      <c r="N1412" t="s">
        <v>20</v>
      </c>
      <c r="O1412" t="s">
        <v>1782</v>
      </c>
      <c r="P1412" t="s">
        <v>1218</v>
      </c>
      <c r="Q1412">
        <f>Cleaned_Data8[[#This Row],[Bonus (£)]]/Cleaned_Data8[[#This Row],[Salary (£)]]</f>
        <v>1.6459232918465835E-2</v>
      </c>
    </row>
    <row r="1413" spans="1:17" x14ac:dyDescent="0.3">
      <c r="A1413" t="s">
        <v>1842</v>
      </c>
      <c r="B1413" t="s">
        <v>406</v>
      </c>
      <c r="C1413">
        <v>30</v>
      </c>
      <c r="D1413" t="s">
        <v>24</v>
      </c>
      <c r="E1413" t="s">
        <v>31</v>
      </c>
      <c r="F1413" t="s">
        <v>53</v>
      </c>
      <c r="G1413" t="s">
        <v>32</v>
      </c>
      <c r="H1413" s="1">
        <v>42053</v>
      </c>
      <c r="I1413" s="10">
        <v>35232</v>
      </c>
      <c r="J1413" s="10">
        <v>817</v>
      </c>
      <c r="K1413" s="10">
        <v>36049</v>
      </c>
      <c r="L1413" s="10">
        <v>1.1299999999999999</v>
      </c>
      <c r="M1413" s="11">
        <v>3</v>
      </c>
      <c r="N1413" t="s">
        <v>28</v>
      </c>
      <c r="O1413" t="s">
        <v>1782</v>
      </c>
      <c r="P1413" t="s">
        <v>2121</v>
      </c>
      <c r="Q1413">
        <f>Cleaned_Data8[[#This Row],[Bonus (£)]]/Cleaned_Data8[[#This Row],[Salary (£)]]</f>
        <v>2.3189146230699363E-2</v>
      </c>
    </row>
    <row r="1414" spans="1:17" x14ac:dyDescent="0.3">
      <c r="A1414" t="s">
        <v>1843</v>
      </c>
      <c r="B1414" t="s">
        <v>15</v>
      </c>
      <c r="C1414">
        <v>30</v>
      </c>
      <c r="D1414" t="s">
        <v>24</v>
      </c>
      <c r="E1414" t="s">
        <v>62</v>
      </c>
      <c r="F1414" t="s">
        <v>19</v>
      </c>
      <c r="G1414" t="s">
        <v>63</v>
      </c>
      <c r="H1414" s="1">
        <v>42447</v>
      </c>
      <c r="I1414" s="10">
        <v>40343</v>
      </c>
      <c r="J1414" s="10">
        <v>978</v>
      </c>
      <c r="K1414" s="10">
        <v>41321</v>
      </c>
      <c r="L1414" s="10">
        <v>3.9</v>
      </c>
      <c r="M1414" s="11">
        <v>3</v>
      </c>
      <c r="N1414" t="s">
        <v>34</v>
      </c>
      <c r="O1414" t="s">
        <v>1782</v>
      </c>
      <c r="P1414" t="s">
        <v>2120</v>
      </c>
      <c r="Q1414">
        <f>Cleaned_Data8[[#This Row],[Bonus (£)]]/Cleaned_Data8[[#This Row],[Salary (£)]]</f>
        <v>2.4242123788513498E-2</v>
      </c>
    </row>
    <row r="1415" spans="1:17" x14ac:dyDescent="0.3">
      <c r="A1415" t="s">
        <v>1844</v>
      </c>
      <c r="B1415" t="s">
        <v>83</v>
      </c>
      <c r="C1415">
        <v>32</v>
      </c>
      <c r="D1415" t="s">
        <v>24</v>
      </c>
      <c r="E1415" t="s">
        <v>25</v>
      </c>
      <c r="F1415" t="s">
        <v>105</v>
      </c>
      <c r="G1415" t="s">
        <v>26</v>
      </c>
      <c r="H1415" s="1">
        <v>42629</v>
      </c>
      <c r="I1415" s="10">
        <v>30312</v>
      </c>
      <c r="J1415" s="10">
        <v>1336</v>
      </c>
      <c r="K1415" s="10">
        <v>31648</v>
      </c>
      <c r="L1415" s="10">
        <v>1.84</v>
      </c>
      <c r="M1415" s="11">
        <v>3</v>
      </c>
      <c r="N1415" t="s">
        <v>28</v>
      </c>
      <c r="O1415" t="s">
        <v>1782</v>
      </c>
      <c r="P1415" t="s">
        <v>2126</v>
      </c>
      <c r="Q1415">
        <f>Cleaned_Data8[[#This Row],[Bonus (£)]]/Cleaned_Data8[[#This Row],[Salary (£)]]</f>
        <v>4.4074953813671151E-2</v>
      </c>
    </row>
    <row r="1416" spans="1:17" x14ac:dyDescent="0.3">
      <c r="A1416" t="s">
        <v>1845</v>
      </c>
      <c r="B1416" t="s">
        <v>437</v>
      </c>
      <c r="C1416">
        <v>30</v>
      </c>
      <c r="D1416" t="s">
        <v>24</v>
      </c>
      <c r="E1416" t="s">
        <v>37</v>
      </c>
      <c r="F1416" t="s">
        <v>33</v>
      </c>
      <c r="G1416" t="s">
        <v>38</v>
      </c>
      <c r="H1416" s="1">
        <v>44694</v>
      </c>
      <c r="I1416" s="10">
        <v>26916</v>
      </c>
      <c r="J1416" s="10">
        <v>2337</v>
      </c>
      <c r="K1416" s="10">
        <v>29253</v>
      </c>
      <c r="L1416" s="10">
        <v>4.1900000000000004</v>
      </c>
      <c r="M1416" s="11">
        <v>1</v>
      </c>
      <c r="N1416" t="s">
        <v>20</v>
      </c>
      <c r="O1416" t="s">
        <v>1782</v>
      </c>
      <c r="P1416" t="s">
        <v>1218</v>
      </c>
      <c r="Q1416">
        <f>Cleaned_Data8[[#This Row],[Bonus (£)]]/Cleaned_Data8[[#This Row],[Salary (£)]]</f>
        <v>8.682567989300044E-2</v>
      </c>
    </row>
    <row r="1417" spans="1:17" x14ac:dyDescent="0.3">
      <c r="A1417" t="s">
        <v>1846</v>
      </c>
      <c r="B1417" t="s">
        <v>1151</v>
      </c>
      <c r="C1417">
        <v>32</v>
      </c>
      <c r="D1417" t="s">
        <v>24</v>
      </c>
      <c r="E1417" t="s">
        <v>42</v>
      </c>
      <c r="F1417" t="s">
        <v>50</v>
      </c>
      <c r="G1417" t="s">
        <v>43</v>
      </c>
      <c r="H1417" s="1">
        <v>44437</v>
      </c>
      <c r="I1417" s="10">
        <v>44170</v>
      </c>
      <c r="J1417" s="10">
        <v>1117</v>
      </c>
      <c r="K1417" s="10">
        <v>45287</v>
      </c>
      <c r="L1417" s="10">
        <v>3.66</v>
      </c>
      <c r="M1417" s="11">
        <v>2</v>
      </c>
      <c r="N1417" t="s">
        <v>20</v>
      </c>
      <c r="O1417" t="s">
        <v>1782</v>
      </c>
      <c r="P1417" t="s">
        <v>2119</v>
      </c>
      <c r="Q1417">
        <f>Cleaned_Data8[[#This Row],[Bonus (£)]]/Cleaned_Data8[[#This Row],[Salary (£)]]</f>
        <v>2.5288657459814352E-2</v>
      </c>
    </row>
    <row r="1418" spans="1:17" x14ac:dyDescent="0.3">
      <c r="A1418" t="s">
        <v>1847</v>
      </c>
      <c r="B1418" t="s">
        <v>1243</v>
      </c>
      <c r="C1418">
        <v>28</v>
      </c>
      <c r="D1418" t="s">
        <v>16</v>
      </c>
      <c r="E1418" t="s">
        <v>62</v>
      </c>
      <c r="F1418" t="s">
        <v>88</v>
      </c>
      <c r="G1418" t="s">
        <v>63</v>
      </c>
      <c r="H1418" s="1">
        <v>42163</v>
      </c>
      <c r="I1418" s="10">
        <v>28683</v>
      </c>
      <c r="J1418" s="10">
        <v>1023</v>
      </c>
      <c r="K1418" s="10">
        <v>29706</v>
      </c>
      <c r="L1418" s="10">
        <v>2.38</v>
      </c>
      <c r="M1418" s="11">
        <v>5</v>
      </c>
      <c r="N1418" t="s">
        <v>20</v>
      </c>
      <c r="O1418" t="s">
        <v>1782</v>
      </c>
      <c r="P1418" t="s">
        <v>1782</v>
      </c>
      <c r="Q1418">
        <f>Cleaned_Data8[[#This Row],[Bonus (£)]]/Cleaned_Data8[[#This Row],[Salary (£)]]</f>
        <v>3.566572534253739E-2</v>
      </c>
    </row>
    <row r="1419" spans="1:17" x14ac:dyDescent="0.3">
      <c r="A1419" t="s">
        <v>1848</v>
      </c>
      <c r="B1419" t="s">
        <v>1267</v>
      </c>
      <c r="C1419">
        <v>31</v>
      </c>
      <c r="D1419" t="s">
        <v>16</v>
      </c>
      <c r="E1419" t="s">
        <v>42</v>
      </c>
      <c r="F1419" t="s">
        <v>33</v>
      </c>
      <c r="G1419" t="s">
        <v>43</v>
      </c>
      <c r="H1419" s="1">
        <v>43434</v>
      </c>
      <c r="I1419" s="10">
        <v>43295</v>
      </c>
      <c r="J1419" s="10">
        <v>1857</v>
      </c>
      <c r="K1419" s="10">
        <v>45152</v>
      </c>
      <c r="L1419" s="10">
        <v>3.79</v>
      </c>
      <c r="M1419" s="11">
        <v>3</v>
      </c>
      <c r="N1419" t="s">
        <v>34</v>
      </c>
      <c r="O1419" t="s">
        <v>1782</v>
      </c>
      <c r="P1419" t="s">
        <v>2118</v>
      </c>
      <c r="Q1419">
        <f>Cleaned_Data8[[#This Row],[Bonus (£)]]/Cleaned_Data8[[#This Row],[Salary (£)]]</f>
        <v>4.2891788890172075E-2</v>
      </c>
    </row>
    <row r="1420" spans="1:17" x14ac:dyDescent="0.3">
      <c r="A1420" t="s">
        <v>1849</v>
      </c>
      <c r="B1420" t="s">
        <v>829</v>
      </c>
      <c r="C1420">
        <v>26</v>
      </c>
      <c r="D1420" t="s">
        <v>24</v>
      </c>
      <c r="E1420" t="s">
        <v>42</v>
      </c>
      <c r="F1420" t="s">
        <v>39</v>
      </c>
      <c r="G1420" t="s">
        <v>43</v>
      </c>
      <c r="H1420" s="1">
        <v>44471</v>
      </c>
      <c r="I1420" s="10">
        <v>51130</v>
      </c>
      <c r="J1420" s="10">
        <v>1758</v>
      </c>
      <c r="K1420" s="10">
        <v>52888</v>
      </c>
      <c r="L1420" s="10">
        <v>2.23</v>
      </c>
      <c r="M1420" s="11">
        <v>6</v>
      </c>
      <c r="N1420" t="s">
        <v>20</v>
      </c>
      <c r="O1420" t="s">
        <v>1782</v>
      </c>
      <c r="P1420" t="s">
        <v>2124</v>
      </c>
      <c r="Q1420">
        <f>Cleaned_Data8[[#This Row],[Bonus (£)]]/Cleaned_Data8[[#This Row],[Salary (£)]]</f>
        <v>3.4382945433209466E-2</v>
      </c>
    </row>
    <row r="1421" spans="1:17" x14ac:dyDescent="0.3">
      <c r="A1421" t="s">
        <v>1850</v>
      </c>
      <c r="B1421" t="s">
        <v>499</v>
      </c>
      <c r="C1421">
        <v>25</v>
      </c>
      <c r="D1421" t="s">
        <v>24</v>
      </c>
      <c r="E1421" t="s">
        <v>25</v>
      </c>
      <c r="F1421" t="s">
        <v>105</v>
      </c>
      <c r="G1421" t="s">
        <v>26</v>
      </c>
      <c r="H1421" s="1">
        <v>43904</v>
      </c>
      <c r="I1421" s="10">
        <v>34613</v>
      </c>
      <c r="J1421" s="10">
        <v>1332</v>
      </c>
      <c r="K1421" s="10">
        <v>35945</v>
      </c>
      <c r="L1421" s="10">
        <v>2.12</v>
      </c>
      <c r="M1421" s="11">
        <v>6</v>
      </c>
      <c r="N1421" t="s">
        <v>20</v>
      </c>
      <c r="O1421" t="s">
        <v>1782</v>
      </c>
      <c r="P1421" t="s">
        <v>2120</v>
      </c>
      <c r="Q1421">
        <f>Cleaned_Data8[[#This Row],[Bonus (£)]]/Cleaned_Data8[[#This Row],[Salary (£)]]</f>
        <v>3.8482651027070755E-2</v>
      </c>
    </row>
    <row r="1422" spans="1:17" x14ac:dyDescent="0.3">
      <c r="A1422" t="s">
        <v>1851</v>
      </c>
      <c r="B1422" t="s">
        <v>756</v>
      </c>
      <c r="C1422">
        <v>26</v>
      </c>
      <c r="D1422" t="s">
        <v>16</v>
      </c>
      <c r="E1422" t="s">
        <v>58</v>
      </c>
      <c r="F1422" t="s">
        <v>88</v>
      </c>
      <c r="G1422" t="s">
        <v>59</v>
      </c>
      <c r="H1422" s="1">
        <v>44715</v>
      </c>
      <c r="I1422" s="10">
        <v>32993</v>
      </c>
      <c r="J1422" s="10">
        <v>1453</v>
      </c>
      <c r="K1422" s="10">
        <v>34446</v>
      </c>
      <c r="L1422" s="10">
        <v>3.33</v>
      </c>
      <c r="M1422" s="11">
        <v>4</v>
      </c>
      <c r="N1422" t="s">
        <v>34</v>
      </c>
      <c r="O1422" t="s">
        <v>1782</v>
      </c>
      <c r="P1422" t="s">
        <v>1782</v>
      </c>
      <c r="Q1422">
        <f>Cleaned_Data8[[#This Row],[Bonus (£)]]/Cleaned_Data8[[#This Row],[Salary (£)]]</f>
        <v>4.4039644773133692E-2</v>
      </c>
    </row>
    <row r="1423" spans="1:17" x14ac:dyDescent="0.3">
      <c r="A1423" t="s">
        <v>1852</v>
      </c>
      <c r="B1423" t="s">
        <v>898</v>
      </c>
      <c r="C1423">
        <v>22</v>
      </c>
      <c r="D1423" t="s">
        <v>24</v>
      </c>
      <c r="E1423" t="s">
        <v>58</v>
      </c>
      <c r="F1423" t="s">
        <v>53</v>
      </c>
      <c r="G1423" t="s">
        <v>59</v>
      </c>
      <c r="H1423" s="1">
        <v>43390</v>
      </c>
      <c r="I1423" s="10">
        <v>29947</v>
      </c>
      <c r="J1423" s="10">
        <v>3001</v>
      </c>
      <c r="K1423" s="10">
        <v>32948</v>
      </c>
      <c r="L1423" s="10">
        <v>4.5999999999999996</v>
      </c>
      <c r="M1423" s="11">
        <v>2</v>
      </c>
      <c r="N1423" t="s">
        <v>20</v>
      </c>
      <c r="O1423" t="s">
        <v>1782</v>
      </c>
      <c r="P1423" t="s">
        <v>2124</v>
      </c>
      <c r="Q1423">
        <f>Cleaned_Data8[[#This Row],[Bonus (£)]]/Cleaned_Data8[[#This Row],[Salary (£)]]</f>
        <v>0.10021037165659331</v>
      </c>
    </row>
    <row r="1424" spans="1:17" x14ac:dyDescent="0.3">
      <c r="A1424" t="s">
        <v>1853</v>
      </c>
      <c r="B1424" t="s">
        <v>270</v>
      </c>
      <c r="C1424">
        <v>21</v>
      </c>
      <c r="D1424" t="s">
        <v>16</v>
      </c>
      <c r="E1424" t="s">
        <v>31</v>
      </c>
      <c r="F1424" t="s">
        <v>33</v>
      </c>
      <c r="G1424" t="s">
        <v>32</v>
      </c>
      <c r="H1424" s="1">
        <v>42567</v>
      </c>
      <c r="I1424" s="10">
        <v>29495</v>
      </c>
      <c r="J1424" s="10">
        <v>1269</v>
      </c>
      <c r="K1424" s="10">
        <v>30764</v>
      </c>
      <c r="L1424" s="10">
        <v>3.01</v>
      </c>
      <c r="M1424" s="11">
        <v>5</v>
      </c>
      <c r="N1424" t="s">
        <v>20</v>
      </c>
      <c r="O1424" t="s">
        <v>1782</v>
      </c>
      <c r="P1424" t="s">
        <v>2123</v>
      </c>
      <c r="Q1424">
        <f>Cleaned_Data8[[#This Row],[Bonus (£)]]/Cleaned_Data8[[#This Row],[Salary (£)]]</f>
        <v>4.3024241396846921E-2</v>
      </c>
    </row>
    <row r="1425" spans="1:17" x14ac:dyDescent="0.3">
      <c r="A1425" t="s">
        <v>1854</v>
      </c>
      <c r="B1425" t="s">
        <v>343</v>
      </c>
      <c r="C1425">
        <v>37</v>
      </c>
      <c r="D1425" t="s">
        <v>24</v>
      </c>
      <c r="E1425" t="s">
        <v>42</v>
      </c>
      <c r="F1425" t="s">
        <v>39</v>
      </c>
      <c r="G1425" t="s">
        <v>43</v>
      </c>
      <c r="H1425" s="1">
        <v>45477</v>
      </c>
      <c r="I1425" s="10">
        <v>39526</v>
      </c>
      <c r="J1425" s="10">
        <v>2725</v>
      </c>
      <c r="K1425" s="10">
        <v>42251</v>
      </c>
      <c r="L1425" s="10">
        <v>4.0199999999999996</v>
      </c>
      <c r="M1425" s="11">
        <v>1</v>
      </c>
      <c r="N1425" t="s">
        <v>20</v>
      </c>
      <c r="O1425" t="s">
        <v>1782</v>
      </c>
      <c r="P1425" t="s">
        <v>2123</v>
      </c>
      <c r="Q1425">
        <f>Cleaned_Data8[[#This Row],[Bonus (£)]]/Cleaned_Data8[[#This Row],[Salary (£)]]</f>
        <v>6.894196225269443E-2</v>
      </c>
    </row>
    <row r="1426" spans="1:17" x14ac:dyDescent="0.3">
      <c r="A1426" t="s">
        <v>1855</v>
      </c>
      <c r="B1426" t="s">
        <v>756</v>
      </c>
      <c r="C1426">
        <v>23</v>
      </c>
      <c r="D1426" t="s">
        <v>16</v>
      </c>
      <c r="E1426" t="s">
        <v>37</v>
      </c>
      <c r="F1426" t="s">
        <v>53</v>
      </c>
      <c r="G1426" t="s">
        <v>38</v>
      </c>
      <c r="H1426" s="1">
        <v>42410</v>
      </c>
      <c r="I1426" s="10">
        <v>30704</v>
      </c>
      <c r="J1426" s="10">
        <v>2534</v>
      </c>
      <c r="K1426" s="10">
        <v>33238</v>
      </c>
      <c r="L1426" s="10">
        <v>3.66</v>
      </c>
      <c r="M1426" s="11">
        <v>3</v>
      </c>
      <c r="N1426" t="s">
        <v>34</v>
      </c>
      <c r="O1426" t="s">
        <v>1782</v>
      </c>
      <c r="P1426" t="s">
        <v>2121</v>
      </c>
      <c r="Q1426">
        <f>Cleaned_Data8[[#This Row],[Bonus (£)]]/Cleaned_Data8[[#This Row],[Salary (£)]]</f>
        <v>8.2529963522668059E-2</v>
      </c>
    </row>
    <row r="1427" spans="1:17" x14ac:dyDescent="0.3">
      <c r="A1427" t="s">
        <v>1856</v>
      </c>
      <c r="B1427" t="s">
        <v>597</v>
      </c>
      <c r="C1427">
        <v>27</v>
      </c>
      <c r="D1427" t="s">
        <v>16</v>
      </c>
      <c r="E1427" t="s">
        <v>31</v>
      </c>
      <c r="F1427" t="s">
        <v>105</v>
      </c>
      <c r="G1427" t="s">
        <v>32</v>
      </c>
      <c r="H1427" s="1">
        <v>44672</v>
      </c>
      <c r="I1427" s="10">
        <v>29645</v>
      </c>
      <c r="J1427" s="10">
        <v>1714</v>
      </c>
      <c r="K1427" s="10">
        <v>31359</v>
      </c>
      <c r="L1427" s="10">
        <v>4.2300000000000004</v>
      </c>
      <c r="M1427" s="11">
        <v>1</v>
      </c>
      <c r="N1427" t="s">
        <v>34</v>
      </c>
      <c r="O1427" t="s">
        <v>1782</v>
      </c>
      <c r="P1427" t="s">
        <v>21</v>
      </c>
      <c r="Q1427">
        <f>Cleaned_Data8[[#This Row],[Bonus (£)]]/Cleaned_Data8[[#This Row],[Salary (£)]]</f>
        <v>5.7817507168156521E-2</v>
      </c>
    </row>
    <row r="1428" spans="1:17" x14ac:dyDescent="0.3">
      <c r="A1428" t="s">
        <v>1857</v>
      </c>
      <c r="B1428" t="s">
        <v>375</v>
      </c>
      <c r="C1428">
        <v>30</v>
      </c>
      <c r="D1428" t="s">
        <v>24</v>
      </c>
      <c r="E1428" t="s">
        <v>37</v>
      </c>
      <c r="F1428" t="s">
        <v>19</v>
      </c>
      <c r="G1428" t="s">
        <v>38</v>
      </c>
      <c r="H1428" s="1">
        <v>42443</v>
      </c>
      <c r="I1428" s="10">
        <v>35035</v>
      </c>
      <c r="J1428" s="10">
        <v>1787</v>
      </c>
      <c r="K1428" s="10">
        <v>36822</v>
      </c>
      <c r="L1428" s="10">
        <v>3.92</v>
      </c>
      <c r="M1428" s="11">
        <v>4</v>
      </c>
      <c r="N1428" t="s">
        <v>20</v>
      </c>
      <c r="O1428" t="s">
        <v>1782</v>
      </c>
      <c r="P1428" t="s">
        <v>2120</v>
      </c>
      <c r="Q1428">
        <f>Cleaned_Data8[[#This Row],[Bonus (£)]]/Cleaned_Data8[[#This Row],[Salary (£)]]</f>
        <v>5.1006136720422438E-2</v>
      </c>
    </row>
    <row r="1429" spans="1:17" x14ac:dyDescent="0.3">
      <c r="A1429" t="s">
        <v>1858</v>
      </c>
      <c r="B1429" t="s">
        <v>268</v>
      </c>
      <c r="C1429">
        <v>34</v>
      </c>
      <c r="D1429" t="s">
        <v>24</v>
      </c>
      <c r="E1429" t="s">
        <v>58</v>
      </c>
      <c r="F1429" t="s">
        <v>50</v>
      </c>
      <c r="G1429" t="s">
        <v>59</v>
      </c>
      <c r="H1429" s="1">
        <v>45320</v>
      </c>
      <c r="I1429" s="10">
        <v>28621</v>
      </c>
      <c r="J1429" s="10">
        <v>492</v>
      </c>
      <c r="K1429" s="10">
        <v>29113</v>
      </c>
      <c r="L1429" s="10">
        <v>1.81</v>
      </c>
      <c r="M1429" s="11">
        <v>2</v>
      </c>
      <c r="N1429" t="s">
        <v>20</v>
      </c>
      <c r="O1429" t="s">
        <v>1782</v>
      </c>
      <c r="P1429" t="s">
        <v>2125</v>
      </c>
      <c r="Q1429">
        <f>Cleaned_Data8[[#This Row],[Bonus (£)]]/Cleaned_Data8[[#This Row],[Salary (£)]]</f>
        <v>1.7190175046294678E-2</v>
      </c>
    </row>
    <row r="1430" spans="1:17" x14ac:dyDescent="0.3">
      <c r="A1430" t="s">
        <v>1859</v>
      </c>
      <c r="B1430" t="s">
        <v>558</v>
      </c>
      <c r="C1430">
        <v>29</v>
      </c>
      <c r="D1430" t="s">
        <v>16</v>
      </c>
      <c r="E1430" t="s">
        <v>62</v>
      </c>
      <c r="F1430" t="s">
        <v>50</v>
      </c>
      <c r="G1430" t="s">
        <v>63</v>
      </c>
      <c r="H1430" s="1">
        <v>43482</v>
      </c>
      <c r="I1430" s="10">
        <v>42951</v>
      </c>
      <c r="J1430" s="10">
        <v>2478</v>
      </c>
      <c r="K1430" s="10">
        <v>45429</v>
      </c>
      <c r="L1430" s="10">
        <v>3.28</v>
      </c>
      <c r="M1430" s="11">
        <v>2</v>
      </c>
      <c r="N1430" t="s">
        <v>34</v>
      </c>
      <c r="O1430" t="s">
        <v>1782</v>
      </c>
      <c r="P1430" t="s">
        <v>2125</v>
      </c>
      <c r="Q1430">
        <f>Cleaned_Data8[[#This Row],[Bonus (£)]]/Cleaned_Data8[[#This Row],[Salary (£)]]</f>
        <v>5.7693650904519105E-2</v>
      </c>
    </row>
    <row r="1431" spans="1:17" x14ac:dyDescent="0.3">
      <c r="A1431" t="s">
        <v>1860</v>
      </c>
      <c r="B1431" t="s">
        <v>312</v>
      </c>
      <c r="C1431">
        <v>38</v>
      </c>
      <c r="D1431" t="s">
        <v>24</v>
      </c>
      <c r="E1431" t="s">
        <v>37</v>
      </c>
      <c r="F1431" t="s">
        <v>105</v>
      </c>
      <c r="G1431" t="s">
        <v>38</v>
      </c>
      <c r="H1431" s="1">
        <v>42449</v>
      </c>
      <c r="I1431" s="10">
        <v>35429</v>
      </c>
      <c r="J1431" s="10">
        <v>2233</v>
      </c>
      <c r="K1431" s="10">
        <v>37662</v>
      </c>
      <c r="L1431" s="10">
        <v>2.65</v>
      </c>
      <c r="M1431" s="11">
        <v>1</v>
      </c>
      <c r="N1431" t="s">
        <v>34</v>
      </c>
      <c r="O1431" t="s">
        <v>1782</v>
      </c>
      <c r="P1431" t="s">
        <v>2120</v>
      </c>
      <c r="Q1431">
        <f>Cleaned_Data8[[#This Row],[Bonus (£)]]/Cleaned_Data8[[#This Row],[Salary (£)]]</f>
        <v>6.3027463377459139E-2</v>
      </c>
    </row>
    <row r="1432" spans="1:17" x14ac:dyDescent="0.3">
      <c r="A1432" t="s">
        <v>1861</v>
      </c>
      <c r="B1432" t="s">
        <v>1862</v>
      </c>
      <c r="C1432">
        <v>26</v>
      </c>
      <c r="D1432" t="s">
        <v>16</v>
      </c>
      <c r="E1432" t="s">
        <v>62</v>
      </c>
      <c r="F1432" t="s">
        <v>33</v>
      </c>
      <c r="G1432" t="s">
        <v>63</v>
      </c>
      <c r="H1432" s="1">
        <v>43414</v>
      </c>
      <c r="I1432" s="10">
        <v>43383</v>
      </c>
      <c r="J1432" s="10">
        <v>1132</v>
      </c>
      <c r="K1432" s="10">
        <v>44515</v>
      </c>
      <c r="L1432" s="10">
        <v>2.87</v>
      </c>
      <c r="M1432" s="11">
        <v>5</v>
      </c>
      <c r="N1432" t="s">
        <v>28</v>
      </c>
      <c r="O1432" t="s">
        <v>1782</v>
      </c>
      <c r="P1432" t="s">
        <v>2118</v>
      </c>
      <c r="Q1432">
        <f>Cleaned_Data8[[#This Row],[Bonus (£)]]/Cleaned_Data8[[#This Row],[Salary (£)]]</f>
        <v>2.6093170135767466E-2</v>
      </c>
    </row>
    <row r="1433" spans="1:17" x14ac:dyDescent="0.3">
      <c r="A1433" t="s">
        <v>1863</v>
      </c>
      <c r="B1433" t="s">
        <v>756</v>
      </c>
      <c r="C1433">
        <v>29</v>
      </c>
      <c r="D1433" t="s">
        <v>16</v>
      </c>
      <c r="E1433" t="s">
        <v>31</v>
      </c>
      <c r="F1433" t="s">
        <v>19</v>
      </c>
      <c r="G1433" t="s">
        <v>32</v>
      </c>
      <c r="H1433" s="1">
        <v>42695</v>
      </c>
      <c r="I1433" s="10">
        <v>37323</v>
      </c>
      <c r="J1433" s="10">
        <v>2012</v>
      </c>
      <c r="K1433" s="10">
        <v>39335</v>
      </c>
      <c r="L1433" s="10">
        <v>2.61</v>
      </c>
      <c r="M1433" s="11">
        <v>1</v>
      </c>
      <c r="N1433" t="s">
        <v>20</v>
      </c>
      <c r="O1433" t="s">
        <v>1782</v>
      </c>
      <c r="P1433" t="s">
        <v>2118</v>
      </c>
      <c r="Q1433">
        <f>Cleaned_Data8[[#This Row],[Bonus (£)]]/Cleaned_Data8[[#This Row],[Salary (£)]]</f>
        <v>5.3907778045709079E-2</v>
      </c>
    </row>
    <row r="1434" spans="1:17" x14ac:dyDescent="0.3">
      <c r="A1434" t="s">
        <v>1864</v>
      </c>
      <c r="B1434" t="s">
        <v>1255</v>
      </c>
      <c r="C1434">
        <v>27</v>
      </c>
      <c r="D1434" t="s">
        <v>24</v>
      </c>
      <c r="E1434" t="s">
        <v>25</v>
      </c>
      <c r="F1434" t="s">
        <v>27</v>
      </c>
      <c r="G1434" t="s">
        <v>26</v>
      </c>
      <c r="H1434" s="1">
        <v>44029</v>
      </c>
      <c r="I1434" s="10">
        <v>34023</v>
      </c>
      <c r="J1434" s="10">
        <v>1168</v>
      </c>
      <c r="K1434" s="10">
        <v>35191</v>
      </c>
      <c r="L1434" s="10">
        <v>2.58</v>
      </c>
      <c r="M1434" s="11">
        <v>1</v>
      </c>
      <c r="N1434" t="s">
        <v>28</v>
      </c>
      <c r="O1434" t="s">
        <v>1782</v>
      </c>
      <c r="P1434" t="s">
        <v>2123</v>
      </c>
      <c r="Q1434">
        <f>Cleaned_Data8[[#This Row],[Bonus (£)]]/Cleaned_Data8[[#This Row],[Salary (£)]]</f>
        <v>3.4329718131851983E-2</v>
      </c>
    </row>
    <row r="1435" spans="1:17" x14ac:dyDescent="0.3">
      <c r="A1435" t="s">
        <v>1865</v>
      </c>
      <c r="B1435" t="s">
        <v>111</v>
      </c>
      <c r="C1435">
        <v>38</v>
      </c>
      <c r="D1435" t="s">
        <v>16</v>
      </c>
      <c r="E1435" t="s">
        <v>37</v>
      </c>
      <c r="F1435" t="s">
        <v>19</v>
      </c>
      <c r="G1435" t="s">
        <v>38</v>
      </c>
      <c r="H1435" s="1">
        <v>44870</v>
      </c>
      <c r="I1435" s="10">
        <v>25668</v>
      </c>
      <c r="J1435" s="10">
        <v>417</v>
      </c>
      <c r="K1435" s="10">
        <v>26085</v>
      </c>
      <c r="L1435" s="10">
        <v>1.85</v>
      </c>
      <c r="M1435" s="11">
        <v>1</v>
      </c>
      <c r="N1435" t="s">
        <v>28</v>
      </c>
      <c r="O1435" t="s">
        <v>1782</v>
      </c>
      <c r="P1435" t="s">
        <v>2118</v>
      </c>
      <c r="Q1435">
        <f>Cleaned_Data8[[#This Row],[Bonus (£)]]/Cleaned_Data8[[#This Row],[Salary (£)]]</f>
        <v>1.6245909303412808E-2</v>
      </c>
    </row>
    <row r="1436" spans="1:17" x14ac:dyDescent="0.3">
      <c r="A1436" t="s">
        <v>1866</v>
      </c>
      <c r="B1436" t="s">
        <v>81</v>
      </c>
      <c r="C1436">
        <v>24</v>
      </c>
      <c r="D1436" t="s">
        <v>24</v>
      </c>
      <c r="E1436" t="s">
        <v>25</v>
      </c>
      <c r="F1436" t="s">
        <v>33</v>
      </c>
      <c r="G1436" t="s">
        <v>26</v>
      </c>
      <c r="H1436" s="1">
        <v>44692</v>
      </c>
      <c r="I1436" s="10">
        <v>30688</v>
      </c>
      <c r="J1436" s="10">
        <v>2152</v>
      </c>
      <c r="K1436" s="10">
        <v>32840</v>
      </c>
      <c r="L1436" s="10">
        <v>3.47</v>
      </c>
      <c r="M1436" s="11">
        <v>2</v>
      </c>
      <c r="N1436" t="s">
        <v>20</v>
      </c>
      <c r="O1436" t="s">
        <v>1782</v>
      </c>
      <c r="P1436" t="s">
        <v>1218</v>
      </c>
      <c r="Q1436">
        <f>Cleaned_Data8[[#This Row],[Bonus (£)]]/Cleaned_Data8[[#This Row],[Salary (£)]]</f>
        <v>7.0125130344108444E-2</v>
      </c>
    </row>
    <row r="1437" spans="1:17" x14ac:dyDescent="0.3">
      <c r="A1437" t="s">
        <v>1867</v>
      </c>
      <c r="B1437" t="s">
        <v>335</v>
      </c>
      <c r="C1437">
        <v>33</v>
      </c>
      <c r="D1437" t="s">
        <v>16</v>
      </c>
      <c r="E1437" t="s">
        <v>74</v>
      </c>
      <c r="F1437" t="s">
        <v>105</v>
      </c>
      <c r="G1437" t="s">
        <v>75</v>
      </c>
      <c r="H1437" s="1">
        <v>43946</v>
      </c>
      <c r="I1437" s="10">
        <v>29919</v>
      </c>
      <c r="J1437" s="10">
        <v>1160</v>
      </c>
      <c r="K1437" s="10">
        <v>31079</v>
      </c>
      <c r="L1437" s="10">
        <v>2.66</v>
      </c>
      <c r="M1437" s="11">
        <v>0</v>
      </c>
      <c r="N1437" t="s">
        <v>34</v>
      </c>
      <c r="O1437" t="s">
        <v>1782</v>
      </c>
      <c r="P1437" t="s">
        <v>21</v>
      </c>
      <c r="Q1437">
        <f>Cleaned_Data8[[#This Row],[Bonus (£)]]/Cleaned_Data8[[#This Row],[Salary (£)]]</f>
        <v>3.8771349309803138E-2</v>
      </c>
    </row>
    <row r="1438" spans="1:17" x14ac:dyDescent="0.3">
      <c r="A1438" t="s">
        <v>1868</v>
      </c>
      <c r="B1438" t="s">
        <v>143</v>
      </c>
      <c r="C1438">
        <v>40</v>
      </c>
      <c r="D1438" t="s">
        <v>16</v>
      </c>
      <c r="E1438" t="s">
        <v>74</v>
      </c>
      <c r="F1438" t="s">
        <v>105</v>
      </c>
      <c r="G1438" t="s">
        <v>75</v>
      </c>
      <c r="H1438" s="1">
        <v>45286</v>
      </c>
      <c r="I1438" s="10">
        <v>35587</v>
      </c>
      <c r="J1438" s="10">
        <v>2712</v>
      </c>
      <c r="K1438" s="10">
        <v>38299</v>
      </c>
      <c r="L1438" s="10">
        <v>3.51</v>
      </c>
      <c r="M1438" s="11">
        <v>7</v>
      </c>
      <c r="N1438" t="s">
        <v>20</v>
      </c>
      <c r="O1438" t="s">
        <v>1782</v>
      </c>
      <c r="P1438" t="s">
        <v>2122</v>
      </c>
      <c r="Q1438">
        <f>Cleaned_Data8[[#This Row],[Bonus (£)]]/Cleaned_Data8[[#This Row],[Salary (£)]]</f>
        <v>7.6207603900300666E-2</v>
      </c>
    </row>
    <row r="1439" spans="1:17" x14ac:dyDescent="0.3">
      <c r="A1439" t="s">
        <v>1869</v>
      </c>
      <c r="B1439" t="s">
        <v>124</v>
      </c>
      <c r="C1439">
        <v>40</v>
      </c>
      <c r="D1439" t="s">
        <v>24</v>
      </c>
      <c r="E1439" t="s">
        <v>31</v>
      </c>
      <c r="F1439" t="s">
        <v>50</v>
      </c>
      <c r="G1439" t="s">
        <v>32</v>
      </c>
      <c r="H1439" s="1">
        <v>42204</v>
      </c>
      <c r="I1439" s="10">
        <v>26325</v>
      </c>
      <c r="J1439" s="10">
        <v>1778</v>
      </c>
      <c r="K1439" s="10">
        <v>28103</v>
      </c>
      <c r="L1439" s="10">
        <v>2.88</v>
      </c>
      <c r="M1439" s="11">
        <v>1</v>
      </c>
      <c r="N1439" t="s">
        <v>20</v>
      </c>
      <c r="O1439" t="s">
        <v>1782</v>
      </c>
      <c r="P1439" t="s">
        <v>2123</v>
      </c>
      <c r="Q1439">
        <f>Cleaned_Data8[[#This Row],[Bonus (£)]]/Cleaned_Data8[[#This Row],[Salary (£)]]</f>
        <v>6.7540360873694208E-2</v>
      </c>
    </row>
    <row r="1440" spans="1:17" x14ac:dyDescent="0.3">
      <c r="A1440" t="s">
        <v>1870</v>
      </c>
      <c r="B1440" t="s">
        <v>277</v>
      </c>
      <c r="C1440">
        <v>21</v>
      </c>
      <c r="D1440" t="s">
        <v>24</v>
      </c>
      <c r="E1440" t="s">
        <v>74</v>
      </c>
      <c r="F1440" t="s">
        <v>19</v>
      </c>
      <c r="G1440" t="s">
        <v>75</v>
      </c>
      <c r="H1440" s="1">
        <v>45640</v>
      </c>
      <c r="I1440" s="10">
        <v>33635</v>
      </c>
      <c r="J1440" s="10">
        <v>810</v>
      </c>
      <c r="K1440" s="10">
        <v>34445</v>
      </c>
      <c r="L1440" s="10">
        <v>3.09</v>
      </c>
      <c r="M1440" s="11">
        <v>4</v>
      </c>
      <c r="N1440" t="s">
        <v>34</v>
      </c>
      <c r="O1440" t="s">
        <v>1782</v>
      </c>
      <c r="P1440" t="s">
        <v>2122</v>
      </c>
      <c r="Q1440">
        <f>Cleaned_Data8[[#This Row],[Bonus (£)]]/Cleaned_Data8[[#This Row],[Salary (£)]]</f>
        <v>2.4082057380704625E-2</v>
      </c>
    </row>
    <row r="1441" spans="1:17" x14ac:dyDescent="0.3">
      <c r="A1441" t="s">
        <v>1871</v>
      </c>
      <c r="B1441" t="s">
        <v>238</v>
      </c>
      <c r="C1441">
        <v>38</v>
      </c>
      <c r="D1441" t="s">
        <v>16</v>
      </c>
      <c r="E1441" t="s">
        <v>42</v>
      </c>
      <c r="F1441" t="s">
        <v>27</v>
      </c>
      <c r="G1441" t="s">
        <v>43</v>
      </c>
      <c r="H1441" s="1">
        <v>43729</v>
      </c>
      <c r="I1441" s="10">
        <v>41533</v>
      </c>
      <c r="J1441" s="10">
        <v>4315</v>
      </c>
      <c r="K1441" s="10">
        <v>45848</v>
      </c>
      <c r="L1441" s="10">
        <v>5</v>
      </c>
      <c r="M1441" s="11">
        <v>3</v>
      </c>
      <c r="N1441" t="s">
        <v>20</v>
      </c>
      <c r="O1441" t="s">
        <v>1782</v>
      </c>
      <c r="P1441" t="s">
        <v>2126</v>
      </c>
      <c r="Q1441">
        <f>Cleaned_Data8[[#This Row],[Bonus (£)]]/Cleaned_Data8[[#This Row],[Salary (£)]]</f>
        <v>0.10389328967327185</v>
      </c>
    </row>
    <row r="1442" spans="1:17" x14ac:dyDescent="0.3">
      <c r="A1442" t="s">
        <v>1872</v>
      </c>
      <c r="B1442" t="s">
        <v>136</v>
      </c>
      <c r="C1442">
        <v>30</v>
      </c>
      <c r="D1442" t="s">
        <v>24</v>
      </c>
      <c r="E1442" t="s">
        <v>42</v>
      </c>
      <c r="F1442" t="s">
        <v>39</v>
      </c>
      <c r="G1442" t="s">
        <v>43</v>
      </c>
      <c r="H1442" s="1">
        <v>44876</v>
      </c>
      <c r="I1442" s="10">
        <v>36370</v>
      </c>
      <c r="J1442" s="10">
        <v>1192</v>
      </c>
      <c r="K1442" s="10">
        <v>37562</v>
      </c>
      <c r="L1442" s="10">
        <v>4.24</v>
      </c>
      <c r="M1442" s="11">
        <v>3</v>
      </c>
      <c r="N1442" t="s">
        <v>34</v>
      </c>
      <c r="O1442" t="s">
        <v>1782</v>
      </c>
      <c r="P1442" t="s">
        <v>2118</v>
      </c>
      <c r="Q1442">
        <f>Cleaned_Data8[[#This Row],[Bonus (£)]]/Cleaned_Data8[[#This Row],[Salary (£)]]</f>
        <v>3.2774264503711847E-2</v>
      </c>
    </row>
    <row r="1443" spans="1:17" x14ac:dyDescent="0.3">
      <c r="A1443" t="s">
        <v>1873</v>
      </c>
      <c r="B1443" t="s">
        <v>536</v>
      </c>
      <c r="C1443">
        <v>25</v>
      </c>
      <c r="D1443" t="s">
        <v>24</v>
      </c>
      <c r="E1443" t="s">
        <v>31</v>
      </c>
      <c r="F1443" t="s">
        <v>105</v>
      </c>
      <c r="G1443" t="s">
        <v>32</v>
      </c>
      <c r="H1443" s="1">
        <v>43578</v>
      </c>
      <c r="I1443" s="10">
        <v>32241</v>
      </c>
      <c r="J1443" s="10">
        <v>2794</v>
      </c>
      <c r="K1443" s="10">
        <v>35035</v>
      </c>
      <c r="L1443" s="10">
        <v>3.76</v>
      </c>
      <c r="M1443" s="11">
        <v>5</v>
      </c>
      <c r="N1443" t="s">
        <v>20</v>
      </c>
      <c r="O1443" t="s">
        <v>1782</v>
      </c>
      <c r="P1443" t="s">
        <v>21</v>
      </c>
      <c r="Q1443">
        <f>Cleaned_Data8[[#This Row],[Bonus (£)]]/Cleaned_Data8[[#This Row],[Salary (£)]]</f>
        <v>8.6659843056977146E-2</v>
      </c>
    </row>
    <row r="1444" spans="1:17" x14ac:dyDescent="0.3">
      <c r="A1444" t="s">
        <v>1874</v>
      </c>
      <c r="B1444" t="s">
        <v>1526</v>
      </c>
      <c r="C1444">
        <v>35</v>
      </c>
      <c r="D1444" t="s">
        <v>16</v>
      </c>
      <c r="E1444" t="s">
        <v>37</v>
      </c>
      <c r="F1444" t="s">
        <v>33</v>
      </c>
      <c r="G1444" t="s">
        <v>38</v>
      </c>
      <c r="H1444" s="1">
        <v>43631</v>
      </c>
      <c r="I1444" s="10">
        <v>26804</v>
      </c>
      <c r="J1444" s="10">
        <v>1133</v>
      </c>
      <c r="K1444" s="10">
        <v>27937</v>
      </c>
      <c r="L1444" s="10">
        <v>3.13</v>
      </c>
      <c r="M1444" s="11">
        <v>4</v>
      </c>
      <c r="N1444" t="s">
        <v>20</v>
      </c>
      <c r="O1444" t="s">
        <v>1782</v>
      </c>
      <c r="P1444" t="s">
        <v>1782</v>
      </c>
      <c r="Q1444">
        <f>Cleaned_Data8[[#This Row],[Bonus (£)]]/Cleaned_Data8[[#This Row],[Salary (£)]]</f>
        <v>4.2269810476048351E-2</v>
      </c>
    </row>
    <row r="1445" spans="1:17" x14ac:dyDescent="0.3">
      <c r="A1445" t="s">
        <v>1875</v>
      </c>
      <c r="B1445" t="s">
        <v>1043</v>
      </c>
      <c r="C1445">
        <v>40</v>
      </c>
      <c r="D1445" t="s">
        <v>16</v>
      </c>
      <c r="E1445" t="s">
        <v>74</v>
      </c>
      <c r="F1445" t="s">
        <v>39</v>
      </c>
      <c r="G1445" t="s">
        <v>75</v>
      </c>
      <c r="H1445" s="1">
        <v>43422</v>
      </c>
      <c r="I1445" s="10">
        <v>29146</v>
      </c>
      <c r="J1445" s="10">
        <v>880</v>
      </c>
      <c r="K1445" s="10">
        <v>30026</v>
      </c>
      <c r="L1445" s="10">
        <v>2.15</v>
      </c>
      <c r="M1445" s="11">
        <v>1</v>
      </c>
      <c r="N1445" t="s">
        <v>28</v>
      </c>
      <c r="O1445" t="s">
        <v>1782</v>
      </c>
      <c r="P1445" t="s">
        <v>2118</v>
      </c>
      <c r="Q1445">
        <f>Cleaned_Data8[[#This Row],[Bonus (£)]]/Cleaned_Data8[[#This Row],[Salary (£)]]</f>
        <v>3.0192822342688535E-2</v>
      </c>
    </row>
    <row r="1446" spans="1:17" x14ac:dyDescent="0.3">
      <c r="A1446" t="s">
        <v>1876</v>
      </c>
      <c r="B1446" t="s">
        <v>1148</v>
      </c>
      <c r="C1446">
        <v>24</v>
      </c>
      <c r="D1446" t="s">
        <v>16</v>
      </c>
      <c r="E1446" t="s">
        <v>17</v>
      </c>
      <c r="F1446" t="s">
        <v>27</v>
      </c>
      <c r="G1446" t="s">
        <v>18</v>
      </c>
      <c r="H1446" s="1">
        <v>42324</v>
      </c>
      <c r="I1446" s="10">
        <v>46882</v>
      </c>
      <c r="J1446" s="10">
        <v>2191</v>
      </c>
      <c r="K1446" s="10">
        <v>49073</v>
      </c>
      <c r="L1446" s="10">
        <v>2.54</v>
      </c>
      <c r="M1446" s="11">
        <v>0</v>
      </c>
      <c r="N1446" t="s">
        <v>20</v>
      </c>
      <c r="O1446" t="s">
        <v>1782</v>
      </c>
      <c r="P1446" t="s">
        <v>2118</v>
      </c>
      <c r="Q1446">
        <f>Cleaned_Data8[[#This Row],[Bonus (£)]]/Cleaned_Data8[[#This Row],[Salary (£)]]</f>
        <v>4.6734354336419093E-2</v>
      </c>
    </row>
    <row r="1447" spans="1:17" x14ac:dyDescent="0.3">
      <c r="A1447" t="s">
        <v>1877</v>
      </c>
      <c r="B1447" t="s">
        <v>1643</v>
      </c>
      <c r="C1447">
        <v>33</v>
      </c>
      <c r="D1447" t="s">
        <v>24</v>
      </c>
      <c r="E1447" t="s">
        <v>25</v>
      </c>
      <c r="F1447" t="s">
        <v>27</v>
      </c>
      <c r="G1447" t="s">
        <v>26</v>
      </c>
      <c r="H1447" s="1">
        <v>42612</v>
      </c>
      <c r="I1447" s="10">
        <v>42588</v>
      </c>
      <c r="J1447" s="10">
        <v>1815</v>
      </c>
      <c r="K1447" s="10">
        <v>44403</v>
      </c>
      <c r="L1447" s="10">
        <v>3.42</v>
      </c>
      <c r="M1447" s="11">
        <v>2</v>
      </c>
      <c r="N1447" t="s">
        <v>20</v>
      </c>
      <c r="O1447" t="s">
        <v>1782</v>
      </c>
      <c r="P1447" t="s">
        <v>2119</v>
      </c>
      <c r="Q1447">
        <f>Cleaned_Data8[[#This Row],[Bonus (£)]]/Cleaned_Data8[[#This Row],[Salary (£)]]</f>
        <v>4.2617638771484924E-2</v>
      </c>
    </row>
    <row r="1448" spans="1:17" x14ac:dyDescent="0.3">
      <c r="A1448" t="s">
        <v>1878</v>
      </c>
      <c r="B1448" t="s">
        <v>1879</v>
      </c>
      <c r="C1448">
        <v>26</v>
      </c>
      <c r="D1448" t="s">
        <v>24</v>
      </c>
      <c r="E1448" t="s">
        <v>25</v>
      </c>
      <c r="F1448" t="s">
        <v>39</v>
      </c>
      <c r="G1448" t="s">
        <v>26</v>
      </c>
      <c r="H1448" s="1">
        <v>44067</v>
      </c>
      <c r="I1448" s="10">
        <v>38839</v>
      </c>
      <c r="J1448" s="10">
        <v>2149</v>
      </c>
      <c r="K1448" s="10">
        <v>40988</v>
      </c>
      <c r="L1448" s="10">
        <v>3.51</v>
      </c>
      <c r="M1448" s="11">
        <v>2</v>
      </c>
      <c r="N1448" t="s">
        <v>20</v>
      </c>
      <c r="O1448" t="s">
        <v>1782</v>
      </c>
      <c r="P1448" t="s">
        <v>2119</v>
      </c>
      <c r="Q1448">
        <f>Cleaned_Data8[[#This Row],[Bonus (£)]]/Cleaned_Data8[[#This Row],[Salary (£)]]</f>
        <v>5.5330981745153066E-2</v>
      </c>
    </row>
    <row r="1449" spans="1:17" x14ac:dyDescent="0.3">
      <c r="A1449" t="s">
        <v>1880</v>
      </c>
      <c r="B1449" t="s">
        <v>1423</v>
      </c>
      <c r="C1449">
        <v>34</v>
      </c>
      <c r="D1449" t="s">
        <v>16</v>
      </c>
      <c r="E1449" t="s">
        <v>42</v>
      </c>
      <c r="F1449" t="s">
        <v>27</v>
      </c>
      <c r="G1449" t="s">
        <v>43</v>
      </c>
      <c r="H1449" s="1">
        <v>43610</v>
      </c>
      <c r="I1449" s="10">
        <v>44623</v>
      </c>
      <c r="J1449" s="10">
        <v>1671</v>
      </c>
      <c r="K1449" s="10">
        <v>46294</v>
      </c>
      <c r="L1449" s="10">
        <v>4.8</v>
      </c>
      <c r="M1449" s="11">
        <v>9</v>
      </c>
      <c r="N1449" t="s">
        <v>34</v>
      </c>
      <c r="O1449" t="s">
        <v>1782</v>
      </c>
      <c r="P1449" t="s">
        <v>1218</v>
      </c>
      <c r="Q1449">
        <f>Cleaned_Data8[[#This Row],[Bonus (£)]]/Cleaned_Data8[[#This Row],[Salary (£)]]</f>
        <v>3.7447056450709275E-2</v>
      </c>
    </row>
    <row r="1450" spans="1:17" x14ac:dyDescent="0.3">
      <c r="A1450" t="s">
        <v>1881</v>
      </c>
      <c r="B1450" t="s">
        <v>121</v>
      </c>
      <c r="C1450">
        <v>21</v>
      </c>
      <c r="D1450" t="s">
        <v>16</v>
      </c>
      <c r="E1450" t="s">
        <v>37</v>
      </c>
      <c r="F1450" t="s">
        <v>53</v>
      </c>
      <c r="G1450" t="s">
        <v>38</v>
      </c>
      <c r="H1450" s="1">
        <v>42747</v>
      </c>
      <c r="I1450" s="10">
        <v>35583</v>
      </c>
      <c r="J1450" s="10">
        <v>2368</v>
      </c>
      <c r="K1450" s="10">
        <v>37951</v>
      </c>
      <c r="L1450" s="10">
        <v>3.84</v>
      </c>
      <c r="M1450" s="11">
        <v>0</v>
      </c>
      <c r="N1450" t="s">
        <v>20</v>
      </c>
      <c r="O1450" t="s">
        <v>1782</v>
      </c>
      <c r="P1450" t="s">
        <v>2125</v>
      </c>
      <c r="Q1450">
        <f>Cleaned_Data8[[#This Row],[Bonus (£)]]/Cleaned_Data8[[#This Row],[Salary (£)]]</f>
        <v>6.6548632774077507E-2</v>
      </c>
    </row>
    <row r="1451" spans="1:17" x14ac:dyDescent="0.3">
      <c r="A1451" t="s">
        <v>1882</v>
      </c>
      <c r="B1451" t="s">
        <v>178</v>
      </c>
      <c r="C1451">
        <v>31</v>
      </c>
      <c r="D1451" t="s">
        <v>16</v>
      </c>
      <c r="E1451" t="s">
        <v>58</v>
      </c>
      <c r="F1451" t="s">
        <v>105</v>
      </c>
      <c r="G1451" t="s">
        <v>59</v>
      </c>
      <c r="H1451" s="1">
        <v>45456</v>
      </c>
      <c r="I1451" s="10">
        <v>31197</v>
      </c>
      <c r="J1451" s="10">
        <v>901</v>
      </c>
      <c r="K1451" s="10">
        <v>32098</v>
      </c>
      <c r="L1451" s="10">
        <v>2.5</v>
      </c>
      <c r="M1451" s="11">
        <v>5</v>
      </c>
      <c r="N1451" t="s">
        <v>28</v>
      </c>
      <c r="O1451" t="s">
        <v>1782</v>
      </c>
      <c r="P1451" t="s">
        <v>1782</v>
      </c>
      <c r="Q1451">
        <f>Cleaned_Data8[[#This Row],[Bonus (£)]]/Cleaned_Data8[[#This Row],[Salary (£)]]</f>
        <v>2.8880982145719141E-2</v>
      </c>
    </row>
    <row r="1452" spans="1:17" x14ac:dyDescent="0.3">
      <c r="A1452" t="s">
        <v>1883</v>
      </c>
      <c r="B1452" t="s">
        <v>121</v>
      </c>
      <c r="C1452">
        <v>28</v>
      </c>
      <c r="D1452" t="s">
        <v>24</v>
      </c>
      <c r="E1452" t="s">
        <v>42</v>
      </c>
      <c r="F1452" t="s">
        <v>105</v>
      </c>
      <c r="G1452" t="s">
        <v>43</v>
      </c>
      <c r="H1452" s="1">
        <v>43696</v>
      </c>
      <c r="I1452" s="10">
        <v>55433</v>
      </c>
      <c r="J1452" s="10">
        <v>1499</v>
      </c>
      <c r="K1452" s="10">
        <v>56932</v>
      </c>
      <c r="L1452" s="10">
        <v>2.39</v>
      </c>
      <c r="M1452" s="11">
        <v>2</v>
      </c>
      <c r="N1452" t="s">
        <v>20</v>
      </c>
      <c r="O1452" t="s">
        <v>1782</v>
      </c>
      <c r="P1452" t="s">
        <v>2119</v>
      </c>
      <c r="Q1452">
        <f>Cleaned_Data8[[#This Row],[Bonus (£)]]/Cleaned_Data8[[#This Row],[Salary (£)]]</f>
        <v>2.7041653888477981E-2</v>
      </c>
    </row>
    <row r="1453" spans="1:17" x14ac:dyDescent="0.3">
      <c r="A1453" t="s">
        <v>1884</v>
      </c>
      <c r="B1453" t="s">
        <v>1148</v>
      </c>
      <c r="C1453">
        <v>22</v>
      </c>
      <c r="D1453" t="s">
        <v>24</v>
      </c>
      <c r="E1453" t="s">
        <v>42</v>
      </c>
      <c r="F1453" t="s">
        <v>88</v>
      </c>
      <c r="G1453" t="s">
        <v>43</v>
      </c>
      <c r="H1453" s="1">
        <v>44640</v>
      </c>
      <c r="I1453" s="10">
        <v>43040</v>
      </c>
      <c r="J1453" s="10">
        <v>1196</v>
      </c>
      <c r="K1453" s="10">
        <v>44236</v>
      </c>
      <c r="L1453" s="10">
        <v>3.29</v>
      </c>
      <c r="M1453" s="11">
        <v>5</v>
      </c>
      <c r="N1453" t="s">
        <v>20</v>
      </c>
      <c r="O1453" t="s">
        <v>1782</v>
      </c>
      <c r="P1453" t="s">
        <v>2120</v>
      </c>
      <c r="Q1453">
        <f>Cleaned_Data8[[#This Row],[Bonus (£)]]/Cleaned_Data8[[#This Row],[Salary (£)]]</f>
        <v>2.7788104089219331E-2</v>
      </c>
    </row>
    <row r="1454" spans="1:17" x14ac:dyDescent="0.3">
      <c r="A1454" t="s">
        <v>1885</v>
      </c>
      <c r="B1454" t="s">
        <v>1069</v>
      </c>
      <c r="C1454">
        <v>29</v>
      </c>
      <c r="D1454" t="s">
        <v>16</v>
      </c>
      <c r="E1454" t="s">
        <v>74</v>
      </c>
      <c r="F1454" t="s">
        <v>105</v>
      </c>
      <c r="G1454" t="s">
        <v>75</v>
      </c>
      <c r="H1454" s="1">
        <v>43209</v>
      </c>
      <c r="I1454" s="10">
        <v>42340</v>
      </c>
      <c r="J1454" s="10">
        <v>1378</v>
      </c>
      <c r="K1454" s="10">
        <v>43718</v>
      </c>
      <c r="L1454" s="10">
        <v>2.42</v>
      </c>
      <c r="M1454" s="11">
        <v>1</v>
      </c>
      <c r="N1454" t="s">
        <v>20</v>
      </c>
      <c r="O1454" t="s">
        <v>1782</v>
      </c>
      <c r="P1454" t="s">
        <v>21</v>
      </c>
      <c r="Q1454">
        <f>Cleaned_Data8[[#This Row],[Bonus (£)]]/Cleaned_Data8[[#This Row],[Salary (£)]]</f>
        <v>3.2546055739253663E-2</v>
      </c>
    </row>
    <row r="1455" spans="1:17" x14ac:dyDescent="0.3">
      <c r="A1455" t="s">
        <v>1886</v>
      </c>
      <c r="B1455" t="s">
        <v>47</v>
      </c>
      <c r="C1455">
        <v>38</v>
      </c>
      <c r="D1455" t="s">
        <v>24</v>
      </c>
      <c r="E1455" t="s">
        <v>74</v>
      </c>
      <c r="F1455" t="s">
        <v>19</v>
      </c>
      <c r="G1455" t="s">
        <v>75</v>
      </c>
      <c r="H1455" s="1">
        <v>43900</v>
      </c>
      <c r="I1455" s="10">
        <v>27834</v>
      </c>
      <c r="J1455" s="10">
        <v>514</v>
      </c>
      <c r="K1455" s="10">
        <v>28348</v>
      </c>
      <c r="L1455" s="10">
        <v>2.76</v>
      </c>
      <c r="M1455" s="11">
        <v>3</v>
      </c>
      <c r="N1455" t="s">
        <v>20</v>
      </c>
      <c r="O1455" t="s">
        <v>1782</v>
      </c>
      <c r="P1455" t="s">
        <v>2120</v>
      </c>
      <c r="Q1455">
        <f>Cleaned_Data8[[#This Row],[Bonus (£)]]/Cleaned_Data8[[#This Row],[Salary (£)]]</f>
        <v>1.8466623553926854E-2</v>
      </c>
    </row>
    <row r="1456" spans="1:17" x14ac:dyDescent="0.3">
      <c r="A1456" t="s">
        <v>1887</v>
      </c>
      <c r="B1456" t="s">
        <v>65</v>
      </c>
      <c r="C1456">
        <v>30</v>
      </c>
      <c r="D1456" t="s">
        <v>24</v>
      </c>
      <c r="E1456" t="s">
        <v>31</v>
      </c>
      <c r="F1456" t="s">
        <v>39</v>
      </c>
      <c r="G1456" t="s">
        <v>32</v>
      </c>
      <c r="H1456" s="1">
        <v>43637</v>
      </c>
      <c r="I1456" s="10">
        <v>29543</v>
      </c>
      <c r="J1456" s="10">
        <v>637</v>
      </c>
      <c r="K1456" s="10">
        <v>30180</v>
      </c>
      <c r="L1456" s="10">
        <v>2.58</v>
      </c>
      <c r="M1456" s="11">
        <v>4</v>
      </c>
      <c r="N1456" t="s">
        <v>20</v>
      </c>
      <c r="O1456" t="s">
        <v>1782</v>
      </c>
      <c r="P1456" t="s">
        <v>1782</v>
      </c>
      <c r="Q1456">
        <f>Cleaned_Data8[[#This Row],[Bonus (£)]]/Cleaned_Data8[[#This Row],[Salary (£)]]</f>
        <v>2.1561791287276175E-2</v>
      </c>
    </row>
    <row r="1457" spans="1:17" x14ac:dyDescent="0.3">
      <c r="A1457" t="s">
        <v>1888</v>
      </c>
      <c r="B1457" t="s">
        <v>1159</v>
      </c>
      <c r="C1457">
        <v>26</v>
      </c>
      <c r="D1457" t="s">
        <v>16</v>
      </c>
      <c r="E1457" t="s">
        <v>58</v>
      </c>
      <c r="F1457" t="s">
        <v>33</v>
      </c>
      <c r="G1457" t="s">
        <v>59</v>
      </c>
      <c r="H1457" s="1">
        <v>42331</v>
      </c>
      <c r="I1457" s="10">
        <v>31742</v>
      </c>
      <c r="J1457" s="10">
        <v>1284</v>
      </c>
      <c r="K1457" s="10">
        <v>33026</v>
      </c>
      <c r="L1457" s="10">
        <v>3.62</v>
      </c>
      <c r="M1457" s="11">
        <v>3</v>
      </c>
      <c r="N1457" t="s">
        <v>20</v>
      </c>
      <c r="O1457" t="s">
        <v>1782</v>
      </c>
      <c r="P1457" t="s">
        <v>2118</v>
      </c>
      <c r="Q1457">
        <f>Cleaned_Data8[[#This Row],[Bonus (£)]]/Cleaned_Data8[[#This Row],[Salary (£)]]</f>
        <v>4.045113729443639E-2</v>
      </c>
    </row>
    <row r="1458" spans="1:17" x14ac:dyDescent="0.3">
      <c r="A1458" t="s">
        <v>1889</v>
      </c>
      <c r="B1458" t="s">
        <v>446</v>
      </c>
      <c r="C1458">
        <v>23</v>
      </c>
      <c r="D1458" t="s">
        <v>16</v>
      </c>
      <c r="E1458" t="s">
        <v>25</v>
      </c>
      <c r="F1458" t="s">
        <v>39</v>
      </c>
      <c r="G1458" t="s">
        <v>26</v>
      </c>
      <c r="H1458" s="1">
        <v>43949</v>
      </c>
      <c r="I1458" s="10">
        <v>28824</v>
      </c>
      <c r="J1458" s="10">
        <v>1419</v>
      </c>
      <c r="K1458" s="10">
        <v>30243</v>
      </c>
      <c r="L1458" s="10">
        <v>2.92</v>
      </c>
      <c r="M1458" s="11">
        <v>4</v>
      </c>
      <c r="N1458" t="s">
        <v>20</v>
      </c>
      <c r="O1458" t="s">
        <v>1782</v>
      </c>
      <c r="P1458" t="s">
        <v>21</v>
      </c>
      <c r="Q1458">
        <f>Cleaned_Data8[[#This Row],[Bonus (£)]]/Cleaned_Data8[[#This Row],[Salary (£)]]</f>
        <v>4.9229808492922564E-2</v>
      </c>
    </row>
    <row r="1459" spans="1:17" x14ac:dyDescent="0.3">
      <c r="A1459" t="s">
        <v>1890</v>
      </c>
      <c r="B1459" t="s">
        <v>481</v>
      </c>
      <c r="C1459">
        <v>21</v>
      </c>
      <c r="D1459" t="s">
        <v>24</v>
      </c>
      <c r="E1459" t="s">
        <v>31</v>
      </c>
      <c r="F1459" t="s">
        <v>105</v>
      </c>
      <c r="G1459" t="s">
        <v>32</v>
      </c>
      <c r="H1459" s="1">
        <v>43881</v>
      </c>
      <c r="I1459" s="10">
        <v>36284</v>
      </c>
      <c r="J1459" s="10">
        <v>2373</v>
      </c>
      <c r="K1459" s="10">
        <v>38657</v>
      </c>
      <c r="L1459" s="10">
        <v>4.2300000000000004</v>
      </c>
      <c r="M1459" s="11">
        <v>3</v>
      </c>
      <c r="N1459" t="s">
        <v>28</v>
      </c>
      <c r="O1459" t="s">
        <v>1782</v>
      </c>
      <c r="P1459" t="s">
        <v>2121</v>
      </c>
      <c r="Q1459">
        <f>Cleaned_Data8[[#This Row],[Bonus (£)]]/Cleaned_Data8[[#This Row],[Salary (£)]]</f>
        <v>6.5400727593429617E-2</v>
      </c>
    </row>
    <row r="1460" spans="1:17" x14ac:dyDescent="0.3">
      <c r="A1460" t="s">
        <v>1891</v>
      </c>
      <c r="B1460" t="s">
        <v>41</v>
      </c>
      <c r="C1460">
        <v>22</v>
      </c>
      <c r="D1460" t="s">
        <v>24</v>
      </c>
      <c r="E1460" t="s">
        <v>58</v>
      </c>
      <c r="F1460" t="s">
        <v>88</v>
      </c>
      <c r="G1460" t="s">
        <v>59</v>
      </c>
      <c r="H1460" s="1">
        <v>42897</v>
      </c>
      <c r="I1460" s="10">
        <v>30745</v>
      </c>
      <c r="J1460" s="10">
        <v>1349</v>
      </c>
      <c r="K1460" s="10">
        <v>32094</v>
      </c>
      <c r="L1460" s="10">
        <v>3.51</v>
      </c>
      <c r="M1460" s="11">
        <v>2</v>
      </c>
      <c r="N1460" t="s">
        <v>28</v>
      </c>
      <c r="O1460" t="s">
        <v>1782</v>
      </c>
      <c r="P1460" t="s">
        <v>1782</v>
      </c>
      <c r="Q1460">
        <f>Cleaned_Data8[[#This Row],[Bonus (£)]]/Cleaned_Data8[[#This Row],[Salary (£)]]</f>
        <v>4.3877053179378761E-2</v>
      </c>
    </row>
    <row r="1461" spans="1:17" x14ac:dyDescent="0.3">
      <c r="A1461" t="s">
        <v>1892</v>
      </c>
      <c r="B1461" t="s">
        <v>389</v>
      </c>
      <c r="C1461">
        <v>21</v>
      </c>
      <c r="D1461" t="s">
        <v>24</v>
      </c>
      <c r="E1461" t="s">
        <v>17</v>
      </c>
      <c r="F1461" t="s">
        <v>27</v>
      </c>
      <c r="G1461" t="s">
        <v>18</v>
      </c>
      <c r="H1461" s="1">
        <v>42530</v>
      </c>
      <c r="I1461" s="10">
        <v>43646</v>
      </c>
      <c r="J1461" s="10">
        <v>1724</v>
      </c>
      <c r="K1461" s="10">
        <v>45370</v>
      </c>
      <c r="L1461" s="10">
        <v>3.98</v>
      </c>
      <c r="M1461" s="11">
        <v>3</v>
      </c>
      <c r="N1461" t="s">
        <v>20</v>
      </c>
      <c r="O1461" t="s">
        <v>1782</v>
      </c>
      <c r="P1461" t="s">
        <v>1782</v>
      </c>
      <c r="Q1461">
        <f>Cleaned_Data8[[#This Row],[Bonus (£)]]/Cleaned_Data8[[#This Row],[Salary (£)]]</f>
        <v>3.9499610502680658E-2</v>
      </c>
    </row>
    <row r="1462" spans="1:17" x14ac:dyDescent="0.3">
      <c r="A1462" t="s">
        <v>1893</v>
      </c>
      <c r="B1462" t="s">
        <v>287</v>
      </c>
      <c r="C1462">
        <v>38</v>
      </c>
      <c r="D1462" t="s">
        <v>24</v>
      </c>
      <c r="E1462" t="s">
        <v>74</v>
      </c>
      <c r="F1462" t="s">
        <v>33</v>
      </c>
      <c r="G1462" t="s">
        <v>75</v>
      </c>
      <c r="H1462" s="1">
        <v>44877</v>
      </c>
      <c r="I1462" s="10">
        <v>34485</v>
      </c>
      <c r="J1462" s="10">
        <v>1274</v>
      </c>
      <c r="K1462" s="10">
        <v>35759</v>
      </c>
      <c r="L1462" s="10">
        <v>3.06</v>
      </c>
      <c r="M1462" s="11">
        <v>2</v>
      </c>
      <c r="N1462" t="s">
        <v>34</v>
      </c>
      <c r="O1462" t="s">
        <v>1782</v>
      </c>
      <c r="P1462" t="s">
        <v>2118</v>
      </c>
      <c r="Q1462">
        <f>Cleaned_Data8[[#This Row],[Bonus (£)]]/Cleaned_Data8[[#This Row],[Salary (£)]]</f>
        <v>3.6943598666086708E-2</v>
      </c>
    </row>
    <row r="1463" spans="1:17" x14ac:dyDescent="0.3">
      <c r="A1463" t="s">
        <v>1894</v>
      </c>
      <c r="B1463" t="s">
        <v>687</v>
      </c>
      <c r="C1463">
        <v>29</v>
      </c>
      <c r="D1463" t="s">
        <v>24</v>
      </c>
      <c r="E1463" t="s">
        <v>25</v>
      </c>
      <c r="F1463" t="s">
        <v>50</v>
      </c>
      <c r="G1463" t="s">
        <v>26</v>
      </c>
      <c r="H1463" s="1">
        <v>42048</v>
      </c>
      <c r="I1463" s="10">
        <v>28333</v>
      </c>
      <c r="J1463" s="10">
        <v>1533</v>
      </c>
      <c r="K1463" s="10">
        <v>29866</v>
      </c>
      <c r="L1463" s="10">
        <v>4.78</v>
      </c>
      <c r="M1463" s="11">
        <v>4</v>
      </c>
      <c r="N1463" t="s">
        <v>34</v>
      </c>
      <c r="O1463" t="s">
        <v>1782</v>
      </c>
      <c r="P1463" t="s">
        <v>2121</v>
      </c>
      <c r="Q1463">
        <f>Cleaned_Data8[[#This Row],[Bonus (£)]]/Cleaned_Data8[[#This Row],[Salary (£)]]</f>
        <v>5.4106518900222354E-2</v>
      </c>
    </row>
    <row r="1464" spans="1:17" x14ac:dyDescent="0.3">
      <c r="A1464" t="s">
        <v>1895</v>
      </c>
      <c r="B1464" t="s">
        <v>109</v>
      </c>
      <c r="C1464">
        <v>26</v>
      </c>
      <c r="D1464" t="s">
        <v>16</v>
      </c>
      <c r="E1464" t="s">
        <v>42</v>
      </c>
      <c r="F1464" t="s">
        <v>53</v>
      </c>
      <c r="G1464" t="s">
        <v>43</v>
      </c>
      <c r="H1464" s="1">
        <v>44100</v>
      </c>
      <c r="I1464" s="10">
        <v>39318</v>
      </c>
      <c r="J1464" s="10">
        <v>2166</v>
      </c>
      <c r="K1464" s="10">
        <v>41484</v>
      </c>
      <c r="L1464" s="10">
        <v>3.29</v>
      </c>
      <c r="M1464" s="11">
        <v>5</v>
      </c>
      <c r="N1464" t="s">
        <v>28</v>
      </c>
      <c r="O1464" t="s">
        <v>1782</v>
      </c>
      <c r="P1464" t="s">
        <v>2126</v>
      </c>
      <c r="Q1464">
        <f>Cleaned_Data8[[#This Row],[Bonus (£)]]/Cleaned_Data8[[#This Row],[Salary (£)]]</f>
        <v>5.5089272089119484E-2</v>
      </c>
    </row>
    <row r="1465" spans="1:17" x14ac:dyDescent="0.3">
      <c r="A1465" t="s">
        <v>1896</v>
      </c>
      <c r="B1465" t="s">
        <v>49</v>
      </c>
      <c r="C1465">
        <v>31</v>
      </c>
      <c r="D1465" t="s">
        <v>24</v>
      </c>
      <c r="E1465" t="s">
        <v>62</v>
      </c>
      <c r="F1465" t="s">
        <v>19</v>
      </c>
      <c r="G1465" t="s">
        <v>63</v>
      </c>
      <c r="H1465" s="1">
        <v>43577</v>
      </c>
      <c r="I1465" s="10">
        <v>46113</v>
      </c>
      <c r="J1465" s="10">
        <v>2893</v>
      </c>
      <c r="K1465" s="10">
        <v>49006</v>
      </c>
      <c r="L1465" s="10">
        <v>2.78</v>
      </c>
      <c r="M1465" s="11">
        <v>3</v>
      </c>
      <c r="N1465" t="s">
        <v>20</v>
      </c>
      <c r="O1465" t="s">
        <v>1782</v>
      </c>
      <c r="P1465" t="s">
        <v>21</v>
      </c>
      <c r="Q1465">
        <f>Cleaned_Data8[[#This Row],[Bonus (£)]]/Cleaned_Data8[[#This Row],[Salary (£)]]</f>
        <v>6.2737189079001582E-2</v>
      </c>
    </row>
    <row r="1466" spans="1:17" x14ac:dyDescent="0.3">
      <c r="A1466" t="s">
        <v>1897</v>
      </c>
      <c r="B1466" t="s">
        <v>508</v>
      </c>
      <c r="C1466">
        <v>39</v>
      </c>
      <c r="D1466" t="s">
        <v>16</v>
      </c>
      <c r="E1466" t="s">
        <v>62</v>
      </c>
      <c r="F1466" t="s">
        <v>105</v>
      </c>
      <c r="G1466" t="s">
        <v>63</v>
      </c>
      <c r="H1466" s="1">
        <v>44484</v>
      </c>
      <c r="I1466" s="10">
        <v>45963</v>
      </c>
      <c r="J1466" s="10">
        <v>1723</v>
      </c>
      <c r="K1466" s="10">
        <v>47686</v>
      </c>
      <c r="L1466" s="10">
        <v>3.85</v>
      </c>
      <c r="M1466" s="11">
        <v>1</v>
      </c>
      <c r="N1466" t="s">
        <v>20</v>
      </c>
      <c r="O1466" t="s">
        <v>1782</v>
      </c>
      <c r="P1466" t="s">
        <v>2124</v>
      </c>
      <c r="Q1466">
        <f>Cleaned_Data8[[#This Row],[Bonus (£)]]/Cleaned_Data8[[#This Row],[Salary (£)]]</f>
        <v>3.7486674063920977E-2</v>
      </c>
    </row>
    <row r="1467" spans="1:17" x14ac:dyDescent="0.3">
      <c r="A1467" t="s">
        <v>1898</v>
      </c>
      <c r="B1467" t="s">
        <v>884</v>
      </c>
      <c r="C1467">
        <v>36</v>
      </c>
      <c r="D1467" t="s">
        <v>16</v>
      </c>
      <c r="E1467" t="s">
        <v>37</v>
      </c>
      <c r="F1467" t="s">
        <v>39</v>
      </c>
      <c r="G1467" t="s">
        <v>38</v>
      </c>
      <c r="H1467" s="1">
        <v>44243</v>
      </c>
      <c r="I1467" s="10">
        <v>31844</v>
      </c>
      <c r="J1467" s="10">
        <v>1927</v>
      </c>
      <c r="K1467" s="10">
        <v>33771</v>
      </c>
      <c r="L1467" s="10">
        <v>3.26</v>
      </c>
      <c r="M1467" s="11">
        <v>2</v>
      </c>
      <c r="N1467" t="s">
        <v>20</v>
      </c>
      <c r="O1467" t="s">
        <v>1782</v>
      </c>
      <c r="P1467" t="s">
        <v>2121</v>
      </c>
      <c r="Q1467">
        <f>Cleaned_Data8[[#This Row],[Bonus (£)]]/Cleaned_Data8[[#This Row],[Salary (£)]]</f>
        <v>6.0513754553448061E-2</v>
      </c>
    </row>
    <row r="1468" spans="1:17" x14ac:dyDescent="0.3">
      <c r="A1468" t="s">
        <v>1899</v>
      </c>
      <c r="B1468" t="s">
        <v>180</v>
      </c>
      <c r="C1468">
        <v>35</v>
      </c>
      <c r="D1468" t="s">
        <v>16</v>
      </c>
      <c r="E1468" t="s">
        <v>37</v>
      </c>
      <c r="F1468" t="s">
        <v>53</v>
      </c>
      <c r="G1468" t="s">
        <v>38</v>
      </c>
      <c r="H1468" s="1">
        <v>44546</v>
      </c>
      <c r="I1468" s="10">
        <v>29282</v>
      </c>
      <c r="J1468" s="10">
        <v>853</v>
      </c>
      <c r="K1468" s="10">
        <v>30135</v>
      </c>
      <c r="L1468" s="10">
        <v>3.64</v>
      </c>
      <c r="M1468" s="11">
        <v>6</v>
      </c>
      <c r="N1468" t="s">
        <v>34</v>
      </c>
      <c r="O1468" t="s">
        <v>1782</v>
      </c>
      <c r="P1468" t="s">
        <v>2122</v>
      </c>
      <c r="Q1468">
        <f>Cleaned_Data8[[#This Row],[Bonus (£)]]/Cleaned_Data8[[#This Row],[Salary (£)]]</f>
        <v>2.9130523871320264E-2</v>
      </c>
    </row>
    <row r="1469" spans="1:17" x14ac:dyDescent="0.3">
      <c r="A1469" t="s">
        <v>1900</v>
      </c>
      <c r="B1469" t="s">
        <v>1487</v>
      </c>
      <c r="C1469">
        <v>45</v>
      </c>
      <c r="D1469" t="s">
        <v>16</v>
      </c>
      <c r="E1469" t="s">
        <v>17</v>
      </c>
      <c r="F1469" t="s">
        <v>50</v>
      </c>
      <c r="G1469" t="s">
        <v>18</v>
      </c>
      <c r="H1469" s="1">
        <v>43363</v>
      </c>
      <c r="I1469" s="10">
        <v>46395</v>
      </c>
      <c r="J1469" s="10">
        <v>2553</v>
      </c>
      <c r="K1469" s="10">
        <v>48948</v>
      </c>
      <c r="L1469" s="10">
        <v>3.54</v>
      </c>
      <c r="M1469" s="11">
        <v>1</v>
      </c>
      <c r="N1469" t="s">
        <v>28</v>
      </c>
      <c r="O1469" t="s">
        <v>1782</v>
      </c>
      <c r="P1469" t="s">
        <v>2126</v>
      </c>
      <c r="Q1469">
        <f>Cleaned_Data8[[#This Row],[Bonus (£)]]/Cleaned_Data8[[#This Row],[Salary (£)]]</f>
        <v>5.5027481409634656E-2</v>
      </c>
    </row>
    <row r="1470" spans="1:17" x14ac:dyDescent="0.3">
      <c r="A1470" t="s">
        <v>1901</v>
      </c>
      <c r="B1470" t="s">
        <v>1100</v>
      </c>
      <c r="C1470">
        <v>34</v>
      </c>
      <c r="D1470" t="s">
        <v>16</v>
      </c>
      <c r="E1470" t="s">
        <v>25</v>
      </c>
      <c r="F1470" t="s">
        <v>53</v>
      </c>
      <c r="G1470" t="s">
        <v>26</v>
      </c>
      <c r="H1470" s="1">
        <v>43533</v>
      </c>
      <c r="I1470" s="10">
        <v>27614</v>
      </c>
      <c r="J1470" s="10">
        <v>941</v>
      </c>
      <c r="K1470" s="10">
        <v>28555</v>
      </c>
      <c r="L1470" s="10">
        <v>3.08</v>
      </c>
      <c r="M1470" s="11">
        <v>3</v>
      </c>
      <c r="N1470" t="s">
        <v>34</v>
      </c>
      <c r="O1470" t="s">
        <v>1782</v>
      </c>
      <c r="P1470" t="s">
        <v>2120</v>
      </c>
      <c r="Q1470">
        <f>Cleaned_Data8[[#This Row],[Bonus (£)]]/Cleaned_Data8[[#This Row],[Salary (£)]]</f>
        <v>3.4076917505613098E-2</v>
      </c>
    </row>
    <row r="1471" spans="1:17" x14ac:dyDescent="0.3">
      <c r="A1471" t="s">
        <v>1902</v>
      </c>
      <c r="B1471" t="s">
        <v>984</v>
      </c>
      <c r="C1471">
        <v>27</v>
      </c>
      <c r="D1471" t="s">
        <v>16</v>
      </c>
      <c r="E1471" t="s">
        <v>17</v>
      </c>
      <c r="F1471" t="s">
        <v>39</v>
      </c>
      <c r="G1471" t="s">
        <v>18</v>
      </c>
      <c r="H1471" s="1">
        <v>45379</v>
      </c>
      <c r="I1471" s="10">
        <v>49039</v>
      </c>
      <c r="J1471" s="10">
        <v>2664</v>
      </c>
      <c r="K1471" s="10">
        <v>51703</v>
      </c>
      <c r="L1471" s="10">
        <v>2.95</v>
      </c>
      <c r="M1471" s="11">
        <v>7</v>
      </c>
      <c r="N1471" t="s">
        <v>20</v>
      </c>
      <c r="O1471" t="s">
        <v>1782</v>
      </c>
      <c r="P1471" t="s">
        <v>2120</v>
      </c>
      <c r="Q1471">
        <f>Cleaned_Data8[[#This Row],[Bonus (£)]]/Cleaned_Data8[[#This Row],[Salary (£)]]</f>
        <v>5.4324109382328352E-2</v>
      </c>
    </row>
    <row r="1472" spans="1:17" x14ac:dyDescent="0.3">
      <c r="A1472" t="s">
        <v>1903</v>
      </c>
      <c r="B1472" t="s">
        <v>1064</v>
      </c>
      <c r="C1472">
        <v>23</v>
      </c>
      <c r="D1472" t="s">
        <v>24</v>
      </c>
      <c r="E1472" t="s">
        <v>42</v>
      </c>
      <c r="F1472" t="s">
        <v>53</v>
      </c>
      <c r="G1472" t="s">
        <v>43</v>
      </c>
      <c r="H1472" s="1">
        <v>43769</v>
      </c>
      <c r="I1472" s="10">
        <v>38540</v>
      </c>
      <c r="J1472" s="10">
        <v>2125</v>
      </c>
      <c r="K1472" s="10">
        <v>40665</v>
      </c>
      <c r="L1472" s="10">
        <v>3.89</v>
      </c>
      <c r="M1472" s="11">
        <v>3</v>
      </c>
      <c r="N1472" t="s">
        <v>28</v>
      </c>
      <c r="O1472" t="s">
        <v>1782</v>
      </c>
      <c r="P1472" t="s">
        <v>2124</v>
      </c>
      <c r="Q1472">
        <f>Cleaned_Data8[[#This Row],[Bonus (£)]]/Cleaned_Data8[[#This Row],[Salary (£)]]</f>
        <v>5.5137519460300988E-2</v>
      </c>
    </row>
    <row r="1473" spans="1:17" x14ac:dyDescent="0.3">
      <c r="A1473" t="s">
        <v>1904</v>
      </c>
      <c r="B1473" t="s">
        <v>1332</v>
      </c>
      <c r="C1473">
        <v>38</v>
      </c>
      <c r="D1473" t="s">
        <v>16</v>
      </c>
      <c r="E1473" t="s">
        <v>62</v>
      </c>
      <c r="F1473" t="s">
        <v>27</v>
      </c>
      <c r="G1473" t="s">
        <v>63</v>
      </c>
      <c r="H1473" s="1">
        <v>42491</v>
      </c>
      <c r="I1473" s="10">
        <v>34630</v>
      </c>
      <c r="J1473" s="10">
        <v>2760</v>
      </c>
      <c r="K1473" s="10">
        <v>37390</v>
      </c>
      <c r="L1473" s="10">
        <v>3.73</v>
      </c>
      <c r="M1473" s="11">
        <v>2</v>
      </c>
      <c r="N1473" t="s">
        <v>28</v>
      </c>
      <c r="O1473" t="s">
        <v>1782</v>
      </c>
      <c r="P1473" t="s">
        <v>1218</v>
      </c>
      <c r="Q1473">
        <f>Cleaned_Data8[[#This Row],[Bonus (£)]]/Cleaned_Data8[[#This Row],[Salary (£)]]</f>
        <v>7.9699682356338439E-2</v>
      </c>
    </row>
    <row r="1474" spans="1:17" x14ac:dyDescent="0.3">
      <c r="A1474" t="s">
        <v>1905</v>
      </c>
      <c r="B1474" t="s">
        <v>69</v>
      </c>
      <c r="C1474">
        <v>33</v>
      </c>
      <c r="D1474" t="s">
        <v>16</v>
      </c>
      <c r="E1474" t="s">
        <v>62</v>
      </c>
      <c r="F1474" t="s">
        <v>27</v>
      </c>
      <c r="G1474" t="s">
        <v>63</v>
      </c>
      <c r="H1474" s="1">
        <v>45221</v>
      </c>
      <c r="I1474" s="10">
        <v>40025</v>
      </c>
      <c r="J1474" s="10">
        <v>2083</v>
      </c>
      <c r="K1474" s="10">
        <v>42108</v>
      </c>
      <c r="L1474" s="10">
        <v>3.08</v>
      </c>
      <c r="M1474" s="11">
        <v>1</v>
      </c>
      <c r="N1474" t="s">
        <v>28</v>
      </c>
      <c r="O1474" t="s">
        <v>1782</v>
      </c>
      <c r="P1474" t="s">
        <v>2124</v>
      </c>
      <c r="Q1474">
        <f>Cleaned_Data8[[#This Row],[Bonus (£)]]/Cleaned_Data8[[#This Row],[Salary (£)]]</f>
        <v>5.2042473454091194E-2</v>
      </c>
    </row>
    <row r="1475" spans="1:17" x14ac:dyDescent="0.3">
      <c r="A1475" t="s">
        <v>1906</v>
      </c>
      <c r="B1475" t="s">
        <v>375</v>
      </c>
      <c r="C1475">
        <v>34</v>
      </c>
      <c r="D1475" t="s">
        <v>16</v>
      </c>
      <c r="E1475" t="s">
        <v>74</v>
      </c>
      <c r="F1475" t="s">
        <v>88</v>
      </c>
      <c r="G1475" t="s">
        <v>75</v>
      </c>
      <c r="H1475" s="1">
        <v>42613</v>
      </c>
      <c r="I1475" s="10">
        <v>27460</v>
      </c>
      <c r="J1475" s="10">
        <v>1524</v>
      </c>
      <c r="K1475" s="10">
        <v>28984</v>
      </c>
      <c r="L1475" s="10">
        <v>3.8</v>
      </c>
      <c r="M1475" s="11">
        <v>3</v>
      </c>
      <c r="N1475" t="s">
        <v>20</v>
      </c>
      <c r="O1475" t="s">
        <v>1782</v>
      </c>
      <c r="P1475" t="s">
        <v>2119</v>
      </c>
      <c r="Q1475">
        <f>Cleaned_Data8[[#This Row],[Bonus (£)]]/Cleaned_Data8[[#This Row],[Salary (£)]]</f>
        <v>5.5498907501820828E-2</v>
      </c>
    </row>
    <row r="1476" spans="1:17" x14ac:dyDescent="0.3">
      <c r="A1476" t="s">
        <v>1907</v>
      </c>
      <c r="B1476" t="s">
        <v>381</v>
      </c>
      <c r="C1476">
        <v>37</v>
      </c>
      <c r="D1476" t="s">
        <v>24</v>
      </c>
      <c r="E1476" t="s">
        <v>62</v>
      </c>
      <c r="F1476" t="s">
        <v>53</v>
      </c>
      <c r="G1476" t="s">
        <v>63</v>
      </c>
      <c r="H1476" s="1">
        <v>44854</v>
      </c>
      <c r="I1476" s="10">
        <v>45458</v>
      </c>
      <c r="J1476" s="10">
        <v>2069</v>
      </c>
      <c r="K1476" s="10">
        <v>47527</v>
      </c>
      <c r="L1476" s="10">
        <v>3.82</v>
      </c>
      <c r="M1476" s="11">
        <v>4</v>
      </c>
      <c r="N1476" t="s">
        <v>28</v>
      </c>
      <c r="O1476" t="s">
        <v>1782</v>
      </c>
      <c r="P1476" t="s">
        <v>2124</v>
      </c>
      <c r="Q1476">
        <f>Cleaned_Data8[[#This Row],[Bonus (£)]]/Cleaned_Data8[[#This Row],[Salary (£)]]</f>
        <v>4.5514540894891986E-2</v>
      </c>
    </row>
    <row r="1477" spans="1:17" x14ac:dyDescent="0.3">
      <c r="A1477" t="s">
        <v>1908</v>
      </c>
      <c r="B1477" t="s">
        <v>272</v>
      </c>
      <c r="C1477">
        <v>37</v>
      </c>
      <c r="D1477" t="s">
        <v>24</v>
      </c>
      <c r="E1477" t="s">
        <v>74</v>
      </c>
      <c r="F1477" t="s">
        <v>27</v>
      </c>
      <c r="G1477" t="s">
        <v>75</v>
      </c>
      <c r="H1477" s="1">
        <v>42997</v>
      </c>
      <c r="I1477" s="10">
        <v>37798</v>
      </c>
      <c r="J1477" s="10">
        <v>985</v>
      </c>
      <c r="K1477" s="10">
        <v>38783</v>
      </c>
      <c r="L1477" s="10">
        <v>1.75</v>
      </c>
      <c r="M1477" s="11">
        <v>1</v>
      </c>
      <c r="N1477" t="s">
        <v>20</v>
      </c>
      <c r="O1477" t="s">
        <v>1782</v>
      </c>
      <c r="P1477" t="s">
        <v>2126</v>
      </c>
      <c r="Q1477">
        <f>Cleaned_Data8[[#This Row],[Bonus (£)]]/Cleaned_Data8[[#This Row],[Salary (£)]]</f>
        <v>2.6059579871950896E-2</v>
      </c>
    </row>
    <row r="1478" spans="1:17" x14ac:dyDescent="0.3">
      <c r="A1478" t="s">
        <v>1909</v>
      </c>
      <c r="B1478" t="s">
        <v>85</v>
      </c>
      <c r="C1478">
        <v>48</v>
      </c>
      <c r="D1478" t="s">
        <v>16</v>
      </c>
      <c r="E1478" t="s">
        <v>25</v>
      </c>
      <c r="F1478" t="s">
        <v>27</v>
      </c>
      <c r="G1478" t="s">
        <v>26</v>
      </c>
      <c r="H1478" s="1">
        <v>42316</v>
      </c>
      <c r="I1478" s="10">
        <v>32827</v>
      </c>
      <c r="J1478" s="10">
        <v>2062</v>
      </c>
      <c r="K1478" s="10">
        <v>34889</v>
      </c>
      <c r="L1478" s="10">
        <v>3.75</v>
      </c>
      <c r="M1478" s="11">
        <v>4</v>
      </c>
      <c r="N1478" t="s">
        <v>34</v>
      </c>
      <c r="O1478" t="s">
        <v>1782</v>
      </c>
      <c r="P1478" t="s">
        <v>2118</v>
      </c>
      <c r="Q1478">
        <f>Cleaned_Data8[[#This Row],[Bonus (£)]]/Cleaned_Data8[[#This Row],[Salary (£)]]</f>
        <v>6.2814146891278524E-2</v>
      </c>
    </row>
    <row r="1479" spans="1:17" x14ac:dyDescent="0.3">
      <c r="A1479" t="s">
        <v>1910</v>
      </c>
      <c r="B1479" t="s">
        <v>1358</v>
      </c>
      <c r="C1479">
        <v>34</v>
      </c>
      <c r="D1479" t="s">
        <v>16</v>
      </c>
      <c r="E1479" t="s">
        <v>31</v>
      </c>
      <c r="F1479" t="s">
        <v>39</v>
      </c>
      <c r="G1479" t="s">
        <v>32</v>
      </c>
      <c r="H1479" s="1">
        <v>45048</v>
      </c>
      <c r="I1479" s="10">
        <v>29906</v>
      </c>
      <c r="J1479" s="10">
        <v>1233</v>
      </c>
      <c r="K1479" s="10">
        <v>31139</v>
      </c>
      <c r="L1479" s="10">
        <v>2.2400000000000002</v>
      </c>
      <c r="M1479" s="11">
        <v>5</v>
      </c>
      <c r="N1479" t="s">
        <v>28</v>
      </c>
      <c r="O1479" t="s">
        <v>1782</v>
      </c>
      <c r="P1479" t="s">
        <v>1218</v>
      </c>
      <c r="Q1479">
        <f>Cleaned_Data8[[#This Row],[Bonus (£)]]/Cleaned_Data8[[#This Row],[Salary (£)]]</f>
        <v>4.1229184778974116E-2</v>
      </c>
    </row>
    <row r="1480" spans="1:17" x14ac:dyDescent="0.3">
      <c r="A1480" t="s">
        <v>1911</v>
      </c>
      <c r="B1480" t="s">
        <v>222</v>
      </c>
      <c r="C1480">
        <v>29</v>
      </c>
      <c r="D1480" t="s">
        <v>24</v>
      </c>
      <c r="E1480" t="s">
        <v>62</v>
      </c>
      <c r="F1480" t="s">
        <v>105</v>
      </c>
      <c r="G1480" t="s">
        <v>63</v>
      </c>
      <c r="H1480" s="1">
        <v>42123</v>
      </c>
      <c r="I1480" s="10">
        <v>47254</v>
      </c>
      <c r="J1480" s="10">
        <v>1981</v>
      </c>
      <c r="K1480" s="10">
        <v>49235</v>
      </c>
      <c r="L1480" s="10">
        <v>2.4</v>
      </c>
      <c r="M1480" s="11">
        <v>2</v>
      </c>
      <c r="N1480" t="s">
        <v>34</v>
      </c>
      <c r="O1480" t="s">
        <v>1782</v>
      </c>
      <c r="P1480" t="s">
        <v>21</v>
      </c>
      <c r="Q1480">
        <f>Cleaned_Data8[[#This Row],[Bonus (£)]]/Cleaned_Data8[[#This Row],[Salary (£)]]</f>
        <v>4.1922376941634573E-2</v>
      </c>
    </row>
    <row r="1481" spans="1:17" x14ac:dyDescent="0.3">
      <c r="A1481" t="s">
        <v>1912</v>
      </c>
      <c r="B1481" t="s">
        <v>119</v>
      </c>
      <c r="C1481">
        <v>32</v>
      </c>
      <c r="D1481" t="s">
        <v>24</v>
      </c>
      <c r="E1481" t="s">
        <v>42</v>
      </c>
      <c r="F1481" t="s">
        <v>19</v>
      </c>
      <c r="G1481" t="s">
        <v>43</v>
      </c>
      <c r="H1481" s="1">
        <v>42013</v>
      </c>
      <c r="I1481" s="10">
        <v>36316</v>
      </c>
      <c r="J1481" s="10">
        <v>1260</v>
      </c>
      <c r="K1481" s="10">
        <v>37576</v>
      </c>
      <c r="L1481" s="10">
        <v>3.11</v>
      </c>
      <c r="M1481" s="11">
        <v>3</v>
      </c>
      <c r="N1481" t="s">
        <v>20</v>
      </c>
      <c r="O1481" t="s">
        <v>1782</v>
      </c>
      <c r="P1481" t="s">
        <v>2125</v>
      </c>
      <c r="Q1481">
        <f>Cleaned_Data8[[#This Row],[Bonus (£)]]/Cleaned_Data8[[#This Row],[Salary (£)]]</f>
        <v>3.469545104086353E-2</v>
      </c>
    </row>
    <row r="1482" spans="1:17" x14ac:dyDescent="0.3">
      <c r="A1482" t="s">
        <v>1913</v>
      </c>
      <c r="B1482" t="s">
        <v>400</v>
      </c>
      <c r="C1482">
        <v>33</v>
      </c>
      <c r="D1482" t="s">
        <v>16</v>
      </c>
      <c r="E1482" t="s">
        <v>25</v>
      </c>
      <c r="F1482" t="s">
        <v>27</v>
      </c>
      <c r="G1482" t="s">
        <v>26</v>
      </c>
      <c r="H1482" s="1">
        <v>44972</v>
      </c>
      <c r="I1482" s="10">
        <v>32099</v>
      </c>
      <c r="J1482" s="10">
        <v>2353</v>
      </c>
      <c r="K1482" s="10">
        <v>34452</v>
      </c>
      <c r="L1482" s="10">
        <v>3.26</v>
      </c>
      <c r="M1482" s="11">
        <v>4</v>
      </c>
      <c r="N1482" t="s">
        <v>20</v>
      </c>
      <c r="O1482" t="s">
        <v>1782</v>
      </c>
      <c r="P1482" t="s">
        <v>2121</v>
      </c>
      <c r="Q1482">
        <f>Cleaned_Data8[[#This Row],[Bonus (£)]]/Cleaned_Data8[[#This Row],[Salary (£)]]</f>
        <v>7.3304464313530021E-2</v>
      </c>
    </row>
    <row r="1483" spans="1:17" x14ac:dyDescent="0.3">
      <c r="A1483" t="s">
        <v>1914</v>
      </c>
      <c r="B1483" t="s">
        <v>694</v>
      </c>
      <c r="C1483">
        <v>29</v>
      </c>
      <c r="D1483" t="s">
        <v>16</v>
      </c>
      <c r="E1483" t="s">
        <v>37</v>
      </c>
      <c r="F1483" t="s">
        <v>33</v>
      </c>
      <c r="G1483" t="s">
        <v>38</v>
      </c>
      <c r="H1483" s="1">
        <v>45544</v>
      </c>
      <c r="I1483" s="10">
        <v>29280</v>
      </c>
      <c r="J1483" s="10">
        <v>857</v>
      </c>
      <c r="K1483" s="10">
        <v>30137</v>
      </c>
      <c r="L1483" s="10">
        <v>2.38</v>
      </c>
      <c r="M1483" s="11">
        <v>6</v>
      </c>
      <c r="N1483" t="s">
        <v>34</v>
      </c>
      <c r="O1483" t="s">
        <v>1782</v>
      </c>
      <c r="P1483" t="s">
        <v>2126</v>
      </c>
      <c r="Q1483">
        <f>Cleaned_Data8[[#This Row],[Bonus (£)]]/Cleaned_Data8[[#This Row],[Salary (£)]]</f>
        <v>2.9269125683060108E-2</v>
      </c>
    </row>
    <row r="1484" spans="1:17" x14ac:dyDescent="0.3">
      <c r="A1484" t="s">
        <v>1915</v>
      </c>
      <c r="B1484" t="s">
        <v>446</v>
      </c>
      <c r="C1484">
        <v>25</v>
      </c>
      <c r="D1484" t="s">
        <v>16</v>
      </c>
      <c r="E1484" t="s">
        <v>31</v>
      </c>
      <c r="F1484" t="s">
        <v>88</v>
      </c>
      <c r="G1484" t="s">
        <v>32</v>
      </c>
      <c r="H1484" s="1">
        <v>44718</v>
      </c>
      <c r="I1484" s="10">
        <v>31107</v>
      </c>
      <c r="J1484" s="10">
        <v>732</v>
      </c>
      <c r="K1484" s="10">
        <v>31839</v>
      </c>
      <c r="L1484" s="10">
        <v>2.86</v>
      </c>
      <c r="M1484" s="11">
        <v>2</v>
      </c>
      <c r="N1484" t="s">
        <v>20</v>
      </c>
      <c r="O1484" t="s">
        <v>1782</v>
      </c>
      <c r="P1484" t="s">
        <v>1782</v>
      </c>
      <c r="Q1484">
        <f>Cleaned_Data8[[#This Row],[Bonus (£)]]/Cleaned_Data8[[#This Row],[Salary (£)]]</f>
        <v>2.353168097212846E-2</v>
      </c>
    </row>
    <row r="1485" spans="1:17" x14ac:dyDescent="0.3">
      <c r="A1485" t="s">
        <v>1916</v>
      </c>
      <c r="B1485" t="s">
        <v>887</v>
      </c>
      <c r="C1485">
        <v>28</v>
      </c>
      <c r="D1485" t="s">
        <v>24</v>
      </c>
      <c r="E1485" t="s">
        <v>62</v>
      </c>
      <c r="F1485" t="s">
        <v>88</v>
      </c>
      <c r="G1485" t="s">
        <v>63</v>
      </c>
      <c r="H1485" s="1">
        <v>45334</v>
      </c>
      <c r="I1485" s="10">
        <v>41485</v>
      </c>
      <c r="J1485" s="10">
        <v>2475</v>
      </c>
      <c r="K1485" s="10">
        <v>43960</v>
      </c>
      <c r="L1485" s="10">
        <v>3.95</v>
      </c>
      <c r="M1485" s="11">
        <v>1</v>
      </c>
      <c r="N1485" t="s">
        <v>20</v>
      </c>
      <c r="O1485" t="s">
        <v>1782</v>
      </c>
      <c r="P1485" t="s">
        <v>2121</v>
      </c>
      <c r="Q1485">
        <f>Cleaned_Data8[[#This Row],[Bonus (£)]]/Cleaned_Data8[[#This Row],[Salary (£)]]</f>
        <v>5.9660118114981321E-2</v>
      </c>
    </row>
    <row r="1486" spans="1:17" x14ac:dyDescent="0.3">
      <c r="A1486" t="s">
        <v>1917</v>
      </c>
      <c r="B1486" t="s">
        <v>117</v>
      </c>
      <c r="C1486">
        <v>27</v>
      </c>
      <c r="D1486" t="s">
        <v>16</v>
      </c>
      <c r="E1486" t="s">
        <v>74</v>
      </c>
      <c r="F1486" t="s">
        <v>50</v>
      </c>
      <c r="G1486" t="s">
        <v>75</v>
      </c>
      <c r="H1486" s="1">
        <v>42600</v>
      </c>
      <c r="I1486" s="10">
        <v>34049</v>
      </c>
      <c r="J1486" s="10">
        <v>2529</v>
      </c>
      <c r="K1486" s="10">
        <v>36578</v>
      </c>
      <c r="L1486" s="10">
        <v>3.37</v>
      </c>
      <c r="M1486" s="11">
        <v>4</v>
      </c>
      <c r="N1486" t="s">
        <v>20</v>
      </c>
      <c r="O1486" t="s">
        <v>1782</v>
      </c>
      <c r="P1486" t="s">
        <v>2119</v>
      </c>
      <c r="Q1486">
        <f>Cleaned_Data8[[#This Row],[Bonus (£)]]/Cleaned_Data8[[#This Row],[Salary (£)]]</f>
        <v>7.4275309113336657E-2</v>
      </c>
    </row>
    <row r="1487" spans="1:17" x14ac:dyDescent="0.3">
      <c r="A1487" t="s">
        <v>1918</v>
      </c>
      <c r="B1487" t="s">
        <v>229</v>
      </c>
      <c r="C1487">
        <v>36</v>
      </c>
      <c r="D1487" t="s">
        <v>16</v>
      </c>
      <c r="E1487" t="s">
        <v>37</v>
      </c>
      <c r="F1487" t="s">
        <v>105</v>
      </c>
      <c r="G1487" t="s">
        <v>38</v>
      </c>
      <c r="H1487" s="1">
        <v>44981</v>
      </c>
      <c r="I1487" s="10">
        <v>33267</v>
      </c>
      <c r="J1487" s="10">
        <v>1962</v>
      </c>
      <c r="K1487" s="10">
        <v>35229</v>
      </c>
      <c r="L1487" s="10">
        <v>3.29</v>
      </c>
      <c r="M1487" s="11">
        <v>3</v>
      </c>
      <c r="N1487" t="s">
        <v>34</v>
      </c>
      <c r="O1487" t="s">
        <v>1782</v>
      </c>
      <c r="P1487" t="s">
        <v>2121</v>
      </c>
      <c r="Q1487">
        <f>Cleaned_Data8[[#This Row],[Bonus (£)]]/Cleaned_Data8[[#This Row],[Salary (£)]]</f>
        <v>5.8977364956262962E-2</v>
      </c>
    </row>
    <row r="1488" spans="1:17" x14ac:dyDescent="0.3">
      <c r="A1488" t="s">
        <v>1919</v>
      </c>
      <c r="B1488" t="s">
        <v>79</v>
      </c>
      <c r="C1488">
        <v>31</v>
      </c>
      <c r="D1488" t="s">
        <v>16</v>
      </c>
      <c r="E1488" t="s">
        <v>37</v>
      </c>
      <c r="F1488" t="s">
        <v>27</v>
      </c>
      <c r="G1488" t="s">
        <v>38</v>
      </c>
      <c r="H1488" s="1">
        <v>42643</v>
      </c>
      <c r="I1488" s="10">
        <v>33494</v>
      </c>
      <c r="J1488" s="10">
        <v>2968</v>
      </c>
      <c r="K1488" s="10">
        <v>36462</v>
      </c>
      <c r="L1488" s="10">
        <v>5</v>
      </c>
      <c r="M1488" s="11">
        <v>4</v>
      </c>
      <c r="N1488" t="s">
        <v>34</v>
      </c>
      <c r="O1488" t="s">
        <v>1782</v>
      </c>
      <c r="P1488" t="s">
        <v>2126</v>
      </c>
      <c r="Q1488">
        <f>Cleaned_Data8[[#This Row],[Bonus (£)]]/Cleaned_Data8[[#This Row],[Salary (£)]]</f>
        <v>8.8612885890010151E-2</v>
      </c>
    </row>
    <row r="1489" spans="1:17" x14ac:dyDescent="0.3">
      <c r="A1489" t="s">
        <v>1920</v>
      </c>
      <c r="B1489" t="s">
        <v>151</v>
      </c>
      <c r="C1489">
        <v>36</v>
      </c>
      <c r="D1489" t="s">
        <v>16</v>
      </c>
      <c r="E1489" t="s">
        <v>17</v>
      </c>
      <c r="F1489" t="s">
        <v>50</v>
      </c>
      <c r="G1489" t="s">
        <v>18</v>
      </c>
      <c r="H1489" s="1">
        <v>44895</v>
      </c>
      <c r="I1489" s="10">
        <v>45853</v>
      </c>
      <c r="J1489" s="10">
        <v>2098</v>
      </c>
      <c r="K1489" s="10">
        <v>47951</v>
      </c>
      <c r="L1489" s="10">
        <v>3.13</v>
      </c>
      <c r="M1489" s="11">
        <v>0</v>
      </c>
      <c r="N1489" t="s">
        <v>28</v>
      </c>
      <c r="O1489" t="s">
        <v>1782</v>
      </c>
      <c r="P1489" t="s">
        <v>2118</v>
      </c>
      <c r="Q1489">
        <f>Cleaned_Data8[[#This Row],[Bonus (£)]]/Cleaned_Data8[[#This Row],[Salary (£)]]</f>
        <v>4.5754912437572244E-2</v>
      </c>
    </row>
    <row r="1490" spans="1:17" x14ac:dyDescent="0.3">
      <c r="A1490" t="s">
        <v>1921</v>
      </c>
      <c r="B1490" t="s">
        <v>272</v>
      </c>
      <c r="C1490">
        <v>32</v>
      </c>
      <c r="D1490" t="s">
        <v>16</v>
      </c>
      <c r="E1490" t="s">
        <v>42</v>
      </c>
      <c r="F1490" t="s">
        <v>50</v>
      </c>
      <c r="G1490" t="s">
        <v>43</v>
      </c>
      <c r="H1490" s="1">
        <v>43130</v>
      </c>
      <c r="I1490" s="10">
        <v>46672</v>
      </c>
      <c r="J1490" s="10">
        <v>1109</v>
      </c>
      <c r="K1490" s="10">
        <v>47781</v>
      </c>
      <c r="L1490" s="10">
        <v>3.12</v>
      </c>
      <c r="M1490" s="11">
        <v>4</v>
      </c>
      <c r="N1490" t="s">
        <v>34</v>
      </c>
      <c r="O1490" t="s">
        <v>1782</v>
      </c>
      <c r="P1490" t="s">
        <v>2125</v>
      </c>
      <c r="Q1490">
        <f>Cleaned_Data8[[#This Row],[Bonus (£)]]/Cleaned_Data8[[#This Row],[Salary (£)]]</f>
        <v>2.3761570106273569E-2</v>
      </c>
    </row>
    <row r="1491" spans="1:17" x14ac:dyDescent="0.3">
      <c r="A1491" t="s">
        <v>1922</v>
      </c>
      <c r="B1491" t="s">
        <v>71</v>
      </c>
      <c r="C1491">
        <v>32</v>
      </c>
      <c r="D1491" t="s">
        <v>16</v>
      </c>
      <c r="E1491" t="s">
        <v>74</v>
      </c>
      <c r="F1491" t="s">
        <v>50</v>
      </c>
      <c r="G1491" t="s">
        <v>75</v>
      </c>
      <c r="H1491" s="1">
        <v>44497</v>
      </c>
      <c r="I1491" s="10">
        <v>32689</v>
      </c>
      <c r="J1491" s="10">
        <v>814</v>
      </c>
      <c r="K1491" s="10">
        <v>33503</v>
      </c>
      <c r="L1491" s="10">
        <v>3.67</v>
      </c>
      <c r="M1491" s="11">
        <v>10</v>
      </c>
      <c r="N1491" t="s">
        <v>20</v>
      </c>
      <c r="O1491" t="s">
        <v>1782</v>
      </c>
      <c r="P1491" t="s">
        <v>2124</v>
      </c>
      <c r="Q1491">
        <f>Cleaned_Data8[[#This Row],[Bonus (£)]]/Cleaned_Data8[[#This Row],[Salary (£)]]</f>
        <v>2.4901342959405305E-2</v>
      </c>
    </row>
    <row r="1492" spans="1:17" x14ac:dyDescent="0.3">
      <c r="A1492" t="s">
        <v>1923</v>
      </c>
      <c r="B1492" t="s">
        <v>182</v>
      </c>
      <c r="C1492">
        <v>33</v>
      </c>
      <c r="D1492" t="s">
        <v>24</v>
      </c>
      <c r="E1492" t="s">
        <v>62</v>
      </c>
      <c r="F1492" t="s">
        <v>105</v>
      </c>
      <c r="G1492" t="s">
        <v>63</v>
      </c>
      <c r="H1492" s="1">
        <v>42483</v>
      </c>
      <c r="I1492" s="10">
        <v>45395</v>
      </c>
      <c r="J1492" s="10">
        <v>2043</v>
      </c>
      <c r="K1492" s="10">
        <v>47438</v>
      </c>
      <c r="L1492" s="10">
        <v>3.72</v>
      </c>
      <c r="M1492" s="11">
        <v>0</v>
      </c>
      <c r="N1492" t="s">
        <v>20</v>
      </c>
      <c r="O1492" t="s">
        <v>1782</v>
      </c>
      <c r="P1492" t="s">
        <v>21</v>
      </c>
      <c r="Q1492">
        <f>Cleaned_Data8[[#This Row],[Bonus (£)]]/Cleaned_Data8[[#This Row],[Salary (£)]]</f>
        <v>4.5004956493005836E-2</v>
      </c>
    </row>
    <row r="1493" spans="1:17" x14ac:dyDescent="0.3">
      <c r="A1493" t="s">
        <v>1924</v>
      </c>
      <c r="B1493" t="s">
        <v>293</v>
      </c>
      <c r="C1493">
        <v>26</v>
      </c>
      <c r="D1493" t="s">
        <v>24</v>
      </c>
      <c r="E1493" t="s">
        <v>31</v>
      </c>
      <c r="F1493" t="s">
        <v>53</v>
      </c>
      <c r="G1493" t="s">
        <v>32</v>
      </c>
      <c r="H1493" s="1">
        <v>44569</v>
      </c>
      <c r="I1493" s="10">
        <v>30090</v>
      </c>
      <c r="J1493" s="10">
        <v>1245</v>
      </c>
      <c r="K1493" s="10">
        <v>31335</v>
      </c>
      <c r="L1493" s="10">
        <v>3.92</v>
      </c>
      <c r="M1493" s="11">
        <v>4</v>
      </c>
      <c r="N1493" t="s">
        <v>34</v>
      </c>
      <c r="O1493" t="s">
        <v>1782</v>
      </c>
      <c r="P1493" t="s">
        <v>2125</v>
      </c>
      <c r="Q1493">
        <f>Cleaned_Data8[[#This Row],[Bonus (£)]]/Cleaned_Data8[[#This Row],[Salary (£)]]</f>
        <v>4.1375872382851446E-2</v>
      </c>
    </row>
    <row r="1494" spans="1:17" x14ac:dyDescent="0.3">
      <c r="A1494" t="s">
        <v>1925</v>
      </c>
      <c r="B1494" t="s">
        <v>213</v>
      </c>
      <c r="C1494">
        <v>30</v>
      </c>
      <c r="D1494" t="s">
        <v>24</v>
      </c>
      <c r="E1494" t="s">
        <v>25</v>
      </c>
      <c r="F1494" t="s">
        <v>50</v>
      </c>
      <c r="G1494" t="s">
        <v>26</v>
      </c>
      <c r="H1494" s="1">
        <v>43187</v>
      </c>
      <c r="I1494" s="10">
        <v>32302</v>
      </c>
      <c r="J1494" s="10">
        <v>1522</v>
      </c>
      <c r="K1494" s="10">
        <v>33824</v>
      </c>
      <c r="L1494" s="10">
        <v>3.69</v>
      </c>
      <c r="M1494" s="11">
        <v>3</v>
      </c>
      <c r="N1494" t="s">
        <v>34</v>
      </c>
      <c r="O1494" t="s">
        <v>1782</v>
      </c>
      <c r="P1494" t="s">
        <v>2120</v>
      </c>
      <c r="Q1494">
        <f>Cleaned_Data8[[#This Row],[Bonus (£)]]/Cleaned_Data8[[#This Row],[Salary (£)]]</f>
        <v>4.7117825521639525E-2</v>
      </c>
    </row>
    <row r="1495" spans="1:17" x14ac:dyDescent="0.3">
      <c r="A1495" t="s">
        <v>1926</v>
      </c>
      <c r="B1495" t="s">
        <v>1734</v>
      </c>
      <c r="C1495">
        <v>21</v>
      </c>
      <c r="D1495" t="s">
        <v>16</v>
      </c>
      <c r="E1495" t="s">
        <v>42</v>
      </c>
      <c r="F1495" t="s">
        <v>19</v>
      </c>
      <c r="G1495" t="s">
        <v>43</v>
      </c>
      <c r="H1495" s="1">
        <v>45240</v>
      </c>
      <c r="I1495" s="10">
        <v>44366</v>
      </c>
      <c r="J1495" s="10">
        <v>1900</v>
      </c>
      <c r="K1495" s="10">
        <v>46266</v>
      </c>
      <c r="L1495" s="10">
        <v>2.59</v>
      </c>
      <c r="M1495" s="11">
        <v>2</v>
      </c>
      <c r="N1495" t="s">
        <v>34</v>
      </c>
      <c r="O1495" t="s">
        <v>1782</v>
      </c>
      <c r="P1495" t="s">
        <v>2118</v>
      </c>
      <c r="Q1495">
        <f>Cleaned_Data8[[#This Row],[Bonus (£)]]/Cleaned_Data8[[#This Row],[Salary (£)]]</f>
        <v>4.2825587161339766E-2</v>
      </c>
    </row>
    <row r="1496" spans="1:17" x14ac:dyDescent="0.3">
      <c r="A1496" t="s">
        <v>1927</v>
      </c>
      <c r="B1496" t="s">
        <v>49</v>
      </c>
      <c r="C1496">
        <v>36</v>
      </c>
      <c r="D1496" t="s">
        <v>16</v>
      </c>
      <c r="E1496" t="s">
        <v>17</v>
      </c>
      <c r="F1496" t="s">
        <v>27</v>
      </c>
      <c r="G1496" t="s">
        <v>18</v>
      </c>
      <c r="H1496" s="1">
        <v>44082</v>
      </c>
      <c r="I1496" s="10">
        <v>42427</v>
      </c>
      <c r="J1496" s="10">
        <v>1650</v>
      </c>
      <c r="K1496" s="10">
        <v>44077</v>
      </c>
      <c r="L1496" s="10">
        <v>1.66</v>
      </c>
      <c r="M1496" s="11">
        <v>1</v>
      </c>
      <c r="N1496" t="s">
        <v>20</v>
      </c>
      <c r="O1496" t="s">
        <v>1782</v>
      </c>
      <c r="P1496" t="s">
        <v>2126</v>
      </c>
      <c r="Q1496">
        <f>Cleaned_Data8[[#This Row],[Bonus (£)]]/Cleaned_Data8[[#This Row],[Salary (£)]]</f>
        <v>3.8890329271454499E-2</v>
      </c>
    </row>
    <row r="1497" spans="1:17" x14ac:dyDescent="0.3">
      <c r="A1497" t="s">
        <v>1928</v>
      </c>
      <c r="B1497" t="s">
        <v>558</v>
      </c>
      <c r="C1497">
        <v>26</v>
      </c>
      <c r="D1497" t="s">
        <v>16</v>
      </c>
      <c r="E1497" t="s">
        <v>17</v>
      </c>
      <c r="F1497" t="s">
        <v>53</v>
      </c>
      <c r="G1497" t="s">
        <v>18</v>
      </c>
      <c r="H1497" s="1">
        <v>44454</v>
      </c>
      <c r="I1497" s="10">
        <v>49947</v>
      </c>
      <c r="J1497" s="10">
        <v>2516</v>
      </c>
      <c r="K1497" s="10">
        <v>52463</v>
      </c>
      <c r="L1497" s="10">
        <v>3.09</v>
      </c>
      <c r="M1497" s="11">
        <v>4</v>
      </c>
      <c r="N1497" t="s">
        <v>20</v>
      </c>
      <c r="O1497" t="s">
        <v>1782</v>
      </c>
      <c r="P1497" t="s">
        <v>2126</v>
      </c>
      <c r="Q1497">
        <f>Cleaned_Data8[[#This Row],[Bonus (£)]]/Cleaned_Data8[[#This Row],[Salary (£)]]</f>
        <v>5.037339579954752E-2</v>
      </c>
    </row>
    <row r="1498" spans="1:17" x14ac:dyDescent="0.3">
      <c r="A1498" t="s">
        <v>1929</v>
      </c>
      <c r="B1498" t="s">
        <v>117</v>
      </c>
      <c r="C1498">
        <v>31</v>
      </c>
      <c r="D1498" t="s">
        <v>24</v>
      </c>
      <c r="E1498" t="s">
        <v>31</v>
      </c>
      <c r="F1498" t="s">
        <v>33</v>
      </c>
      <c r="G1498" t="s">
        <v>32</v>
      </c>
      <c r="H1498" s="1">
        <v>44066</v>
      </c>
      <c r="I1498" s="10">
        <v>30955</v>
      </c>
      <c r="J1498" s="10">
        <v>1807</v>
      </c>
      <c r="K1498" s="10">
        <v>32762</v>
      </c>
      <c r="L1498" s="10">
        <v>3.77</v>
      </c>
      <c r="M1498" s="11">
        <v>7</v>
      </c>
      <c r="N1498" t="s">
        <v>20</v>
      </c>
      <c r="O1498" t="s">
        <v>1782</v>
      </c>
      <c r="P1498" t="s">
        <v>2119</v>
      </c>
      <c r="Q1498">
        <f>Cleaned_Data8[[#This Row],[Bonus (£)]]/Cleaned_Data8[[#This Row],[Salary (£)]]</f>
        <v>5.8375060571797768E-2</v>
      </c>
    </row>
    <row r="1499" spans="1:17" x14ac:dyDescent="0.3">
      <c r="A1499" t="s">
        <v>1930</v>
      </c>
      <c r="B1499" t="s">
        <v>624</v>
      </c>
      <c r="C1499">
        <v>31</v>
      </c>
      <c r="D1499" t="s">
        <v>16</v>
      </c>
      <c r="E1499" t="s">
        <v>42</v>
      </c>
      <c r="F1499" t="s">
        <v>50</v>
      </c>
      <c r="G1499" t="s">
        <v>43</v>
      </c>
      <c r="H1499" s="1">
        <v>43636</v>
      </c>
      <c r="I1499" s="10">
        <v>38776</v>
      </c>
      <c r="J1499" s="10">
        <v>2712</v>
      </c>
      <c r="K1499" s="10">
        <v>41488</v>
      </c>
      <c r="L1499" s="10">
        <v>3.3</v>
      </c>
      <c r="M1499" s="11">
        <v>1</v>
      </c>
      <c r="N1499" t="s">
        <v>20</v>
      </c>
      <c r="O1499" t="s">
        <v>1782</v>
      </c>
      <c r="P1499" t="s">
        <v>1782</v>
      </c>
      <c r="Q1499">
        <f>Cleaned_Data8[[#This Row],[Bonus (£)]]/Cleaned_Data8[[#This Row],[Salary (£)]]</f>
        <v>6.9940169176810396E-2</v>
      </c>
    </row>
    <row r="1500" spans="1:17" x14ac:dyDescent="0.3">
      <c r="A1500" t="s">
        <v>1931</v>
      </c>
      <c r="B1500" t="s">
        <v>723</v>
      </c>
      <c r="C1500">
        <v>26</v>
      </c>
      <c r="D1500" t="s">
        <v>16</v>
      </c>
      <c r="E1500" t="s">
        <v>74</v>
      </c>
      <c r="F1500" t="s">
        <v>53</v>
      </c>
      <c r="G1500" t="s">
        <v>75</v>
      </c>
      <c r="H1500" s="1">
        <v>45532</v>
      </c>
      <c r="I1500" s="10">
        <v>35498</v>
      </c>
      <c r="J1500" s="10">
        <v>1202</v>
      </c>
      <c r="K1500" s="10">
        <v>36700</v>
      </c>
      <c r="L1500" s="10">
        <v>2.2000000000000002</v>
      </c>
      <c r="M1500" s="11">
        <v>3</v>
      </c>
      <c r="N1500" t="s">
        <v>34</v>
      </c>
      <c r="O1500" t="s">
        <v>1782</v>
      </c>
      <c r="P1500" t="s">
        <v>2119</v>
      </c>
      <c r="Q1500">
        <f>Cleaned_Data8[[#This Row],[Bonus (£)]]/Cleaned_Data8[[#This Row],[Salary (£)]]</f>
        <v>3.3861062595075778E-2</v>
      </c>
    </row>
    <row r="1501" spans="1:17" x14ac:dyDescent="0.3">
      <c r="A1501" t="s">
        <v>1932</v>
      </c>
      <c r="B1501" t="s">
        <v>153</v>
      </c>
      <c r="C1501">
        <v>32</v>
      </c>
      <c r="D1501" t="s">
        <v>24</v>
      </c>
      <c r="E1501" t="s">
        <v>31</v>
      </c>
      <c r="F1501" t="s">
        <v>33</v>
      </c>
      <c r="G1501" t="s">
        <v>32</v>
      </c>
      <c r="H1501" s="1">
        <v>44782</v>
      </c>
      <c r="I1501" s="10">
        <v>31957</v>
      </c>
      <c r="J1501" s="10">
        <v>1125</v>
      </c>
      <c r="K1501" s="10">
        <v>33082</v>
      </c>
      <c r="L1501" s="10">
        <v>4.97</v>
      </c>
      <c r="M1501" s="11">
        <v>2</v>
      </c>
      <c r="N1501" t="s">
        <v>34</v>
      </c>
      <c r="O1501" t="s">
        <v>1782</v>
      </c>
      <c r="P1501" t="s">
        <v>2119</v>
      </c>
      <c r="Q1501">
        <f>Cleaned_Data8[[#This Row],[Bonus (£)]]/Cleaned_Data8[[#This Row],[Salary (£)]]</f>
        <v>3.5203554776731233E-2</v>
      </c>
    </row>
    <row r="1502" spans="1:17" x14ac:dyDescent="0.3">
      <c r="A1502" t="s">
        <v>1933</v>
      </c>
      <c r="B1502" t="s">
        <v>268</v>
      </c>
      <c r="C1502">
        <v>30</v>
      </c>
      <c r="D1502" t="s">
        <v>24</v>
      </c>
      <c r="E1502" t="s">
        <v>62</v>
      </c>
      <c r="F1502" t="s">
        <v>50</v>
      </c>
      <c r="G1502" t="s">
        <v>63</v>
      </c>
      <c r="H1502" s="1">
        <v>42660</v>
      </c>
      <c r="I1502" s="10">
        <v>39038</v>
      </c>
      <c r="J1502" s="10">
        <v>2300</v>
      </c>
      <c r="K1502" s="10">
        <v>41338</v>
      </c>
      <c r="L1502" s="10">
        <v>4.71</v>
      </c>
      <c r="M1502" s="11">
        <v>1</v>
      </c>
      <c r="N1502" t="s">
        <v>34</v>
      </c>
      <c r="O1502" t="s">
        <v>1782</v>
      </c>
      <c r="P1502" t="s">
        <v>2124</v>
      </c>
      <c r="Q1502">
        <f>Cleaned_Data8[[#This Row],[Bonus (£)]]/Cleaned_Data8[[#This Row],[Salary (£)]]</f>
        <v>5.891695271274143E-2</v>
      </c>
    </row>
    <row r="1503" spans="1:17" x14ac:dyDescent="0.3">
      <c r="A1503" t="s">
        <v>1934</v>
      </c>
      <c r="B1503" t="s">
        <v>329</v>
      </c>
      <c r="C1503">
        <v>39</v>
      </c>
      <c r="D1503" t="s">
        <v>16</v>
      </c>
      <c r="E1503" t="s">
        <v>74</v>
      </c>
      <c r="F1503" t="s">
        <v>105</v>
      </c>
      <c r="G1503" t="s">
        <v>75</v>
      </c>
      <c r="H1503" s="1">
        <v>43543</v>
      </c>
      <c r="I1503" s="10">
        <v>25028</v>
      </c>
      <c r="J1503" s="10">
        <v>823</v>
      </c>
      <c r="K1503" s="10">
        <v>25851</v>
      </c>
      <c r="L1503" s="10">
        <v>1.61</v>
      </c>
      <c r="M1503" s="11">
        <v>4</v>
      </c>
      <c r="N1503" t="s">
        <v>28</v>
      </c>
      <c r="O1503" t="s">
        <v>1782</v>
      </c>
      <c r="P1503" t="s">
        <v>2120</v>
      </c>
      <c r="Q1503">
        <f>Cleaned_Data8[[#This Row],[Bonus (£)]]/Cleaned_Data8[[#This Row],[Salary (£)]]</f>
        <v>3.2883170848649515E-2</v>
      </c>
    </row>
    <row r="1504" spans="1:17" x14ac:dyDescent="0.3">
      <c r="A1504" t="s">
        <v>1935</v>
      </c>
      <c r="B1504" t="s">
        <v>393</v>
      </c>
      <c r="C1504">
        <v>31</v>
      </c>
      <c r="D1504" t="s">
        <v>16</v>
      </c>
      <c r="E1504" t="s">
        <v>37</v>
      </c>
      <c r="F1504" t="s">
        <v>50</v>
      </c>
      <c r="G1504" t="s">
        <v>38</v>
      </c>
      <c r="H1504" s="1">
        <v>44783</v>
      </c>
      <c r="I1504" s="10">
        <v>37387</v>
      </c>
      <c r="J1504" s="10">
        <v>1878</v>
      </c>
      <c r="K1504" s="10">
        <v>39265</v>
      </c>
      <c r="L1504" s="10">
        <v>2.97</v>
      </c>
      <c r="M1504" s="11">
        <v>3</v>
      </c>
      <c r="N1504" t="s">
        <v>28</v>
      </c>
      <c r="O1504" t="s">
        <v>1782</v>
      </c>
      <c r="P1504" t="s">
        <v>2119</v>
      </c>
      <c r="Q1504">
        <f>Cleaned_Data8[[#This Row],[Bonus (£)]]/Cleaned_Data8[[#This Row],[Salary (£)]]</f>
        <v>5.023136384304705E-2</v>
      </c>
    </row>
    <row r="1505" spans="1:17" x14ac:dyDescent="0.3">
      <c r="A1505" t="s">
        <v>1936</v>
      </c>
      <c r="B1505" t="s">
        <v>786</v>
      </c>
      <c r="C1505">
        <v>23</v>
      </c>
      <c r="D1505" t="s">
        <v>16</v>
      </c>
      <c r="E1505" t="s">
        <v>74</v>
      </c>
      <c r="F1505" t="s">
        <v>105</v>
      </c>
      <c r="G1505" t="s">
        <v>75</v>
      </c>
      <c r="H1505" s="1">
        <v>45388</v>
      </c>
      <c r="I1505" s="10">
        <v>31546</v>
      </c>
      <c r="J1505" s="10">
        <v>730</v>
      </c>
      <c r="K1505" s="10">
        <v>32276</v>
      </c>
      <c r="L1505" s="10">
        <v>3.03</v>
      </c>
      <c r="M1505" s="11">
        <v>1</v>
      </c>
      <c r="N1505" t="s">
        <v>34</v>
      </c>
      <c r="O1505" t="s">
        <v>1782</v>
      </c>
      <c r="P1505" t="s">
        <v>21</v>
      </c>
      <c r="Q1505">
        <f>Cleaned_Data8[[#This Row],[Bonus (£)]]/Cleaned_Data8[[#This Row],[Salary (£)]]</f>
        <v>2.3140810245355987E-2</v>
      </c>
    </row>
    <row r="1506" spans="1:17" x14ac:dyDescent="0.3">
      <c r="A1506" t="s">
        <v>1937</v>
      </c>
      <c r="B1506" t="s">
        <v>898</v>
      </c>
      <c r="C1506">
        <v>21</v>
      </c>
      <c r="D1506" t="s">
        <v>16</v>
      </c>
      <c r="E1506" t="s">
        <v>62</v>
      </c>
      <c r="F1506" t="s">
        <v>105</v>
      </c>
      <c r="G1506" t="s">
        <v>63</v>
      </c>
      <c r="H1506" s="1">
        <v>42031</v>
      </c>
      <c r="I1506" s="10">
        <v>44163</v>
      </c>
      <c r="J1506" s="10">
        <v>2698</v>
      </c>
      <c r="K1506" s="10">
        <v>46861</v>
      </c>
      <c r="L1506" s="10">
        <v>3.5</v>
      </c>
      <c r="M1506" s="11">
        <v>8</v>
      </c>
      <c r="N1506" t="s">
        <v>20</v>
      </c>
      <c r="O1506" t="s">
        <v>1782</v>
      </c>
      <c r="P1506" t="s">
        <v>2125</v>
      </c>
      <c r="Q1506">
        <f>Cleaned_Data8[[#This Row],[Bonus (£)]]/Cleaned_Data8[[#This Row],[Salary (£)]]</f>
        <v>6.1091864230237984E-2</v>
      </c>
    </row>
    <row r="1507" spans="1:17" x14ac:dyDescent="0.3">
      <c r="A1507" t="s">
        <v>1938</v>
      </c>
      <c r="B1507" t="s">
        <v>858</v>
      </c>
      <c r="C1507">
        <v>34</v>
      </c>
      <c r="D1507" t="s">
        <v>16</v>
      </c>
      <c r="E1507" t="s">
        <v>42</v>
      </c>
      <c r="F1507" t="s">
        <v>50</v>
      </c>
      <c r="G1507" t="s">
        <v>43</v>
      </c>
      <c r="H1507" s="1">
        <v>43650</v>
      </c>
      <c r="I1507" s="10">
        <v>35592</v>
      </c>
      <c r="J1507" s="10">
        <v>1132</v>
      </c>
      <c r="K1507" s="10">
        <v>36724</v>
      </c>
      <c r="L1507" s="10">
        <v>4.4400000000000004</v>
      </c>
      <c r="M1507" s="11">
        <v>4</v>
      </c>
      <c r="N1507" t="s">
        <v>20</v>
      </c>
      <c r="O1507" t="s">
        <v>1782</v>
      </c>
      <c r="P1507" t="s">
        <v>2123</v>
      </c>
      <c r="Q1507">
        <f>Cleaned_Data8[[#This Row],[Bonus (£)]]/Cleaned_Data8[[#This Row],[Salary (£)]]</f>
        <v>3.1804899977523039E-2</v>
      </c>
    </row>
    <row r="1508" spans="1:17" x14ac:dyDescent="0.3">
      <c r="A1508" t="s">
        <v>1939</v>
      </c>
      <c r="B1508" t="s">
        <v>1189</v>
      </c>
      <c r="C1508">
        <v>34</v>
      </c>
      <c r="D1508" t="s">
        <v>16</v>
      </c>
      <c r="E1508" t="s">
        <v>74</v>
      </c>
      <c r="F1508" t="s">
        <v>19</v>
      </c>
      <c r="G1508" t="s">
        <v>75</v>
      </c>
      <c r="H1508" s="1">
        <v>44130</v>
      </c>
      <c r="I1508" s="10">
        <v>31964</v>
      </c>
      <c r="J1508" s="10">
        <v>1043</v>
      </c>
      <c r="K1508" s="10">
        <v>33007</v>
      </c>
      <c r="L1508" s="10">
        <v>2.76</v>
      </c>
      <c r="M1508" s="11">
        <v>0</v>
      </c>
      <c r="N1508" t="s">
        <v>20</v>
      </c>
      <c r="O1508" t="s">
        <v>1782</v>
      </c>
      <c r="P1508" t="s">
        <v>2124</v>
      </c>
      <c r="Q1508">
        <f>Cleaned_Data8[[#This Row],[Bonus (£)]]/Cleaned_Data8[[#This Row],[Salary (£)]]</f>
        <v>3.2630459266675009E-2</v>
      </c>
    </row>
    <row r="1509" spans="1:17" x14ac:dyDescent="0.3">
      <c r="A1509" t="s">
        <v>1940</v>
      </c>
      <c r="B1509" t="s">
        <v>213</v>
      </c>
      <c r="C1509">
        <v>27</v>
      </c>
      <c r="D1509" t="s">
        <v>24</v>
      </c>
      <c r="E1509" t="s">
        <v>31</v>
      </c>
      <c r="F1509" t="s">
        <v>105</v>
      </c>
      <c r="G1509" t="s">
        <v>32</v>
      </c>
      <c r="H1509" s="1">
        <v>45239</v>
      </c>
      <c r="I1509" s="10">
        <v>26953</v>
      </c>
      <c r="J1509" s="10">
        <v>2139</v>
      </c>
      <c r="K1509" s="10">
        <v>29092</v>
      </c>
      <c r="L1509" s="10">
        <v>3.63</v>
      </c>
      <c r="M1509" s="11">
        <v>4</v>
      </c>
      <c r="N1509" t="s">
        <v>20</v>
      </c>
      <c r="O1509" t="s">
        <v>1782</v>
      </c>
      <c r="P1509" t="s">
        <v>2118</v>
      </c>
      <c r="Q1509">
        <f>Cleaned_Data8[[#This Row],[Bonus (£)]]/Cleaned_Data8[[#This Row],[Salary (£)]]</f>
        <v>7.9360368048083704E-2</v>
      </c>
    </row>
    <row r="1510" spans="1:17" x14ac:dyDescent="0.3">
      <c r="A1510" t="s">
        <v>1941</v>
      </c>
      <c r="B1510" t="s">
        <v>222</v>
      </c>
      <c r="C1510">
        <v>31</v>
      </c>
      <c r="D1510" t="s">
        <v>24</v>
      </c>
      <c r="E1510" t="s">
        <v>17</v>
      </c>
      <c r="F1510" t="s">
        <v>105</v>
      </c>
      <c r="G1510" t="s">
        <v>18</v>
      </c>
      <c r="H1510" s="1">
        <v>44874</v>
      </c>
      <c r="I1510" s="10">
        <v>34785</v>
      </c>
      <c r="J1510" s="10">
        <v>1552</v>
      </c>
      <c r="K1510" s="10">
        <v>36337</v>
      </c>
      <c r="L1510" s="10">
        <v>3.44</v>
      </c>
      <c r="M1510" s="11">
        <v>0</v>
      </c>
      <c r="N1510" t="s">
        <v>28</v>
      </c>
      <c r="O1510" t="s">
        <v>1782</v>
      </c>
      <c r="P1510" t="s">
        <v>2118</v>
      </c>
      <c r="Q1510">
        <f>Cleaned_Data8[[#This Row],[Bonus (£)]]/Cleaned_Data8[[#This Row],[Salary (£)]]</f>
        <v>4.4616932585884721E-2</v>
      </c>
    </row>
    <row r="1511" spans="1:17" x14ac:dyDescent="0.3">
      <c r="A1511" t="s">
        <v>1942</v>
      </c>
      <c r="B1511" t="s">
        <v>677</v>
      </c>
      <c r="C1511">
        <v>25</v>
      </c>
      <c r="D1511" t="s">
        <v>24</v>
      </c>
      <c r="E1511" t="s">
        <v>31</v>
      </c>
      <c r="F1511" t="s">
        <v>39</v>
      </c>
      <c r="G1511" t="s">
        <v>32</v>
      </c>
      <c r="H1511" s="1">
        <v>42197</v>
      </c>
      <c r="I1511" s="10">
        <v>33821</v>
      </c>
      <c r="J1511" s="10">
        <v>1016</v>
      </c>
      <c r="K1511" s="10">
        <v>34837</v>
      </c>
      <c r="L1511" s="10">
        <v>3.53</v>
      </c>
      <c r="M1511" s="11">
        <v>5</v>
      </c>
      <c r="N1511" t="s">
        <v>28</v>
      </c>
      <c r="O1511" t="s">
        <v>1782</v>
      </c>
      <c r="P1511" t="s">
        <v>2123</v>
      </c>
      <c r="Q1511">
        <f>Cleaned_Data8[[#This Row],[Bonus (£)]]/Cleaned_Data8[[#This Row],[Salary (£)]]</f>
        <v>3.0040507377073415E-2</v>
      </c>
    </row>
    <row r="1512" spans="1:17" x14ac:dyDescent="0.3">
      <c r="A1512" t="s">
        <v>1943</v>
      </c>
      <c r="B1512" t="s">
        <v>30</v>
      </c>
      <c r="C1512">
        <v>30</v>
      </c>
      <c r="D1512" t="s">
        <v>16</v>
      </c>
      <c r="E1512" t="s">
        <v>74</v>
      </c>
      <c r="F1512" t="s">
        <v>27</v>
      </c>
      <c r="G1512" t="s">
        <v>75</v>
      </c>
      <c r="H1512" s="1">
        <v>43919</v>
      </c>
      <c r="I1512" s="10">
        <v>32048</v>
      </c>
      <c r="J1512" s="10">
        <v>671</v>
      </c>
      <c r="K1512" s="10">
        <v>32719</v>
      </c>
      <c r="L1512" s="10">
        <v>2.62</v>
      </c>
      <c r="M1512" s="11">
        <v>2</v>
      </c>
      <c r="N1512" t="s">
        <v>34</v>
      </c>
      <c r="O1512" t="s">
        <v>1782</v>
      </c>
      <c r="P1512" t="s">
        <v>2120</v>
      </c>
      <c r="Q1512">
        <f>Cleaned_Data8[[#This Row],[Bonus (£)]]/Cleaned_Data8[[#This Row],[Salary (£)]]</f>
        <v>2.0937343984023964E-2</v>
      </c>
    </row>
    <row r="1513" spans="1:17" x14ac:dyDescent="0.3">
      <c r="A1513" t="s">
        <v>1944</v>
      </c>
      <c r="B1513" t="s">
        <v>270</v>
      </c>
      <c r="C1513">
        <v>27</v>
      </c>
      <c r="D1513" t="s">
        <v>16</v>
      </c>
      <c r="E1513" t="s">
        <v>25</v>
      </c>
      <c r="F1513" t="s">
        <v>33</v>
      </c>
      <c r="G1513" t="s">
        <v>26</v>
      </c>
      <c r="H1513" s="1">
        <v>45455</v>
      </c>
      <c r="I1513" s="10">
        <v>34405</v>
      </c>
      <c r="J1513" s="10">
        <v>2606</v>
      </c>
      <c r="K1513" s="10">
        <v>37011</v>
      </c>
      <c r="L1513" s="10">
        <v>4.2699999999999996</v>
      </c>
      <c r="M1513" s="11">
        <v>3</v>
      </c>
      <c r="N1513" t="s">
        <v>28</v>
      </c>
      <c r="O1513" t="s">
        <v>1782</v>
      </c>
      <c r="P1513" t="s">
        <v>1782</v>
      </c>
      <c r="Q1513">
        <f>Cleaned_Data8[[#This Row],[Bonus (£)]]/Cleaned_Data8[[#This Row],[Salary (£)]]</f>
        <v>7.5744804534224677E-2</v>
      </c>
    </row>
    <row r="1514" spans="1:17" x14ac:dyDescent="0.3">
      <c r="A1514" t="s">
        <v>1945</v>
      </c>
      <c r="B1514" t="s">
        <v>65</v>
      </c>
      <c r="C1514">
        <v>29</v>
      </c>
      <c r="D1514" t="s">
        <v>24</v>
      </c>
      <c r="E1514" t="s">
        <v>37</v>
      </c>
      <c r="F1514" t="s">
        <v>105</v>
      </c>
      <c r="G1514" t="s">
        <v>38</v>
      </c>
      <c r="H1514" s="1">
        <v>44673</v>
      </c>
      <c r="I1514" s="10">
        <v>28104</v>
      </c>
      <c r="J1514" s="10">
        <v>808</v>
      </c>
      <c r="K1514" s="10">
        <v>28912</v>
      </c>
      <c r="L1514" s="10">
        <v>2.36</v>
      </c>
      <c r="M1514" s="11">
        <v>4</v>
      </c>
      <c r="N1514" t="s">
        <v>34</v>
      </c>
      <c r="O1514" t="s">
        <v>1782</v>
      </c>
      <c r="P1514" t="s">
        <v>21</v>
      </c>
      <c r="Q1514">
        <f>Cleaned_Data8[[#This Row],[Bonus (£)]]/Cleaned_Data8[[#This Row],[Salary (£)]]</f>
        <v>2.8750355821235411E-2</v>
      </c>
    </row>
    <row r="1515" spans="1:17" x14ac:dyDescent="0.3">
      <c r="A1515" t="s">
        <v>1946</v>
      </c>
      <c r="B1515" t="s">
        <v>1487</v>
      </c>
      <c r="C1515">
        <v>32</v>
      </c>
      <c r="D1515" t="s">
        <v>16</v>
      </c>
      <c r="E1515" t="s">
        <v>42</v>
      </c>
      <c r="F1515" t="s">
        <v>88</v>
      </c>
      <c r="G1515" t="s">
        <v>43</v>
      </c>
      <c r="H1515" s="1">
        <v>42969</v>
      </c>
      <c r="I1515" s="10">
        <v>43465</v>
      </c>
      <c r="J1515" s="10">
        <v>2193</v>
      </c>
      <c r="K1515" s="10">
        <v>45658</v>
      </c>
      <c r="L1515" s="10">
        <v>2.7</v>
      </c>
      <c r="M1515" s="11">
        <v>1</v>
      </c>
      <c r="N1515" t="s">
        <v>20</v>
      </c>
      <c r="O1515" t="s">
        <v>1782</v>
      </c>
      <c r="P1515" t="s">
        <v>2119</v>
      </c>
      <c r="Q1515">
        <f>Cleaned_Data8[[#This Row],[Bonus (£)]]/Cleaned_Data8[[#This Row],[Salary (£)]]</f>
        <v>5.04543885885195E-2</v>
      </c>
    </row>
    <row r="1516" spans="1:17" x14ac:dyDescent="0.3">
      <c r="A1516" t="s">
        <v>1947</v>
      </c>
      <c r="B1516" t="s">
        <v>687</v>
      </c>
      <c r="C1516">
        <v>27</v>
      </c>
      <c r="D1516" t="s">
        <v>16</v>
      </c>
      <c r="E1516" t="s">
        <v>31</v>
      </c>
      <c r="F1516" t="s">
        <v>39</v>
      </c>
      <c r="G1516" t="s">
        <v>32</v>
      </c>
      <c r="H1516" s="1">
        <v>44975</v>
      </c>
      <c r="I1516" s="10">
        <v>28295</v>
      </c>
      <c r="J1516" s="10">
        <v>844</v>
      </c>
      <c r="K1516" s="10">
        <v>29139</v>
      </c>
      <c r="L1516" s="10">
        <v>4.18</v>
      </c>
      <c r="M1516" s="11">
        <v>2</v>
      </c>
      <c r="N1516" t="s">
        <v>20</v>
      </c>
      <c r="O1516" t="s">
        <v>1782</v>
      </c>
      <c r="P1516" t="s">
        <v>2121</v>
      </c>
      <c r="Q1516">
        <f>Cleaned_Data8[[#This Row],[Bonus (£)]]/Cleaned_Data8[[#This Row],[Salary (£)]]</f>
        <v>2.9828591623961832E-2</v>
      </c>
    </row>
    <row r="1517" spans="1:17" x14ac:dyDescent="0.3">
      <c r="A1517" t="s">
        <v>1948</v>
      </c>
      <c r="B1517" t="s">
        <v>381</v>
      </c>
      <c r="C1517">
        <v>36</v>
      </c>
      <c r="D1517" t="s">
        <v>16</v>
      </c>
      <c r="E1517" t="s">
        <v>62</v>
      </c>
      <c r="F1517" t="s">
        <v>33</v>
      </c>
      <c r="G1517" t="s">
        <v>63</v>
      </c>
      <c r="H1517" s="1">
        <v>42556</v>
      </c>
      <c r="I1517" s="10">
        <v>39009</v>
      </c>
      <c r="J1517" s="10">
        <v>877</v>
      </c>
      <c r="K1517" s="10">
        <v>39886</v>
      </c>
      <c r="L1517" s="10">
        <v>2.15</v>
      </c>
      <c r="M1517" s="11">
        <v>4</v>
      </c>
      <c r="N1517" t="s">
        <v>20</v>
      </c>
      <c r="O1517" t="s">
        <v>1782</v>
      </c>
      <c r="P1517" t="s">
        <v>2123</v>
      </c>
      <c r="Q1517">
        <f>Cleaned_Data8[[#This Row],[Bonus (£)]]/Cleaned_Data8[[#This Row],[Salary (£)]]</f>
        <v>2.2481991335332872E-2</v>
      </c>
    </row>
    <row r="1518" spans="1:17" x14ac:dyDescent="0.3">
      <c r="A1518" t="s">
        <v>1949</v>
      </c>
      <c r="B1518" t="s">
        <v>930</v>
      </c>
      <c r="C1518">
        <v>28</v>
      </c>
      <c r="D1518" t="s">
        <v>24</v>
      </c>
      <c r="E1518" t="s">
        <v>58</v>
      </c>
      <c r="F1518" t="s">
        <v>19</v>
      </c>
      <c r="G1518" t="s">
        <v>59</v>
      </c>
      <c r="H1518" s="1">
        <v>44786</v>
      </c>
      <c r="I1518" s="10">
        <v>26502</v>
      </c>
      <c r="J1518" s="10">
        <v>778</v>
      </c>
      <c r="K1518" s="10">
        <v>27280</v>
      </c>
      <c r="L1518" s="10">
        <v>1.73</v>
      </c>
      <c r="M1518" s="11">
        <v>10</v>
      </c>
      <c r="N1518" t="s">
        <v>20</v>
      </c>
      <c r="O1518" t="s">
        <v>1782</v>
      </c>
      <c r="P1518" t="s">
        <v>2119</v>
      </c>
      <c r="Q1518">
        <f>Cleaned_Data8[[#This Row],[Bonus (£)]]/Cleaned_Data8[[#This Row],[Salary (£)]]</f>
        <v>2.9356274998113351E-2</v>
      </c>
    </row>
    <row r="1519" spans="1:17" x14ac:dyDescent="0.3">
      <c r="A1519" t="s">
        <v>1950</v>
      </c>
      <c r="B1519" t="s">
        <v>802</v>
      </c>
      <c r="C1519">
        <v>28</v>
      </c>
      <c r="D1519" t="s">
        <v>24</v>
      </c>
      <c r="E1519" t="s">
        <v>62</v>
      </c>
      <c r="F1519" t="s">
        <v>105</v>
      </c>
      <c r="G1519" t="s">
        <v>63</v>
      </c>
      <c r="H1519" s="1">
        <v>42191</v>
      </c>
      <c r="I1519" s="10">
        <v>43140</v>
      </c>
      <c r="J1519" s="10">
        <v>4665</v>
      </c>
      <c r="K1519" s="10">
        <v>47805</v>
      </c>
      <c r="L1519" s="10">
        <v>4.74</v>
      </c>
      <c r="M1519" s="11">
        <v>2</v>
      </c>
      <c r="N1519" t="s">
        <v>28</v>
      </c>
      <c r="O1519" t="s">
        <v>1782</v>
      </c>
      <c r="P1519" t="s">
        <v>2123</v>
      </c>
      <c r="Q1519">
        <f>Cleaned_Data8[[#This Row],[Bonus (£)]]/Cleaned_Data8[[#This Row],[Salary (£)]]</f>
        <v>0.10813630041724617</v>
      </c>
    </row>
    <row r="1520" spans="1:17" x14ac:dyDescent="0.3">
      <c r="A1520" t="s">
        <v>1951</v>
      </c>
      <c r="B1520" t="s">
        <v>275</v>
      </c>
      <c r="C1520">
        <v>30</v>
      </c>
      <c r="D1520" t="s">
        <v>16</v>
      </c>
      <c r="E1520" t="s">
        <v>37</v>
      </c>
      <c r="F1520" t="s">
        <v>19</v>
      </c>
      <c r="G1520" t="s">
        <v>38</v>
      </c>
      <c r="H1520" s="1">
        <v>42750</v>
      </c>
      <c r="I1520" s="10">
        <v>28759</v>
      </c>
      <c r="J1520" s="10">
        <v>521</v>
      </c>
      <c r="K1520" s="10">
        <v>29280</v>
      </c>
      <c r="L1520" s="10">
        <v>1.64</v>
      </c>
      <c r="M1520" s="11">
        <v>5</v>
      </c>
      <c r="N1520" t="s">
        <v>20</v>
      </c>
      <c r="O1520" t="s">
        <v>1782</v>
      </c>
      <c r="P1520" t="s">
        <v>2125</v>
      </c>
      <c r="Q1520">
        <f>Cleaned_Data8[[#This Row],[Bonus (£)]]/Cleaned_Data8[[#This Row],[Salary (£)]]</f>
        <v>1.8116068013491429E-2</v>
      </c>
    </row>
    <row r="1521" spans="1:17" x14ac:dyDescent="0.3">
      <c r="A1521" t="s">
        <v>1952</v>
      </c>
      <c r="B1521" t="s">
        <v>919</v>
      </c>
      <c r="C1521">
        <v>21</v>
      </c>
      <c r="D1521" t="s">
        <v>16</v>
      </c>
      <c r="E1521" t="s">
        <v>25</v>
      </c>
      <c r="F1521" t="s">
        <v>19</v>
      </c>
      <c r="G1521" t="s">
        <v>26</v>
      </c>
      <c r="H1521" s="1">
        <v>42591</v>
      </c>
      <c r="I1521" s="10">
        <v>35589</v>
      </c>
      <c r="J1521" s="10">
        <v>1399</v>
      </c>
      <c r="K1521" s="10">
        <v>36988</v>
      </c>
      <c r="L1521" s="10">
        <v>3.35</v>
      </c>
      <c r="M1521" s="11">
        <v>1</v>
      </c>
      <c r="N1521" t="s">
        <v>28</v>
      </c>
      <c r="O1521" t="s">
        <v>1782</v>
      </c>
      <c r="P1521" t="s">
        <v>2119</v>
      </c>
      <c r="Q1521">
        <f>Cleaned_Data8[[#This Row],[Bonus (£)]]/Cleaned_Data8[[#This Row],[Salary (£)]]</f>
        <v>3.930989912613448E-2</v>
      </c>
    </row>
    <row r="1522" spans="1:17" x14ac:dyDescent="0.3">
      <c r="A1522" t="s">
        <v>1953</v>
      </c>
      <c r="B1522" t="s">
        <v>157</v>
      </c>
      <c r="C1522">
        <v>38</v>
      </c>
      <c r="D1522" t="s">
        <v>16</v>
      </c>
      <c r="E1522" t="s">
        <v>37</v>
      </c>
      <c r="F1522" t="s">
        <v>88</v>
      </c>
      <c r="G1522" t="s">
        <v>38</v>
      </c>
      <c r="H1522" s="1">
        <v>44868</v>
      </c>
      <c r="I1522" s="10">
        <v>28157</v>
      </c>
      <c r="J1522" s="10">
        <v>2700</v>
      </c>
      <c r="K1522" s="10">
        <v>30857</v>
      </c>
      <c r="L1522" s="10">
        <v>4.45</v>
      </c>
      <c r="M1522" s="11">
        <v>3</v>
      </c>
      <c r="N1522" t="s">
        <v>34</v>
      </c>
      <c r="O1522" t="s">
        <v>1782</v>
      </c>
      <c r="P1522" t="s">
        <v>2118</v>
      </c>
      <c r="Q1522">
        <f>Cleaned_Data8[[#This Row],[Bonus (£)]]/Cleaned_Data8[[#This Row],[Salary (£)]]</f>
        <v>9.5890897467770006E-2</v>
      </c>
    </row>
    <row r="1523" spans="1:17" x14ac:dyDescent="0.3">
      <c r="A1523" t="s">
        <v>1954</v>
      </c>
      <c r="B1523" t="s">
        <v>1478</v>
      </c>
      <c r="C1523">
        <v>32</v>
      </c>
      <c r="D1523" t="s">
        <v>24</v>
      </c>
      <c r="E1523" t="s">
        <v>42</v>
      </c>
      <c r="F1523" t="s">
        <v>27</v>
      </c>
      <c r="G1523" t="s">
        <v>43</v>
      </c>
      <c r="H1523" s="1">
        <v>43867</v>
      </c>
      <c r="I1523" s="10">
        <v>46857</v>
      </c>
      <c r="J1523" s="10">
        <v>1809</v>
      </c>
      <c r="K1523" s="10">
        <v>48666</v>
      </c>
      <c r="L1523" s="10">
        <v>3.66</v>
      </c>
      <c r="M1523" s="11">
        <v>2</v>
      </c>
      <c r="N1523" t="s">
        <v>20</v>
      </c>
      <c r="O1523" t="s">
        <v>1782</v>
      </c>
      <c r="P1523" t="s">
        <v>2121</v>
      </c>
      <c r="Q1523">
        <f>Cleaned_Data8[[#This Row],[Bonus (£)]]/Cleaned_Data8[[#This Row],[Salary (£)]]</f>
        <v>3.8606825020807992E-2</v>
      </c>
    </row>
    <row r="1524" spans="1:17" x14ac:dyDescent="0.3">
      <c r="A1524" t="s">
        <v>1955</v>
      </c>
      <c r="B1524" t="s">
        <v>916</v>
      </c>
      <c r="C1524">
        <v>41</v>
      </c>
      <c r="D1524" t="s">
        <v>24</v>
      </c>
      <c r="E1524" t="s">
        <v>58</v>
      </c>
      <c r="F1524" t="s">
        <v>33</v>
      </c>
      <c r="G1524" t="s">
        <v>59</v>
      </c>
      <c r="H1524" s="1">
        <v>44919</v>
      </c>
      <c r="I1524" s="10">
        <v>29376</v>
      </c>
      <c r="J1524" s="10">
        <v>2079</v>
      </c>
      <c r="K1524" s="10">
        <v>31455</v>
      </c>
      <c r="L1524" s="10">
        <v>3.34</v>
      </c>
      <c r="M1524" s="11">
        <v>4</v>
      </c>
      <c r="N1524" t="s">
        <v>20</v>
      </c>
      <c r="O1524" t="s">
        <v>1782</v>
      </c>
      <c r="P1524" t="s">
        <v>2122</v>
      </c>
      <c r="Q1524">
        <f>Cleaned_Data8[[#This Row],[Bonus (£)]]/Cleaned_Data8[[#This Row],[Salary (£)]]</f>
        <v>7.077205882352941E-2</v>
      </c>
    </row>
    <row r="1525" spans="1:17" x14ac:dyDescent="0.3">
      <c r="A1525" t="s">
        <v>1956</v>
      </c>
      <c r="B1525" t="s">
        <v>1478</v>
      </c>
      <c r="C1525">
        <v>49</v>
      </c>
      <c r="D1525" t="s">
        <v>24</v>
      </c>
      <c r="E1525" t="s">
        <v>42</v>
      </c>
      <c r="F1525" t="s">
        <v>39</v>
      </c>
      <c r="G1525" t="s">
        <v>43</v>
      </c>
      <c r="H1525" s="1">
        <v>42959</v>
      </c>
      <c r="I1525" s="10">
        <v>40414</v>
      </c>
      <c r="J1525" s="10">
        <v>2455</v>
      </c>
      <c r="K1525" s="10">
        <v>42869</v>
      </c>
      <c r="L1525" s="10">
        <v>2.73</v>
      </c>
      <c r="M1525" s="11">
        <v>1</v>
      </c>
      <c r="N1525" t="s">
        <v>34</v>
      </c>
      <c r="O1525" t="s">
        <v>1782</v>
      </c>
      <c r="P1525" t="s">
        <v>2119</v>
      </c>
      <c r="Q1525">
        <f>Cleaned_Data8[[#This Row],[Bonus (£)]]/Cleaned_Data8[[#This Row],[Salary (£)]]</f>
        <v>6.0746276042955412E-2</v>
      </c>
    </row>
    <row r="1526" spans="1:17" x14ac:dyDescent="0.3">
      <c r="A1526" t="s">
        <v>1957</v>
      </c>
      <c r="B1526" t="s">
        <v>117</v>
      </c>
      <c r="C1526">
        <v>28</v>
      </c>
      <c r="D1526" t="s">
        <v>16</v>
      </c>
      <c r="E1526" t="s">
        <v>37</v>
      </c>
      <c r="F1526" t="s">
        <v>105</v>
      </c>
      <c r="G1526" t="s">
        <v>38</v>
      </c>
      <c r="H1526" s="1">
        <v>44048</v>
      </c>
      <c r="I1526" s="10">
        <v>28236</v>
      </c>
      <c r="J1526" s="10">
        <v>1488</v>
      </c>
      <c r="K1526" s="10">
        <v>29724</v>
      </c>
      <c r="L1526" s="10">
        <v>2.64</v>
      </c>
      <c r="M1526" s="11">
        <v>2</v>
      </c>
      <c r="N1526" t="s">
        <v>34</v>
      </c>
      <c r="O1526" t="s">
        <v>1782</v>
      </c>
      <c r="P1526" t="s">
        <v>2119</v>
      </c>
      <c r="Q1526">
        <f>Cleaned_Data8[[#This Row],[Bonus (£)]]/Cleaned_Data8[[#This Row],[Salary (£)]]</f>
        <v>5.2698682532936678E-2</v>
      </c>
    </row>
    <row r="1527" spans="1:17" x14ac:dyDescent="0.3">
      <c r="A1527" t="s">
        <v>1958</v>
      </c>
      <c r="B1527" t="s">
        <v>209</v>
      </c>
      <c r="C1527">
        <v>38</v>
      </c>
      <c r="D1527" t="s">
        <v>16</v>
      </c>
      <c r="E1527" t="s">
        <v>31</v>
      </c>
      <c r="F1527" t="s">
        <v>105</v>
      </c>
      <c r="G1527" t="s">
        <v>32</v>
      </c>
      <c r="H1527" s="1">
        <v>45227</v>
      </c>
      <c r="I1527" s="10">
        <v>33223</v>
      </c>
      <c r="J1527" s="10">
        <v>1350</v>
      </c>
      <c r="K1527" s="10">
        <v>34573</v>
      </c>
      <c r="L1527" s="10">
        <v>3.67</v>
      </c>
      <c r="M1527" s="11">
        <v>1</v>
      </c>
      <c r="N1527" t="s">
        <v>34</v>
      </c>
      <c r="O1527" t="s">
        <v>1782</v>
      </c>
      <c r="P1527" t="s">
        <v>2124</v>
      </c>
      <c r="Q1527">
        <f>Cleaned_Data8[[#This Row],[Bonus (£)]]/Cleaned_Data8[[#This Row],[Salary (£)]]</f>
        <v>4.0634500195647592E-2</v>
      </c>
    </row>
    <row r="1528" spans="1:17" x14ac:dyDescent="0.3">
      <c r="A1528" t="s">
        <v>1959</v>
      </c>
      <c r="B1528" t="s">
        <v>111</v>
      </c>
      <c r="C1528">
        <v>32</v>
      </c>
      <c r="D1528" t="s">
        <v>24</v>
      </c>
      <c r="E1528" t="s">
        <v>25</v>
      </c>
      <c r="F1528" t="s">
        <v>19</v>
      </c>
      <c r="G1528" t="s">
        <v>26</v>
      </c>
      <c r="H1528" s="1">
        <v>42193</v>
      </c>
      <c r="I1528" s="10">
        <v>29728</v>
      </c>
      <c r="J1528" s="10">
        <v>1045</v>
      </c>
      <c r="K1528" s="10">
        <v>30773</v>
      </c>
      <c r="L1528" s="10">
        <v>2.65</v>
      </c>
      <c r="M1528" s="11">
        <v>3</v>
      </c>
      <c r="N1528" t="s">
        <v>28</v>
      </c>
      <c r="O1528" t="s">
        <v>1782</v>
      </c>
      <c r="P1528" t="s">
        <v>2123</v>
      </c>
      <c r="Q1528">
        <f>Cleaned_Data8[[#This Row],[Bonus (£)]]/Cleaned_Data8[[#This Row],[Salary (£)]]</f>
        <v>3.5152045209903122E-2</v>
      </c>
    </row>
    <row r="1529" spans="1:17" x14ac:dyDescent="0.3">
      <c r="A1529" t="s">
        <v>1960</v>
      </c>
      <c r="B1529" t="s">
        <v>329</v>
      </c>
      <c r="C1529">
        <v>37</v>
      </c>
      <c r="D1529" t="s">
        <v>24</v>
      </c>
      <c r="E1529" t="s">
        <v>58</v>
      </c>
      <c r="F1529" t="s">
        <v>39</v>
      </c>
      <c r="G1529" t="s">
        <v>59</v>
      </c>
      <c r="H1529" s="1">
        <v>45350</v>
      </c>
      <c r="I1529" s="10">
        <v>30933</v>
      </c>
      <c r="J1529" s="10">
        <v>1164</v>
      </c>
      <c r="K1529" s="10">
        <v>32097</v>
      </c>
      <c r="L1529" s="10">
        <v>3.61</v>
      </c>
      <c r="M1529" s="11">
        <v>3</v>
      </c>
      <c r="N1529" t="s">
        <v>34</v>
      </c>
      <c r="O1529" t="s">
        <v>1782</v>
      </c>
      <c r="P1529" t="s">
        <v>2121</v>
      </c>
      <c r="Q1529">
        <f>Cleaned_Data8[[#This Row],[Bonus (£)]]/Cleaned_Data8[[#This Row],[Salary (£)]]</f>
        <v>3.7629715837455148E-2</v>
      </c>
    </row>
    <row r="1530" spans="1:17" x14ac:dyDescent="0.3">
      <c r="A1530" t="s">
        <v>1961</v>
      </c>
      <c r="B1530" t="s">
        <v>723</v>
      </c>
      <c r="C1530">
        <v>21</v>
      </c>
      <c r="D1530" t="s">
        <v>16</v>
      </c>
      <c r="E1530" t="s">
        <v>31</v>
      </c>
      <c r="F1530" t="s">
        <v>27</v>
      </c>
      <c r="G1530" t="s">
        <v>32</v>
      </c>
      <c r="H1530" s="1">
        <v>42873</v>
      </c>
      <c r="I1530" s="10">
        <v>33955</v>
      </c>
      <c r="J1530" s="10">
        <v>798</v>
      </c>
      <c r="K1530" s="10">
        <v>34753</v>
      </c>
      <c r="L1530" s="10">
        <v>1</v>
      </c>
      <c r="M1530" s="11">
        <v>4</v>
      </c>
      <c r="N1530" t="s">
        <v>28</v>
      </c>
      <c r="O1530" t="s">
        <v>1782</v>
      </c>
      <c r="P1530" t="s">
        <v>1218</v>
      </c>
      <c r="Q1530">
        <f>Cleaned_Data8[[#This Row],[Bonus (£)]]/Cleaned_Data8[[#This Row],[Salary (£)]]</f>
        <v>2.3501693417758797E-2</v>
      </c>
    </row>
    <row r="1531" spans="1:17" x14ac:dyDescent="0.3">
      <c r="A1531" t="s">
        <v>1962</v>
      </c>
      <c r="B1531" t="s">
        <v>192</v>
      </c>
      <c r="C1531">
        <v>32</v>
      </c>
      <c r="D1531" t="s">
        <v>16</v>
      </c>
      <c r="E1531" t="s">
        <v>58</v>
      </c>
      <c r="F1531" t="s">
        <v>88</v>
      </c>
      <c r="G1531" t="s">
        <v>59</v>
      </c>
      <c r="H1531" s="1">
        <v>45629</v>
      </c>
      <c r="I1531" s="10">
        <v>31788</v>
      </c>
      <c r="J1531" s="10">
        <v>1720</v>
      </c>
      <c r="K1531" s="10">
        <v>33508</v>
      </c>
      <c r="L1531" s="10">
        <v>3.23</v>
      </c>
      <c r="M1531" s="11">
        <v>0</v>
      </c>
      <c r="N1531" t="s">
        <v>20</v>
      </c>
      <c r="O1531" t="s">
        <v>1782</v>
      </c>
      <c r="P1531" t="s">
        <v>2122</v>
      </c>
      <c r="Q1531">
        <f>Cleaned_Data8[[#This Row],[Bonus (£)]]/Cleaned_Data8[[#This Row],[Salary (£)]]</f>
        <v>5.4108468604504842E-2</v>
      </c>
    </row>
    <row r="1532" spans="1:17" x14ac:dyDescent="0.3">
      <c r="A1532" t="s">
        <v>1963</v>
      </c>
      <c r="B1532" t="s">
        <v>1964</v>
      </c>
      <c r="C1532">
        <v>30</v>
      </c>
      <c r="D1532" t="s">
        <v>24</v>
      </c>
      <c r="E1532" t="s">
        <v>58</v>
      </c>
      <c r="F1532" t="s">
        <v>33</v>
      </c>
      <c r="G1532" t="s">
        <v>59</v>
      </c>
      <c r="H1532" s="1">
        <v>44428</v>
      </c>
      <c r="I1532" s="10">
        <v>29735</v>
      </c>
      <c r="J1532" s="10">
        <v>1381</v>
      </c>
      <c r="K1532" s="10">
        <v>31116</v>
      </c>
      <c r="L1532" s="10">
        <v>2.04</v>
      </c>
      <c r="M1532" s="11">
        <v>4</v>
      </c>
      <c r="N1532" t="s">
        <v>34</v>
      </c>
      <c r="O1532" t="s">
        <v>1782</v>
      </c>
      <c r="P1532" t="s">
        <v>2119</v>
      </c>
      <c r="Q1532">
        <f>Cleaned_Data8[[#This Row],[Bonus (£)]]/Cleaned_Data8[[#This Row],[Salary (£)]]</f>
        <v>4.6443585000840761E-2</v>
      </c>
    </row>
    <row r="1533" spans="1:17" x14ac:dyDescent="0.3">
      <c r="A1533" t="s">
        <v>1965</v>
      </c>
      <c r="B1533" t="s">
        <v>96</v>
      </c>
      <c r="C1533">
        <v>32</v>
      </c>
      <c r="D1533" t="s">
        <v>16</v>
      </c>
      <c r="E1533" t="s">
        <v>62</v>
      </c>
      <c r="F1533" t="s">
        <v>27</v>
      </c>
      <c r="G1533" t="s">
        <v>63</v>
      </c>
      <c r="H1533" s="1">
        <v>44321</v>
      </c>
      <c r="I1533" s="10">
        <v>42723</v>
      </c>
      <c r="J1533" s="10">
        <v>1491</v>
      </c>
      <c r="K1533" s="10">
        <v>44214</v>
      </c>
      <c r="L1533" s="10">
        <v>3.11</v>
      </c>
      <c r="M1533" s="11">
        <v>3</v>
      </c>
      <c r="N1533" t="s">
        <v>28</v>
      </c>
      <c r="O1533" t="s">
        <v>1782</v>
      </c>
      <c r="P1533" t="s">
        <v>1218</v>
      </c>
      <c r="Q1533">
        <f>Cleaned_Data8[[#This Row],[Bonus (£)]]/Cleaned_Data8[[#This Row],[Salary (£)]]</f>
        <v>3.4899234604311498E-2</v>
      </c>
    </row>
    <row r="1534" spans="1:17" x14ac:dyDescent="0.3">
      <c r="A1534" t="s">
        <v>1966</v>
      </c>
      <c r="B1534" t="s">
        <v>145</v>
      </c>
      <c r="C1534">
        <v>31</v>
      </c>
      <c r="D1534" t="s">
        <v>24</v>
      </c>
      <c r="E1534" t="s">
        <v>42</v>
      </c>
      <c r="F1534" t="s">
        <v>53</v>
      </c>
      <c r="G1534" t="s">
        <v>43</v>
      </c>
      <c r="H1534" s="1">
        <v>44194</v>
      </c>
      <c r="I1534" s="10">
        <v>38752</v>
      </c>
      <c r="J1534" s="10">
        <v>809</v>
      </c>
      <c r="K1534" s="10">
        <v>39561</v>
      </c>
      <c r="L1534" s="10">
        <v>1.68</v>
      </c>
      <c r="M1534" s="11">
        <v>2</v>
      </c>
      <c r="N1534" t="s">
        <v>34</v>
      </c>
      <c r="O1534" t="s">
        <v>1782</v>
      </c>
      <c r="P1534" t="s">
        <v>2122</v>
      </c>
      <c r="Q1534">
        <f>Cleaned_Data8[[#This Row],[Bonus (£)]]/Cleaned_Data8[[#This Row],[Salary (£)]]</f>
        <v>2.0876341866226261E-2</v>
      </c>
    </row>
    <row r="1535" spans="1:17" x14ac:dyDescent="0.3">
      <c r="A1535" t="s">
        <v>1967</v>
      </c>
      <c r="B1535" t="s">
        <v>176</v>
      </c>
      <c r="C1535">
        <v>26</v>
      </c>
      <c r="D1535" t="s">
        <v>24</v>
      </c>
      <c r="E1535" t="s">
        <v>58</v>
      </c>
      <c r="F1535" t="s">
        <v>19</v>
      </c>
      <c r="G1535" t="s">
        <v>59</v>
      </c>
      <c r="H1535" s="1">
        <v>43960</v>
      </c>
      <c r="I1535" s="10">
        <v>25152</v>
      </c>
      <c r="J1535" s="10">
        <v>2015</v>
      </c>
      <c r="K1535" s="10">
        <v>27167</v>
      </c>
      <c r="L1535" s="10">
        <v>3.99</v>
      </c>
      <c r="M1535" s="11">
        <v>1</v>
      </c>
      <c r="N1535" t="s">
        <v>28</v>
      </c>
      <c r="O1535" t="s">
        <v>1782</v>
      </c>
      <c r="P1535" t="s">
        <v>1218</v>
      </c>
      <c r="Q1535">
        <f>Cleaned_Data8[[#This Row],[Bonus (£)]]/Cleaned_Data8[[#This Row],[Salary (£)]]</f>
        <v>8.0112913486005091E-2</v>
      </c>
    </row>
    <row r="1536" spans="1:17" x14ac:dyDescent="0.3">
      <c r="A1536" t="s">
        <v>1968</v>
      </c>
      <c r="B1536" t="s">
        <v>38</v>
      </c>
      <c r="C1536">
        <v>22</v>
      </c>
      <c r="D1536" t="s">
        <v>16</v>
      </c>
      <c r="E1536" t="s">
        <v>74</v>
      </c>
      <c r="F1536" t="s">
        <v>39</v>
      </c>
      <c r="G1536" t="s">
        <v>75</v>
      </c>
      <c r="H1536" s="1">
        <v>43906</v>
      </c>
      <c r="I1536" s="10">
        <v>34111</v>
      </c>
      <c r="J1536" s="10">
        <v>2222</v>
      </c>
      <c r="K1536" s="10">
        <v>36333</v>
      </c>
      <c r="L1536" s="10">
        <v>3.41</v>
      </c>
      <c r="M1536" s="11">
        <v>2</v>
      </c>
      <c r="N1536" t="s">
        <v>20</v>
      </c>
      <c r="O1536" t="s">
        <v>1782</v>
      </c>
      <c r="P1536" t="s">
        <v>2120</v>
      </c>
      <c r="Q1536">
        <f>Cleaned_Data8[[#This Row],[Bonus (£)]]/Cleaned_Data8[[#This Row],[Salary (£)]]</f>
        <v>6.5140277329893581E-2</v>
      </c>
    </row>
    <row r="1537" spans="1:17" x14ac:dyDescent="0.3">
      <c r="A1537" t="s">
        <v>1969</v>
      </c>
      <c r="B1537" t="s">
        <v>950</v>
      </c>
      <c r="C1537">
        <v>39</v>
      </c>
      <c r="D1537" t="s">
        <v>16</v>
      </c>
      <c r="E1537" t="s">
        <v>42</v>
      </c>
      <c r="F1537" t="s">
        <v>39</v>
      </c>
      <c r="G1537" t="s">
        <v>43</v>
      </c>
      <c r="H1537" s="1">
        <v>43667</v>
      </c>
      <c r="I1537" s="10">
        <v>40084</v>
      </c>
      <c r="J1537" s="10">
        <v>730</v>
      </c>
      <c r="K1537" s="10">
        <v>40814</v>
      </c>
      <c r="L1537" s="10">
        <v>2.06</v>
      </c>
      <c r="M1537" s="11">
        <v>2</v>
      </c>
      <c r="N1537" t="s">
        <v>20</v>
      </c>
      <c r="O1537" t="s">
        <v>1782</v>
      </c>
      <c r="P1537" t="s">
        <v>2123</v>
      </c>
      <c r="Q1537">
        <f>Cleaned_Data8[[#This Row],[Bonus (£)]]/Cleaned_Data8[[#This Row],[Salary (£)]]</f>
        <v>1.8211755313840935E-2</v>
      </c>
    </row>
    <row r="1538" spans="1:17" x14ac:dyDescent="0.3">
      <c r="A1538" t="s">
        <v>1970</v>
      </c>
      <c r="B1538" t="s">
        <v>170</v>
      </c>
      <c r="C1538">
        <v>21</v>
      </c>
      <c r="D1538" t="s">
        <v>24</v>
      </c>
      <c r="E1538" t="s">
        <v>58</v>
      </c>
      <c r="F1538" t="s">
        <v>50</v>
      </c>
      <c r="G1538" t="s">
        <v>59</v>
      </c>
      <c r="H1538" s="1">
        <v>43682</v>
      </c>
      <c r="I1538" s="10">
        <v>29091</v>
      </c>
      <c r="J1538" s="10">
        <v>1932</v>
      </c>
      <c r="K1538" s="10">
        <v>31023</v>
      </c>
      <c r="L1538" s="10">
        <v>2.79</v>
      </c>
      <c r="M1538" s="11">
        <v>0</v>
      </c>
      <c r="N1538" t="s">
        <v>34</v>
      </c>
      <c r="O1538" t="s">
        <v>1782</v>
      </c>
      <c r="P1538" t="s">
        <v>2119</v>
      </c>
      <c r="Q1538">
        <f>Cleaned_Data8[[#This Row],[Bonus (£)]]/Cleaned_Data8[[#This Row],[Salary (£)]]</f>
        <v>6.6412292461586059E-2</v>
      </c>
    </row>
    <row r="1539" spans="1:17" x14ac:dyDescent="0.3">
      <c r="A1539" t="s">
        <v>1971</v>
      </c>
      <c r="B1539" t="s">
        <v>616</v>
      </c>
      <c r="C1539">
        <v>30</v>
      </c>
      <c r="D1539" t="s">
        <v>16</v>
      </c>
      <c r="E1539" t="s">
        <v>62</v>
      </c>
      <c r="F1539" t="s">
        <v>27</v>
      </c>
      <c r="G1539" t="s">
        <v>63</v>
      </c>
      <c r="H1539" s="1">
        <v>44750</v>
      </c>
      <c r="I1539" s="10">
        <v>39279</v>
      </c>
      <c r="J1539" s="10">
        <v>714</v>
      </c>
      <c r="K1539" s="10">
        <v>39993</v>
      </c>
      <c r="L1539" s="10">
        <v>2.94</v>
      </c>
      <c r="M1539" s="11">
        <v>6</v>
      </c>
      <c r="N1539" t="s">
        <v>34</v>
      </c>
      <c r="O1539" t="s">
        <v>1782</v>
      </c>
      <c r="P1539" t="s">
        <v>2123</v>
      </c>
      <c r="Q1539">
        <f>Cleaned_Data8[[#This Row],[Bonus (£)]]/Cleaned_Data8[[#This Row],[Salary (£)]]</f>
        <v>1.8177652180554494E-2</v>
      </c>
    </row>
    <row r="1540" spans="1:17" x14ac:dyDescent="0.3">
      <c r="A1540" t="s">
        <v>1972</v>
      </c>
      <c r="B1540" t="s">
        <v>1740</v>
      </c>
      <c r="C1540">
        <v>26</v>
      </c>
      <c r="D1540" t="s">
        <v>16</v>
      </c>
      <c r="E1540" t="s">
        <v>74</v>
      </c>
      <c r="F1540" t="s">
        <v>39</v>
      </c>
      <c r="G1540" t="s">
        <v>75</v>
      </c>
      <c r="H1540" s="1">
        <v>45130</v>
      </c>
      <c r="I1540" s="10">
        <v>40662</v>
      </c>
      <c r="J1540" s="10">
        <v>3064</v>
      </c>
      <c r="K1540" s="10">
        <v>43726</v>
      </c>
      <c r="L1540" s="10">
        <v>3.36</v>
      </c>
      <c r="M1540" s="11">
        <v>2</v>
      </c>
      <c r="N1540" t="s">
        <v>28</v>
      </c>
      <c r="O1540" t="s">
        <v>1782</v>
      </c>
      <c r="P1540" t="s">
        <v>2123</v>
      </c>
      <c r="Q1540">
        <f>Cleaned_Data8[[#This Row],[Bonus (£)]]/Cleaned_Data8[[#This Row],[Salary (£)]]</f>
        <v>7.5352909350253308E-2</v>
      </c>
    </row>
    <row r="1541" spans="1:17" x14ac:dyDescent="0.3">
      <c r="A1541" t="s">
        <v>1973</v>
      </c>
      <c r="B1541" t="s">
        <v>1371</v>
      </c>
      <c r="C1541">
        <v>42</v>
      </c>
      <c r="D1541" t="s">
        <v>16</v>
      </c>
      <c r="E1541" t="s">
        <v>17</v>
      </c>
      <c r="F1541" t="s">
        <v>33</v>
      </c>
      <c r="G1541" t="s">
        <v>18</v>
      </c>
      <c r="H1541" s="1">
        <v>44890</v>
      </c>
      <c r="I1541" s="10">
        <v>46153</v>
      </c>
      <c r="J1541" s="10">
        <v>3196</v>
      </c>
      <c r="K1541" s="10">
        <v>49349</v>
      </c>
      <c r="L1541" s="10">
        <v>4.1500000000000004</v>
      </c>
      <c r="M1541" s="11">
        <v>6</v>
      </c>
      <c r="N1541" t="s">
        <v>28</v>
      </c>
      <c r="O1541" t="s">
        <v>1782</v>
      </c>
      <c r="P1541" t="s">
        <v>2118</v>
      </c>
      <c r="Q1541">
        <f>Cleaned_Data8[[#This Row],[Bonus (£)]]/Cleaned_Data8[[#This Row],[Salary (£)]]</f>
        <v>6.9247936212163894E-2</v>
      </c>
    </row>
    <row r="1542" spans="1:17" x14ac:dyDescent="0.3">
      <c r="A1542" t="s">
        <v>1974</v>
      </c>
      <c r="B1542" t="s">
        <v>1195</v>
      </c>
      <c r="C1542">
        <v>33</v>
      </c>
      <c r="D1542" t="s">
        <v>16</v>
      </c>
      <c r="E1542" t="s">
        <v>31</v>
      </c>
      <c r="F1542" t="s">
        <v>53</v>
      </c>
      <c r="G1542" t="s">
        <v>32</v>
      </c>
      <c r="H1542" s="1">
        <v>42189</v>
      </c>
      <c r="I1542" s="10">
        <v>31517</v>
      </c>
      <c r="J1542" s="10">
        <v>1138</v>
      </c>
      <c r="K1542" s="10">
        <v>32655</v>
      </c>
      <c r="L1542" s="10">
        <v>3.19</v>
      </c>
      <c r="M1542" s="11">
        <v>4</v>
      </c>
      <c r="N1542" t="s">
        <v>20</v>
      </c>
      <c r="O1542" t="s">
        <v>1782</v>
      </c>
      <c r="P1542" t="s">
        <v>2123</v>
      </c>
      <c r="Q1542">
        <f>Cleaned_Data8[[#This Row],[Bonus (£)]]/Cleaned_Data8[[#This Row],[Salary (£)]]</f>
        <v>3.6107497541009614E-2</v>
      </c>
    </row>
    <row r="1543" spans="1:17" x14ac:dyDescent="0.3">
      <c r="A1543" t="s">
        <v>1975</v>
      </c>
      <c r="B1543" t="s">
        <v>843</v>
      </c>
      <c r="C1543">
        <v>34</v>
      </c>
      <c r="D1543" t="s">
        <v>24</v>
      </c>
      <c r="E1543" t="s">
        <v>74</v>
      </c>
      <c r="F1543" t="s">
        <v>19</v>
      </c>
      <c r="G1543" t="s">
        <v>75</v>
      </c>
      <c r="H1543" s="1">
        <v>44001</v>
      </c>
      <c r="I1543" s="10">
        <v>34318</v>
      </c>
      <c r="J1543" s="10">
        <v>799</v>
      </c>
      <c r="K1543" s="10">
        <v>35117</v>
      </c>
      <c r="L1543" s="10">
        <v>2.4500000000000002</v>
      </c>
      <c r="M1543" s="11">
        <v>3</v>
      </c>
      <c r="N1543" t="s">
        <v>20</v>
      </c>
      <c r="O1543" t="s">
        <v>1782</v>
      </c>
      <c r="P1543" t="s">
        <v>1782</v>
      </c>
      <c r="Q1543">
        <f>Cleaned_Data8[[#This Row],[Bonus (£)]]/Cleaned_Data8[[#This Row],[Salary (£)]]</f>
        <v>2.3282242554927442E-2</v>
      </c>
    </row>
    <row r="1544" spans="1:17" x14ac:dyDescent="0.3">
      <c r="A1544" t="s">
        <v>1976</v>
      </c>
      <c r="B1544" t="s">
        <v>1643</v>
      </c>
      <c r="C1544">
        <v>27</v>
      </c>
      <c r="D1544" t="s">
        <v>24</v>
      </c>
      <c r="E1544" t="s">
        <v>31</v>
      </c>
      <c r="F1544" t="s">
        <v>50</v>
      </c>
      <c r="G1544" t="s">
        <v>32</v>
      </c>
      <c r="H1544" s="1">
        <v>42635</v>
      </c>
      <c r="I1544" s="10">
        <v>35404</v>
      </c>
      <c r="J1544" s="10">
        <v>2459</v>
      </c>
      <c r="K1544" s="10">
        <v>37863</v>
      </c>
      <c r="L1544" s="10">
        <v>3.04</v>
      </c>
      <c r="M1544" s="11">
        <v>4</v>
      </c>
      <c r="N1544" t="s">
        <v>34</v>
      </c>
      <c r="O1544" t="s">
        <v>1782</v>
      </c>
      <c r="P1544" t="s">
        <v>2126</v>
      </c>
      <c r="Q1544">
        <f>Cleaned_Data8[[#This Row],[Bonus (£)]]/Cleaned_Data8[[#This Row],[Salary (£)]]</f>
        <v>6.9455428765111293E-2</v>
      </c>
    </row>
    <row r="1545" spans="1:17" x14ac:dyDescent="0.3">
      <c r="A1545" t="s">
        <v>1977</v>
      </c>
      <c r="B1545" t="s">
        <v>1023</v>
      </c>
      <c r="C1545">
        <v>27</v>
      </c>
      <c r="D1545" t="s">
        <v>24</v>
      </c>
      <c r="E1545" t="s">
        <v>62</v>
      </c>
      <c r="F1545" t="s">
        <v>53</v>
      </c>
      <c r="G1545" t="s">
        <v>63</v>
      </c>
      <c r="H1545" s="1">
        <v>45197</v>
      </c>
      <c r="I1545" s="10">
        <v>51902</v>
      </c>
      <c r="J1545" s="10">
        <v>3063</v>
      </c>
      <c r="K1545" s="10">
        <v>54965</v>
      </c>
      <c r="L1545" s="10">
        <v>3.23</v>
      </c>
      <c r="M1545" s="11">
        <v>2</v>
      </c>
      <c r="N1545" t="s">
        <v>34</v>
      </c>
      <c r="O1545" t="s">
        <v>1782</v>
      </c>
      <c r="P1545" t="s">
        <v>2126</v>
      </c>
      <c r="Q1545">
        <f>Cleaned_Data8[[#This Row],[Bonus (£)]]/Cleaned_Data8[[#This Row],[Salary (£)]]</f>
        <v>5.9015066856768522E-2</v>
      </c>
    </row>
    <row r="1546" spans="1:17" x14ac:dyDescent="0.3">
      <c r="A1546" t="s">
        <v>1978</v>
      </c>
      <c r="B1546" t="s">
        <v>442</v>
      </c>
      <c r="C1546">
        <v>26</v>
      </c>
      <c r="D1546" t="s">
        <v>24</v>
      </c>
      <c r="E1546" t="s">
        <v>31</v>
      </c>
      <c r="F1546" t="s">
        <v>88</v>
      </c>
      <c r="G1546" t="s">
        <v>32</v>
      </c>
      <c r="H1546" s="1">
        <v>45020</v>
      </c>
      <c r="I1546" s="10">
        <v>35827</v>
      </c>
      <c r="J1546" s="10">
        <v>1199</v>
      </c>
      <c r="K1546" s="10">
        <v>37026</v>
      </c>
      <c r="L1546" s="10">
        <v>3.54</v>
      </c>
      <c r="M1546" s="11">
        <v>3</v>
      </c>
      <c r="N1546" t="s">
        <v>20</v>
      </c>
      <c r="O1546" t="s">
        <v>1782</v>
      </c>
      <c r="P1546" t="s">
        <v>21</v>
      </c>
      <c r="Q1546">
        <f>Cleaned_Data8[[#This Row],[Bonus (£)]]/Cleaned_Data8[[#This Row],[Salary (£)]]</f>
        <v>3.3466380104390542E-2</v>
      </c>
    </row>
    <row r="1547" spans="1:17" x14ac:dyDescent="0.3">
      <c r="A1547" t="s">
        <v>1979</v>
      </c>
      <c r="B1547" t="s">
        <v>756</v>
      </c>
      <c r="C1547">
        <v>33</v>
      </c>
      <c r="D1547" t="s">
        <v>16</v>
      </c>
      <c r="E1547" t="s">
        <v>74</v>
      </c>
      <c r="F1547" t="s">
        <v>27</v>
      </c>
      <c r="G1547" t="s">
        <v>75</v>
      </c>
      <c r="H1547" s="1">
        <v>42346</v>
      </c>
      <c r="I1547" s="10">
        <v>28395</v>
      </c>
      <c r="J1547" s="10">
        <v>2696</v>
      </c>
      <c r="K1547" s="10">
        <v>31091</v>
      </c>
      <c r="L1547" s="10">
        <v>4.3600000000000003</v>
      </c>
      <c r="M1547" s="11">
        <v>4</v>
      </c>
      <c r="N1547" t="s">
        <v>34</v>
      </c>
      <c r="O1547" t="s">
        <v>1782</v>
      </c>
      <c r="P1547" t="s">
        <v>2122</v>
      </c>
      <c r="Q1547">
        <f>Cleaned_Data8[[#This Row],[Bonus (£)]]/Cleaned_Data8[[#This Row],[Salary (£)]]</f>
        <v>9.4946293361507311E-2</v>
      </c>
    </row>
    <row r="1548" spans="1:17" x14ac:dyDescent="0.3">
      <c r="A1548" t="s">
        <v>1980</v>
      </c>
      <c r="B1548" t="s">
        <v>428</v>
      </c>
      <c r="C1548">
        <v>21</v>
      </c>
      <c r="D1548" t="s">
        <v>24</v>
      </c>
      <c r="E1548" t="s">
        <v>74</v>
      </c>
      <c r="F1548" t="s">
        <v>19</v>
      </c>
      <c r="G1548" t="s">
        <v>75</v>
      </c>
      <c r="H1548" s="1">
        <v>43114</v>
      </c>
      <c r="I1548" s="10">
        <v>36746</v>
      </c>
      <c r="J1548" s="10">
        <v>1617</v>
      </c>
      <c r="K1548" s="10">
        <v>38363</v>
      </c>
      <c r="L1548" s="10">
        <v>2.4</v>
      </c>
      <c r="M1548" s="11">
        <v>4</v>
      </c>
      <c r="N1548" t="s">
        <v>34</v>
      </c>
      <c r="O1548" t="s">
        <v>1782</v>
      </c>
      <c r="P1548" t="s">
        <v>2125</v>
      </c>
      <c r="Q1548">
        <f>Cleaned_Data8[[#This Row],[Bonus (£)]]/Cleaned_Data8[[#This Row],[Salary (£)]]</f>
        <v>4.4004789636967287E-2</v>
      </c>
    </row>
    <row r="1549" spans="1:17" x14ac:dyDescent="0.3">
      <c r="A1549" t="s">
        <v>1981</v>
      </c>
      <c r="B1549" t="s">
        <v>1014</v>
      </c>
      <c r="C1549">
        <v>32</v>
      </c>
      <c r="D1549" t="s">
        <v>24</v>
      </c>
      <c r="E1549" t="s">
        <v>58</v>
      </c>
      <c r="F1549" t="s">
        <v>105</v>
      </c>
      <c r="G1549" t="s">
        <v>59</v>
      </c>
      <c r="H1549" s="1">
        <v>44660</v>
      </c>
      <c r="I1549" s="10">
        <v>28969</v>
      </c>
      <c r="J1549" s="10">
        <v>728</v>
      </c>
      <c r="K1549" s="10">
        <v>29697</v>
      </c>
      <c r="L1549" s="10">
        <v>4.04</v>
      </c>
      <c r="M1549" s="11">
        <v>4</v>
      </c>
      <c r="N1549" t="s">
        <v>28</v>
      </c>
      <c r="O1549" t="s">
        <v>1782</v>
      </c>
      <c r="P1549" t="s">
        <v>21</v>
      </c>
      <c r="Q1549">
        <f>Cleaned_Data8[[#This Row],[Bonus (£)]]/Cleaned_Data8[[#This Row],[Salary (£)]]</f>
        <v>2.5130311712520281E-2</v>
      </c>
    </row>
    <row r="1550" spans="1:17" x14ac:dyDescent="0.3">
      <c r="A1550" t="s">
        <v>1982</v>
      </c>
      <c r="B1550" t="s">
        <v>220</v>
      </c>
      <c r="C1550">
        <v>39</v>
      </c>
      <c r="D1550" t="s">
        <v>16</v>
      </c>
      <c r="E1550" t="s">
        <v>25</v>
      </c>
      <c r="F1550" t="s">
        <v>27</v>
      </c>
      <c r="G1550" t="s">
        <v>26</v>
      </c>
      <c r="H1550" s="1">
        <v>42122</v>
      </c>
      <c r="I1550" s="10">
        <v>32021</v>
      </c>
      <c r="J1550" s="10">
        <v>1750</v>
      </c>
      <c r="K1550" s="10">
        <v>33771</v>
      </c>
      <c r="L1550" s="10">
        <v>3.42</v>
      </c>
      <c r="M1550" s="11">
        <v>1</v>
      </c>
      <c r="N1550" t="s">
        <v>34</v>
      </c>
      <c r="O1550" t="s">
        <v>1782</v>
      </c>
      <c r="P1550" t="s">
        <v>21</v>
      </c>
      <c r="Q1550">
        <f>Cleaned_Data8[[#This Row],[Bonus (£)]]/Cleaned_Data8[[#This Row],[Salary (£)]]</f>
        <v>5.4651634864620095E-2</v>
      </c>
    </row>
    <row r="1551" spans="1:17" x14ac:dyDescent="0.3">
      <c r="A1551" t="s">
        <v>1983</v>
      </c>
      <c r="B1551" t="s">
        <v>85</v>
      </c>
      <c r="C1551">
        <v>41</v>
      </c>
      <c r="D1551" t="s">
        <v>16</v>
      </c>
      <c r="E1551" t="s">
        <v>25</v>
      </c>
      <c r="F1551" t="s">
        <v>39</v>
      </c>
      <c r="G1551" t="s">
        <v>26</v>
      </c>
      <c r="H1551" s="1">
        <v>45012</v>
      </c>
      <c r="I1551" s="10">
        <v>33873</v>
      </c>
      <c r="J1551" s="10">
        <v>2646</v>
      </c>
      <c r="K1551" s="10">
        <v>36519</v>
      </c>
      <c r="L1551" s="10">
        <v>3.75</v>
      </c>
      <c r="M1551" s="11">
        <v>4</v>
      </c>
      <c r="N1551" t="s">
        <v>20</v>
      </c>
      <c r="O1551" t="s">
        <v>1782</v>
      </c>
      <c r="P1551" t="s">
        <v>2120</v>
      </c>
      <c r="Q1551">
        <f>Cleaned_Data8[[#This Row],[Bonus (£)]]/Cleaned_Data8[[#This Row],[Salary (£)]]</f>
        <v>7.8115313081215124E-2</v>
      </c>
    </row>
    <row r="1552" spans="1:17" x14ac:dyDescent="0.3">
      <c r="A1552" t="s">
        <v>1984</v>
      </c>
      <c r="B1552" t="s">
        <v>1018</v>
      </c>
      <c r="C1552">
        <v>24</v>
      </c>
      <c r="D1552" t="s">
        <v>24</v>
      </c>
      <c r="E1552" t="s">
        <v>37</v>
      </c>
      <c r="F1552" t="s">
        <v>88</v>
      </c>
      <c r="G1552" t="s">
        <v>38</v>
      </c>
      <c r="H1552" s="1">
        <v>43529</v>
      </c>
      <c r="I1552" s="10">
        <v>28084</v>
      </c>
      <c r="J1552" s="10">
        <v>524</v>
      </c>
      <c r="K1552" s="10">
        <v>28608</v>
      </c>
      <c r="L1552" s="10">
        <v>2.46</v>
      </c>
      <c r="M1552" s="11">
        <v>8</v>
      </c>
      <c r="N1552" t="s">
        <v>34</v>
      </c>
      <c r="O1552" t="s">
        <v>1782</v>
      </c>
      <c r="P1552" t="s">
        <v>2120</v>
      </c>
      <c r="Q1552">
        <f>Cleaned_Data8[[#This Row],[Bonus (£)]]/Cleaned_Data8[[#This Row],[Salary (£)]]</f>
        <v>1.8658310781939896E-2</v>
      </c>
    </row>
    <row r="1553" spans="1:17" x14ac:dyDescent="0.3">
      <c r="A1553" t="s">
        <v>1985</v>
      </c>
      <c r="B1553" t="s">
        <v>23</v>
      </c>
      <c r="C1553">
        <v>33</v>
      </c>
      <c r="D1553" t="s">
        <v>16</v>
      </c>
      <c r="E1553" t="s">
        <v>58</v>
      </c>
      <c r="F1553" t="s">
        <v>88</v>
      </c>
      <c r="G1553" t="s">
        <v>59</v>
      </c>
      <c r="H1553" s="1">
        <v>43493</v>
      </c>
      <c r="I1553" s="10">
        <v>34848</v>
      </c>
      <c r="J1553" s="10">
        <v>1045</v>
      </c>
      <c r="K1553" s="10">
        <v>35893</v>
      </c>
      <c r="L1553" s="10">
        <v>2.57</v>
      </c>
      <c r="M1553" s="11">
        <v>5</v>
      </c>
      <c r="N1553" t="s">
        <v>28</v>
      </c>
      <c r="O1553" t="s">
        <v>1782</v>
      </c>
      <c r="P1553" t="s">
        <v>2125</v>
      </c>
      <c r="Q1553">
        <f>Cleaned_Data8[[#This Row],[Bonus (£)]]/Cleaned_Data8[[#This Row],[Salary (£)]]</f>
        <v>2.9987373737373736E-2</v>
      </c>
    </row>
    <row r="1554" spans="1:17" x14ac:dyDescent="0.3">
      <c r="A1554" t="s">
        <v>1986</v>
      </c>
      <c r="B1554" t="s">
        <v>457</v>
      </c>
      <c r="C1554">
        <v>39</v>
      </c>
      <c r="D1554" t="s">
        <v>24</v>
      </c>
      <c r="E1554" t="s">
        <v>17</v>
      </c>
      <c r="F1554" t="s">
        <v>88</v>
      </c>
      <c r="G1554" t="s">
        <v>18</v>
      </c>
      <c r="H1554" s="1">
        <v>42428</v>
      </c>
      <c r="I1554" s="10">
        <v>44271</v>
      </c>
      <c r="J1554" s="10">
        <v>1643</v>
      </c>
      <c r="K1554" s="10">
        <v>45914</v>
      </c>
      <c r="L1554" s="10">
        <v>3.03</v>
      </c>
      <c r="M1554" s="11">
        <v>3</v>
      </c>
      <c r="N1554" t="s">
        <v>20</v>
      </c>
      <c r="O1554" t="s">
        <v>1782</v>
      </c>
      <c r="P1554" t="s">
        <v>2121</v>
      </c>
      <c r="Q1554">
        <f>Cleaned_Data8[[#This Row],[Bonus (£)]]/Cleaned_Data8[[#This Row],[Salary (£)]]</f>
        <v>3.7112330871224952E-2</v>
      </c>
    </row>
    <row r="1555" spans="1:17" x14ac:dyDescent="0.3">
      <c r="A1555" t="s">
        <v>1987</v>
      </c>
      <c r="B1555" t="s">
        <v>283</v>
      </c>
      <c r="C1555">
        <v>32</v>
      </c>
      <c r="D1555" t="s">
        <v>24</v>
      </c>
      <c r="E1555" t="s">
        <v>58</v>
      </c>
      <c r="F1555" t="s">
        <v>33</v>
      </c>
      <c r="G1555" t="s">
        <v>59</v>
      </c>
      <c r="H1555" s="1">
        <v>44088</v>
      </c>
      <c r="I1555" s="10">
        <v>27913</v>
      </c>
      <c r="J1555" s="10">
        <v>1226</v>
      </c>
      <c r="K1555" s="10">
        <v>29139</v>
      </c>
      <c r="L1555" s="10">
        <v>1.87</v>
      </c>
      <c r="M1555" s="11">
        <v>7</v>
      </c>
      <c r="N1555" t="s">
        <v>28</v>
      </c>
      <c r="O1555" t="s">
        <v>1782</v>
      </c>
      <c r="P1555" t="s">
        <v>2126</v>
      </c>
      <c r="Q1555">
        <f>Cleaned_Data8[[#This Row],[Bonus (£)]]/Cleaned_Data8[[#This Row],[Salary (£)]]</f>
        <v>4.3922186794683481E-2</v>
      </c>
    </row>
    <row r="1556" spans="1:17" x14ac:dyDescent="0.3">
      <c r="A1556" t="s">
        <v>1988</v>
      </c>
      <c r="B1556" t="s">
        <v>229</v>
      </c>
      <c r="C1556">
        <v>21</v>
      </c>
      <c r="D1556" t="s">
        <v>24</v>
      </c>
      <c r="E1556" t="s">
        <v>25</v>
      </c>
      <c r="F1556" t="s">
        <v>53</v>
      </c>
      <c r="G1556" t="s">
        <v>26</v>
      </c>
      <c r="H1556" s="1">
        <v>42958</v>
      </c>
      <c r="I1556" s="10">
        <v>34418</v>
      </c>
      <c r="J1556" s="10">
        <v>937</v>
      </c>
      <c r="K1556" s="10">
        <v>35355</v>
      </c>
      <c r="L1556" s="10">
        <v>1.1399999999999999</v>
      </c>
      <c r="M1556" s="11">
        <v>4</v>
      </c>
      <c r="N1556" t="s">
        <v>34</v>
      </c>
      <c r="O1556" t="s">
        <v>1782</v>
      </c>
      <c r="P1556" t="s">
        <v>2119</v>
      </c>
      <c r="Q1556">
        <f>Cleaned_Data8[[#This Row],[Bonus (£)]]/Cleaned_Data8[[#This Row],[Salary (£)]]</f>
        <v>2.7224126910337616E-2</v>
      </c>
    </row>
    <row r="1557" spans="1:17" x14ac:dyDescent="0.3">
      <c r="A1557" t="s">
        <v>1989</v>
      </c>
      <c r="B1557" t="s">
        <v>77</v>
      </c>
      <c r="C1557">
        <v>30</v>
      </c>
      <c r="D1557" t="s">
        <v>16</v>
      </c>
      <c r="E1557" t="s">
        <v>62</v>
      </c>
      <c r="F1557" t="s">
        <v>88</v>
      </c>
      <c r="G1557" t="s">
        <v>63</v>
      </c>
      <c r="H1557" s="1">
        <v>44509</v>
      </c>
      <c r="I1557" s="10">
        <v>29257</v>
      </c>
      <c r="J1557" s="10">
        <v>2014</v>
      </c>
      <c r="K1557" s="10">
        <v>31271</v>
      </c>
      <c r="L1557" s="10">
        <v>3.02</v>
      </c>
      <c r="M1557" s="11">
        <v>4</v>
      </c>
      <c r="N1557" t="s">
        <v>34</v>
      </c>
      <c r="O1557" t="s">
        <v>1782</v>
      </c>
      <c r="P1557" t="s">
        <v>2118</v>
      </c>
      <c r="Q1557">
        <f>Cleaned_Data8[[#This Row],[Bonus (£)]]/Cleaned_Data8[[#This Row],[Salary (£)]]</f>
        <v>6.8838226749154047E-2</v>
      </c>
    </row>
    <row r="1558" spans="1:17" x14ac:dyDescent="0.3">
      <c r="A1558" t="s">
        <v>1990</v>
      </c>
      <c r="B1558" t="s">
        <v>36</v>
      </c>
      <c r="C1558">
        <v>40</v>
      </c>
      <c r="D1558" t="s">
        <v>24</v>
      </c>
      <c r="E1558" t="s">
        <v>37</v>
      </c>
      <c r="F1558" t="s">
        <v>39</v>
      </c>
      <c r="G1558" t="s">
        <v>38</v>
      </c>
      <c r="H1558" s="1">
        <v>43054</v>
      </c>
      <c r="I1558" s="10">
        <v>23412</v>
      </c>
      <c r="J1558" s="10">
        <v>1103</v>
      </c>
      <c r="K1558" s="10">
        <v>24515</v>
      </c>
      <c r="L1558" s="10">
        <v>3.06</v>
      </c>
      <c r="M1558" s="11">
        <v>1</v>
      </c>
      <c r="N1558" t="s">
        <v>28</v>
      </c>
      <c r="O1558" t="s">
        <v>1782</v>
      </c>
      <c r="P1558" t="s">
        <v>2118</v>
      </c>
      <c r="Q1558">
        <f>Cleaned_Data8[[#This Row],[Bonus (£)]]/Cleaned_Data8[[#This Row],[Salary (£)]]</f>
        <v>4.711259183324791E-2</v>
      </c>
    </row>
    <row r="1559" spans="1:17" x14ac:dyDescent="0.3">
      <c r="A1559" t="s">
        <v>1991</v>
      </c>
      <c r="B1559" t="s">
        <v>1020</v>
      </c>
      <c r="C1559">
        <v>28</v>
      </c>
      <c r="D1559" t="s">
        <v>16</v>
      </c>
      <c r="E1559" t="s">
        <v>37</v>
      </c>
      <c r="F1559" t="s">
        <v>39</v>
      </c>
      <c r="G1559" t="s">
        <v>38</v>
      </c>
      <c r="H1559" s="1">
        <v>45304</v>
      </c>
      <c r="I1559" s="10">
        <v>31768</v>
      </c>
      <c r="J1559" s="10">
        <v>2454</v>
      </c>
      <c r="K1559" s="10">
        <v>34222</v>
      </c>
      <c r="L1559" s="10">
        <v>3.8</v>
      </c>
      <c r="M1559" s="11">
        <v>0</v>
      </c>
      <c r="N1559" t="s">
        <v>28</v>
      </c>
      <c r="O1559" t="s">
        <v>1782</v>
      </c>
      <c r="P1559" t="s">
        <v>2125</v>
      </c>
      <c r="Q1559">
        <f>Cleaned_Data8[[#This Row],[Bonus (£)]]/Cleaned_Data8[[#This Row],[Salary (£)]]</f>
        <v>7.7247544699068249E-2</v>
      </c>
    </row>
    <row r="1560" spans="1:17" x14ac:dyDescent="0.3">
      <c r="A1560" t="s">
        <v>1992</v>
      </c>
      <c r="B1560" t="s">
        <v>1189</v>
      </c>
      <c r="C1560">
        <v>24</v>
      </c>
      <c r="D1560" t="s">
        <v>16</v>
      </c>
      <c r="E1560" t="s">
        <v>62</v>
      </c>
      <c r="F1560" t="s">
        <v>88</v>
      </c>
      <c r="G1560" t="s">
        <v>63</v>
      </c>
      <c r="H1560" s="1">
        <v>44259</v>
      </c>
      <c r="I1560" s="10">
        <v>45488</v>
      </c>
      <c r="J1560" s="10">
        <v>1419</v>
      </c>
      <c r="K1560" s="10">
        <v>46907</v>
      </c>
      <c r="L1560" s="10">
        <v>3.26</v>
      </c>
      <c r="M1560" s="11">
        <v>2</v>
      </c>
      <c r="N1560" t="s">
        <v>28</v>
      </c>
      <c r="O1560" t="s">
        <v>1782</v>
      </c>
      <c r="P1560" t="s">
        <v>2120</v>
      </c>
      <c r="Q1560">
        <f>Cleaned_Data8[[#This Row],[Bonus (£)]]/Cleaned_Data8[[#This Row],[Salary (£)]]</f>
        <v>3.1195040450228632E-2</v>
      </c>
    </row>
    <row r="1561" spans="1:17" x14ac:dyDescent="0.3">
      <c r="A1561" t="s">
        <v>1993</v>
      </c>
      <c r="B1561" t="s">
        <v>577</v>
      </c>
      <c r="C1561">
        <v>33</v>
      </c>
      <c r="D1561" t="s">
        <v>16</v>
      </c>
      <c r="E1561" t="s">
        <v>37</v>
      </c>
      <c r="F1561" t="s">
        <v>88</v>
      </c>
      <c r="G1561" t="s">
        <v>38</v>
      </c>
      <c r="H1561" s="1">
        <v>45469</v>
      </c>
      <c r="I1561" s="10">
        <v>29897</v>
      </c>
      <c r="J1561" s="10">
        <v>553</v>
      </c>
      <c r="K1561" s="10">
        <v>30450</v>
      </c>
      <c r="L1561" s="10">
        <v>2.2000000000000002</v>
      </c>
      <c r="M1561" s="11">
        <v>4</v>
      </c>
      <c r="N1561" t="s">
        <v>28</v>
      </c>
      <c r="O1561" t="s">
        <v>1782</v>
      </c>
      <c r="P1561" t="s">
        <v>1782</v>
      </c>
      <c r="Q1561">
        <f>Cleaned_Data8[[#This Row],[Bonus (£)]]/Cleaned_Data8[[#This Row],[Salary (£)]]</f>
        <v>1.8496839147740574E-2</v>
      </c>
    </row>
    <row r="1562" spans="1:17" x14ac:dyDescent="0.3">
      <c r="A1562" t="s">
        <v>1994</v>
      </c>
      <c r="B1562" t="s">
        <v>402</v>
      </c>
      <c r="C1562">
        <v>30</v>
      </c>
      <c r="D1562" t="s">
        <v>24</v>
      </c>
      <c r="E1562" t="s">
        <v>31</v>
      </c>
      <c r="F1562" t="s">
        <v>50</v>
      </c>
      <c r="G1562" t="s">
        <v>32</v>
      </c>
      <c r="H1562" s="1">
        <v>43043</v>
      </c>
      <c r="I1562" s="10">
        <v>32965</v>
      </c>
      <c r="J1562" s="10">
        <v>2028</v>
      </c>
      <c r="K1562" s="10">
        <v>34993</v>
      </c>
      <c r="L1562" s="10">
        <v>2.6</v>
      </c>
      <c r="M1562" s="11">
        <v>0</v>
      </c>
      <c r="N1562" t="s">
        <v>20</v>
      </c>
      <c r="O1562" t="s">
        <v>1782</v>
      </c>
      <c r="P1562" t="s">
        <v>2118</v>
      </c>
      <c r="Q1562">
        <f>Cleaned_Data8[[#This Row],[Bonus (£)]]/Cleaned_Data8[[#This Row],[Salary (£)]]</f>
        <v>6.1519793720612774E-2</v>
      </c>
    </row>
    <row r="1563" spans="1:17" x14ac:dyDescent="0.3">
      <c r="A1563" t="s">
        <v>1995</v>
      </c>
      <c r="B1563" t="s">
        <v>1011</v>
      </c>
      <c r="C1563">
        <v>35</v>
      </c>
      <c r="D1563" t="s">
        <v>16</v>
      </c>
      <c r="E1563" t="s">
        <v>17</v>
      </c>
      <c r="F1563" t="s">
        <v>53</v>
      </c>
      <c r="G1563" t="s">
        <v>18</v>
      </c>
      <c r="H1563" s="1">
        <v>45121</v>
      </c>
      <c r="I1563" s="10">
        <v>48127</v>
      </c>
      <c r="J1563" s="10">
        <v>1765</v>
      </c>
      <c r="K1563" s="10">
        <v>49892</v>
      </c>
      <c r="L1563" s="10">
        <v>2.8</v>
      </c>
      <c r="M1563" s="11">
        <v>4</v>
      </c>
      <c r="N1563" t="s">
        <v>20</v>
      </c>
      <c r="O1563" t="s">
        <v>1782</v>
      </c>
      <c r="P1563" t="s">
        <v>2123</v>
      </c>
      <c r="Q1563">
        <f>Cleaned_Data8[[#This Row],[Bonus (£)]]/Cleaned_Data8[[#This Row],[Salary (£)]]</f>
        <v>3.6673800569326988E-2</v>
      </c>
    </row>
    <row r="1564" spans="1:17" x14ac:dyDescent="0.3">
      <c r="A1564" t="s">
        <v>1996</v>
      </c>
      <c r="B1564" t="s">
        <v>67</v>
      </c>
      <c r="C1564">
        <v>31</v>
      </c>
      <c r="D1564" t="s">
        <v>16</v>
      </c>
      <c r="E1564" t="s">
        <v>25</v>
      </c>
      <c r="F1564" t="s">
        <v>27</v>
      </c>
      <c r="G1564" t="s">
        <v>26</v>
      </c>
      <c r="H1564" s="1">
        <v>42714</v>
      </c>
      <c r="I1564" s="10">
        <v>27936</v>
      </c>
      <c r="J1564" s="10">
        <v>515</v>
      </c>
      <c r="K1564" s="10">
        <v>28451</v>
      </c>
      <c r="L1564" s="10">
        <v>2.99</v>
      </c>
      <c r="M1564" s="11">
        <v>4</v>
      </c>
      <c r="N1564" t="s">
        <v>28</v>
      </c>
      <c r="O1564" t="s">
        <v>1782</v>
      </c>
      <c r="P1564" t="s">
        <v>2122</v>
      </c>
      <c r="Q1564">
        <f>Cleaned_Data8[[#This Row],[Bonus (£)]]/Cleaned_Data8[[#This Row],[Salary (£)]]</f>
        <v>1.8434994272623139E-2</v>
      </c>
    </row>
    <row r="1565" spans="1:17" x14ac:dyDescent="0.3">
      <c r="A1565" t="s">
        <v>1997</v>
      </c>
      <c r="B1565" t="s">
        <v>1189</v>
      </c>
      <c r="C1565">
        <v>34</v>
      </c>
      <c r="D1565" t="s">
        <v>16</v>
      </c>
      <c r="E1565" t="s">
        <v>31</v>
      </c>
      <c r="F1565" t="s">
        <v>19</v>
      </c>
      <c r="G1565" t="s">
        <v>32</v>
      </c>
      <c r="H1565" s="1">
        <v>43697</v>
      </c>
      <c r="I1565" s="10">
        <v>29574</v>
      </c>
      <c r="J1565" s="10">
        <v>1215</v>
      </c>
      <c r="K1565" s="10">
        <v>30789</v>
      </c>
      <c r="L1565" s="10">
        <v>2.77</v>
      </c>
      <c r="M1565" s="11">
        <v>1</v>
      </c>
      <c r="N1565" t="s">
        <v>34</v>
      </c>
      <c r="O1565" t="s">
        <v>1782</v>
      </c>
      <c r="P1565" t="s">
        <v>2119</v>
      </c>
      <c r="Q1565">
        <f>Cleaned_Data8[[#This Row],[Bonus (£)]]/Cleaned_Data8[[#This Row],[Salary (£)]]</f>
        <v>4.1083384053560559E-2</v>
      </c>
    </row>
    <row r="1566" spans="1:17" x14ac:dyDescent="0.3">
      <c r="A1566" t="s">
        <v>1998</v>
      </c>
      <c r="B1566" t="s">
        <v>1189</v>
      </c>
      <c r="C1566">
        <v>32</v>
      </c>
      <c r="D1566" t="s">
        <v>24</v>
      </c>
      <c r="E1566" t="s">
        <v>37</v>
      </c>
      <c r="F1566" t="s">
        <v>88</v>
      </c>
      <c r="G1566" t="s">
        <v>38</v>
      </c>
      <c r="H1566" s="1">
        <v>42989</v>
      </c>
      <c r="I1566" s="10">
        <v>22078</v>
      </c>
      <c r="J1566" s="10">
        <v>1615</v>
      </c>
      <c r="K1566" s="10">
        <v>23693</v>
      </c>
      <c r="L1566" s="10">
        <v>3.68</v>
      </c>
      <c r="M1566" s="11">
        <v>4</v>
      </c>
      <c r="N1566" t="s">
        <v>28</v>
      </c>
      <c r="O1566" t="s">
        <v>1782</v>
      </c>
      <c r="P1566" t="s">
        <v>2126</v>
      </c>
      <c r="Q1566">
        <f>Cleaned_Data8[[#This Row],[Bonus (£)]]/Cleaned_Data8[[#This Row],[Salary (£)]]</f>
        <v>7.3149741824440617E-2</v>
      </c>
    </row>
    <row r="1567" spans="1:17" x14ac:dyDescent="0.3">
      <c r="A1567" t="s">
        <v>1999</v>
      </c>
      <c r="B1567" t="s">
        <v>1740</v>
      </c>
      <c r="C1567">
        <v>26</v>
      </c>
      <c r="D1567" t="s">
        <v>24</v>
      </c>
      <c r="E1567" t="s">
        <v>17</v>
      </c>
      <c r="F1567" t="s">
        <v>19</v>
      </c>
      <c r="G1567" t="s">
        <v>18</v>
      </c>
      <c r="H1567" s="1">
        <v>43900</v>
      </c>
      <c r="I1567" s="10">
        <v>50618</v>
      </c>
      <c r="J1567" s="10">
        <v>2038</v>
      </c>
      <c r="K1567" s="10">
        <v>52656</v>
      </c>
      <c r="L1567" s="10">
        <v>2.64</v>
      </c>
      <c r="M1567" s="11">
        <v>3</v>
      </c>
      <c r="N1567" t="s">
        <v>34</v>
      </c>
      <c r="O1567" t="s">
        <v>1782</v>
      </c>
      <c r="P1567" t="s">
        <v>2120</v>
      </c>
      <c r="Q1567">
        <f>Cleaned_Data8[[#This Row],[Bonus (£)]]/Cleaned_Data8[[#This Row],[Salary (£)]]</f>
        <v>4.0262357264214309E-2</v>
      </c>
    </row>
    <row r="1568" spans="1:17" x14ac:dyDescent="0.3">
      <c r="A1568" t="s">
        <v>2000</v>
      </c>
      <c r="B1568" t="s">
        <v>346</v>
      </c>
      <c r="C1568">
        <v>40</v>
      </c>
      <c r="D1568" t="s">
        <v>16</v>
      </c>
      <c r="E1568" t="s">
        <v>37</v>
      </c>
      <c r="F1568" t="s">
        <v>53</v>
      </c>
      <c r="G1568" t="s">
        <v>38</v>
      </c>
      <c r="H1568" s="1">
        <v>42908</v>
      </c>
      <c r="I1568" s="10">
        <v>27837</v>
      </c>
      <c r="J1568" s="10">
        <v>708</v>
      </c>
      <c r="K1568" s="10">
        <v>28545</v>
      </c>
      <c r="L1568" s="10">
        <v>3.32</v>
      </c>
      <c r="M1568" s="11">
        <v>3</v>
      </c>
      <c r="N1568" t="s">
        <v>28</v>
      </c>
      <c r="O1568" t="s">
        <v>1782</v>
      </c>
      <c r="P1568" t="s">
        <v>1782</v>
      </c>
      <c r="Q1568">
        <f>Cleaned_Data8[[#This Row],[Bonus (£)]]/Cleaned_Data8[[#This Row],[Salary (£)]]</f>
        <v>2.5433775191292165E-2</v>
      </c>
    </row>
    <row r="1569" spans="1:17" x14ac:dyDescent="0.3">
      <c r="A1569" t="s">
        <v>2001</v>
      </c>
      <c r="B1569" t="s">
        <v>515</v>
      </c>
      <c r="C1569">
        <v>27</v>
      </c>
      <c r="D1569" t="s">
        <v>24</v>
      </c>
      <c r="E1569" t="s">
        <v>74</v>
      </c>
      <c r="F1569" t="s">
        <v>50</v>
      </c>
      <c r="G1569" t="s">
        <v>75</v>
      </c>
      <c r="H1569" s="1">
        <v>42749</v>
      </c>
      <c r="I1569" s="10">
        <v>30044</v>
      </c>
      <c r="J1569" s="10">
        <v>1737</v>
      </c>
      <c r="K1569" s="10">
        <v>31781</v>
      </c>
      <c r="L1569" s="10">
        <v>2.62</v>
      </c>
      <c r="M1569" s="11">
        <v>2</v>
      </c>
      <c r="N1569" t="s">
        <v>20</v>
      </c>
      <c r="O1569" t="s">
        <v>1782</v>
      </c>
      <c r="P1569" t="s">
        <v>2125</v>
      </c>
      <c r="Q1569">
        <f>Cleaned_Data8[[#This Row],[Bonus (£)]]/Cleaned_Data8[[#This Row],[Salary (£)]]</f>
        <v>5.7815204366928503E-2</v>
      </c>
    </row>
    <row r="1570" spans="1:17" x14ac:dyDescent="0.3">
      <c r="A1570" t="s">
        <v>2002</v>
      </c>
      <c r="B1570" t="s">
        <v>393</v>
      </c>
      <c r="C1570">
        <v>31</v>
      </c>
      <c r="D1570" t="s">
        <v>24</v>
      </c>
      <c r="E1570" t="s">
        <v>25</v>
      </c>
      <c r="F1570" t="s">
        <v>105</v>
      </c>
      <c r="G1570" t="s">
        <v>26</v>
      </c>
      <c r="H1570" s="1">
        <v>43995</v>
      </c>
      <c r="I1570" s="10">
        <v>40709</v>
      </c>
      <c r="J1570" s="10">
        <v>1585</v>
      </c>
      <c r="K1570" s="10">
        <v>42294</v>
      </c>
      <c r="L1570" s="10">
        <v>2.11</v>
      </c>
      <c r="M1570" s="11">
        <v>5</v>
      </c>
      <c r="N1570" t="s">
        <v>34</v>
      </c>
      <c r="O1570" t="s">
        <v>1782</v>
      </c>
      <c r="P1570" t="s">
        <v>1782</v>
      </c>
      <c r="Q1570">
        <f>Cleaned_Data8[[#This Row],[Bonus (£)]]/Cleaned_Data8[[#This Row],[Salary (£)]]</f>
        <v>3.8934879265027388E-2</v>
      </c>
    </row>
    <row r="1571" spans="1:17" x14ac:dyDescent="0.3">
      <c r="A1571" t="s">
        <v>2003</v>
      </c>
      <c r="B1571" t="s">
        <v>997</v>
      </c>
      <c r="C1571">
        <v>34</v>
      </c>
      <c r="D1571" t="s">
        <v>16</v>
      </c>
      <c r="E1571" t="s">
        <v>17</v>
      </c>
      <c r="F1571" t="s">
        <v>33</v>
      </c>
      <c r="G1571" t="s">
        <v>18</v>
      </c>
      <c r="H1571" s="1">
        <v>42415</v>
      </c>
      <c r="I1571" s="10">
        <v>46817</v>
      </c>
      <c r="J1571" s="10">
        <v>3547</v>
      </c>
      <c r="K1571" s="10">
        <v>50364</v>
      </c>
      <c r="L1571" s="10">
        <v>4.04</v>
      </c>
      <c r="M1571" s="11">
        <v>6</v>
      </c>
      <c r="N1571" t="s">
        <v>20</v>
      </c>
      <c r="O1571" t="s">
        <v>1782</v>
      </c>
      <c r="P1571" t="s">
        <v>2121</v>
      </c>
      <c r="Q1571">
        <f>Cleaned_Data8[[#This Row],[Bonus (£)]]/Cleaned_Data8[[#This Row],[Salary (£)]]</f>
        <v>7.5763077514578031E-2</v>
      </c>
    </row>
    <row r="1572" spans="1:17" x14ac:dyDescent="0.3">
      <c r="A1572" t="s">
        <v>2004</v>
      </c>
      <c r="B1572" t="s">
        <v>797</v>
      </c>
      <c r="C1572">
        <v>35</v>
      </c>
      <c r="D1572" t="s">
        <v>24</v>
      </c>
      <c r="E1572" t="s">
        <v>31</v>
      </c>
      <c r="F1572" t="s">
        <v>19</v>
      </c>
      <c r="G1572" t="s">
        <v>32</v>
      </c>
      <c r="H1572" s="1">
        <v>42916</v>
      </c>
      <c r="I1572" s="10">
        <v>23937</v>
      </c>
      <c r="J1572" s="10">
        <v>869</v>
      </c>
      <c r="K1572" s="10">
        <v>24806</v>
      </c>
      <c r="L1572" s="10">
        <v>3.29</v>
      </c>
      <c r="M1572" s="11">
        <v>4</v>
      </c>
      <c r="N1572" t="s">
        <v>20</v>
      </c>
      <c r="O1572" t="s">
        <v>1782</v>
      </c>
      <c r="P1572" t="s">
        <v>1782</v>
      </c>
      <c r="Q1572">
        <f>Cleaned_Data8[[#This Row],[Bonus (£)]]/Cleaned_Data8[[#This Row],[Salary (£)]]</f>
        <v>3.6303630363036306E-2</v>
      </c>
    </row>
    <row r="1573" spans="1:17" x14ac:dyDescent="0.3">
      <c r="A1573" t="s">
        <v>2005</v>
      </c>
      <c r="B1573" t="s">
        <v>384</v>
      </c>
      <c r="C1573">
        <v>31</v>
      </c>
      <c r="D1573" t="s">
        <v>24</v>
      </c>
      <c r="E1573" t="s">
        <v>25</v>
      </c>
      <c r="F1573" t="s">
        <v>50</v>
      </c>
      <c r="G1573" t="s">
        <v>26</v>
      </c>
      <c r="H1573" s="1">
        <v>42940</v>
      </c>
      <c r="I1573" s="10">
        <v>33257</v>
      </c>
      <c r="J1573" s="10">
        <v>2511</v>
      </c>
      <c r="K1573" s="10">
        <v>35768</v>
      </c>
      <c r="L1573" s="10">
        <v>3.16</v>
      </c>
      <c r="M1573" s="11">
        <v>3</v>
      </c>
      <c r="N1573" t="s">
        <v>20</v>
      </c>
      <c r="O1573" t="s">
        <v>1782</v>
      </c>
      <c r="P1573" t="s">
        <v>2123</v>
      </c>
      <c r="Q1573">
        <f>Cleaned_Data8[[#This Row],[Bonus (£)]]/Cleaned_Data8[[#This Row],[Salary (£)]]</f>
        <v>7.5502901644766515E-2</v>
      </c>
    </row>
    <row r="1574" spans="1:17" x14ac:dyDescent="0.3">
      <c r="A1574" t="s">
        <v>2006</v>
      </c>
      <c r="B1574" t="s">
        <v>1100</v>
      </c>
      <c r="C1574">
        <v>49</v>
      </c>
      <c r="D1574" t="s">
        <v>24</v>
      </c>
      <c r="E1574" t="s">
        <v>74</v>
      </c>
      <c r="F1574" t="s">
        <v>105</v>
      </c>
      <c r="G1574" t="s">
        <v>75</v>
      </c>
      <c r="H1574" s="1">
        <v>45610</v>
      </c>
      <c r="I1574" s="10">
        <v>33843</v>
      </c>
      <c r="J1574" s="10">
        <v>1291</v>
      </c>
      <c r="K1574" s="10">
        <v>35134</v>
      </c>
      <c r="L1574" s="10">
        <v>2.99</v>
      </c>
      <c r="M1574" s="11">
        <v>1</v>
      </c>
      <c r="N1574" t="s">
        <v>34</v>
      </c>
      <c r="O1574" t="s">
        <v>1782</v>
      </c>
      <c r="P1574" t="s">
        <v>2118</v>
      </c>
      <c r="Q1574">
        <f>Cleaned_Data8[[#This Row],[Bonus (£)]]/Cleaned_Data8[[#This Row],[Salary (£)]]</f>
        <v>3.8146736400437316E-2</v>
      </c>
    </row>
    <row r="1575" spans="1:17" x14ac:dyDescent="0.3">
      <c r="A1575" t="s">
        <v>2007</v>
      </c>
      <c r="B1575" t="s">
        <v>319</v>
      </c>
      <c r="C1575">
        <v>33</v>
      </c>
      <c r="D1575" t="s">
        <v>16</v>
      </c>
      <c r="E1575" t="s">
        <v>31</v>
      </c>
      <c r="F1575" t="s">
        <v>53</v>
      </c>
      <c r="G1575" t="s">
        <v>32</v>
      </c>
      <c r="H1575" s="1">
        <v>45355</v>
      </c>
      <c r="I1575" s="10">
        <v>37826</v>
      </c>
      <c r="J1575" s="10">
        <v>2373</v>
      </c>
      <c r="K1575" s="10">
        <v>40199</v>
      </c>
      <c r="L1575" s="10">
        <v>3.74</v>
      </c>
      <c r="M1575" s="11">
        <v>0</v>
      </c>
      <c r="N1575" t="s">
        <v>28</v>
      </c>
      <c r="O1575" t="s">
        <v>1782</v>
      </c>
      <c r="P1575" t="s">
        <v>2120</v>
      </c>
      <c r="Q1575">
        <f>Cleaned_Data8[[#This Row],[Bonus (£)]]/Cleaned_Data8[[#This Row],[Salary (£)]]</f>
        <v>6.2734626976153965E-2</v>
      </c>
    </row>
    <row r="1576" spans="1:17" x14ac:dyDescent="0.3">
      <c r="A1576" t="s">
        <v>2008</v>
      </c>
      <c r="B1576" t="s">
        <v>1491</v>
      </c>
      <c r="C1576">
        <v>24</v>
      </c>
      <c r="D1576" t="s">
        <v>16</v>
      </c>
      <c r="E1576" t="s">
        <v>62</v>
      </c>
      <c r="F1576" t="s">
        <v>105</v>
      </c>
      <c r="G1576" t="s">
        <v>63</v>
      </c>
      <c r="H1576" s="1">
        <v>43890</v>
      </c>
      <c r="I1576" s="10">
        <v>45357</v>
      </c>
      <c r="J1576" s="10">
        <v>1851</v>
      </c>
      <c r="K1576" s="10">
        <v>47208</v>
      </c>
      <c r="L1576" s="10">
        <v>2.91</v>
      </c>
      <c r="M1576" s="11">
        <v>5</v>
      </c>
      <c r="N1576" t="s">
        <v>34</v>
      </c>
      <c r="O1576" t="s">
        <v>1782</v>
      </c>
      <c r="P1576" t="s">
        <v>2121</v>
      </c>
      <c r="Q1576">
        <f>Cleaned_Data8[[#This Row],[Bonus (£)]]/Cleaned_Data8[[#This Row],[Salary (£)]]</f>
        <v>4.0809577352999539E-2</v>
      </c>
    </row>
    <row r="1577" spans="1:17" x14ac:dyDescent="0.3">
      <c r="A1577" t="s">
        <v>2009</v>
      </c>
      <c r="B1577" t="s">
        <v>302</v>
      </c>
      <c r="C1577">
        <v>46</v>
      </c>
      <c r="D1577" t="s">
        <v>24</v>
      </c>
      <c r="E1577" t="s">
        <v>42</v>
      </c>
      <c r="F1577" t="s">
        <v>33</v>
      </c>
      <c r="G1577" t="s">
        <v>43</v>
      </c>
      <c r="H1577" s="1">
        <v>43225</v>
      </c>
      <c r="I1577" s="10">
        <v>39382</v>
      </c>
      <c r="J1577" s="10">
        <v>1430</v>
      </c>
      <c r="K1577" s="10">
        <v>40812</v>
      </c>
      <c r="L1577" s="10">
        <v>2.33</v>
      </c>
      <c r="M1577" s="11">
        <v>2</v>
      </c>
      <c r="N1577" t="s">
        <v>28</v>
      </c>
      <c r="O1577" t="s">
        <v>1782</v>
      </c>
      <c r="P1577" t="s">
        <v>1218</v>
      </c>
      <c r="Q1577">
        <f>Cleaned_Data8[[#This Row],[Bonus (£)]]/Cleaned_Data8[[#This Row],[Salary (£)]]</f>
        <v>3.6311005027677618E-2</v>
      </c>
    </row>
    <row r="1578" spans="1:17" x14ac:dyDescent="0.3">
      <c r="A1578" t="s">
        <v>2010</v>
      </c>
      <c r="B1578" t="s">
        <v>898</v>
      </c>
      <c r="C1578">
        <v>33</v>
      </c>
      <c r="D1578" t="s">
        <v>16</v>
      </c>
      <c r="E1578" t="s">
        <v>62</v>
      </c>
      <c r="F1578" t="s">
        <v>88</v>
      </c>
      <c r="G1578" t="s">
        <v>63</v>
      </c>
      <c r="H1578" s="1">
        <v>42319</v>
      </c>
      <c r="I1578" s="10">
        <v>34925</v>
      </c>
      <c r="J1578" s="10">
        <v>2770</v>
      </c>
      <c r="K1578" s="10">
        <v>37695</v>
      </c>
      <c r="L1578" s="10">
        <v>5</v>
      </c>
      <c r="M1578" s="11">
        <v>1</v>
      </c>
      <c r="N1578" t="s">
        <v>28</v>
      </c>
      <c r="O1578" t="s">
        <v>1782</v>
      </c>
      <c r="P1578" t="s">
        <v>2118</v>
      </c>
      <c r="Q1578">
        <f>Cleaned_Data8[[#This Row],[Bonus (£)]]/Cleaned_Data8[[#This Row],[Salary (£)]]</f>
        <v>7.9312813171080881E-2</v>
      </c>
    </row>
    <row r="1579" spans="1:17" x14ac:dyDescent="0.3">
      <c r="A1579" t="s">
        <v>2011</v>
      </c>
      <c r="B1579" t="s">
        <v>984</v>
      </c>
      <c r="C1579">
        <v>36</v>
      </c>
      <c r="D1579" t="s">
        <v>16</v>
      </c>
      <c r="E1579" t="s">
        <v>42</v>
      </c>
      <c r="F1579" t="s">
        <v>33</v>
      </c>
      <c r="G1579" t="s">
        <v>43</v>
      </c>
      <c r="H1579" s="1">
        <v>45424</v>
      </c>
      <c r="I1579" s="10">
        <v>51447</v>
      </c>
      <c r="J1579" s="10">
        <v>2070</v>
      </c>
      <c r="K1579" s="10">
        <v>53517</v>
      </c>
      <c r="L1579" s="10">
        <v>4.63</v>
      </c>
      <c r="M1579" s="11">
        <v>4</v>
      </c>
      <c r="N1579" t="s">
        <v>20</v>
      </c>
      <c r="O1579" t="s">
        <v>1782</v>
      </c>
      <c r="P1579" t="s">
        <v>1218</v>
      </c>
      <c r="Q1579">
        <f>Cleaned_Data8[[#This Row],[Bonus (£)]]/Cleaned_Data8[[#This Row],[Salary (£)]]</f>
        <v>4.0235582249693862E-2</v>
      </c>
    </row>
    <row r="1580" spans="1:17" x14ac:dyDescent="0.3">
      <c r="A1580" t="s">
        <v>2012</v>
      </c>
      <c r="B1580" t="s">
        <v>506</v>
      </c>
      <c r="C1580">
        <v>38</v>
      </c>
      <c r="D1580" t="s">
        <v>24</v>
      </c>
      <c r="E1580" t="s">
        <v>62</v>
      </c>
      <c r="F1580" t="s">
        <v>105</v>
      </c>
      <c r="G1580" t="s">
        <v>63</v>
      </c>
      <c r="H1580" s="1">
        <v>45596</v>
      </c>
      <c r="I1580" s="10">
        <v>36246</v>
      </c>
      <c r="J1580" s="10">
        <v>1644</v>
      </c>
      <c r="K1580" s="10">
        <v>37890</v>
      </c>
      <c r="L1580" s="10">
        <v>2.39</v>
      </c>
      <c r="M1580" s="11">
        <v>5</v>
      </c>
      <c r="N1580" t="s">
        <v>34</v>
      </c>
      <c r="O1580" t="s">
        <v>1782</v>
      </c>
      <c r="P1580" t="s">
        <v>2124</v>
      </c>
      <c r="Q1580">
        <f>Cleaned_Data8[[#This Row],[Bonus (£)]]/Cleaned_Data8[[#This Row],[Salary (£)]]</f>
        <v>4.5356729018374439E-2</v>
      </c>
    </row>
    <row r="1581" spans="1:17" x14ac:dyDescent="0.3">
      <c r="A1581" t="s">
        <v>2013</v>
      </c>
      <c r="B1581" t="s">
        <v>446</v>
      </c>
      <c r="C1581">
        <v>30</v>
      </c>
      <c r="D1581" t="s">
        <v>16</v>
      </c>
      <c r="E1581" t="s">
        <v>42</v>
      </c>
      <c r="F1581" t="s">
        <v>33</v>
      </c>
      <c r="G1581" t="s">
        <v>43</v>
      </c>
      <c r="H1581" s="1">
        <v>44314</v>
      </c>
      <c r="I1581" s="10">
        <v>41863</v>
      </c>
      <c r="J1581" s="10">
        <v>4011</v>
      </c>
      <c r="K1581" s="10">
        <v>45874</v>
      </c>
      <c r="L1581" s="10">
        <v>4.33</v>
      </c>
      <c r="M1581" s="11">
        <v>4</v>
      </c>
      <c r="N1581" t="s">
        <v>28</v>
      </c>
      <c r="O1581" t="s">
        <v>1782</v>
      </c>
      <c r="P1581" t="s">
        <v>21</v>
      </c>
      <c r="Q1581">
        <f>Cleaned_Data8[[#This Row],[Bonus (£)]]/Cleaned_Data8[[#This Row],[Salary (£)]]</f>
        <v>9.581253135226811E-2</v>
      </c>
    </row>
    <row r="1582" spans="1:17" x14ac:dyDescent="0.3">
      <c r="A1582" t="s">
        <v>2014</v>
      </c>
      <c r="B1582" t="s">
        <v>126</v>
      </c>
      <c r="C1582">
        <v>28</v>
      </c>
      <c r="D1582" t="s">
        <v>24</v>
      </c>
      <c r="E1582" t="s">
        <v>37</v>
      </c>
      <c r="F1582" t="s">
        <v>105</v>
      </c>
      <c r="G1582" t="s">
        <v>38</v>
      </c>
      <c r="H1582" s="1">
        <v>44847</v>
      </c>
      <c r="I1582" s="10">
        <v>32417</v>
      </c>
      <c r="J1582" s="10">
        <v>2522</v>
      </c>
      <c r="K1582" s="10">
        <v>34939</v>
      </c>
      <c r="L1582" s="10">
        <v>3.37</v>
      </c>
      <c r="M1582" s="11">
        <v>4</v>
      </c>
      <c r="N1582" t="s">
        <v>20</v>
      </c>
      <c r="O1582" t="s">
        <v>1782</v>
      </c>
      <c r="P1582" t="s">
        <v>2124</v>
      </c>
      <c r="Q1582">
        <f>Cleaned_Data8[[#This Row],[Bonus (£)]]/Cleaned_Data8[[#This Row],[Salary (£)]]</f>
        <v>7.7798685874695378E-2</v>
      </c>
    </row>
    <row r="1583" spans="1:17" x14ac:dyDescent="0.3">
      <c r="A1583" t="s">
        <v>2015</v>
      </c>
      <c r="B1583" t="s">
        <v>630</v>
      </c>
      <c r="C1583">
        <v>38</v>
      </c>
      <c r="D1583" t="s">
        <v>16</v>
      </c>
      <c r="E1583" t="s">
        <v>17</v>
      </c>
      <c r="F1583" t="s">
        <v>50</v>
      </c>
      <c r="G1583" t="s">
        <v>18</v>
      </c>
      <c r="H1583" s="1">
        <v>43935</v>
      </c>
      <c r="I1583" s="10">
        <v>45684</v>
      </c>
      <c r="J1583" s="10">
        <v>1282</v>
      </c>
      <c r="K1583" s="10">
        <v>46966</v>
      </c>
      <c r="L1583" s="10">
        <v>2.75</v>
      </c>
      <c r="M1583" s="11">
        <v>1</v>
      </c>
      <c r="N1583" t="s">
        <v>28</v>
      </c>
      <c r="O1583" t="s">
        <v>1782</v>
      </c>
      <c r="P1583" t="s">
        <v>21</v>
      </c>
      <c r="Q1583">
        <f>Cleaned_Data8[[#This Row],[Bonus (£)]]/Cleaned_Data8[[#This Row],[Salary (£)]]</f>
        <v>2.8062341301111987E-2</v>
      </c>
    </row>
    <row r="1584" spans="1:17" x14ac:dyDescent="0.3">
      <c r="A1584" t="s">
        <v>2016</v>
      </c>
      <c r="B1584" t="s">
        <v>104</v>
      </c>
      <c r="C1584">
        <v>34</v>
      </c>
      <c r="D1584" t="s">
        <v>16</v>
      </c>
      <c r="E1584" t="s">
        <v>62</v>
      </c>
      <c r="F1584" t="s">
        <v>19</v>
      </c>
      <c r="G1584" t="s">
        <v>63</v>
      </c>
      <c r="H1584" s="1">
        <v>42527</v>
      </c>
      <c r="I1584" s="10">
        <v>38886</v>
      </c>
      <c r="J1584" s="10">
        <v>1922</v>
      </c>
      <c r="K1584" s="10">
        <v>40808</v>
      </c>
      <c r="L1584" s="10">
        <v>4.04</v>
      </c>
      <c r="M1584" s="11">
        <v>1</v>
      </c>
      <c r="N1584" t="s">
        <v>28</v>
      </c>
      <c r="O1584" t="s">
        <v>1782</v>
      </c>
      <c r="P1584" t="s">
        <v>1782</v>
      </c>
      <c r="Q1584">
        <f>Cleaned_Data8[[#This Row],[Bonus (£)]]/Cleaned_Data8[[#This Row],[Salary (£)]]</f>
        <v>4.9426528827855781E-2</v>
      </c>
    </row>
    <row r="1585" spans="1:17" x14ac:dyDescent="0.3">
      <c r="A1585" t="s">
        <v>2017</v>
      </c>
      <c r="B1585" t="s">
        <v>875</v>
      </c>
      <c r="C1585">
        <v>36</v>
      </c>
      <c r="D1585" t="s">
        <v>16</v>
      </c>
      <c r="E1585" t="s">
        <v>58</v>
      </c>
      <c r="F1585" t="s">
        <v>19</v>
      </c>
      <c r="G1585" t="s">
        <v>59</v>
      </c>
      <c r="H1585" s="1">
        <v>45648</v>
      </c>
      <c r="I1585" s="10">
        <v>28883</v>
      </c>
      <c r="J1585" s="10">
        <v>395</v>
      </c>
      <c r="K1585" s="10">
        <v>29278</v>
      </c>
      <c r="L1585" s="10">
        <v>1.95</v>
      </c>
      <c r="M1585" s="11">
        <v>6</v>
      </c>
      <c r="N1585" t="s">
        <v>28</v>
      </c>
      <c r="O1585" t="s">
        <v>1782</v>
      </c>
      <c r="P1585" t="s">
        <v>2122</v>
      </c>
      <c r="Q1585">
        <f>Cleaned_Data8[[#This Row],[Bonus (£)]]/Cleaned_Data8[[#This Row],[Salary (£)]]</f>
        <v>1.3675864695495621E-2</v>
      </c>
    </row>
    <row r="1586" spans="1:17" x14ac:dyDescent="0.3">
      <c r="A1586" t="s">
        <v>2018</v>
      </c>
      <c r="B1586" t="s">
        <v>423</v>
      </c>
      <c r="C1586">
        <v>25</v>
      </c>
      <c r="D1586" t="s">
        <v>24</v>
      </c>
      <c r="E1586" t="s">
        <v>37</v>
      </c>
      <c r="F1586" t="s">
        <v>33</v>
      </c>
      <c r="G1586" t="s">
        <v>38</v>
      </c>
      <c r="H1586" s="1">
        <v>45154</v>
      </c>
      <c r="I1586" s="10">
        <v>37305</v>
      </c>
      <c r="J1586" s="10">
        <v>1100</v>
      </c>
      <c r="K1586" s="10">
        <v>38405</v>
      </c>
      <c r="L1586" s="10">
        <v>3.43</v>
      </c>
      <c r="M1586" s="11">
        <v>5</v>
      </c>
      <c r="N1586" t="s">
        <v>34</v>
      </c>
      <c r="O1586" t="s">
        <v>1782</v>
      </c>
      <c r="P1586" t="s">
        <v>2119</v>
      </c>
      <c r="Q1586">
        <f>Cleaned_Data8[[#This Row],[Bonus (£)]]/Cleaned_Data8[[#This Row],[Salary (£)]]</f>
        <v>2.9486663986060851E-2</v>
      </c>
    </row>
    <row r="1587" spans="1:17" x14ac:dyDescent="0.3">
      <c r="A1587" t="s">
        <v>2019</v>
      </c>
      <c r="B1587" t="s">
        <v>1304</v>
      </c>
      <c r="C1587">
        <v>30</v>
      </c>
      <c r="D1587" t="s">
        <v>16</v>
      </c>
      <c r="E1587" t="s">
        <v>31</v>
      </c>
      <c r="F1587" t="s">
        <v>50</v>
      </c>
      <c r="G1587" t="s">
        <v>32</v>
      </c>
      <c r="H1587" s="1">
        <v>43227</v>
      </c>
      <c r="I1587" s="10">
        <v>28531</v>
      </c>
      <c r="J1587" s="10">
        <v>1205</v>
      </c>
      <c r="K1587" s="10">
        <v>29736</v>
      </c>
      <c r="L1587" s="10">
        <v>2.37</v>
      </c>
      <c r="M1587" s="11">
        <v>4</v>
      </c>
      <c r="N1587" t="s">
        <v>28</v>
      </c>
      <c r="O1587" t="s">
        <v>1782</v>
      </c>
      <c r="P1587" t="s">
        <v>1218</v>
      </c>
      <c r="Q1587">
        <f>Cleaned_Data8[[#This Row],[Bonus (£)]]/Cleaned_Data8[[#This Row],[Salary (£)]]</f>
        <v>4.223476218849672E-2</v>
      </c>
    </row>
    <row r="1588" spans="1:17" x14ac:dyDescent="0.3">
      <c r="A1588" t="s">
        <v>2020</v>
      </c>
      <c r="B1588" t="s">
        <v>1371</v>
      </c>
      <c r="C1588">
        <v>22</v>
      </c>
      <c r="D1588" t="s">
        <v>16</v>
      </c>
      <c r="E1588" t="s">
        <v>17</v>
      </c>
      <c r="F1588" t="s">
        <v>33</v>
      </c>
      <c r="G1588" t="s">
        <v>18</v>
      </c>
      <c r="H1588" s="1">
        <v>43264</v>
      </c>
      <c r="I1588" s="10">
        <v>47399</v>
      </c>
      <c r="J1588" s="10">
        <v>1059</v>
      </c>
      <c r="K1588" s="10">
        <v>48458</v>
      </c>
      <c r="L1588" s="10">
        <v>3.09</v>
      </c>
      <c r="M1588" s="11">
        <v>2</v>
      </c>
      <c r="N1588" t="s">
        <v>20</v>
      </c>
      <c r="O1588" t="s">
        <v>1782</v>
      </c>
      <c r="P1588" t="s">
        <v>1782</v>
      </c>
      <c r="Q1588">
        <f>Cleaned_Data8[[#This Row],[Bonus (£)]]/Cleaned_Data8[[#This Row],[Salary (£)]]</f>
        <v>2.2342243507246989E-2</v>
      </c>
    </row>
    <row r="1589" spans="1:17" x14ac:dyDescent="0.3">
      <c r="A1589" t="s">
        <v>2021</v>
      </c>
      <c r="B1589" t="s">
        <v>77</v>
      </c>
      <c r="C1589">
        <v>33</v>
      </c>
      <c r="D1589" t="s">
        <v>16</v>
      </c>
      <c r="E1589" t="s">
        <v>58</v>
      </c>
      <c r="F1589" t="s">
        <v>33</v>
      </c>
      <c r="G1589" t="s">
        <v>59</v>
      </c>
      <c r="H1589" s="1">
        <v>42401</v>
      </c>
      <c r="I1589" s="10">
        <v>33105</v>
      </c>
      <c r="J1589" s="10">
        <v>1935</v>
      </c>
      <c r="K1589" s="10">
        <v>35040</v>
      </c>
      <c r="L1589" s="10">
        <v>3.32</v>
      </c>
      <c r="M1589" s="11">
        <v>3</v>
      </c>
      <c r="N1589" t="s">
        <v>28</v>
      </c>
      <c r="O1589" t="s">
        <v>1782</v>
      </c>
      <c r="P1589" t="s">
        <v>2121</v>
      </c>
      <c r="Q1589">
        <f>Cleaned_Data8[[#This Row],[Bonus (£)]]/Cleaned_Data8[[#This Row],[Salary (£)]]</f>
        <v>5.8450385138196649E-2</v>
      </c>
    </row>
    <row r="1590" spans="1:17" x14ac:dyDescent="0.3">
      <c r="A1590" t="s">
        <v>2022</v>
      </c>
      <c r="B1590" t="s">
        <v>997</v>
      </c>
      <c r="C1590">
        <v>26</v>
      </c>
      <c r="D1590" t="s">
        <v>16</v>
      </c>
      <c r="E1590" t="s">
        <v>25</v>
      </c>
      <c r="F1590" t="s">
        <v>39</v>
      </c>
      <c r="G1590" t="s">
        <v>26</v>
      </c>
      <c r="H1590" s="1">
        <v>43543</v>
      </c>
      <c r="I1590" s="10">
        <v>32381</v>
      </c>
      <c r="J1590" s="10">
        <v>637</v>
      </c>
      <c r="K1590" s="10">
        <v>33018</v>
      </c>
      <c r="L1590" s="10">
        <v>1.31</v>
      </c>
      <c r="M1590" s="11">
        <v>1</v>
      </c>
      <c r="N1590" t="s">
        <v>20</v>
      </c>
      <c r="O1590" t="s">
        <v>1782</v>
      </c>
      <c r="P1590" t="s">
        <v>2120</v>
      </c>
      <c r="Q1590">
        <f>Cleaned_Data8[[#This Row],[Bonus (£)]]/Cleaned_Data8[[#This Row],[Salary (£)]]</f>
        <v>1.9672029894073684E-2</v>
      </c>
    </row>
    <row r="1591" spans="1:17" x14ac:dyDescent="0.3">
      <c r="A1591" t="s">
        <v>2023</v>
      </c>
      <c r="B1591" t="s">
        <v>104</v>
      </c>
      <c r="C1591">
        <v>39</v>
      </c>
      <c r="D1591" t="s">
        <v>16</v>
      </c>
      <c r="E1591" t="s">
        <v>17</v>
      </c>
      <c r="F1591" t="s">
        <v>19</v>
      </c>
      <c r="G1591" t="s">
        <v>18</v>
      </c>
      <c r="H1591" s="1">
        <v>42152</v>
      </c>
      <c r="I1591" s="10">
        <v>43430</v>
      </c>
      <c r="J1591" s="10">
        <v>1045</v>
      </c>
      <c r="K1591" s="10">
        <v>44475</v>
      </c>
      <c r="L1591" s="10">
        <v>3.61</v>
      </c>
      <c r="M1591" s="11">
        <v>1</v>
      </c>
      <c r="N1591" t="s">
        <v>28</v>
      </c>
      <c r="O1591" t="s">
        <v>1782</v>
      </c>
      <c r="P1591" t="s">
        <v>1218</v>
      </c>
      <c r="Q1591">
        <f>Cleaned_Data8[[#This Row],[Bonus (£)]]/Cleaned_Data8[[#This Row],[Salary (£)]]</f>
        <v>2.406170849643104E-2</v>
      </c>
    </row>
    <row r="1592" spans="1:17" x14ac:dyDescent="0.3">
      <c r="A1592" t="s">
        <v>2024</v>
      </c>
      <c r="B1592" t="s">
        <v>508</v>
      </c>
      <c r="C1592">
        <v>36</v>
      </c>
      <c r="D1592" t="s">
        <v>24</v>
      </c>
      <c r="E1592" t="s">
        <v>62</v>
      </c>
      <c r="F1592" t="s">
        <v>53</v>
      </c>
      <c r="G1592" t="s">
        <v>63</v>
      </c>
      <c r="H1592" s="1">
        <v>42176</v>
      </c>
      <c r="I1592" s="10">
        <v>42256</v>
      </c>
      <c r="J1592" s="10">
        <v>1381</v>
      </c>
      <c r="K1592" s="10">
        <v>43637</v>
      </c>
      <c r="L1592" s="10">
        <v>3.06</v>
      </c>
      <c r="M1592" s="11">
        <v>2</v>
      </c>
      <c r="N1592" t="s">
        <v>34</v>
      </c>
      <c r="O1592" t="s">
        <v>1782</v>
      </c>
      <c r="P1592" t="s">
        <v>1782</v>
      </c>
      <c r="Q1592">
        <f>Cleaned_Data8[[#This Row],[Bonus (£)]]/Cleaned_Data8[[#This Row],[Salary (£)]]</f>
        <v>3.268174933737221E-2</v>
      </c>
    </row>
    <row r="1593" spans="1:17" x14ac:dyDescent="0.3">
      <c r="A1593" t="s">
        <v>2025</v>
      </c>
      <c r="B1593" t="s">
        <v>872</v>
      </c>
      <c r="C1593">
        <v>27</v>
      </c>
      <c r="D1593" t="s">
        <v>24</v>
      </c>
      <c r="E1593" t="s">
        <v>31</v>
      </c>
      <c r="F1593" t="s">
        <v>50</v>
      </c>
      <c r="G1593" t="s">
        <v>32</v>
      </c>
      <c r="H1593" s="1">
        <v>45068</v>
      </c>
      <c r="I1593" s="10">
        <v>32211</v>
      </c>
      <c r="J1593" s="10">
        <v>1118</v>
      </c>
      <c r="K1593" s="10">
        <v>33329</v>
      </c>
      <c r="L1593" s="10">
        <v>4.09</v>
      </c>
      <c r="M1593" s="11">
        <v>2</v>
      </c>
      <c r="N1593" t="s">
        <v>20</v>
      </c>
      <c r="O1593" t="s">
        <v>1782</v>
      </c>
      <c r="P1593" t="s">
        <v>1218</v>
      </c>
      <c r="Q1593">
        <f>Cleaned_Data8[[#This Row],[Bonus (£)]]/Cleaned_Data8[[#This Row],[Salary (£)]]</f>
        <v>3.4708639905622306E-2</v>
      </c>
    </row>
    <row r="1594" spans="1:17" x14ac:dyDescent="0.3">
      <c r="A1594" t="s">
        <v>2026</v>
      </c>
      <c r="B1594" t="s">
        <v>670</v>
      </c>
      <c r="C1594">
        <v>33</v>
      </c>
      <c r="D1594" t="s">
        <v>16</v>
      </c>
      <c r="E1594" t="s">
        <v>58</v>
      </c>
      <c r="F1594" t="s">
        <v>105</v>
      </c>
      <c r="G1594" t="s">
        <v>59</v>
      </c>
      <c r="H1594" s="1">
        <v>45477</v>
      </c>
      <c r="I1594" s="10">
        <v>30188</v>
      </c>
      <c r="J1594" s="10">
        <v>2474</v>
      </c>
      <c r="K1594" s="10">
        <v>32662</v>
      </c>
      <c r="L1594" s="10">
        <v>3.5</v>
      </c>
      <c r="M1594" s="11">
        <v>5</v>
      </c>
      <c r="N1594" t="s">
        <v>34</v>
      </c>
      <c r="O1594" t="s">
        <v>1782</v>
      </c>
      <c r="P1594" t="s">
        <v>2123</v>
      </c>
      <c r="Q1594">
        <f>Cleaned_Data8[[#This Row],[Bonus (£)]]/Cleaned_Data8[[#This Row],[Salary (£)]]</f>
        <v>8.1953093944613753E-2</v>
      </c>
    </row>
    <row r="1595" spans="1:17" x14ac:dyDescent="0.3">
      <c r="A1595" t="s">
        <v>2027</v>
      </c>
      <c r="B1595" t="s">
        <v>1304</v>
      </c>
      <c r="C1595">
        <v>29</v>
      </c>
      <c r="D1595" t="s">
        <v>24</v>
      </c>
      <c r="E1595" t="s">
        <v>37</v>
      </c>
      <c r="F1595" t="s">
        <v>105</v>
      </c>
      <c r="G1595" t="s">
        <v>38</v>
      </c>
      <c r="H1595" s="1">
        <v>45344</v>
      </c>
      <c r="I1595" s="10">
        <v>27519</v>
      </c>
      <c r="J1595" s="10">
        <v>723</v>
      </c>
      <c r="K1595" s="10">
        <v>28242</v>
      </c>
      <c r="L1595" s="10">
        <v>2.19</v>
      </c>
      <c r="M1595" s="11">
        <v>2</v>
      </c>
      <c r="N1595" t="s">
        <v>20</v>
      </c>
      <c r="O1595" t="s">
        <v>1782</v>
      </c>
      <c r="P1595" t="s">
        <v>2121</v>
      </c>
      <c r="Q1595">
        <f>Cleaned_Data8[[#This Row],[Bonus (£)]]/Cleaned_Data8[[#This Row],[Salary (£)]]</f>
        <v>2.6272757004251607E-2</v>
      </c>
    </row>
    <row r="1596" spans="1:17" x14ac:dyDescent="0.3">
      <c r="A1596" t="s">
        <v>2028</v>
      </c>
      <c r="B1596" t="s">
        <v>121</v>
      </c>
      <c r="C1596">
        <v>45</v>
      </c>
      <c r="D1596" t="s">
        <v>16</v>
      </c>
      <c r="E1596" t="s">
        <v>31</v>
      </c>
      <c r="F1596" t="s">
        <v>53</v>
      </c>
      <c r="G1596" t="s">
        <v>32</v>
      </c>
      <c r="H1596" s="1">
        <v>45422</v>
      </c>
      <c r="I1596" s="10">
        <v>32802</v>
      </c>
      <c r="J1596" s="10">
        <v>766</v>
      </c>
      <c r="K1596" s="10">
        <v>33568</v>
      </c>
      <c r="L1596" s="10">
        <v>2.4700000000000002</v>
      </c>
      <c r="M1596" s="11">
        <v>0</v>
      </c>
      <c r="N1596" t="s">
        <v>34</v>
      </c>
      <c r="O1596" t="s">
        <v>1782</v>
      </c>
      <c r="P1596" t="s">
        <v>1218</v>
      </c>
      <c r="Q1596">
        <f>Cleaned_Data8[[#This Row],[Bonus (£)]]/Cleaned_Data8[[#This Row],[Salary (£)]]</f>
        <v>2.3352234619840255E-2</v>
      </c>
    </row>
    <row r="1597" spans="1:17" x14ac:dyDescent="0.3">
      <c r="A1597" t="s">
        <v>2029</v>
      </c>
      <c r="B1597" t="s">
        <v>287</v>
      </c>
      <c r="C1597">
        <v>34</v>
      </c>
      <c r="D1597" t="s">
        <v>16</v>
      </c>
      <c r="E1597" t="s">
        <v>74</v>
      </c>
      <c r="F1597" t="s">
        <v>105</v>
      </c>
      <c r="G1597" t="s">
        <v>75</v>
      </c>
      <c r="H1597" s="1">
        <v>42319</v>
      </c>
      <c r="I1597" s="10">
        <v>30155</v>
      </c>
      <c r="J1597" s="10">
        <v>1046</v>
      </c>
      <c r="K1597" s="10">
        <v>31201</v>
      </c>
      <c r="L1597" s="10">
        <v>3.91</v>
      </c>
      <c r="M1597" s="11">
        <v>2</v>
      </c>
      <c r="N1597" t="s">
        <v>20</v>
      </c>
      <c r="O1597" t="s">
        <v>1782</v>
      </c>
      <c r="P1597" t="s">
        <v>2118</v>
      </c>
      <c r="Q1597">
        <f>Cleaned_Data8[[#This Row],[Bonus (£)]]/Cleaned_Data8[[#This Row],[Salary (£)]]</f>
        <v>3.4687448184380701E-2</v>
      </c>
    </row>
    <row r="1598" spans="1:17" x14ac:dyDescent="0.3">
      <c r="A1598" t="s">
        <v>2030</v>
      </c>
      <c r="B1598" t="s">
        <v>73</v>
      </c>
      <c r="C1598">
        <v>40</v>
      </c>
      <c r="D1598" t="s">
        <v>24</v>
      </c>
      <c r="E1598" t="s">
        <v>31</v>
      </c>
      <c r="F1598" t="s">
        <v>88</v>
      </c>
      <c r="G1598" t="s">
        <v>32</v>
      </c>
      <c r="H1598" s="1">
        <v>44429</v>
      </c>
      <c r="I1598" s="10">
        <v>29995</v>
      </c>
      <c r="J1598" s="10">
        <v>2367</v>
      </c>
      <c r="K1598" s="10">
        <v>32362</v>
      </c>
      <c r="L1598" s="10">
        <v>3.43</v>
      </c>
      <c r="M1598" s="11">
        <v>3</v>
      </c>
      <c r="N1598" t="s">
        <v>20</v>
      </c>
      <c r="O1598" t="s">
        <v>1782</v>
      </c>
      <c r="P1598" t="s">
        <v>2119</v>
      </c>
      <c r="Q1598">
        <f>Cleaned_Data8[[#This Row],[Bonus (£)]]/Cleaned_Data8[[#This Row],[Salary (£)]]</f>
        <v>7.8913152192032002E-2</v>
      </c>
    </row>
    <row r="1599" spans="1:17" x14ac:dyDescent="0.3">
      <c r="A1599" t="s">
        <v>2031</v>
      </c>
      <c r="B1599" t="s">
        <v>581</v>
      </c>
      <c r="C1599">
        <v>38</v>
      </c>
      <c r="D1599" t="s">
        <v>24</v>
      </c>
      <c r="E1599" t="s">
        <v>74</v>
      </c>
      <c r="F1599" t="s">
        <v>88</v>
      </c>
      <c r="G1599" t="s">
        <v>75</v>
      </c>
      <c r="H1599" s="1">
        <v>43450</v>
      </c>
      <c r="I1599" s="10">
        <v>33943</v>
      </c>
      <c r="J1599" s="10">
        <v>431</v>
      </c>
      <c r="K1599" s="10">
        <v>34374</v>
      </c>
      <c r="L1599" s="10">
        <v>1.19</v>
      </c>
      <c r="M1599" s="11">
        <v>1</v>
      </c>
      <c r="N1599" t="s">
        <v>28</v>
      </c>
      <c r="O1599" t="s">
        <v>1782</v>
      </c>
      <c r="P1599" t="s">
        <v>2122</v>
      </c>
      <c r="Q1599">
        <f>Cleaned_Data8[[#This Row],[Bonus (£)]]/Cleaned_Data8[[#This Row],[Salary (£)]]</f>
        <v>1.2697758006068998E-2</v>
      </c>
    </row>
    <row r="1600" spans="1:17" x14ac:dyDescent="0.3">
      <c r="A1600" t="s">
        <v>2032</v>
      </c>
      <c r="B1600" t="s">
        <v>718</v>
      </c>
      <c r="C1600">
        <v>38</v>
      </c>
      <c r="D1600" t="s">
        <v>16</v>
      </c>
      <c r="E1600" t="s">
        <v>58</v>
      </c>
      <c r="F1600" t="s">
        <v>88</v>
      </c>
      <c r="G1600" t="s">
        <v>59</v>
      </c>
      <c r="H1600" s="1">
        <v>43848</v>
      </c>
      <c r="I1600" s="10">
        <v>29588</v>
      </c>
      <c r="J1600" s="10">
        <v>1974</v>
      </c>
      <c r="K1600" s="10">
        <v>31562</v>
      </c>
      <c r="L1600" s="10">
        <v>3.87</v>
      </c>
      <c r="M1600" s="11">
        <v>5</v>
      </c>
      <c r="N1600" t="s">
        <v>34</v>
      </c>
      <c r="O1600" t="s">
        <v>1782</v>
      </c>
      <c r="P1600" t="s">
        <v>2125</v>
      </c>
      <c r="Q1600">
        <f>Cleaned_Data8[[#This Row],[Bonus (£)]]/Cleaned_Data8[[#This Row],[Salary (£)]]</f>
        <v>6.6716236312018382E-2</v>
      </c>
    </row>
    <row r="1601" spans="1:17" x14ac:dyDescent="0.3">
      <c r="A1601" t="s">
        <v>2033</v>
      </c>
      <c r="B1601" t="s">
        <v>316</v>
      </c>
      <c r="C1601">
        <v>27</v>
      </c>
      <c r="D1601" t="s">
        <v>16</v>
      </c>
      <c r="E1601" t="s">
        <v>42</v>
      </c>
      <c r="F1601" t="s">
        <v>27</v>
      </c>
      <c r="G1601" t="s">
        <v>43</v>
      </c>
      <c r="H1601" s="1">
        <v>42425</v>
      </c>
      <c r="I1601" s="10">
        <v>34934</v>
      </c>
      <c r="J1601" s="10">
        <v>2003</v>
      </c>
      <c r="K1601" s="10">
        <v>36937</v>
      </c>
      <c r="L1601" s="10">
        <v>4.3899999999999997</v>
      </c>
      <c r="M1601" s="11">
        <v>5</v>
      </c>
      <c r="N1601" t="s">
        <v>20</v>
      </c>
      <c r="O1601" t="s">
        <v>1782</v>
      </c>
      <c r="P1601" t="s">
        <v>2121</v>
      </c>
      <c r="Q1601">
        <f>Cleaned_Data8[[#This Row],[Bonus (£)]]/Cleaned_Data8[[#This Row],[Salary (£)]]</f>
        <v>5.7336692047861681E-2</v>
      </c>
    </row>
    <row r="1602" spans="1:17" x14ac:dyDescent="0.3">
      <c r="A1602" t="s">
        <v>2034</v>
      </c>
      <c r="B1602" t="s">
        <v>96</v>
      </c>
      <c r="C1602">
        <v>38</v>
      </c>
      <c r="D1602" t="s">
        <v>16</v>
      </c>
      <c r="E1602" t="s">
        <v>62</v>
      </c>
      <c r="F1602" t="s">
        <v>39</v>
      </c>
      <c r="G1602" t="s">
        <v>63</v>
      </c>
      <c r="H1602" s="1">
        <v>45515</v>
      </c>
      <c r="I1602" s="10">
        <v>41045</v>
      </c>
      <c r="J1602" s="10">
        <v>1029</v>
      </c>
      <c r="K1602" s="10">
        <v>42074</v>
      </c>
      <c r="L1602" s="10">
        <v>3.29</v>
      </c>
      <c r="M1602" s="11">
        <v>3</v>
      </c>
      <c r="N1602" t="s">
        <v>34</v>
      </c>
      <c r="O1602" t="s">
        <v>1782</v>
      </c>
      <c r="P1602" t="s">
        <v>2119</v>
      </c>
      <c r="Q1602">
        <f>Cleaned_Data8[[#This Row],[Bonus (£)]]/Cleaned_Data8[[#This Row],[Salary (£)]]</f>
        <v>2.5070045072481423E-2</v>
      </c>
    </row>
    <row r="1603" spans="1:17" x14ac:dyDescent="0.3">
      <c r="A1603" t="s">
        <v>2035</v>
      </c>
      <c r="B1603" t="s">
        <v>590</v>
      </c>
      <c r="C1603">
        <v>30</v>
      </c>
      <c r="D1603" t="s">
        <v>16</v>
      </c>
      <c r="E1603" t="s">
        <v>37</v>
      </c>
      <c r="F1603" t="s">
        <v>27</v>
      </c>
      <c r="G1603" t="s">
        <v>38</v>
      </c>
      <c r="H1603" s="1">
        <v>44653</v>
      </c>
      <c r="I1603" s="10">
        <v>30198</v>
      </c>
      <c r="J1603" s="10">
        <v>1157</v>
      </c>
      <c r="K1603" s="10">
        <v>31355</v>
      </c>
      <c r="L1603" s="10">
        <v>4.99</v>
      </c>
      <c r="M1603" s="11">
        <v>4</v>
      </c>
      <c r="N1603" t="s">
        <v>20</v>
      </c>
      <c r="O1603" t="s">
        <v>1782</v>
      </c>
      <c r="P1603" t="s">
        <v>21</v>
      </c>
      <c r="Q1603">
        <f>Cleaned_Data8[[#This Row],[Bonus (£)]]/Cleaned_Data8[[#This Row],[Salary (£)]]</f>
        <v>3.8313795615603684E-2</v>
      </c>
    </row>
    <row r="1604" spans="1:17" x14ac:dyDescent="0.3">
      <c r="A1604" t="s">
        <v>2036</v>
      </c>
      <c r="B1604" t="s">
        <v>113</v>
      </c>
      <c r="C1604">
        <v>27</v>
      </c>
      <c r="D1604" t="s">
        <v>24</v>
      </c>
      <c r="E1604" t="s">
        <v>74</v>
      </c>
      <c r="F1604" t="s">
        <v>27</v>
      </c>
      <c r="G1604" t="s">
        <v>75</v>
      </c>
      <c r="H1604" s="1">
        <v>42863</v>
      </c>
      <c r="I1604" s="10">
        <v>32129</v>
      </c>
      <c r="J1604" s="10">
        <v>2714</v>
      </c>
      <c r="K1604" s="10">
        <v>34843</v>
      </c>
      <c r="L1604" s="10">
        <v>3.93</v>
      </c>
      <c r="M1604" s="11">
        <v>9</v>
      </c>
      <c r="N1604" t="s">
        <v>20</v>
      </c>
      <c r="O1604" t="s">
        <v>1782</v>
      </c>
      <c r="P1604" t="s">
        <v>1218</v>
      </c>
      <c r="Q1604">
        <f>Cleaned_Data8[[#This Row],[Bonus (£)]]/Cleaned_Data8[[#This Row],[Salary (£)]]</f>
        <v>8.4471972361418027E-2</v>
      </c>
    </row>
    <row r="1605" spans="1:17" x14ac:dyDescent="0.3">
      <c r="A1605" t="s">
        <v>2037</v>
      </c>
      <c r="B1605" t="s">
        <v>521</v>
      </c>
      <c r="C1605">
        <v>30</v>
      </c>
      <c r="D1605" t="s">
        <v>16</v>
      </c>
      <c r="E1605" t="s">
        <v>74</v>
      </c>
      <c r="F1605" t="s">
        <v>105</v>
      </c>
      <c r="G1605" t="s">
        <v>75</v>
      </c>
      <c r="H1605" s="1">
        <v>45310</v>
      </c>
      <c r="I1605" s="10">
        <v>35612</v>
      </c>
      <c r="J1605" s="10">
        <v>1905</v>
      </c>
      <c r="K1605" s="10">
        <v>37517</v>
      </c>
      <c r="L1605" s="10">
        <v>2.86</v>
      </c>
      <c r="M1605" s="11">
        <v>3</v>
      </c>
      <c r="N1605" t="s">
        <v>34</v>
      </c>
      <c r="O1605" t="s">
        <v>1782</v>
      </c>
      <c r="P1605" t="s">
        <v>2125</v>
      </c>
      <c r="Q1605">
        <f>Cleaned_Data8[[#This Row],[Bonus (£)]]/Cleaned_Data8[[#This Row],[Salary (£)]]</f>
        <v>5.3493204537796248E-2</v>
      </c>
    </row>
    <row r="1606" spans="1:17" x14ac:dyDescent="0.3">
      <c r="A1606" t="s">
        <v>2038</v>
      </c>
      <c r="B1606" t="s">
        <v>646</v>
      </c>
      <c r="C1606">
        <v>38</v>
      </c>
      <c r="D1606" t="s">
        <v>24</v>
      </c>
      <c r="E1606" t="s">
        <v>58</v>
      </c>
      <c r="F1606" t="s">
        <v>33</v>
      </c>
      <c r="G1606" t="s">
        <v>59</v>
      </c>
      <c r="H1606" s="1">
        <v>43804</v>
      </c>
      <c r="I1606" s="10">
        <v>31203</v>
      </c>
      <c r="J1606" s="10">
        <v>749</v>
      </c>
      <c r="K1606" s="10">
        <v>31952</v>
      </c>
      <c r="L1606" s="10">
        <v>3.89</v>
      </c>
      <c r="M1606" s="11">
        <v>3</v>
      </c>
      <c r="N1606" t="s">
        <v>28</v>
      </c>
      <c r="O1606" t="s">
        <v>1782</v>
      </c>
      <c r="P1606" t="s">
        <v>2122</v>
      </c>
      <c r="Q1606">
        <f>Cleaned_Data8[[#This Row],[Bonus (£)]]/Cleaned_Data8[[#This Row],[Salary (£)]]</f>
        <v>2.4004102169663172E-2</v>
      </c>
    </row>
    <row r="1607" spans="1:17" x14ac:dyDescent="0.3">
      <c r="A1607" t="s">
        <v>2039</v>
      </c>
      <c r="B1607" t="s">
        <v>884</v>
      </c>
      <c r="C1607">
        <v>31</v>
      </c>
      <c r="D1607" t="s">
        <v>16</v>
      </c>
      <c r="E1607" t="s">
        <v>17</v>
      </c>
      <c r="F1607" t="s">
        <v>27</v>
      </c>
      <c r="G1607" t="s">
        <v>18</v>
      </c>
      <c r="H1607" s="1">
        <v>43387</v>
      </c>
      <c r="I1607" s="10">
        <v>58033</v>
      </c>
      <c r="J1607" s="10">
        <v>2557</v>
      </c>
      <c r="K1607" s="10">
        <v>60590</v>
      </c>
      <c r="L1607" s="10">
        <v>2.72</v>
      </c>
      <c r="M1607" s="11">
        <v>4</v>
      </c>
      <c r="N1607" t="s">
        <v>28</v>
      </c>
      <c r="O1607" t="s">
        <v>1782</v>
      </c>
      <c r="P1607" t="s">
        <v>2124</v>
      </c>
      <c r="Q1607">
        <f>Cleaned_Data8[[#This Row],[Bonus (£)]]/Cleaned_Data8[[#This Row],[Salary (£)]]</f>
        <v>4.4061137628590631E-2</v>
      </c>
    </row>
    <row r="1608" spans="1:17" x14ac:dyDescent="0.3">
      <c r="A1608" t="s">
        <v>2040</v>
      </c>
      <c r="B1608" t="s">
        <v>1277</v>
      </c>
      <c r="C1608">
        <v>29</v>
      </c>
      <c r="D1608" t="s">
        <v>24</v>
      </c>
      <c r="E1608" t="s">
        <v>42</v>
      </c>
      <c r="F1608" t="s">
        <v>39</v>
      </c>
      <c r="G1608" t="s">
        <v>43</v>
      </c>
      <c r="H1608" s="1">
        <v>44395</v>
      </c>
      <c r="I1608" s="10">
        <v>36009</v>
      </c>
      <c r="J1608" s="10">
        <v>3468</v>
      </c>
      <c r="K1608" s="10">
        <v>39477</v>
      </c>
      <c r="L1608" s="10">
        <v>4.21</v>
      </c>
      <c r="M1608" s="11">
        <v>4</v>
      </c>
      <c r="N1608" t="s">
        <v>20</v>
      </c>
      <c r="O1608" t="s">
        <v>1782</v>
      </c>
      <c r="P1608" t="s">
        <v>2123</v>
      </c>
      <c r="Q1608">
        <f>Cleaned_Data8[[#This Row],[Bonus (£)]]/Cleaned_Data8[[#This Row],[Salary (£)]]</f>
        <v>9.6309256019328507E-2</v>
      </c>
    </row>
    <row r="1609" spans="1:17" x14ac:dyDescent="0.3">
      <c r="A1609" t="s">
        <v>2041</v>
      </c>
      <c r="B1609" t="s">
        <v>55</v>
      </c>
      <c r="C1609">
        <v>28</v>
      </c>
      <c r="D1609" t="s">
        <v>16</v>
      </c>
      <c r="E1609" t="s">
        <v>58</v>
      </c>
      <c r="F1609" t="s">
        <v>33</v>
      </c>
      <c r="G1609" t="s">
        <v>59</v>
      </c>
      <c r="H1609" s="1">
        <v>44681</v>
      </c>
      <c r="I1609" s="10">
        <v>29315</v>
      </c>
      <c r="J1609" s="10">
        <v>1350</v>
      </c>
      <c r="K1609" s="10">
        <v>30665</v>
      </c>
      <c r="L1609" s="10">
        <v>2.61</v>
      </c>
      <c r="M1609" s="11">
        <v>4</v>
      </c>
      <c r="N1609" t="s">
        <v>34</v>
      </c>
      <c r="O1609" t="s">
        <v>1782</v>
      </c>
      <c r="P1609" t="s">
        <v>21</v>
      </c>
      <c r="Q1609">
        <f>Cleaned_Data8[[#This Row],[Bonus (£)]]/Cleaned_Data8[[#This Row],[Salary (£)]]</f>
        <v>4.6051509466143614E-2</v>
      </c>
    </row>
    <row r="1610" spans="1:17" x14ac:dyDescent="0.3">
      <c r="A1610" t="s">
        <v>2042</v>
      </c>
      <c r="B1610" t="s">
        <v>111</v>
      </c>
      <c r="C1610">
        <v>41</v>
      </c>
      <c r="D1610" t="s">
        <v>16</v>
      </c>
      <c r="E1610" t="s">
        <v>31</v>
      </c>
      <c r="F1610" t="s">
        <v>105</v>
      </c>
      <c r="G1610" t="s">
        <v>32</v>
      </c>
      <c r="H1610" s="1">
        <v>43927</v>
      </c>
      <c r="I1610" s="10">
        <v>31118</v>
      </c>
      <c r="J1610" s="10">
        <v>2290</v>
      </c>
      <c r="K1610" s="10">
        <v>33408</v>
      </c>
      <c r="L1610" s="10">
        <v>3.55</v>
      </c>
      <c r="M1610" s="11">
        <v>7</v>
      </c>
      <c r="N1610" t="s">
        <v>20</v>
      </c>
      <c r="O1610" t="s">
        <v>1782</v>
      </c>
      <c r="P1610" t="s">
        <v>21</v>
      </c>
      <c r="Q1610">
        <f>Cleaned_Data8[[#This Row],[Bonus (£)]]/Cleaned_Data8[[#This Row],[Salary (£)]]</f>
        <v>7.3590847740857376E-2</v>
      </c>
    </row>
    <row r="1611" spans="1:17" x14ac:dyDescent="0.3">
      <c r="A1611" t="s">
        <v>2043</v>
      </c>
      <c r="B1611" t="s">
        <v>797</v>
      </c>
      <c r="C1611">
        <v>43</v>
      </c>
      <c r="D1611" t="s">
        <v>16</v>
      </c>
      <c r="E1611" t="s">
        <v>42</v>
      </c>
      <c r="F1611" t="s">
        <v>33</v>
      </c>
      <c r="G1611" t="s">
        <v>43</v>
      </c>
      <c r="H1611" s="1">
        <v>42272</v>
      </c>
      <c r="I1611" s="10">
        <v>41730</v>
      </c>
      <c r="J1611" s="10">
        <v>1816</v>
      </c>
      <c r="K1611" s="10">
        <v>43546</v>
      </c>
      <c r="L1611" s="10">
        <v>3.21</v>
      </c>
      <c r="M1611" s="11">
        <v>2</v>
      </c>
      <c r="N1611" t="s">
        <v>28</v>
      </c>
      <c r="O1611" t="s">
        <v>1782</v>
      </c>
      <c r="P1611" t="s">
        <v>2126</v>
      </c>
      <c r="Q1611">
        <f>Cleaned_Data8[[#This Row],[Bonus (£)]]/Cleaned_Data8[[#This Row],[Salary (£)]]</f>
        <v>4.3517852863647254E-2</v>
      </c>
    </row>
    <row r="1612" spans="1:17" x14ac:dyDescent="0.3">
      <c r="A1612" t="s">
        <v>2044</v>
      </c>
      <c r="B1612" t="s">
        <v>402</v>
      </c>
      <c r="C1612">
        <v>21</v>
      </c>
      <c r="D1612" t="s">
        <v>16</v>
      </c>
      <c r="E1612" t="s">
        <v>58</v>
      </c>
      <c r="F1612" t="s">
        <v>19</v>
      </c>
      <c r="G1612" t="s">
        <v>59</v>
      </c>
      <c r="H1612" s="1">
        <v>44833</v>
      </c>
      <c r="I1612" s="10">
        <v>29413</v>
      </c>
      <c r="J1612" s="10">
        <v>1031</v>
      </c>
      <c r="K1612" s="10">
        <v>30444</v>
      </c>
      <c r="L1612" s="10">
        <v>2.58</v>
      </c>
      <c r="M1612" s="11">
        <v>7</v>
      </c>
      <c r="N1612" t="s">
        <v>28</v>
      </c>
      <c r="O1612" t="s">
        <v>1782</v>
      </c>
      <c r="P1612" t="s">
        <v>2126</v>
      </c>
      <c r="Q1612">
        <f>Cleaned_Data8[[#This Row],[Bonus (£)]]/Cleaned_Data8[[#This Row],[Salary (£)]]</f>
        <v>3.5052527793832659E-2</v>
      </c>
    </row>
    <row r="1613" spans="1:17" x14ac:dyDescent="0.3">
      <c r="A1613" t="s">
        <v>2045</v>
      </c>
      <c r="B1613" t="s">
        <v>470</v>
      </c>
      <c r="C1613">
        <v>32</v>
      </c>
      <c r="D1613" t="s">
        <v>24</v>
      </c>
      <c r="E1613" t="s">
        <v>62</v>
      </c>
      <c r="F1613" t="s">
        <v>53</v>
      </c>
      <c r="G1613" t="s">
        <v>63</v>
      </c>
      <c r="H1613" s="1">
        <v>42272</v>
      </c>
      <c r="I1613" s="10">
        <v>46967</v>
      </c>
      <c r="J1613" s="10">
        <v>1574</v>
      </c>
      <c r="K1613" s="10">
        <v>48541</v>
      </c>
      <c r="L1613" s="10">
        <v>2.41</v>
      </c>
      <c r="M1613" s="11">
        <v>6</v>
      </c>
      <c r="N1613" t="s">
        <v>34</v>
      </c>
      <c r="O1613" t="s">
        <v>1782</v>
      </c>
      <c r="P1613" t="s">
        <v>2126</v>
      </c>
      <c r="Q1613">
        <f>Cleaned_Data8[[#This Row],[Bonus (£)]]/Cleaned_Data8[[#This Row],[Salary (£)]]</f>
        <v>3.3512892030574656E-2</v>
      </c>
    </row>
    <row r="1614" spans="1:17" x14ac:dyDescent="0.3">
      <c r="A1614" t="s">
        <v>2046</v>
      </c>
      <c r="B1614" t="s">
        <v>202</v>
      </c>
      <c r="C1614">
        <v>39</v>
      </c>
      <c r="D1614" t="s">
        <v>16</v>
      </c>
      <c r="E1614" t="s">
        <v>74</v>
      </c>
      <c r="F1614" t="s">
        <v>105</v>
      </c>
      <c r="G1614" t="s">
        <v>75</v>
      </c>
      <c r="H1614" s="1">
        <v>43076</v>
      </c>
      <c r="I1614" s="10">
        <v>33904</v>
      </c>
      <c r="J1614" s="10">
        <v>776</v>
      </c>
      <c r="K1614" s="10">
        <v>34680</v>
      </c>
      <c r="L1614" s="10">
        <v>3.28</v>
      </c>
      <c r="M1614" s="11">
        <v>4</v>
      </c>
      <c r="N1614" t="s">
        <v>20</v>
      </c>
      <c r="O1614" t="s">
        <v>1782</v>
      </c>
      <c r="P1614" t="s">
        <v>2122</v>
      </c>
      <c r="Q1614">
        <f>Cleaned_Data8[[#This Row],[Bonus (£)]]/Cleaned_Data8[[#This Row],[Salary (£)]]</f>
        <v>2.2888154789995282E-2</v>
      </c>
    </row>
    <row r="1615" spans="1:17" x14ac:dyDescent="0.3">
      <c r="A1615" t="s">
        <v>2047</v>
      </c>
      <c r="B1615" t="s">
        <v>178</v>
      </c>
      <c r="C1615">
        <v>29</v>
      </c>
      <c r="D1615" t="s">
        <v>16</v>
      </c>
      <c r="E1615" t="s">
        <v>42</v>
      </c>
      <c r="F1615" t="s">
        <v>53</v>
      </c>
      <c r="G1615" t="s">
        <v>43</v>
      </c>
      <c r="H1615" s="1">
        <v>44955</v>
      </c>
      <c r="I1615" s="10">
        <v>43771</v>
      </c>
      <c r="J1615" s="10">
        <v>2864</v>
      </c>
      <c r="K1615" s="10">
        <v>46635</v>
      </c>
      <c r="L1615" s="10">
        <v>3.54</v>
      </c>
      <c r="M1615" s="11">
        <v>2</v>
      </c>
      <c r="N1615" t="s">
        <v>20</v>
      </c>
      <c r="O1615" t="s">
        <v>1782</v>
      </c>
      <c r="P1615" t="s">
        <v>2125</v>
      </c>
      <c r="Q1615">
        <f>Cleaned_Data8[[#This Row],[Bonus (£)]]/Cleaned_Data8[[#This Row],[Salary (£)]]</f>
        <v>6.5431450046834663E-2</v>
      </c>
    </row>
    <row r="1616" spans="1:17" x14ac:dyDescent="0.3">
      <c r="A1616" t="s">
        <v>2048</v>
      </c>
      <c r="B1616" t="s">
        <v>506</v>
      </c>
      <c r="C1616">
        <v>35</v>
      </c>
      <c r="D1616" t="s">
        <v>24</v>
      </c>
      <c r="E1616" t="s">
        <v>42</v>
      </c>
      <c r="F1616" t="s">
        <v>33</v>
      </c>
      <c r="G1616" t="s">
        <v>43</v>
      </c>
      <c r="H1616" s="1">
        <v>44678</v>
      </c>
      <c r="I1616" s="10">
        <v>41712</v>
      </c>
      <c r="J1616" s="10">
        <v>634</v>
      </c>
      <c r="K1616" s="10">
        <v>42346</v>
      </c>
      <c r="L1616" s="10">
        <v>2.23</v>
      </c>
      <c r="M1616" s="11">
        <v>5</v>
      </c>
      <c r="N1616" t="s">
        <v>20</v>
      </c>
      <c r="O1616" t="s">
        <v>1782</v>
      </c>
      <c r="P1616" t="s">
        <v>21</v>
      </c>
      <c r="Q1616">
        <f>Cleaned_Data8[[#This Row],[Bonus (£)]]/Cleaned_Data8[[#This Row],[Salary (£)]]</f>
        <v>1.5199462984273111E-2</v>
      </c>
    </row>
    <row r="1617" spans="1:17" x14ac:dyDescent="0.3">
      <c r="A1617" t="s">
        <v>2049</v>
      </c>
      <c r="B1617" t="s">
        <v>568</v>
      </c>
      <c r="C1617">
        <v>25</v>
      </c>
      <c r="D1617" t="s">
        <v>24</v>
      </c>
      <c r="E1617" t="s">
        <v>17</v>
      </c>
      <c r="F1617" t="s">
        <v>50</v>
      </c>
      <c r="G1617" t="s">
        <v>18</v>
      </c>
      <c r="H1617" s="1">
        <v>45226</v>
      </c>
      <c r="I1617" s="10">
        <v>49991</v>
      </c>
      <c r="J1617" s="10">
        <v>2138</v>
      </c>
      <c r="K1617" s="10">
        <v>52129</v>
      </c>
      <c r="L1617" s="10">
        <v>4.68</v>
      </c>
      <c r="M1617" s="11">
        <v>5</v>
      </c>
      <c r="N1617" t="s">
        <v>20</v>
      </c>
      <c r="O1617" t="s">
        <v>1782</v>
      </c>
      <c r="P1617" t="s">
        <v>2124</v>
      </c>
      <c r="Q1617">
        <f>Cleaned_Data8[[#This Row],[Bonus (£)]]/Cleaned_Data8[[#This Row],[Salary (£)]]</f>
        <v>4.2767698185673421E-2</v>
      </c>
    </row>
    <row r="1618" spans="1:17" x14ac:dyDescent="0.3">
      <c r="A1618" t="s">
        <v>2050</v>
      </c>
      <c r="B1618" t="s">
        <v>319</v>
      </c>
      <c r="C1618">
        <v>28</v>
      </c>
      <c r="D1618" t="s">
        <v>16</v>
      </c>
      <c r="E1618" t="s">
        <v>17</v>
      </c>
      <c r="F1618" t="s">
        <v>39</v>
      </c>
      <c r="G1618" t="s">
        <v>18</v>
      </c>
      <c r="H1618" s="1">
        <v>43321</v>
      </c>
      <c r="I1618" s="10">
        <v>51798</v>
      </c>
      <c r="J1618" s="10">
        <v>1521</v>
      </c>
      <c r="K1618" s="10">
        <v>53319</v>
      </c>
      <c r="L1618" s="10">
        <v>2.31</v>
      </c>
      <c r="M1618" s="11">
        <v>5</v>
      </c>
      <c r="N1618" t="s">
        <v>20</v>
      </c>
      <c r="O1618" t="s">
        <v>1782</v>
      </c>
      <c r="P1618" t="s">
        <v>2119</v>
      </c>
      <c r="Q1618">
        <f>Cleaned_Data8[[#This Row],[Bonus (£)]]/Cleaned_Data8[[#This Row],[Salary (£)]]</f>
        <v>2.9364068110737867E-2</v>
      </c>
    </row>
    <row r="1619" spans="1:17" x14ac:dyDescent="0.3">
      <c r="A1619" t="s">
        <v>2051</v>
      </c>
      <c r="B1619" t="s">
        <v>568</v>
      </c>
      <c r="C1619">
        <v>28</v>
      </c>
      <c r="D1619" t="s">
        <v>24</v>
      </c>
      <c r="E1619" t="s">
        <v>37</v>
      </c>
      <c r="F1619" t="s">
        <v>53</v>
      </c>
      <c r="G1619" t="s">
        <v>38</v>
      </c>
      <c r="H1619" s="1">
        <v>42111</v>
      </c>
      <c r="I1619" s="10">
        <v>32675</v>
      </c>
      <c r="J1619" s="10">
        <v>1327</v>
      </c>
      <c r="K1619" s="10">
        <v>34002</v>
      </c>
      <c r="L1619" s="10">
        <v>4.18</v>
      </c>
      <c r="M1619" s="11">
        <v>2</v>
      </c>
      <c r="N1619" t="s">
        <v>20</v>
      </c>
      <c r="O1619" t="s">
        <v>1782</v>
      </c>
      <c r="P1619" t="s">
        <v>21</v>
      </c>
      <c r="Q1619">
        <f>Cleaned_Data8[[#This Row],[Bonus (£)]]/Cleaned_Data8[[#This Row],[Salary (£)]]</f>
        <v>4.0612088752869167E-2</v>
      </c>
    </row>
    <row r="1620" spans="1:17" x14ac:dyDescent="0.3">
      <c r="A1620" t="s">
        <v>2052</v>
      </c>
      <c r="B1620" t="s">
        <v>1018</v>
      </c>
      <c r="C1620">
        <v>41</v>
      </c>
      <c r="D1620" t="s">
        <v>24</v>
      </c>
      <c r="E1620" t="s">
        <v>37</v>
      </c>
      <c r="F1620" t="s">
        <v>50</v>
      </c>
      <c r="G1620" t="s">
        <v>38</v>
      </c>
      <c r="H1620" s="1">
        <v>44420</v>
      </c>
      <c r="I1620" s="10">
        <v>22779</v>
      </c>
      <c r="J1620" s="10">
        <v>681</v>
      </c>
      <c r="K1620" s="10">
        <v>23460</v>
      </c>
      <c r="L1620" s="10">
        <v>2.8</v>
      </c>
      <c r="M1620" s="11">
        <v>2</v>
      </c>
      <c r="N1620" t="s">
        <v>20</v>
      </c>
      <c r="O1620" t="s">
        <v>1782</v>
      </c>
      <c r="P1620" t="s">
        <v>2119</v>
      </c>
      <c r="Q1620">
        <f>Cleaned_Data8[[#This Row],[Bonus (£)]]/Cleaned_Data8[[#This Row],[Salary (£)]]</f>
        <v>2.9895956802317925E-2</v>
      </c>
    </row>
    <row r="1621" spans="1:17" x14ac:dyDescent="0.3">
      <c r="A1621" t="s">
        <v>2053</v>
      </c>
      <c r="B1621" t="s">
        <v>786</v>
      </c>
      <c r="C1621">
        <v>29</v>
      </c>
      <c r="D1621" t="s">
        <v>24</v>
      </c>
      <c r="E1621" t="s">
        <v>17</v>
      </c>
      <c r="F1621" t="s">
        <v>53</v>
      </c>
      <c r="G1621" t="s">
        <v>18</v>
      </c>
      <c r="H1621" s="1">
        <v>42459</v>
      </c>
      <c r="I1621" s="10">
        <v>53711</v>
      </c>
      <c r="J1621" s="10">
        <v>1912</v>
      </c>
      <c r="K1621" s="10">
        <v>55623</v>
      </c>
      <c r="L1621" s="10">
        <v>2.9</v>
      </c>
      <c r="M1621" s="11">
        <v>2</v>
      </c>
      <c r="N1621" t="s">
        <v>34</v>
      </c>
      <c r="O1621" t="s">
        <v>1782</v>
      </c>
      <c r="P1621" t="s">
        <v>2120</v>
      </c>
      <c r="Q1621">
        <f>Cleaned_Data8[[#This Row],[Bonus (£)]]/Cleaned_Data8[[#This Row],[Salary (£)]]</f>
        <v>3.5597922213326881E-2</v>
      </c>
    </row>
    <row r="1622" spans="1:17" x14ac:dyDescent="0.3">
      <c r="A1622" t="s">
        <v>2054</v>
      </c>
      <c r="B1622" t="s">
        <v>960</v>
      </c>
      <c r="C1622">
        <v>32</v>
      </c>
      <c r="D1622" t="s">
        <v>24</v>
      </c>
      <c r="E1622" t="s">
        <v>37</v>
      </c>
      <c r="F1622" t="s">
        <v>105</v>
      </c>
      <c r="G1622" t="s">
        <v>38</v>
      </c>
      <c r="H1622" s="1">
        <v>43513</v>
      </c>
      <c r="I1622" s="10">
        <v>26839</v>
      </c>
      <c r="J1622" s="10">
        <v>1775</v>
      </c>
      <c r="K1622" s="10">
        <v>28614</v>
      </c>
      <c r="L1622" s="10">
        <v>3.11</v>
      </c>
      <c r="M1622" s="11">
        <v>0</v>
      </c>
      <c r="N1622" t="s">
        <v>28</v>
      </c>
      <c r="O1622" t="s">
        <v>1782</v>
      </c>
      <c r="P1622" t="s">
        <v>2121</v>
      </c>
      <c r="Q1622">
        <f>Cleaned_Data8[[#This Row],[Bonus (£)]]/Cleaned_Data8[[#This Row],[Salary (£)]]</f>
        <v>6.6135101903945753E-2</v>
      </c>
    </row>
    <row r="1623" spans="1:17" x14ac:dyDescent="0.3">
      <c r="A1623" t="s">
        <v>2055</v>
      </c>
      <c r="B1623" t="s">
        <v>882</v>
      </c>
      <c r="C1623">
        <v>31</v>
      </c>
      <c r="D1623" t="s">
        <v>24</v>
      </c>
      <c r="E1623" t="s">
        <v>25</v>
      </c>
      <c r="F1623" t="s">
        <v>19</v>
      </c>
      <c r="G1623" t="s">
        <v>26</v>
      </c>
      <c r="H1623" s="1">
        <v>44382</v>
      </c>
      <c r="I1623" s="10">
        <v>29929</v>
      </c>
      <c r="J1623" s="10">
        <v>1324</v>
      </c>
      <c r="K1623" s="10">
        <v>31253</v>
      </c>
      <c r="L1623" s="10">
        <v>3.16</v>
      </c>
      <c r="M1623" s="11">
        <v>2</v>
      </c>
      <c r="N1623" t="s">
        <v>28</v>
      </c>
      <c r="O1623" t="s">
        <v>1782</v>
      </c>
      <c r="P1623" t="s">
        <v>2123</v>
      </c>
      <c r="Q1623">
        <f>Cleaned_Data8[[#This Row],[Bonus (£)]]/Cleaned_Data8[[#This Row],[Salary (£)]]</f>
        <v>4.4238030004343613E-2</v>
      </c>
    </row>
    <row r="1624" spans="1:17" x14ac:dyDescent="0.3">
      <c r="A1624" t="s">
        <v>2056</v>
      </c>
      <c r="B1624" t="s">
        <v>285</v>
      </c>
      <c r="C1624">
        <v>31</v>
      </c>
      <c r="D1624" t="s">
        <v>16</v>
      </c>
      <c r="E1624" t="s">
        <v>74</v>
      </c>
      <c r="F1624" t="s">
        <v>53</v>
      </c>
      <c r="G1624" t="s">
        <v>75</v>
      </c>
      <c r="H1624" s="1">
        <v>44953</v>
      </c>
      <c r="I1624" s="10">
        <v>37871</v>
      </c>
      <c r="J1624" s="10">
        <v>3043</v>
      </c>
      <c r="K1624" s="10">
        <v>40914</v>
      </c>
      <c r="L1624" s="10">
        <v>3.39</v>
      </c>
      <c r="M1624" s="11">
        <v>3</v>
      </c>
      <c r="N1624" t="s">
        <v>34</v>
      </c>
      <c r="O1624" t="s">
        <v>1782</v>
      </c>
      <c r="P1624" t="s">
        <v>2125</v>
      </c>
      <c r="Q1624">
        <f>Cleaned_Data8[[#This Row],[Bonus (£)]]/Cleaned_Data8[[#This Row],[Salary (£)]]</f>
        <v>8.0351720313696501E-2</v>
      </c>
    </row>
    <row r="1625" spans="1:17" x14ac:dyDescent="0.3">
      <c r="A1625" t="s">
        <v>2057</v>
      </c>
      <c r="B1625" t="s">
        <v>493</v>
      </c>
      <c r="C1625">
        <v>32</v>
      </c>
      <c r="D1625" t="s">
        <v>16</v>
      </c>
      <c r="E1625" t="s">
        <v>62</v>
      </c>
      <c r="F1625" t="s">
        <v>33</v>
      </c>
      <c r="G1625" t="s">
        <v>63</v>
      </c>
      <c r="H1625" s="1">
        <v>44557</v>
      </c>
      <c r="I1625" s="10">
        <v>34692</v>
      </c>
      <c r="J1625" s="10">
        <v>1970</v>
      </c>
      <c r="K1625" s="10">
        <v>36662</v>
      </c>
      <c r="L1625" s="10">
        <v>3.95</v>
      </c>
      <c r="M1625" s="11">
        <v>4</v>
      </c>
      <c r="N1625" t="s">
        <v>20</v>
      </c>
      <c r="O1625" t="s">
        <v>1782</v>
      </c>
      <c r="P1625" t="s">
        <v>2122</v>
      </c>
      <c r="Q1625">
        <f>Cleaned_Data8[[#This Row],[Bonus (£)]]/Cleaned_Data8[[#This Row],[Salary (£)]]</f>
        <v>5.6785426034820709E-2</v>
      </c>
    </row>
    <row r="1626" spans="1:17" x14ac:dyDescent="0.3">
      <c r="A1626" t="s">
        <v>2058</v>
      </c>
      <c r="B1626" t="s">
        <v>117</v>
      </c>
      <c r="C1626">
        <v>32</v>
      </c>
      <c r="D1626" t="s">
        <v>24</v>
      </c>
      <c r="E1626" t="s">
        <v>17</v>
      </c>
      <c r="F1626" t="s">
        <v>50</v>
      </c>
      <c r="G1626" t="s">
        <v>18</v>
      </c>
      <c r="H1626" s="1">
        <v>43239</v>
      </c>
      <c r="I1626" s="10">
        <v>54562</v>
      </c>
      <c r="J1626" s="10">
        <v>4249</v>
      </c>
      <c r="K1626" s="10">
        <v>58811</v>
      </c>
      <c r="L1626" s="10">
        <v>4.01</v>
      </c>
      <c r="M1626" s="11">
        <v>6</v>
      </c>
      <c r="N1626" t="s">
        <v>20</v>
      </c>
      <c r="O1626" t="s">
        <v>1782</v>
      </c>
      <c r="P1626" t="s">
        <v>1218</v>
      </c>
      <c r="Q1626">
        <f>Cleaned_Data8[[#This Row],[Bonus (£)]]/Cleaned_Data8[[#This Row],[Salary (£)]]</f>
        <v>7.7874711337560937E-2</v>
      </c>
    </row>
    <row r="1627" spans="1:17" x14ac:dyDescent="0.3">
      <c r="A1627" t="s">
        <v>2059</v>
      </c>
      <c r="B1627" t="s">
        <v>259</v>
      </c>
      <c r="C1627">
        <v>30</v>
      </c>
      <c r="D1627" t="s">
        <v>16</v>
      </c>
      <c r="E1627" t="s">
        <v>58</v>
      </c>
      <c r="F1627" t="s">
        <v>88</v>
      </c>
      <c r="G1627" t="s">
        <v>59</v>
      </c>
      <c r="H1627" s="1">
        <v>42400</v>
      </c>
      <c r="I1627" s="10">
        <v>38368</v>
      </c>
      <c r="J1627" s="10">
        <v>1082</v>
      </c>
      <c r="K1627" s="10">
        <v>39450</v>
      </c>
      <c r="L1627" s="10">
        <v>3.9</v>
      </c>
      <c r="M1627" s="11">
        <v>3</v>
      </c>
      <c r="N1627" t="s">
        <v>34</v>
      </c>
      <c r="O1627" t="s">
        <v>1782</v>
      </c>
      <c r="P1627" t="s">
        <v>2125</v>
      </c>
      <c r="Q1627">
        <f>Cleaned_Data8[[#This Row],[Bonus (£)]]/Cleaned_Data8[[#This Row],[Salary (£)]]</f>
        <v>2.8200583819849873E-2</v>
      </c>
    </row>
    <row r="1628" spans="1:17" x14ac:dyDescent="0.3">
      <c r="A1628" t="s">
        <v>2060</v>
      </c>
      <c r="B1628" t="s">
        <v>331</v>
      </c>
      <c r="C1628">
        <v>33</v>
      </c>
      <c r="D1628" t="s">
        <v>16</v>
      </c>
      <c r="E1628" t="s">
        <v>62</v>
      </c>
      <c r="F1628" t="s">
        <v>105</v>
      </c>
      <c r="G1628" t="s">
        <v>63</v>
      </c>
      <c r="H1628" s="1">
        <v>45602</v>
      </c>
      <c r="I1628" s="10">
        <v>43332</v>
      </c>
      <c r="J1628" s="10">
        <v>2097</v>
      </c>
      <c r="K1628" s="10">
        <v>45429</v>
      </c>
      <c r="L1628" s="10">
        <v>2.27</v>
      </c>
      <c r="M1628" s="11">
        <v>1</v>
      </c>
      <c r="N1628" t="s">
        <v>20</v>
      </c>
      <c r="O1628" t="s">
        <v>1782</v>
      </c>
      <c r="P1628" t="s">
        <v>2118</v>
      </c>
      <c r="Q1628">
        <f>Cleaned_Data8[[#This Row],[Bonus (£)]]/Cleaned_Data8[[#This Row],[Salary (£)]]</f>
        <v>4.8393796732207145E-2</v>
      </c>
    </row>
    <row r="1629" spans="1:17" x14ac:dyDescent="0.3">
      <c r="A1629" t="s">
        <v>2061</v>
      </c>
      <c r="B1629" t="s">
        <v>335</v>
      </c>
      <c r="C1629">
        <v>33</v>
      </c>
      <c r="D1629" t="s">
        <v>16</v>
      </c>
      <c r="E1629" t="s">
        <v>62</v>
      </c>
      <c r="F1629" t="s">
        <v>88</v>
      </c>
      <c r="G1629" t="s">
        <v>63</v>
      </c>
      <c r="H1629" s="1">
        <v>44679</v>
      </c>
      <c r="I1629" s="10">
        <v>41646</v>
      </c>
      <c r="J1629" s="10">
        <v>884</v>
      </c>
      <c r="K1629" s="10">
        <v>42530</v>
      </c>
      <c r="L1629" s="10">
        <v>3.41</v>
      </c>
      <c r="M1629" s="11">
        <v>1</v>
      </c>
      <c r="N1629" t="s">
        <v>34</v>
      </c>
      <c r="O1629" t="s">
        <v>1782</v>
      </c>
      <c r="P1629" t="s">
        <v>21</v>
      </c>
      <c r="Q1629">
        <f>Cleaned_Data8[[#This Row],[Bonus (£)]]/Cleaned_Data8[[#This Row],[Salary (£)]]</f>
        <v>2.1226528358065599E-2</v>
      </c>
    </row>
    <row r="1630" spans="1:17" x14ac:dyDescent="0.3">
      <c r="A1630" t="s">
        <v>2062</v>
      </c>
      <c r="B1630" t="s">
        <v>568</v>
      </c>
      <c r="C1630">
        <v>32</v>
      </c>
      <c r="D1630" t="s">
        <v>24</v>
      </c>
      <c r="E1630" t="s">
        <v>31</v>
      </c>
      <c r="F1630" t="s">
        <v>39</v>
      </c>
      <c r="G1630" t="s">
        <v>32</v>
      </c>
      <c r="H1630" s="1">
        <v>44259</v>
      </c>
      <c r="I1630" s="10">
        <v>28104</v>
      </c>
      <c r="J1630" s="10">
        <v>797</v>
      </c>
      <c r="K1630" s="10">
        <v>28901</v>
      </c>
      <c r="L1630" s="10">
        <v>2.94</v>
      </c>
      <c r="M1630" s="11">
        <v>5</v>
      </c>
      <c r="N1630" t="s">
        <v>20</v>
      </c>
      <c r="O1630" t="s">
        <v>1782</v>
      </c>
      <c r="P1630" t="s">
        <v>2120</v>
      </c>
      <c r="Q1630">
        <f>Cleaned_Data8[[#This Row],[Bonus (£)]]/Cleaned_Data8[[#This Row],[Salary (£)]]</f>
        <v>2.8358952462282948E-2</v>
      </c>
    </row>
    <row r="1631" spans="1:17" x14ac:dyDescent="0.3">
      <c r="A1631" t="s">
        <v>2063</v>
      </c>
      <c r="B1631" t="s">
        <v>707</v>
      </c>
      <c r="C1631">
        <v>21</v>
      </c>
      <c r="D1631" t="s">
        <v>24</v>
      </c>
      <c r="E1631" t="s">
        <v>37</v>
      </c>
      <c r="F1631" t="s">
        <v>39</v>
      </c>
      <c r="G1631" t="s">
        <v>38</v>
      </c>
      <c r="H1631" s="1">
        <v>44561</v>
      </c>
      <c r="I1631" s="10">
        <v>34952</v>
      </c>
      <c r="J1631" s="10">
        <v>1401</v>
      </c>
      <c r="K1631" s="10">
        <v>36353</v>
      </c>
      <c r="L1631" s="10">
        <v>2.1800000000000002</v>
      </c>
      <c r="M1631" s="11">
        <v>1</v>
      </c>
      <c r="N1631" t="s">
        <v>34</v>
      </c>
      <c r="O1631" t="s">
        <v>1782</v>
      </c>
      <c r="P1631" t="s">
        <v>2122</v>
      </c>
      <c r="Q1631">
        <f>Cleaned_Data8[[#This Row],[Bonus (£)]]/Cleaned_Data8[[#This Row],[Salary (£)]]</f>
        <v>4.0083543144884416E-2</v>
      </c>
    </row>
    <row r="1632" spans="1:17" x14ac:dyDescent="0.3">
      <c r="A1632" t="s">
        <v>2064</v>
      </c>
      <c r="B1632" t="s">
        <v>368</v>
      </c>
      <c r="C1632">
        <v>26</v>
      </c>
      <c r="D1632" t="s">
        <v>24</v>
      </c>
      <c r="E1632" t="s">
        <v>62</v>
      </c>
      <c r="F1632" t="s">
        <v>50</v>
      </c>
      <c r="G1632" t="s">
        <v>63</v>
      </c>
      <c r="H1632" s="1">
        <v>43287</v>
      </c>
      <c r="I1632" s="10">
        <v>38014</v>
      </c>
      <c r="J1632" s="10">
        <v>1639</v>
      </c>
      <c r="K1632" s="10">
        <v>39653</v>
      </c>
      <c r="L1632" s="10">
        <v>3.42</v>
      </c>
      <c r="M1632" s="11">
        <v>4</v>
      </c>
      <c r="N1632" t="s">
        <v>28</v>
      </c>
      <c r="O1632" t="s">
        <v>1782</v>
      </c>
      <c r="P1632" t="s">
        <v>2123</v>
      </c>
      <c r="Q1632">
        <f>Cleaned_Data8[[#This Row],[Bonus (£)]]/Cleaned_Data8[[#This Row],[Salary (£)]]</f>
        <v>4.3115694217919713E-2</v>
      </c>
    </row>
    <row r="1633" spans="1:17" x14ac:dyDescent="0.3">
      <c r="A1633" t="s">
        <v>2065</v>
      </c>
      <c r="B1633" t="s">
        <v>612</v>
      </c>
      <c r="C1633">
        <v>37</v>
      </c>
      <c r="D1633" t="s">
        <v>24</v>
      </c>
      <c r="E1633" t="s">
        <v>25</v>
      </c>
      <c r="F1633" t="s">
        <v>19</v>
      </c>
      <c r="G1633" t="s">
        <v>26</v>
      </c>
      <c r="H1633" s="1">
        <v>44282</v>
      </c>
      <c r="I1633" s="10">
        <v>23244</v>
      </c>
      <c r="J1633" s="10">
        <v>1671</v>
      </c>
      <c r="K1633" s="10">
        <v>24915</v>
      </c>
      <c r="L1633" s="10">
        <v>3.71</v>
      </c>
      <c r="M1633" s="11">
        <v>3</v>
      </c>
      <c r="N1633" t="s">
        <v>28</v>
      </c>
      <c r="O1633" t="s">
        <v>1782</v>
      </c>
      <c r="P1633" t="s">
        <v>2120</v>
      </c>
      <c r="Q1633">
        <f>Cleaned_Data8[[#This Row],[Bonus (£)]]/Cleaned_Data8[[#This Row],[Salary (£)]]</f>
        <v>7.1889519876097055E-2</v>
      </c>
    </row>
    <row r="1634" spans="1:17" x14ac:dyDescent="0.3">
      <c r="A1634" t="s">
        <v>2066</v>
      </c>
      <c r="B1634" t="s">
        <v>1811</v>
      </c>
      <c r="C1634">
        <v>30</v>
      </c>
      <c r="D1634" t="s">
        <v>24</v>
      </c>
      <c r="E1634" t="s">
        <v>17</v>
      </c>
      <c r="F1634" t="s">
        <v>105</v>
      </c>
      <c r="G1634" t="s">
        <v>18</v>
      </c>
      <c r="H1634" s="1">
        <v>42191</v>
      </c>
      <c r="I1634" s="10">
        <v>45160</v>
      </c>
      <c r="J1634" s="10">
        <v>747</v>
      </c>
      <c r="K1634" s="10">
        <v>45907</v>
      </c>
      <c r="L1634" s="10">
        <v>2.5499999999999998</v>
      </c>
      <c r="M1634" s="11">
        <v>2</v>
      </c>
      <c r="N1634" t="s">
        <v>34</v>
      </c>
      <c r="O1634" t="s">
        <v>1782</v>
      </c>
      <c r="P1634" t="s">
        <v>2123</v>
      </c>
      <c r="Q1634">
        <f>Cleaned_Data8[[#This Row],[Bonus (£)]]/Cleaned_Data8[[#This Row],[Salary (£)]]</f>
        <v>1.6541186891054029E-2</v>
      </c>
    </row>
    <row r="1635" spans="1:17" x14ac:dyDescent="0.3">
      <c r="A1635" t="s">
        <v>2067</v>
      </c>
      <c r="B1635" t="s">
        <v>373</v>
      </c>
      <c r="C1635">
        <v>37</v>
      </c>
      <c r="D1635" t="s">
        <v>16</v>
      </c>
      <c r="E1635" t="s">
        <v>62</v>
      </c>
      <c r="F1635" t="s">
        <v>88</v>
      </c>
      <c r="G1635" t="s">
        <v>63</v>
      </c>
      <c r="H1635" s="1">
        <v>45061</v>
      </c>
      <c r="I1635" s="10">
        <v>53947</v>
      </c>
      <c r="J1635" s="10">
        <v>2035</v>
      </c>
      <c r="K1635" s="10">
        <v>55982</v>
      </c>
      <c r="L1635" s="10">
        <v>2.21</v>
      </c>
      <c r="M1635" s="11">
        <v>4</v>
      </c>
      <c r="N1635" t="s">
        <v>28</v>
      </c>
      <c r="O1635" t="s">
        <v>1782</v>
      </c>
      <c r="P1635" t="s">
        <v>1218</v>
      </c>
      <c r="Q1635">
        <f>Cleaned_Data8[[#This Row],[Bonus (£)]]/Cleaned_Data8[[#This Row],[Salary (£)]]</f>
        <v>3.7722208834596919E-2</v>
      </c>
    </row>
    <row r="1636" spans="1:17" x14ac:dyDescent="0.3">
      <c r="A1636" t="s">
        <v>2068</v>
      </c>
      <c r="B1636" t="s">
        <v>735</v>
      </c>
      <c r="C1636">
        <v>34</v>
      </c>
      <c r="D1636" t="s">
        <v>24</v>
      </c>
      <c r="E1636" t="s">
        <v>37</v>
      </c>
      <c r="F1636" t="s">
        <v>39</v>
      </c>
      <c r="G1636" t="s">
        <v>38</v>
      </c>
      <c r="H1636" s="1">
        <v>42552</v>
      </c>
      <c r="I1636" s="10">
        <v>25901</v>
      </c>
      <c r="J1636" s="10">
        <v>675</v>
      </c>
      <c r="K1636" s="10">
        <v>26576</v>
      </c>
      <c r="L1636" s="10">
        <v>1.74</v>
      </c>
      <c r="M1636" s="11">
        <v>0</v>
      </c>
      <c r="N1636" t="s">
        <v>28</v>
      </c>
      <c r="O1636" t="s">
        <v>1782</v>
      </c>
      <c r="P1636" t="s">
        <v>2123</v>
      </c>
      <c r="Q1636">
        <f>Cleaned_Data8[[#This Row],[Bonus (£)]]/Cleaned_Data8[[#This Row],[Salary (£)]]</f>
        <v>2.6060769854445776E-2</v>
      </c>
    </row>
    <row r="1637" spans="1:17" x14ac:dyDescent="0.3">
      <c r="A1637" t="s">
        <v>2069</v>
      </c>
      <c r="B1637" t="s">
        <v>1228</v>
      </c>
      <c r="C1637">
        <v>34</v>
      </c>
      <c r="D1637" t="s">
        <v>16</v>
      </c>
      <c r="E1637" t="s">
        <v>25</v>
      </c>
      <c r="F1637" t="s">
        <v>53</v>
      </c>
      <c r="G1637" t="s">
        <v>26</v>
      </c>
      <c r="H1637" s="1">
        <v>43391</v>
      </c>
      <c r="I1637" s="10">
        <v>27045</v>
      </c>
      <c r="J1637" s="10">
        <v>795</v>
      </c>
      <c r="K1637" s="10">
        <v>27840</v>
      </c>
      <c r="L1637" s="10">
        <v>3.34</v>
      </c>
      <c r="M1637" s="11">
        <v>1</v>
      </c>
      <c r="N1637" t="s">
        <v>28</v>
      </c>
      <c r="O1637" t="s">
        <v>1782</v>
      </c>
      <c r="P1637" t="s">
        <v>2124</v>
      </c>
      <c r="Q1637">
        <f>Cleaned_Data8[[#This Row],[Bonus (£)]]/Cleaned_Data8[[#This Row],[Salary (£)]]</f>
        <v>2.9395452024403773E-2</v>
      </c>
    </row>
    <row r="1638" spans="1:17" x14ac:dyDescent="0.3">
      <c r="A1638" t="s">
        <v>2070</v>
      </c>
      <c r="B1638" t="s">
        <v>504</v>
      </c>
      <c r="C1638">
        <v>37</v>
      </c>
      <c r="D1638" t="s">
        <v>24</v>
      </c>
      <c r="E1638" t="s">
        <v>58</v>
      </c>
      <c r="F1638" t="s">
        <v>53</v>
      </c>
      <c r="G1638" t="s">
        <v>59</v>
      </c>
      <c r="H1638" s="1">
        <v>45378</v>
      </c>
      <c r="I1638" s="10">
        <v>27738</v>
      </c>
      <c r="J1638" s="10">
        <v>1139</v>
      </c>
      <c r="K1638" s="10">
        <v>28877</v>
      </c>
      <c r="L1638" s="10">
        <v>3.62</v>
      </c>
      <c r="M1638" s="11">
        <v>2</v>
      </c>
      <c r="N1638" t="s">
        <v>28</v>
      </c>
      <c r="O1638" t="s">
        <v>1782</v>
      </c>
      <c r="P1638" t="s">
        <v>2120</v>
      </c>
      <c r="Q1638">
        <f>Cleaned_Data8[[#This Row],[Bonus (£)]]/Cleaned_Data8[[#This Row],[Salary (£)]]</f>
        <v>4.1062801932367152E-2</v>
      </c>
    </row>
    <row r="1639" spans="1:17" x14ac:dyDescent="0.3">
      <c r="A1639" t="s">
        <v>2071</v>
      </c>
      <c r="B1639" t="s">
        <v>1011</v>
      </c>
      <c r="C1639">
        <v>36</v>
      </c>
      <c r="D1639" t="s">
        <v>24</v>
      </c>
      <c r="E1639" t="s">
        <v>62</v>
      </c>
      <c r="F1639" t="s">
        <v>50</v>
      </c>
      <c r="G1639" t="s">
        <v>63</v>
      </c>
      <c r="H1639" s="1">
        <v>44851</v>
      </c>
      <c r="I1639" s="10">
        <v>41456</v>
      </c>
      <c r="J1639" s="10">
        <v>1992</v>
      </c>
      <c r="K1639" s="10">
        <v>43448</v>
      </c>
      <c r="L1639" s="10">
        <v>3.38</v>
      </c>
      <c r="M1639" s="11">
        <v>2</v>
      </c>
      <c r="N1639" t="s">
        <v>34</v>
      </c>
      <c r="O1639" t="s">
        <v>1782</v>
      </c>
      <c r="P1639" t="s">
        <v>2124</v>
      </c>
      <c r="Q1639">
        <f>Cleaned_Data8[[#This Row],[Bonus (£)]]/Cleaned_Data8[[#This Row],[Salary (£)]]</f>
        <v>4.8050945580856812E-2</v>
      </c>
    </row>
    <row r="1640" spans="1:17" x14ac:dyDescent="0.3">
      <c r="A1640" t="s">
        <v>2072</v>
      </c>
      <c r="B1640" t="s">
        <v>174</v>
      </c>
      <c r="C1640">
        <v>29</v>
      </c>
      <c r="D1640" t="s">
        <v>16</v>
      </c>
      <c r="E1640" t="s">
        <v>31</v>
      </c>
      <c r="F1640" t="s">
        <v>53</v>
      </c>
      <c r="G1640" t="s">
        <v>32</v>
      </c>
      <c r="H1640" s="1">
        <v>45248</v>
      </c>
      <c r="I1640" s="10">
        <v>36048</v>
      </c>
      <c r="J1640" s="10">
        <v>3277</v>
      </c>
      <c r="K1640" s="10">
        <v>39325</v>
      </c>
      <c r="L1640" s="10">
        <v>4.4400000000000004</v>
      </c>
      <c r="M1640" s="11">
        <v>3</v>
      </c>
      <c r="N1640" t="s">
        <v>20</v>
      </c>
      <c r="O1640" t="s">
        <v>1782</v>
      </c>
      <c r="P1640" t="s">
        <v>2118</v>
      </c>
      <c r="Q1640">
        <f>Cleaned_Data8[[#This Row],[Bonus (£)]]/Cleaned_Data8[[#This Row],[Salary (£)]]</f>
        <v>9.090656901908567E-2</v>
      </c>
    </row>
    <row r="1641" spans="1:17" x14ac:dyDescent="0.3">
      <c r="A1641" t="s">
        <v>2073</v>
      </c>
      <c r="B1641" t="s">
        <v>1048</v>
      </c>
      <c r="C1641">
        <v>32</v>
      </c>
      <c r="D1641" t="s">
        <v>24</v>
      </c>
      <c r="E1641" t="s">
        <v>37</v>
      </c>
      <c r="F1641" t="s">
        <v>50</v>
      </c>
      <c r="G1641" t="s">
        <v>38</v>
      </c>
      <c r="H1641" s="1">
        <v>42775</v>
      </c>
      <c r="I1641" s="10">
        <v>30971</v>
      </c>
      <c r="J1641" s="10">
        <v>1673</v>
      </c>
      <c r="K1641" s="10">
        <v>32644</v>
      </c>
      <c r="L1641" s="10">
        <v>2.93</v>
      </c>
      <c r="M1641" s="11">
        <v>7</v>
      </c>
      <c r="N1641" t="s">
        <v>20</v>
      </c>
      <c r="O1641" t="s">
        <v>1782</v>
      </c>
      <c r="P1641" t="s">
        <v>2121</v>
      </c>
      <c r="Q1641">
        <f>Cleaned_Data8[[#This Row],[Bonus (£)]]/Cleaned_Data8[[#This Row],[Salary (£)]]</f>
        <v>5.4018275160634142E-2</v>
      </c>
    </row>
    <row r="1642" spans="1:17" x14ac:dyDescent="0.3">
      <c r="A1642" t="s">
        <v>2074</v>
      </c>
      <c r="B1642" t="s">
        <v>153</v>
      </c>
      <c r="C1642">
        <v>31</v>
      </c>
      <c r="D1642" t="s">
        <v>24</v>
      </c>
      <c r="E1642" t="s">
        <v>17</v>
      </c>
      <c r="F1642" t="s">
        <v>88</v>
      </c>
      <c r="G1642" t="s">
        <v>18</v>
      </c>
      <c r="H1642" s="1">
        <v>43685</v>
      </c>
      <c r="I1642" s="10">
        <v>55437</v>
      </c>
      <c r="J1642" s="10">
        <v>1416</v>
      </c>
      <c r="K1642" s="10">
        <v>56853</v>
      </c>
      <c r="L1642" s="10">
        <v>2.96</v>
      </c>
      <c r="M1642" s="11">
        <v>0</v>
      </c>
      <c r="N1642" t="s">
        <v>34</v>
      </c>
      <c r="O1642" t="s">
        <v>1782</v>
      </c>
      <c r="P1642" t="s">
        <v>2119</v>
      </c>
      <c r="Q1642">
        <f>Cleaned_Data8[[#This Row],[Bonus (£)]]/Cleaned_Data8[[#This Row],[Salary (£)]]</f>
        <v>2.5542507711456247E-2</v>
      </c>
    </row>
    <row r="1643" spans="1:17" x14ac:dyDescent="0.3">
      <c r="A1643" t="s">
        <v>2075</v>
      </c>
      <c r="B1643" t="s">
        <v>597</v>
      </c>
      <c r="C1643">
        <v>26</v>
      </c>
      <c r="D1643" t="s">
        <v>16</v>
      </c>
      <c r="E1643" t="s">
        <v>62</v>
      </c>
      <c r="F1643" t="s">
        <v>19</v>
      </c>
      <c r="G1643" t="s">
        <v>63</v>
      </c>
      <c r="H1643" s="1">
        <v>44463</v>
      </c>
      <c r="I1643" s="10">
        <v>42462</v>
      </c>
      <c r="J1643" s="10">
        <v>1612</v>
      </c>
      <c r="K1643" s="10">
        <v>44074</v>
      </c>
      <c r="L1643" s="10">
        <v>4.7</v>
      </c>
      <c r="M1643" s="11">
        <v>2</v>
      </c>
      <c r="N1643" t="s">
        <v>34</v>
      </c>
      <c r="O1643" t="s">
        <v>1782</v>
      </c>
      <c r="P1643" t="s">
        <v>2126</v>
      </c>
      <c r="Q1643">
        <f>Cleaned_Data8[[#This Row],[Bonus (£)]]/Cleaned_Data8[[#This Row],[Salary (£)]]</f>
        <v>3.7963355470773869E-2</v>
      </c>
    </row>
    <row r="1644" spans="1:17" x14ac:dyDescent="0.3">
      <c r="A1644" t="s">
        <v>2076</v>
      </c>
      <c r="B1644" t="s">
        <v>718</v>
      </c>
      <c r="C1644">
        <v>25</v>
      </c>
      <c r="D1644" t="s">
        <v>24</v>
      </c>
      <c r="E1644" t="s">
        <v>17</v>
      </c>
      <c r="F1644" t="s">
        <v>105</v>
      </c>
      <c r="G1644" t="s">
        <v>18</v>
      </c>
      <c r="H1644" s="1">
        <v>44322</v>
      </c>
      <c r="I1644" s="10">
        <v>40820</v>
      </c>
      <c r="J1644" s="10">
        <v>1023</v>
      </c>
      <c r="K1644" s="10">
        <v>41843</v>
      </c>
      <c r="L1644" s="10">
        <v>2.62</v>
      </c>
      <c r="M1644" s="11">
        <v>2</v>
      </c>
      <c r="N1644" t="s">
        <v>20</v>
      </c>
      <c r="O1644" t="s">
        <v>1782</v>
      </c>
      <c r="P1644" t="s">
        <v>1218</v>
      </c>
      <c r="Q1644">
        <f>Cleaned_Data8[[#This Row],[Bonus (£)]]/Cleaned_Data8[[#This Row],[Salary (£)]]</f>
        <v>2.5061244487996081E-2</v>
      </c>
    </row>
    <row r="1645" spans="1:17" x14ac:dyDescent="0.3">
      <c r="A1645" t="s">
        <v>2077</v>
      </c>
      <c r="B1645" t="s">
        <v>466</v>
      </c>
      <c r="C1645">
        <v>30</v>
      </c>
      <c r="D1645" t="s">
        <v>16</v>
      </c>
      <c r="E1645" t="s">
        <v>31</v>
      </c>
      <c r="F1645" t="s">
        <v>33</v>
      </c>
      <c r="G1645" t="s">
        <v>32</v>
      </c>
      <c r="H1645" s="1">
        <v>44942</v>
      </c>
      <c r="I1645" s="10">
        <v>35301</v>
      </c>
      <c r="J1645" s="10">
        <v>2271</v>
      </c>
      <c r="K1645" s="10">
        <v>37572</v>
      </c>
      <c r="L1645" s="10">
        <v>3.26</v>
      </c>
      <c r="M1645" s="11">
        <v>1</v>
      </c>
      <c r="N1645" t="s">
        <v>20</v>
      </c>
      <c r="O1645" t="s">
        <v>1782</v>
      </c>
      <c r="P1645" t="s">
        <v>2125</v>
      </c>
      <c r="Q1645">
        <f>Cleaned_Data8[[#This Row],[Bonus (£)]]/Cleaned_Data8[[#This Row],[Salary (£)]]</f>
        <v>6.4332455171241601E-2</v>
      </c>
    </row>
    <row r="1646" spans="1:17" x14ac:dyDescent="0.3">
      <c r="A1646" t="s">
        <v>2078</v>
      </c>
      <c r="B1646" t="s">
        <v>512</v>
      </c>
      <c r="C1646">
        <v>32</v>
      </c>
      <c r="D1646" t="s">
        <v>16</v>
      </c>
      <c r="E1646" t="s">
        <v>62</v>
      </c>
      <c r="F1646" t="s">
        <v>39</v>
      </c>
      <c r="G1646" t="s">
        <v>63</v>
      </c>
      <c r="H1646" s="1">
        <v>42118</v>
      </c>
      <c r="I1646" s="10">
        <v>39281</v>
      </c>
      <c r="J1646" s="10">
        <v>1329</v>
      </c>
      <c r="K1646" s="10">
        <v>40610</v>
      </c>
      <c r="L1646" s="10">
        <v>4</v>
      </c>
      <c r="M1646" s="11">
        <v>2</v>
      </c>
      <c r="N1646" t="s">
        <v>20</v>
      </c>
      <c r="O1646" t="s">
        <v>1782</v>
      </c>
      <c r="P1646" t="s">
        <v>21</v>
      </c>
      <c r="Q1646">
        <f>Cleaned_Data8[[#This Row],[Bonus (£)]]/Cleaned_Data8[[#This Row],[Salary (£)]]</f>
        <v>3.383315088719737E-2</v>
      </c>
    </row>
    <row r="1647" spans="1:17" x14ac:dyDescent="0.3">
      <c r="A1647" t="s">
        <v>2079</v>
      </c>
      <c r="B1647" t="s">
        <v>180</v>
      </c>
      <c r="C1647">
        <v>44</v>
      </c>
      <c r="D1647" t="s">
        <v>24</v>
      </c>
      <c r="E1647" t="s">
        <v>37</v>
      </c>
      <c r="F1647" t="s">
        <v>39</v>
      </c>
      <c r="G1647" t="s">
        <v>38</v>
      </c>
      <c r="H1647" s="1">
        <v>42499</v>
      </c>
      <c r="I1647" s="10">
        <v>24744</v>
      </c>
      <c r="J1647" s="10">
        <v>1215</v>
      </c>
      <c r="K1647" s="10">
        <v>25959</v>
      </c>
      <c r="L1647" s="10">
        <v>2.12</v>
      </c>
      <c r="M1647" s="11">
        <v>3</v>
      </c>
      <c r="N1647" t="s">
        <v>28</v>
      </c>
      <c r="O1647" t="s">
        <v>1782</v>
      </c>
      <c r="P1647" t="s">
        <v>1218</v>
      </c>
      <c r="Q1647">
        <f>Cleaned_Data8[[#This Row],[Bonus (£)]]/Cleaned_Data8[[#This Row],[Salary (£)]]</f>
        <v>4.9102812803103781E-2</v>
      </c>
    </row>
    <row r="1648" spans="1:17" x14ac:dyDescent="0.3">
      <c r="A1648" t="s">
        <v>2080</v>
      </c>
      <c r="B1648" t="s">
        <v>163</v>
      </c>
      <c r="C1648">
        <v>35</v>
      </c>
      <c r="D1648" t="s">
        <v>16</v>
      </c>
      <c r="E1648" t="s">
        <v>42</v>
      </c>
      <c r="F1648" t="s">
        <v>39</v>
      </c>
      <c r="G1648" t="s">
        <v>43</v>
      </c>
      <c r="H1648" s="1">
        <v>45445</v>
      </c>
      <c r="I1648" s="10">
        <v>34090</v>
      </c>
      <c r="J1648" s="10">
        <v>3725</v>
      </c>
      <c r="K1648" s="10">
        <v>37815</v>
      </c>
      <c r="L1648" s="10">
        <v>4.9400000000000004</v>
      </c>
      <c r="M1648" s="11">
        <v>2</v>
      </c>
      <c r="N1648" t="s">
        <v>34</v>
      </c>
      <c r="O1648" t="s">
        <v>1782</v>
      </c>
      <c r="P1648" t="s">
        <v>1782</v>
      </c>
      <c r="Q1648">
        <f>Cleaned_Data8[[#This Row],[Bonus (£)]]/Cleaned_Data8[[#This Row],[Salary (£)]]</f>
        <v>0.10926958052214726</v>
      </c>
    </row>
    <row r="1649" spans="1:17" x14ac:dyDescent="0.3">
      <c r="A1649" t="s">
        <v>2081</v>
      </c>
      <c r="B1649" t="s">
        <v>947</v>
      </c>
      <c r="C1649">
        <v>36</v>
      </c>
      <c r="D1649" t="s">
        <v>24</v>
      </c>
      <c r="E1649" t="s">
        <v>58</v>
      </c>
      <c r="F1649" t="s">
        <v>53</v>
      </c>
      <c r="G1649" t="s">
        <v>59</v>
      </c>
      <c r="H1649" s="1">
        <v>44078</v>
      </c>
      <c r="I1649" s="10">
        <v>23250</v>
      </c>
      <c r="J1649" s="10">
        <v>1224</v>
      </c>
      <c r="K1649" s="10">
        <v>24474</v>
      </c>
      <c r="L1649" s="10">
        <v>4.9000000000000004</v>
      </c>
      <c r="M1649" s="11">
        <v>3</v>
      </c>
      <c r="N1649" t="s">
        <v>20</v>
      </c>
      <c r="O1649" t="s">
        <v>1782</v>
      </c>
      <c r="P1649" t="s">
        <v>2126</v>
      </c>
      <c r="Q1649">
        <f>Cleaned_Data8[[#This Row],[Bonus (£)]]/Cleaned_Data8[[#This Row],[Salary (£)]]</f>
        <v>5.2645161290322581E-2</v>
      </c>
    </row>
    <row r="1650" spans="1:17" x14ac:dyDescent="0.3">
      <c r="A1650" t="s">
        <v>2082</v>
      </c>
      <c r="B1650" t="s">
        <v>159</v>
      </c>
      <c r="C1650">
        <v>41</v>
      </c>
      <c r="D1650" t="s">
        <v>24</v>
      </c>
      <c r="E1650" t="s">
        <v>42</v>
      </c>
      <c r="F1650" t="s">
        <v>105</v>
      </c>
      <c r="G1650" t="s">
        <v>43</v>
      </c>
      <c r="H1650" s="1">
        <v>42374</v>
      </c>
      <c r="I1650" s="10">
        <v>25917</v>
      </c>
      <c r="J1650" s="10">
        <v>360</v>
      </c>
      <c r="K1650" s="10">
        <v>26277</v>
      </c>
      <c r="L1650" s="10">
        <v>2.31</v>
      </c>
      <c r="M1650" s="11">
        <v>1</v>
      </c>
      <c r="N1650" t="s">
        <v>20</v>
      </c>
      <c r="O1650" t="s">
        <v>1782</v>
      </c>
      <c r="P1650" t="s">
        <v>2125</v>
      </c>
      <c r="Q1650">
        <f>Cleaned_Data8[[#This Row],[Bonus (£)]]/Cleaned_Data8[[#This Row],[Salary (£)]]</f>
        <v>1.3890496585252923E-2</v>
      </c>
    </row>
    <row r="1651" spans="1:17" x14ac:dyDescent="0.3">
      <c r="A1651" t="s">
        <v>2083</v>
      </c>
      <c r="B1651" t="s">
        <v>102</v>
      </c>
      <c r="C1651">
        <v>29</v>
      </c>
      <c r="D1651" t="s">
        <v>24</v>
      </c>
      <c r="E1651" t="s">
        <v>37</v>
      </c>
      <c r="F1651" t="s">
        <v>27</v>
      </c>
      <c r="G1651" t="s">
        <v>38</v>
      </c>
      <c r="H1651" s="1">
        <v>44729</v>
      </c>
      <c r="I1651" s="10">
        <v>36212</v>
      </c>
      <c r="J1651" s="10">
        <v>1515</v>
      </c>
      <c r="K1651" s="10">
        <v>37727</v>
      </c>
      <c r="L1651" s="10">
        <v>3.04</v>
      </c>
      <c r="M1651" s="11">
        <v>4</v>
      </c>
      <c r="N1651" t="s">
        <v>20</v>
      </c>
      <c r="O1651" t="s">
        <v>1782</v>
      </c>
      <c r="P1651" t="s">
        <v>1782</v>
      </c>
      <c r="Q1651">
        <f>Cleaned_Data8[[#This Row],[Bonus (£)]]/Cleaned_Data8[[#This Row],[Salary (£)]]</f>
        <v>4.1836960123715898E-2</v>
      </c>
    </row>
    <row r="1652" spans="1:17" x14ac:dyDescent="0.3">
      <c r="A1652" t="s">
        <v>2084</v>
      </c>
      <c r="B1652" t="s">
        <v>538</v>
      </c>
      <c r="C1652">
        <v>24</v>
      </c>
      <c r="D1652" t="s">
        <v>16</v>
      </c>
      <c r="E1652" t="s">
        <v>17</v>
      </c>
      <c r="F1652" t="s">
        <v>27</v>
      </c>
      <c r="G1652" t="s">
        <v>18</v>
      </c>
      <c r="H1652" s="1">
        <v>44529</v>
      </c>
      <c r="I1652" s="10">
        <v>55391</v>
      </c>
      <c r="J1652" s="10">
        <v>1113</v>
      </c>
      <c r="K1652" s="10">
        <v>56504</v>
      </c>
      <c r="L1652" s="10">
        <v>2.31</v>
      </c>
      <c r="M1652" s="11">
        <v>1</v>
      </c>
      <c r="N1652" t="s">
        <v>20</v>
      </c>
      <c r="O1652" t="s">
        <v>1782</v>
      </c>
      <c r="P1652" t="s">
        <v>2118</v>
      </c>
      <c r="Q1652">
        <f>Cleaned_Data8[[#This Row],[Bonus (£)]]/Cleaned_Data8[[#This Row],[Salary (£)]]</f>
        <v>2.0093516997346138E-2</v>
      </c>
    </row>
    <row r="1653" spans="1:17" x14ac:dyDescent="0.3">
      <c r="A1653" t="s">
        <v>2085</v>
      </c>
      <c r="B1653" t="s">
        <v>348</v>
      </c>
      <c r="C1653">
        <v>36</v>
      </c>
      <c r="D1653" t="s">
        <v>16</v>
      </c>
      <c r="E1653" t="s">
        <v>37</v>
      </c>
      <c r="F1653" t="s">
        <v>50</v>
      </c>
      <c r="G1653" t="s">
        <v>38</v>
      </c>
      <c r="H1653" s="1">
        <v>43898</v>
      </c>
      <c r="I1653" s="10">
        <v>33906</v>
      </c>
      <c r="J1653" s="10">
        <v>1197</v>
      </c>
      <c r="K1653" s="10">
        <v>35103</v>
      </c>
      <c r="L1653" s="10">
        <v>2.84</v>
      </c>
      <c r="M1653" s="11">
        <v>1</v>
      </c>
      <c r="N1653" t="s">
        <v>28</v>
      </c>
      <c r="O1653" t="s">
        <v>1782</v>
      </c>
      <c r="P1653" t="s">
        <v>2120</v>
      </c>
      <c r="Q1653">
        <f>Cleaned_Data8[[#This Row],[Bonus (£)]]/Cleaned_Data8[[#This Row],[Salary (£)]]</f>
        <v>3.5303486108653338E-2</v>
      </c>
    </row>
    <row r="1654" spans="1:17" x14ac:dyDescent="0.3">
      <c r="A1654" t="s">
        <v>2086</v>
      </c>
      <c r="B1654" t="s">
        <v>829</v>
      </c>
      <c r="C1654">
        <v>27</v>
      </c>
      <c r="D1654" t="s">
        <v>16</v>
      </c>
      <c r="E1654" t="s">
        <v>25</v>
      </c>
      <c r="F1654" t="s">
        <v>33</v>
      </c>
      <c r="G1654" t="s">
        <v>26</v>
      </c>
      <c r="H1654" s="1">
        <v>45240</v>
      </c>
      <c r="I1654" s="10">
        <v>35031</v>
      </c>
      <c r="J1654" s="10">
        <v>2431</v>
      </c>
      <c r="K1654" s="10">
        <v>37462</v>
      </c>
      <c r="L1654" s="10">
        <v>3.28</v>
      </c>
      <c r="M1654" s="11">
        <v>3</v>
      </c>
      <c r="N1654" t="s">
        <v>20</v>
      </c>
      <c r="O1654" t="s">
        <v>1782</v>
      </c>
      <c r="P1654" t="s">
        <v>2118</v>
      </c>
      <c r="Q1654">
        <f>Cleaned_Data8[[#This Row],[Bonus (£)]]/Cleaned_Data8[[#This Row],[Salary (£)]]</f>
        <v>6.9395678113670756E-2</v>
      </c>
    </row>
    <row r="1655" spans="1:17" x14ac:dyDescent="0.3">
      <c r="A1655" t="s">
        <v>2087</v>
      </c>
      <c r="B1655" t="s">
        <v>220</v>
      </c>
      <c r="C1655">
        <v>24</v>
      </c>
      <c r="D1655" t="s">
        <v>16</v>
      </c>
      <c r="E1655" t="s">
        <v>58</v>
      </c>
      <c r="F1655" t="s">
        <v>53</v>
      </c>
      <c r="G1655" t="s">
        <v>59</v>
      </c>
      <c r="H1655" s="1">
        <v>42253</v>
      </c>
      <c r="I1655" s="10">
        <v>28768</v>
      </c>
      <c r="J1655" s="10">
        <v>751</v>
      </c>
      <c r="K1655" s="10">
        <v>29519</v>
      </c>
      <c r="L1655" s="10">
        <v>2.08</v>
      </c>
      <c r="M1655" s="11">
        <v>1</v>
      </c>
      <c r="N1655" t="s">
        <v>28</v>
      </c>
      <c r="O1655" t="s">
        <v>1782</v>
      </c>
      <c r="P1655" t="s">
        <v>2126</v>
      </c>
      <c r="Q1655">
        <f>Cleaned_Data8[[#This Row],[Bonus (£)]]/Cleaned_Data8[[#This Row],[Salary (£)]]</f>
        <v>2.6105394883203559E-2</v>
      </c>
    </row>
    <row r="1656" spans="1:17" x14ac:dyDescent="0.3">
      <c r="A1656" t="s">
        <v>2088</v>
      </c>
      <c r="B1656" t="s">
        <v>501</v>
      </c>
      <c r="C1656">
        <v>34</v>
      </c>
      <c r="D1656" t="s">
        <v>24</v>
      </c>
      <c r="E1656" t="s">
        <v>31</v>
      </c>
      <c r="F1656" t="s">
        <v>39</v>
      </c>
      <c r="G1656" t="s">
        <v>32</v>
      </c>
      <c r="H1656" s="1">
        <v>42108</v>
      </c>
      <c r="I1656" s="10">
        <v>30096</v>
      </c>
      <c r="J1656" s="10">
        <v>1282</v>
      </c>
      <c r="K1656" s="10">
        <v>31378</v>
      </c>
      <c r="L1656" s="10">
        <v>2.75</v>
      </c>
      <c r="M1656" s="11">
        <v>2</v>
      </c>
      <c r="N1656" t="s">
        <v>34</v>
      </c>
      <c r="O1656" t="s">
        <v>1782</v>
      </c>
      <c r="P1656" t="s">
        <v>21</v>
      </c>
      <c r="Q1656">
        <f>Cleaned_Data8[[#This Row],[Bonus (£)]]/Cleaned_Data8[[#This Row],[Salary (£)]]</f>
        <v>4.2597022860180758E-2</v>
      </c>
    </row>
    <row r="1657" spans="1:17" x14ac:dyDescent="0.3">
      <c r="A1657" t="s">
        <v>2089</v>
      </c>
      <c r="B1657" t="s">
        <v>213</v>
      </c>
      <c r="C1657">
        <v>43</v>
      </c>
      <c r="D1657" t="s">
        <v>16</v>
      </c>
      <c r="E1657" t="s">
        <v>17</v>
      </c>
      <c r="F1657" t="s">
        <v>27</v>
      </c>
      <c r="G1657" t="s">
        <v>18</v>
      </c>
      <c r="H1657" s="1">
        <v>42733</v>
      </c>
      <c r="I1657" s="10">
        <v>48667</v>
      </c>
      <c r="J1657" s="10">
        <v>2559</v>
      </c>
      <c r="K1657" s="10">
        <v>51226</v>
      </c>
      <c r="L1657" s="10">
        <v>2.94</v>
      </c>
      <c r="M1657" s="11">
        <v>0</v>
      </c>
      <c r="N1657" t="s">
        <v>20</v>
      </c>
      <c r="O1657" t="s">
        <v>1782</v>
      </c>
      <c r="P1657" t="s">
        <v>2122</v>
      </c>
      <c r="Q1657">
        <f>Cleaned_Data8[[#This Row],[Bonus (£)]]/Cleaned_Data8[[#This Row],[Salary (£)]]</f>
        <v>5.2581831631290196E-2</v>
      </c>
    </row>
    <row r="1658" spans="1:17" x14ac:dyDescent="0.3">
      <c r="A1658" t="s">
        <v>2090</v>
      </c>
      <c r="B1658" t="s">
        <v>240</v>
      </c>
      <c r="C1658">
        <v>30</v>
      </c>
      <c r="D1658" t="s">
        <v>24</v>
      </c>
      <c r="E1658" t="s">
        <v>74</v>
      </c>
      <c r="F1658" t="s">
        <v>53</v>
      </c>
      <c r="G1658" t="s">
        <v>75</v>
      </c>
      <c r="H1658" s="1">
        <v>42192</v>
      </c>
      <c r="I1658" s="10">
        <v>33105</v>
      </c>
      <c r="J1658" s="10">
        <v>1357</v>
      </c>
      <c r="K1658" s="10">
        <v>34462</v>
      </c>
      <c r="L1658" s="10">
        <v>3.18</v>
      </c>
      <c r="M1658" s="11">
        <v>0</v>
      </c>
      <c r="N1658" t="s">
        <v>28</v>
      </c>
      <c r="O1658" t="s">
        <v>1782</v>
      </c>
      <c r="P1658" t="s">
        <v>2123</v>
      </c>
      <c r="Q1658">
        <f>Cleaned_Data8[[#This Row],[Bonus (£)]]/Cleaned_Data8[[#This Row],[Salary (£)]]</f>
        <v>4.0990786890197854E-2</v>
      </c>
    </row>
    <row r="1659" spans="1:17" x14ac:dyDescent="0.3">
      <c r="A1659" t="s">
        <v>2091</v>
      </c>
      <c r="B1659" t="s">
        <v>395</v>
      </c>
      <c r="C1659">
        <v>33</v>
      </c>
      <c r="D1659" t="s">
        <v>16</v>
      </c>
      <c r="E1659" t="s">
        <v>42</v>
      </c>
      <c r="F1659" t="s">
        <v>39</v>
      </c>
      <c r="G1659" t="s">
        <v>43</v>
      </c>
      <c r="H1659" s="1">
        <v>43905</v>
      </c>
      <c r="I1659" s="10">
        <v>39687</v>
      </c>
      <c r="J1659" s="10">
        <v>739</v>
      </c>
      <c r="K1659" s="10">
        <v>40426</v>
      </c>
      <c r="L1659" s="10">
        <v>2.4300000000000002</v>
      </c>
      <c r="M1659" s="11">
        <v>3</v>
      </c>
      <c r="N1659" t="s">
        <v>20</v>
      </c>
      <c r="O1659" t="s">
        <v>1782</v>
      </c>
      <c r="P1659" t="s">
        <v>2120</v>
      </c>
      <c r="Q1659">
        <f>Cleaned_Data8[[#This Row],[Bonus (£)]]/Cleaned_Data8[[#This Row],[Salary (£)]]</f>
        <v>1.8620707032529545E-2</v>
      </c>
    </row>
    <row r="1660" spans="1:17" x14ac:dyDescent="0.3">
      <c r="A1660" t="s">
        <v>2092</v>
      </c>
      <c r="B1660" t="s">
        <v>229</v>
      </c>
      <c r="C1660">
        <v>36</v>
      </c>
      <c r="D1660" t="s">
        <v>16</v>
      </c>
      <c r="E1660" t="s">
        <v>37</v>
      </c>
      <c r="F1660" t="s">
        <v>88</v>
      </c>
      <c r="G1660" t="s">
        <v>38</v>
      </c>
      <c r="H1660" s="1">
        <v>43757</v>
      </c>
      <c r="I1660" s="10">
        <v>27610</v>
      </c>
      <c r="J1660" s="10">
        <v>1555</v>
      </c>
      <c r="K1660" s="10">
        <v>29165</v>
      </c>
      <c r="L1660" s="10">
        <v>3.59</v>
      </c>
      <c r="M1660" s="11">
        <v>0</v>
      </c>
      <c r="N1660" t="s">
        <v>34</v>
      </c>
      <c r="O1660" t="s">
        <v>1782</v>
      </c>
      <c r="P1660" t="s">
        <v>2124</v>
      </c>
      <c r="Q1660">
        <f>Cleaned_Data8[[#This Row],[Bonus (£)]]/Cleaned_Data8[[#This Row],[Salary (£)]]</f>
        <v>5.6320173850054327E-2</v>
      </c>
    </row>
    <row r="1661" spans="1:17" x14ac:dyDescent="0.3">
      <c r="A1661" t="s">
        <v>2093</v>
      </c>
      <c r="B1661" t="s">
        <v>821</v>
      </c>
      <c r="C1661">
        <v>29</v>
      </c>
      <c r="D1661" t="s">
        <v>16</v>
      </c>
      <c r="E1661" t="s">
        <v>25</v>
      </c>
      <c r="F1661" t="s">
        <v>27</v>
      </c>
      <c r="G1661" t="s">
        <v>26</v>
      </c>
      <c r="H1661" s="1">
        <v>44583</v>
      </c>
      <c r="I1661" s="10">
        <v>29655</v>
      </c>
      <c r="J1661" s="10">
        <v>803</v>
      </c>
      <c r="K1661" s="10">
        <v>30458</v>
      </c>
      <c r="L1661" s="10">
        <v>3.27</v>
      </c>
      <c r="M1661" s="11">
        <v>3</v>
      </c>
      <c r="N1661" t="s">
        <v>28</v>
      </c>
      <c r="O1661" t="s">
        <v>1782</v>
      </c>
      <c r="P1661" t="s">
        <v>2125</v>
      </c>
      <c r="Q1661">
        <f>Cleaned_Data8[[#This Row],[Bonus (£)]]/Cleaned_Data8[[#This Row],[Salary (£)]]</f>
        <v>2.7078064407351207E-2</v>
      </c>
    </row>
    <row r="1662" spans="1:17" x14ac:dyDescent="0.3">
      <c r="A1662" t="s">
        <v>2094</v>
      </c>
      <c r="B1662" t="s">
        <v>312</v>
      </c>
      <c r="C1662">
        <v>41</v>
      </c>
      <c r="D1662" t="s">
        <v>24</v>
      </c>
      <c r="E1662" t="s">
        <v>17</v>
      </c>
      <c r="F1662" t="s">
        <v>50</v>
      </c>
      <c r="G1662" t="s">
        <v>18</v>
      </c>
      <c r="H1662" s="1">
        <v>43199</v>
      </c>
      <c r="I1662" s="10">
        <v>41633</v>
      </c>
      <c r="J1662" s="10">
        <v>1467</v>
      </c>
      <c r="K1662" s="10">
        <v>43100</v>
      </c>
      <c r="L1662" s="10">
        <v>2.64</v>
      </c>
      <c r="M1662" s="11">
        <v>4</v>
      </c>
      <c r="N1662" t="s">
        <v>20</v>
      </c>
      <c r="O1662" t="s">
        <v>1782</v>
      </c>
      <c r="P1662" t="s">
        <v>21</v>
      </c>
      <c r="Q1662">
        <f>Cleaned_Data8[[#This Row],[Bonus (£)]]/Cleaned_Data8[[#This Row],[Salary (£)]]</f>
        <v>3.5236471068623446E-2</v>
      </c>
    </row>
    <row r="1663" spans="1:17" x14ac:dyDescent="0.3">
      <c r="A1663" t="s">
        <v>2095</v>
      </c>
      <c r="B1663" t="s">
        <v>1048</v>
      </c>
      <c r="C1663">
        <v>34</v>
      </c>
      <c r="D1663" t="s">
        <v>16</v>
      </c>
      <c r="E1663" t="s">
        <v>31</v>
      </c>
      <c r="F1663" t="s">
        <v>19</v>
      </c>
      <c r="G1663" t="s">
        <v>32</v>
      </c>
      <c r="H1663" s="1">
        <v>42492</v>
      </c>
      <c r="I1663" s="10">
        <v>35496</v>
      </c>
      <c r="J1663" s="10">
        <v>1747</v>
      </c>
      <c r="K1663" s="10">
        <v>37243</v>
      </c>
      <c r="L1663" s="10">
        <v>3.46</v>
      </c>
      <c r="M1663" s="11">
        <v>5</v>
      </c>
      <c r="N1663" t="s">
        <v>34</v>
      </c>
      <c r="O1663" t="s">
        <v>1782</v>
      </c>
      <c r="P1663" t="s">
        <v>1218</v>
      </c>
      <c r="Q1663">
        <f>Cleaned_Data8[[#This Row],[Bonus (£)]]/Cleaned_Data8[[#This Row],[Salary (£)]]</f>
        <v>4.921681316204643E-2</v>
      </c>
    </row>
    <row r="1664" spans="1:17" x14ac:dyDescent="0.3">
      <c r="A1664" t="s">
        <v>2096</v>
      </c>
      <c r="B1664" t="s">
        <v>192</v>
      </c>
      <c r="C1664">
        <v>38</v>
      </c>
      <c r="D1664" t="s">
        <v>24</v>
      </c>
      <c r="E1664" t="s">
        <v>37</v>
      </c>
      <c r="F1664" t="s">
        <v>33</v>
      </c>
      <c r="G1664" t="s">
        <v>38</v>
      </c>
      <c r="H1664" s="1">
        <v>44507</v>
      </c>
      <c r="I1664" s="10">
        <v>31644</v>
      </c>
      <c r="J1664" s="10">
        <v>2740</v>
      </c>
      <c r="K1664" s="10">
        <v>34384</v>
      </c>
      <c r="L1664" s="10">
        <v>5</v>
      </c>
      <c r="M1664" s="11">
        <v>3</v>
      </c>
      <c r="N1664" t="s">
        <v>34</v>
      </c>
      <c r="O1664" t="s">
        <v>1782</v>
      </c>
      <c r="P1664" t="s">
        <v>2118</v>
      </c>
      <c r="Q1664">
        <f>Cleaned_Data8[[#This Row],[Bonus (£)]]/Cleaned_Data8[[#This Row],[Salary (£)]]</f>
        <v>8.6588294779421066E-2</v>
      </c>
    </row>
    <row r="1665" spans="1:17" x14ac:dyDescent="0.3">
      <c r="A1665" t="s">
        <v>2097</v>
      </c>
      <c r="B1665" t="s">
        <v>901</v>
      </c>
      <c r="C1665">
        <v>24</v>
      </c>
      <c r="D1665" t="s">
        <v>24</v>
      </c>
      <c r="E1665" t="s">
        <v>37</v>
      </c>
      <c r="F1665" t="s">
        <v>50</v>
      </c>
      <c r="G1665" t="s">
        <v>38</v>
      </c>
      <c r="H1665" s="1">
        <v>45059</v>
      </c>
      <c r="I1665" s="10">
        <v>29918</v>
      </c>
      <c r="J1665" s="10">
        <v>1843</v>
      </c>
      <c r="K1665" s="10">
        <v>31761</v>
      </c>
      <c r="L1665" s="10">
        <v>4.1399999999999997</v>
      </c>
      <c r="M1665" s="11">
        <v>4</v>
      </c>
      <c r="N1665" t="s">
        <v>28</v>
      </c>
      <c r="O1665" t="s">
        <v>1782</v>
      </c>
      <c r="P1665" t="s">
        <v>1218</v>
      </c>
      <c r="Q1665">
        <f>Cleaned_Data8[[#This Row],[Bonus (£)]]/Cleaned_Data8[[#This Row],[Salary (£)]]</f>
        <v>6.1601711344341198E-2</v>
      </c>
    </row>
    <row r="1666" spans="1:17" x14ac:dyDescent="0.3">
      <c r="A1666" t="s">
        <v>2098</v>
      </c>
      <c r="B1666" t="s">
        <v>55</v>
      </c>
      <c r="C1666">
        <v>40</v>
      </c>
      <c r="D1666" t="s">
        <v>24</v>
      </c>
      <c r="E1666" t="s">
        <v>37</v>
      </c>
      <c r="F1666" t="s">
        <v>50</v>
      </c>
      <c r="G1666" t="s">
        <v>38</v>
      </c>
      <c r="H1666" s="1">
        <v>45023</v>
      </c>
      <c r="I1666" s="10">
        <v>24671</v>
      </c>
      <c r="J1666" s="10">
        <v>772</v>
      </c>
      <c r="K1666" s="10">
        <v>25443</v>
      </c>
      <c r="L1666" s="10">
        <v>3.86</v>
      </c>
      <c r="M1666" s="11">
        <v>1</v>
      </c>
      <c r="N1666" t="s">
        <v>28</v>
      </c>
      <c r="O1666" t="s">
        <v>1782</v>
      </c>
      <c r="P1666" t="s">
        <v>21</v>
      </c>
      <c r="Q1666">
        <f>Cleaned_Data8[[#This Row],[Bonus (£)]]/Cleaned_Data8[[#This Row],[Salary (£)]]</f>
        <v>3.1291800089173524E-2</v>
      </c>
    </row>
    <row r="1667" spans="1:17" x14ac:dyDescent="0.3">
      <c r="A1667" t="s">
        <v>2099</v>
      </c>
      <c r="B1667" t="s">
        <v>663</v>
      </c>
      <c r="C1667">
        <v>37</v>
      </c>
      <c r="D1667" t="s">
        <v>24</v>
      </c>
      <c r="E1667" t="s">
        <v>62</v>
      </c>
      <c r="F1667" t="s">
        <v>27</v>
      </c>
      <c r="G1667" t="s">
        <v>63</v>
      </c>
      <c r="H1667" s="1">
        <v>44941</v>
      </c>
      <c r="I1667" s="10">
        <v>47898</v>
      </c>
      <c r="J1667" s="10">
        <v>1332</v>
      </c>
      <c r="K1667" s="10">
        <v>49230</v>
      </c>
      <c r="L1667" s="10">
        <v>3.01</v>
      </c>
      <c r="M1667" s="11">
        <v>6</v>
      </c>
      <c r="N1667" t="s">
        <v>28</v>
      </c>
      <c r="O1667" t="s">
        <v>1782</v>
      </c>
      <c r="P1667" t="s">
        <v>2125</v>
      </c>
      <c r="Q1667">
        <f>Cleaned_Data8[[#This Row],[Bonus (£)]]/Cleaned_Data8[[#This Row],[Salary (£)]]</f>
        <v>2.7809094325441562E-2</v>
      </c>
    </row>
    <row r="1668" spans="1:17" x14ac:dyDescent="0.3">
      <c r="A1668" t="s">
        <v>2100</v>
      </c>
      <c r="B1668" t="s">
        <v>435</v>
      </c>
      <c r="C1668">
        <v>36</v>
      </c>
      <c r="D1668" t="s">
        <v>16</v>
      </c>
      <c r="E1668" t="s">
        <v>42</v>
      </c>
      <c r="F1668" t="s">
        <v>53</v>
      </c>
      <c r="G1668" t="s">
        <v>43</v>
      </c>
      <c r="H1668" s="1">
        <v>42200</v>
      </c>
      <c r="I1668" s="10">
        <v>37313</v>
      </c>
      <c r="J1668" s="10">
        <v>1484</v>
      </c>
      <c r="K1668" s="10">
        <v>38797</v>
      </c>
      <c r="L1668" s="10">
        <v>2.56</v>
      </c>
      <c r="M1668" s="11">
        <v>4</v>
      </c>
      <c r="N1668" t="s">
        <v>20</v>
      </c>
      <c r="O1668" t="s">
        <v>1782</v>
      </c>
      <c r="P1668" t="s">
        <v>2123</v>
      </c>
      <c r="Q1668">
        <f>Cleaned_Data8[[#This Row],[Bonus (£)]]/Cleaned_Data8[[#This Row],[Salary (£)]]</f>
        <v>3.9771661351271671E-2</v>
      </c>
    </row>
    <row r="1669" spans="1:17" x14ac:dyDescent="0.3">
      <c r="A1669" t="s">
        <v>2101</v>
      </c>
      <c r="B1669" t="s">
        <v>240</v>
      </c>
      <c r="C1669">
        <v>42</v>
      </c>
      <c r="D1669" t="s">
        <v>16</v>
      </c>
      <c r="E1669" t="s">
        <v>58</v>
      </c>
      <c r="F1669" t="s">
        <v>19</v>
      </c>
      <c r="G1669" t="s">
        <v>59</v>
      </c>
      <c r="H1669" s="1">
        <v>42390</v>
      </c>
      <c r="I1669" s="10">
        <v>26153</v>
      </c>
      <c r="J1669" s="10">
        <v>1253</v>
      </c>
      <c r="K1669" s="10">
        <v>27406</v>
      </c>
      <c r="L1669" s="10">
        <v>2.5499999999999998</v>
      </c>
      <c r="M1669" s="11">
        <v>5</v>
      </c>
      <c r="N1669" t="s">
        <v>28</v>
      </c>
      <c r="O1669" t="s">
        <v>1782</v>
      </c>
      <c r="P1669" t="s">
        <v>2125</v>
      </c>
      <c r="Q1669">
        <f>Cleaned_Data8[[#This Row],[Bonus (£)]]/Cleaned_Data8[[#This Row],[Salary (£)]]</f>
        <v>4.7910373570909645E-2</v>
      </c>
    </row>
    <row r="1670" spans="1:17" x14ac:dyDescent="0.3">
      <c r="A1670" t="s">
        <v>2102</v>
      </c>
      <c r="B1670" t="s">
        <v>1064</v>
      </c>
      <c r="C1670">
        <v>36</v>
      </c>
      <c r="D1670" t="s">
        <v>24</v>
      </c>
      <c r="E1670" t="s">
        <v>62</v>
      </c>
      <c r="F1670" t="s">
        <v>19</v>
      </c>
      <c r="G1670" t="s">
        <v>63</v>
      </c>
      <c r="H1670" s="1">
        <v>43842</v>
      </c>
      <c r="I1670" s="10">
        <v>49694</v>
      </c>
      <c r="J1670" s="10">
        <v>1397</v>
      </c>
      <c r="K1670" s="10">
        <v>51091</v>
      </c>
      <c r="L1670" s="10">
        <v>3.18</v>
      </c>
      <c r="M1670" s="11">
        <v>7</v>
      </c>
      <c r="N1670" t="s">
        <v>20</v>
      </c>
      <c r="O1670" t="s">
        <v>1782</v>
      </c>
      <c r="P1670" t="s">
        <v>2125</v>
      </c>
      <c r="Q1670">
        <f>Cleaned_Data8[[#This Row],[Bonus (£)]]/Cleaned_Data8[[#This Row],[Salary (£)]]</f>
        <v>2.8112045719805207E-2</v>
      </c>
    </row>
    <row r="1671" spans="1:17" x14ac:dyDescent="0.3">
      <c r="A1671" t="s">
        <v>2103</v>
      </c>
      <c r="B1671" t="s">
        <v>136</v>
      </c>
      <c r="C1671">
        <v>27</v>
      </c>
      <c r="D1671" t="s">
        <v>16</v>
      </c>
      <c r="E1671" t="s">
        <v>74</v>
      </c>
      <c r="F1671" t="s">
        <v>19</v>
      </c>
      <c r="G1671" t="s">
        <v>75</v>
      </c>
      <c r="H1671" s="1">
        <v>43616</v>
      </c>
      <c r="I1671" s="10">
        <v>36276</v>
      </c>
      <c r="J1671" s="10">
        <v>3357</v>
      </c>
      <c r="K1671" s="10">
        <v>39633</v>
      </c>
      <c r="L1671" s="10">
        <v>4.1399999999999997</v>
      </c>
      <c r="M1671" s="11">
        <v>2</v>
      </c>
      <c r="N1671" t="s">
        <v>20</v>
      </c>
      <c r="O1671" t="s">
        <v>1782</v>
      </c>
      <c r="P1671" t="s">
        <v>1218</v>
      </c>
      <c r="Q1671">
        <f>Cleaned_Data8[[#This Row],[Bonus (£)]]/Cleaned_Data8[[#This Row],[Salary (£)]]</f>
        <v>9.2540522659609659E-2</v>
      </c>
    </row>
    <row r="1672" spans="1:17" x14ac:dyDescent="0.3">
      <c r="A1672" t="s">
        <v>2104</v>
      </c>
      <c r="B1672" t="s">
        <v>495</v>
      </c>
      <c r="C1672">
        <v>29</v>
      </c>
      <c r="D1672" t="s">
        <v>16</v>
      </c>
      <c r="E1672" t="s">
        <v>74</v>
      </c>
      <c r="F1672" t="s">
        <v>33</v>
      </c>
      <c r="G1672" t="s">
        <v>75</v>
      </c>
      <c r="H1672" s="1">
        <v>43288</v>
      </c>
      <c r="I1672" s="10">
        <v>34681</v>
      </c>
      <c r="J1672" s="10">
        <v>1075</v>
      </c>
      <c r="K1672" s="10">
        <v>35756</v>
      </c>
      <c r="L1672" s="10">
        <v>3.17</v>
      </c>
      <c r="M1672" s="11">
        <v>0</v>
      </c>
      <c r="N1672" t="s">
        <v>20</v>
      </c>
      <c r="O1672" t="s">
        <v>1782</v>
      </c>
      <c r="P1672" t="s">
        <v>2123</v>
      </c>
      <c r="Q1672">
        <f>Cleaned_Data8[[#This Row],[Bonus (£)]]/Cleaned_Data8[[#This Row],[Salary (£)]]</f>
        <v>3.0996799400247976E-2</v>
      </c>
    </row>
    <row r="1673" spans="1:17" x14ac:dyDescent="0.3">
      <c r="A1673" t="s">
        <v>2105</v>
      </c>
      <c r="B1673" t="s">
        <v>366</v>
      </c>
      <c r="C1673">
        <v>40</v>
      </c>
      <c r="D1673" t="s">
        <v>24</v>
      </c>
      <c r="E1673" t="s">
        <v>42</v>
      </c>
      <c r="F1673" t="s">
        <v>27</v>
      </c>
      <c r="G1673" t="s">
        <v>43</v>
      </c>
      <c r="H1673" s="1">
        <v>45590</v>
      </c>
      <c r="I1673" s="10">
        <v>39538</v>
      </c>
      <c r="J1673" s="10">
        <v>1165</v>
      </c>
      <c r="K1673" s="10">
        <v>40703</v>
      </c>
      <c r="L1673" s="10">
        <v>2.62</v>
      </c>
      <c r="M1673" s="11">
        <v>3</v>
      </c>
      <c r="N1673" t="s">
        <v>28</v>
      </c>
      <c r="O1673" t="s">
        <v>1782</v>
      </c>
      <c r="P1673" t="s">
        <v>2124</v>
      </c>
      <c r="Q1673">
        <f>Cleaned_Data8[[#This Row],[Bonus (£)]]/Cleaned_Data8[[#This Row],[Salary (£)]]</f>
        <v>2.9465324497951337E-2</v>
      </c>
    </row>
    <row r="1674" spans="1:17" x14ac:dyDescent="0.3">
      <c r="A1674" t="s">
        <v>2106</v>
      </c>
      <c r="B1674" t="s">
        <v>1396</v>
      </c>
      <c r="C1674">
        <v>28</v>
      </c>
      <c r="D1674" t="s">
        <v>16</v>
      </c>
      <c r="E1674" t="s">
        <v>17</v>
      </c>
      <c r="F1674" t="s">
        <v>105</v>
      </c>
      <c r="G1674" t="s">
        <v>18</v>
      </c>
      <c r="H1674" s="1">
        <v>42195</v>
      </c>
      <c r="I1674" s="10">
        <v>46349</v>
      </c>
      <c r="J1674" s="10">
        <v>1971</v>
      </c>
      <c r="K1674" s="10">
        <v>48320</v>
      </c>
      <c r="L1674" s="10">
        <v>2.21</v>
      </c>
      <c r="M1674" s="11">
        <v>1</v>
      </c>
      <c r="N1674" t="s">
        <v>20</v>
      </c>
      <c r="O1674" t="s">
        <v>1782</v>
      </c>
      <c r="P1674" t="s">
        <v>2123</v>
      </c>
      <c r="Q1674">
        <f>Cleaned_Data8[[#This Row],[Bonus (£)]]/Cleaned_Data8[[#This Row],[Salary (£)]]</f>
        <v>4.2525189324473023E-2</v>
      </c>
    </row>
    <row r="1675" spans="1:17" x14ac:dyDescent="0.3">
      <c r="A1675" t="s">
        <v>2107</v>
      </c>
      <c r="B1675" t="s">
        <v>153</v>
      </c>
      <c r="C1675">
        <v>34</v>
      </c>
      <c r="D1675" t="s">
        <v>24</v>
      </c>
      <c r="E1675" t="s">
        <v>25</v>
      </c>
      <c r="F1675" t="s">
        <v>105</v>
      </c>
      <c r="G1675" t="s">
        <v>26</v>
      </c>
      <c r="H1675" s="1">
        <v>42139</v>
      </c>
      <c r="I1675" s="10">
        <v>34393</v>
      </c>
      <c r="J1675" s="10">
        <v>1428</v>
      </c>
      <c r="K1675" s="10">
        <v>35821</v>
      </c>
      <c r="L1675" s="10">
        <v>3.02</v>
      </c>
      <c r="M1675" s="11">
        <v>0</v>
      </c>
      <c r="N1675" t="s">
        <v>20</v>
      </c>
      <c r="O1675" t="s">
        <v>1782</v>
      </c>
      <c r="P1675" t="s">
        <v>1218</v>
      </c>
      <c r="Q1675">
        <f>Cleaned_Data8[[#This Row],[Bonus (£)]]/Cleaned_Data8[[#This Row],[Salary (£)]]</f>
        <v>4.1520076759805777E-2</v>
      </c>
    </row>
    <row r="1676" spans="1:17" x14ac:dyDescent="0.3">
      <c r="A1676" t="s">
        <v>2108</v>
      </c>
      <c r="B1676" t="s">
        <v>397</v>
      </c>
      <c r="C1676">
        <v>31</v>
      </c>
      <c r="D1676" t="s">
        <v>24</v>
      </c>
      <c r="E1676" t="s">
        <v>62</v>
      </c>
      <c r="F1676" t="s">
        <v>27</v>
      </c>
      <c r="G1676" t="s">
        <v>63</v>
      </c>
      <c r="H1676" s="1">
        <v>45578</v>
      </c>
      <c r="I1676" s="10">
        <v>43434</v>
      </c>
      <c r="J1676" s="10">
        <v>3125</v>
      </c>
      <c r="K1676" s="10">
        <v>46559</v>
      </c>
      <c r="L1676" s="10">
        <v>3.33</v>
      </c>
      <c r="M1676" s="11">
        <v>5</v>
      </c>
      <c r="N1676" t="s">
        <v>20</v>
      </c>
      <c r="O1676" t="s">
        <v>1782</v>
      </c>
      <c r="P1676" t="s">
        <v>2124</v>
      </c>
      <c r="Q1676">
        <f>Cleaned_Data8[[#This Row],[Bonus (£)]]/Cleaned_Data8[[#This Row],[Salary (£)]]</f>
        <v>7.1948243311691307E-2</v>
      </c>
    </row>
    <row r="1677" spans="1:17" x14ac:dyDescent="0.3">
      <c r="A1677" t="s">
        <v>2109</v>
      </c>
      <c r="B1677" t="s">
        <v>346</v>
      </c>
      <c r="C1677">
        <v>42</v>
      </c>
      <c r="D1677" t="s">
        <v>24</v>
      </c>
      <c r="E1677" t="s">
        <v>31</v>
      </c>
      <c r="F1677" t="s">
        <v>19</v>
      </c>
      <c r="G1677" t="s">
        <v>32</v>
      </c>
      <c r="H1677" s="1">
        <v>43335</v>
      </c>
      <c r="I1677" s="10">
        <v>23252</v>
      </c>
      <c r="J1677" s="10">
        <v>821</v>
      </c>
      <c r="K1677" s="10">
        <v>24073</v>
      </c>
      <c r="L1677" s="10">
        <v>3.48</v>
      </c>
      <c r="M1677" s="11">
        <v>6</v>
      </c>
      <c r="N1677" t="s">
        <v>28</v>
      </c>
      <c r="O1677" t="s">
        <v>1782</v>
      </c>
      <c r="P1677" t="s">
        <v>2119</v>
      </c>
      <c r="Q1677">
        <f>Cleaned_Data8[[#This Row],[Bonus (£)]]/Cleaned_Data8[[#This Row],[Salary (£)]]</f>
        <v>3.5308790641665234E-2</v>
      </c>
    </row>
    <row r="1678" spans="1:17" x14ac:dyDescent="0.3">
      <c r="A1678" t="s">
        <v>2110</v>
      </c>
      <c r="B1678" t="s">
        <v>821</v>
      </c>
      <c r="C1678">
        <v>27</v>
      </c>
      <c r="D1678" t="s">
        <v>24</v>
      </c>
      <c r="E1678" t="s">
        <v>25</v>
      </c>
      <c r="F1678" t="s">
        <v>105</v>
      </c>
      <c r="G1678" t="s">
        <v>26</v>
      </c>
      <c r="H1678" s="1">
        <v>45596</v>
      </c>
      <c r="I1678" s="10">
        <v>26962</v>
      </c>
      <c r="J1678" s="10">
        <v>740</v>
      </c>
      <c r="K1678" s="10">
        <v>27702</v>
      </c>
      <c r="L1678" s="10">
        <v>2.84</v>
      </c>
      <c r="M1678" s="11">
        <v>11</v>
      </c>
      <c r="N1678" t="s">
        <v>20</v>
      </c>
      <c r="O1678" t="s">
        <v>1782</v>
      </c>
      <c r="P1678" t="s">
        <v>2124</v>
      </c>
      <c r="Q1678">
        <f>Cleaned_Data8[[#This Row],[Bonus (£)]]/Cleaned_Data8[[#This Row],[Salary (£)]]</f>
        <v>2.7446035160596394E-2</v>
      </c>
    </row>
    <row r="1679" spans="1:17" x14ac:dyDescent="0.3">
      <c r="A1679" t="s">
        <v>2111</v>
      </c>
      <c r="B1679" t="s">
        <v>908</v>
      </c>
      <c r="C1679">
        <v>32</v>
      </c>
      <c r="D1679" t="s">
        <v>24</v>
      </c>
      <c r="E1679" t="s">
        <v>42</v>
      </c>
      <c r="F1679" t="s">
        <v>27</v>
      </c>
      <c r="G1679" t="s">
        <v>43</v>
      </c>
      <c r="H1679" s="1">
        <v>44279</v>
      </c>
      <c r="I1679" s="10">
        <v>38531</v>
      </c>
      <c r="J1679" s="10">
        <v>3327</v>
      </c>
      <c r="K1679" s="10">
        <v>41858</v>
      </c>
      <c r="L1679" s="10">
        <v>4.0999999999999996</v>
      </c>
      <c r="M1679" s="11">
        <v>3</v>
      </c>
      <c r="N1679" t="s">
        <v>20</v>
      </c>
      <c r="O1679" t="s">
        <v>1782</v>
      </c>
      <c r="P1679" t="s">
        <v>2120</v>
      </c>
      <c r="Q1679">
        <f>Cleaned_Data8[[#This Row],[Bonus (£)]]/Cleaned_Data8[[#This Row],[Salary (£)]]</f>
        <v>8.6346059017414545E-2</v>
      </c>
    </row>
    <row r="1680" spans="1:17" x14ac:dyDescent="0.3">
      <c r="A1680" t="s">
        <v>2112</v>
      </c>
      <c r="B1680" t="s">
        <v>1719</v>
      </c>
      <c r="C1680">
        <v>35</v>
      </c>
      <c r="D1680" t="s">
        <v>24</v>
      </c>
      <c r="E1680" t="s">
        <v>74</v>
      </c>
      <c r="F1680" t="s">
        <v>27</v>
      </c>
      <c r="G1680" t="s">
        <v>75</v>
      </c>
      <c r="H1680" s="1">
        <v>44759</v>
      </c>
      <c r="I1680" s="10">
        <v>32523</v>
      </c>
      <c r="J1680" s="10">
        <v>1101</v>
      </c>
      <c r="K1680" s="10">
        <v>33624</v>
      </c>
      <c r="L1680" s="10">
        <v>2.42</v>
      </c>
      <c r="M1680" s="11">
        <v>5</v>
      </c>
      <c r="N1680" t="s">
        <v>34</v>
      </c>
      <c r="O1680" t="s">
        <v>1782</v>
      </c>
      <c r="P1680" t="s">
        <v>2123</v>
      </c>
      <c r="Q1680">
        <f>Cleaned_Data8[[#This Row],[Bonus (£)]]/Cleaned_Data8[[#This Row],[Salary (£)]]</f>
        <v>3.3852965593579927E-2</v>
      </c>
    </row>
    <row r="1681" spans="1:17" x14ac:dyDescent="0.3">
      <c r="A1681" t="s">
        <v>2113</v>
      </c>
      <c r="B1681" t="s">
        <v>521</v>
      </c>
      <c r="C1681">
        <v>29</v>
      </c>
      <c r="D1681" t="s">
        <v>16</v>
      </c>
      <c r="E1681" t="s">
        <v>17</v>
      </c>
      <c r="F1681" t="s">
        <v>33</v>
      </c>
      <c r="G1681" t="s">
        <v>18</v>
      </c>
      <c r="H1681" s="1">
        <v>42219</v>
      </c>
      <c r="I1681" s="10">
        <v>34600</v>
      </c>
      <c r="J1681" s="10">
        <v>2230</v>
      </c>
      <c r="K1681" s="10">
        <v>36830</v>
      </c>
      <c r="L1681" s="10">
        <v>3.69</v>
      </c>
      <c r="M1681" s="11">
        <v>0</v>
      </c>
      <c r="N1681" t="s">
        <v>28</v>
      </c>
      <c r="O1681" t="s">
        <v>1782</v>
      </c>
      <c r="P1681" t="s">
        <v>2119</v>
      </c>
      <c r="Q1681">
        <f>Cleaned_Data8[[#This Row],[Bonus (£)]]/Cleaned_Data8[[#This Row],[Salary (£)]]</f>
        <v>6.4450867052023117E-2</v>
      </c>
    </row>
    <row r="1682" spans="1:17" x14ac:dyDescent="0.3">
      <c r="A1682" t="s">
        <v>2114</v>
      </c>
      <c r="B1682" t="s">
        <v>147</v>
      </c>
      <c r="C1682">
        <v>28</v>
      </c>
      <c r="D1682" t="s">
        <v>16</v>
      </c>
      <c r="E1682" t="s">
        <v>25</v>
      </c>
      <c r="F1682" t="s">
        <v>39</v>
      </c>
      <c r="G1682" t="s">
        <v>26</v>
      </c>
      <c r="H1682" s="1">
        <v>42155</v>
      </c>
      <c r="I1682" s="10">
        <v>28696</v>
      </c>
      <c r="J1682" s="10">
        <v>499</v>
      </c>
      <c r="K1682" s="10">
        <v>29195</v>
      </c>
      <c r="L1682" s="10">
        <v>1.75</v>
      </c>
      <c r="M1682" s="11">
        <v>2</v>
      </c>
      <c r="N1682" t="s">
        <v>28</v>
      </c>
      <c r="O1682" t="s">
        <v>1782</v>
      </c>
      <c r="P1682" t="s">
        <v>1218</v>
      </c>
      <c r="Q1682">
        <f>Cleaned_Data8[[#This Row],[Bonus (£)]]/Cleaned_Data8[[#This Row],[Salary (£)]]</f>
        <v>1.7389183161416227E-2</v>
      </c>
    </row>
    <row r="1683" spans="1:17" x14ac:dyDescent="0.3">
      <c r="A1683" t="s">
        <v>2115</v>
      </c>
      <c r="B1683" t="s">
        <v>104</v>
      </c>
      <c r="C1683">
        <v>24</v>
      </c>
      <c r="D1683" t="s">
        <v>24</v>
      </c>
      <c r="E1683" t="s">
        <v>25</v>
      </c>
      <c r="F1683" t="s">
        <v>33</v>
      </c>
      <c r="G1683" t="s">
        <v>26</v>
      </c>
      <c r="H1683" s="1">
        <v>42228</v>
      </c>
      <c r="I1683" s="10">
        <v>28301</v>
      </c>
      <c r="J1683" s="10">
        <v>2150</v>
      </c>
      <c r="K1683" s="10">
        <v>30451</v>
      </c>
      <c r="L1683" s="10">
        <v>3.82</v>
      </c>
      <c r="M1683" s="11">
        <v>1</v>
      </c>
      <c r="N1683" t="s">
        <v>34</v>
      </c>
      <c r="O1683" t="s">
        <v>1782</v>
      </c>
      <c r="P1683" t="s">
        <v>2119</v>
      </c>
      <c r="Q1683">
        <f>Cleaned_Data8[[#This Row],[Bonus (£)]]/Cleaned_Data8[[#This Row],[Salary (£)]]</f>
        <v>7.5969047030140277E-2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4E19-2F53-436E-99B9-A26F895B3379}">
  <dimension ref="A1:N103"/>
  <sheetViews>
    <sheetView topLeftCell="A57" zoomScale="64" workbookViewId="0">
      <selection activeCell="E69" sqref="A1:XFD1048576"/>
    </sheetView>
  </sheetViews>
  <sheetFormatPr defaultRowHeight="14.4" x14ac:dyDescent="0.3"/>
  <cols>
    <col min="1" max="1" width="12.6640625" bestFit="1" customWidth="1"/>
    <col min="2" max="2" width="14.6640625" bestFit="1" customWidth="1"/>
    <col min="3" max="3" width="15" bestFit="1" customWidth="1"/>
    <col min="4" max="4" width="15.6640625" bestFit="1" customWidth="1"/>
    <col min="5" max="5" width="15.44140625" bestFit="1" customWidth="1"/>
    <col min="6" max="6" width="14.21875" bestFit="1" customWidth="1"/>
    <col min="7" max="7" width="15.33203125" bestFit="1" customWidth="1"/>
    <col min="10" max="10" width="15.6640625" bestFit="1" customWidth="1"/>
    <col min="11" max="11" width="19.5546875" bestFit="1" customWidth="1"/>
    <col min="13" max="13" width="16.5546875" bestFit="1" customWidth="1"/>
    <col min="14" max="14" width="12.6640625" bestFit="1" customWidth="1"/>
  </cols>
  <sheetData>
    <row r="1" spans="1:14" x14ac:dyDescent="0.3">
      <c r="A1" t="s">
        <v>2151</v>
      </c>
    </row>
    <row r="2" spans="1:14" ht="15" thickBot="1" x14ac:dyDescent="0.35"/>
    <row r="3" spans="1:14" x14ac:dyDescent="0.3">
      <c r="A3" s="5" t="s">
        <v>2127</v>
      </c>
      <c r="B3" t="s">
        <v>2130</v>
      </c>
      <c r="M3" s="9" t="s">
        <v>2146</v>
      </c>
      <c r="N3" s="9"/>
    </row>
    <row r="4" spans="1:14" x14ac:dyDescent="0.3">
      <c r="A4" s="6" t="s">
        <v>25</v>
      </c>
      <c r="B4">
        <v>30813.824884792626</v>
      </c>
    </row>
    <row r="5" spans="1:14" x14ac:dyDescent="0.3">
      <c r="A5" s="6" t="s">
        <v>42</v>
      </c>
      <c r="B5">
        <v>40316.663043478264</v>
      </c>
      <c r="M5" t="s">
        <v>2133</v>
      </c>
      <c r="N5">
        <v>3.2053567181926277</v>
      </c>
    </row>
    <row r="6" spans="1:14" x14ac:dyDescent="0.3">
      <c r="A6" s="6" t="s">
        <v>37</v>
      </c>
      <c r="B6">
        <v>29020.736842105263</v>
      </c>
      <c r="M6" t="s">
        <v>2134</v>
      </c>
      <c r="N6">
        <v>2.0335208739334996E-2</v>
      </c>
    </row>
    <row r="7" spans="1:14" x14ac:dyDescent="0.3">
      <c r="A7" s="6" t="s">
        <v>62</v>
      </c>
      <c r="B7">
        <v>42502.10833333333</v>
      </c>
      <c r="M7" t="s">
        <v>2135</v>
      </c>
      <c r="N7">
        <v>3.2</v>
      </c>
    </row>
    <row r="8" spans="1:14" x14ac:dyDescent="0.3">
      <c r="A8" s="6" t="s">
        <v>31</v>
      </c>
      <c r="B8">
        <v>31904.745098039217</v>
      </c>
      <c r="M8" t="s">
        <v>2136</v>
      </c>
      <c r="N8">
        <v>5</v>
      </c>
    </row>
    <row r="9" spans="1:14" x14ac:dyDescent="0.3">
      <c r="A9" s="6" t="s">
        <v>74</v>
      </c>
      <c r="B9">
        <v>34446.177033492822</v>
      </c>
      <c r="M9" t="s">
        <v>2137</v>
      </c>
      <c r="N9">
        <v>0.83399151179280773</v>
      </c>
    </row>
    <row r="10" spans="1:14" x14ac:dyDescent="0.3">
      <c r="A10" s="6" t="s">
        <v>17</v>
      </c>
      <c r="B10">
        <v>45582.29</v>
      </c>
      <c r="M10" t="s">
        <v>2138</v>
      </c>
      <c r="N10">
        <v>0.69554184174245304</v>
      </c>
    </row>
    <row r="11" spans="1:14" x14ac:dyDescent="0.3">
      <c r="A11" s="6" t="s">
        <v>58</v>
      </c>
      <c r="B11">
        <v>29997.351598173515</v>
      </c>
      <c r="M11" t="s">
        <v>2139</v>
      </c>
      <c r="N11">
        <v>-0.33028070399688847</v>
      </c>
    </row>
    <row r="12" spans="1:14" x14ac:dyDescent="0.3">
      <c r="A12" s="6" t="s">
        <v>2128</v>
      </c>
      <c r="B12">
        <v>35531.749702734836</v>
      </c>
      <c r="M12" t="s">
        <v>2140</v>
      </c>
      <c r="N12">
        <v>-3.6421299533539168E-2</v>
      </c>
    </row>
    <row r="13" spans="1:14" x14ac:dyDescent="0.3">
      <c r="M13" t="s">
        <v>2141</v>
      </c>
      <c r="N13">
        <v>4</v>
      </c>
    </row>
    <row r="14" spans="1:14" x14ac:dyDescent="0.3">
      <c r="A14" t="s">
        <v>2150</v>
      </c>
      <c r="M14" t="s">
        <v>2142</v>
      </c>
      <c r="N14">
        <v>1</v>
      </c>
    </row>
    <row r="15" spans="1:14" x14ac:dyDescent="0.3">
      <c r="M15" t="s">
        <v>2143</v>
      </c>
      <c r="N15">
        <v>5</v>
      </c>
    </row>
    <row r="16" spans="1:14" x14ac:dyDescent="0.3">
      <c r="A16" s="5" t="s">
        <v>2127</v>
      </c>
      <c r="B16" t="s">
        <v>2132</v>
      </c>
      <c r="M16" t="s">
        <v>2144</v>
      </c>
      <c r="N16">
        <v>5391.41</v>
      </c>
    </row>
    <row r="17" spans="1:14" ht="15" thickBot="1" x14ac:dyDescent="0.35">
      <c r="A17" s="6" t="s">
        <v>28</v>
      </c>
      <c r="B17">
        <v>3.1837665198237901</v>
      </c>
      <c r="M17" s="7" t="s">
        <v>2145</v>
      </c>
      <c r="N17" s="7">
        <v>1682</v>
      </c>
    </row>
    <row r="18" spans="1:14" x14ac:dyDescent="0.3">
      <c r="A18" s="6" t="s">
        <v>20</v>
      </c>
      <c r="B18">
        <v>3.1811249999999966</v>
      </c>
    </row>
    <row r="19" spans="1:14" x14ac:dyDescent="0.3">
      <c r="A19" s="6" t="s">
        <v>34</v>
      </c>
      <c r="B19">
        <v>3.2589960629921286</v>
      </c>
    </row>
    <row r="20" spans="1:14" x14ac:dyDescent="0.3">
      <c r="A20" s="6" t="s">
        <v>2131</v>
      </c>
    </row>
    <row r="21" spans="1:14" x14ac:dyDescent="0.3">
      <c r="A21" s="6" t="s">
        <v>2128</v>
      </c>
      <c r="B21">
        <v>3.2053567181926259</v>
      </c>
    </row>
    <row r="24" spans="1:14" x14ac:dyDescent="0.3">
      <c r="A24" t="s">
        <v>2149</v>
      </c>
    </row>
    <row r="26" spans="1:14" x14ac:dyDescent="0.3">
      <c r="A26" s="5" t="s">
        <v>2127</v>
      </c>
      <c r="B26" t="s">
        <v>2130</v>
      </c>
      <c r="C26" t="s">
        <v>2148</v>
      </c>
    </row>
    <row r="27" spans="1:14" x14ac:dyDescent="0.3">
      <c r="A27" s="6" t="s">
        <v>25</v>
      </c>
      <c r="B27">
        <v>30813.824884792626</v>
      </c>
      <c r="C27">
        <v>1552.1152073732719</v>
      </c>
    </row>
    <row r="28" spans="1:14" x14ac:dyDescent="0.3">
      <c r="A28" s="6" t="s">
        <v>42</v>
      </c>
      <c r="B28">
        <v>40316.663043478264</v>
      </c>
      <c r="C28">
        <v>1917.554347826087</v>
      </c>
    </row>
    <row r="29" spans="1:14" x14ac:dyDescent="0.3">
      <c r="A29" s="6" t="s">
        <v>37</v>
      </c>
      <c r="B29">
        <v>29020.736842105263</v>
      </c>
      <c r="C29">
        <v>1411.3444976076555</v>
      </c>
    </row>
    <row r="30" spans="1:14" x14ac:dyDescent="0.3">
      <c r="A30" s="6" t="s">
        <v>62</v>
      </c>
      <c r="B30">
        <v>42502.10833333333</v>
      </c>
      <c r="C30">
        <v>2034.6125</v>
      </c>
    </row>
    <row r="31" spans="1:14" x14ac:dyDescent="0.3">
      <c r="A31" s="6" t="s">
        <v>31</v>
      </c>
      <c r="B31">
        <v>31904.745098039217</v>
      </c>
      <c r="C31">
        <v>1532.4019607843138</v>
      </c>
    </row>
    <row r="32" spans="1:14" x14ac:dyDescent="0.3">
      <c r="A32" s="6" t="s">
        <v>74</v>
      </c>
      <c r="B32">
        <v>34446.177033492822</v>
      </c>
      <c r="C32">
        <v>1639.3349282296651</v>
      </c>
    </row>
    <row r="33" spans="1:7" x14ac:dyDescent="0.3">
      <c r="A33" s="6" t="s">
        <v>17</v>
      </c>
      <c r="B33">
        <v>45582.29</v>
      </c>
      <c r="C33">
        <v>2094.19</v>
      </c>
    </row>
    <row r="34" spans="1:7" x14ac:dyDescent="0.3">
      <c r="A34" s="6" t="s">
        <v>58</v>
      </c>
      <c r="B34">
        <v>29997.351598173515</v>
      </c>
      <c r="C34">
        <v>1390.4657534246576</v>
      </c>
    </row>
    <row r="35" spans="1:7" x14ac:dyDescent="0.3">
      <c r="A35" s="6" t="s">
        <v>2128</v>
      </c>
      <c r="B35">
        <v>35531.749702734836</v>
      </c>
      <c r="C35">
        <v>1695.3020214030917</v>
      </c>
    </row>
    <row r="37" spans="1:7" x14ac:dyDescent="0.3">
      <c r="A37" t="s">
        <v>2152</v>
      </c>
    </row>
    <row r="39" spans="1:7" x14ac:dyDescent="0.3">
      <c r="A39" s="5" t="s">
        <v>2127</v>
      </c>
      <c r="B39" t="s">
        <v>2129</v>
      </c>
    </row>
    <row r="40" spans="1:7" x14ac:dyDescent="0.3">
      <c r="A40" s="6" t="s">
        <v>63</v>
      </c>
      <c r="B40">
        <v>10688813</v>
      </c>
    </row>
    <row r="41" spans="1:7" x14ac:dyDescent="0.3">
      <c r="A41" s="6" t="s">
        <v>43</v>
      </c>
      <c r="B41">
        <v>7771096</v>
      </c>
      <c r="F41" s="5" t="s">
        <v>2127</v>
      </c>
      <c r="G41" t="s">
        <v>2153</v>
      </c>
    </row>
    <row r="42" spans="1:7" x14ac:dyDescent="0.3">
      <c r="A42" s="6" t="s">
        <v>38</v>
      </c>
      <c r="B42">
        <v>6360305</v>
      </c>
      <c r="F42" s="6" t="s">
        <v>884</v>
      </c>
      <c r="G42">
        <v>58033</v>
      </c>
    </row>
    <row r="43" spans="1:7" x14ac:dyDescent="0.3">
      <c r="A43" s="6" t="s">
        <v>59</v>
      </c>
      <c r="B43">
        <v>6873932</v>
      </c>
      <c r="F43" s="6" t="s">
        <v>107</v>
      </c>
      <c r="G43">
        <v>55811</v>
      </c>
    </row>
    <row r="44" spans="1:7" x14ac:dyDescent="0.3">
      <c r="A44" s="6" t="s">
        <v>26</v>
      </c>
      <c r="B44">
        <v>7023409</v>
      </c>
      <c r="F44" s="6" t="s">
        <v>371</v>
      </c>
      <c r="G44">
        <v>58518</v>
      </c>
    </row>
    <row r="45" spans="1:7" x14ac:dyDescent="0.3">
      <c r="A45" s="6" t="s">
        <v>75</v>
      </c>
      <c r="B45">
        <v>7541872</v>
      </c>
      <c r="F45" s="6" t="s">
        <v>473</v>
      </c>
      <c r="G45">
        <v>55978</v>
      </c>
    </row>
    <row r="46" spans="1:7" x14ac:dyDescent="0.3">
      <c r="A46" s="6" t="s">
        <v>18</v>
      </c>
      <c r="B46">
        <v>9535296</v>
      </c>
      <c r="F46" s="6" t="s">
        <v>506</v>
      </c>
      <c r="G46">
        <v>55975</v>
      </c>
    </row>
    <row r="47" spans="1:7" x14ac:dyDescent="0.3">
      <c r="A47" s="6" t="s">
        <v>32</v>
      </c>
      <c r="B47">
        <v>6821178</v>
      </c>
      <c r="F47" s="6" t="s">
        <v>446</v>
      </c>
      <c r="G47">
        <v>57148</v>
      </c>
    </row>
    <row r="48" spans="1:7" x14ac:dyDescent="0.3">
      <c r="A48" s="6" t="s">
        <v>2128</v>
      </c>
      <c r="B48">
        <v>62615901</v>
      </c>
      <c r="F48" s="6" t="s">
        <v>1277</v>
      </c>
      <c r="G48">
        <v>57620</v>
      </c>
    </row>
    <row r="49" spans="1:9" x14ac:dyDescent="0.3">
      <c r="F49" s="6" t="s">
        <v>795</v>
      </c>
      <c r="G49">
        <v>58051</v>
      </c>
    </row>
    <row r="50" spans="1:9" x14ac:dyDescent="0.3">
      <c r="A50" t="s">
        <v>2155</v>
      </c>
      <c r="F50" s="6" t="s">
        <v>470</v>
      </c>
      <c r="G50">
        <v>59586</v>
      </c>
    </row>
    <row r="51" spans="1:9" x14ac:dyDescent="0.3">
      <c r="F51" s="6" t="s">
        <v>786</v>
      </c>
      <c r="G51">
        <v>57068</v>
      </c>
    </row>
    <row r="52" spans="1:9" x14ac:dyDescent="0.3">
      <c r="A52" s="5" t="s">
        <v>2127</v>
      </c>
      <c r="B52" t="s">
        <v>2153</v>
      </c>
      <c r="C52" t="s">
        <v>2154</v>
      </c>
      <c r="F52" s="6" t="s">
        <v>2128</v>
      </c>
      <c r="G52">
        <v>59586</v>
      </c>
    </row>
    <row r="53" spans="1:9" x14ac:dyDescent="0.3">
      <c r="A53" s="6" t="s">
        <v>25</v>
      </c>
      <c r="B53">
        <v>42588</v>
      </c>
      <c r="C53">
        <v>19942</v>
      </c>
    </row>
    <row r="54" spans="1:9" x14ac:dyDescent="0.3">
      <c r="A54" s="6" t="s">
        <v>42</v>
      </c>
      <c r="B54">
        <v>55433</v>
      </c>
      <c r="C54">
        <v>25917</v>
      </c>
    </row>
    <row r="55" spans="1:9" x14ac:dyDescent="0.3">
      <c r="A55" s="6" t="s">
        <v>37</v>
      </c>
      <c r="B55">
        <v>37387</v>
      </c>
      <c r="C55">
        <v>20460</v>
      </c>
      <c r="I55" s="19" t="s">
        <v>2165</v>
      </c>
    </row>
    <row r="56" spans="1:9" x14ac:dyDescent="0.3">
      <c r="A56" s="6" t="s">
        <v>62</v>
      </c>
      <c r="B56">
        <v>58051</v>
      </c>
      <c r="C56">
        <v>28013</v>
      </c>
      <c r="I56">
        <f>CORREL('Cleaned_Data'!L2:L1683, 'Cleaned_Data'!K2:K1683)</f>
        <v>3.4867067859448007E-2</v>
      </c>
    </row>
    <row r="57" spans="1:9" x14ac:dyDescent="0.3">
      <c r="A57" s="6" t="s">
        <v>31</v>
      </c>
      <c r="B57">
        <v>44032</v>
      </c>
      <c r="C57">
        <v>22973</v>
      </c>
    </row>
    <row r="58" spans="1:9" x14ac:dyDescent="0.3">
      <c r="A58" s="6" t="s">
        <v>74</v>
      </c>
      <c r="B58">
        <v>47794</v>
      </c>
      <c r="C58">
        <v>22233</v>
      </c>
    </row>
    <row r="59" spans="1:9" x14ac:dyDescent="0.3">
      <c r="A59" s="6" t="s">
        <v>17</v>
      </c>
      <c r="B59">
        <v>59586</v>
      </c>
      <c r="C59">
        <v>32975</v>
      </c>
    </row>
    <row r="60" spans="1:9" x14ac:dyDescent="0.3">
      <c r="A60" s="6" t="s">
        <v>58</v>
      </c>
      <c r="B60">
        <v>38368</v>
      </c>
      <c r="C60">
        <v>19740</v>
      </c>
    </row>
    <row r="61" spans="1:9" x14ac:dyDescent="0.3">
      <c r="A61" s="6" t="s">
        <v>2128</v>
      </c>
      <c r="B61">
        <v>59586</v>
      </c>
      <c r="C61">
        <v>19740</v>
      </c>
    </row>
    <row r="75" spans="1:11" x14ac:dyDescent="0.3">
      <c r="D75" t="s">
        <v>2167</v>
      </c>
    </row>
    <row r="76" spans="1:11" x14ac:dyDescent="0.3">
      <c r="A76" t="s">
        <v>2158</v>
      </c>
      <c r="J76" s="5" t="s">
        <v>2127</v>
      </c>
      <c r="K76" t="s">
        <v>2178</v>
      </c>
    </row>
    <row r="77" spans="1:11" x14ac:dyDescent="0.3">
      <c r="D77" s="5" t="s">
        <v>2127</v>
      </c>
      <c r="E77" t="s">
        <v>2164</v>
      </c>
      <c r="F77" t="s">
        <v>2166</v>
      </c>
      <c r="J77" s="6" t="s">
        <v>2168</v>
      </c>
      <c r="K77">
        <v>170</v>
      </c>
    </row>
    <row r="78" spans="1:11" x14ac:dyDescent="0.3">
      <c r="A78" s="5" t="s">
        <v>2127</v>
      </c>
      <c r="B78" t="s">
        <v>2157</v>
      </c>
      <c r="D78" s="6" t="s">
        <v>25</v>
      </c>
      <c r="E78" s="20">
        <v>0.11188265362577118</v>
      </c>
      <c r="F78" s="20">
        <v>0.11811651279432775</v>
      </c>
      <c r="J78" s="6" t="s">
        <v>2169</v>
      </c>
      <c r="K78">
        <v>170</v>
      </c>
    </row>
    <row r="79" spans="1:11" x14ac:dyDescent="0.3">
      <c r="A79" s="6" t="s">
        <v>63</v>
      </c>
      <c r="B79">
        <v>11.5087519844017</v>
      </c>
      <c r="D79" s="6" t="s">
        <v>42</v>
      </c>
      <c r="E79" s="20">
        <v>0.12412515858311175</v>
      </c>
      <c r="F79" s="20">
        <v>0.12373496316672851</v>
      </c>
      <c r="J79" s="6" t="s">
        <v>2170</v>
      </c>
      <c r="K79">
        <v>173</v>
      </c>
    </row>
    <row r="80" spans="1:11" x14ac:dyDescent="0.3">
      <c r="A80" s="6" t="s">
        <v>43</v>
      </c>
      <c r="B80">
        <v>8.7842594404275474</v>
      </c>
      <c r="D80" s="6" t="s">
        <v>37</v>
      </c>
      <c r="E80" s="20">
        <v>0.10148740212463932</v>
      </c>
      <c r="F80" s="20">
        <v>0.10344422475484816</v>
      </c>
      <c r="J80" s="6" t="s">
        <v>2171</v>
      </c>
      <c r="K80">
        <v>148</v>
      </c>
    </row>
    <row r="81" spans="1:14" x14ac:dyDescent="0.3">
      <c r="A81" s="6" t="s">
        <v>38</v>
      </c>
      <c r="B81">
        <v>10.148400510161164</v>
      </c>
      <c r="D81" s="6" t="s">
        <v>62</v>
      </c>
      <c r="E81" s="20">
        <v>0.1706786228584932</v>
      </c>
      <c r="F81" s="20">
        <v>0.17124578028811524</v>
      </c>
      <c r="J81" s="6" t="s">
        <v>2172</v>
      </c>
      <c r="K81">
        <v>179</v>
      </c>
    </row>
    <row r="82" spans="1:14" x14ac:dyDescent="0.3">
      <c r="A82" s="6" t="s">
        <v>59</v>
      </c>
      <c r="B82">
        <v>10.169004808292414</v>
      </c>
      <c r="D82" s="6" t="s">
        <v>31</v>
      </c>
      <c r="E82" s="20">
        <v>0.10890375663921549</v>
      </c>
      <c r="F82" s="20">
        <v>0.10963009618102484</v>
      </c>
      <c r="J82" s="6" t="s">
        <v>2173</v>
      </c>
      <c r="K82">
        <v>178</v>
      </c>
    </row>
    <row r="83" spans="1:14" x14ac:dyDescent="0.3">
      <c r="A83" s="6" t="s">
        <v>26</v>
      </c>
      <c r="B83">
        <v>10.894653555041756</v>
      </c>
      <c r="D83" s="6" t="s">
        <v>74</v>
      </c>
      <c r="E83" s="20">
        <v>0.12046051894804337</v>
      </c>
      <c r="F83" s="20">
        <v>0.12015473971926335</v>
      </c>
      <c r="J83" s="6" t="s">
        <v>2174</v>
      </c>
      <c r="K83">
        <v>158</v>
      </c>
    </row>
    <row r="84" spans="1:14" x14ac:dyDescent="0.3">
      <c r="A84" s="6" t="s">
        <v>75</v>
      </c>
      <c r="B84">
        <v>9.9576725263654673</v>
      </c>
      <c r="D84" s="6" t="s">
        <v>17</v>
      </c>
      <c r="E84" s="20">
        <v>0.15253993250798473</v>
      </c>
      <c r="F84" s="20">
        <v>0.14688349772645817</v>
      </c>
      <c r="J84" s="6" t="s">
        <v>2175</v>
      </c>
      <c r="K84">
        <v>170</v>
      </c>
    </row>
    <row r="85" spans="1:14" x14ac:dyDescent="0.3">
      <c r="A85" s="6" t="s">
        <v>18</v>
      </c>
      <c r="B85">
        <v>9.2098291808897663</v>
      </c>
      <c r="D85" s="6" t="s">
        <v>58</v>
      </c>
      <c r="E85" s="20">
        <v>0.10992195471274097</v>
      </c>
      <c r="F85" s="20">
        <v>0.106790185369234</v>
      </c>
      <c r="J85" s="6" t="s">
        <v>2176</v>
      </c>
      <c r="K85">
        <v>167</v>
      </c>
    </row>
    <row r="86" spans="1:14" x14ac:dyDescent="0.3">
      <c r="A86" s="6" t="s">
        <v>32</v>
      </c>
      <c r="B86">
        <v>9.8229123684778603</v>
      </c>
      <c r="D86" s="6" t="s">
        <v>2128</v>
      </c>
      <c r="E86" s="20">
        <v>1</v>
      </c>
      <c r="F86" s="20">
        <v>1</v>
      </c>
      <c r="J86" s="6" t="s">
        <v>2177</v>
      </c>
      <c r="K86">
        <v>169</v>
      </c>
    </row>
    <row r="87" spans="1:14" x14ac:dyDescent="0.3">
      <c r="A87" s="6" t="s">
        <v>2128</v>
      </c>
      <c r="B87">
        <v>80.495484374057682</v>
      </c>
      <c r="J87" s="6" t="s">
        <v>2128</v>
      </c>
      <c r="K87">
        <v>1682</v>
      </c>
    </row>
    <row r="93" spans="1:14" x14ac:dyDescent="0.3">
      <c r="J93" s="5" t="s">
        <v>2178</v>
      </c>
      <c r="K93" s="5" t="s">
        <v>2180</v>
      </c>
    </row>
    <row r="94" spans="1:14" x14ac:dyDescent="0.3">
      <c r="J94" s="5" t="s">
        <v>2127</v>
      </c>
      <c r="K94" t="s">
        <v>2181</v>
      </c>
      <c r="L94" t="s">
        <v>2182</v>
      </c>
      <c r="M94" t="s">
        <v>2183</v>
      </c>
      <c r="N94" t="s">
        <v>2128</v>
      </c>
    </row>
    <row r="95" spans="1:14" x14ac:dyDescent="0.3">
      <c r="J95" s="6" t="s">
        <v>25</v>
      </c>
      <c r="K95" s="20">
        <v>0.16589861751152074</v>
      </c>
      <c r="L95" s="20">
        <v>7.3732718894009217E-2</v>
      </c>
      <c r="M95" s="20">
        <v>0.76036866359447008</v>
      </c>
      <c r="N95" s="20">
        <v>1</v>
      </c>
    </row>
    <row r="96" spans="1:14" x14ac:dyDescent="0.3">
      <c r="J96" s="6" t="s">
        <v>2185</v>
      </c>
      <c r="K96" s="20">
        <v>0.18478260869565216</v>
      </c>
      <c r="L96" s="20">
        <v>5.9782608695652176E-2</v>
      </c>
      <c r="M96" s="20">
        <v>0.75543478260869568</v>
      </c>
      <c r="N96" s="20">
        <v>1</v>
      </c>
    </row>
    <row r="97" spans="10:14" x14ac:dyDescent="0.3">
      <c r="J97" s="6" t="s">
        <v>37</v>
      </c>
      <c r="K97" s="20">
        <v>0.19138755980861244</v>
      </c>
      <c r="L97" s="20">
        <v>6.6985645933014357E-2</v>
      </c>
      <c r="M97" s="20">
        <v>0.74162679425837319</v>
      </c>
      <c r="N97" s="20">
        <v>1</v>
      </c>
    </row>
    <row r="98" spans="10:14" x14ac:dyDescent="0.3">
      <c r="J98" s="6" t="s">
        <v>62</v>
      </c>
      <c r="K98" s="20">
        <v>0.15416666666666667</v>
      </c>
      <c r="L98" s="20">
        <v>4.1666666666666664E-2</v>
      </c>
      <c r="M98" s="20">
        <v>0.8041666666666667</v>
      </c>
      <c r="N98" s="20">
        <v>1</v>
      </c>
    </row>
    <row r="99" spans="10:14" x14ac:dyDescent="0.3">
      <c r="J99" s="6" t="s">
        <v>31</v>
      </c>
      <c r="K99" s="20">
        <v>0.22058823529411764</v>
      </c>
      <c r="L99" s="20">
        <v>8.3333333333333329E-2</v>
      </c>
      <c r="M99" s="20">
        <v>0.69607843137254899</v>
      </c>
      <c r="N99" s="20">
        <v>1</v>
      </c>
    </row>
    <row r="100" spans="10:14" x14ac:dyDescent="0.3">
      <c r="J100" s="6" t="s">
        <v>74</v>
      </c>
      <c r="K100" s="20">
        <v>0.18660287081339713</v>
      </c>
      <c r="L100" s="20">
        <v>0.10047846889952153</v>
      </c>
      <c r="M100" s="20">
        <v>0.71291866028708128</v>
      </c>
      <c r="N100" s="20">
        <v>1</v>
      </c>
    </row>
    <row r="101" spans="10:14" x14ac:dyDescent="0.3">
      <c r="J101" s="6" t="s">
        <v>17</v>
      </c>
      <c r="K101" s="20">
        <v>0.14499999999999999</v>
      </c>
      <c r="L101" s="20">
        <v>8.5000000000000006E-2</v>
      </c>
      <c r="M101" s="20">
        <v>0.77</v>
      </c>
      <c r="N101" s="20">
        <v>1</v>
      </c>
    </row>
    <row r="102" spans="10:14" x14ac:dyDescent="0.3">
      <c r="J102" s="6" t="s">
        <v>58</v>
      </c>
      <c r="K102" s="20">
        <v>0.13698630136986301</v>
      </c>
      <c r="L102" s="20">
        <v>0.1004566210045662</v>
      </c>
      <c r="M102" s="20">
        <v>0.76255707762557079</v>
      </c>
      <c r="N102" s="20">
        <v>1</v>
      </c>
    </row>
    <row r="103" spans="10:14" x14ac:dyDescent="0.3">
      <c r="J103" s="6" t="s">
        <v>2128</v>
      </c>
      <c r="K103" s="20">
        <v>0.17241379310344829</v>
      </c>
      <c r="L103" s="20">
        <v>7.6099881093935784E-2</v>
      </c>
      <c r="M103" s="20">
        <v>0.75148632580261598</v>
      </c>
      <c r="N103" s="20">
        <v>1</v>
      </c>
    </row>
  </sheetData>
  <conditionalFormatting sqref="F40:G41 F42:F77 F95:F432 F433:G433">
    <cfRule type="cellIs" dxfId="1" priority="1" operator="greaterThan">
      <formula>55000</formula>
    </cfRule>
  </conditionalFormatting>
  <conditionalFormatting sqref="F40:G41 F42:F77 F95:F432">
    <cfRule type="top10" dxfId="0" priority="2" rank="10"/>
  </conditionalFormatting>
  <pageMargins left="0.7" right="0.7" top="0.75" bottom="0.75" header="0.3" footer="0.3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DF5C-2E27-4D65-B6FC-E721BC8CEADF}">
  <dimension ref="A1:S1683"/>
  <sheetViews>
    <sheetView zoomScale="60" workbookViewId="0">
      <selection activeCell="E32" sqref="E32"/>
    </sheetView>
  </sheetViews>
  <sheetFormatPr defaultRowHeight="14.4" x14ac:dyDescent="0.3"/>
  <cols>
    <col min="1" max="1" width="15.6640625" bestFit="1" customWidth="1"/>
    <col min="2" max="2" width="20.33203125" bestFit="1" customWidth="1"/>
    <col min="3" max="4" width="19.44140625" bestFit="1" customWidth="1"/>
    <col min="8" max="8" width="11.109375" bestFit="1" customWidth="1"/>
    <col min="9" max="9" width="23.77734375" bestFit="1" customWidth="1"/>
    <col min="10" max="10" width="17.21875" bestFit="1" customWidth="1"/>
    <col min="11" max="11" width="14.21875" bestFit="1" customWidth="1"/>
    <col min="12" max="18" width="6" bestFit="1" customWidth="1"/>
    <col min="19" max="19" width="10.77734375" bestFit="1" customWidth="1"/>
    <col min="20" max="20" width="6" bestFit="1" customWidth="1"/>
    <col min="21" max="21" width="9.21875" bestFit="1" customWidth="1"/>
    <col min="22" max="22" width="6" bestFit="1" customWidth="1"/>
    <col min="23" max="23" width="9.21875" bestFit="1" customWidth="1"/>
    <col min="24" max="24" width="6" bestFit="1" customWidth="1"/>
    <col min="25" max="25" width="9.21875" bestFit="1" customWidth="1"/>
    <col min="26" max="26" width="6" bestFit="1" customWidth="1"/>
    <col min="27" max="27" width="9.21875" bestFit="1" customWidth="1"/>
    <col min="28" max="28" width="10.77734375" bestFit="1" customWidth="1"/>
  </cols>
  <sheetData>
    <row r="1" spans="1:19" x14ac:dyDescent="0.3">
      <c r="A1" t="s">
        <v>4</v>
      </c>
      <c r="B1" t="s">
        <v>2116</v>
      </c>
      <c r="C1" t="s">
        <v>10</v>
      </c>
      <c r="D1" t="s">
        <v>1</v>
      </c>
      <c r="H1" s="21" t="s">
        <v>4</v>
      </c>
      <c r="I1" s="2" t="s">
        <v>2116</v>
      </c>
      <c r="J1" s="2" t="s">
        <v>10</v>
      </c>
      <c r="K1" s="26" t="s">
        <v>1</v>
      </c>
    </row>
    <row r="2" spans="1:19" x14ac:dyDescent="0.3">
      <c r="A2" t="s">
        <v>62</v>
      </c>
      <c r="B2">
        <v>62238</v>
      </c>
      <c r="C2" s="10">
        <v>4.07</v>
      </c>
      <c r="D2" t="s">
        <v>795</v>
      </c>
      <c r="H2" s="22" t="s">
        <v>62</v>
      </c>
      <c r="I2" s="3">
        <v>62238</v>
      </c>
      <c r="J2" s="12">
        <v>4.07</v>
      </c>
      <c r="K2" s="24" t="s">
        <v>795</v>
      </c>
    </row>
    <row r="3" spans="1:19" x14ac:dyDescent="0.3">
      <c r="A3" t="s">
        <v>17</v>
      </c>
      <c r="B3">
        <v>61386</v>
      </c>
      <c r="C3" s="10">
        <v>4.2699999999999996</v>
      </c>
      <c r="D3" t="s">
        <v>786</v>
      </c>
      <c r="H3" s="23" t="s">
        <v>17</v>
      </c>
      <c r="I3" s="4">
        <v>61386</v>
      </c>
      <c r="J3" s="14">
        <v>4.2699999999999996</v>
      </c>
      <c r="K3" s="25" t="s">
        <v>786</v>
      </c>
    </row>
    <row r="4" spans="1:19" x14ac:dyDescent="0.3">
      <c r="A4" t="s">
        <v>17</v>
      </c>
      <c r="B4">
        <v>61348</v>
      </c>
      <c r="C4" s="10">
        <v>3</v>
      </c>
      <c r="D4" t="s">
        <v>371</v>
      </c>
      <c r="H4" s="22" t="s">
        <v>17</v>
      </c>
      <c r="I4" s="3">
        <v>61348</v>
      </c>
      <c r="J4" s="12">
        <v>3</v>
      </c>
      <c r="K4" s="24" t="s">
        <v>371</v>
      </c>
    </row>
    <row r="5" spans="1:19" x14ac:dyDescent="0.3">
      <c r="A5" t="s">
        <v>17</v>
      </c>
      <c r="B5">
        <v>61296</v>
      </c>
      <c r="C5" s="10">
        <v>2.77</v>
      </c>
      <c r="D5" t="s">
        <v>470</v>
      </c>
      <c r="H5" s="23" t="s">
        <v>17</v>
      </c>
      <c r="I5" s="4">
        <v>61296</v>
      </c>
      <c r="J5" s="14">
        <v>2.77</v>
      </c>
      <c r="K5" s="25" t="s">
        <v>470</v>
      </c>
    </row>
    <row r="6" spans="1:19" x14ac:dyDescent="0.3">
      <c r="A6" t="s">
        <v>17</v>
      </c>
      <c r="B6">
        <v>60803</v>
      </c>
      <c r="C6" s="10">
        <v>3.59</v>
      </c>
      <c r="D6" t="s">
        <v>1277</v>
      </c>
      <c r="H6" s="22" t="s">
        <v>17</v>
      </c>
      <c r="I6" s="3">
        <v>60803</v>
      </c>
      <c r="J6" s="12">
        <v>3.59</v>
      </c>
      <c r="K6" s="24" t="s">
        <v>1277</v>
      </c>
    </row>
    <row r="7" spans="1:19" x14ac:dyDescent="0.3">
      <c r="A7" t="s">
        <v>17</v>
      </c>
      <c r="B7">
        <v>60590</v>
      </c>
      <c r="C7" s="10">
        <v>2.72</v>
      </c>
      <c r="D7" t="s">
        <v>884</v>
      </c>
      <c r="H7" s="23" t="s">
        <v>17</v>
      </c>
      <c r="I7" s="4">
        <v>60590</v>
      </c>
      <c r="J7" s="14">
        <v>2.72</v>
      </c>
      <c r="K7" s="25" t="s">
        <v>884</v>
      </c>
    </row>
    <row r="8" spans="1:19" x14ac:dyDescent="0.3">
      <c r="A8" t="s">
        <v>17</v>
      </c>
      <c r="B8">
        <v>58811</v>
      </c>
      <c r="C8" s="10">
        <v>4.01</v>
      </c>
      <c r="D8" t="s">
        <v>117</v>
      </c>
      <c r="H8" s="22" t="s">
        <v>17</v>
      </c>
      <c r="I8" s="3">
        <v>58811</v>
      </c>
      <c r="J8" s="12">
        <v>4.01</v>
      </c>
      <c r="K8" s="24" t="s">
        <v>117</v>
      </c>
    </row>
    <row r="9" spans="1:19" x14ac:dyDescent="0.3">
      <c r="A9" t="s">
        <v>17</v>
      </c>
      <c r="B9">
        <v>58680</v>
      </c>
      <c r="C9" s="10">
        <v>3.67</v>
      </c>
      <c r="D9" t="s">
        <v>473</v>
      </c>
      <c r="H9" s="23" t="s">
        <v>17</v>
      </c>
      <c r="I9" s="4">
        <v>58680</v>
      </c>
      <c r="J9" s="14">
        <v>3.67</v>
      </c>
      <c r="K9" s="25" t="s">
        <v>473</v>
      </c>
    </row>
    <row r="10" spans="1:19" x14ac:dyDescent="0.3">
      <c r="A10" t="s">
        <v>17</v>
      </c>
      <c r="B10">
        <v>58652</v>
      </c>
      <c r="C10" s="10">
        <v>3.29</v>
      </c>
      <c r="D10" t="s">
        <v>107</v>
      </c>
      <c r="H10" s="22" t="s">
        <v>17</v>
      </c>
      <c r="I10" s="3">
        <v>58652</v>
      </c>
      <c r="J10" s="12">
        <v>3.29</v>
      </c>
      <c r="K10" s="24" t="s">
        <v>107</v>
      </c>
    </row>
    <row r="11" spans="1:19" x14ac:dyDescent="0.3">
      <c r="A11" t="s">
        <v>17</v>
      </c>
      <c r="B11">
        <v>58227</v>
      </c>
      <c r="C11" s="10">
        <v>1.31</v>
      </c>
      <c r="D11" t="s">
        <v>446</v>
      </c>
    </row>
    <row r="12" spans="1:19" x14ac:dyDescent="0.3">
      <c r="A12" t="s">
        <v>17</v>
      </c>
      <c r="B12">
        <v>58179</v>
      </c>
      <c r="C12" s="10">
        <v>3.92</v>
      </c>
      <c r="D12" t="s">
        <v>100</v>
      </c>
    </row>
    <row r="13" spans="1:19" x14ac:dyDescent="0.3">
      <c r="A13" t="s">
        <v>17</v>
      </c>
      <c r="B13">
        <v>57307</v>
      </c>
      <c r="C13" s="10">
        <v>3.82</v>
      </c>
      <c r="D13" t="s">
        <v>281</v>
      </c>
    </row>
    <row r="14" spans="1:19" x14ac:dyDescent="0.3">
      <c r="A14" t="s">
        <v>17</v>
      </c>
      <c r="B14">
        <v>57197</v>
      </c>
      <c r="C14" s="10">
        <v>2.72</v>
      </c>
      <c r="D14" t="s">
        <v>182</v>
      </c>
      <c r="I14" s="5" t="s">
        <v>2184</v>
      </c>
      <c r="J14" s="5" t="s">
        <v>2180</v>
      </c>
    </row>
    <row r="15" spans="1:19" x14ac:dyDescent="0.3">
      <c r="A15" t="s">
        <v>62</v>
      </c>
      <c r="B15">
        <v>56962</v>
      </c>
      <c r="C15" s="10">
        <v>3.16</v>
      </c>
      <c r="D15" t="s">
        <v>945</v>
      </c>
      <c r="I15" s="5" t="s">
        <v>2127</v>
      </c>
      <c r="J15">
        <v>58652</v>
      </c>
      <c r="K15">
        <v>58680</v>
      </c>
      <c r="L15">
        <v>58811</v>
      </c>
      <c r="M15">
        <v>60590</v>
      </c>
      <c r="N15">
        <v>60803</v>
      </c>
      <c r="O15">
        <v>61296</v>
      </c>
      <c r="P15">
        <v>61348</v>
      </c>
      <c r="Q15">
        <v>61386</v>
      </c>
      <c r="R15">
        <v>62238</v>
      </c>
      <c r="S15" t="s">
        <v>2128</v>
      </c>
    </row>
    <row r="16" spans="1:19" x14ac:dyDescent="0.3">
      <c r="A16" t="s">
        <v>42</v>
      </c>
      <c r="B16">
        <v>56932</v>
      </c>
      <c r="C16" s="10">
        <v>2.39</v>
      </c>
      <c r="D16" t="s">
        <v>121</v>
      </c>
      <c r="I16" s="6" t="s">
        <v>884</v>
      </c>
      <c r="J16" s="10"/>
      <c r="K16" s="10"/>
      <c r="L16" s="10"/>
      <c r="M16" s="10">
        <v>2.72</v>
      </c>
      <c r="N16" s="10"/>
      <c r="O16" s="10"/>
      <c r="P16" s="10"/>
      <c r="Q16" s="10"/>
      <c r="R16" s="10"/>
      <c r="S16" s="10">
        <v>2.72</v>
      </c>
    </row>
    <row r="17" spans="1:19" x14ac:dyDescent="0.3">
      <c r="A17" t="s">
        <v>17</v>
      </c>
      <c r="B17">
        <v>56853</v>
      </c>
      <c r="C17" s="10">
        <v>2.96</v>
      </c>
      <c r="D17" t="s">
        <v>153</v>
      </c>
      <c r="I17" s="6" t="s">
        <v>107</v>
      </c>
      <c r="J17" s="10">
        <v>3.29</v>
      </c>
      <c r="K17" s="10"/>
      <c r="L17" s="10"/>
      <c r="M17" s="10"/>
      <c r="N17" s="10"/>
      <c r="O17" s="10"/>
      <c r="P17" s="10"/>
      <c r="Q17" s="10"/>
      <c r="R17" s="10"/>
      <c r="S17" s="10">
        <v>3.29</v>
      </c>
    </row>
    <row r="18" spans="1:19" x14ac:dyDescent="0.3">
      <c r="A18" t="s">
        <v>17</v>
      </c>
      <c r="B18">
        <v>56838</v>
      </c>
      <c r="C18" s="10">
        <v>3.56</v>
      </c>
      <c r="D18" t="s">
        <v>65</v>
      </c>
      <c r="I18" s="6" t="s">
        <v>371</v>
      </c>
      <c r="J18" s="10"/>
      <c r="K18" s="10"/>
      <c r="L18" s="10"/>
      <c r="M18" s="10"/>
      <c r="N18" s="10"/>
      <c r="O18" s="10"/>
      <c r="P18" s="10">
        <v>3</v>
      </c>
      <c r="Q18" s="10"/>
      <c r="R18" s="10"/>
      <c r="S18" s="10">
        <v>3</v>
      </c>
    </row>
    <row r="19" spans="1:19" x14ac:dyDescent="0.3">
      <c r="A19" t="s">
        <v>17</v>
      </c>
      <c r="B19">
        <v>56701</v>
      </c>
      <c r="C19" s="10">
        <v>1.65</v>
      </c>
      <c r="D19" t="s">
        <v>506</v>
      </c>
      <c r="I19" s="6" t="s">
        <v>473</v>
      </c>
      <c r="J19" s="10"/>
      <c r="K19" s="10">
        <v>3.67</v>
      </c>
      <c r="L19" s="10"/>
      <c r="M19" s="10"/>
      <c r="N19" s="10"/>
      <c r="O19" s="10"/>
      <c r="P19" s="10"/>
      <c r="Q19" s="10"/>
      <c r="R19" s="10"/>
      <c r="S19" s="10">
        <v>3.67</v>
      </c>
    </row>
    <row r="20" spans="1:19" x14ac:dyDescent="0.3">
      <c r="A20" t="s">
        <v>17</v>
      </c>
      <c r="B20">
        <v>56628</v>
      </c>
      <c r="C20" s="10">
        <v>1.28</v>
      </c>
      <c r="D20" t="s">
        <v>224</v>
      </c>
      <c r="I20" s="6" t="s">
        <v>117</v>
      </c>
      <c r="J20" s="10"/>
      <c r="K20" s="10"/>
      <c r="L20" s="10">
        <v>4.01</v>
      </c>
      <c r="M20" s="10"/>
      <c r="N20" s="10"/>
      <c r="O20" s="10"/>
      <c r="P20" s="10"/>
      <c r="Q20" s="10"/>
      <c r="R20" s="10"/>
      <c r="S20" s="10">
        <v>4.01</v>
      </c>
    </row>
    <row r="21" spans="1:19" x14ac:dyDescent="0.3">
      <c r="A21" t="s">
        <v>17</v>
      </c>
      <c r="B21">
        <v>56570</v>
      </c>
      <c r="C21" s="10">
        <v>4.8899999999999997</v>
      </c>
      <c r="D21" t="s">
        <v>192</v>
      </c>
      <c r="I21" s="6" t="s">
        <v>1277</v>
      </c>
      <c r="J21" s="10"/>
      <c r="K21" s="10"/>
      <c r="L21" s="10"/>
      <c r="M21" s="10"/>
      <c r="N21" s="10">
        <v>3.59</v>
      </c>
      <c r="O21" s="10"/>
      <c r="P21" s="10"/>
      <c r="Q21" s="10"/>
      <c r="R21" s="10"/>
      <c r="S21" s="10">
        <v>3.59</v>
      </c>
    </row>
    <row r="22" spans="1:19" x14ac:dyDescent="0.3">
      <c r="A22" t="s">
        <v>17</v>
      </c>
      <c r="B22">
        <v>56554</v>
      </c>
      <c r="C22" s="10">
        <v>2.63</v>
      </c>
      <c r="D22" t="s">
        <v>780</v>
      </c>
      <c r="I22" s="6" t="s">
        <v>795</v>
      </c>
      <c r="J22" s="10"/>
      <c r="K22" s="10"/>
      <c r="L22" s="10"/>
      <c r="M22" s="10"/>
      <c r="N22" s="10"/>
      <c r="O22" s="10"/>
      <c r="P22" s="10"/>
      <c r="Q22" s="10"/>
      <c r="R22" s="10">
        <v>4.07</v>
      </c>
      <c r="S22" s="10">
        <v>4.07</v>
      </c>
    </row>
    <row r="23" spans="1:19" x14ac:dyDescent="0.3">
      <c r="A23" t="s">
        <v>17</v>
      </c>
      <c r="B23">
        <v>56504</v>
      </c>
      <c r="C23" s="10">
        <v>2.31</v>
      </c>
      <c r="D23" t="s">
        <v>538</v>
      </c>
      <c r="I23" s="6" t="s">
        <v>470</v>
      </c>
      <c r="J23" s="10"/>
      <c r="K23" s="10"/>
      <c r="L23" s="10"/>
      <c r="M23" s="10"/>
      <c r="N23" s="10"/>
      <c r="O23" s="10">
        <v>2.77</v>
      </c>
      <c r="P23" s="10"/>
      <c r="Q23" s="10"/>
      <c r="R23" s="10"/>
      <c r="S23" s="10">
        <v>2.77</v>
      </c>
    </row>
    <row r="24" spans="1:19" x14ac:dyDescent="0.3">
      <c r="A24" t="s">
        <v>17</v>
      </c>
      <c r="B24">
        <v>56487</v>
      </c>
      <c r="C24" s="10">
        <v>3.82</v>
      </c>
      <c r="D24" t="s">
        <v>761</v>
      </c>
      <c r="I24" s="6" t="s">
        <v>786</v>
      </c>
      <c r="J24" s="10"/>
      <c r="K24" s="10"/>
      <c r="L24" s="10"/>
      <c r="M24" s="10"/>
      <c r="N24" s="10"/>
      <c r="O24" s="10"/>
      <c r="P24" s="10"/>
      <c r="Q24" s="10">
        <v>4.2699999999999996</v>
      </c>
      <c r="R24" s="10"/>
      <c r="S24" s="10">
        <v>4.2699999999999996</v>
      </c>
    </row>
    <row r="25" spans="1:19" x14ac:dyDescent="0.3">
      <c r="A25" t="s">
        <v>62</v>
      </c>
      <c r="B25">
        <v>55982</v>
      </c>
      <c r="C25" s="10">
        <v>2.21</v>
      </c>
      <c r="D25" t="s">
        <v>373</v>
      </c>
      <c r="I25" s="6" t="s">
        <v>2128</v>
      </c>
      <c r="J25" s="10">
        <v>3.29</v>
      </c>
      <c r="K25" s="10">
        <v>3.67</v>
      </c>
      <c r="L25" s="10">
        <v>4.01</v>
      </c>
      <c r="M25" s="10">
        <v>2.72</v>
      </c>
      <c r="N25" s="10">
        <v>3.59</v>
      </c>
      <c r="O25" s="10">
        <v>2.77</v>
      </c>
      <c r="P25" s="10">
        <v>3</v>
      </c>
      <c r="Q25" s="10">
        <v>4.2699999999999996</v>
      </c>
      <c r="R25" s="10">
        <v>4.07</v>
      </c>
      <c r="S25" s="10">
        <v>31.389999999999997</v>
      </c>
    </row>
    <row r="26" spans="1:19" x14ac:dyDescent="0.3">
      <c r="A26" t="s">
        <v>17</v>
      </c>
      <c r="B26">
        <v>55810</v>
      </c>
      <c r="C26" s="10">
        <v>2.4500000000000002</v>
      </c>
      <c r="D26" t="s">
        <v>714</v>
      </c>
    </row>
    <row r="27" spans="1:19" x14ac:dyDescent="0.3">
      <c r="A27" t="s">
        <v>17</v>
      </c>
      <c r="B27">
        <v>55674</v>
      </c>
      <c r="C27" s="10">
        <v>5</v>
      </c>
      <c r="D27" t="s">
        <v>147</v>
      </c>
    </row>
    <row r="28" spans="1:19" x14ac:dyDescent="0.3">
      <c r="A28" t="s">
        <v>17</v>
      </c>
      <c r="B28">
        <v>55623</v>
      </c>
      <c r="C28" s="10">
        <v>2.9</v>
      </c>
      <c r="D28" t="s">
        <v>786</v>
      </c>
    </row>
    <row r="29" spans="1:19" x14ac:dyDescent="0.3">
      <c r="A29" t="s">
        <v>17</v>
      </c>
      <c r="B29">
        <v>55520</v>
      </c>
      <c r="C29" s="10">
        <v>4.3899999999999997</v>
      </c>
      <c r="D29" t="s">
        <v>1090</v>
      </c>
    </row>
    <row r="30" spans="1:19" x14ac:dyDescent="0.3">
      <c r="A30" t="s">
        <v>17</v>
      </c>
      <c r="B30">
        <v>55260</v>
      </c>
      <c r="C30" s="10">
        <v>3.56</v>
      </c>
      <c r="D30" t="s">
        <v>157</v>
      </c>
    </row>
    <row r="31" spans="1:19" x14ac:dyDescent="0.3">
      <c r="A31" t="s">
        <v>17</v>
      </c>
      <c r="B31">
        <v>55180</v>
      </c>
      <c r="C31" s="10">
        <v>3.46</v>
      </c>
      <c r="D31" t="s">
        <v>302</v>
      </c>
    </row>
    <row r="32" spans="1:19" x14ac:dyDescent="0.3">
      <c r="A32" t="s">
        <v>17</v>
      </c>
      <c r="B32">
        <v>55082</v>
      </c>
      <c r="C32" s="10">
        <v>2.6</v>
      </c>
      <c r="D32" t="s">
        <v>887</v>
      </c>
    </row>
    <row r="33" spans="1:4" x14ac:dyDescent="0.3">
      <c r="A33" t="s">
        <v>62</v>
      </c>
      <c r="B33">
        <v>55063</v>
      </c>
      <c r="C33" s="10">
        <v>3.71</v>
      </c>
      <c r="D33" t="s">
        <v>366</v>
      </c>
    </row>
    <row r="34" spans="1:4" x14ac:dyDescent="0.3">
      <c r="A34" t="s">
        <v>62</v>
      </c>
      <c r="B34">
        <v>54965</v>
      </c>
      <c r="C34" s="10">
        <v>3.23</v>
      </c>
      <c r="D34" t="s">
        <v>1023</v>
      </c>
    </row>
    <row r="35" spans="1:4" x14ac:dyDescent="0.3">
      <c r="A35" t="s">
        <v>62</v>
      </c>
      <c r="B35">
        <v>54882</v>
      </c>
      <c r="C35" s="10">
        <v>3.31</v>
      </c>
      <c r="D35" t="s">
        <v>187</v>
      </c>
    </row>
    <row r="36" spans="1:4" x14ac:dyDescent="0.3">
      <c r="A36" t="s">
        <v>17</v>
      </c>
      <c r="B36">
        <v>54565</v>
      </c>
      <c r="C36" s="10">
        <v>3.13</v>
      </c>
      <c r="D36" t="s">
        <v>153</v>
      </c>
    </row>
    <row r="37" spans="1:4" x14ac:dyDescent="0.3">
      <c r="A37" t="s">
        <v>17</v>
      </c>
      <c r="B37">
        <v>54204</v>
      </c>
      <c r="C37" s="10">
        <v>3.45</v>
      </c>
      <c r="D37" t="s">
        <v>666</v>
      </c>
    </row>
    <row r="38" spans="1:4" x14ac:dyDescent="0.3">
      <c r="A38" t="s">
        <v>62</v>
      </c>
      <c r="B38">
        <v>54150</v>
      </c>
      <c r="C38" s="10">
        <v>4.58</v>
      </c>
      <c r="D38" t="s">
        <v>1048</v>
      </c>
    </row>
    <row r="39" spans="1:4" x14ac:dyDescent="0.3">
      <c r="A39" t="s">
        <v>17</v>
      </c>
      <c r="B39">
        <v>54107</v>
      </c>
      <c r="C39" s="10">
        <v>5</v>
      </c>
      <c r="D39" t="s">
        <v>227</v>
      </c>
    </row>
    <row r="40" spans="1:4" x14ac:dyDescent="0.3">
      <c r="A40" t="s">
        <v>62</v>
      </c>
      <c r="B40">
        <v>54058</v>
      </c>
      <c r="C40" s="10">
        <v>3.58</v>
      </c>
      <c r="D40" t="s">
        <v>145</v>
      </c>
    </row>
    <row r="41" spans="1:4" x14ac:dyDescent="0.3">
      <c r="A41" t="s">
        <v>17</v>
      </c>
      <c r="B41">
        <v>53942</v>
      </c>
      <c r="C41" s="10">
        <v>3.54</v>
      </c>
      <c r="D41" t="s">
        <v>77</v>
      </c>
    </row>
    <row r="42" spans="1:4" x14ac:dyDescent="0.3">
      <c r="A42" t="s">
        <v>17</v>
      </c>
      <c r="B42">
        <v>53933</v>
      </c>
      <c r="C42" s="10">
        <v>3.15</v>
      </c>
      <c r="D42" t="s">
        <v>196</v>
      </c>
    </row>
    <row r="43" spans="1:4" x14ac:dyDescent="0.3">
      <c r="A43" t="s">
        <v>17</v>
      </c>
      <c r="B43">
        <v>53738</v>
      </c>
      <c r="C43" s="10">
        <v>4.01</v>
      </c>
      <c r="D43" t="s">
        <v>198</v>
      </c>
    </row>
    <row r="44" spans="1:4" x14ac:dyDescent="0.3">
      <c r="A44" t="s">
        <v>62</v>
      </c>
      <c r="B44">
        <v>53638</v>
      </c>
      <c r="C44" s="10">
        <v>4.03</v>
      </c>
      <c r="D44" t="s">
        <v>1719</v>
      </c>
    </row>
    <row r="45" spans="1:4" x14ac:dyDescent="0.3">
      <c r="A45" t="s">
        <v>42</v>
      </c>
      <c r="B45">
        <v>53517</v>
      </c>
      <c r="C45" s="10">
        <v>4.63</v>
      </c>
      <c r="D45" t="s">
        <v>984</v>
      </c>
    </row>
    <row r="46" spans="1:4" x14ac:dyDescent="0.3">
      <c r="A46" t="s">
        <v>62</v>
      </c>
      <c r="B46">
        <v>53497</v>
      </c>
      <c r="C46" s="10">
        <v>2.57</v>
      </c>
      <c r="D46" t="s">
        <v>23</v>
      </c>
    </row>
    <row r="47" spans="1:4" x14ac:dyDescent="0.3">
      <c r="A47" t="s">
        <v>17</v>
      </c>
      <c r="B47">
        <v>53381</v>
      </c>
      <c r="C47" s="10">
        <v>2.04</v>
      </c>
      <c r="D47" t="s">
        <v>337</v>
      </c>
    </row>
    <row r="48" spans="1:4" x14ac:dyDescent="0.3">
      <c r="A48" t="s">
        <v>17</v>
      </c>
      <c r="B48">
        <v>53319</v>
      </c>
      <c r="C48" s="10">
        <v>2.31</v>
      </c>
      <c r="D48" t="s">
        <v>319</v>
      </c>
    </row>
    <row r="49" spans="1:4" x14ac:dyDescent="0.3">
      <c r="A49" t="s">
        <v>17</v>
      </c>
      <c r="B49">
        <v>53216</v>
      </c>
      <c r="C49" s="10">
        <v>3.19</v>
      </c>
      <c r="D49" t="s">
        <v>352</v>
      </c>
    </row>
    <row r="50" spans="1:4" x14ac:dyDescent="0.3">
      <c r="A50" t="s">
        <v>17</v>
      </c>
      <c r="B50">
        <v>53200</v>
      </c>
      <c r="C50" s="10">
        <v>3.22</v>
      </c>
      <c r="D50" t="s">
        <v>149</v>
      </c>
    </row>
    <row r="51" spans="1:4" x14ac:dyDescent="0.3">
      <c r="A51" t="s">
        <v>17</v>
      </c>
      <c r="B51">
        <v>53186</v>
      </c>
      <c r="C51" s="10">
        <v>1.62</v>
      </c>
      <c r="D51" t="s">
        <v>538</v>
      </c>
    </row>
    <row r="52" spans="1:4" x14ac:dyDescent="0.3">
      <c r="A52" t="s">
        <v>42</v>
      </c>
      <c r="B52">
        <v>53042</v>
      </c>
      <c r="C52" s="10">
        <v>4.78</v>
      </c>
      <c r="D52" t="s">
        <v>109</v>
      </c>
    </row>
    <row r="53" spans="1:4" x14ac:dyDescent="0.3">
      <c r="A53" t="s">
        <v>17</v>
      </c>
      <c r="B53">
        <v>52888</v>
      </c>
      <c r="C53" s="10">
        <v>4.57</v>
      </c>
      <c r="D53" t="s">
        <v>761</v>
      </c>
    </row>
    <row r="54" spans="1:4" x14ac:dyDescent="0.3">
      <c r="A54" t="s">
        <v>42</v>
      </c>
      <c r="B54">
        <v>52888</v>
      </c>
      <c r="C54" s="10">
        <v>2.23</v>
      </c>
      <c r="D54" t="s">
        <v>829</v>
      </c>
    </row>
    <row r="55" spans="1:4" x14ac:dyDescent="0.3">
      <c r="A55" t="s">
        <v>17</v>
      </c>
      <c r="B55">
        <v>52780</v>
      </c>
      <c r="C55" s="10">
        <v>4.7699999999999996</v>
      </c>
      <c r="D55" t="s">
        <v>165</v>
      </c>
    </row>
    <row r="56" spans="1:4" x14ac:dyDescent="0.3">
      <c r="A56" t="s">
        <v>62</v>
      </c>
      <c r="B56">
        <v>52661</v>
      </c>
      <c r="C56" s="10">
        <v>2.87</v>
      </c>
      <c r="D56" t="s">
        <v>1491</v>
      </c>
    </row>
    <row r="57" spans="1:4" x14ac:dyDescent="0.3">
      <c r="A57" t="s">
        <v>17</v>
      </c>
      <c r="B57">
        <v>52656</v>
      </c>
      <c r="C57" s="10">
        <v>2.64</v>
      </c>
      <c r="D57" t="s">
        <v>1740</v>
      </c>
    </row>
    <row r="58" spans="1:4" x14ac:dyDescent="0.3">
      <c r="A58" t="s">
        <v>62</v>
      </c>
      <c r="B58">
        <v>52577</v>
      </c>
      <c r="C58" s="10">
        <v>2.31</v>
      </c>
      <c r="D58" t="s">
        <v>421</v>
      </c>
    </row>
    <row r="59" spans="1:4" x14ac:dyDescent="0.3">
      <c r="A59" t="s">
        <v>62</v>
      </c>
      <c r="B59">
        <v>52574</v>
      </c>
      <c r="C59" s="10">
        <v>2.83</v>
      </c>
      <c r="D59" t="s">
        <v>81</v>
      </c>
    </row>
    <row r="60" spans="1:4" x14ac:dyDescent="0.3">
      <c r="A60" t="s">
        <v>17</v>
      </c>
      <c r="B60">
        <v>52567</v>
      </c>
      <c r="C60" s="10">
        <v>2.25</v>
      </c>
      <c r="D60" t="s">
        <v>77</v>
      </c>
    </row>
    <row r="61" spans="1:4" x14ac:dyDescent="0.3">
      <c r="A61" t="s">
        <v>17</v>
      </c>
      <c r="B61">
        <v>52463</v>
      </c>
      <c r="C61" s="10">
        <v>3.09</v>
      </c>
      <c r="D61" t="s">
        <v>558</v>
      </c>
    </row>
    <row r="62" spans="1:4" x14ac:dyDescent="0.3">
      <c r="A62" t="s">
        <v>62</v>
      </c>
      <c r="B62">
        <v>52317</v>
      </c>
      <c r="C62" s="10">
        <v>4.04</v>
      </c>
      <c r="D62" t="s">
        <v>604</v>
      </c>
    </row>
    <row r="63" spans="1:4" x14ac:dyDescent="0.3">
      <c r="A63" t="s">
        <v>42</v>
      </c>
      <c r="B63">
        <v>52254</v>
      </c>
      <c r="C63" s="10">
        <v>3.74</v>
      </c>
      <c r="D63" t="s">
        <v>253</v>
      </c>
    </row>
    <row r="64" spans="1:4" x14ac:dyDescent="0.3">
      <c r="A64" t="s">
        <v>17</v>
      </c>
      <c r="B64">
        <v>52205</v>
      </c>
      <c r="C64" s="10">
        <v>2.35</v>
      </c>
      <c r="D64" t="s">
        <v>79</v>
      </c>
    </row>
    <row r="65" spans="1:4" x14ac:dyDescent="0.3">
      <c r="A65" t="s">
        <v>62</v>
      </c>
      <c r="B65">
        <v>52133</v>
      </c>
      <c r="C65" s="10">
        <v>3.06</v>
      </c>
      <c r="D65" t="s">
        <v>145</v>
      </c>
    </row>
    <row r="66" spans="1:4" x14ac:dyDescent="0.3">
      <c r="A66" t="s">
        <v>17</v>
      </c>
      <c r="B66">
        <v>52129</v>
      </c>
      <c r="C66" s="10">
        <v>4.68</v>
      </c>
      <c r="D66" t="s">
        <v>568</v>
      </c>
    </row>
    <row r="67" spans="1:4" x14ac:dyDescent="0.3">
      <c r="A67" t="s">
        <v>62</v>
      </c>
      <c r="B67">
        <v>52039</v>
      </c>
      <c r="C67" s="10">
        <v>2.67</v>
      </c>
      <c r="D67" t="s">
        <v>1504</v>
      </c>
    </row>
    <row r="68" spans="1:4" x14ac:dyDescent="0.3">
      <c r="A68" t="s">
        <v>62</v>
      </c>
      <c r="B68">
        <v>51827</v>
      </c>
      <c r="C68" s="10">
        <v>5</v>
      </c>
      <c r="D68" t="s">
        <v>200</v>
      </c>
    </row>
    <row r="69" spans="1:4" x14ac:dyDescent="0.3">
      <c r="A69" t="s">
        <v>17</v>
      </c>
      <c r="B69">
        <v>51817</v>
      </c>
      <c r="C69" s="10">
        <v>3.24</v>
      </c>
      <c r="D69" t="s">
        <v>287</v>
      </c>
    </row>
    <row r="70" spans="1:4" x14ac:dyDescent="0.3">
      <c r="A70" t="s">
        <v>42</v>
      </c>
      <c r="B70">
        <v>51809</v>
      </c>
      <c r="C70" s="10">
        <v>3.88</v>
      </c>
      <c r="D70" t="s">
        <v>457</v>
      </c>
    </row>
    <row r="71" spans="1:4" x14ac:dyDescent="0.3">
      <c r="A71" t="s">
        <v>17</v>
      </c>
      <c r="B71">
        <v>51703</v>
      </c>
      <c r="C71" s="10">
        <v>2.95</v>
      </c>
      <c r="D71" t="s">
        <v>984</v>
      </c>
    </row>
    <row r="72" spans="1:4" x14ac:dyDescent="0.3">
      <c r="A72" t="s">
        <v>42</v>
      </c>
      <c r="B72">
        <v>51622</v>
      </c>
      <c r="C72" s="10">
        <v>2.85</v>
      </c>
      <c r="D72" t="s">
        <v>386</v>
      </c>
    </row>
    <row r="73" spans="1:4" x14ac:dyDescent="0.3">
      <c r="A73" t="s">
        <v>17</v>
      </c>
      <c r="B73">
        <v>51575</v>
      </c>
      <c r="C73" s="10">
        <v>2.69</v>
      </c>
      <c r="D73" t="s">
        <v>155</v>
      </c>
    </row>
    <row r="74" spans="1:4" x14ac:dyDescent="0.3">
      <c r="A74" t="s">
        <v>17</v>
      </c>
      <c r="B74">
        <v>51501</v>
      </c>
      <c r="C74" s="10">
        <v>5</v>
      </c>
      <c r="D74" t="s">
        <v>1056</v>
      </c>
    </row>
    <row r="75" spans="1:4" x14ac:dyDescent="0.3">
      <c r="A75" t="s">
        <v>17</v>
      </c>
      <c r="B75">
        <v>51460</v>
      </c>
      <c r="C75" s="10">
        <v>2.2799999999999998</v>
      </c>
      <c r="D75" t="s">
        <v>1159</v>
      </c>
    </row>
    <row r="76" spans="1:4" x14ac:dyDescent="0.3">
      <c r="A76" t="s">
        <v>62</v>
      </c>
      <c r="B76">
        <v>51458</v>
      </c>
      <c r="C76" s="10">
        <v>3.76</v>
      </c>
      <c r="D76" t="s">
        <v>298</v>
      </c>
    </row>
    <row r="77" spans="1:4" x14ac:dyDescent="0.3">
      <c r="A77" t="s">
        <v>42</v>
      </c>
      <c r="B77">
        <v>51418</v>
      </c>
      <c r="C77" s="10">
        <v>4.25</v>
      </c>
      <c r="D77" t="s">
        <v>775</v>
      </c>
    </row>
    <row r="78" spans="1:4" x14ac:dyDescent="0.3">
      <c r="A78" t="s">
        <v>17</v>
      </c>
      <c r="B78">
        <v>51384</v>
      </c>
      <c r="C78" s="10">
        <v>2.13</v>
      </c>
      <c r="D78" t="s">
        <v>402</v>
      </c>
    </row>
    <row r="79" spans="1:4" x14ac:dyDescent="0.3">
      <c r="A79" t="s">
        <v>17</v>
      </c>
      <c r="B79">
        <v>51323</v>
      </c>
      <c r="C79" s="10">
        <v>2.52</v>
      </c>
      <c r="D79" t="s">
        <v>149</v>
      </c>
    </row>
    <row r="80" spans="1:4" x14ac:dyDescent="0.3">
      <c r="A80" t="s">
        <v>17</v>
      </c>
      <c r="B80">
        <v>51312</v>
      </c>
      <c r="C80" s="10">
        <v>2.77</v>
      </c>
      <c r="D80" t="s">
        <v>268</v>
      </c>
    </row>
    <row r="81" spans="1:4" x14ac:dyDescent="0.3">
      <c r="A81" t="s">
        <v>17</v>
      </c>
      <c r="B81">
        <v>51261</v>
      </c>
      <c r="C81" s="10">
        <v>4.59</v>
      </c>
      <c r="D81" t="s">
        <v>692</v>
      </c>
    </row>
    <row r="82" spans="1:4" x14ac:dyDescent="0.3">
      <c r="A82" t="s">
        <v>17</v>
      </c>
      <c r="B82">
        <v>51226</v>
      </c>
      <c r="C82" s="10">
        <v>2.94</v>
      </c>
      <c r="D82" t="s">
        <v>213</v>
      </c>
    </row>
    <row r="83" spans="1:4" x14ac:dyDescent="0.3">
      <c r="A83" t="s">
        <v>17</v>
      </c>
      <c r="B83">
        <v>51151</v>
      </c>
      <c r="C83" s="10">
        <v>2.4700000000000002</v>
      </c>
      <c r="D83" t="s">
        <v>348</v>
      </c>
    </row>
    <row r="84" spans="1:4" x14ac:dyDescent="0.3">
      <c r="A84" t="s">
        <v>17</v>
      </c>
      <c r="B84">
        <v>51136</v>
      </c>
      <c r="C84" s="10">
        <v>2.85</v>
      </c>
      <c r="D84" t="s">
        <v>81</v>
      </c>
    </row>
    <row r="85" spans="1:4" x14ac:dyDescent="0.3">
      <c r="A85" t="s">
        <v>62</v>
      </c>
      <c r="B85">
        <v>51091</v>
      </c>
      <c r="C85" s="10">
        <v>3.18</v>
      </c>
      <c r="D85" t="s">
        <v>1064</v>
      </c>
    </row>
    <row r="86" spans="1:4" x14ac:dyDescent="0.3">
      <c r="A86" t="s">
        <v>74</v>
      </c>
      <c r="B86">
        <v>51049</v>
      </c>
      <c r="C86" s="10">
        <v>4.6900000000000004</v>
      </c>
      <c r="D86" t="s">
        <v>451</v>
      </c>
    </row>
    <row r="87" spans="1:4" x14ac:dyDescent="0.3">
      <c r="A87" t="s">
        <v>17</v>
      </c>
      <c r="B87">
        <v>51008</v>
      </c>
      <c r="C87" s="10">
        <v>2.37</v>
      </c>
      <c r="D87" t="s">
        <v>866</v>
      </c>
    </row>
    <row r="88" spans="1:4" x14ac:dyDescent="0.3">
      <c r="A88" t="s">
        <v>17</v>
      </c>
      <c r="B88">
        <v>50908</v>
      </c>
      <c r="C88" s="10">
        <v>4.0199999999999996</v>
      </c>
      <c r="D88" t="s">
        <v>211</v>
      </c>
    </row>
    <row r="89" spans="1:4" x14ac:dyDescent="0.3">
      <c r="A89" t="s">
        <v>62</v>
      </c>
      <c r="B89">
        <v>50787</v>
      </c>
      <c r="C89" s="10">
        <v>2.5299999999999998</v>
      </c>
      <c r="D89" t="s">
        <v>802</v>
      </c>
    </row>
    <row r="90" spans="1:4" x14ac:dyDescent="0.3">
      <c r="A90" t="s">
        <v>17</v>
      </c>
      <c r="B90">
        <v>50747</v>
      </c>
      <c r="C90" s="10">
        <v>3.37</v>
      </c>
      <c r="D90" t="s">
        <v>581</v>
      </c>
    </row>
    <row r="91" spans="1:4" x14ac:dyDescent="0.3">
      <c r="A91" t="s">
        <v>62</v>
      </c>
      <c r="B91">
        <v>50730</v>
      </c>
      <c r="C91" s="10">
        <v>2.59</v>
      </c>
      <c r="D91" t="s">
        <v>898</v>
      </c>
    </row>
    <row r="92" spans="1:4" x14ac:dyDescent="0.3">
      <c r="A92" t="s">
        <v>17</v>
      </c>
      <c r="B92">
        <v>50625</v>
      </c>
      <c r="C92" s="10">
        <v>2.52</v>
      </c>
      <c r="D92" t="s">
        <v>930</v>
      </c>
    </row>
    <row r="93" spans="1:4" x14ac:dyDescent="0.3">
      <c r="A93" t="s">
        <v>17</v>
      </c>
      <c r="B93">
        <v>50552</v>
      </c>
      <c r="C93" s="10">
        <v>3.94</v>
      </c>
      <c r="D93" t="s">
        <v>337</v>
      </c>
    </row>
    <row r="94" spans="1:4" x14ac:dyDescent="0.3">
      <c r="A94" t="s">
        <v>42</v>
      </c>
      <c r="B94">
        <v>50449</v>
      </c>
      <c r="C94" s="10">
        <v>2.0299999999999998</v>
      </c>
      <c r="D94" t="s">
        <v>650</v>
      </c>
    </row>
    <row r="95" spans="1:4" x14ac:dyDescent="0.3">
      <c r="A95" t="s">
        <v>42</v>
      </c>
      <c r="B95">
        <v>50440</v>
      </c>
      <c r="C95" s="10">
        <v>3.94</v>
      </c>
      <c r="D95" t="s">
        <v>880</v>
      </c>
    </row>
    <row r="96" spans="1:4" x14ac:dyDescent="0.3">
      <c r="A96" t="s">
        <v>62</v>
      </c>
      <c r="B96">
        <v>50375</v>
      </c>
      <c r="C96" s="10">
        <v>2.62</v>
      </c>
      <c r="D96" t="s">
        <v>1090</v>
      </c>
    </row>
    <row r="97" spans="1:4" x14ac:dyDescent="0.3">
      <c r="A97" t="s">
        <v>17</v>
      </c>
      <c r="B97">
        <v>50364</v>
      </c>
      <c r="C97" s="10">
        <v>4.04</v>
      </c>
      <c r="D97" t="s">
        <v>997</v>
      </c>
    </row>
    <row r="98" spans="1:4" x14ac:dyDescent="0.3">
      <c r="A98" t="s">
        <v>17</v>
      </c>
      <c r="B98">
        <v>50360</v>
      </c>
      <c r="C98" s="10">
        <v>4.99</v>
      </c>
      <c r="D98" t="s">
        <v>759</v>
      </c>
    </row>
    <row r="99" spans="1:4" x14ac:dyDescent="0.3">
      <c r="A99" t="s">
        <v>42</v>
      </c>
      <c r="B99">
        <v>50260</v>
      </c>
      <c r="C99" s="10">
        <v>2.0299999999999998</v>
      </c>
      <c r="D99" t="s">
        <v>1407</v>
      </c>
    </row>
    <row r="100" spans="1:4" x14ac:dyDescent="0.3">
      <c r="A100" t="s">
        <v>62</v>
      </c>
      <c r="B100">
        <v>50140</v>
      </c>
      <c r="C100" s="10">
        <v>4.03</v>
      </c>
      <c r="D100" t="s">
        <v>350</v>
      </c>
    </row>
    <row r="101" spans="1:4" x14ac:dyDescent="0.3">
      <c r="A101" t="s">
        <v>62</v>
      </c>
      <c r="B101">
        <v>50108</v>
      </c>
      <c r="C101" s="10">
        <v>3.9</v>
      </c>
      <c r="D101" t="s">
        <v>1115</v>
      </c>
    </row>
    <row r="102" spans="1:4" x14ac:dyDescent="0.3">
      <c r="A102" t="s">
        <v>42</v>
      </c>
      <c r="B102">
        <v>50105</v>
      </c>
      <c r="C102" s="10">
        <v>2.1</v>
      </c>
      <c r="D102" t="s">
        <v>908</v>
      </c>
    </row>
    <row r="103" spans="1:4" x14ac:dyDescent="0.3">
      <c r="A103" t="s">
        <v>62</v>
      </c>
      <c r="B103">
        <v>50072</v>
      </c>
      <c r="C103" s="10">
        <v>2.0499999999999998</v>
      </c>
      <c r="D103" t="s">
        <v>1478</v>
      </c>
    </row>
    <row r="104" spans="1:4" x14ac:dyDescent="0.3">
      <c r="A104" t="s">
        <v>62</v>
      </c>
      <c r="B104">
        <v>50051</v>
      </c>
      <c r="C104" s="10">
        <v>1.95</v>
      </c>
      <c r="D104" t="s">
        <v>829</v>
      </c>
    </row>
    <row r="105" spans="1:4" x14ac:dyDescent="0.3">
      <c r="A105" t="s">
        <v>17</v>
      </c>
      <c r="B105">
        <v>50027</v>
      </c>
      <c r="C105" s="10">
        <v>2.5299999999999998</v>
      </c>
      <c r="D105" t="s">
        <v>529</v>
      </c>
    </row>
    <row r="106" spans="1:4" x14ac:dyDescent="0.3">
      <c r="A106" t="s">
        <v>62</v>
      </c>
      <c r="B106">
        <v>49993</v>
      </c>
      <c r="C106" s="10">
        <v>3.64</v>
      </c>
      <c r="D106" t="s">
        <v>515</v>
      </c>
    </row>
    <row r="107" spans="1:4" x14ac:dyDescent="0.3">
      <c r="A107" t="s">
        <v>62</v>
      </c>
      <c r="B107">
        <v>49972</v>
      </c>
      <c r="C107" s="10">
        <v>3.91</v>
      </c>
      <c r="D107" t="s">
        <v>836</v>
      </c>
    </row>
    <row r="108" spans="1:4" x14ac:dyDescent="0.3">
      <c r="A108" t="s">
        <v>62</v>
      </c>
      <c r="B108">
        <v>49939</v>
      </c>
      <c r="C108" s="10">
        <v>1.06</v>
      </c>
      <c r="D108" t="s">
        <v>872</v>
      </c>
    </row>
    <row r="109" spans="1:4" x14ac:dyDescent="0.3">
      <c r="A109" t="s">
        <v>17</v>
      </c>
      <c r="B109">
        <v>49892</v>
      </c>
      <c r="C109" s="10">
        <v>2.8</v>
      </c>
      <c r="D109" t="s">
        <v>1011</v>
      </c>
    </row>
    <row r="110" spans="1:4" x14ac:dyDescent="0.3">
      <c r="A110" t="s">
        <v>62</v>
      </c>
      <c r="B110">
        <v>49832</v>
      </c>
      <c r="C110" s="10">
        <v>2.4900000000000002</v>
      </c>
      <c r="D110" t="s">
        <v>912</v>
      </c>
    </row>
    <row r="111" spans="1:4" x14ac:dyDescent="0.3">
      <c r="A111" t="s">
        <v>42</v>
      </c>
      <c r="B111">
        <v>49824</v>
      </c>
      <c r="C111" s="10">
        <v>3.29</v>
      </c>
      <c r="D111" t="s">
        <v>829</v>
      </c>
    </row>
    <row r="112" spans="1:4" x14ac:dyDescent="0.3">
      <c r="A112" t="s">
        <v>62</v>
      </c>
      <c r="B112">
        <v>49809</v>
      </c>
      <c r="C112" s="10">
        <v>3.79</v>
      </c>
      <c r="D112" t="s">
        <v>389</v>
      </c>
    </row>
    <row r="113" spans="1:4" x14ac:dyDescent="0.3">
      <c r="A113" t="s">
        <v>17</v>
      </c>
      <c r="B113">
        <v>49808</v>
      </c>
      <c r="C113" s="10">
        <v>2.8</v>
      </c>
      <c r="D113" t="s">
        <v>1480</v>
      </c>
    </row>
    <row r="114" spans="1:4" x14ac:dyDescent="0.3">
      <c r="A114" t="s">
        <v>17</v>
      </c>
      <c r="B114">
        <v>49802</v>
      </c>
      <c r="C114" s="10">
        <v>4.67</v>
      </c>
      <c r="D114" t="s">
        <v>1255</v>
      </c>
    </row>
    <row r="115" spans="1:4" x14ac:dyDescent="0.3">
      <c r="A115" t="s">
        <v>62</v>
      </c>
      <c r="B115">
        <v>49800</v>
      </c>
      <c r="C115" s="10">
        <v>3.18</v>
      </c>
      <c r="D115" t="s">
        <v>266</v>
      </c>
    </row>
    <row r="116" spans="1:4" x14ac:dyDescent="0.3">
      <c r="A116" t="s">
        <v>17</v>
      </c>
      <c r="B116">
        <v>49783</v>
      </c>
      <c r="C116" s="10">
        <v>1.91</v>
      </c>
      <c r="D116" t="s">
        <v>182</v>
      </c>
    </row>
    <row r="117" spans="1:4" x14ac:dyDescent="0.3">
      <c r="A117" t="s">
        <v>17</v>
      </c>
      <c r="B117">
        <v>49771</v>
      </c>
      <c r="C117" s="10">
        <v>2.58</v>
      </c>
      <c r="D117" t="s">
        <v>211</v>
      </c>
    </row>
    <row r="118" spans="1:4" x14ac:dyDescent="0.3">
      <c r="A118" t="s">
        <v>62</v>
      </c>
      <c r="B118">
        <v>49767</v>
      </c>
      <c r="C118" s="10">
        <v>2.4500000000000002</v>
      </c>
      <c r="D118" t="s">
        <v>96</v>
      </c>
    </row>
    <row r="119" spans="1:4" x14ac:dyDescent="0.3">
      <c r="A119" t="s">
        <v>62</v>
      </c>
      <c r="B119">
        <v>49724</v>
      </c>
      <c r="C119" s="10">
        <v>1.96</v>
      </c>
      <c r="D119" t="s">
        <v>255</v>
      </c>
    </row>
    <row r="120" spans="1:4" x14ac:dyDescent="0.3">
      <c r="A120" t="s">
        <v>62</v>
      </c>
      <c r="B120">
        <v>49701</v>
      </c>
      <c r="C120" s="10">
        <v>3.58</v>
      </c>
      <c r="D120" t="s">
        <v>612</v>
      </c>
    </row>
    <row r="121" spans="1:4" x14ac:dyDescent="0.3">
      <c r="A121" t="s">
        <v>17</v>
      </c>
      <c r="B121">
        <v>49570</v>
      </c>
      <c r="C121" s="10">
        <v>1.97</v>
      </c>
      <c r="D121" t="s">
        <v>65</v>
      </c>
    </row>
    <row r="122" spans="1:4" x14ac:dyDescent="0.3">
      <c r="A122" t="s">
        <v>42</v>
      </c>
      <c r="B122">
        <v>49513</v>
      </c>
      <c r="C122" s="10">
        <v>3.11</v>
      </c>
      <c r="D122" t="s">
        <v>329</v>
      </c>
    </row>
    <row r="123" spans="1:4" x14ac:dyDescent="0.3">
      <c r="A123" t="s">
        <v>17</v>
      </c>
      <c r="B123">
        <v>49467</v>
      </c>
      <c r="C123" s="10">
        <v>3.31</v>
      </c>
      <c r="D123" t="s">
        <v>343</v>
      </c>
    </row>
    <row r="124" spans="1:4" x14ac:dyDescent="0.3">
      <c r="A124" t="s">
        <v>17</v>
      </c>
      <c r="B124">
        <v>49349</v>
      </c>
      <c r="C124" s="10">
        <v>4.1500000000000004</v>
      </c>
      <c r="D124" t="s">
        <v>1371</v>
      </c>
    </row>
    <row r="125" spans="1:4" x14ac:dyDescent="0.3">
      <c r="A125" t="s">
        <v>62</v>
      </c>
      <c r="B125">
        <v>49347</v>
      </c>
      <c r="C125" s="10">
        <v>4.0999999999999996</v>
      </c>
      <c r="D125" t="s">
        <v>1371</v>
      </c>
    </row>
    <row r="126" spans="1:4" x14ac:dyDescent="0.3">
      <c r="A126" t="s">
        <v>17</v>
      </c>
      <c r="B126">
        <v>49323</v>
      </c>
      <c r="C126" s="10">
        <v>3.06</v>
      </c>
      <c r="D126" t="s">
        <v>1143</v>
      </c>
    </row>
    <row r="127" spans="1:4" x14ac:dyDescent="0.3">
      <c r="A127" t="s">
        <v>17</v>
      </c>
      <c r="B127">
        <v>49309</v>
      </c>
      <c r="C127" s="10">
        <v>2.74</v>
      </c>
      <c r="D127" t="s">
        <v>227</v>
      </c>
    </row>
    <row r="128" spans="1:4" x14ac:dyDescent="0.3">
      <c r="A128" t="s">
        <v>74</v>
      </c>
      <c r="B128">
        <v>49307</v>
      </c>
      <c r="C128" s="10">
        <v>3.96</v>
      </c>
      <c r="D128" t="s">
        <v>707</v>
      </c>
    </row>
    <row r="129" spans="1:4" x14ac:dyDescent="0.3">
      <c r="A129" t="s">
        <v>17</v>
      </c>
      <c r="B129">
        <v>49294</v>
      </c>
      <c r="C129" s="10">
        <v>3.61</v>
      </c>
      <c r="D129" t="s">
        <v>147</v>
      </c>
    </row>
    <row r="130" spans="1:4" x14ac:dyDescent="0.3">
      <c r="A130" t="s">
        <v>62</v>
      </c>
      <c r="B130">
        <v>49263</v>
      </c>
      <c r="C130" s="10">
        <v>3.25</v>
      </c>
      <c r="D130" t="s">
        <v>285</v>
      </c>
    </row>
    <row r="131" spans="1:4" x14ac:dyDescent="0.3">
      <c r="A131" t="s">
        <v>62</v>
      </c>
      <c r="B131">
        <v>49259</v>
      </c>
      <c r="C131" s="10">
        <v>3.49</v>
      </c>
      <c r="D131" t="s">
        <v>224</v>
      </c>
    </row>
    <row r="132" spans="1:4" x14ac:dyDescent="0.3">
      <c r="A132" t="s">
        <v>17</v>
      </c>
      <c r="B132">
        <v>49243</v>
      </c>
      <c r="C132" s="10">
        <v>2.29</v>
      </c>
      <c r="D132" t="s">
        <v>71</v>
      </c>
    </row>
    <row r="133" spans="1:4" x14ac:dyDescent="0.3">
      <c r="A133" t="s">
        <v>62</v>
      </c>
      <c r="B133">
        <v>49235</v>
      </c>
      <c r="C133" s="10">
        <v>2.4</v>
      </c>
      <c r="D133" t="s">
        <v>222</v>
      </c>
    </row>
    <row r="134" spans="1:4" x14ac:dyDescent="0.3">
      <c r="A134" t="s">
        <v>62</v>
      </c>
      <c r="B134">
        <v>49230</v>
      </c>
      <c r="C134" s="10">
        <v>3.01</v>
      </c>
      <c r="D134" t="s">
        <v>663</v>
      </c>
    </row>
    <row r="135" spans="1:4" x14ac:dyDescent="0.3">
      <c r="A135" t="s">
        <v>17</v>
      </c>
      <c r="B135">
        <v>49218</v>
      </c>
      <c r="C135" s="10">
        <v>4.87</v>
      </c>
      <c r="D135" t="s">
        <v>240</v>
      </c>
    </row>
    <row r="136" spans="1:4" x14ac:dyDescent="0.3">
      <c r="A136" t="s">
        <v>62</v>
      </c>
      <c r="B136">
        <v>49199</v>
      </c>
      <c r="C136" s="10">
        <v>3.32</v>
      </c>
      <c r="D136" t="s">
        <v>475</v>
      </c>
    </row>
    <row r="137" spans="1:4" x14ac:dyDescent="0.3">
      <c r="A137" t="s">
        <v>62</v>
      </c>
      <c r="B137">
        <v>49195</v>
      </c>
      <c r="C137" s="10">
        <v>3</v>
      </c>
      <c r="D137" t="s">
        <v>192</v>
      </c>
    </row>
    <row r="138" spans="1:4" x14ac:dyDescent="0.3">
      <c r="A138" t="s">
        <v>17</v>
      </c>
      <c r="B138">
        <v>49123</v>
      </c>
      <c r="C138" s="10">
        <v>2.2599999999999998</v>
      </c>
      <c r="D138" t="s">
        <v>478</v>
      </c>
    </row>
    <row r="139" spans="1:4" x14ac:dyDescent="0.3">
      <c r="A139" t="s">
        <v>62</v>
      </c>
      <c r="B139">
        <v>49122</v>
      </c>
      <c r="C139" s="10">
        <v>3.14</v>
      </c>
      <c r="D139" t="s">
        <v>565</v>
      </c>
    </row>
    <row r="140" spans="1:4" x14ac:dyDescent="0.3">
      <c r="A140" t="s">
        <v>17</v>
      </c>
      <c r="B140">
        <v>49095</v>
      </c>
      <c r="C140" s="10">
        <v>3.35</v>
      </c>
      <c r="D140" t="s">
        <v>244</v>
      </c>
    </row>
    <row r="141" spans="1:4" x14ac:dyDescent="0.3">
      <c r="A141" t="s">
        <v>42</v>
      </c>
      <c r="B141">
        <v>49093</v>
      </c>
      <c r="C141" s="10">
        <v>4.0599999999999996</v>
      </c>
      <c r="D141" t="s">
        <v>577</v>
      </c>
    </row>
    <row r="142" spans="1:4" x14ac:dyDescent="0.3">
      <c r="A142" t="s">
        <v>17</v>
      </c>
      <c r="B142">
        <v>49073</v>
      </c>
      <c r="C142" s="10">
        <v>2.54</v>
      </c>
      <c r="D142" t="s">
        <v>1148</v>
      </c>
    </row>
    <row r="143" spans="1:4" x14ac:dyDescent="0.3">
      <c r="A143" t="s">
        <v>17</v>
      </c>
      <c r="B143">
        <v>49063</v>
      </c>
      <c r="C143" s="10">
        <v>2.78</v>
      </c>
      <c r="D143" t="s">
        <v>283</v>
      </c>
    </row>
    <row r="144" spans="1:4" x14ac:dyDescent="0.3">
      <c r="A144" t="s">
        <v>62</v>
      </c>
      <c r="B144">
        <v>49006</v>
      </c>
      <c r="C144" s="10">
        <v>2.78</v>
      </c>
      <c r="D144" t="s">
        <v>49</v>
      </c>
    </row>
    <row r="145" spans="1:4" x14ac:dyDescent="0.3">
      <c r="A145" t="s">
        <v>17</v>
      </c>
      <c r="B145">
        <v>48982</v>
      </c>
      <c r="C145" s="10">
        <v>3.06</v>
      </c>
      <c r="D145" t="s">
        <v>136</v>
      </c>
    </row>
    <row r="146" spans="1:4" x14ac:dyDescent="0.3">
      <c r="A146" t="s">
        <v>62</v>
      </c>
      <c r="B146">
        <v>48974</v>
      </c>
      <c r="C146" s="10">
        <v>2.23</v>
      </c>
      <c r="D146" t="s">
        <v>176</v>
      </c>
    </row>
    <row r="147" spans="1:4" x14ac:dyDescent="0.3">
      <c r="A147" t="s">
        <v>17</v>
      </c>
      <c r="B147">
        <v>48948</v>
      </c>
      <c r="C147" s="10">
        <v>3.54</v>
      </c>
      <c r="D147" t="s">
        <v>1487</v>
      </c>
    </row>
    <row r="148" spans="1:4" x14ac:dyDescent="0.3">
      <c r="A148" t="s">
        <v>42</v>
      </c>
      <c r="B148">
        <v>48823</v>
      </c>
      <c r="C148" s="10">
        <v>4.1399999999999997</v>
      </c>
      <c r="D148" t="s">
        <v>568</v>
      </c>
    </row>
    <row r="149" spans="1:4" x14ac:dyDescent="0.3">
      <c r="A149" t="s">
        <v>62</v>
      </c>
      <c r="B149">
        <v>48821</v>
      </c>
      <c r="C149" s="10">
        <v>3.15</v>
      </c>
      <c r="D149" t="s">
        <v>430</v>
      </c>
    </row>
    <row r="150" spans="1:4" x14ac:dyDescent="0.3">
      <c r="A150" t="s">
        <v>17</v>
      </c>
      <c r="B150">
        <v>48802</v>
      </c>
      <c r="C150" s="10">
        <v>2.85</v>
      </c>
      <c r="D150" t="s">
        <v>860</v>
      </c>
    </row>
    <row r="151" spans="1:4" x14ac:dyDescent="0.3">
      <c r="A151" t="s">
        <v>62</v>
      </c>
      <c r="B151">
        <v>48794</v>
      </c>
      <c r="C151" s="10">
        <v>4.6399999999999997</v>
      </c>
      <c r="D151" t="s">
        <v>109</v>
      </c>
    </row>
    <row r="152" spans="1:4" x14ac:dyDescent="0.3">
      <c r="A152" t="s">
        <v>17</v>
      </c>
      <c r="B152">
        <v>48723</v>
      </c>
      <c r="C152" s="10">
        <v>2.79</v>
      </c>
      <c r="D152" t="s">
        <v>107</v>
      </c>
    </row>
    <row r="153" spans="1:4" x14ac:dyDescent="0.3">
      <c r="A153" t="s">
        <v>17</v>
      </c>
      <c r="B153">
        <v>48717</v>
      </c>
      <c r="C153" s="10">
        <v>3.15</v>
      </c>
      <c r="D153" t="s">
        <v>506</v>
      </c>
    </row>
    <row r="154" spans="1:4" x14ac:dyDescent="0.3">
      <c r="A154" t="s">
        <v>42</v>
      </c>
      <c r="B154">
        <v>48666</v>
      </c>
      <c r="C154" s="10">
        <v>3.66</v>
      </c>
      <c r="D154" t="s">
        <v>1478</v>
      </c>
    </row>
    <row r="155" spans="1:4" x14ac:dyDescent="0.3">
      <c r="A155" t="s">
        <v>17</v>
      </c>
      <c r="B155">
        <v>48641</v>
      </c>
      <c r="C155" s="10">
        <v>3.88</v>
      </c>
      <c r="D155" t="s">
        <v>930</v>
      </c>
    </row>
    <row r="156" spans="1:4" x14ac:dyDescent="0.3">
      <c r="A156" t="s">
        <v>62</v>
      </c>
      <c r="B156">
        <v>48603</v>
      </c>
      <c r="C156" s="10">
        <v>3.94</v>
      </c>
      <c r="D156" t="s">
        <v>756</v>
      </c>
    </row>
    <row r="157" spans="1:4" x14ac:dyDescent="0.3">
      <c r="A157" t="s">
        <v>62</v>
      </c>
      <c r="B157">
        <v>48591</v>
      </c>
      <c r="C157" s="10">
        <v>2.37</v>
      </c>
      <c r="D157" t="s">
        <v>531</v>
      </c>
    </row>
    <row r="158" spans="1:4" x14ac:dyDescent="0.3">
      <c r="A158" t="s">
        <v>17</v>
      </c>
      <c r="B158">
        <v>48566</v>
      </c>
      <c r="C158" s="10">
        <v>2.75</v>
      </c>
      <c r="D158" t="s">
        <v>145</v>
      </c>
    </row>
    <row r="159" spans="1:4" x14ac:dyDescent="0.3">
      <c r="A159" t="s">
        <v>42</v>
      </c>
      <c r="B159">
        <v>48560</v>
      </c>
      <c r="C159" s="10">
        <v>3.78</v>
      </c>
      <c r="D159" t="s">
        <v>723</v>
      </c>
    </row>
    <row r="160" spans="1:4" x14ac:dyDescent="0.3">
      <c r="A160" t="s">
        <v>62</v>
      </c>
      <c r="B160">
        <v>48546</v>
      </c>
      <c r="C160" s="10">
        <v>3.29</v>
      </c>
      <c r="D160" t="s">
        <v>126</v>
      </c>
    </row>
    <row r="161" spans="1:4" x14ac:dyDescent="0.3">
      <c r="A161" t="s">
        <v>62</v>
      </c>
      <c r="B161">
        <v>48541</v>
      </c>
      <c r="C161" s="10">
        <v>2.41</v>
      </c>
      <c r="D161" t="s">
        <v>470</v>
      </c>
    </row>
    <row r="162" spans="1:4" x14ac:dyDescent="0.3">
      <c r="A162" t="s">
        <v>17</v>
      </c>
      <c r="B162">
        <v>48458</v>
      </c>
      <c r="C162" s="10">
        <v>3.09</v>
      </c>
      <c r="D162" t="s">
        <v>1371</v>
      </c>
    </row>
    <row r="163" spans="1:4" x14ac:dyDescent="0.3">
      <c r="A163" t="s">
        <v>17</v>
      </c>
      <c r="B163">
        <v>48455</v>
      </c>
      <c r="C163" s="10">
        <v>3.41</v>
      </c>
      <c r="D163" t="s">
        <v>451</v>
      </c>
    </row>
    <row r="164" spans="1:4" x14ac:dyDescent="0.3">
      <c r="A164" t="s">
        <v>42</v>
      </c>
      <c r="B164">
        <v>48455</v>
      </c>
      <c r="C164" s="10">
        <v>2.99</v>
      </c>
      <c r="D164" t="s">
        <v>100</v>
      </c>
    </row>
    <row r="165" spans="1:4" x14ac:dyDescent="0.3">
      <c r="A165" t="s">
        <v>17</v>
      </c>
      <c r="B165">
        <v>48445</v>
      </c>
      <c r="C165" s="10">
        <v>4.75</v>
      </c>
      <c r="D165" t="s">
        <v>583</v>
      </c>
    </row>
    <row r="166" spans="1:4" x14ac:dyDescent="0.3">
      <c r="A166" t="s">
        <v>42</v>
      </c>
      <c r="B166">
        <v>48423</v>
      </c>
      <c r="C166" s="10">
        <v>3.74</v>
      </c>
      <c r="D166" t="s">
        <v>536</v>
      </c>
    </row>
    <row r="167" spans="1:4" x14ac:dyDescent="0.3">
      <c r="A167" t="s">
        <v>17</v>
      </c>
      <c r="B167">
        <v>48384</v>
      </c>
      <c r="C167" s="10">
        <v>3.96</v>
      </c>
      <c r="D167" t="s">
        <v>170</v>
      </c>
    </row>
    <row r="168" spans="1:4" x14ac:dyDescent="0.3">
      <c r="A168" t="s">
        <v>17</v>
      </c>
      <c r="B168">
        <v>48381</v>
      </c>
      <c r="C168" s="10">
        <v>3.88</v>
      </c>
      <c r="D168" t="s">
        <v>1396</v>
      </c>
    </row>
    <row r="169" spans="1:4" x14ac:dyDescent="0.3">
      <c r="A169" t="s">
        <v>62</v>
      </c>
      <c r="B169">
        <v>48357</v>
      </c>
      <c r="C169" s="10">
        <v>3.44</v>
      </c>
      <c r="D169" t="s">
        <v>107</v>
      </c>
    </row>
    <row r="170" spans="1:4" x14ac:dyDescent="0.3">
      <c r="A170" t="s">
        <v>17</v>
      </c>
      <c r="B170">
        <v>48332</v>
      </c>
      <c r="C170" s="10">
        <v>3.06</v>
      </c>
      <c r="D170" t="s">
        <v>1235</v>
      </c>
    </row>
    <row r="171" spans="1:4" x14ac:dyDescent="0.3">
      <c r="A171" t="s">
        <v>17</v>
      </c>
      <c r="B171">
        <v>48320</v>
      </c>
      <c r="C171" s="10">
        <v>2.21</v>
      </c>
      <c r="D171" t="s">
        <v>1396</v>
      </c>
    </row>
    <row r="172" spans="1:4" x14ac:dyDescent="0.3">
      <c r="A172" t="s">
        <v>17</v>
      </c>
      <c r="B172">
        <v>48203</v>
      </c>
      <c r="C172" s="10">
        <v>2.15</v>
      </c>
      <c r="D172" t="s">
        <v>277</v>
      </c>
    </row>
    <row r="173" spans="1:4" x14ac:dyDescent="0.3">
      <c r="A173" t="s">
        <v>62</v>
      </c>
      <c r="B173">
        <v>48163</v>
      </c>
      <c r="C173" s="10">
        <v>1.81</v>
      </c>
      <c r="D173" t="s">
        <v>448</v>
      </c>
    </row>
    <row r="174" spans="1:4" x14ac:dyDescent="0.3">
      <c r="A174" t="s">
        <v>42</v>
      </c>
      <c r="B174">
        <v>48106</v>
      </c>
      <c r="C174" s="10">
        <v>4.16</v>
      </c>
      <c r="D174" t="s">
        <v>41</v>
      </c>
    </row>
    <row r="175" spans="1:4" x14ac:dyDescent="0.3">
      <c r="A175" t="s">
        <v>17</v>
      </c>
      <c r="B175">
        <v>48092</v>
      </c>
      <c r="C175" s="10">
        <v>4.63</v>
      </c>
      <c r="D175" t="s">
        <v>187</v>
      </c>
    </row>
    <row r="176" spans="1:4" x14ac:dyDescent="0.3">
      <c r="A176" t="s">
        <v>17</v>
      </c>
      <c r="B176">
        <v>48045</v>
      </c>
      <c r="C176" s="10">
        <v>3.88</v>
      </c>
      <c r="D176" t="s">
        <v>1056</v>
      </c>
    </row>
    <row r="177" spans="1:4" x14ac:dyDescent="0.3">
      <c r="A177" t="s">
        <v>42</v>
      </c>
      <c r="B177">
        <v>48007</v>
      </c>
      <c r="C177" s="10">
        <v>3.63</v>
      </c>
      <c r="D177" t="s">
        <v>285</v>
      </c>
    </row>
    <row r="178" spans="1:4" x14ac:dyDescent="0.3">
      <c r="A178" t="s">
        <v>62</v>
      </c>
      <c r="B178">
        <v>48005</v>
      </c>
      <c r="C178" s="10">
        <v>2.14</v>
      </c>
      <c r="D178" t="s">
        <v>1181</v>
      </c>
    </row>
    <row r="179" spans="1:4" x14ac:dyDescent="0.3">
      <c r="A179" t="s">
        <v>17</v>
      </c>
      <c r="B179">
        <v>48002</v>
      </c>
      <c r="C179" s="10">
        <v>3.6</v>
      </c>
      <c r="D179" t="s">
        <v>430</v>
      </c>
    </row>
    <row r="180" spans="1:4" x14ac:dyDescent="0.3">
      <c r="A180" t="s">
        <v>17</v>
      </c>
      <c r="B180">
        <v>47960</v>
      </c>
      <c r="C180" s="10">
        <v>3.6</v>
      </c>
      <c r="D180" t="s">
        <v>202</v>
      </c>
    </row>
    <row r="181" spans="1:4" x14ac:dyDescent="0.3">
      <c r="A181" t="s">
        <v>17</v>
      </c>
      <c r="B181">
        <v>47951</v>
      </c>
      <c r="C181" s="10">
        <v>3.13</v>
      </c>
      <c r="D181" t="s">
        <v>151</v>
      </c>
    </row>
    <row r="182" spans="1:4" x14ac:dyDescent="0.3">
      <c r="A182" t="s">
        <v>62</v>
      </c>
      <c r="B182">
        <v>47889</v>
      </c>
      <c r="C182" s="10">
        <v>3.5</v>
      </c>
      <c r="D182" t="s">
        <v>331</v>
      </c>
    </row>
    <row r="183" spans="1:4" x14ac:dyDescent="0.3">
      <c r="A183" t="s">
        <v>62</v>
      </c>
      <c r="B183">
        <v>47869</v>
      </c>
      <c r="C183" s="10">
        <v>2.64</v>
      </c>
      <c r="D183" t="s">
        <v>362</v>
      </c>
    </row>
    <row r="184" spans="1:4" x14ac:dyDescent="0.3">
      <c r="A184" t="s">
        <v>42</v>
      </c>
      <c r="B184">
        <v>47867</v>
      </c>
      <c r="C184" s="10">
        <v>3.81</v>
      </c>
      <c r="D184" t="s">
        <v>207</v>
      </c>
    </row>
    <row r="185" spans="1:4" x14ac:dyDescent="0.3">
      <c r="A185" t="s">
        <v>42</v>
      </c>
      <c r="B185">
        <v>47855</v>
      </c>
      <c r="C185" s="10">
        <v>3.26</v>
      </c>
      <c r="D185" t="s">
        <v>316</v>
      </c>
    </row>
    <row r="186" spans="1:4" x14ac:dyDescent="0.3">
      <c r="A186" t="s">
        <v>62</v>
      </c>
      <c r="B186">
        <v>47827</v>
      </c>
      <c r="C186" s="10">
        <v>2.13</v>
      </c>
      <c r="D186" t="s">
        <v>583</v>
      </c>
    </row>
    <row r="187" spans="1:4" x14ac:dyDescent="0.3">
      <c r="A187" t="s">
        <v>42</v>
      </c>
      <c r="B187">
        <v>47825</v>
      </c>
      <c r="C187" s="10">
        <v>1.89</v>
      </c>
      <c r="D187" t="s">
        <v>52</v>
      </c>
    </row>
    <row r="188" spans="1:4" x14ac:dyDescent="0.3">
      <c r="A188" t="s">
        <v>62</v>
      </c>
      <c r="B188">
        <v>47805</v>
      </c>
      <c r="C188" s="10">
        <v>4.74</v>
      </c>
      <c r="D188" t="s">
        <v>802</v>
      </c>
    </row>
    <row r="189" spans="1:4" x14ac:dyDescent="0.3">
      <c r="A189" t="s">
        <v>17</v>
      </c>
      <c r="B189">
        <v>47786</v>
      </c>
      <c r="C189" s="10">
        <v>2.71</v>
      </c>
      <c r="D189" t="s">
        <v>15</v>
      </c>
    </row>
    <row r="190" spans="1:4" x14ac:dyDescent="0.3">
      <c r="A190" t="s">
        <v>42</v>
      </c>
      <c r="B190">
        <v>47783</v>
      </c>
      <c r="C190" s="10">
        <v>4.3899999999999997</v>
      </c>
      <c r="D190" t="s">
        <v>1130</v>
      </c>
    </row>
    <row r="191" spans="1:4" x14ac:dyDescent="0.3">
      <c r="A191" t="s">
        <v>42</v>
      </c>
      <c r="B191">
        <v>47781</v>
      </c>
      <c r="C191" s="10">
        <v>3.12</v>
      </c>
      <c r="D191" t="s">
        <v>272</v>
      </c>
    </row>
    <row r="192" spans="1:4" x14ac:dyDescent="0.3">
      <c r="A192" t="s">
        <v>62</v>
      </c>
      <c r="B192">
        <v>47772</v>
      </c>
      <c r="C192" s="10">
        <v>4.01</v>
      </c>
      <c r="D192" t="s">
        <v>858</v>
      </c>
    </row>
    <row r="193" spans="1:4" x14ac:dyDescent="0.3">
      <c r="A193" t="s">
        <v>62</v>
      </c>
      <c r="B193">
        <v>47759</v>
      </c>
      <c r="C193" s="10">
        <v>4.71</v>
      </c>
      <c r="D193" t="s">
        <v>290</v>
      </c>
    </row>
    <row r="194" spans="1:4" x14ac:dyDescent="0.3">
      <c r="A194" t="s">
        <v>17</v>
      </c>
      <c r="B194">
        <v>47747</v>
      </c>
      <c r="C194" s="10">
        <v>2.87</v>
      </c>
      <c r="D194" t="s">
        <v>608</v>
      </c>
    </row>
    <row r="195" spans="1:4" x14ac:dyDescent="0.3">
      <c r="A195" t="s">
        <v>62</v>
      </c>
      <c r="B195">
        <v>47738</v>
      </c>
      <c r="C195" s="10">
        <v>4.24</v>
      </c>
      <c r="D195" t="s">
        <v>211</v>
      </c>
    </row>
    <row r="196" spans="1:4" x14ac:dyDescent="0.3">
      <c r="A196" t="s">
        <v>17</v>
      </c>
      <c r="B196">
        <v>47716</v>
      </c>
      <c r="C196" s="10">
        <v>1.48</v>
      </c>
      <c r="D196" t="s">
        <v>731</v>
      </c>
    </row>
    <row r="197" spans="1:4" x14ac:dyDescent="0.3">
      <c r="A197" t="s">
        <v>62</v>
      </c>
      <c r="B197">
        <v>47686</v>
      </c>
      <c r="C197" s="10">
        <v>3.85</v>
      </c>
      <c r="D197" t="s">
        <v>508</v>
      </c>
    </row>
    <row r="198" spans="1:4" x14ac:dyDescent="0.3">
      <c r="A198" t="s">
        <v>74</v>
      </c>
      <c r="B198">
        <v>47613</v>
      </c>
      <c r="C198" s="10">
        <v>1.89</v>
      </c>
      <c r="D198" t="s">
        <v>1480</v>
      </c>
    </row>
    <row r="199" spans="1:4" x14ac:dyDescent="0.3">
      <c r="A199" t="s">
        <v>17</v>
      </c>
      <c r="B199">
        <v>47575</v>
      </c>
      <c r="C199" s="10">
        <v>1.27</v>
      </c>
      <c r="D199" t="s">
        <v>300</v>
      </c>
    </row>
    <row r="200" spans="1:4" x14ac:dyDescent="0.3">
      <c r="A200" t="s">
        <v>62</v>
      </c>
      <c r="B200">
        <v>47527</v>
      </c>
      <c r="C200" s="10">
        <v>3.82</v>
      </c>
      <c r="D200" t="s">
        <v>381</v>
      </c>
    </row>
    <row r="201" spans="1:4" x14ac:dyDescent="0.3">
      <c r="A201" t="s">
        <v>62</v>
      </c>
      <c r="B201">
        <v>47453</v>
      </c>
      <c r="C201" s="10">
        <v>2.11</v>
      </c>
      <c r="D201" t="s">
        <v>346</v>
      </c>
    </row>
    <row r="202" spans="1:4" x14ac:dyDescent="0.3">
      <c r="A202" t="s">
        <v>62</v>
      </c>
      <c r="B202">
        <v>47442</v>
      </c>
      <c r="C202" s="10">
        <v>3.92</v>
      </c>
      <c r="D202" t="s">
        <v>1698</v>
      </c>
    </row>
    <row r="203" spans="1:4" x14ac:dyDescent="0.3">
      <c r="A203" t="s">
        <v>62</v>
      </c>
      <c r="B203">
        <v>47438</v>
      </c>
      <c r="C203" s="10">
        <v>3.72</v>
      </c>
      <c r="D203" t="s">
        <v>182</v>
      </c>
    </row>
    <row r="204" spans="1:4" x14ac:dyDescent="0.3">
      <c r="A204" t="s">
        <v>62</v>
      </c>
      <c r="B204">
        <v>47435</v>
      </c>
      <c r="C204" s="10">
        <v>3.62</v>
      </c>
      <c r="D204" t="s">
        <v>795</v>
      </c>
    </row>
    <row r="205" spans="1:4" x14ac:dyDescent="0.3">
      <c r="A205" t="s">
        <v>62</v>
      </c>
      <c r="B205">
        <v>47423</v>
      </c>
      <c r="C205" s="10">
        <v>4.34</v>
      </c>
      <c r="D205" t="s">
        <v>308</v>
      </c>
    </row>
    <row r="206" spans="1:4" x14ac:dyDescent="0.3">
      <c r="A206" t="s">
        <v>62</v>
      </c>
      <c r="B206">
        <v>47380</v>
      </c>
      <c r="C206" s="10">
        <v>3.9</v>
      </c>
      <c r="D206" t="s">
        <v>493</v>
      </c>
    </row>
    <row r="207" spans="1:4" x14ac:dyDescent="0.3">
      <c r="A207" t="s">
        <v>17</v>
      </c>
      <c r="B207">
        <v>47350</v>
      </c>
      <c r="C207" s="10">
        <v>1.64</v>
      </c>
      <c r="D207" t="s">
        <v>187</v>
      </c>
    </row>
    <row r="208" spans="1:4" x14ac:dyDescent="0.3">
      <c r="A208" t="s">
        <v>62</v>
      </c>
      <c r="B208">
        <v>47339</v>
      </c>
      <c r="C208" s="10">
        <v>2.5499999999999998</v>
      </c>
      <c r="D208" t="s">
        <v>536</v>
      </c>
    </row>
    <row r="209" spans="1:4" x14ac:dyDescent="0.3">
      <c r="A209" t="s">
        <v>62</v>
      </c>
      <c r="B209">
        <v>47324</v>
      </c>
      <c r="C209" s="10">
        <v>3.75</v>
      </c>
      <c r="D209" t="s">
        <v>572</v>
      </c>
    </row>
    <row r="210" spans="1:4" x14ac:dyDescent="0.3">
      <c r="A210" t="s">
        <v>42</v>
      </c>
      <c r="B210">
        <v>47309</v>
      </c>
      <c r="C210" s="10">
        <v>2.6</v>
      </c>
      <c r="D210" t="s">
        <v>538</v>
      </c>
    </row>
    <row r="211" spans="1:4" x14ac:dyDescent="0.3">
      <c r="A211" t="s">
        <v>62</v>
      </c>
      <c r="B211">
        <v>47277</v>
      </c>
      <c r="C211" s="10">
        <v>3.29</v>
      </c>
      <c r="D211" t="s">
        <v>231</v>
      </c>
    </row>
    <row r="212" spans="1:4" x14ac:dyDescent="0.3">
      <c r="A212" t="s">
        <v>62</v>
      </c>
      <c r="B212">
        <v>47231</v>
      </c>
      <c r="C212" s="10">
        <v>3.76</v>
      </c>
      <c r="D212" t="s">
        <v>478</v>
      </c>
    </row>
    <row r="213" spans="1:4" x14ac:dyDescent="0.3">
      <c r="A213" t="s">
        <v>62</v>
      </c>
      <c r="B213">
        <v>47208</v>
      </c>
      <c r="C213" s="10">
        <v>2.91</v>
      </c>
      <c r="D213" t="s">
        <v>1491</v>
      </c>
    </row>
    <row r="214" spans="1:4" x14ac:dyDescent="0.3">
      <c r="A214" t="s">
        <v>62</v>
      </c>
      <c r="B214">
        <v>47199</v>
      </c>
      <c r="C214" s="10">
        <v>2.96</v>
      </c>
      <c r="D214" t="s">
        <v>308</v>
      </c>
    </row>
    <row r="215" spans="1:4" x14ac:dyDescent="0.3">
      <c r="A215" t="s">
        <v>42</v>
      </c>
      <c r="B215">
        <v>47156</v>
      </c>
      <c r="C215" s="10">
        <v>3.53</v>
      </c>
      <c r="D215" t="s">
        <v>389</v>
      </c>
    </row>
    <row r="216" spans="1:4" x14ac:dyDescent="0.3">
      <c r="A216" t="s">
        <v>62</v>
      </c>
      <c r="B216">
        <v>47095</v>
      </c>
      <c r="C216" s="10">
        <v>2.68</v>
      </c>
      <c r="D216" t="s">
        <v>599</v>
      </c>
    </row>
    <row r="217" spans="1:4" x14ac:dyDescent="0.3">
      <c r="A217" t="s">
        <v>62</v>
      </c>
      <c r="B217">
        <v>47093</v>
      </c>
      <c r="C217" s="10">
        <v>3.49</v>
      </c>
      <c r="D217" t="s">
        <v>107</v>
      </c>
    </row>
    <row r="218" spans="1:4" x14ac:dyDescent="0.3">
      <c r="A218" t="s">
        <v>42</v>
      </c>
      <c r="B218">
        <v>47072</v>
      </c>
      <c r="C218" s="10">
        <v>2.13</v>
      </c>
      <c r="D218" t="s">
        <v>527</v>
      </c>
    </row>
    <row r="219" spans="1:4" x14ac:dyDescent="0.3">
      <c r="A219" t="s">
        <v>42</v>
      </c>
      <c r="B219">
        <v>47043</v>
      </c>
      <c r="C219" s="10">
        <v>2.33</v>
      </c>
      <c r="D219" t="s">
        <v>204</v>
      </c>
    </row>
    <row r="220" spans="1:4" x14ac:dyDescent="0.3">
      <c r="A220" t="s">
        <v>62</v>
      </c>
      <c r="B220">
        <v>46967</v>
      </c>
      <c r="C220" s="10">
        <v>2.35</v>
      </c>
      <c r="D220" t="s">
        <v>312</v>
      </c>
    </row>
    <row r="221" spans="1:4" x14ac:dyDescent="0.3">
      <c r="A221" t="s">
        <v>17</v>
      </c>
      <c r="B221">
        <v>46966</v>
      </c>
      <c r="C221" s="10">
        <v>2.75</v>
      </c>
      <c r="D221" t="s">
        <v>630</v>
      </c>
    </row>
    <row r="222" spans="1:4" x14ac:dyDescent="0.3">
      <c r="A222" t="s">
        <v>62</v>
      </c>
      <c r="B222">
        <v>46939</v>
      </c>
      <c r="C222" s="10">
        <v>2.87</v>
      </c>
      <c r="D222" t="s">
        <v>612</v>
      </c>
    </row>
    <row r="223" spans="1:4" x14ac:dyDescent="0.3">
      <c r="A223" t="s">
        <v>42</v>
      </c>
      <c r="B223">
        <v>46919</v>
      </c>
      <c r="C223" s="10">
        <v>2.88</v>
      </c>
      <c r="D223" t="s">
        <v>266</v>
      </c>
    </row>
    <row r="224" spans="1:4" x14ac:dyDescent="0.3">
      <c r="A224" t="s">
        <v>74</v>
      </c>
      <c r="B224">
        <v>46918</v>
      </c>
      <c r="C224" s="10">
        <v>3.03</v>
      </c>
      <c r="D224" t="s">
        <v>220</v>
      </c>
    </row>
    <row r="225" spans="1:4" x14ac:dyDescent="0.3">
      <c r="A225" t="s">
        <v>62</v>
      </c>
      <c r="B225">
        <v>46907</v>
      </c>
      <c r="C225" s="10">
        <v>3.26</v>
      </c>
      <c r="D225" t="s">
        <v>1189</v>
      </c>
    </row>
    <row r="226" spans="1:4" x14ac:dyDescent="0.3">
      <c r="A226" t="s">
        <v>62</v>
      </c>
      <c r="B226">
        <v>46893</v>
      </c>
      <c r="C226" s="10">
        <v>3.44</v>
      </c>
      <c r="D226" t="s">
        <v>925</v>
      </c>
    </row>
    <row r="227" spans="1:4" x14ac:dyDescent="0.3">
      <c r="A227" t="s">
        <v>62</v>
      </c>
      <c r="B227">
        <v>46862</v>
      </c>
      <c r="C227" s="10">
        <v>2.81</v>
      </c>
      <c r="D227" t="s">
        <v>1512</v>
      </c>
    </row>
    <row r="228" spans="1:4" x14ac:dyDescent="0.3">
      <c r="A228" t="s">
        <v>62</v>
      </c>
      <c r="B228">
        <v>46861</v>
      </c>
      <c r="C228" s="10">
        <v>3.5</v>
      </c>
      <c r="D228" t="s">
        <v>898</v>
      </c>
    </row>
    <row r="229" spans="1:4" x14ac:dyDescent="0.3">
      <c r="A229" t="s">
        <v>62</v>
      </c>
      <c r="B229">
        <v>46839</v>
      </c>
      <c r="C229" s="10">
        <v>4.75</v>
      </c>
      <c r="D229" t="s">
        <v>69</v>
      </c>
    </row>
    <row r="230" spans="1:4" x14ac:dyDescent="0.3">
      <c r="A230" t="s">
        <v>62</v>
      </c>
      <c r="B230">
        <v>46825</v>
      </c>
      <c r="C230" s="10">
        <v>3.69</v>
      </c>
      <c r="D230" t="s">
        <v>463</v>
      </c>
    </row>
    <row r="231" spans="1:4" x14ac:dyDescent="0.3">
      <c r="A231" t="s">
        <v>62</v>
      </c>
      <c r="B231">
        <v>46805</v>
      </c>
      <c r="C231" s="10">
        <v>4.68</v>
      </c>
      <c r="D231" t="s">
        <v>55</v>
      </c>
    </row>
    <row r="232" spans="1:4" x14ac:dyDescent="0.3">
      <c r="A232" t="s">
        <v>42</v>
      </c>
      <c r="B232">
        <v>46780</v>
      </c>
      <c r="C232" s="10">
        <v>3.25</v>
      </c>
      <c r="D232" t="s">
        <v>348</v>
      </c>
    </row>
    <row r="233" spans="1:4" x14ac:dyDescent="0.3">
      <c r="A233" t="s">
        <v>62</v>
      </c>
      <c r="B233">
        <v>46778</v>
      </c>
      <c r="C233" s="10">
        <v>2.95</v>
      </c>
      <c r="D233" t="s">
        <v>406</v>
      </c>
    </row>
    <row r="234" spans="1:4" x14ac:dyDescent="0.3">
      <c r="A234" t="s">
        <v>17</v>
      </c>
      <c r="B234">
        <v>46753</v>
      </c>
      <c r="C234" s="10">
        <v>1.98</v>
      </c>
      <c r="D234" t="s">
        <v>305</v>
      </c>
    </row>
    <row r="235" spans="1:4" x14ac:dyDescent="0.3">
      <c r="A235" t="s">
        <v>17</v>
      </c>
      <c r="B235">
        <v>46745</v>
      </c>
      <c r="C235" s="10">
        <v>3.91</v>
      </c>
      <c r="D235" t="s">
        <v>700</v>
      </c>
    </row>
    <row r="236" spans="1:4" x14ac:dyDescent="0.3">
      <c r="A236" t="s">
        <v>17</v>
      </c>
      <c r="B236">
        <v>46691</v>
      </c>
      <c r="C236" s="10">
        <v>2.7</v>
      </c>
      <c r="D236" t="s">
        <v>531</v>
      </c>
    </row>
    <row r="237" spans="1:4" x14ac:dyDescent="0.3">
      <c r="A237" t="s">
        <v>62</v>
      </c>
      <c r="B237">
        <v>46649</v>
      </c>
      <c r="C237" s="10">
        <v>2.67</v>
      </c>
      <c r="D237" t="s">
        <v>577</v>
      </c>
    </row>
    <row r="238" spans="1:4" x14ac:dyDescent="0.3">
      <c r="A238" t="s">
        <v>42</v>
      </c>
      <c r="B238">
        <v>46635</v>
      </c>
      <c r="C238" s="10">
        <v>3.54</v>
      </c>
      <c r="D238" t="s">
        <v>178</v>
      </c>
    </row>
    <row r="239" spans="1:4" x14ac:dyDescent="0.3">
      <c r="A239" t="s">
        <v>42</v>
      </c>
      <c r="B239">
        <v>46579</v>
      </c>
      <c r="C239" s="10">
        <v>3.91</v>
      </c>
      <c r="D239" t="s">
        <v>348</v>
      </c>
    </row>
    <row r="240" spans="1:4" x14ac:dyDescent="0.3">
      <c r="A240" t="s">
        <v>62</v>
      </c>
      <c r="B240">
        <v>46559</v>
      </c>
      <c r="C240" s="10">
        <v>3.33</v>
      </c>
      <c r="D240" t="s">
        <v>397</v>
      </c>
    </row>
    <row r="241" spans="1:4" x14ac:dyDescent="0.3">
      <c r="A241" t="s">
        <v>62</v>
      </c>
      <c r="B241">
        <v>46518</v>
      </c>
      <c r="C241" s="10">
        <v>2.12</v>
      </c>
      <c r="D241" t="s">
        <v>77</v>
      </c>
    </row>
    <row r="242" spans="1:4" x14ac:dyDescent="0.3">
      <c r="A242" t="s">
        <v>17</v>
      </c>
      <c r="B242">
        <v>46504</v>
      </c>
      <c r="C242" s="10">
        <v>3.12</v>
      </c>
      <c r="D242" t="s">
        <v>285</v>
      </c>
    </row>
    <row r="243" spans="1:4" x14ac:dyDescent="0.3">
      <c r="A243" t="s">
        <v>17</v>
      </c>
      <c r="B243">
        <v>46426</v>
      </c>
      <c r="C243" s="10">
        <v>3.89</v>
      </c>
      <c r="D243" t="s">
        <v>244</v>
      </c>
    </row>
    <row r="244" spans="1:4" x14ac:dyDescent="0.3">
      <c r="A244" t="s">
        <v>62</v>
      </c>
      <c r="B244">
        <v>46409</v>
      </c>
      <c r="C244" s="10">
        <v>3.84</v>
      </c>
      <c r="D244" t="s">
        <v>448</v>
      </c>
    </row>
    <row r="245" spans="1:4" x14ac:dyDescent="0.3">
      <c r="A245" t="s">
        <v>42</v>
      </c>
      <c r="B245">
        <v>46385</v>
      </c>
      <c r="C245" s="10">
        <v>1.87</v>
      </c>
      <c r="D245" t="s">
        <v>738</v>
      </c>
    </row>
    <row r="246" spans="1:4" x14ac:dyDescent="0.3">
      <c r="A246" t="s">
        <v>62</v>
      </c>
      <c r="B246">
        <v>46370</v>
      </c>
      <c r="C246" s="10">
        <v>3.2</v>
      </c>
      <c r="D246" t="s">
        <v>270</v>
      </c>
    </row>
    <row r="247" spans="1:4" x14ac:dyDescent="0.3">
      <c r="A247" t="s">
        <v>42</v>
      </c>
      <c r="B247">
        <v>46294</v>
      </c>
      <c r="C247" s="10">
        <v>4.8</v>
      </c>
      <c r="D247" t="s">
        <v>1423</v>
      </c>
    </row>
    <row r="248" spans="1:4" x14ac:dyDescent="0.3">
      <c r="A248" t="s">
        <v>42</v>
      </c>
      <c r="B248">
        <v>46266</v>
      </c>
      <c r="C248" s="10">
        <v>2.59</v>
      </c>
      <c r="D248" t="s">
        <v>1734</v>
      </c>
    </row>
    <row r="249" spans="1:4" x14ac:dyDescent="0.3">
      <c r="A249" t="s">
        <v>62</v>
      </c>
      <c r="B249">
        <v>46252</v>
      </c>
      <c r="C249" s="10">
        <v>3.31</v>
      </c>
      <c r="D249" t="s">
        <v>1088</v>
      </c>
    </row>
    <row r="250" spans="1:4" x14ac:dyDescent="0.3">
      <c r="A250" t="s">
        <v>62</v>
      </c>
      <c r="B250">
        <v>46248</v>
      </c>
      <c r="C250" s="10">
        <v>3.63</v>
      </c>
      <c r="D250" t="s">
        <v>350</v>
      </c>
    </row>
    <row r="251" spans="1:4" x14ac:dyDescent="0.3">
      <c r="A251" t="s">
        <v>17</v>
      </c>
      <c r="B251">
        <v>46240</v>
      </c>
      <c r="C251" s="10">
        <v>3.78</v>
      </c>
      <c r="D251" t="s">
        <v>170</v>
      </c>
    </row>
    <row r="252" spans="1:4" x14ac:dyDescent="0.3">
      <c r="A252" t="s">
        <v>62</v>
      </c>
      <c r="B252">
        <v>46192</v>
      </c>
      <c r="C252" s="10">
        <v>2.66</v>
      </c>
      <c r="D252" t="s">
        <v>61</v>
      </c>
    </row>
    <row r="253" spans="1:4" x14ac:dyDescent="0.3">
      <c r="A253" t="s">
        <v>17</v>
      </c>
      <c r="B253">
        <v>46165</v>
      </c>
      <c r="C253" s="10">
        <v>4.96</v>
      </c>
      <c r="D253" t="s">
        <v>119</v>
      </c>
    </row>
    <row r="254" spans="1:4" x14ac:dyDescent="0.3">
      <c r="A254" t="s">
        <v>17</v>
      </c>
      <c r="B254">
        <v>46149</v>
      </c>
      <c r="C254" s="10">
        <v>3.96</v>
      </c>
      <c r="D254" t="s">
        <v>38</v>
      </c>
    </row>
    <row r="255" spans="1:4" x14ac:dyDescent="0.3">
      <c r="A255" t="s">
        <v>62</v>
      </c>
      <c r="B255">
        <v>46079</v>
      </c>
      <c r="C255" s="10">
        <v>2.81</v>
      </c>
      <c r="D255" t="s">
        <v>264</v>
      </c>
    </row>
    <row r="256" spans="1:4" x14ac:dyDescent="0.3">
      <c r="A256" t="s">
        <v>62</v>
      </c>
      <c r="B256">
        <v>46030</v>
      </c>
      <c r="C256" s="10">
        <v>4.26</v>
      </c>
      <c r="D256" t="s">
        <v>268</v>
      </c>
    </row>
    <row r="257" spans="1:4" x14ac:dyDescent="0.3">
      <c r="A257" t="s">
        <v>17</v>
      </c>
      <c r="B257">
        <v>45987</v>
      </c>
      <c r="C257" s="10">
        <v>2.63</v>
      </c>
      <c r="D257" t="s">
        <v>155</v>
      </c>
    </row>
    <row r="258" spans="1:4" x14ac:dyDescent="0.3">
      <c r="A258" t="s">
        <v>62</v>
      </c>
      <c r="B258">
        <v>45984</v>
      </c>
      <c r="C258" s="10">
        <v>2.09</v>
      </c>
      <c r="D258" t="s">
        <v>1478</v>
      </c>
    </row>
    <row r="259" spans="1:4" x14ac:dyDescent="0.3">
      <c r="A259" t="s">
        <v>42</v>
      </c>
      <c r="B259">
        <v>45961</v>
      </c>
      <c r="C259" s="10">
        <v>2.96</v>
      </c>
      <c r="D259" t="s">
        <v>126</v>
      </c>
    </row>
    <row r="260" spans="1:4" x14ac:dyDescent="0.3">
      <c r="A260" t="s">
        <v>62</v>
      </c>
      <c r="B260">
        <v>45957</v>
      </c>
      <c r="C260" s="10">
        <v>4.49</v>
      </c>
      <c r="D260" t="s">
        <v>279</v>
      </c>
    </row>
    <row r="261" spans="1:4" x14ac:dyDescent="0.3">
      <c r="A261" t="s">
        <v>42</v>
      </c>
      <c r="B261">
        <v>45947</v>
      </c>
      <c r="C261" s="10">
        <v>2.4700000000000002</v>
      </c>
      <c r="D261" t="s">
        <v>414</v>
      </c>
    </row>
    <row r="262" spans="1:4" x14ac:dyDescent="0.3">
      <c r="A262" t="s">
        <v>62</v>
      </c>
      <c r="B262">
        <v>45936</v>
      </c>
      <c r="C262" s="10">
        <v>2.4</v>
      </c>
      <c r="D262" t="s">
        <v>1308</v>
      </c>
    </row>
    <row r="263" spans="1:4" x14ac:dyDescent="0.3">
      <c r="A263" t="s">
        <v>42</v>
      </c>
      <c r="B263">
        <v>45925</v>
      </c>
      <c r="C263" s="10">
        <v>3.83</v>
      </c>
      <c r="D263" t="s">
        <v>836</v>
      </c>
    </row>
    <row r="264" spans="1:4" x14ac:dyDescent="0.3">
      <c r="A264" t="s">
        <v>17</v>
      </c>
      <c r="B264">
        <v>45914</v>
      </c>
      <c r="C264" s="10">
        <v>3.03</v>
      </c>
      <c r="D264" t="s">
        <v>457</v>
      </c>
    </row>
    <row r="265" spans="1:4" x14ac:dyDescent="0.3">
      <c r="A265" t="s">
        <v>17</v>
      </c>
      <c r="B265">
        <v>45907</v>
      </c>
      <c r="C265" s="10">
        <v>2.5499999999999998</v>
      </c>
      <c r="D265" t="s">
        <v>1811</v>
      </c>
    </row>
    <row r="266" spans="1:4" x14ac:dyDescent="0.3">
      <c r="A266" t="s">
        <v>62</v>
      </c>
      <c r="B266">
        <v>45902</v>
      </c>
      <c r="C266" s="10">
        <v>3.34</v>
      </c>
      <c r="D266" t="s">
        <v>872</v>
      </c>
    </row>
    <row r="267" spans="1:4" x14ac:dyDescent="0.3">
      <c r="A267" t="s">
        <v>42</v>
      </c>
      <c r="B267">
        <v>45887</v>
      </c>
      <c r="C267" s="10">
        <v>2.88</v>
      </c>
      <c r="D267" t="s">
        <v>616</v>
      </c>
    </row>
    <row r="268" spans="1:4" x14ac:dyDescent="0.3">
      <c r="A268" t="s">
        <v>42</v>
      </c>
      <c r="B268">
        <v>45874</v>
      </c>
      <c r="C268" s="10">
        <v>4.33</v>
      </c>
      <c r="D268" t="s">
        <v>446</v>
      </c>
    </row>
    <row r="269" spans="1:4" x14ac:dyDescent="0.3">
      <c r="A269" t="s">
        <v>42</v>
      </c>
      <c r="B269">
        <v>45848</v>
      </c>
      <c r="C269" s="10">
        <v>5</v>
      </c>
      <c r="D269" t="s">
        <v>238</v>
      </c>
    </row>
    <row r="270" spans="1:4" x14ac:dyDescent="0.3">
      <c r="A270" t="s">
        <v>17</v>
      </c>
      <c r="B270">
        <v>45840</v>
      </c>
      <c r="C270" s="10">
        <v>3.18</v>
      </c>
      <c r="D270" t="s">
        <v>167</v>
      </c>
    </row>
    <row r="271" spans="1:4" x14ac:dyDescent="0.3">
      <c r="A271" t="s">
        <v>62</v>
      </c>
      <c r="B271">
        <v>45826</v>
      </c>
      <c r="C271" s="10">
        <v>3.29</v>
      </c>
      <c r="D271" t="s">
        <v>184</v>
      </c>
    </row>
    <row r="272" spans="1:4" x14ac:dyDescent="0.3">
      <c r="A272" t="s">
        <v>62</v>
      </c>
      <c r="B272">
        <v>45820</v>
      </c>
      <c r="C272" s="10">
        <v>2.73</v>
      </c>
      <c r="D272" t="s">
        <v>540</v>
      </c>
    </row>
    <row r="273" spans="1:4" x14ac:dyDescent="0.3">
      <c r="A273" t="s">
        <v>62</v>
      </c>
      <c r="B273">
        <v>45774</v>
      </c>
      <c r="C273" s="10">
        <v>2.0099999999999998</v>
      </c>
      <c r="D273" t="s">
        <v>204</v>
      </c>
    </row>
    <row r="274" spans="1:4" x14ac:dyDescent="0.3">
      <c r="A274" t="s">
        <v>17</v>
      </c>
      <c r="B274">
        <v>45765</v>
      </c>
      <c r="C274" s="10">
        <v>3.23</v>
      </c>
      <c r="D274" t="s">
        <v>335</v>
      </c>
    </row>
    <row r="275" spans="1:4" x14ac:dyDescent="0.3">
      <c r="A275" t="s">
        <v>62</v>
      </c>
      <c r="B275">
        <v>45752</v>
      </c>
      <c r="C275" s="10">
        <v>3.09</v>
      </c>
      <c r="D275" t="s">
        <v>1184</v>
      </c>
    </row>
    <row r="276" spans="1:4" x14ac:dyDescent="0.3">
      <c r="A276" t="s">
        <v>62</v>
      </c>
      <c r="B276">
        <v>45746</v>
      </c>
      <c r="C276" s="10">
        <v>3.25</v>
      </c>
      <c r="D276" t="s">
        <v>561</v>
      </c>
    </row>
    <row r="277" spans="1:4" x14ac:dyDescent="0.3">
      <c r="A277" t="s">
        <v>62</v>
      </c>
      <c r="B277">
        <v>45742</v>
      </c>
      <c r="C277" s="10">
        <v>3.71</v>
      </c>
      <c r="D277" t="s">
        <v>437</v>
      </c>
    </row>
    <row r="278" spans="1:4" x14ac:dyDescent="0.3">
      <c r="A278" t="s">
        <v>42</v>
      </c>
      <c r="B278">
        <v>45741</v>
      </c>
      <c r="C278" s="10">
        <v>2.82</v>
      </c>
      <c r="D278" t="s">
        <v>285</v>
      </c>
    </row>
    <row r="279" spans="1:4" x14ac:dyDescent="0.3">
      <c r="A279" t="s">
        <v>62</v>
      </c>
      <c r="B279">
        <v>45733</v>
      </c>
      <c r="C279" s="10">
        <v>4.1399999999999997</v>
      </c>
      <c r="D279" t="s">
        <v>92</v>
      </c>
    </row>
    <row r="280" spans="1:4" x14ac:dyDescent="0.3">
      <c r="A280" t="s">
        <v>74</v>
      </c>
      <c r="B280">
        <v>45716</v>
      </c>
      <c r="C280" s="10">
        <v>1.0900000000000001</v>
      </c>
      <c r="D280" t="s">
        <v>561</v>
      </c>
    </row>
    <row r="281" spans="1:4" x14ac:dyDescent="0.3">
      <c r="A281" t="s">
        <v>17</v>
      </c>
      <c r="B281">
        <v>45701</v>
      </c>
      <c r="C281" s="10">
        <v>2.67</v>
      </c>
      <c r="D281" t="s">
        <v>919</v>
      </c>
    </row>
    <row r="282" spans="1:4" x14ac:dyDescent="0.3">
      <c r="A282" t="s">
        <v>42</v>
      </c>
      <c r="B282">
        <v>45693</v>
      </c>
      <c r="C282" s="10">
        <v>2.97</v>
      </c>
      <c r="D282" t="s">
        <v>968</v>
      </c>
    </row>
    <row r="283" spans="1:4" x14ac:dyDescent="0.3">
      <c r="A283" t="s">
        <v>42</v>
      </c>
      <c r="B283">
        <v>45658</v>
      </c>
      <c r="C283" s="10">
        <v>2.7</v>
      </c>
      <c r="D283" t="s">
        <v>1487</v>
      </c>
    </row>
    <row r="284" spans="1:4" x14ac:dyDescent="0.3">
      <c r="A284" t="s">
        <v>62</v>
      </c>
      <c r="B284">
        <v>45640</v>
      </c>
      <c r="C284" s="10">
        <v>2.2400000000000002</v>
      </c>
      <c r="D284" t="s">
        <v>780</v>
      </c>
    </row>
    <row r="285" spans="1:4" x14ac:dyDescent="0.3">
      <c r="A285" t="s">
        <v>42</v>
      </c>
      <c r="B285">
        <v>45634</v>
      </c>
      <c r="C285" s="10">
        <v>3.4</v>
      </c>
      <c r="D285" t="s">
        <v>236</v>
      </c>
    </row>
    <row r="286" spans="1:4" x14ac:dyDescent="0.3">
      <c r="A286" t="s">
        <v>62</v>
      </c>
      <c r="B286">
        <v>45612</v>
      </c>
      <c r="C286" s="10">
        <v>3.88</v>
      </c>
      <c r="D286" t="s">
        <v>55</v>
      </c>
    </row>
    <row r="287" spans="1:4" x14ac:dyDescent="0.3">
      <c r="A287" t="s">
        <v>42</v>
      </c>
      <c r="B287">
        <v>45593</v>
      </c>
      <c r="C287" s="10">
        <v>3.29</v>
      </c>
      <c r="D287" t="s">
        <v>130</v>
      </c>
    </row>
    <row r="288" spans="1:4" x14ac:dyDescent="0.3">
      <c r="A288" t="s">
        <v>17</v>
      </c>
      <c r="B288">
        <v>45580</v>
      </c>
      <c r="C288" s="10">
        <v>3.68</v>
      </c>
      <c r="D288" t="s">
        <v>836</v>
      </c>
    </row>
    <row r="289" spans="1:4" x14ac:dyDescent="0.3">
      <c r="A289" t="s">
        <v>42</v>
      </c>
      <c r="B289">
        <v>45528</v>
      </c>
      <c r="C289" s="10">
        <v>3.71</v>
      </c>
      <c r="D289" t="s">
        <v>646</v>
      </c>
    </row>
    <row r="290" spans="1:4" x14ac:dyDescent="0.3">
      <c r="A290" t="s">
        <v>17</v>
      </c>
      <c r="B290">
        <v>45498</v>
      </c>
      <c r="C290" s="10">
        <v>3.36</v>
      </c>
      <c r="D290" t="s">
        <v>182</v>
      </c>
    </row>
    <row r="291" spans="1:4" x14ac:dyDescent="0.3">
      <c r="A291" t="s">
        <v>62</v>
      </c>
      <c r="B291">
        <v>45495</v>
      </c>
      <c r="C291" s="10">
        <v>3.75</v>
      </c>
      <c r="D291" t="s">
        <v>45</v>
      </c>
    </row>
    <row r="292" spans="1:4" x14ac:dyDescent="0.3">
      <c r="A292" t="s">
        <v>62</v>
      </c>
      <c r="B292">
        <v>45439</v>
      </c>
      <c r="C292" s="10">
        <v>3.33</v>
      </c>
      <c r="D292" t="s">
        <v>400</v>
      </c>
    </row>
    <row r="293" spans="1:4" x14ac:dyDescent="0.3">
      <c r="A293" t="s">
        <v>62</v>
      </c>
      <c r="B293">
        <v>45436</v>
      </c>
      <c r="C293" s="10">
        <v>3.95</v>
      </c>
      <c r="D293" t="s">
        <v>222</v>
      </c>
    </row>
    <row r="294" spans="1:4" x14ac:dyDescent="0.3">
      <c r="A294" t="s">
        <v>17</v>
      </c>
      <c r="B294">
        <v>45432</v>
      </c>
      <c r="C294" s="10">
        <v>2.88</v>
      </c>
      <c r="D294" t="s">
        <v>184</v>
      </c>
    </row>
    <row r="295" spans="1:4" x14ac:dyDescent="0.3">
      <c r="A295" t="s">
        <v>62</v>
      </c>
      <c r="B295">
        <v>45429</v>
      </c>
      <c r="C295" s="10">
        <v>3.28</v>
      </c>
      <c r="D295" t="s">
        <v>558</v>
      </c>
    </row>
    <row r="296" spans="1:4" x14ac:dyDescent="0.3">
      <c r="A296" t="s">
        <v>62</v>
      </c>
      <c r="B296">
        <v>45429</v>
      </c>
      <c r="C296" s="10">
        <v>2.27</v>
      </c>
      <c r="D296" t="s">
        <v>331</v>
      </c>
    </row>
    <row r="297" spans="1:4" x14ac:dyDescent="0.3">
      <c r="A297" t="s">
        <v>42</v>
      </c>
      <c r="B297">
        <v>45420</v>
      </c>
      <c r="C297" s="10">
        <v>3.8</v>
      </c>
      <c r="D297" t="s">
        <v>1235</v>
      </c>
    </row>
    <row r="298" spans="1:4" x14ac:dyDescent="0.3">
      <c r="A298" t="s">
        <v>62</v>
      </c>
      <c r="B298">
        <v>45382</v>
      </c>
      <c r="C298" s="10">
        <v>2.42</v>
      </c>
      <c r="D298" t="s">
        <v>15</v>
      </c>
    </row>
    <row r="299" spans="1:4" x14ac:dyDescent="0.3">
      <c r="A299" t="s">
        <v>17</v>
      </c>
      <c r="B299">
        <v>45370</v>
      </c>
      <c r="C299" s="10">
        <v>3.98</v>
      </c>
      <c r="D299" t="s">
        <v>389</v>
      </c>
    </row>
    <row r="300" spans="1:4" x14ac:dyDescent="0.3">
      <c r="A300" t="s">
        <v>62</v>
      </c>
      <c r="B300">
        <v>45323</v>
      </c>
      <c r="C300" s="10">
        <v>2.63</v>
      </c>
      <c r="D300" t="s">
        <v>540</v>
      </c>
    </row>
    <row r="301" spans="1:4" x14ac:dyDescent="0.3">
      <c r="A301" t="s">
        <v>17</v>
      </c>
      <c r="B301">
        <v>45299</v>
      </c>
      <c r="C301" s="10">
        <v>3.63</v>
      </c>
      <c r="D301" t="s">
        <v>180</v>
      </c>
    </row>
    <row r="302" spans="1:4" x14ac:dyDescent="0.3">
      <c r="A302" t="s">
        <v>42</v>
      </c>
      <c r="B302">
        <v>45287</v>
      </c>
      <c r="C302" s="10">
        <v>3.66</v>
      </c>
      <c r="D302" t="s">
        <v>1151</v>
      </c>
    </row>
    <row r="303" spans="1:4" x14ac:dyDescent="0.3">
      <c r="A303" t="s">
        <v>62</v>
      </c>
      <c r="B303">
        <v>45264</v>
      </c>
      <c r="C303" s="10">
        <v>4.1100000000000003</v>
      </c>
      <c r="D303" t="s">
        <v>1243</v>
      </c>
    </row>
    <row r="304" spans="1:4" x14ac:dyDescent="0.3">
      <c r="A304" t="s">
        <v>62</v>
      </c>
      <c r="B304">
        <v>45257</v>
      </c>
      <c r="C304" s="10">
        <v>3.44</v>
      </c>
      <c r="D304" t="s">
        <v>442</v>
      </c>
    </row>
    <row r="305" spans="1:4" x14ac:dyDescent="0.3">
      <c r="A305" t="s">
        <v>74</v>
      </c>
      <c r="B305">
        <v>45231</v>
      </c>
      <c r="C305" s="10">
        <v>3.37</v>
      </c>
      <c r="D305" t="s">
        <v>100</v>
      </c>
    </row>
    <row r="306" spans="1:4" x14ac:dyDescent="0.3">
      <c r="A306" t="s">
        <v>42</v>
      </c>
      <c r="B306">
        <v>45214</v>
      </c>
      <c r="C306" s="10">
        <v>4.72</v>
      </c>
      <c r="D306" t="s">
        <v>718</v>
      </c>
    </row>
    <row r="307" spans="1:4" x14ac:dyDescent="0.3">
      <c r="A307" t="s">
        <v>62</v>
      </c>
      <c r="B307">
        <v>45205</v>
      </c>
      <c r="C307" s="10">
        <v>3.04</v>
      </c>
      <c r="D307" t="s">
        <v>1526</v>
      </c>
    </row>
    <row r="308" spans="1:4" x14ac:dyDescent="0.3">
      <c r="A308" t="s">
        <v>42</v>
      </c>
      <c r="B308">
        <v>45152</v>
      </c>
      <c r="C308" s="10">
        <v>3.79</v>
      </c>
      <c r="D308" t="s">
        <v>1267</v>
      </c>
    </row>
    <row r="309" spans="1:4" x14ac:dyDescent="0.3">
      <c r="A309" t="s">
        <v>62</v>
      </c>
      <c r="B309">
        <v>45147</v>
      </c>
      <c r="C309" s="10">
        <v>3.22</v>
      </c>
      <c r="D309" t="s">
        <v>914</v>
      </c>
    </row>
    <row r="310" spans="1:4" x14ac:dyDescent="0.3">
      <c r="A310" t="s">
        <v>42</v>
      </c>
      <c r="B310">
        <v>45128</v>
      </c>
      <c r="C310" s="10">
        <v>3.88</v>
      </c>
      <c r="D310" t="s">
        <v>506</v>
      </c>
    </row>
    <row r="311" spans="1:4" x14ac:dyDescent="0.3">
      <c r="A311" t="s">
        <v>62</v>
      </c>
      <c r="B311">
        <v>45112</v>
      </c>
      <c r="C311" s="10">
        <v>3.95</v>
      </c>
      <c r="D311" t="s">
        <v>437</v>
      </c>
    </row>
    <row r="312" spans="1:4" x14ac:dyDescent="0.3">
      <c r="A312" t="s">
        <v>62</v>
      </c>
      <c r="B312">
        <v>45085</v>
      </c>
      <c r="C312" s="10">
        <v>1.41</v>
      </c>
      <c r="D312" t="s">
        <v>858</v>
      </c>
    </row>
    <row r="313" spans="1:4" x14ac:dyDescent="0.3">
      <c r="A313" t="s">
        <v>17</v>
      </c>
      <c r="B313">
        <v>45056</v>
      </c>
      <c r="C313" s="10">
        <v>3.73</v>
      </c>
      <c r="D313" t="s">
        <v>222</v>
      </c>
    </row>
    <row r="314" spans="1:4" x14ac:dyDescent="0.3">
      <c r="A314" t="s">
        <v>31</v>
      </c>
      <c r="B314">
        <v>45002</v>
      </c>
      <c r="C314" s="10">
        <v>1.61</v>
      </c>
      <c r="D314" t="s">
        <v>67</v>
      </c>
    </row>
    <row r="315" spans="1:4" x14ac:dyDescent="0.3">
      <c r="A315" t="s">
        <v>42</v>
      </c>
      <c r="B315">
        <v>44996</v>
      </c>
      <c r="C315" s="10">
        <v>2.76</v>
      </c>
      <c r="D315" t="s">
        <v>192</v>
      </c>
    </row>
    <row r="316" spans="1:4" x14ac:dyDescent="0.3">
      <c r="A316" t="s">
        <v>42</v>
      </c>
      <c r="B316">
        <v>44982</v>
      </c>
      <c r="C316" s="10">
        <v>3.9</v>
      </c>
      <c r="D316" t="s">
        <v>506</v>
      </c>
    </row>
    <row r="317" spans="1:4" x14ac:dyDescent="0.3">
      <c r="A317" t="s">
        <v>17</v>
      </c>
      <c r="B317">
        <v>44955</v>
      </c>
      <c r="C317" s="10">
        <v>1.84</v>
      </c>
      <c r="D317" t="s">
        <v>229</v>
      </c>
    </row>
    <row r="318" spans="1:4" x14ac:dyDescent="0.3">
      <c r="A318" t="s">
        <v>17</v>
      </c>
      <c r="B318">
        <v>44940</v>
      </c>
      <c r="C318" s="10">
        <v>2.77</v>
      </c>
      <c r="D318" t="s">
        <v>890</v>
      </c>
    </row>
    <row r="319" spans="1:4" x14ac:dyDescent="0.3">
      <c r="A319" t="s">
        <v>17</v>
      </c>
      <c r="B319">
        <v>44940</v>
      </c>
      <c r="C319" s="10">
        <v>2.54</v>
      </c>
      <c r="D319" t="s">
        <v>222</v>
      </c>
    </row>
    <row r="320" spans="1:4" x14ac:dyDescent="0.3">
      <c r="A320" t="s">
        <v>62</v>
      </c>
      <c r="B320">
        <v>44932</v>
      </c>
      <c r="C320" s="10">
        <v>3.01</v>
      </c>
      <c r="D320" t="s">
        <v>761</v>
      </c>
    </row>
    <row r="321" spans="1:4" x14ac:dyDescent="0.3">
      <c r="A321" t="s">
        <v>17</v>
      </c>
      <c r="B321">
        <v>44929</v>
      </c>
      <c r="C321" s="10">
        <v>3.16</v>
      </c>
      <c r="D321" t="s">
        <v>984</v>
      </c>
    </row>
    <row r="322" spans="1:4" x14ac:dyDescent="0.3">
      <c r="A322" t="s">
        <v>17</v>
      </c>
      <c r="B322">
        <v>44922</v>
      </c>
      <c r="C322" s="10">
        <v>3.41</v>
      </c>
      <c r="D322" t="s">
        <v>1036</v>
      </c>
    </row>
    <row r="323" spans="1:4" x14ac:dyDescent="0.3">
      <c r="A323" t="s">
        <v>62</v>
      </c>
      <c r="B323">
        <v>44856</v>
      </c>
      <c r="C323" s="10">
        <v>2.33</v>
      </c>
      <c r="D323" t="s">
        <v>495</v>
      </c>
    </row>
    <row r="324" spans="1:4" x14ac:dyDescent="0.3">
      <c r="A324" t="s">
        <v>74</v>
      </c>
      <c r="B324">
        <v>44815</v>
      </c>
      <c r="C324" s="10">
        <v>4.3</v>
      </c>
      <c r="D324" t="s">
        <v>880</v>
      </c>
    </row>
    <row r="325" spans="1:4" x14ac:dyDescent="0.3">
      <c r="A325" t="s">
        <v>62</v>
      </c>
      <c r="B325">
        <v>44787</v>
      </c>
      <c r="C325" s="10">
        <v>4.53</v>
      </c>
      <c r="D325" t="s">
        <v>316</v>
      </c>
    </row>
    <row r="326" spans="1:4" x14ac:dyDescent="0.3">
      <c r="A326" t="s">
        <v>42</v>
      </c>
      <c r="B326">
        <v>44771</v>
      </c>
      <c r="C326" s="10">
        <v>4.83</v>
      </c>
      <c r="D326" t="s">
        <v>83</v>
      </c>
    </row>
    <row r="327" spans="1:4" x14ac:dyDescent="0.3">
      <c r="A327" t="s">
        <v>62</v>
      </c>
      <c r="B327">
        <v>44771</v>
      </c>
      <c r="C327" s="10">
        <v>1.71</v>
      </c>
      <c r="D327" t="s">
        <v>819</v>
      </c>
    </row>
    <row r="328" spans="1:4" x14ac:dyDescent="0.3">
      <c r="A328" t="s">
        <v>42</v>
      </c>
      <c r="B328">
        <v>44743</v>
      </c>
      <c r="C328" s="10">
        <v>3.13</v>
      </c>
      <c r="D328" t="s">
        <v>36</v>
      </c>
    </row>
    <row r="329" spans="1:4" x14ac:dyDescent="0.3">
      <c r="A329" t="s">
        <v>62</v>
      </c>
      <c r="B329">
        <v>44726</v>
      </c>
      <c r="C329" s="10">
        <v>3.55</v>
      </c>
      <c r="D329" t="s">
        <v>1048</v>
      </c>
    </row>
    <row r="330" spans="1:4" x14ac:dyDescent="0.3">
      <c r="A330" t="s">
        <v>42</v>
      </c>
      <c r="B330">
        <v>44651</v>
      </c>
      <c r="C330" s="10">
        <v>4.91</v>
      </c>
      <c r="D330" t="s">
        <v>1052</v>
      </c>
    </row>
    <row r="331" spans="1:4" x14ac:dyDescent="0.3">
      <c r="A331" t="s">
        <v>42</v>
      </c>
      <c r="B331">
        <v>44608</v>
      </c>
      <c r="C331" s="10">
        <v>3</v>
      </c>
      <c r="D331" t="s">
        <v>362</v>
      </c>
    </row>
    <row r="332" spans="1:4" x14ac:dyDescent="0.3">
      <c r="A332" t="s">
        <v>17</v>
      </c>
      <c r="B332">
        <v>44540</v>
      </c>
      <c r="C332" s="10">
        <v>2.56</v>
      </c>
      <c r="D332" t="s">
        <v>884</v>
      </c>
    </row>
    <row r="333" spans="1:4" x14ac:dyDescent="0.3">
      <c r="A333" t="s">
        <v>17</v>
      </c>
      <c r="B333">
        <v>44535</v>
      </c>
      <c r="C333" s="10">
        <v>2.2999999999999998</v>
      </c>
      <c r="D333" t="s">
        <v>298</v>
      </c>
    </row>
    <row r="334" spans="1:4" x14ac:dyDescent="0.3">
      <c r="A334" t="s">
        <v>17</v>
      </c>
      <c r="B334">
        <v>44527</v>
      </c>
      <c r="C334" s="10">
        <v>2.37</v>
      </c>
      <c r="D334" t="s">
        <v>504</v>
      </c>
    </row>
    <row r="335" spans="1:4" x14ac:dyDescent="0.3">
      <c r="A335" t="s">
        <v>42</v>
      </c>
      <c r="B335">
        <v>44521</v>
      </c>
      <c r="C335" s="10">
        <v>3.78</v>
      </c>
      <c r="D335" t="s">
        <v>700</v>
      </c>
    </row>
    <row r="336" spans="1:4" x14ac:dyDescent="0.3">
      <c r="A336" t="s">
        <v>42</v>
      </c>
      <c r="B336">
        <v>44518</v>
      </c>
      <c r="C336" s="10">
        <v>4.26</v>
      </c>
      <c r="D336" t="s">
        <v>604</v>
      </c>
    </row>
    <row r="337" spans="1:4" x14ac:dyDescent="0.3">
      <c r="A337" t="s">
        <v>62</v>
      </c>
      <c r="B337">
        <v>44515</v>
      </c>
      <c r="C337" s="10">
        <v>2.87</v>
      </c>
      <c r="D337" t="s">
        <v>1862</v>
      </c>
    </row>
    <row r="338" spans="1:4" x14ac:dyDescent="0.3">
      <c r="A338" t="s">
        <v>17</v>
      </c>
      <c r="B338">
        <v>44509</v>
      </c>
      <c r="C338" s="10">
        <v>2.79</v>
      </c>
      <c r="D338" t="s">
        <v>1375</v>
      </c>
    </row>
    <row r="339" spans="1:4" x14ac:dyDescent="0.3">
      <c r="A339" t="s">
        <v>62</v>
      </c>
      <c r="B339">
        <v>44508</v>
      </c>
      <c r="C339" s="10">
        <v>2.98</v>
      </c>
      <c r="D339" t="s">
        <v>439</v>
      </c>
    </row>
    <row r="340" spans="1:4" x14ac:dyDescent="0.3">
      <c r="A340" t="s">
        <v>62</v>
      </c>
      <c r="B340">
        <v>44495</v>
      </c>
      <c r="C340" s="10">
        <v>3.23</v>
      </c>
      <c r="D340" t="s">
        <v>808</v>
      </c>
    </row>
    <row r="341" spans="1:4" x14ac:dyDescent="0.3">
      <c r="A341" t="s">
        <v>17</v>
      </c>
      <c r="B341">
        <v>44475</v>
      </c>
      <c r="C341" s="10">
        <v>3.61</v>
      </c>
      <c r="D341" t="s">
        <v>104</v>
      </c>
    </row>
    <row r="342" spans="1:4" x14ac:dyDescent="0.3">
      <c r="A342" t="s">
        <v>42</v>
      </c>
      <c r="B342">
        <v>44463</v>
      </c>
      <c r="C342" s="10">
        <v>3.87</v>
      </c>
      <c r="D342" t="s">
        <v>1560</v>
      </c>
    </row>
    <row r="343" spans="1:4" x14ac:dyDescent="0.3">
      <c r="A343" t="s">
        <v>62</v>
      </c>
      <c r="B343">
        <v>44415</v>
      </c>
      <c r="C343" s="10">
        <v>2.77</v>
      </c>
      <c r="D343" t="s">
        <v>196</v>
      </c>
    </row>
    <row r="344" spans="1:4" x14ac:dyDescent="0.3">
      <c r="A344" t="s">
        <v>25</v>
      </c>
      <c r="B344">
        <v>44403</v>
      </c>
      <c r="C344" s="10">
        <v>3.42</v>
      </c>
      <c r="D344" t="s">
        <v>1643</v>
      </c>
    </row>
    <row r="345" spans="1:4" x14ac:dyDescent="0.3">
      <c r="A345" t="s">
        <v>62</v>
      </c>
      <c r="B345">
        <v>44372</v>
      </c>
      <c r="C345" s="10">
        <v>3</v>
      </c>
      <c r="D345" t="s">
        <v>558</v>
      </c>
    </row>
    <row r="346" spans="1:4" x14ac:dyDescent="0.3">
      <c r="A346" t="s">
        <v>62</v>
      </c>
      <c r="B346">
        <v>44301</v>
      </c>
      <c r="C346" s="10">
        <v>2.79</v>
      </c>
      <c r="D346" t="s">
        <v>275</v>
      </c>
    </row>
    <row r="347" spans="1:4" x14ac:dyDescent="0.3">
      <c r="A347" t="s">
        <v>74</v>
      </c>
      <c r="B347">
        <v>44291</v>
      </c>
      <c r="C347" s="10">
        <v>1.84</v>
      </c>
      <c r="D347" t="s">
        <v>308</v>
      </c>
    </row>
    <row r="348" spans="1:4" x14ac:dyDescent="0.3">
      <c r="A348" t="s">
        <v>62</v>
      </c>
      <c r="B348">
        <v>44256</v>
      </c>
      <c r="C348" s="10">
        <v>2.89</v>
      </c>
      <c r="D348" t="s">
        <v>821</v>
      </c>
    </row>
    <row r="349" spans="1:4" x14ac:dyDescent="0.3">
      <c r="A349" t="s">
        <v>42</v>
      </c>
      <c r="B349">
        <v>44236</v>
      </c>
      <c r="C349" s="10">
        <v>3.29</v>
      </c>
      <c r="D349" t="s">
        <v>1148</v>
      </c>
    </row>
    <row r="350" spans="1:4" x14ac:dyDescent="0.3">
      <c r="A350" t="s">
        <v>62</v>
      </c>
      <c r="B350">
        <v>44223</v>
      </c>
      <c r="C350" s="10">
        <v>3.01</v>
      </c>
      <c r="D350" t="s">
        <v>743</v>
      </c>
    </row>
    <row r="351" spans="1:4" x14ac:dyDescent="0.3">
      <c r="A351" t="s">
        <v>62</v>
      </c>
      <c r="B351">
        <v>44214</v>
      </c>
      <c r="C351" s="10">
        <v>3.11</v>
      </c>
      <c r="D351" t="s">
        <v>96</v>
      </c>
    </row>
    <row r="352" spans="1:4" x14ac:dyDescent="0.3">
      <c r="A352" t="s">
        <v>42</v>
      </c>
      <c r="B352">
        <v>44212</v>
      </c>
      <c r="C352" s="10">
        <v>2.84</v>
      </c>
      <c r="D352" t="s">
        <v>134</v>
      </c>
    </row>
    <row r="353" spans="1:4" x14ac:dyDescent="0.3">
      <c r="A353" t="s">
        <v>74</v>
      </c>
      <c r="B353">
        <v>44200</v>
      </c>
      <c r="C353" s="10">
        <v>3.89</v>
      </c>
      <c r="D353" t="s">
        <v>375</v>
      </c>
    </row>
    <row r="354" spans="1:4" x14ac:dyDescent="0.3">
      <c r="A354" t="s">
        <v>62</v>
      </c>
      <c r="B354">
        <v>44195</v>
      </c>
      <c r="C354" s="10">
        <v>4.7300000000000004</v>
      </c>
      <c r="D354" t="s">
        <v>192</v>
      </c>
    </row>
    <row r="355" spans="1:4" x14ac:dyDescent="0.3">
      <c r="A355" t="s">
        <v>17</v>
      </c>
      <c r="B355">
        <v>44135</v>
      </c>
      <c r="C355" s="10">
        <v>2.13</v>
      </c>
      <c r="D355" t="s">
        <v>1110</v>
      </c>
    </row>
    <row r="356" spans="1:4" x14ac:dyDescent="0.3">
      <c r="A356" t="s">
        <v>62</v>
      </c>
      <c r="B356">
        <v>44078</v>
      </c>
      <c r="C356" s="10">
        <v>2.4900000000000002</v>
      </c>
      <c r="D356" t="s">
        <v>174</v>
      </c>
    </row>
    <row r="357" spans="1:4" x14ac:dyDescent="0.3">
      <c r="A357" t="s">
        <v>17</v>
      </c>
      <c r="B357">
        <v>44077</v>
      </c>
      <c r="C357" s="10">
        <v>1.66</v>
      </c>
      <c r="D357" t="s">
        <v>49</v>
      </c>
    </row>
    <row r="358" spans="1:4" x14ac:dyDescent="0.3">
      <c r="A358" t="s">
        <v>62</v>
      </c>
      <c r="B358">
        <v>44074</v>
      </c>
      <c r="C358" s="10">
        <v>4.7</v>
      </c>
      <c r="D358" t="s">
        <v>597</v>
      </c>
    </row>
    <row r="359" spans="1:4" x14ac:dyDescent="0.3">
      <c r="A359" t="s">
        <v>42</v>
      </c>
      <c r="B359">
        <v>44068</v>
      </c>
      <c r="C359" s="10">
        <v>4.5599999999999996</v>
      </c>
      <c r="D359" t="s">
        <v>224</v>
      </c>
    </row>
    <row r="360" spans="1:4" x14ac:dyDescent="0.3">
      <c r="A360" t="s">
        <v>74</v>
      </c>
      <c r="B360">
        <v>44057</v>
      </c>
      <c r="C360" s="10">
        <v>4.3099999999999996</v>
      </c>
      <c r="D360" t="s">
        <v>1090</v>
      </c>
    </row>
    <row r="361" spans="1:4" x14ac:dyDescent="0.3">
      <c r="A361" t="s">
        <v>74</v>
      </c>
      <c r="B361">
        <v>44051</v>
      </c>
      <c r="C361" s="10">
        <v>4.16</v>
      </c>
      <c r="D361" t="s">
        <v>1407</v>
      </c>
    </row>
    <row r="362" spans="1:4" x14ac:dyDescent="0.3">
      <c r="A362" t="s">
        <v>17</v>
      </c>
      <c r="B362">
        <v>44037</v>
      </c>
      <c r="C362" s="10">
        <v>2.3199999999999998</v>
      </c>
      <c r="D362" t="s">
        <v>426</v>
      </c>
    </row>
    <row r="363" spans="1:4" x14ac:dyDescent="0.3">
      <c r="A363" t="s">
        <v>42</v>
      </c>
      <c r="B363">
        <v>44033</v>
      </c>
      <c r="C363" s="10">
        <v>4.3099999999999996</v>
      </c>
      <c r="D363" t="s">
        <v>1048</v>
      </c>
    </row>
    <row r="364" spans="1:4" x14ac:dyDescent="0.3">
      <c r="A364" t="s">
        <v>62</v>
      </c>
      <c r="B364">
        <v>43960</v>
      </c>
      <c r="C364" s="10">
        <v>3.95</v>
      </c>
      <c r="D364" t="s">
        <v>887</v>
      </c>
    </row>
    <row r="365" spans="1:4" x14ac:dyDescent="0.3">
      <c r="A365" t="s">
        <v>17</v>
      </c>
      <c r="B365">
        <v>43933</v>
      </c>
      <c r="C365" s="10">
        <v>2.86</v>
      </c>
      <c r="D365" t="s">
        <v>124</v>
      </c>
    </row>
    <row r="366" spans="1:4" x14ac:dyDescent="0.3">
      <c r="A366" t="s">
        <v>42</v>
      </c>
      <c r="B366">
        <v>43901</v>
      </c>
      <c r="C366" s="10">
        <v>1.28</v>
      </c>
      <c r="D366" t="s">
        <v>348</v>
      </c>
    </row>
    <row r="367" spans="1:4" x14ac:dyDescent="0.3">
      <c r="A367" t="s">
        <v>17</v>
      </c>
      <c r="B367">
        <v>43872</v>
      </c>
      <c r="C367" s="10">
        <v>3.32</v>
      </c>
      <c r="D367" t="s">
        <v>451</v>
      </c>
    </row>
    <row r="368" spans="1:4" x14ac:dyDescent="0.3">
      <c r="A368" t="s">
        <v>17</v>
      </c>
      <c r="B368">
        <v>43860</v>
      </c>
      <c r="C368" s="10">
        <v>2.5299999999999998</v>
      </c>
      <c r="D368" t="s">
        <v>126</v>
      </c>
    </row>
    <row r="369" spans="1:4" x14ac:dyDescent="0.3">
      <c r="A369" t="s">
        <v>17</v>
      </c>
      <c r="B369">
        <v>43853</v>
      </c>
      <c r="C369" s="10">
        <v>3.58</v>
      </c>
      <c r="D369" t="s">
        <v>180</v>
      </c>
    </row>
    <row r="370" spans="1:4" x14ac:dyDescent="0.3">
      <c r="A370" t="s">
        <v>74</v>
      </c>
      <c r="B370">
        <v>43839</v>
      </c>
      <c r="C370" s="10">
        <v>4.8600000000000003</v>
      </c>
      <c r="D370" t="s">
        <v>624</v>
      </c>
    </row>
    <row r="371" spans="1:4" x14ac:dyDescent="0.3">
      <c r="A371" t="s">
        <v>74</v>
      </c>
      <c r="B371">
        <v>43827</v>
      </c>
      <c r="C371" s="10">
        <v>4.58</v>
      </c>
      <c r="D371" t="s">
        <v>630</v>
      </c>
    </row>
    <row r="372" spans="1:4" x14ac:dyDescent="0.3">
      <c r="A372" t="s">
        <v>62</v>
      </c>
      <c r="B372">
        <v>43822</v>
      </c>
      <c r="C372" s="10">
        <v>3.47</v>
      </c>
      <c r="D372" t="s">
        <v>872</v>
      </c>
    </row>
    <row r="373" spans="1:4" x14ac:dyDescent="0.3">
      <c r="A373" t="s">
        <v>62</v>
      </c>
      <c r="B373">
        <v>43820</v>
      </c>
      <c r="C373" s="10">
        <v>3.43</v>
      </c>
      <c r="D373" t="s">
        <v>270</v>
      </c>
    </row>
    <row r="374" spans="1:4" x14ac:dyDescent="0.3">
      <c r="A374" t="s">
        <v>42</v>
      </c>
      <c r="B374">
        <v>43819</v>
      </c>
      <c r="C374" s="10">
        <v>3.32</v>
      </c>
      <c r="D374" t="s">
        <v>639</v>
      </c>
    </row>
    <row r="375" spans="1:4" x14ac:dyDescent="0.3">
      <c r="A375" t="s">
        <v>42</v>
      </c>
      <c r="B375">
        <v>43807</v>
      </c>
      <c r="C375" s="10">
        <v>1.91</v>
      </c>
      <c r="D375" t="s">
        <v>1727</v>
      </c>
    </row>
    <row r="376" spans="1:4" x14ac:dyDescent="0.3">
      <c r="A376" t="s">
        <v>17</v>
      </c>
      <c r="B376">
        <v>43799</v>
      </c>
      <c r="C376" s="10">
        <v>4.29</v>
      </c>
      <c r="D376" t="s">
        <v>240</v>
      </c>
    </row>
    <row r="377" spans="1:4" x14ac:dyDescent="0.3">
      <c r="A377" t="s">
        <v>62</v>
      </c>
      <c r="B377">
        <v>43776</v>
      </c>
      <c r="C377" s="10">
        <v>2.64</v>
      </c>
      <c r="D377" t="s">
        <v>352</v>
      </c>
    </row>
    <row r="378" spans="1:4" x14ac:dyDescent="0.3">
      <c r="A378" t="s">
        <v>17</v>
      </c>
      <c r="B378">
        <v>43757</v>
      </c>
      <c r="C378" s="10">
        <v>2.56</v>
      </c>
      <c r="D378" t="s">
        <v>1811</v>
      </c>
    </row>
    <row r="379" spans="1:4" x14ac:dyDescent="0.3">
      <c r="A379" t="s">
        <v>74</v>
      </c>
      <c r="B379">
        <v>43726</v>
      </c>
      <c r="C379" s="10">
        <v>3.36</v>
      </c>
      <c r="D379" t="s">
        <v>1740</v>
      </c>
    </row>
    <row r="380" spans="1:4" x14ac:dyDescent="0.3">
      <c r="A380" t="s">
        <v>17</v>
      </c>
      <c r="B380">
        <v>43726</v>
      </c>
      <c r="C380" s="10">
        <v>2.2200000000000002</v>
      </c>
      <c r="D380" t="s">
        <v>36</v>
      </c>
    </row>
    <row r="381" spans="1:4" x14ac:dyDescent="0.3">
      <c r="A381" t="s">
        <v>74</v>
      </c>
      <c r="B381">
        <v>43718</v>
      </c>
      <c r="C381" s="10">
        <v>2.42</v>
      </c>
      <c r="D381" t="s">
        <v>1069</v>
      </c>
    </row>
    <row r="382" spans="1:4" x14ac:dyDescent="0.3">
      <c r="A382" t="s">
        <v>17</v>
      </c>
      <c r="B382">
        <v>43686</v>
      </c>
      <c r="C382" s="10">
        <v>2.4300000000000002</v>
      </c>
      <c r="D382" t="s">
        <v>279</v>
      </c>
    </row>
    <row r="383" spans="1:4" x14ac:dyDescent="0.3">
      <c r="A383" t="s">
        <v>62</v>
      </c>
      <c r="B383">
        <v>43637</v>
      </c>
      <c r="C383" s="10">
        <v>3.06</v>
      </c>
      <c r="D383" t="s">
        <v>508</v>
      </c>
    </row>
    <row r="384" spans="1:4" x14ac:dyDescent="0.3">
      <c r="A384" t="s">
        <v>42</v>
      </c>
      <c r="B384">
        <v>43631</v>
      </c>
      <c r="C384" s="10">
        <v>3.27</v>
      </c>
      <c r="D384" t="s">
        <v>149</v>
      </c>
    </row>
    <row r="385" spans="1:4" x14ac:dyDescent="0.3">
      <c r="A385" t="s">
        <v>62</v>
      </c>
      <c r="B385">
        <v>43603</v>
      </c>
      <c r="C385" s="10">
        <v>3.56</v>
      </c>
      <c r="D385" t="s">
        <v>531</v>
      </c>
    </row>
    <row r="386" spans="1:4" x14ac:dyDescent="0.3">
      <c r="A386" t="s">
        <v>62</v>
      </c>
      <c r="B386">
        <v>43570</v>
      </c>
      <c r="C386" s="10">
        <v>3.27</v>
      </c>
      <c r="D386" t="s">
        <v>36</v>
      </c>
    </row>
    <row r="387" spans="1:4" x14ac:dyDescent="0.3">
      <c r="A387" t="s">
        <v>42</v>
      </c>
      <c r="B387">
        <v>43546</v>
      </c>
      <c r="C387" s="10">
        <v>3.21</v>
      </c>
      <c r="D387" t="s">
        <v>797</v>
      </c>
    </row>
    <row r="388" spans="1:4" x14ac:dyDescent="0.3">
      <c r="A388" t="s">
        <v>42</v>
      </c>
      <c r="B388">
        <v>43543</v>
      </c>
      <c r="C388" s="10">
        <v>3.01</v>
      </c>
      <c r="D388" t="s">
        <v>167</v>
      </c>
    </row>
    <row r="389" spans="1:4" x14ac:dyDescent="0.3">
      <c r="A389" t="s">
        <v>74</v>
      </c>
      <c r="B389">
        <v>43536</v>
      </c>
      <c r="C389" s="10">
        <v>4.4400000000000004</v>
      </c>
      <c r="D389" t="s">
        <v>478</v>
      </c>
    </row>
    <row r="390" spans="1:4" x14ac:dyDescent="0.3">
      <c r="A390" t="s">
        <v>62</v>
      </c>
      <c r="B390">
        <v>43524</v>
      </c>
      <c r="C390" s="10">
        <v>3.92</v>
      </c>
      <c r="D390" t="s">
        <v>1136</v>
      </c>
    </row>
    <row r="391" spans="1:4" x14ac:dyDescent="0.3">
      <c r="A391" t="s">
        <v>42</v>
      </c>
      <c r="B391">
        <v>43491</v>
      </c>
      <c r="C391" s="10">
        <v>3.97</v>
      </c>
      <c r="D391" t="s">
        <v>1375</v>
      </c>
    </row>
    <row r="392" spans="1:4" x14ac:dyDescent="0.3">
      <c r="A392" t="s">
        <v>62</v>
      </c>
      <c r="B392">
        <v>43448</v>
      </c>
      <c r="C392" s="10">
        <v>3.38</v>
      </c>
      <c r="D392" t="s">
        <v>1011</v>
      </c>
    </row>
    <row r="393" spans="1:4" x14ac:dyDescent="0.3">
      <c r="A393" t="s">
        <v>17</v>
      </c>
      <c r="B393">
        <v>43379</v>
      </c>
      <c r="C393" s="10">
        <v>3.78</v>
      </c>
      <c r="D393" t="s">
        <v>435</v>
      </c>
    </row>
    <row r="394" spans="1:4" x14ac:dyDescent="0.3">
      <c r="A394" t="s">
        <v>17</v>
      </c>
      <c r="B394">
        <v>43361</v>
      </c>
      <c r="C394" s="10">
        <v>4.5199999999999996</v>
      </c>
      <c r="D394" t="s">
        <v>362</v>
      </c>
    </row>
    <row r="395" spans="1:4" x14ac:dyDescent="0.3">
      <c r="A395" t="s">
        <v>17</v>
      </c>
      <c r="B395">
        <v>43361</v>
      </c>
      <c r="C395" s="10">
        <v>3.38</v>
      </c>
      <c r="D395" t="s">
        <v>1088</v>
      </c>
    </row>
    <row r="396" spans="1:4" x14ac:dyDescent="0.3">
      <c r="A396" t="s">
        <v>62</v>
      </c>
      <c r="B396">
        <v>43360</v>
      </c>
      <c r="C396" s="10">
        <v>2.46</v>
      </c>
      <c r="D396" t="s">
        <v>15</v>
      </c>
    </row>
    <row r="397" spans="1:4" x14ac:dyDescent="0.3">
      <c r="A397" t="s">
        <v>25</v>
      </c>
      <c r="B397">
        <v>43333</v>
      </c>
      <c r="C397" s="10">
        <v>2.85</v>
      </c>
      <c r="D397" t="s">
        <v>1195</v>
      </c>
    </row>
    <row r="398" spans="1:4" x14ac:dyDescent="0.3">
      <c r="A398" t="s">
        <v>17</v>
      </c>
      <c r="B398">
        <v>43332</v>
      </c>
      <c r="C398" s="10">
        <v>2.84</v>
      </c>
      <c r="D398" t="s">
        <v>446</v>
      </c>
    </row>
    <row r="399" spans="1:4" x14ac:dyDescent="0.3">
      <c r="A399" t="s">
        <v>74</v>
      </c>
      <c r="B399">
        <v>43313</v>
      </c>
      <c r="C399" s="10">
        <v>2.37</v>
      </c>
      <c r="D399" t="s">
        <v>1371</v>
      </c>
    </row>
    <row r="400" spans="1:4" x14ac:dyDescent="0.3">
      <c r="A400" t="s">
        <v>42</v>
      </c>
      <c r="B400">
        <v>43302</v>
      </c>
      <c r="C400" s="10">
        <v>4.17</v>
      </c>
      <c r="D400" t="s">
        <v>257</v>
      </c>
    </row>
    <row r="401" spans="1:4" x14ac:dyDescent="0.3">
      <c r="A401" t="s">
        <v>62</v>
      </c>
      <c r="B401">
        <v>43283</v>
      </c>
      <c r="C401" s="10">
        <v>3.31</v>
      </c>
      <c r="D401" t="s">
        <v>15</v>
      </c>
    </row>
    <row r="402" spans="1:4" x14ac:dyDescent="0.3">
      <c r="A402" t="s">
        <v>42</v>
      </c>
      <c r="B402">
        <v>43277</v>
      </c>
      <c r="C402" s="10">
        <v>3.2</v>
      </c>
      <c r="D402" t="s">
        <v>335</v>
      </c>
    </row>
    <row r="403" spans="1:4" x14ac:dyDescent="0.3">
      <c r="A403" t="s">
        <v>62</v>
      </c>
      <c r="B403">
        <v>43270</v>
      </c>
      <c r="C403" s="10">
        <v>3.97</v>
      </c>
      <c r="D403" t="s">
        <v>117</v>
      </c>
    </row>
    <row r="404" spans="1:4" x14ac:dyDescent="0.3">
      <c r="A404" t="s">
        <v>31</v>
      </c>
      <c r="B404">
        <v>43247</v>
      </c>
      <c r="C404" s="10">
        <v>3.25</v>
      </c>
      <c r="D404" t="s">
        <v>207</v>
      </c>
    </row>
    <row r="405" spans="1:4" x14ac:dyDescent="0.3">
      <c r="A405" t="s">
        <v>42</v>
      </c>
      <c r="B405">
        <v>43229</v>
      </c>
      <c r="C405" s="10">
        <v>2.15</v>
      </c>
      <c r="D405" t="s">
        <v>145</v>
      </c>
    </row>
    <row r="406" spans="1:4" x14ac:dyDescent="0.3">
      <c r="A406" t="s">
        <v>42</v>
      </c>
      <c r="B406">
        <v>43203</v>
      </c>
      <c r="C406" s="10">
        <v>2.5499999999999998</v>
      </c>
      <c r="D406" t="s">
        <v>430</v>
      </c>
    </row>
    <row r="407" spans="1:4" x14ac:dyDescent="0.3">
      <c r="A407" t="s">
        <v>62</v>
      </c>
      <c r="B407">
        <v>43174</v>
      </c>
      <c r="C407" s="10">
        <v>4.97</v>
      </c>
      <c r="D407" t="s">
        <v>147</v>
      </c>
    </row>
    <row r="408" spans="1:4" x14ac:dyDescent="0.3">
      <c r="A408" t="s">
        <v>17</v>
      </c>
      <c r="B408">
        <v>43112</v>
      </c>
      <c r="C408" s="10">
        <v>3.73</v>
      </c>
      <c r="D408" t="s">
        <v>439</v>
      </c>
    </row>
    <row r="409" spans="1:4" x14ac:dyDescent="0.3">
      <c r="A409" t="s">
        <v>42</v>
      </c>
      <c r="B409">
        <v>43104</v>
      </c>
      <c r="C409" s="10">
        <v>2.46</v>
      </c>
      <c r="D409" t="s">
        <v>1164</v>
      </c>
    </row>
    <row r="410" spans="1:4" x14ac:dyDescent="0.3">
      <c r="A410" t="s">
        <v>17</v>
      </c>
      <c r="B410">
        <v>43100</v>
      </c>
      <c r="C410" s="10">
        <v>2.64</v>
      </c>
      <c r="D410" t="s">
        <v>312</v>
      </c>
    </row>
    <row r="411" spans="1:4" x14ac:dyDescent="0.3">
      <c r="A411" t="s">
        <v>62</v>
      </c>
      <c r="B411">
        <v>43077</v>
      </c>
      <c r="C411" s="10">
        <v>3.33</v>
      </c>
      <c r="D411" t="s">
        <v>224</v>
      </c>
    </row>
    <row r="412" spans="1:4" x14ac:dyDescent="0.3">
      <c r="A412" t="s">
        <v>42</v>
      </c>
      <c r="B412">
        <v>43045</v>
      </c>
      <c r="C412" s="10">
        <v>2.29</v>
      </c>
      <c r="D412" t="s">
        <v>668</v>
      </c>
    </row>
    <row r="413" spans="1:4" x14ac:dyDescent="0.3">
      <c r="A413" t="s">
        <v>74</v>
      </c>
      <c r="B413">
        <v>43042</v>
      </c>
      <c r="C413" s="10">
        <v>4.0599999999999996</v>
      </c>
      <c r="D413" t="s">
        <v>1011</v>
      </c>
    </row>
    <row r="414" spans="1:4" x14ac:dyDescent="0.3">
      <c r="A414" t="s">
        <v>42</v>
      </c>
      <c r="B414">
        <v>43035</v>
      </c>
      <c r="C414" s="10">
        <v>2.9</v>
      </c>
      <c r="D414" t="s">
        <v>675</v>
      </c>
    </row>
    <row r="415" spans="1:4" x14ac:dyDescent="0.3">
      <c r="A415" t="s">
        <v>25</v>
      </c>
      <c r="B415">
        <v>42956</v>
      </c>
      <c r="C415" s="10">
        <v>4.3600000000000003</v>
      </c>
      <c r="D415" t="s">
        <v>529</v>
      </c>
    </row>
    <row r="416" spans="1:4" x14ac:dyDescent="0.3">
      <c r="A416" t="s">
        <v>17</v>
      </c>
      <c r="B416">
        <v>42938</v>
      </c>
      <c r="C416" s="10">
        <v>4.1900000000000004</v>
      </c>
      <c r="D416" t="s">
        <v>57</v>
      </c>
    </row>
    <row r="417" spans="1:4" x14ac:dyDescent="0.3">
      <c r="A417" t="s">
        <v>42</v>
      </c>
      <c r="B417">
        <v>42934</v>
      </c>
      <c r="C417" s="10">
        <v>2.85</v>
      </c>
      <c r="D417" t="s">
        <v>23</v>
      </c>
    </row>
    <row r="418" spans="1:4" x14ac:dyDescent="0.3">
      <c r="A418" t="s">
        <v>74</v>
      </c>
      <c r="B418">
        <v>42916</v>
      </c>
      <c r="C418" s="10">
        <v>3.17</v>
      </c>
      <c r="D418" t="s">
        <v>765</v>
      </c>
    </row>
    <row r="419" spans="1:4" x14ac:dyDescent="0.3">
      <c r="A419" t="s">
        <v>62</v>
      </c>
      <c r="B419">
        <v>42906</v>
      </c>
      <c r="C419" s="10">
        <v>3.4</v>
      </c>
      <c r="D419" t="s">
        <v>397</v>
      </c>
    </row>
    <row r="420" spans="1:4" x14ac:dyDescent="0.3">
      <c r="A420" t="s">
        <v>42</v>
      </c>
      <c r="B420">
        <v>42869</v>
      </c>
      <c r="C420" s="10">
        <v>2.73</v>
      </c>
      <c r="D420" t="s">
        <v>1478</v>
      </c>
    </row>
    <row r="421" spans="1:4" x14ac:dyDescent="0.3">
      <c r="A421" t="s">
        <v>62</v>
      </c>
      <c r="B421">
        <v>42849</v>
      </c>
      <c r="C421" s="10">
        <v>2.5499999999999998</v>
      </c>
      <c r="D421" t="s">
        <v>733</v>
      </c>
    </row>
    <row r="422" spans="1:4" x14ac:dyDescent="0.3">
      <c r="A422" t="s">
        <v>17</v>
      </c>
      <c r="B422">
        <v>42832</v>
      </c>
      <c r="C422" s="10">
        <v>3.08</v>
      </c>
      <c r="D422" t="s">
        <v>393</v>
      </c>
    </row>
    <row r="423" spans="1:4" x14ac:dyDescent="0.3">
      <c r="A423" t="s">
        <v>17</v>
      </c>
      <c r="B423">
        <v>42808</v>
      </c>
      <c r="C423" s="10">
        <v>2.21</v>
      </c>
      <c r="D423" t="s">
        <v>165</v>
      </c>
    </row>
    <row r="424" spans="1:4" x14ac:dyDescent="0.3">
      <c r="A424" t="s">
        <v>42</v>
      </c>
      <c r="B424">
        <v>42807</v>
      </c>
      <c r="C424" s="10">
        <v>4.4000000000000004</v>
      </c>
      <c r="D424" t="s">
        <v>331</v>
      </c>
    </row>
    <row r="425" spans="1:4" x14ac:dyDescent="0.3">
      <c r="A425" t="s">
        <v>17</v>
      </c>
      <c r="B425">
        <v>42782</v>
      </c>
      <c r="C425" s="10">
        <v>3.58</v>
      </c>
      <c r="D425" t="s">
        <v>663</v>
      </c>
    </row>
    <row r="426" spans="1:4" x14ac:dyDescent="0.3">
      <c r="A426" t="s">
        <v>25</v>
      </c>
      <c r="B426">
        <v>42755</v>
      </c>
      <c r="C426" s="10">
        <v>3.92</v>
      </c>
      <c r="D426" t="s">
        <v>1014</v>
      </c>
    </row>
    <row r="427" spans="1:4" x14ac:dyDescent="0.3">
      <c r="A427" t="s">
        <v>74</v>
      </c>
      <c r="B427">
        <v>42753</v>
      </c>
      <c r="C427" s="10">
        <v>4</v>
      </c>
      <c r="D427" t="s">
        <v>170</v>
      </c>
    </row>
    <row r="428" spans="1:4" x14ac:dyDescent="0.3">
      <c r="A428" t="s">
        <v>62</v>
      </c>
      <c r="B428">
        <v>42750</v>
      </c>
      <c r="C428" s="10">
        <v>3.78</v>
      </c>
      <c r="D428" t="s">
        <v>375</v>
      </c>
    </row>
    <row r="429" spans="1:4" x14ac:dyDescent="0.3">
      <c r="A429" t="s">
        <v>17</v>
      </c>
      <c r="B429">
        <v>42743</v>
      </c>
      <c r="C429" s="10">
        <v>4.57</v>
      </c>
      <c r="D429" t="s">
        <v>124</v>
      </c>
    </row>
    <row r="430" spans="1:4" x14ac:dyDescent="0.3">
      <c r="A430" t="s">
        <v>62</v>
      </c>
      <c r="B430">
        <v>42740</v>
      </c>
      <c r="C430" s="10">
        <v>3</v>
      </c>
      <c r="D430" t="s">
        <v>30</v>
      </c>
    </row>
    <row r="431" spans="1:4" x14ac:dyDescent="0.3">
      <c r="A431" t="s">
        <v>62</v>
      </c>
      <c r="B431">
        <v>42703</v>
      </c>
      <c r="C431" s="10">
        <v>2.98</v>
      </c>
      <c r="D431" t="s">
        <v>305</v>
      </c>
    </row>
    <row r="432" spans="1:4" x14ac:dyDescent="0.3">
      <c r="A432" t="s">
        <v>62</v>
      </c>
      <c r="B432">
        <v>42663</v>
      </c>
      <c r="C432" s="10">
        <v>3.62</v>
      </c>
      <c r="D432" t="s">
        <v>602</v>
      </c>
    </row>
    <row r="433" spans="1:4" x14ac:dyDescent="0.3">
      <c r="A433" t="s">
        <v>62</v>
      </c>
      <c r="B433">
        <v>42566</v>
      </c>
      <c r="C433" s="10">
        <v>2.86</v>
      </c>
      <c r="D433" t="s">
        <v>829</v>
      </c>
    </row>
    <row r="434" spans="1:4" x14ac:dyDescent="0.3">
      <c r="A434" t="s">
        <v>74</v>
      </c>
      <c r="B434">
        <v>42560</v>
      </c>
      <c r="C434" s="10">
        <v>3.23</v>
      </c>
      <c r="D434" t="s">
        <v>718</v>
      </c>
    </row>
    <row r="435" spans="1:4" x14ac:dyDescent="0.3">
      <c r="A435" t="s">
        <v>62</v>
      </c>
      <c r="B435">
        <v>42554</v>
      </c>
      <c r="C435" s="10">
        <v>2.62</v>
      </c>
      <c r="D435" t="s">
        <v>426</v>
      </c>
    </row>
    <row r="436" spans="1:4" x14ac:dyDescent="0.3">
      <c r="A436" t="s">
        <v>42</v>
      </c>
      <c r="B436">
        <v>42534</v>
      </c>
      <c r="C436" s="10">
        <v>2.68</v>
      </c>
      <c r="D436" t="s">
        <v>229</v>
      </c>
    </row>
    <row r="437" spans="1:4" x14ac:dyDescent="0.3">
      <c r="A437" t="s">
        <v>62</v>
      </c>
      <c r="B437">
        <v>42530</v>
      </c>
      <c r="C437" s="10">
        <v>3.41</v>
      </c>
      <c r="D437" t="s">
        <v>335</v>
      </c>
    </row>
    <row r="438" spans="1:4" x14ac:dyDescent="0.3">
      <c r="A438" t="s">
        <v>74</v>
      </c>
      <c r="B438">
        <v>42525</v>
      </c>
      <c r="C438" s="10">
        <v>4.25</v>
      </c>
      <c r="D438" t="s">
        <v>1138</v>
      </c>
    </row>
    <row r="439" spans="1:4" x14ac:dyDescent="0.3">
      <c r="A439" t="s">
        <v>17</v>
      </c>
      <c r="B439">
        <v>42465</v>
      </c>
      <c r="C439" s="10">
        <v>2.87</v>
      </c>
      <c r="D439" t="s">
        <v>264</v>
      </c>
    </row>
    <row r="440" spans="1:4" x14ac:dyDescent="0.3">
      <c r="A440" t="s">
        <v>17</v>
      </c>
      <c r="B440">
        <v>42449</v>
      </c>
      <c r="C440" s="10">
        <v>4.1500000000000004</v>
      </c>
      <c r="D440" t="s">
        <v>439</v>
      </c>
    </row>
    <row r="441" spans="1:4" x14ac:dyDescent="0.3">
      <c r="A441" t="s">
        <v>74</v>
      </c>
      <c r="B441">
        <v>42439</v>
      </c>
      <c r="C441" s="10">
        <v>4.08</v>
      </c>
      <c r="D441" t="s">
        <v>1267</v>
      </c>
    </row>
    <row r="442" spans="1:4" x14ac:dyDescent="0.3">
      <c r="A442" t="s">
        <v>42</v>
      </c>
      <c r="B442">
        <v>42411</v>
      </c>
      <c r="C442" s="10">
        <v>4.88</v>
      </c>
      <c r="D442" t="s">
        <v>220</v>
      </c>
    </row>
    <row r="443" spans="1:4" x14ac:dyDescent="0.3">
      <c r="A443" t="s">
        <v>62</v>
      </c>
      <c r="B443">
        <v>42392</v>
      </c>
      <c r="C443" s="10">
        <v>2.48</v>
      </c>
      <c r="D443" t="s">
        <v>290</v>
      </c>
    </row>
    <row r="444" spans="1:4" x14ac:dyDescent="0.3">
      <c r="A444" t="s">
        <v>62</v>
      </c>
      <c r="B444">
        <v>42377</v>
      </c>
      <c r="C444" s="10">
        <v>2.66</v>
      </c>
      <c r="D444" t="s">
        <v>950</v>
      </c>
    </row>
    <row r="445" spans="1:4" x14ac:dyDescent="0.3">
      <c r="A445" t="s">
        <v>17</v>
      </c>
      <c r="B445">
        <v>42373</v>
      </c>
      <c r="C445" s="10">
        <v>3.01</v>
      </c>
      <c r="D445" t="s">
        <v>1277</v>
      </c>
    </row>
    <row r="446" spans="1:4" x14ac:dyDescent="0.3">
      <c r="A446" t="s">
        <v>42</v>
      </c>
      <c r="B446">
        <v>42346</v>
      </c>
      <c r="C446" s="10">
        <v>2.23</v>
      </c>
      <c r="D446" t="s">
        <v>506</v>
      </c>
    </row>
    <row r="447" spans="1:4" x14ac:dyDescent="0.3">
      <c r="A447" t="s">
        <v>31</v>
      </c>
      <c r="B447">
        <v>42341</v>
      </c>
      <c r="C447" s="10">
        <v>2.65</v>
      </c>
      <c r="D447" t="s">
        <v>517</v>
      </c>
    </row>
    <row r="448" spans="1:4" x14ac:dyDescent="0.3">
      <c r="A448" t="s">
        <v>62</v>
      </c>
      <c r="B448">
        <v>42308</v>
      </c>
      <c r="C448" s="10">
        <v>4.5</v>
      </c>
      <c r="D448" t="s">
        <v>950</v>
      </c>
    </row>
    <row r="449" spans="1:4" x14ac:dyDescent="0.3">
      <c r="A449" t="s">
        <v>17</v>
      </c>
      <c r="B449">
        <v>42296</v>
      </c>
      <c r="C449" s="10">
        <v>4.83</v>
      </c>
      <c r="D449" t="s">
        <v>395</v>
      </c>
    </row>
    <row r="450" spans="1:4" x14ac:dyDescent="0.3">
      <c r="A450" t="s">
        <v>25</v>
      </c>
      <c r="B450">
        <v>42294</v>
      </c>
      <c r="C450" s="10">
        <v>2.11</v>
      </c>
      <c r="D450" t="s">
        <v>393</v>
      </c>
    </row>
    <row r="451" spans="1:4" x14ac:dyDescent="0.3">
      <c r="A451" t="s">
        <v>42</v>
      </c>
      <c r="B451">
        <v>42251</v>
      </c>
      <c r="C451" s="10">
        <v>4.0199999999999996</v>
      </c>
      <c r="D451" t="s">
        <v>343</v>
      </c>
    </row>
    <row r="452" spans="1:4" x14ac:dyDescent="0.3">
      <c r="A452" t="s">
        <v>17</v>
      </c>
      <c r="B452">
        <v>42238</v>
      </c>
      <c r="C452" s="10">
        <v>3.92</v>
      </c>
      <c r="D452" t="s">
        <v>75</v>
      </c>
    </row>
    <row r="453" spans="1:4" x14ac:dyDescent="0.3">
      <c r="A453" t="s">
        <v>17</v>
      </c>
      <c r="B453">
        <v>42238</v>
      </c>
      <c r="C453" s="10">
        <v>2.38</v>
      </c>
      <c r="D453" t="s">
        <v>1018</v>
      </c>
    </row>
    <row r="454" spans="1:4" x14ac:dyDescent="0.3">
      <c r="A454" t="s">
        <v>17</v>
      </c>
      <c r="B454">
        <v>42215</v>
      </c>
      <c r="C454" s="10">
        <v>2.1</v>
      </c>
      <c r="D454" t="s">
        <v>182</v>
      </c>
    </row>
    <row r="455" spans="1:4" x14ac:dyDescent="0.3">
      <c r="A455" t="s">
        <v>17</v>
      </c>
      <c r="B455">
        <v>42178</v>
      </c>
      <c r="C455" s="10">
        <v>2.34</v>
      </c>
      <c r="D455" t="s">
        <v>220</v>
      </c>
    </row>
    <row r="456" spans="1:4" x14ac:dyDescent="0.3">
      <c r="A456" t="s">
        <v>62</v>
      </c>
      <c r="B456">
        <v>42166</v>
      </c>
      <c r="C456" s="10">
        <v>1.94</v>
      </c>
      <c r="D456" t="s">
        <v>163</v>
      </c>
    </row>
    <row r="457" spans="1:4" x14ac:dyDescent="0.3">
      <c r="A457" t="s">
        <v>42</v>
      </c>
      <c r="B457">
        <v>42153</v>
      </c>
      <c r="C457" s="10">
        <v>3.03</v>
      </c>
      <c r="D457" t="s">
        <v>104</v>
      </c>
    </row>
    <row r="458" spans="1:4" x14ac:dyDescent="0.3">
      <c r="A458" t="s">
        <v>62</v>
      </c>
      <c r="B458">
        <v>42132</v>
      </c>
      <c r="C458" s="10">
        <v>2.3199999999999998</v>
      </c>
      <c r="D458" t="s">
        <v>1304</v>
      </c>
    </row>
    <row r="459" spans="1:4" x14ac:dyDescent="0.3">
      <c r="A459" t="s">
        <v>42</v>
      </c>
      <c r="B459">
        <v>42111</v>
      </c>
      <c r="C459" s="10">
        <v>2.76</v>
      </c>
      <c r="D459" t="s">
        <v>213</v>
      </c>
    </row>
    <row r="460" spans="1:4" x14ac:dyDescent="0.3">
      <c r="A460" t="s">
        <v>62</v>
      </c>
      <c r="B460">
        <v>42108</v>
      </c>
      <c r="C460" s="10">
        <v>3.08</v>
      </c>
      <c r="D460" t="s">
        <v>69</v>
      </c>
    </row>
    <row r="461" spans="1:4" x14ac:dyDescent="0.3">
      <c r="A461" t="s">
        <v>62</v>
      </c>
      <c r="B461">
        <v>42102</v>
      </c>
      <c r="C461" s="10">
        <v>2.5</v>
      </c>
      <c r="D461" t="s">
        <v>343</v>
      </c>
    </row>
    <row r="462" spans="1:4" x14ac:dyDescent="0.3">
      <c r="A462" t="s">
        <v>74</v>
      </c>
      <c r="B462">
        <v>42085</v>
      </c>
      <c r="C462" s="10">
        <v>3.37</v>
      </c>
      <c r="D462" t="s">
        <v>461</v>
      </c>
    </row>
    <row r="463" spans="1:4" x14ac:dyDescent="0.3">
      <c r="A463" t="s">
        <v>42</v>
      </c>
      <c r="B463">
        <v>42075</v>
      </c>
      <c r="C463" s="10">
        <v>2.84</v>
      </c>
      <c r="D463" t="s">
        <v>707</v>
      </c>
    </row>
    <row r="464" spans="1:4" x14ac:dyDescent="0.3">
      <c r="A464" t="s">
        <v>62</v>
      </c>
      <c r="B464">
        <v>42074</v>
      </c>
      <c r="C464" s="10">
        <v>3.29</v>
      </c>
      <c r="D464" t="s">
        <v>96</v>
      </c>
    </row>
    <row r="465" spans="1:4" x14ac:dyDescent="0.3">
      <c r="A465" t="s">
        <v>42</v>
      </c>
      <c r="B465">
        <v>42064</v>
      </c>
      <c r="C465" s="10">
        <v>2.86</v>
      </c>
      <c r="D465" t="s">
        <v>616</v>
      </c>
    </row>
    <row r="466" spans="1:4" x14ac:dyDescent="0.3">
      <c r="A466" t="s">
        <v>17</v>
      </c>
      <c r="B466">
        <v>42039</v>
      </c>
      <c r="C466" s="10">
        <v>2.6</v>
      </c>
      <c r="D466" t="s">
        <v>947</v>
      </c>
    </row>
    <row r="467" spans="1:4" x14ac:dyDescent="0.3">
      <c r="A467" t="s">
        <v>42</v>
      </c>
      <c r="B467">
        <v>41960</v>
      </c>
      <c r="C467" s="10">
        <v>3.7</v>
      </c>
      <c r="D467" t="s">
        <v>639</v>
      </c>
    </row>
    <row r="468" spans="1:4" x14ac:dyDescent="0.3">
      <c r="A468" t="s">
        <v>74</v>
      </c>
      <c r="B468">
        <v>41862</v>
      </c>
      <c r="C468" s="10">
        <v>3.68</v>
      </c>
      <c r="D468" t="s">
        <v>687</v>
      </c>
    </row>
    <row r="469" spans="1:4" x14ac:dyDescent="0.3">
      <c r="A469" t="s">
        <v>42</v>
      </c>
      <c r="B469">
        <v>41858</v>
      </c>
      <c r="C469" s="10">
        <v>4.0999999999999996</v>
      </c>
      <c r="D469" t="s">
        <v>908</v>
      </c>
    </row>
    <row r="470" spans="1:4" x14ac:dyDescent="0.3">
      <c r="A470" t="s">
        <v>17</v>
      </c>
      <c r="B470">
        <v>41843</v>
      </c>
      <c r="C470" s="10">
        <v>2.62</v>
      </c>
      <c r="D470" t="s">
        <v>718</v>
      </c>
    </row>
    <row r="471" spans="1:4" x14ac:dyDescent="0.3">
      <c r="A471" t="s">
        <v>42</v>
      </c>
      <c r="B471">
        <v>41817</v>
      </c>
      <c r="C471" s="10">
        <v>4.82</v>
      </c>
      <c r="D471" t="s">
        <v>577</v>
      </c>
    </row>
    <row r="472" spans="1:4" x14ac:dyDescent="0.3">
      <c r="A472" t="s">
        <v>17</v>
      </c>
      <c r="B472">
        <v>41797</v>
      </c>
      <c r="C472" s="10">
        <v>1.82</v>
      </c>
      <c r="D472" t="s">
        <v>930</v>
      </c>
    </row>
    <row r="473" spans="1:4" x14ac:dyDescent="0.3">
      <c r="A473" t="s">
        <v>62</v>
      </c>
      <c r="B473">
        <v>41728</v>
      </c>
      <c r="C473" s="10">
        <v>3.96</v>
      </c>
      <c r="D473" t="s">
        <v>357</v>
      </c>
    </row>
    <row r="474" spans="1:4" x14ac:dyDescent="0.3">
      <c r="A474" t="s">
        <v>17</v>
      </c>
      <c r="B474">
        <v>41728</v>
      </c>
      <c r="C474" s="10">
        <v>3.04</v>
      </c>
      <c r="D474" t="s">
        <v>836</v>
      </c>
    </row>
    <row r="475" spans="1:4" x14ac:dyDescent="0.3">
      <c r="A475" t="s">
        <v>17</v>
      </c>
      <c r="B475">
        <v>41707</v>
      </c>
      <c r="C475" s="10">
        <v>3.6</v>
      </c>
      <c r="D475" t="s">
        <v>143</v>
      </c>
    </row>
    <row r="476" spans="1:4" x14ac:dyDescent="0.3">
      <c r="A476" t="s">
        <v>37</v>
      </c>
      <c r="B476">
        <v>41658</v>
      </c>
      <c r="C476" s="10">
        <v>5</v>
      </c>
      <c r="D476" t="s">
        <v>85</v>
      </c>
    </row>
    <row r="477" spans="1:4" x14ac:dyDescent="0.3">
      <c r="A477" t="s">
        <v>42</v>
      </c>
      <c r="B477">
        <v>41626</v>
      </c>
      <c r="C477" s="10">
        <v>2.21</v>
      </c>
      <c r="D477" t="s">
        <v>1171</v>
      </c>
    </row>
    <row r="478" spans="1:4" x14ac:dyDescent="0.3">
      <c r="A478" t="s">
        <v>42</v>
      </c>
      <c r="B478">
        <v>41596</v>
      </c>
      <c r="C478" s="10">
        <v>4.43</v>
      </c>
      <c r="D478" t="s">
        <v>1304</v>
      </c>
    </row>
    <row r="479" spans="1:4" x14ac:dyDescent="0.3">
      <c r="A479" t="s">
        <v>74</v>
      </c>
      <c r="B479">
        <v>41585</v>
      </c>
      <c r="C479" s="10">
        <v>3.05</v>
      </c>
      <c r="D479" t="s">
        <v>682</v>
      </c>
    </row>
    <row r="480" spans="1:4" x14ac:dyDescent="0.3">
      <c r="A480" t="s">
        <v>42</v>
      </c>
      <c r="B480">
        <v>41550</v>
      </c>
      <c r="C480" s="10">
        <v>4.96</v>
      </c>
      <c r="D480" t="s">
        <v>36</v>
      </c>
    </row>
    <row r="481" spans="1:4" x14ac:dyDescent="0.3">
      <c r="A481" t="s">
        <v>42</v>
      </c>
      <c r="B481">
        <v>41534</v>
      </c>
      <c r="C481" s="10">
        <v>3.66</v>
      </c>
      <c r="D481" t="s">
        <v>389</v>
      </c>
    </row>
    <row r="482" spans="1:4" x14ac:dyDescent="0.3">
      <c r="A482" t="s">
        <v>62</v>
      </c>
      <c r="B482">
        <v>41518</v>
      </c>
      <c r="C482" s="10">
        <v>2.86</v>
      </c>
      <c r="D482" t="s">
        <v>83</v>
      </c>
    </row>
    <row r="483" spans="1:4" x14ac:dyDescent="0.3">
      <c r="A483" t="s">
        <v>42</v>
      </c>
      <c r="B483">
        <v>41488</v>
      </c>
      <c r="C483" s="10">
        <v>3.3</v>
      </c>
      <c r="D483" t="s">
        <v>624</v>
      </c>
    </row>
    <row r="484" spans="1:4" x14ac:dyDescent="0.3">
      <c r="A484" t="s">
        <v>42</v>
      </c>
      <c r="B484">
        <v>41484</v>
      </c>
      <c r="C484" s="10">
        <v>3.29</v>
      </c>
      <c r="D484" t="s">
        <v>109</v>
      </c>
    </row>
    <row r="485" spans="1:4" x14ac:dyDescent="0.3">
      <c r="A485" t="s">
        <v>42</v>
      </c>
      <c r="B485">
        <v>41453</v>
      </c>
      <c r="C485" s="10">
        <v>3.89</v>
      </c>
      <c r="D485" t="s">
        <v>202</v>
      </c>
    </row>
    <row r="486" spans="1:4" x14ac:dyDescent="0.3">
      <c r="A486" t="s">
        <v>62</v>
      </c>
      <c r="B486">
        <v>41377</v>
      </c>
      <c r="C486" s="10">
        <v>2.41</v>
      </c>
      <c r="D486" t="s">
        <v>568</v>
      </c>
    </row>
    <row r="487" spans="1:4" x14ac:dyDescent="0.3">
      <c r="A487" t="s">
        <v>42</v>
      </c>
      <c r="B487">
        <v>41373</v>
      </c>
      <c r="C487" s="10">
        <v>4.13</v>
      </c>
      <c r="D487" t="s">
        <v>408</v>
      </c>
    </row>
    <row r="488" spans="1:4" x14ac:dyDescent="0.3">
      <c r="A488" t="s">
        <v>74</v>
      </c>
      <c r="B488">
        <v>41351</v>
      </c>
      <c r="C488" s="10">
        <v>1.73</v>
      </c>
      <c r="D488" t="s">
        <v>872</v>
      </c>
    </row>
    <row r="489" spans="1:4" x14ac:dyDescent="0.3">
      <c r="A489" t="s">
        <v>42</v>
      </c>
      <c r="B489">
        <v>41343</v>
      </c>
      <c r="C489" s="10">
        <v>2.2200000000000002</v>
      </c>
      <c r="D489" t="s">
        <v>470</v>
      </c>
    </row>
    <row r="490" spans="1:4" x14ac:dyDescent="0.3">
      <c r="A490" t="s">
        <v>62</v>
      </c>
      <c r="B490">
        <v>41338</v>
      </c>
      <c r="C490" s="10">
        <v>4.71</v>
      </c>
      <c r="D490" t="s">
        <v>268</v>
      </c>
    </row>
    <row r="491" spans="1:4" x14ac:dyDescent="0.3">
      <c r="A491" t="s">
        <v>17</v>
      </c>
      <c r="B491">
        <v>41326</v>
      </c>
      <c r="C491" s="10">
        <v>3.14</v>
      </c>
      <c r="D491" t="s">
        <v>597</v>
      </c>
    </row>
    <row r="492" spans="1:4" x14ac:dyDescent="0.3">
      <c r="A492" t="s">
        <v>62</v>
      </c>
      <c r="B492">
        <v>41321</v>
      </c>
      <c r="C492" s="10">
        <v>3.9</v>
      </c>
      <c r="D492" t="s">
        <v>15</v>
      </c>
    </row>
    <row r="493" spans="1:4" x14ac:dyDescent="0.3">
      <c r="A493" t="s">
        <v>62</v>
      </c>
      <c r="B493">
        <v>41307</v>
      </c>
      <c r="C493" s="10">
        <v>3.19</v>
      </c>
      <c r="D493" t="s">
        <v>266</v>
      </c>
    </row>
    <row r="494" spans="1:4" x14ac:dyDescent="0.3">
      <c r="A494" t="s">
        <v>42</v>
      </c>
      <c r="B494">
        <v>41298</v>
      </c>
      <c r="C494" s="10">
        <v>2.83</v>
      </c>
      <c r="D494" t="s">
        <v>15</v>
      </c>
    </row>
    <row r="495" spans="1:4" x14ac:dyDescent="0.3">
      <c r="A495" t="s">
        <v>42</v>
      </c>
      <c r="B495">
        <v>41252</v>
      </c>
      <c r="C495" s="10">
        <v>2.71</v>
      </c>
      <c r="D495" t="s">
        <v>887</v>
      </c>
    </row>
    <row r="496" spans="1:4" x14ac:dyDescent="0.3">
      <c r="A496" t="s">
        <v>17</v>
      </c>
      <c r="B496">
        <v>41248</v>
      </c>
      <c r="C496" s="10">
        <v>2.2000000000000002</v>
      </c>
      <c r="D496" t="s">
        <v>743</v>
      </c>
    </row>
    <row r="497" spans="1:4" x14ac:dyDescent="0.3">
      <c r="A497" t="s">
        <v>42</v>
      </c>
      <c r="B497">
        <v>41221</v>
      </c>
      <c r="C497" s="10">
        <v>2.68</v>
      </c>
      <c r="D497" t="s">
        <v>119</v>
      </c>
    </row>
    <row r="498" spans="1:4" x14ac:dyDescent="0.3">
      <c r="A498" t="s">
        <v>74</v>
      </c>
      <c r="B498">
        <v>41196</v>
      </c>
      <c r="C498" s="10">
        <v>2.71</v>
      </c>
      <c r="D498" t="s">
        <v>475</v>
      </c>
    </row>
    <row r="499" spans="1:4" x14ac:dyDescent="0.3">
      <c r="A499" t="s">
        <v>25</v>
      </c>
      <c r="B499">
        <v>41137</v>
      </c>
      <c r="C499" s="10">
        <v>3.18</v>
      </c>
      <c r="D499" t="s">
        <v>887</v>
      </c>
    </row>
    <row r="500" spans="1:4" x14ac:dyDescent="0.3">
      <c r="A500" t="s">
        <v>17</v>
      </c>
      <c r="B500">
        <v>41126</v>
      </c>
      <c r="C500" s="10">
        <v>2.89</v>
      </c>
      <c r="D500" t="s">
        <v>130</v>
      </c>
    </row>
    <row r="501" spans="1:4" x14ac:dyDescent="0.3">
      <c r="A501" t="s">
        <v>42</v>
      </c>
      <c r="B501">
        <v>41120</v>
      </c>
      <c r="C501" s="10">
        <v>1.85</v>
      </c>
      <c r="D501" t="s">
        <v>151</v>
      </c>
    </row>
    <row r="502" spans="1:4" x14ac:dyDescent="0.3">
      <c r="A502" t="s">
        <v>62</v>
      </c>
      <c r="B502">
        <v>41113</v>
      </c>
      <c r="C502" s="10">
        <v>3.7</v>
      </c>
      <c r="D502" t="s">
        <v>187</v>
      </c>
    </row>
    <row r="503" spans="1:4" x14ac:dyDescent="0.3">
      <c r="A503" t="s">
        <v>42</v>
      </c>
      <c r="B503">
        <v>41027</v>
      </c>
      <c r="C503" s="10">
        <v>2.7</v>
      </c>
      <c r="D503" t="s">
        <v>115</v>
      </c>
    </row>
    <row r="504" spans="1:4" x14ac:dyDescent="0.3">
      <c r="A504" t="s">
        <v>17</v>
      </c>
      <c r="B504">
        <v>40995</v>
      </c>
      <c r="C504" s="10">
        <v>2.65</v>
      </c>
      <c r="D504" t="s">
        <v>209</v>
      </c>
    </row>
    <row r="505" spans="1:4" x14ac:dyDescent="0.3">
      <c r="A505" t="s">
        <v>25</v>
      </c>
      <c r="B505">
        <v>40988</v>
      </c>
      <c r="C505" s="10">
        <v>3.51</v>
      </c>
      <c r="D505" t="s">
        <v>1879</v>
      </c>
    </row>
    <row r="506" spans="1:4" x14ac:dyDescent="0.3">
      <c r="A506" t="s">
        <v>42</v>
      </c>
      <c r="B506">
        <v>40953</v>
      </c>
      <c r="C506" s="10">
        <v>3.89</v>
      </c>
      <c r="D506" t="s">
        <v>508</v>
      </c>
    </row>
    <row r="507" spans="1:4" x14ac:dyDescent="0.3">
      <c r="A507" t="s">
        <v>17</v>
      </c>
      <c r="B507">
        <v>40917</v>
      </c>
      <c r="C507" s="10">
        <v>2.4700000000000002</v>
      </c>
      <c r="D507" t="s">
        <v>220</v>
      </c>
    </row>
    <row r="508" spans="1:4" x14ac:dyDescent="0.3">
      <c r="A508" t="s">
        <v>74</v>
      </c>
      <c r="B508">
        <v>40914</v>
      </c>
      <c r="C508" s="10">
        <v>3.39</v>
      </c>
      <c r="D508" t="s">
        <v>285</v>
      </c>
    </row>
    <row r="509" spans="1:4" x14ac:dyDescent="0.3">
      <c r="A509" t="s">
        <v>62</v>
      </c>
      <c r="B509">
        <v>40883</v>
      </c>
      <c r="C509" s="10">
        <v>2.66</v>
      </c>
      <c r="D509" t="s">
        <v>506</v>
      </c>
    </row>
    <row r="510" spans="1:4" x14ac:dyDescent="0.3">
      <c r="A510" t="s">
        <v>62</v>
      </c>
      <c r="B510">
        <v>40873</v>
      </c>
      <c r="C510" s="10">
        <v>3.91</v>
      </c>
      <c r="D510" t="s">
        <v>368</v>
      </c>
    </row>
    <row r="511" spans="1:4" x14ac:dyDescent="0.3">
      <c r="A511" t="s">
        <v>62</v>
      </c>
      <c r="B511">
        <v>40848</v>
      </c>
      <c r="C511" s="10">
        <v>3.8</v>
      </c>
      <c r="D511" t="s">
        <v>682</v>
      </c>
    </row>
    <row r="512" spans="1:4" x14ac:dyDescent="0.3">
      <c r="A512" t="s">
        <v>74</v>
      </c>
      <c r="B512">
        <v>40847</v>
      </c>
      <c r="C512" s="10">
        <v>4.1900000000000004</v>
      </c>
      <c r="D512" t="s">
        <v>1202</v>
      </c>
    </row>
    <row r="513" spans="1:4" x14ac:dyDescent="0.3">
      <c r="A513" t="s">
        <v>42</v>
      </c>
      <c r="B513">
        <v>40844</v>
      </c>
      <c r="C513" s="10">
        <v>3.12</v>
      </c>
      <c r="D513" t="s">
        <v>1228</v>
      </c>
    </row>
    <row r="514" spans="1:4" x14ac:dyDescent="0.3">
      <c r="A514" t="s">
        <v>42</v>
      </c>
      <c r="B514">
        <v>40814</v>
      </c>
      <c r="C514" s="10">
        <v>2.06</v>
      </c>
      <c r="D514" t="s">
        <v>950</v>
      </c>
    </row>
    <row r="515" spans="1:4" x14ac:dyDescent="0.3">
      <c r="A515" t="s">
        <v>42</v>
      </c>
      <c r="B515">
        <v>40812</v>
      </c>
      <c r="C515" s="10">
        <v>2.33</v>
      </c>
      <c r="D515" t="s">
        <v>302</v>
      </c>
    </row>
    <row r="516" spans="1:4" x14ac:dyDescent="0.3">
      <c r="A516" t="s">
        <v>62</v>
      </c>
      <c r="B516">
        <v>40808</v>
      </c>
      <c r="C516" s="10">
        <v>4.04</v>
      </c>
      <c r="D516" t="s">
        <v>104</v>
      </c>
    </row>
    <row r="517" spans="1:4" x14ac:dyDescent="0.3">
      <c r="A517" t="s">
        <v>58</v>
      </c>
      <c r="B517">
        <v>40800</v>
      </c>
      <c r="C517" s="10">
        <v>4.75</v>
      </c>
      <c r="D517" t="s">
        <v>96</v>
      </c>
    </row>
    <row r="518" spans="1:4" x14ac:dyDescent="0.3">
      <c r="A518" t="s">
        <v>62</v>
      </c>
      <c r="B518">
        <v>40771</v>
      </c>
      <c r="C518" s="10">
        <v>3.1</v>
      </c>
      <c r="D518" t="s">
        <v>360</v>
      </c>
    </row>
    <row r="519" spans="1:4" x14ac:dyDescent="0.3">
      <c r="A519" t="s">
        <v>42</v>
      </c>
      <c r="B519">
        <v>40762</v>
      </c>
      <c r="C519" s="10">
        <v>1.9</v>
      </c>
      <c r="D519" t="s">
        <v>238</v>
      </c>
    </row>
    <row r="520" spans="1:4" x14ac:dyDescent="0.3">
      <c r="A520" t="s">
        <v>62</v>
      </c>
      <c r="B520">
        <v>40736</v>
      </c>
      <c r="C520" s="10">
        <v>4.66</v>
      </c>
      <c r="D520" t="s">
        <v>1195</v>
      </c>
    </row>
    <row r="521" spans="1:4" x14ac:dyDescent="0.3">
      <c r="A521" t="s">
        <v>31</v>
      </c>
      <c r="B521">
        <v>40736</v>
      </c>
      <c r="C521" s="10">
        <v>4</v>
      </c>
      <c r="D521" t="s">
        <v>487</v>
      </c>
    </row>
    <row r="522" spans="1:4" x14ac:dyDescent="0.3">
      <c r="A522" t="s">
        <v>62</v>
      </c>
      <c r="B522">
        <v>40732</v>
      </c>
      <c r="C522" s="10">
        <v>3.73</v>
      </c>
      <c r="D522" t="s">
        <v>90</v>
      </c>
    </row>
    <row r="523" spans="1:4" x14ac:dyDescent="0.3">
      <c r="A523" t="s">
        <v>17</v>
      </c>
      <c r="B523">
        <v>40727</v>
      </c>
      <c r="C523" s="10">
        <v>3.53</v>
      </c>
      <c r="D523" t="s">
        <v>355</v>
      </c>
    </row>
    <row r="524" spans="1:4" x14ac:dyDescent="0.3">
      <c r="A524" t="s">
        <v>17</v>
      </c>
      <c r="B524">
        <v>40718</v>
      </c>
      <c r="C524" s="10">
        <v>3.26</v>
      </c>
      <c r="D524" t="s">
        <v>275</v>
      </c>
    </row>
    <row r="525" spans="1:4" x14ac:dyDescent="0.3">
      <c r="A525" t="s">
        <v>74</v>
      </c>
      <c r="B525">
        <v>40716</v>
      </c>
      <c r="C525" s="10">
        <v>3.25</v>
      </c>
      <c r="D525" t="s">
        <v>272</v>
      </c>
    </row>
    <row r="526" spans="1:4" x14ac:dyDescent="0.3">
      <c r="A526" t="s">
        <v>42</v>
      </c>
      <c r="B526">
        <v>40703</v>
      </c>
      <c r="C526" s="10">
        <v>2.62</v>
      </c>
      <c r="D526" t="s">
        <v>366</v>
      </c>
    </row>
    <row r="527" spans="1:4" x14ac:dyDescent="0.3">
      <c r="A527" t="s">
        <v>31</v>
      </c>
      <c r="B527">
        <v>40683</v>
      </c>
      <c r="C527" s="10">
        <v>3.8</v>
      </c>
      <c r="D527" t="s">
        <v>769</v>
      </c>
    </row>
    <row r="528" spans="1:4" x14ac:dyDescent="0.3">
      <c r="A528" t="s">
        <v>42</v>
      </c>
      <c r="B528">
        <v>40665</v>
      </c>
      <c r="C528" s="10">
        <v>3.89</v>
      </c>
      <c r="D528" t="s">
        <v>1064</v>
      </c>
    </row>
    <row r="529" spans="1:4" x14ac:dyDescent="0.3">
      <c r="A529" t="s">
        <v>62</v>
      </c>
      <c r="B529">
        <v>40661</v>
      </c>
      <c r="C529" s="10">
        <v>2.5499999999999998</v>
      </c>
      <c r="D529" t="s">
        <v>187</v>
      </c>
    </row>
    <row r="530" spans="1:4" x14ac:dyDescent="0.3">
      <c r="A530" t="s">
        <v>62</v>
      </c>
      <c r="B530">
        <v>40656</v>
      </c>
      <c r="C530" s="10">
        <v>2.33</v>
      </c>
      <c r="D530" t="s">
        <v>426</v>
      </c>
    </row>
    <row r="531" spans="1:4" x14ac:dyDescent="0.3">
      <c r="A531" t="s">
        <v>74</v>
      </c>
      <c r="B531">
        <v>40648</v>
      </c>
      <c r="C531" s="10">
        <v>4.18</v>
      </c>
      <c r="D531" t="s">
        <v>100</v>
      </c>
    </row>
    <row r="532" spans="1:4" x14ac:dyDescent="0.3">
      <c r="A532" t="s">
        <v>74</v>
      </c>
      <c r="B532">
        <v>40632</v>
      </c>
      <c r="C532" s="10">
        <v>2.78</v>
      </c>
      <c r="D532" t="s">
        <v>167</v>
      </c>
    </row>
    <row r="533" spans="1:4" x14ac:dyDescent="0.3">
      <c r="A533" t="s">
        <v>25</v>
      </c>
      <c r="B533">
        <v>40612</v>
      </c>
      <c r="C533" s="10">
        <v>3.07</v>
      </c>
      <c r="D533" t="s">
        <v>995</v>
      </c>
    </row>
    <row r="534" spans="1:4" x14ac:dyDescent="0.3">
      <c r="A534" t="s">
        <v>62</v>
      </c>
      <c r="B534">
        <v>40610</v>
      </c>
      <c r="C534" s="10">
        <v>4</v>
      </c>
      <c r="D534" t="s">
        <v>512</v>
      </c>
    </row>
    <row r="535" spans="1:4" x14ac:dyDescent="0.3">
      <c r="A535" t="s">
        <v>62</v>
      </c>
      <c r="B535">
        <v>40607</v>
      </c>
      <c r="C535" s="10">
        <v>4.32</v>
      </c>
      <c r="D535" t="s">
        <v>132</v>
      </c>
    </row>
    <row r="536" spans="1:4" x14ac:dyDescent="0.3">
      <c r="A536" t="s">
        <v>17</v>
      </c>
      <c r="B536">
        <v>40581</v>
      </c>
      <c r="C536" s="10">
        <v>2.9</v>
      </c>
      <c r="D536" t="s">
        <v>1171</v>
      </c>
    </row>
    <row r="537" spans="1:4" x14ac:dyDescent="0.3">
      <c r="A537" t="s">
        <v>74</v>
      </c>
      <c r="B537">
        <v>40555</v>
      </c>
      <c r="C537" s="10">
        <v>4.51</v>
      </c>
      <c r="D537" t="s">
        <v>529</v>
      </c>
    </row>
    <row r="538" spans="1:4" x14ac:dyDescent="0.3">
      <c r="A538" t="s">
        <v>42</v>
      </c>
      <c r="B538">
        <v>40426</v>
      </c>
      <c r="C538" s="10">
        <v>2.4300000000000002</v>
      </c>
      <c r="D538" t="s">
        <v>395</v>
      </c>
    </row>
    <row r="539" spans="1:4" x14ac:dyDescent="0.3">
      <c r="A539" t="s">
        <v>62</v>
      </c>
      <c r="B539">
        <v>40388</v>
      </c>
      <c r="C539" s="10">
        <v>2.95</v>
      </c>
      <c r="D539" t="s">
        <v>753</v>
      </c>
    </row>
    <row r="540" spans="1:4" x14ac:dyDescent="0.3">
      <c r="A540" t="s">
        <v>74</v>
      </c>
      <c r="B540">
        <v>40316</v>
      </c>
      <c r="C540" s="10">
        <v>4.2</v>
      </c>
      <c r="D540" t="s">
        <v>880</v>
      </c>
    </row>
    <row r="541" spans="1:4" x14ac:dyDescent="0.3">
      <c r="A541" t="s">
        <v>42</v>
      </c>
      <c r="B541">
        <v>40274</v>
      </c>
      <c r="C541" s="10">
        <v>3.45</v>
      </c>
      <c r="D541" t="s">
        <v>90</v>
      </c>
    </row>
    <row r="542" spans="1:4" x14ac:dyDescent="0.3">
      <c r="A542" t="s">
        <v>74</v>
      </c>
      <c r="B542">
        <v>40262</v>
      </c>
      <c r="C542" s="10">
        <v>2.44</v>
      </c>
      <c r="D542" t="s">
        <v>1136</v>
      </c>
    </row>
    <row r="543" spans="1:4" x14ac:dyDescent="0.3">
      <c r="A543" t="s">
        <v>31</v>
      </c>
      <c r="B543">
        <v>40250</v>
      </c>
      <c r="C543" s="10">
        <v>2.98</v>
      </c>
      <c r="D543" t="s">
        <v>333</v>
      </c>
    </row>
    <row r="544" spans="1:4" x14ac:dyDescent="0.3">
      <c r="A544" t="s">
        <v>42</v>
      </c>
      <c r="B544">
        <v>40222</v>
      </c>
      <c r="C544" s="10">
        <v>2.82</v>
      </c>
      <c r="D544" t="s">
        <v>916</v>
      </c>
    </row>
    <row r="545" spans="1:4" x14ac:dyDescent="0.3">
      <c r="A545" t="s">
        <v>62</v>
      </c>
      <c r="B545">
        <v>40217</v>
      </c>
      <c r="C545" s="10">
        <v>4.2699999999999996</v>
      </c>
      <c r="D545" t="s">
        <v>832</v>
      </c>
    </row>
    <row r="546" spans="1:4" x14ac:dyDescent="0.3">
      <c r="A546" t="s">
        <v>31</v>
      </c>
      <c r="B546">
        <v>40199</v>
      </c>
      <c r="C546" s="10">
        <v>3.74</v>
      </c>
      <c r="D546" t="s">
        <v>319</v>
      </c>
    </row>
    <row r="547" spans="1:4" x14ac:dyDescent="0.3">
      <c r="A547" t="s">
        <v>31</v>
      </c>
      <c r="B547">
        <v>40151</v>
      </c>
      <c r="C547" s="10">
        <v>1.45</v>
      </c>
      <c r="D547" t="s">
        <v>581</v>
      </c>
    </row>
    <row r="548" spans="1:4" x14ac:dyDescent="0.3">
      <c r="A548" t="s">
        <v>42</v>
      </c>
      <c r="B548">
        <v>40145</v>
      </c>
      <c r="C548" s="10">
        <v>3.42</v>
      </c>
      <c r="D548" t="s">
        <v>608</v>
      </c>
    </row>
    <row r="549" spans="1:4" x14ac:dyDescent="0.3">
      <c r="A549" t="s">
        <v>62</v>
      </c>
      <c r="B549">
        <v>40123</v>
      </c>
      <c r="C549" s="10">
        <v>3.53</v>
      </c>
      <c r="D549" t="s">
        <v>836</v>
      </c>
    </row>
    <row r="550" spans="1:4" x14ac:dyDescent="0.3">
      <c r="A550" t="s">
        <v>17</v>
      </c>
      <c r="B550">
        <v>40113</v>
      </c>
      <c r="C550" s="10">
        <v>1.69</v>
      </c>
      <c r="D550" t="s">
        <v>138</v>
      </c>
    </row>
    <row r="551" spans="1:4" x14ac:dyDescent="0.3">
      <c r="A551" t="s">
        <v>31</v>
      </c>
      <c r="B551">
        <v>40109</v>
      </c>
      <c r="C551" s="10">
        <v>3.56</v>
      </c>
      <c r="D551" t="s">
        <v>113</v>
      </c>
    </row>
    <row r="552" spans="1:4" x14ac:dyDescent="0.3">
      <c r="A552" t="s">
        <v>42</v>
      </c>
      <c r="B552">
        <v>40093</v>
      </c>
      <c r="C552" s="10">
        <v>1</v>
      </c>
      <c r="D552" t="s">
        <v>189</v>
      </c>
    </row>
    <row r="553" spans="1:4" x14ac:dyDescent="0.3">
      <c r="A553" t="s">
        <v>62</v>
      </c>
      <c r="B553">
        <v>40091</v>
      </c>
      <c r="C553" s="10">
        <v>3.28</v>
      </c>
      <c r="D553" t="s">
        <v>1304</v>
      </c>
    </row>
    <row r="554" spans="1:4" x14ac:dyDescent="0.3">
      <c r="A554" t="s">
        <v>42</v>
      </c>
      <c r="B554">
        <v>40091</v>
      </c>
      <c r="C554" s="10">
        <v>2.73</v>
      </c>
      <c r="D554" t="s">
        <v>49</v>
      </c>
    </row>
    <row r="555" spans="1:4" x14ac:dyDescent="0.3">
      <c r="A555" t="s">
        <v>42</v>
      </c>
      <c r="B555">
        <v>40079</v>
      </c>
      <c r="C555" s="10">
        <v>2.06</v>
      </c>
      <c r="D555" t="s">
        <v>504</v>
      </c>
    </row>
    <row r="556" spans="1:4" x14ac:dyDescent="0.3">
      <c r="A556" t="s">
        <v>25</v>
      </c>
      <c r="B556">
        <v>40074</v>
      </c>
      <c r="C556" s="10">
        <v>4.1100000000000003</v>
      </c>
      <c r="D556" t="s">
        <v>211</v>
      </c>
    </row>
    <row r="557" spans="1:4" x14ac:dyDescent="0.3">
      <c r="A557" t="s">
        <v>42</v>
      </c>
      <c r="B557">
        <v>40058</v>
      </c>
      <c r="C557" s="10">
        <v>2.36</v>
      </c>
      <c r="D557" t="s">
        <v>404</v>
      </c>
    </row>
    <row r="558" spans="1:4" x14ac:dyDescent="0.3">
      <c r="A558" t="s">
        <v>62</v>
      </c>
      <c r="B558">
        <v>40038</v>
      </c>
      <c r="C558" s="10">
        <v>2.57</v>
      </c>
      <c r="D558" t="s">
        <v>134</v>
      </c>
    </row>
    <row r="559" spans="1:4" x14ac:dyDescent="0.3">
      <c r="A559" t="s">
        <v>74</v>
      </c>
      <c r="B559">
        <v>40032</v>
      </c>
      <c r="C559" s="10">
        <v>2.02</v>
      </c>
      <c r="D559" t="s">
        <v>270</v>
      </c>
    </row>
    <row r="560" spans="1:4" x14ac:dyDescent="0.3">
      <c r="A560" t="s">
        <v>62</v>
      </c>
      <c r="B560">
        <v>40019</v>
      </c>
      <c r="C560" s="10">
        <v>3.72</v>
      </c>
      <c r="D560" t="s">
        <v>1803</v>
      </c>
    </row>
    <row r="561" spans="1:4" x14ac:dyDescent="0.3">
      <c r="A561" t="s">
        <v>62</v>
      </c>
      <c r="B561">
        <v>40018</v>
      </c>
      <c r="C561" s="10">
        <v>1.49</v>
      </c>
      <c r="D561" t="s">
        <v>581</v>
      </c>
    </row>
    <row r="562" spans="1:4" x14ac:dyDescent="0.3">
      <c r="A562" t="s">
        <v>17</v>
      </c>
      <c r="B562">
        <v>40015</v>
      </c>
      <c r="C562" s="10">
        <v>2.72</v>
      </c>
      <c r="D562" t="s">
        <v>178</v>
      </c>
    </row>
    <row r="563" spans="1:4" x14ac:dyDescent="0.3">
      <c r="A563" t="s">
        <v>62</v>
      </c>
      <c r="B563">
        <v>39993</v>
      </c>
      <c r="C563" s="10">
        <v>2.94</v>
      </c>
      <c r="D563" t="s">
        <v>616</v>
      </c>
    </row>
    <row r="564" spans="1:4" x14ac:dyDescent="0.3">
      <c r="A564" t="s">
        <v>74</v>
      </c>
      <c r="B564">
        <v>39977</v>
      </c>
      <c r="C564" s="10">
        <v>4</v>
      </c>
      <c r="D564" t="s">
        <v>231</v>
      </c>
    </row>
    <row r="565" spans="1:4" x14ac:dyDescent="0.3">
      <c r="A565" t="s">
        <v>74</v>
      </c>
      <c r="B565">
        <v>39976</v>
      </c>
      <c r="C565" s="10">
        <v>3.92</v>
      </c>
      <c r="D565" t="s">
        <v>1148</v>
      </c>
    </row>
    <row r="566" spans="1:4" x14ac:dyDescent="0.3">
      <c r="A566" t="s">
        <v>42</v>
      </c>
      <c r="B566">
        <v>39970</v>
      </c>
      <c r="C566" s="10">
        <v>4.32</v>
      </c>
      <c r="D566" t="s">
        <v>202</v>
      </c>
    </row>
    <row r="567" spans="1:4" x14ac:dyDescent="0.3">
      <c r="A567" t="s">
        <v>62</v>
      </c>
      <c r="B567">
        <v>39960</v>
      </c>
      <c r="C567" s="10">
        <v>4.12</v>
      </c>
      <c r="D567" t="s">
        <v>1110</v>
      </c>
    </row>
    <row r="568" spans="1:4" x14ac:dyDescent="0.3">
      <c r="A568" t="s">
        <v>74</v>
      </c>
      <c r="B568">
        <v>39956</v>
      </c>
      <c r="C568" s="10">
        <v>2.14</v>
      </c>
      <c r="D568" t="s">
        <v>735</v>
      </c>
    </row>
    <row r="569" spans="1:4" x14ac:dyDescent="0.3">
      <c r="A569" t="s">
        <v>62</v>
      </c>
      <c r="B569">
        <v>39910</v>
      </c>
      <c r="C569" s="10">
        <v>5</v>
      </c>
      <c r="D569" t="s">
        <v>1195</v>
      </c>
    </row>
    <row r="570" spans="1:4" x14ac:dyDescent="0.3">
      <c r="A570" t="s">
        <v>62</v>
      </c>
      <c r="B570">
        <v>39886</v>
      </c>
      <c r="C570" s="10">
        <v>2.15</v>
      </c>
      <c r="D570" t="s">
        <v>381</v>
      </c>
    </row>
    <row r="571" spans="1:4" x14ac:dyDescent="0.3">
      <c r="A571" t="s">
        <v>62</v>
      </c>
      <c r="B571">
        <v>39885</v>
      </c>
      <c r="C571" s="10">
        <v>3.02</v>
      </c>
      <c r="D571" t="s">
        <v>639</v>
      </c>
    </row>
    <row r="572" spans="1:4" x14ac:dyDescent="0.3">
      <c r="A572" t="s">
        <v>74</v>
      </c>
      <c r="B572">
        <v>39854</v>
      </c>
      <c r="C572" s="10">
        <v>2.16</v>
      </c>
      <c r="D572" t="s">
        <v>94</v>
      </c>
    </row>
    <row r="573" spans="1:4" x14ac:dyDescent="0.3">
      <c r="A573" t="s">
        <v>62</v>
      </c>
      <c r="B573">
        <v>39842</v>
      </c>
      <c r="C573" s="10">
        <v>2.68</v>
      </c>
      <c r="D573" t="s">
        <v>227</v>
      </c>
    </row>
    <row r="574" spans="1:4" x14ac:dyDescent="0.3">
      <c r="A574" t="s">
        <v>62</v>
      </c>
      <c r="B574">
        <v>39828</v>
      </c>
      <c r="C574" s="10">
        <v>4.33</v>
      </c>
      <c r="D574" t="s">
        <v>255</v>
      </c>
    </row>
    <row r="575" spans="1:4" x14ac:dyDescent="0.3">
      <c r="A575" t="s">
        <v>42</v>
      </c>
      <c r="B575">
        <v>39821</v>
      </c>
      <c r="C575" s="10">
        <v>3.65</v>
      </c>
      <c r="D575" t="s">
        <v>312</v>
      </c>
    </row>
    <row r="576" spans="1:4" x14ac:dyDescent="0.3">
      <c r="A576" t="s">
        <v>62</v>
      </c>
      <c r="B576">
        <v>39775</v>
      </c>
      <c r="C576" s="10">
        <v>3.32</v>
      </c>
      <c r="D576" t="s">
        <v>229</v>
      </c>
    </row>
    <row r="577" spans="1:4" x14ac:dyDescent="0.3">
      <c r="A577" t="s">
        <v>31</v>
      </c>
      <c r="B577">
        <v>39769</v>
      </c>
      <c r="C577" s="10">
        <v>3.9</v>
      </c>
      <c r="D577" t="s">
        <v>109</v>
      </c>
    </row>
    <row r="578" spans="1:4" x14ac:dyDescent="0.3">
      <c r="A578" t="s">
        <v>42</v>
      </c>
      <c r="B578">
        <v>39749</v>
      </c>
      <c r="C578" s="10">
        <v>2.7</v>
      </c>
      <c r="D578" t="s">
        <v>140</v>
      </c>
    </row>
    <row r="579" spans="1:4" x14ac:dyDescent="0.3">
      <c r="A579" t="s">
        <v>31</v>
      </c>
      <c r="B579">
        <v>39679</v>
      </c>
      <c r="C579" s="10">
        <v>2.64</v>
      </c>
      <c r="D579" t="s">
        <v>295</v>
      </c>
    </row>
    <row r="580" spans="1:4" x14ac:dyDescent="0.3">
      <c r="A580" t="s">
        <v>42</v>
      </c>
      <c r="B580">
        <v>39678</v>
      </c>
      <c r="C580" s="10">
        <v>2.95</v>
      </c>
      <c r="D580" t="s">
        <v>202</v>
      </c>
    </row>
    <row r="581" spans="1:4" x14ac:dyDescent="0.3">
      <c r="A581" t="s">
        <v>42</v>
      </c>
      <c r="B581">
        <v>39657</v>
      </c>
      <c r="C581" s="10">
        <v>2.4</v>
      </c>
      <c r="D581" t="s">
        <v>238</v>
      </c>
    </row>
    <row r="582" spans="1:4" x14ac:dyDescent="0.3">
      <c r="A582" t="s">
        <v>62</v>
      </c>
      <c r="B582">
        <v>39653</v>
      </c>
      <c r="C582" s="10">
        <v>3.42</v>
      </c>
      <c r="D582" t="s">
        <v>368</v>
      </c>
    </row>
    <row r="583" spans="1:4" x14ac:dyDescent="0.3">
      <c r="A583" t="s">
        <v>42</v>
      </c>
      <c r="B583">
        <v>39647</v>
      </c>
      <c r="C583" s="10">
        <v>2</v>
      </c>
      <c r="D583" t="s">
        <v>384</v>
      </c>
    </row>
    <row r="584" spans="1:4" x14ac:dyDescent="0.3">
      <c r="A584" t="s">
        <v>74</v>
      </c>
      <c r="B584">
        <v>39633</v>
      </c>
      <c r="C584" s="10">
        <v>4.1399999999999997</v>
      </c>
      <c r="D584" t="s">
        <v>136</v>
      </c>
    </row>
    <row r="585" spans="1:4" x14ac:dyDescent="0.3">
      <c r="A585" t="s">
        <v>74</v>
      </c>
      <c r="B585">
        <v>39605</v>
      </c>
      <c r="C585" s="10">
        <v>3.92</v>
      </c>
      <c r="D585" t="s">
        <v>209</v>
      </c>
    </row>
    <row r="586" spans="1:4" x14ac:dyDescent="0.3">
      <c r="A586" t="s">
        <v>74</v>
      </c>
      <c r="B586">
        <v>39573</v>
      </c>
      <c r="C586" s="10">
        <v>2.9</v>
      </c>
      <c r="D586" t="s">
        <v>73</v>
      </c>
    </row>
    <row r="587" spans="1:4" x14ac:dyDescent="0.3">
      <c r="A587" t="s">
        <v>42</v>
      </c>
      <c r="B587">
        <v>39562</v>
      </c>
      <c r="C587" s="10">
        <v>3.11</v>
      </c>
      <c r="D587" t="s">
        <v>126</v>
      </c>
    </row>
    <row r="588" spans="1:4" x14ac:dyDescent="0.3">
      <c r="A588" t="s">
        <v>42</v>
      </c>
      <c r="B588">
        <v>39561</v>
      </c>
      <c r="C588" s="10">
        <v>1.68</v>
      </c>
      <c r="D588" t="s">
        <v>145</v>
      </c>
    </row>
    <row r="589" spans="1:4" x14ac:dyDescent="0.3">
      <c r="A589" t="s">
        <v>25</v>
      </c>
      <c r="B589">
        <v>39522</v>
      </c>
      <c r="C589" s="10">
        <v>2.6</v>
      </c>
      <c r="D589" t="s">
        <v>599</v>
      </c>
    </row>
    <row r="590" spans="1:4" x14ac:dyDescent="0.3">
      <c r="A590" t="s">
        <v>62</v>
      </c>
      <c r="B590">
        <v>39521</v>
      </c>
      <c r="C590" s="10">
        <v>3.25</v>
      </c>
      <c r="D590" t="s">
        <v>132</v>
      </c>
    </row>
    <row r="591" spans="1:4" x14ac:dyDescent="0.3">
      <c r="A591" t="s">
        <v>58</v>
      </c>
      <c r="B591">
        <v>39512</v>
      </c>
      <c r="C591" s="10">
        <v>2.46</v>
      </c>
      <c r="D591" t="s">
        <v>414</v>
      </c>
    </row>
    <row r="592" spans="1:4" x14ac:dyDescent="0.3">
      <c r="A592" t="s">
        <v>31</v>
      </c>
      <c r="B592">
        <v>39509</v>
      </c>
      <c r="C592" s="10">
        <v>4</v>
      </c>
      <c r="D592" t="s">
        <v>149</v>
      </c>
    </row>
    <row r="593" spans="1:4" x14ac:dyDescent="0.3">
      <c r="A593" t="s">
        <v>74</v>
      </c>
      <c r="B593">
        <v>39503</v>
      </c>
      <c r="C593" s="10">
        <v>2.95</v>
      </c>
      <c r="D593" t="s">
        <v>124</v>
      </c>
    </row>
    <row r="594" spans="1:4" x14ac:dyDescent="0.3">
      <c r="A594" t="s">
        <v>42</v>
      </c>
      <c r="B594">
        <v>39486</v>
      </c>
      <c r="C594" s="10">
        <v>2.82</v>
      </c>
      <c r="D594" t="s">
        <v>272</v>
      </c>
    </row>
    <row r="595" spans="1:4" x14ac:dyDescent="0.3">
      <c r="A595" t="s">
        <v>42</v>
      </c>
      <c r="B595">
        <v>39477</v>
      </c>
      <c r="C595" s="10">
        <v>4.21</v>
      </c>
      <c r="D595" t="s">
        <v>1277</v>
      </c>
    </row>
    <row r="596" spans="1:4" x14ac:dyDescent="0.3">
      <c r="A596" t="s">
        <v>58</v>
      </c>
      <c r="B596">
        <v>39450</v>
      </c>
      <c r="C596" s="10">
        <v>3.9</v>
      </c>
      <c r="D596" t="s">
        <v>259</v>
      </c>
    </row>
    <row r="597" spans="1:4" x14ac:dyDescent="0.3">
      <c r="A597" t="s">
        <v>31</v>
      </c>
      <c r="B597">
        <v>39422</v>
      </c>
      <c r="C597" s="10">
        <v>2.6</v>
      </c>
      <c r="D597" t="s">
        <v>61</v>
      </c>
    </row>
    <row r="598" spans="1:4" x14ac:dyDescent="0.3">
      <c r="A598" t="s">
        <v>31</v>
      </c>
      <c r="B598">
        <v>39386</v>
      </c>
      <c r="C598" s="10">
        <v>3.2</v>
      </c>
      <c r="D598" t="s">
        <v>251</v>
      </c>
    </row>
    <row r="599" spans="1:4" x14ac:dyDescent="0.3">
      <c r="A599" t="s">
        <v>31</v>
      </c>
      <c r="B599">
        <v>39377</v>
      </c>
      <c r="C599" s="10">
        <v>1.62</v>
      </c>
      <c r="D599" t="s">
        <v>738</v>
      </c>
    </row>
    <row r="600" spans="1:4" x14ac:dyDescent="0.3">
      <c r="A600" t="s">
        <v>31</v>
      </c>
      <c r="B600">
        <v>39350</v>
      </c>
      <c r="C600" s="10">
        <v>3.71</v>
      </c>
      <c r="D600" t="s">
        <v>612</v>
      </c>
    </row>
    <row r="601" spans="1:4" x14ac:dyDescent="0.3">
      <c r="A601" t="s">
        <v>31</v>
      </c>
      <c r="B601">
        <v>39335</v>
      </c>
      <c r="C601" s="10">
        <v>2.61</v>
      </c>
      <c r="D601" t="s">
        <v>756</v>
      </c>
    </row>
    <row r="602" spans="1:4" x14ac:dyDescent="0.3">
      <c r="A602" t="s">
        <v>31</v>
      </c>
      <c r="B602">
        <v>39325</v>
      </c>
      <c r="C602" s="10">
        <v>4.4400000000000004</v>
      </c>
      <c r="D602" t="s">
        <v>174</v>
      </c>
    </row>
    <row r="603" spans="1:4" x14ac:dyDescent="0.3">
      <c r="A603" t="s">
        <v>17</v>
      </c>
      <c r="B603">
        <v>39313</v>
      </c>
      <c r="C603" s="10">
        <v>3.4</v>
      </c>
      <c r="D603" t="s">
        <v>406</v>
      </c>
    </row>
    <row r="604" spans="1:4" x14ac:dyDescent="0.3">
      <c r="A604" t="s">
        <v>74</v>
      </c>
      <c r="B604">
        <v>39313</v>
      </c>
      <c r="C604" s="10">
        <v>3.36</v>
      </c>
      <c r="D604" t="s">
        <v>1069</v>
      </c>
    </row>
    <row r="605" spans="1:4" x14ac:dyDescent="0.3">
      <c r="A605" t="s">
        <v>74</v>
      </c>
      <c r="B605">
        <v>39276</v>
      </c>
      <c r="C605" s="10">
        <v>4.3</v>
      </c>
      <c r="D605" t="s">
        <v>132</v>
      </c>
    </row>
    <row r="606" spans="1:4" x14ac:dyDescent="0.3">
      <c r="A606" t="s">
        <v>74</v>
      </c>
      <c r="B606">
        <v>39270</v>
      </c>
      <c r="C606" s="10">
        <v>3.99</v>
      </c>
      <c r="D606" t="s">
        <v>176</v>
      </c>
    </row>
    <row r="607" spans="1:4" x14ac:dyDescent="0.3">
      <c r="A607" t="s">
        <v>37</v>
      </c>
      <c r="B607">
        <v>39265</v>
      </c>
      <c r="C607" s="10">
        <v>2.97</v>
      </c>
      <c r="D607" t="s">
        <v>393</v>
      </c>
    </row>
    <row r="608" spans="1:4" x14ac:dyDescent="0.3">
      <c r="A608" t="s">
        <v>74</v>
      </c>
      <c r="B608">
        <v>39263</v>
      </c>
      <c r="C608" s="10">
        <v>3.57</v>
      </c>
      <c r="D608" t="s">
        <v>1688</v>
      </c>
    </row>
    <row r="609" spans="1:4" x14ac:dyDescent="0.3">
      <c r="A609" t="s">
        <v>62</v>
      </c>
      <c r="B609">
        <v>39259</v>
      </c>
      <c r="C609" s="10">
        <v>3.61</v>
      </c>
      <c r="D609" t="s">
        <v>180</v>
      </c>
    </row>
    <row r="610" spans="1:4" x14ac:dyDescent="0.3">
      <c r="A610" t="s">
        <v>62</v>
      </c>
      <c r="B610">
        <v>39253</v>
      </c>
      <c r="C610" s="10">
        <v>4.57</v>
      </c>
      <c r="D610" t="s">
        <v>466</v>
      </c>
    </row>
    <row r="611" spans="1:4" x14ac:dyDescent="0.3">
      <c r="A611" t="s">
        <v>42</v>
      </c>
      <c r="B611">
        <v>39225</v>
      </c>
      <c r="C611" s="10">
        <v>3.88</v>
      </c>
      <c r="D611" t="s">
        <v>209</v>
      </c>
    </row>
    <row r="612" spans="1:4" x14ac:dyDescent="0.3">
      <c r="A612" t="s">
        <v>42</v>
      </c>
      <c r="B612">
        <v>39209</v>
      </c>
      <c r="C612" s="10">
        <v>3.67</v>
      </c>
      <c r="D612" t="s">
        <v>700</v>
      </c>
    </row>
    <row r="613" spans="1:4" x14ac:dyDescent="0.3">
      <c r="A613" t="s">
        <v>25</v>
      </c>
      <c r="B613">
        <v>39202</v>
      </c>
      <c r="C613" s="10">
        <v>3.54</v>
      </c>
      <c r="D613" t="s">
        <v>506</v>
      </c>
    </row>
    <row r="614" spans="1:4" x14ac:dyDescent="0.3">
      <c r="A614" t="s">
        <v>31</v>
      </c>
      <c r="B614">
        <v>39141</v>
      </c>
      <c r="C614" s="10">
        <v>3.27</v>
      </c>
      <c r="D614" t="s">
        <v>325</v>
      </c>
    </row>
    <row r="615" spans="1:4" x14ac:dyDescent="0.3">
      <c r="A615" t="s">
        <v>42</v>
      </c>
      <c r="B615">
        <v>39125</v>
      </c>
      <c r="C615" s="10">
        <v>2.78</v>
      </c>
      <c r="D615" t="s">
        <v>875</v>
      </c>
    </row>
    <row r="616" spans="1:4" x14ac:dyDescent="0.3">
      <c r="A616" t="s">
        <v>42</v>
      </c>
      <c r="B616">
        <v>39078</v>
      </c>
      <c r="C616" s="10">
        <v>3.77</v>
      </c>
      <c r="D616" t="s">
        <v>174</v>
      </c>
    </row>
    <row r="617" spans="1:4" x14ac:dyDescent="0.3">
      <c r="A617" t="s">
        <v>62</v>
      </c>
      <c r="B617">
        <v>39072</v>
      </c>
      <c r="C617" s="10">
        <v>3.51</v>
      </c>
      <c r="D617" t="s">
        <v>83</v>
      </c>
    </row>
    <row r="618" spans="1:4" x14ac:dyDescent="0.3">
      <c r="A618" t="s">
        <v>25</v>
      </c>
      <c r="B618">
        <v>39064</v>
      </c>
      <c r="C618" s="10">
        <v>3.48</v>
      </c>
      <c r="D618" t="s">
        <v>577</v>
      </c>
    </row>
    <row r="619" spans="1:4" x14ac:dyDescent="0.3">
      <c r="A619" t="s">
        <v>74</v>
      </c>
      <c r="B619">
        <v>39004</v>
      </c>
      <c r="C619" s="10">
        <v>3.81</v>
      </c>
      <c r="D619" t="s">
        <v>442</v>
      </c>
    </row>
    <row r="620" spans="1:4" x14ac:dyDescent="0.3">
      <c r="A620" t="s">
        <v>74</v>
      </c>
      <c r="B620">
        <v>38931</v>
      </c>
      <c r="C620" s="10">
        <v>3.28</v>
      </c>
      <c r="D620" t="s">
        <v>65</v>
      </c>
    </row>
    <row r="621" spans="1:4" x14ac:dyDescent="0.3">
      <c r="A621" t="s">
        <v>42</v>
      </c>
      <c r="B621">
        <v>38910</v>
      </c>
      <c r="C621" s="10">
        <v>3.27</v>
      </c>
      <c r="D621" t="s">
        <v>189</v>
      </c>
    </row>
    <row r="622" spans="1:4" x14ac:dyDescent="0.3">
      <c r="A622" t="s">
        <v>31</v>
      </c>
      <c r="B622">
        <v>38823</v>
      </c>
      <c r="C622" s="10">
        <v>2.54</v>
      </c>
      <c r="D622" t="s">
        <v>780</v>
      </c>
    </row>
    <row r="623" spans="1:4" x14ac:dyDescent="0.3">
      <c r="A623" t="s">
        <v>74</v>
      </c>
      <c r="B623">
        <v>38816</v>
      </c>
      <c r="C623" s="10">
        <v>1.95</v>
      </c>
      <c r="D623" t="s">
        <v>41</v>
      </c>
    </row>
    <row r="624" spans="1:4" x14ac:dyDescent="0.3">
      <c r="A624" t="s">
        <v>42</v>
      </c>
      <c r="B624">
        <v>38797</v>
      </c>
      <c r="C624" s="10">
        <v>2.56</v>
      </c>
      <c r="D624" t="s">
        <v>435</v>
      </c>
    </row>
    <row r="625" spans="1:4" x14ac:dyDescent="0.3">
      <c r="A625" t="s">
        <v>62</v>
      </c>
      <c r="B625">
        <v>38797</v>
      </c>
      <c r="C625" s="10">
        <v>2.42</v>
      </c>
      <c r="D625" t="s">
        <v>145</v>
      </c>
    </row>
    <row r="626" spans="1:4" x14ac:dyDescent="0.3">
      <c r="A626" t="s">
        <v>74</v>
      </c>
      <c r="B626">
        <v>38783</v>
      </c>
      <c r="C626" s="10">
        <v>1.75</v>
      </c>
      <c r="D626" t="s">
        <v>272</v>
      </c>
    </row>
    <row r="627" spans="1:4" x14ac:dyDescent="0.3">
      <c r="A627" t="s">
        <v>25</v>
      </c>
      <c r="B627">
        <v>38781</v>
      </c>
      <c r="C627" s="10">
        <v>4.51</v>
      </c>
      <c r="D627" t="s">
        <v>213</v>
      </c>
    </row>
    <row r="628" spans="1:4" x14ac:dyDescent="0.3">
      <c r="A628" t="s">
        <v>74</v>
      </c>
      <c r="B628">
        <v>38770</v>
      </c>
      <c r="C628" s="10">
        <v>2.13</v>
      </c>
      <c r="D628" t="s">
        <v>77</v>
      </c>
    </row>
    <row r="629" spans="1:4" x14ac:dyDescent="0.3">
      <c r="A629" t="s">
        <v>74</v>
      </c>
      <c r="B629">
        <v>38762</v>
      </c>
      <c r="C629" s="10">
        <v>4.41</v>
      </c>
      <c r="D629" t="s">
        <v>1020</v>
      </c>
    </row>
    <row r="630" spans="1:4" x14ac:dyDescent="0.3">
      <c r="A630" t="s">
        <v>25</v>
      </c>
      <c r="B630">
        <v>38747</v>
      </c>
      <c r="C630" s="10">
        <v>4.5999999999999996</v>
      </c>
      <c r="D630" t="s">
        <v>165</v>
      </c>
    </row>
    <row r="631" spans="1:4" x14ac:dyDescent="0.3">
      <c r="A631" t="s">
        <v>74</v>
      </c>
      <c r="B631">
        <v>38712</v>
      </c>
      <c r="C631" s="10">
        <v>3.49</v>
      </c>
      <c r="D631" t="s">
        <v>908</v>
      </c>
    </row>
    <row r="632" spans="1:4" x14ac:dyDescent="0.3">
      <c r="A632" t="s">
        <v>25</v>
      </c>
      <c r="B632">
        <v>38710</v>
      </c>
      <c r="C632" s="10">
        <v>1.93</v>
      </c>
      <c r="D632" t="s">
        <v>138</v>
      </c>
    </row>
    <row r="633" spans="1:4" x14ac:dyDescent="0.3">
      <c r="A633" t="s">
        <v>74</v>
      </c>
      <c r="B633">
        <v>38668</v>
      </c>
      <c r="C633" s="10">
        <v>1.88</v>
      </c>
      <c r="D633" t="s">
        <v>882</v>
      </c>
    </row>
    <row r="634" spans="1:4" x14ac:dyDescent="0.3">
      <c r="A634" t="s">
        <v>74</v>
      </c>
      <c r="B634">
        <v>38658</v>
      </c>
      <c r="C634" s="10">
        <v>3.09</v>
      </c>
      <c r="D634" t="s">
        <v>473</v>
      </c>
    </row>
    <row r="635" spans="1:4" x14ac:dyDescent="0.3">
      <c r="A635" t="s">
        <v>31</v>
      </c>
      <c r="B635">
        <v>38657</v>
      </c>
      <c r="C635" s="10">
        <v>4.2300000000000004</v>
      </c>
      <c r="D635" t="s">
        <v>481</v>
      </c>
    </row>
    <row r="636" spans="1:4" x14ac:dyDescent="0.3">
      <c r="A636" t="s">
        <v>42</v>
      </c>
      <c r="B636">
        <v>38640</v>
      </c>
      <c r="C636" s="10">
        <v>3.54</v>
      </c>
      <c r="D636" t="s">
        <v>15</v>
      </c>
    </row>
    <row r="637" spans="1:4" x14ac:dyDescent="0.3">
      <c r="A637" t="s">
        <v>62</v>
      </c>
      <c r="B637">
        <v>38534</v>
      </c>
      <c r="C637" s="10">
        <v>4.2</v>
      </c>
      <c r="D637" t="s">
        <v>270</v>
      </c>
    </row>
    <row r="638" spans="1:4" x14ac:dyDescent="0.3">
      <c r="A638" t="s">
        <v>17</v>
      </c>
      <c r="B638">
        <v>38511</v>
      </c>
      <c r="C638" s="10">
        <v>4</v>
      </c>
      <c r="D638" t="s">
        <v>597</v>
      </c>
    </row>
    <row r="639" spans="1:4" x14ac:dyDescent="0.3">
      <c r="A639" t="s">
        <v>74</v>
      </c>
      <c r="B639">
        <v>38496</v>
      </c>
      <c r="C639" s="10">
        <v>3.74</v>
      </c>
      <c r="D639" t="s">
        <v>716</v>
      </c>
    </row>
    <row r="640" spans="1:4" x14ac:dyDescent="0.3">
      <c r="A640" t="s">
        <v>31</v>
      </c>
      <c r="B640">
        <v>38475</v>
      </c>
      <c r="C640" s="10">
        <v>2.97</v>
      </c>
      <c r="D640" t="s">
        <v>540</v>
      </c>
    </row>
    <row r="641" spans="1:4" x14ac:dyDescent="0.3">
      <c r="A641" t="s">
        <v>25</v>
      </c>
      <c r="B641">
        <v>38472</v>
      </c>
      <c r="C641" s="10">
        <v>3.05</v>
      </c>
      <c r="D641" t="s">
        <v>287</v>
      </c>
    </row>
    <row r="642" spans="1:4" x14ac:dyDescent="0.3">
      <c r="A642" t="s">
        <v>74</v>
      </c>
      <c r="B642">
        <v>38414</v>
      </c>
      <c r="C642" s="10">
        <v>2.62</v>
      </c>
      <c r="D642" t="s">
        <v>178</v>
      </c>
    </row>
    <row r="643" spans="1:4" x14ac:dyDescent="0.3">
      <c r="A643" t="s">
        <v>37</v>
      </c>
      <c r="B643">
        <v>38411</v>
      </c>
      <c r="C643" s="10">
        <v>2.67</v>
      </c>
      <c r="D643" t="s">
        <v>442</v>
      </c>
    </row>
    <row r="644" spans="1:4" x14ac:dyDescent="0.3">
      <c r="A644" t="s">
        <v>37</v>
      </c>
      <c r="B644">
        <v>38405</v>
      </c>
      <c r="C644" s="10">
        <v>3.43</v>
      </c>
      <c r="D644" t="s">
        <v>423</v>
      </c>
    </row>
    <row r="645" spans="1:4" x14ac:dyDescent="0.3">
      <c r="A645" t="s">
        <v>17</v>
      </c>
      <c r="B645">
        <v>38399</v>
      </c>
      <c r="C645" s="10">
        <v>2.52</v>
      </c>
      <c r="D645" t="s">
        <v>41</v>
      </c>
    </row>
    <row r="646" spans="1:4" x14ac:dyDescent="0.3">
      <c r="A646" t="s">
        <v>62</v>
      </c>
      <c r="B646">
        <v>38388</v>
      </c>
      <c r="C646" s="10">
        <v>3.04</v>
      </c>
      <c r="D646" t="s">
        <v>470</v>
      </c>
    </row>
    <row r="647" spans="1:4" x14ac:dyDescent="0.3">
      <c r="A647" t="s">
        <v>74</v>
      </c>
      <c r="B647">
        <v>38373</v>
      </c>
      <c r="C647" s="10">
        <v>3.73</v>
      </c>
      <c r="D647" t="s">
        <v>930</v>
      </c>
    </row>
    <row r="648" spans="1:4" x14ac:dyDescent="0.3">
      <c r="A648" t="s">
        <v>74</v>
      </c>
      <c r="B648">
        <v>38363</v>
      </c>
      <c r="C648" s="10">
        <v>2.4</v>
      </c>
      <c r="D648" t="s">
        <v>428</v>
      </c>
    </row>
    <row r="649" spans="1:4" x14ac:dyDescent="0.3">
      <c r="A649" t="s">
        <v>25</v>
      </c>
      <c r="B649">
        <v>38341</v>
      </c>
      <c r="C649" s="10">
        <v>2.7</v>
      </c>
      <c r="D649" t="s">
        <v>397</v>
      </c>
    </row>
    <row r="650" spans="1:4" x14ac:dyDescent="0.3">
      <c r="A650" t="s">
        <v>37</v>
      </c>
      <c r="B650">
        <v>38315</v>
      </c>
      <c r="C650" s="10">
        <v>2.35</v>
      </c>
      <c r="D650" t="s">
        <v>321</v>
      </c>
    </row>
    <row r="651" spans="1:4" x14ac:dyDescent="0.3">
      <c r="A651" t="s">
        <v>37</v>
      </c>
      <c r="B651">
        <v>38305</v>
      </c>
      <c r="C651" s="10">
        <v>2.25</v>
      </c>
      <c r="D651" t="s">
        <v>295</v>
      </c>
    </row>
    <row r="652" spans="1:4" x14ac:dyDescent="0.3">
      <c r="A652" t="s">
        <v>74</v>
      </c>
      <c r="B652">
        <v>38299</v>
      </c>
      <c r="C652" s="10">
        <v>3.51</v>
      </c>
      <c r="D652" t="s">
        <v>143</v>
      </c>
    </row>
    <row r="653" spans="1:4" x14ac:dyDescent="0.3">
      <c r="A653" t="s">
        <v>31</v>
      </c>
      <c r="B653">
        <v>38288</v>
      </c>
      <c r="C653" s="10">
        <v>3.48</v>
      </c>
      <c r="D653" t="s">
        <v>549</v>
      </c>
    </row>
    <row r="654" spans="1:4" x14ac:dyDescent="0.3">
      <c r="A654" t="s">
        <v>58</v>
      </c>
      <c r="B654">
        <v>38251</v>
      </c>
      <c r="C654" s="10">
        <v>2.54</v>
      </c>
      <c r="D654" t="s">
        <v>497</v>
      </c>
    </row>
    <row r="655" spans="1:4" x14ac:dyDescent="0.3">
      <c r="A655" t="s">
        <v>62</v>
      </c>
      <c r="B655">
        <v>38239</v>
      </c>
      <c r="C655" s="10">
        <v>2.73</v>
      </c>
      <c r="D655" t="s">
        <v>124</v>
      </c>
    </row>
    <row r="656" spans="1:4" x14ac:dyDescent="0.3">
      <c r="A656" t="s">
        <v>74</v>
      </c>
      <c r="B656">
        <v>38234</v>
      </c>
      <c r="C656" s="10">
        <v>3.58</v>
      </c>
      <c r="D656" t="s">
        <v>200</v>
      </c>
    </row>
    <row r="657" spans="1:4" x14ac:dyDescent="0.3">
      <c r="A657" t="s">
        <v>74</v>
      </c>
      <c r="B657">
        <v>38200</v>
      </c>
      <c r="C657" s="10">
        <v>2.0499999999999998</v>
      </c>
      <c r="D657" t="s">
        <v>236</v>
      </c>
    </row>
    <row r="658" spans="1:4" x14ac:dyDescent="0.3">
      <c r="A658" t="s">
        <v>31</v>
      </c>
      <c r="B658">
        <v>38173</v>
      </c>
      <c r="C658" s="10">
        <v>3.27</v>
      </c>
      <c r="D658" t="s">
        <v>15</v>
      </c>
    </row>
    <row r="659" spans="1:4" x14ac:dyDescent="0.3">
      <c r="A659" t="s">
        <v>25</v>
      </c>
      <c r="B659">
        <v>38131</v>
      </c>
      <c r="C659" s="10">
        <v>3.59</v>
      </c>
      <c r="D659" t="s">
        <v>984</v>
      </c>
    </row>
    <row r="660" spans="1:4" x14ac:dyDescent="0.3">
      <c r="A660" t="s">
        <v>74</v>
      </c>
      <c r="B660">
        <v>38123</v>
      </c>
      <c r="C660" s="10">
        <v>2.2200000000000002</v>
      </c>
      <c r="D660" t="s">
        <v>968</v>
      </c>
    </row>
    <row r="661" spans="1:4" x14ac:dyDescent="0.3">
      <c r="A661" t="s">
        <v>74</v>
      </c>
      <c r="B661">
        <v>38042</v>
      </c>
      <c r="C661" s="10">
        <v>2.73</v>
      </c>
      <c r="D661" t="s">
        <v>329</v>
      </c>
    </row>
    <row r="662" spans="1:4" x14ac:dyDescent="0.3">
      <c r="A662" t="s">
        <v>74</v>
      </c>
      <c r="B662">
        <v>38005</v>
      </c>
      <c r="C662" s="10">
        <v>4.41</v>
      </c>
      <c r="D662" t="s">
        <v>925</v>
      </c>
    </row>
    <row r="663" spans="1:4" x14ac:dyDescent="0.3">
      <c r="A663" t="s">
        <v>74</v>
      </c>
      <c r="B663">
        <v>37982</v>
      </c>
      <c r="C663" s="10">
        <v>2.74</v>
      </c>
      <c r="D663" t="s">
        <v>481</v>
      </c>
    </row>
    <row r="664" spans="1:4" x14ac:dyDescent="0.3">
      <c r="A664" t="s">
        <v>17</v>
      </c>
      <c r="B664">
        <v>37968</v>
      </c>
      <c r="C664" s="10">
        <v>3.34</v>
      </c>
      <c r="D664" t="s">
        <v>930</v>
      </c>
    </row>
    <row r="665" spans="1:4" x14ac:dyDescent="0.3">
      <c r="A665" t="s">
        <v>62</v>
      </c>
      <c r="B665">
        <v>37966</v>
      </c>
      <c r="C665" s="10">
        <v>3.26</v>
      </c>
      <c r="D665" t="s">
        <v>997</v>
      </c>
    </row>
    <row r="666" spans="1:4" x14ac:dyDescent="0.3">
      <c r="A666" t="s">
        <v>37</v>
      </c>
      <c r="B666">
        <v>37951</v>
      </c>
      <c r="C666" s="10">
        <v>3.84</v>
      </c>
      <c r="D666" t="s">
        <v>121</v>
      </c>
    </row>
    <row r="667" spans="1:4" x14ac:dyDescent="0.3">
      <c r="A667" t="s">
        <v>17</v>
      </c>
      <c r="B667">
        <v>37925</v>
      </c>
      <c r="C667" s="10">
        <v>3.03</v>
      </c>
      <c r="D667" t="s">
        <v>352</v>
      </c>
    </row>
    <row r="668" spans="1:4" x14ac:dyDescent="0.3">
      <c r="A668" t="s">
        <v>58</v>
      </c>
      <c r="B668">
        <v>37911</v>
      </c>
      <c r="C668" s="10">
        <v>3.09</v>
      </c>
      <c r="D668" t="s">
        <v>463</v>
      </c>
    </row>
    <row r="669" spans="1:4" x14ac:dyDescent="0.3">
      <c r="A669" t="s">
        <v>37</v>
      </c>
      <c r="B669">
        <v>37894</v>
      </c>
      <c r="C669" s="10">
        <v>4.1500000000000004</v>
      </c>
      <c r="D669" t="s">
        <v>279</v>
      </c>
    </row>
    <row r="670" spans="1:4" x14ac:dyDescent="0.3">
      <c r="A670" t="s">
        <v>25</v>
      </c>
      <c r="B670">
        <v>37892</v>
      </c>
      <c r="C670" s="10">
        <v>2.98</v>
      </c>
      <c r="D670" t="s">
        <v>65</v>
      </c>
    </row>
    <row r="671" spans="1:4" x14ac:dyDescent="0.3">
      <c r="A671" t="s">
        <v>62</v>
      </c>
      <c r="B671">
        <v>37890</v>
      </c>
      <c r="C671" s="10">
        <v>2.39</v>
      </c>
      <c r="D671" t="s">
        <v>506</v>
      </c>
    </row>
    <row r="672" spans="1:4" x14ac:dyDescent="0.3">
      <c r="A672" t="s">
        <v>62</v>
      </c>
      <c r="B672">
        <v>37889</v>
      </c>
      <c r="C672" s="10">
        <v>3.22</v>
      </c>
      <c r="D672" t="s">
        <v>151</v>
      </c>
    </row>
    <row r="673" spans="1:4" x14ac:dyDescent="0.3">
      <c r="A673" t="s">
        <v>62</v>
      </c>
      <c r="B673">
        <v>37885</v>
      </c>
      <c r="C673" s="10">
        <v>1.53</v>
      </c>
      <c r="D673" t="s">
        <v>538</v>
      </c>
    </row>
    <row r="674" spans="1:4" x14ac:dyDescent="0.3">
      <c r="A674" t="s">
        <v>31</v>
      </c>
      <c r="B674">
        <v>37863</v>
      </c>
      <c r="C674" s="10">
        <v>3.04</v>
      </c>
      <c r="D674" t="s">
        <v>1643</v>
      </c>
    </row>
    <row r="675" spans="1:4" x14ac:dyDescent="0.3">
      <c r="A675" t="s">
        <v>42</v>
      </c>
      <c r="B675">
        <v>37815</v>
      </c>
      <c r="C675" s="10">
        <v>4.9400000000000004</v>
      </c>
      <c r="D675" t="s">
        <v>163</v>
      </c>
    </row>
    <row r="676" spans="1:4" x14ac:dyDescent="0.3">
      <c r="A676" t="s">
        <v>31</v>
      </c>
      <c r="B676">
        <v>37767</v>
      </c>
      <c r="C676" s="10">
        <v>4.1399999999999997</v>
      </c>
      <c r="D676" t="s">
        <v>283</v>
      </c>
    </row>
    <row r="677" spans="1:4" x14ac:dyDescent="0.3">
      <c r="A677" t="s">
        <v>31</v>
      </c>
      <c r="B677">
        <v>37766</v>
      </c>
      <c r="C677" s="10">
        <v>3.45</v>
      </c>
      <c r="D677" t="s">
        <v>170</v>
      </c>
    </row>
    <row r="678" spans="1:4" x14ac:dyDescent="0.3">
      <c r="A678" t="s">
        <v>42</v>
      </c>
      <c r="B678">
        <v>37763</v>
      </c>
      <c r="C678" s="10">
        <v>2.31</v>
      </c>
      <c r="D678" t="s">
        <v>305</v>
      </c>
    </row>
    <row r="679" spans="1:4" x14ac:dyDescent="0.3">
      <c r="A679" t="s">
        <v>31</v>
      </c>
      <c r="B679">
        <v>37754</v>
      </c>
      <c r="C679" s="10">
        <v>2.8</v>
      </c>
      <c r="D679" t="s">
        <v>421</v>
      </c>
    </row>
    <row r="680" spans="1:4" x14ac:dyDescent="0.3">
      <c r="A680" t="s">
        <v>37</v>
      </c>
      <c r="B680">
        <v>37751</v>
      </c>
      <c r="C680" s="10">
        <v>3.37</v>
      </c>
      <c r="D680" t="s">
        <v>525</v>
      </c>
    </row>
    <row r="681" spans="1:4" x14ac:dyDescent="0.3">
      <c r="A681" t="s">
        <v>37</v>
      </c>
      <c r="B681">
        <v>37727</v>
      </c>
      <c r="C681" s="10">
        <v>3.04</v>
      </c>
      <c r="D681" t="s">
        <v>102</v>
      </c>
    </row>
    <row r="682" spans="1:4" x14ac:dyDescent="0.3">
      <c r="A682" t="s">
        <v>74</v>
      </c>
      <c r="B682">
        <v>37721</v>
      </c>
      <c r="C682" s="10">
        <v>2.66</v>
      </c>
      <c r="D682" t="s">
        <v>65</v>
      </c>
    </row>
    <row r="683" spans="1:4" x14ac:dyDescent="0.3">
      <c r="A683" t="s">
        <v>42</v>
      </c>
      <c r="B683">
        <v>37713</v>
      </c>
      <c r="C683" s="10">
        <v>2.87</v>
      </c>
      <c r="D683" t="s">
        <v>568</v>
      </c>
    </row>
    <row r="684" spans="1:4" x14ac:dyDescent="0.3">
      <c r="A684" t="s">
        <v>25</v>
      </c>
      <c r="B684">
        <v>37711</v>
      </c>
      <c r="C684" s="10">
        <v>3.26</v>
      </c>
      <c r="D684" t="s">
        <v>1167</v>
      </c>
    </row>
    <row r="685" spans="1:4" x14ac:dyDescent="0.3">
      <c r="A685" t="s">
        <v>62</v>
      </c>
      <c r="B685">
        <v>37695</v>
      </c>
      <c r="C685" s="10">
        <v>5</v>
      </c>
      <c r="D685" t="s">
        <v>898</v>
      </c>
    </row>
    <row r="686" spans="1:4" x14ac:dyDescent="0.3">
      <c r="A686" t="s">
        <v>17</v>
      </c>
      <c r="B686">
        <v>37663</v>
      </c>
      <c r="C686" s="10">
        <v>2.85</v>
      </c>
      <c r="D686" t="s">
        <v>466</v>
      </c>
    </row>
    <row r="687" spans="1:4" x14ac:dyDescent="0.3">
      <c r="A687" t="s">
        <v>37</v>
      </c>
      <c r="B687">
        <v>37662</v>
      </c>
      <c r="C687" s="10">
        <v>2.65</v>
      </c>
      <c r="D687" t="s">
        <v>312</v>
      </c>
    </row>
    <row r="688" spans="1:4" x14ac:dyDescent="0.3">
      <c r="A688" t="s">
        <v>74</v>
      </c>
      <c r="B688">
        <v>37632</v>
      </c>
      <c r="C688" s="10">
        <v>4.9800000000000004</v>
      </c>
      <c r="D688" t="s">
        <v>912</v>
      </c>
    </row>
    <row r="689" spans="1:4" x14ac:dyDescent="0.3">
      <c r="A689" t="s">
        <v>31</v>
      </c>
      <c r="B689">
        <v>37603</v>
      </c>
      <c r="C689" s="10">
        <v>4.4400000000000004</v>
      </c>
      <c r="D689" t="s">
        <v>126</v>
      </c>
    </row>
    <row r="690" spans="1:4" x14ac:dyDescent="0.3">
      <c r="A690" t="s">
        <v>42</v>
      </c>
      <c r="B690">
        <v>37576</v>
      </c>
      <c r="C690" s="10">
        <v>3.11</v>
      </c>
      <c r="D690" t="s">
        <v>119</v>
      </c>
    </row>
    <row r="691" spans="1:4" x14ac:dyDescent="0.3">
      <c r="A691" t="s">
        <v>31</v>
      </c>
      <c r="B691">
        <v>37572</v>
      </c>
      <c r="C691" s="10">
        <v>3.26</v>
      </c>
      <c r="D691" t="s">
        <v>466</v>
      </c>
    </row>
    <row r="692" spans="1:4" x14ac:dyDescent="0.3">
      <c r="A692" t="s">
        <v>42</v>
      </c>
      <c r="B692">
        <v>37562</v>
      </c>
      <c r="C692" s="10">
        <v>4.24</v>
      </c>
      <c r="D692" t="s">
        <v>136</v>
      </c>
    </row>
    <row r="693" spans="1:4" x14ac:dyDescent="0.3">
      <c r="A693" t="s">
        <v>42</v>
      </c>
      <c r="B693">
        <v>37560</v>
      </c>
      <c r="C693" s="10">
        <v>3.03</v>
      </c>
      <c r="D693" t="s">
        <v>761</v>
      </c>
    </row>
    <row r="694" spans="1:4" x14ac:dyDescent="0.3">
      <c r="A694" t="s">
        <v>25</v>
      </c>
      <c r="B694">
        <v>37534</v>
      </c>
      <c r="C694" s="10">
        <v>3.91</v>
      </c>
      <c r="D694" t="s">
        <v>172</v>
      </c>
    </row>
    <row r="695" spans="1:4" x14ac:dyDescent="0.3">
      <c r="A695" t="s">
        <v>17</v>
      </c>
      <c r="B695">
        <v>37532</v>
      </c>
      <c r="C695" s="10">
        <v>2.74</v>
      </c>
      <c r="D695" t="s">
        <v>257</v>
      </c>
    </row>
    <row r="696" spans="1:4" x14ac:dyDescent="0.3">
      <c r="A696" t="s">
        <v>31</v>
      </c>
      <c r="B696">
        <v>37523</v>
      </c>
      <c r="C696" s="10">
        <v>2.68</v>
      </c>
      <c r="D696" t="s">
        <v>692</v>
      </c>
    </row>
    <row r="697" spans="1:4" x14ac:dyDescent="0.3">
      <c r="A697" t="s">
        <v>25</v>
      </c>
      <c r="B697">
        <v>37521</v>
      </c>
      <c r="C697" s="10">
        <v>3.57</v>
      </c>
      <c r="D697" t="s">
        <v>85</v>
      </c>
    </row>
    <row r="698" spans="1:4" x14ac:dyDescent="0.3">
      <c r="A698" t="s">
        <v>74</v>
      </c>
      <c r="B698">
        <v>37517</v>
      </c>
      <c r="C698" s="10">
        <v>2.86</v>
      </c>
      <c r="D698" t="s">
        <v>521</v>
      </c>
    </row>
    <row r="699" spans="1:4" x14ac:dyDescent="0.3">
      <c r="A699" t="s">
        <v>17</v>
      </c>
      <c r="B699">
        <v>37486</v>
      </c>
      <c r="C699" s="10">
        <v>4.01</v>
      </c>
      <c r="D699" t="s">
        <v>1110</v>
      </c>
    </row>
    <row r="700" spans="1:4" x14ac:dyDescent="0.3">
      <c r="A700" t="s">
        <v>74</v>
      </c>
      <c r="B700">
        <v>37485</v>
      </c>
      <c r="C700" s="10">
        <v>3.56</v>
      </c>
      <c r="D700" t="s">
        <v>769</v>
      </c>
    </row>
    <row r="701" spans="1:4" x14ac:dyDescent="0.3">
      <c r="A701" t="s">
        <v>62</v>
      </c>
      <c r="B701">
        <v>37477</v>
      </c>
      <c r="C701" s="10">
        <v>2.72</v>
      </c>
      <c r="D701" t="s">
        <v>71</v>
      </c>
    </row>
    <row r="702" spans="1:4" x14ac:dyDescent="0.3">
      <c r="A702" t="s">
        <v>31</v>
      </c>
      <c r="B702">
        <v>37465</v>
      </c>
      <c r="C702" s="10">
        <v>2.63</v>
      </c>
      <c r="D702" t="s">
        <v>182</v>
      </c>
    </row>
    <row r="703" spans="1:4" x14ac:dyDescent="0.3">
      <c r="A703" t="s">
        <v>42</v>
      </c>
      <c r="B703">
        <v>37462</v>
      </c>
      <c r="C703" s="10">
        <v>3.45</v>
      </c>
      <c r="D703" t="s">
        <v>395</v>
      </c>
    </row>
    <row r="704" spans="1:4" x14ac:dyDescent="0.3">
      <c r="A704" t="s">
        <v>25</v>
      </c>
      <c r="B704">
        <v>37462</v>
      </c>
      <c r="C704" s="10">
        <v>3.28</v>
      </c>
      <c r="D704" t="s">
        <v>829</v>
      </c>
    </row>
    <row r="705" spans="1:4" x14ac:dyDescent="0.3">
      <c r="A705" t="s">
        <v>17</v>
      </c>
      <c r="B705">
        <v>37426</v>
      </c>
      <c r="C705" s="10">
        <v>3.12</v>
      </c>
      <c r="D705" t="s">
        <v>843</v>
      </c>
    </row>
    <row r="706" spans="1:4" x14ac:dyDescent="0.3">
      <c r="A706" t="s">
        <v>31</v>
      </c>
      <c r="B706">
        <v>37415</v>
      </c>
      <c r="C706" s="10">
        <v>2.84</v>
      </c>
      <c r="D706" t="s">
        <v>864</v>
      </c>
    </row>
    <row r="707" spans="1:4" x14ac:dyDescent="0.3">
      <c r="A707" t="s">
        <v>62</v>
      </c>
      <c r="B707">
        <v>37390</v>
      </c>
      <c r="C707" s="10">
        <v>3.73</v>
      </c>
      <c r="D707" t="s">
        <v>1332</v>
      </c>
    </row>
    <row r="708" spans="1:4" x14ac:dyDescent="0.3">
      <c r="A708" t="s">
        <v>74</v>
      </c>
      <c r="B708">
        <v>37385</v>
      </c>
      <c r="C708" s="10">
        <v>4.7</v>
      </c>
      <c r="D708" t="s">
        <v>1263</v>
      </c>
    </row>
    <row r="709" spans="1:4" x14ac:dyDescent="0.3">
      <c r="A709" t="s">
        <v>74</v>
      </c>
      <c r="B709">
        <v>37333</v>
      </c>
      <c r="C709" s="10">
        <v>2.25</v>
      </c>
      <c r="D709" t="s">
        <v>612</v>
      </c>
    </row>
    <row r="710" spans="1:4" x14ac:dyDescent="0.3">
      <c r="A710" t="s">
        <v>58</v>
      </c>
      <c r="B710">
        <v>37322</v>
      </c>
      <c r="C710" s="10">
        <v>2.61</v>
      </c>
      <c r="D710" t="s">
        <v>759</v>
      </c>
    </row>
    <row r="711" spans="1:4" x14ac:dyDescent="0.3">
      <c r="A711" t="s">
        <v>42</v>
      </c>
      <c r="B711">
        <v>37299</v>
      </c>
      <c r="C711" s="10">
        <v>2.4500000000000002</v>
      </c>
      <c r="D711" t="s">
        <v>159</v>
      </c>
    </row>
    <row r="712" spans="1:4" x14ac:dyDescent="0.3">
      <c r="A712" t="s">
        <v>58</v>
      </c>
      <c r="B712">
        <v>37296</v>
      </c>
      <c r="C712" s="10">
        <v>4.66</v>
      </c>
      <c r="D712" t="s">
        <v>381</v>
      </c>
    </row>
    <row r="713" spans="1:4" x14ac:dyDescent="0.3">
      <c r="A713" t="s">
        <v>42</v>
      </c>
      <c r="B713">
        <v>37289</v>
      </c>
      <c r="C713" s="10">
        <v>3.09</v>
      </c>
      <c r="D713" t="s">
        <v>96</v>
      </c>
    </row>
    <row r="714" spans="1:4" x14ac:dyDescent="0.3">
      <c r="A714" t="s">
        <v>25</v>
      </c>
      <c r="B714">
        <v>37286</v>
      </c>
      <c r="C714" s="10">
        <v>4.96</v>
      </c>
      <c r="D714" t="s">
        <v>795</v>
      </c>
    </row>
    <row r="715" spans="1:4" x14ac:dyDescent="0.3">
      <c r="A715" t="s">
        <v>58</v>
      </c>
      <c r="B715">
        <v>37278</v>
      </c>
      <c r="C715" s="10">
        <v>3.65</v>
      </c>
      <c r="D715" t="s">
        <v>716</v>
      </c>
    </row>
    <row r="716" spans="1:4" x14ac:dyDescent="0.3">
      <c r="A716" t="s">
        <v>31</v>
      </c>
      <c r="B716">
        <v>37243</v>
      </c>
      <c r="C716" s="10">
        <v>3.46</v>
      </c>
      <c r="D716" t="s">
        <v>1048</v>
      </c>
    </row>
    <row r="717" spans="1:4" x14ac:dyDescent="0.3">
      <c r="A717" t="s">
        <v>42</v>
      </c>
      <c r="B717">
        <v>37234</v>
      </c>
      <c r="C717" s="10">
        <v>2.27</v>
      </c>
      <c r="D717" t="s">
        <v>174</v>
      </c>
    </row>
    <row r="718" spans="1:4" x14ac:dyDescent="0.3">
      <c r="A718" t="s">
        <v>25</v>
      </c>
      <c r="B718">
        <v>37210</v>
      </c>
      <c r="C718" s="10">
        <v>3.77</v>
      </c>
      <c r="D718" t="s">
        <v>687</v>
      </c>
    </row>
    <row r="719" spans="1:4" x14ac:dyDescent="0.3">
      <c r="A719" t="s">
        <v>58</v>
      </c>
      <c r="B719">
        <v>37206</v>
      </c>
      <c r="C719" s="10">
        <v>3.4</v>
      </c>
      <c r="D719" t="s">
        <v>155</v>
      </c>
    </row>
    <row r="720" spans="1:4" x14ac:dyDescent="0.3">
      <c r="A720" t="s">
        <v>42</v>
      </c>
      <c r="B720">
        <v>37197</v>
      </c>
      <c r="C720" s="10">
        <v>2.71</v>
      </c>
      <c r="D720" t="s">
        <v>670</v>
      </c>
    </row>
    <row r="721" spans="1:4" x14ac:dyDescent="0.3">
      <c r="A721" t="s">
        <v>74</v>
      </c>
      <c r="B721">
        <v>37174</v>
      </c>
      <c r="C721" s="10">
        <v>4.92</v>
      </c>
      <c r="D721" t="s">
        <v>572</v>
      </c>
    </row>
    <row r="722" spans="1:4" x14ac:dyDescent="0.3">
      <c r="A722" t="s">
        <v>74</v>
      </c>
      <c r="B722">
        <v>37171</v>
      </c>
      <c r="C722" s="10">
        <v>3.27</v>
      </c>
      <c r="D722" t="s">
        <v>1274</v>
      </c>
    </row>
    <row r="723" spans="1:4" x14ac:dyDescent="0.3">
      <c r="A723" t="s">
        <v>31</v>
      </c>
      <c r="B723">
        <v>37157</v>
      </c>
      <c r="C723" s="10">
        <v>2.34</v>
      </c>
      <c r="D723" t="s">
        <v>251</v>
      </c>
    </row>
    <row r="724" spans="1:4" x14ac:dyDescent="0.3">
      <c r="A724" t="s">
        <v>31</v>
      </c>
      <c r="B724">
        <v>37137</v>
      </c>
      <c r="C724" s="10">
        <v>1.62</v>
      </c>
      <c r="D724" t="s">
        <v>79</v>
      </c>
    </row>
    <row r="725" spans="1:4" x14ac:dyDescent="0.3">
      <c r="A725" t="s">
        <v>58</v>
      </c>
      <c r="B725">
        <v>37136</v>
      </c>
      <c r="C725" s="10">
        <v>4.3499999999999996</v>
      </c>
      <c r="D725" t="s">
        <v>227</v>
      </c>
    </row>
    <row r="726" spans="1:4" x14ac:dyDescent="0.3">
      <c r="A726" t="s">
        <v>17</v>
      </c>
      <c r="B726">
        <v>37127</v>
      </c>
      <c r="C726" s="10">
        <v>1.57</v>
      </c>
      <c r="D726" t="s">
        <v>213</v>
      </c>
    </row>
    <row r="727" spans="1:4" x14ac:dyDescent="0.3">
      <c r="A727" t="s">
        <v>31</v>
      </c>
      <c r="B727">
        <v>37122</v>
      </c>
      <c r="C727" s="10">
        <v>3.88</v>
      </c>
      <c r="D727" t="s">
        <v>325</v>
      </c>
    </row>
    <row r="728" spans="1:4" x14ac:dyDescent="0.3">
      <c r="A728" t="s">
        <v>74</v>
      </c>
      <c r="B728">
        <v>37103</v>
      </c>
      <c r="C728" s="10">
        <v>3.17</v>
      </c>
      <c r="D728" t="s">
        <v>38</v>
      </c>
    </row>
    <row r="729" spans="1:4" x14ac:dyDescent="0.3">
      <c r="A729" t="s">
        <v>74</v>
      </c>
      <c r="B729">
        <v>37086</v>
      </c>
      <c r="C729" s="10">
        <v>3.83</v>
      </c>
      <c r="D729" t="s">
        <v>912</v>
      </c>
    </row>
    <row r="730" spans="1:4" x14ac:dyDescent="0.3">
      <c r="A730" t="s">
        <v>42</v>
      </c>
      <c r="B730">
        <v>37067</v>
      </c>
      <c r="C730" s="10">
        <v>3.14</v>
      </c>
      <c r="D730" t="s">
        <v>797</v>
      </c>
    </row>
    <row r="731" spans="1:4" x14ac:dyDescent="0.3">
      <c r="A731" t="s">
        <v>74</v>
      </c>
      <c r="B731">
        <v>37045</v>
      </c>
      <c r="C731" s="10">
        <v>4.97</v>
      </c>
      <c r="D731" t="s">
        <v>182</v>
      </c>
    </row>
    <row r="732" spans="1:4" x14ac:dyDescent="0.3">
      <c r="A732" t="s">
        <v>31</v>
      </c>
      <c r="B732">
        <v>37040</v>
      </c>
      <c r="C732" s="10">
        <v>4.4800000000000004</v>
      </c>
      <c r="D732" t="s">
        <v>184</v>
      </c>
    </row>
    <row r="733" spans="1:4" x14ac:dyDescent="0.3">
      <c r="A733" t="s">
        <v>31</v>
      </c>
      <c r="B733">
        <v>37026</v>
      </c>
      <c r="C733" s="10">
        <v>3.54</v>
      </c>
      <c r="D733" t="s">
        <v>442</v>
      </c>
    </row>
    <row r="734" spans="1:4" x14ac:dyDescent="0.3">
      <c r="A734" t="s">
        <v>42</v>
      </c>
      <c r="B734">
        <v>37014</v>
      </c>
      <c r="C734" s="10">
        <v>3.44</v>
      </c>
      <c r="D734" t="s">
        <v>1060</v>
      </c>
    </row>
    <row r="735" spans="1:4" x14ac:dyDescent="0.3">
      <c r="A735" t="s">
        <v>42</v>
      </c>
      <c r="B735">
        <v>37013</v>
      </c>
      <c r="C735" s="10">
        <v>2.62</v>
      </c>
      <c r="D735" t="s">
        <v>714</v>
      </c>
    </row>
    <row r="736" spans="1:4" x14ac:dyDescent="0.3">
      <c r="A736" t="s">
        <v>25</v>
      </c>
      <c r="B736">
        <v>37011</v>
      </c>
      <c r="C736" s="10">
        <v>4.2699999999999996</v>
      </c>
      <c r="D736" t="s">
        <v>270</v>
      </c>
    </row>
    <row r="737" spans="1:4" x14ac:dyDescent="0.3">
      <c r="A737" t="s">
        <v>42</v>
      </c>
      <c r="B737">
        <v>36988</v>
      </c>
      <c r="C737" s="10">
        <v>4.18</v>
      </c>
      <c r="D737" t="s">
        <v>357</v>
      </c>
    </row>
    <row r="738" spans="1:4" x14ac:dyDescent="0.3">
      <c r="A738" t="s">
        <v>25</v>
      </c>
      <c r="B738">
        <v>36988</v>
      </c>
      <c r="C738" s="10">
        <v>3.35</v>
      </c>
      <c r="D738" t="s">
        <v>919</v>
      </c>
    </row>
    <row r="739" spans="1:4" x14ac:dyDescent="0.3">
      <c r="A739" t="s">
        <v>31</v>
      </c>
      <c r="B739">
        <v>36981</v>
      </c>
      <c r="C739" s="10">
        <v>2.56</v>
      </c>
      <c r="D739" t="s">
        <v>170</v>
      </c>
    </row>
    <row r="740" spans="1:4" x14ac:dyDescent="0.3">
      <c r="A740" t="s">
        <v>25</v>
      </c>
      <c r="B740">
        <v>36949</v>
      </c>
      <c r="C740" s="10">
        <v>2.42</v>
      </c>
      <c r="D740" t="s">
        <v>1052</v>
      </c>
    </row>
    <row r="741" spans="1:4" x14ac:dyDescent="0.3">
      <c r="A741" t="s">
        <v>42</v>
      </c>
      <c r="B741">
        <v>36937</v>
      </c>
      <c r="C741" s="10">
        <v>4.3899999999999997</v>
      </c>
      <c r="D741" t="s">
        <v>316</v>
      </c>
    </row>
    <row r="742" spans="1:4" x14ac:dyDescent="0.3">
      <c r="A742" t="s">
        <v>58</v>
      </c>
      <c r="B742">
        <v>36935</v>
      </c>
      <c r="C742" s="10">
        <v>2.81</v>
      </c>
      <c r="D742" t="s">
        <v>87</v>
      </c>
    </row>
    <row r="743" spans="1:4" x14ac:dyDescent="0.3">
      <c r="A743" t="s">
        <v>42</v>
      </c>
      <c r="B743">
        <v>36916</v>
      </c>
      <c r="C743" s="10">
        <v>2.84</v>
      </c>
      <c r="D743" t="s">
        <v>259</v>
      </c>
    </row>
    <row r="744" spans="1:4" x14ac:dyDescent="0.3">
      <c r="A744" t="s">
        <v>42</v>
      </c>
      <c r="B744">
        <v>36900</v>
      </c>
      <c r="C744" s="10">
        <v>2.64</v>
      </c>
      <c r="D744" t="s">
        <v>366</v>
      </c>
    </row>
    <row r="745" spans="1:4" x14ac:dyDescent="0.3">
      <c r="A745" t="s">
        <v>37</v>
      </c>
      <c r="B745">
        <v>36896</v>
      </c>
      <c r="C745" s="10">
        <v>3.57</v>
      </c>
      <c r="D745" t="s">
        <v>490</v>
      </c>
    </row>
    <row r="746" spans="1:4" x14ac:dyDescent="0.3">
      <c r="A746" t="s">
        <v>74</v>
      </c>
      <c r="B746">
        <v>36891</v>
      </c>
      <c r="C746" s="10">
        <v>4.5999999999999996</v>
      </c>
      <c r="D746" t="s">
        <v>104</v>
      </c>
    </row>
    <row r="747" spans="1:4" x14ac:dyDescent="0.3">
      <c r="A747" t="s">
        <v>42</v>
      </c>
      <c r="B747">
        <v>36877</v>
      </c>
      <c r="C747" s="10">
        <v>2.2400000000000002</v>
      </c>
      <c r="D747" t="s">
        <v>36</v>
      </c>
    </row>
    <row r="748" spans="1:4" x14ac:dyDescent="0.3">
      <c r="A748" t="s">
        <v>25</v>
      </c>
      <c r="B748">
        <v>36858</v>
      </c>
      <c r="C748" s="10">
        <v>2.35</v>
      </c>
      <c r="D748" t="s">
        <v>765</v>
      </c>
    </row>
    <row r="749" spans="1:4" x14ac:dyDescent="0.3">
      <c r="A749" t="s">
        <v>25</v>
      </c>
      <c r="B749">
        <v>36855</v>
      </c>
      <c r="C749" s="10">
        <v>3.67</v>
      </c>
      <c r="D749" t="s">
        <v>404</v>
      </c>
    </row>
    <row r="750" spans="1:4" x14ac:dyDescent="0.3">
      <c r="A750" t="s">
        <v>62</v>
      </c>
      <c r="B750">
        <v>36847</v>
      </c>
      <c r="C750" s="10">
        <v>2.36</v>
      </c>
      <c r="D750" t="s">
        <v>599</v>
      </c>
    </row>
    <row r="751" spans="1:4" x14ac:dyDescent="0.3">
      <c r="A751" t="s">
        <v>58</v>
      </c>
      <c r="B751">
        <v>36838</v>
      </c>
      <c r="C751" s="10">
        <v>2.21</v>
      </c>
      <c r="D751" t="s">
        <v>138</v>
      </c>
    </row>
    <row r="752" spans="1:4" x14ac:dyDescent="0.3">
      <c r="A752" t="s">
        <v>17</v>
      </c>
      <c r="B752">
        <v>36830</v>
      </c>
      <c r="C752" s="10">
        <v>3.69</v>
      </c>
      <c r="D752" t="s">
        <v>521</v>
      </c>
    </row>
    <row r="753" spans="1:4" x14ac:dyDescent="0.3">
      <c r="A753" t="s">
        <v>25</v>
      </c>
      <c r="B753">
        <v>36828</v>
      </c>
      <c r="C753" s="10">
        <v>2.98</v>
      </c>
      <c r="D753" t="s">
        <v>1043</v>
      </c>
    </row>
    <row r="754" spans="1:4" x14ac:dyDescent="0.3">
      <c r="A754" t="s">
        <v>37</v>
      </c>
      <c r="B754">
        <v>36822</v>
      </c>
      <c r="C754" s="10">
        <v>3.92</v>
      </c>
      <c r="D754" t="s">
        <v>375</v>
      </c>
    </row>
    <row r="755" spans="1:4" x14ac:dyDescent="0.3">
      <c r="A755" t="s">
        <v>25</v>
      </c>
      <c r="B755">
        <v>36804</v>
      </c>
      <c r="C755" s="10">
        <v>3.35</v>
      </c>
      <c r="D755" t="s">
        <v>984</v>
      </c>
    </row>
    <row r="756" spans="1:4" x14ac:dyDescent="0.3">
      <c r="A756" t="s">
        <v>74</v>
      </c>
      <c r="B756">
        <v>36789</v>
      </c>
      <c r="C756" s="10">
        <v>4.45</v>
      </c>
      <c r="D756" t="s">
        <v>529</v>
      </c>
    </row>
    <row r="757" spans="1:4" x14ac:dyDescent="0.3">
      <c r="A757" t="s">
        <v>25</v>
      </c>
      <c r="B757">
        <v>36789</v>
      </c>
      <c r="C757" s="10">
        <v>3.24</v>
      </c>
      <c r="D757" t="s">
        <v>124</v>
      </c>
    </row>
    <row r="758" spans="1:4" x14ac:dyDescent="0.3">
      <c r="A758" t="s">
        <v>42</v>
      </c>
      <c r="B758">
        <v>36788</v>
      </c>
      <c r="C758" s="10">
        <v>2.97</v>
      </c>
      <c r="D758" t="s">
        <v>83</v>
      </c>
    </row>
    <row r="759" spans="1:4" x14ac:dyDescent="0.3">
      <c r="A759" t="s">
        <v>74</v>
      </c>
      <c r="B759">
        <v>36776</v>
      </c>
      <c r="C759" s="10">
        <v>3.09</v>
      </c>
      <c r="D759" t="s">
        <v>650</v>
      </c>
    </row>
    <row r="760" spans="1:4" x14ac:dyDescent="0.3">
      <c r="A760" t="s">
        <v>42</v>
      </c>
      <c r="B760">
        <v>36766</v>
      </c>
      <c r="C760" s="10">
        <v>3.91</v>
      </c>
      <c r="D760" t="s">
        <v>124</v>
      </c>
    </row>
    <row r="761" spans="1:4" x14ac:dyDescent="0.3">
      <c r="A761" t="s">
        <v>25</v>
      </c>
      <c r="B761">
        <v>36736</v>
      </c>
      <c r="C761" s="10">
        <v>2.23</v>
      </c>
      <c r="D761" t="s">
        <v>395</v>
      </c>
    </row>
    <row r="762" spans="1:4" x14ac:dyDescent="0.3">
      <c r="A762" t="s">
        <v>58</v>
      </c>
      <c r="B762">
        <v>36734</v>
      </c>
      <c r="C762" s="10">
        <v>3.97</v>
      </c>
      <c r="D762" t="s">
        <v>247</v>
      </c>
    </row>
    <row r="763" spans="1:4" x14ac:dyDescent="0.3">
      <c r="A763" t="s">
        <v>25</v>
      </c>
      <c r="B763">
        <v>36727</v>
      </c>
      <c r="C763" s="10">
        <v>2.79</v>
      </c>
      <c r="D763" t="s">
        <v>174</v>
      </c>
    </row>
    <row r="764" spans="1:4" x14ac:dyDescent="0.3">
      <c r="A764" t="s">
        <v>42</v>
      </c>
      <c r="B764">
        <v>36724</v>
      </c>
      <c r="C764" s="10">
        <v>4.4400000000000004</v>
      </c>
      <c r="D764" t="s">
        <v>858</v>
      </c>
    </row>
    <row r="765" spans="1:4" x14ac:dyDescent="0.3">
      <c r="A765" t="s">
        <v>37</v>
      </c>
      <c r="B765">
        <v>36719</v>
      </c>
      <c r="C765" s="10">
        <v>3.03</v>
      </c>
      <c r="D765" t="s">
        <v>561</v>
      </c>
    </row>
    <row r="766" spans="1:4" x14ac:dyDescent="0.3">
      <c r="A766" t="s">
        <v>74</v>
      </c>
      <c r="B766">
        <v>36700</v>
      </c>
      <c r="C766" s="10">
        <v>2.2000000000000002</v>
      </c>
      <c r="D766" t="s">
        <v>723</v>
      </c>
    </row>
    <row r="767" spans="1:4" x14ac:dyDescent="0.3">
      <c r="A767" t="s">
        <v>62</v>
      </c>
      <c r="B767">
        <v>36696</v>
      </c>
      <c r="C767" s="10">
        <v>3.64</v>
      </c>
      <c r="D767" t="s">
        <v>111</v>
      </c>
    </row>
    <row r="768" spans="1:4" x14ac:dyDescent="0.3">
      <c r="A768" t="s">
        <v>74</v>
      </c>
      <c r="B768">
        <v>36680</v>
      </c>
      <c r="C768" s="10">
        <v>4.3600000000000003</v>
      </c>
      <c r="D768" t="s">
        <v>448</v>
      </c>
    </row>
    <row r="769" spans="1:4" x14ac:dyDescent="0.3">
      <c r="A769" t="s">
        <v>62</v>
      </c>
      <c r="B769">
        <v>36662</v>
      </c>
      <c r="C769" s="10">
        <v>3.95</v>
      </c>
      <c r="D769" t="s">
        <v>493</v>
      </c>
    </row>
    <row r="770" spans="1:4" x14ac:dyDescent="0.3">
      <c r="A770" t="s">
        <v>74</v>
      </c>
      <c r="B770">
        <v>36661</v>
      </c>
      <c r="C770" s="10">
        <v>2.38</v>
      </c>
      <c r="D770" t="s">
        <v>540</v>
      </c>
    </row>
    <row r="771" spans="1:4" x14ac:dyDescent="0.3">
      <c r="A771" t="s">
        <v>31</v>
      </c>
      <c r="B771">
        <v>36658</v>
      </c>
      <c r="C771" s="10">
        <v>4.01</v>
      </c>
      <c r="D771" t="s">
        <v>666</v>
      </c>
    </row>
    <row r="772" spans="1:4" x14ac:dyDescent="0.3">
      <c r="A772" t="s">
        <v>62</v>
      </c>
      <c r="B772">
        <v>36651</v>
      </c>
      <c r="C772" s="10">
        <v>2.95</v>
      </c>
      <c r="D772" t="s">
        <v>277</v>
      </c>
    </row>
    <row r="773" spans="1:4" x14ac:dyDescent="0.3">
      <c r="A773" t="s">
        <v>25</v>
      </c>
      <c r="B773">
        <v>36650</v>
      </c>
      <c r="C773" s="10">
        <v>3.03</v>
      </c>
      <c r="D773" t="s">
        <v>295</v>
      </c>
    </row>
    <row r="774" spans="1:4" x14ac:dyDescent="0.3">
      <c r="A774" t="s">
        <v>74</v>
      </c>
      <c r="B774">
        <v>36578</v>
      </c>
      <c r="C774" s="10">
        <v>3.86</v>
      </c>
      <c r="D774" t="s">
        <v>421</v>
      </c>
    </row>
    <row r="775" spans="1:4" x14ac:dyDescent="0.3">
      <c r="A775" t="s">
        <v>74</v>
      </c>
      <c r="B775">
        <v>36578</v>
      </c>
      <c r="C775" s="10">
        <v>3.37</v>
      </c>
      <c r="D775" t="s">
        <v>117</v>
      </c>
    </row>
    <row r="776" spans="1:4" x14ac:dyDescent="0.3">
      <c r="A776" t="s">
        <v>25</v>
      </c>
      <c r="B776">
        <v>36531</v>
      </c>
      <c r="C776" s="10">
        <v>1.3</v>
      </c>
      <c r="D776" t="s">
        <v>202</v>
      </c>
    </row>
    <row r="777" spans="1:4" x14ac:dyDescent="0.3">
      <c r="A777" t="s">
        <v>25</v>
      </c>
      <c r="B777">
        <v>36519</v>
      </c>
      <c r="C777" s="10">
        <v>3.75</v>
      </c>
      <c r="D777" t="s">
        <v>85</v>
      </c>
    </row>
    <row r="778" spans="1:4" x14ac:dyDescent="0.3">
      <c r="A778" t="s">
        <v>74</v>
      </c>
      <c r="B778">
        <v>36499</v>
      </c>
      <c r="C778" s="10">
        <v>2.25</v>
      </c>
      <c r="D778" t="s">
        <v>512</v>
      </c>
    </row>
    <row r="779" spans="1:4" x14ac:dyDescent="0.3">
      <c r="A779" t="s">
        <v>74</v>
      </c>
      <c r="B779">
        <v>36474</v>
      </c>
      <c r="C779" s="10">
        <v>2.77</v>
      </c>
      <c r="D779" t="s">
        <v>128</v>
      </c>
    </row>
    <row r="780" spans="1:4" x14ac:dyDescent="0.3">
      <c r="A780" t="s">
        <v>25</v>
      </c>
      <c r="B780">
        <v>36474</v>
      </c>
      <c r="C780" s="10">
        <v>2.29</v>
      </c>
      <c r="D780" t="s">
        <v>1069</v>
      </c>
    </row>
    <row r="781" spans="1:4" x14ac:dyDescent="0.3">
      <c r="A781" t="s">
        <v>37</v>
      </c>
      <c r="B781">
        <v>36462</v>
      </c>
      <c r="C781" s="10">
        <v>5</v>
      </c>
      <c r="D781" t="s">
        <v>79</v>
      </c>
    </row>
    <row r="782" spans="1:4" x14ac:dyDescent="0.3">
      <c r="A782" t="s">
        <v>25</v>
      </c>
      <c r="B782">
        <v>36450</v>
      </c>
      <c r="C782" s="10">
        <v>2.99</v>
      </c>
      <c r="D782" t="s">
        <v>1698</v>
      </c>
    </row>
    <row r="783" spans="1:4" x14ac:dyDescent="0.3">
      <c r="A783" t="s">
        <v>31</v>
      </c>
      <c r="B783">
        <v>36442</v>
      </c>
      <c r="C783" s="10">
        <v>3.89</v>
      </c>
      <c r="D783" t="s">
        <v>901</v>
      </c>
    </row>
    <row r="784" spans="1:4" x14ac:dyDescent="0.3">
      <c r="A784" t="s">
        <v>31</v>
      </c>
      <c r="B784">
        <v>36438</v>
      </c>
      <c r="C784" s="10">
        <v>3.4</v>
      </c>
      <c r="D784" t="s">
        <v>57</v>
      </c>
    </row>
    <row r="785" spans="1:4" x14ac:dyDescent="0.3">
      <c r="A785" t="s">
        <v>74</v>
      </c>
      <c r="B785">
        <v>36438</v>
      </c>
      <c r="C785" s="10">
        <v>2.92</v>
      </c>
      <c r="D785" t="s">
        <v>36</v>
      </c>
    </row>
    <row r="786" spans="1:4" x14ac:dyDescent="0.3">
      <c r="A786" t="s">
        <v>62</v>
      </c>
      <c r="B786">
        <v>36415</v>
      </c>
      <c r="C786" s="10">
        <v>2.73</v>
      </c>
      <c r="D786" t="s">
        <v>404</v>
      </c>
    </row>
    <row r="787" spans="1:4" x14ac:dyDescent="0.3">
      <c r="A787" t="s">
        <v>31</v>
      </c>
      <c r="B787">
        <v>36408</v>
      </c>
      <c r="C787" s="10">
        <v>3.38</v>
      </c>
      <c r="D787" t="s">
        <v>73</v>
      </c>
    </row>
    <row r="788" spans="1:4" x14ac:dyDescent="0.3">
      <c r="A788" t="s">
        <v>74</v>
      </c>
      <c r="B788">
        <v>36405</v>
      </c>
      <c r="C788" s="10">
        <v>1.94</v>
      </c>
      <c r="D788" t="s">
        <v>753</v>
      </c>
    </row>
    <row r="789" spans="1:4" x14ac:dyDescent="0.3">
      <c r="A789" t="s">
        <v>31</v>
      </c>
      <c r="B789">
        <v>36388</v>
      </c>
      <c r="C789" s="10">
        <v>2.19</v>
      </c>
      <c r="D789" t="s">
        <v>355</v>
      </c>
    </row>
    <row r="790" spans="1:4" x14ac:dyDescent="0.3">
      <c r="A790" t="s">
        <v>37</v>
      </c>
      <c r="B790">
        <v>36353</v>
      </c>
      <c r="C790" s="10">
        <v>2.1800000000000002</v>
      </c>
      <c r="D790" t="s">
        <v>707</v>
      </c>
    </row>
    <row r="791" spans="1:4" x14ac:dyDescent="0.3">
      <c r="A791" t="s">
        <v>17</v>
      </c>
      <c r="B791">
        <v>36337</v>
      </c>
      <c r="C791" s="10">
        <v>3.44</v>
      </c>
      <c r="D791" t="s">
        <v>222</v>
      </c>
    </row>
    <row r="792" spans="1:4" x14ac:dyDescent="0.3">
      <c r="A792" t="s">
        <v>58</v>
      </c>
      <c r="B792">
        <v>36337</v>
      </c>
      <c r="C792" s="10">
        <v>3.26</v>
      </c>
      <c r="D792" t="s">
        <v>335</v>
      </c>
    </row>
    <row r="793" spans="1:4" x14ac:dyDescent="0.3">
      <c r="A793" t="s">
        <v>31</v>
      </c>
      <c r="B793">
        <v>36335</v>
      </c>
      <c r="C793" s="10">
        <v>4</v>
      </c>
      <c r="D793" t="s">
        <v>735</v>
      </c>
    </row>
    <row r="794" spans="1:4" x14ac:dyDescent="0.3">
      <c r="A794" t="s">
        <v>74</v>
      </c>
      <c r="B794">
        <v>36333</v>
      </c>
      <c r="C794" s="10">
        <v>3.41</v>
      </c>
      <c r="D794" t="s">
        <v>38</v>
      </c>
    </row>
    <row r="795" spans="1:4" x14ac:dyDescent="0.3">
      <c r="A795" t="s">
        <v>58</v>
      </c>
      <c r="B795">
        <v>36333</v>
      </c>
      <c r="C795" s="10">
        <v>3.04</v>
      </c>
      <c r="D795" t="s">
        <v>1090</v>
      </c>
    </row>
    <row r="796" spans="1:4" x14ac:dyDescent="0.3">
      <c r="A796" t="s">
        <v>74</v>
      </c>
      <c r="B796">
        <v>36328</v>
      </c>
      <c r="C796" s="10">
        <v>3.02</v>
      </c>
      <c r="D796" t="s">
        <v>679</v>
      </c>
    </row>
    <row r="797" spans="1:4" x14ac:dyDescent="0.3">
      <c r="A797" t="s">
        <v>42</v>
      </c>
      <c r="B797">
        <v>36326</v>
      </c>
      <c r="C797" s="10">
        <v>2.79</v>
      </c>
      <c r="D797" t="s">
        <v>895</v>
      </c>
    </row>
    <row r="798" spans="1:4" x14ac:dyDescent="0.3">
      <c r="A798" t="s">
        <v>25</v>
      </c>
      <c r="B798">
        <v>36310</v>
      </c>
      <c r="C798" s="10">
        <v>4.24</v>
      </c>
      <c r="D798" t="s">
        <v>170</v>
      </c>
    </row>
    <row r="799" spans="1:4" x14ac:dyDescent="0.3">
      <c r="A799" t="s">
        <v>58</v>
      </c>
      <c r="B799">
        <v>36303</v>
      </c>
      <c r="C799" s="10">
        <v>1.47</v>
      </c>
      <c r="D799" t="s">
        <v>352</v>
      </c>
    </row>
    <row r="800" spans="1:4" x14ac:dyDescent="0.3">
      <c r="A800" t="s">
        <v>37</v>
      </c>
      <c r="B800">
        <v>36286</v>
      </c>
      <c r="C800" s="10">
        <v>3.26</v>
      </c>
      <c r="D800" t="s">
        <v>895</v>
      </c>
    </row>
    <row r="801" spans="1:4" x14ac:dyDescent="0.3">
      <c r="A801" t="s">
        <v>37</v>
      </c>
      <c r="B801">
        <v>36234</v>
      </c>
      <c r="C801" s="10">
        <v>3.42</v>
      </c>
      <c r="D801" t="s">
        <v>406</v>
      </c>
    </row>
    <row r="802" spans="1:4" x14ac:dyDescent="0.3">
      <c r="A802" t="s">
        <v>74</v>
      </c>
      <c r="B802">
        <v>36232</v>
      </c>
      <c r="C802" s="10">
        <v>2.38</v>
      </c>
      <c r="D802" t="s">
        <v>251</v>
      </c>
    </row>
    <row r="803" spans="1:4" x14ac:dyDescent="0.3">
      <c r="A803" t="s">
        <v>58</v>
      </c>
      <c r="B803">
        <v>36213</v>
      </c>
      <c r="C803" s="10">
        <v>2.29</v>
      </c>
      <c r="D803" t="s">
        <v>675</v>
      </c>
    </row>
    <row r="804" spans="1:4" x14ac:dyDescent="0.3">
      <c r="A804" t="s">
        <v>31</v>
      </c>
      <c r="B804">
        <v>36206</v>
      </c>
      <c r="C804" s="10">
        <v>2.58</v>
      </c>
      <c r="D804" t="s">
        <v>499</v>
      </c>
    </row>
    <row r="805" spans="1:4" x14ac:dyDescent="0.3">
      <c r="A805" t="s">
        <v>37</v>
      </c>
      <c r="B805">
        <v>36190</v>
      </c>
      <c r="C805" s="10">
        <v>3</v>
      </c>
      <c r="D805" t="s">
        <v>1235</v>
      </c>
    </row>
    <row r="806" spans="1:4" x14ac:dyDescent="0.3">
      <c r="A806" t="s">
        <v>31</v>
      </c>
      <c r="B806">
        <v>36179</v>
      </c>
      <c r="C806" s="10">
        <v>1.72</v>
      </c>
      <c r="D806" t="s">
        <v>512</v>
      </c>
    </row>
    <row r="807" spans="1:4" x14ac:dyDescent="0.3">
      <c r="A807" t="s">
        <v>42</v>
      </c>
      <c r="B807">
        <v>36176</v>
      </c>
      <c r="C807" s="10">
        <v>3.53</v>
      </c>
      <c r="D807" t="s">
        <v>180</v>
      </c>
    </row>
    <row r="808" spans="1:4" x14ac:dyDescent="0.3">
      <c r="A808" t="s">
        <v>25</v>
      </c>
      <c r="B808">
        <v>36135</v>
      </c>
      <c r="C808" s="10">
        <v>4.53</v>
      </c>
      <c r="D808" t="s">
        <v>202</v>
      </c>
    </row>
    <row r="809" spans="1:4" x14ac:dyDescent="0.3">
      <c r="A809" t="s">
        <v>17</v>
      </c>
      <c r="B809">
        <v>36117</v>
      </c>
      <c r="C809" s="10">
        <v>2.2799999999999998</v>
      </c>
      <c r="D809" t="s">
        <v>255</v>
      </c>
    </row>
    <row r="810" spans="1:4" x14ac:dyDescent="0.3">
      <c r="A810" t="s">
        <v>31</v>
      </c>
      <c r="B810">
        <v>36107</v>
      </c>
      <c r="C810" s="10">
        <v>3.14</v>
      </c>
      <c r="D810" t="s">
        <v>41</v>
      </c>
    </row>
    <row r="811" spans="1:4" x14ac:dyDescent="0.3">
      <c r="A811" t="s">
        <v>74</v>
      </c>
      <c r="B811">
        <v>36089</v>
      </c>
      <c r="C811" s="10">
        <v>3.46</v>
      </c>
      <c r="D811" t="s">
        <v>308</v>
      </c>
    </row>
    <row r="812" spans="1:4" x14ac:dyDescent="0.3">
      <c r="A812" t="s">
        <v>31</v>
      </c>
      <c r="B812">
        <v>36049</v>
      </c>
      <c r="C812" s="10">
        <v>1.1299999999999999</v>
      </c>
      <c r="D812" t="s">
        <v>406</v>
      </c>
    </row>
    <row r="813" spans="1:4" x14ac:dyDescent="0.3">
      <c r="A813" t="s">
        <v>42</v>
      </c>
      <c r="B813">
        <v>36039</v>
      </c>
      <c r="C813" s="10">
        <v>3.92</v>
      </c>
      <c r="D813" t="s">
        <v>470</v>
      </c>
    </row>
    <row r="814" spans="1:4" x14ac:dyDescent="0.3">
      <c r="A814" t="s">
        <v>31</v>
      </c>
      <c r="B814">
        <v>36037</v>
      </c>
      <c r="C814" s="10">
        <v>4.6100000000000003</v>
      </c>
      <c r="D814" t="s">
        <v>209</v>
      </c>
    </row>
    <row r="815" spans="1:4" x14ac:dyDescent="0.3">
      <c r="A815" t="s">
        <v>25</v>
      </c>
      <c r="B815">
        <v>36027</v>
      </c>
      <c r="C815" s="10">
        <v>3.4</v>
      </c>
      <c r="D815" t="s">
        <v>302</v>
      </c>
    </row>
    <row r="816" spans="1:4" x14ac:dyDescent="0.3">
      <c r="A816" t="s">
        <v>58</v>
      </c>
      <c r="B816">
        <v>36023</v>
      </c>
      <c r="C816" s="10">
        <v>5</v>
      </c>
      <c r="D816" t="s">
        <v>327</v>
      </c>
    </row>
    <row r="817" spans="1:4" x14ac:dyDescent="0.3">
      <c r="A817" t="s">
        <v>58</v>
      </c>
      <c r="B817">
        <v>35997</v>
      </c>
      <c r="C817" s="10">
        <v>3.04</v>
      </c>
      <c r="D817" t="s">
        <v>437</v>
      </c>
    </row>
    <row r="818" spans="1:4" x14ac:dyDescent="0.3">
      <c r="A818" t="s">
        <v>25</v>
      </c>
      <c r="B818">
        <v>35968</v>
      </c>
      <c r="C818" s="10">
        <v>3.5</v>
      </c>
      <c r="D818" t="s">
        <v>1052</v>
      </c>
    </row>
    <row r="819" spans="1:4" x14ac:dyDescent="0.3">
      <c r="A819" t="s">
        <v>31</v>
      </c>
      <c r="B819">
        <v>35964</v>
      </c>
      <c r="C819" s="10">
        <v>4.24</v>
      </c>
      <c r="D819" t="s">
        <v>1407</v>
      </c>
    </row>
    <row r="820" spans="1:4" x14ac:dyDescent="0.3">
      <c r="A820" t="s">
        <v>31</v>
      </c>
      <c r="B820">
        <v>35963</v>
      </c>
      <c r="C820" s="10">
        <v>4.3499999999999996</v>
      </c>
      <c r="D820" t="s">
        <v>172</v>
      </c>
    </row>
    <row r="821" spans="1:4" x14ac:dyDescent="0.3">
      <c r="A821" t="s">
        <v>74</v>
      </c>
      <c r="B821">
        <v>35963</v>
      </c>
      <c r="C821" s="10">
        <v>3.05</v>
      </c>
      <c r="D821" t="s">
        <v>272</v>
      </c>
    </row>
    <row r="822" spans="1:4" x14ac:dyDescent="0.3">
      <c r="A822" t="s">
        <v>58</v>
      </c>
      <c r="B822">
        <v>35945</v>
      </c>
      <c r="C822" s="10">
        <v>3.66</v>
      </c>
      <c r="D822" t="s">
        <v>251</v>
      </c>
    </row>
    <row r="823" spans="1:4" x14ac:dyDescent="0.3">
      <c r="A823" t="s">
        <v>25</v>
      </c>
      <c r="B823">
        <v>35945</v>
      </c>
      <c r="C823" s="10">
        <v>2.12</v>
      </c>
      <c r="D823" t="s">
        <v>499</v>
      </c>
    </row>
    <row r="824" spans="1:4" x14ac:dyDescent="0.3">
      <c r="A824" t="s">
        <v>37</v>
      </c>
      <c r="B824">
        <v>35930</v>
      </c>
      <c r="C824" s="10">
        <v>4.51</v>
      </c>
      <c r="D824" t="s">
        <v>220</v>
      </c>
    </row>
    <row r="825" spans="1:4" x14ac:dyDescent="0.3">
      <c r="A825" t="s">
        <v>37</v>
      </c>
      <c r="B825">
        <v>35901</v>
      </c>
      <c r="C825" s="10">
        <v>2.09</v>
      </c>
      <c r="D825" t="s">
        <v>527</v>
      </c>
    </row>
    <row r="826" spans="1:4" x14ac:dyDescent="0.3">
      <c r="A826" t="s">
        <v>25</v>
      </c>
      <c r="B826">
        <v>35896</v>
      </c>
      <c r="C826" s="10">
        <v>3.07</v>
      </c>
      <c r="D826" t="s">
        <v>277</v>
      </c>
    </row>
    <row r="827" spans="1:4" x14ac:dyDescent="0.3">
      <c r="A827" t="s">
        <v>58</v>
      </c>
      <c r="B827">
        <v>35893</v>
      </c>
      <c r="C827" s="10">
        <v>2.57</v>
      </c>
      <c r="D827" t="s">
        <v>23</v>
      </c>
    </row>
    <row r="828" spans="1:4" x14ac:dyDescent="0.3">
      <c r="A828" t="s">
        <v>58</v>
      </c>
      <c r="B828">
        <v>35872</v>
      </c>
      <c r="C828" s="10">
        <v>4.7699999999999996</v>
      </c>
      <c r="D828" t="s">
        <v>57</v>
      </c>
    </row>
    <row r="829" spans="1:4" x14ac:dyDescent="0.3">
      <c r="A829" t="s">
        <v>42</v>
      </c>
      <c r="B829">
        <v>35870</v>
      </c>
      <c r="C829" s="10">
        <v>2.14</v>
      </c>
      <c r="D829" t="s">
        <v>281</v>
      </c>
    </row>
    <row r="830" spans="1:4" x14ac:dyDescent="0.3">
      <c r="A830" t="s">
        <v>58</v>
      </c>
      <c r="B830">
        <v>35869</v>
      </c>
      <c r="C830" s="10">
        <v>2.6</v>
      </c>
      <c r="D830" t="s">
        <v>481</v>
      </c>
    </row>
    <row r="831" spans="1:4" x14ac:dyDescent="0.3">
      <c r="A831" t="s">
        <v>25</v>
      </c>
      <c r="B831">
        <v>35866</v>
      </c>
      <c r="C831" s="10">
        <v>3.82</v>
      </c>
      <c r="D831" t="s">
        <v>442</v>
      </c>
    </row>
    <row r="832" spans="1:4" x14ac:dyDescent="0.3">
      <c r="A832" t="s">
        <v>74</v>
      </c>
      <c r="B832">
        <v>35833</v>
      </c>
      <c r="C832" s="10">
        <v>2.2000000000000002</v>
      </c>
      <c r="D832" t="s">
        <v>423</v>
      </c>
    </row>
    <row r="833" spans="1:4" x14ac:dyDescent="0.3">
      <c r="A833" t="s">
        <v>31</v>
      </c>
      <c r="B833">
        <v>35823</v>
      </c>
      <c r="C833" s="10">
        <v>3.48</v>
      </c>
      <c r="D833" t="s">
        <v>259</v>
      </c>
    </row>
    <row r="834" spans="1:4" x14ac:dyDescent="0.3">
      <c r="A834" t="s">
        <v>25</v>
      </c>
      <c r="B834">
        <v>35821</v>
      </c>
      <c r="C834" s="10">
        <v>3.02</v>
      </c>
      <c r="D834" t="s">
        <v>153</v>
      </c>
    </row>
    <row r="835" spans="1:4" x14ac:dyDescent="0.3">
      <c r="A835" t="s">
        <v>17</v>
      </c>
      <c r="B835">
        <v>35808</v>
      </c>
      <c r="C835" s="10">
        <v>3.82</v>
      </c>
      <c r="D835" t="s">
        <v>836</v>
      </c>
    </row>
    <row r="836" spans="1:4" x14ac:dyDescent="0.3">
      <c r="A836" t="s">
        <v>31</v>
      </c>
      <c r="B836">
        <v>35768</v>
      </c>
      <c r="C836" s="10">
        <v>3.3</v>
      </c>
      <c r="D836" t="s">
        <v>731</v>
      </c>
    </row>
    <row r="837" spans="1:4" x14ac:dyDescent="0.3">
      <c r="A837" t="s">
        <v>25</v>
      </c>
      <c r="B837">
        <v>35768</v>
      </c>
      <c r="C837" s="10">
        <v>3.16</v>
      </c>
      <c r="D837" t="s">
        <v>384</v>
      </c>
    </row>
    <row r="838" spans="1:4" x14ac:dyDescent="0.3">
      <c r="A838" t="s">
        <v>74</v>
      </c>
      <c r="B838">
        <v>35759</v>
      </c>
      <c r="C838" s="10">
        <v>3.06</v>
      </c>
      <c r="D838" t="s">
        <v>287</v>
      </c>
    </row>
    <row r="839" spans="1:4" x14ac:dyDescent="0.3">
      <c r="A839" t="s">
        <v>58</v>
      </c>
      <c r="B839">
        <v>35757</v>
      </c>
      <c r="C839" s="10">
        <v>3.23</v>
      </c>
      <c r="D839" t="s">
        <v>1375</v>
      </c>
    </row>
    <row r="840" spans="1:4" x14ac:dyDescent="0.3">
      <c r="A840" t="s">
        <v>74</v>
      </c>
      <c r="B840">
        <v>35756</v>
      </c>
      <c r="C840" s="10">
        <v>3.17</v>
      </c>
      <c r="D840" t="s">
        <v>495</v>
      </c>
    </row>
    <row r="841" spans="1:4" x14ac:dyDescent="0.3">
      <c r="A841" t="s">
        <v>31</v>
      </c>
      <c r="B841">
        <v>35751</v>
      </c>
      <c r="C841" s="10">
        <v>3.88</v>
      </c>
      <c r="D841" t="s">
        <v>430</v>
      </c>
    </row>
    <row r="842" spans="1:4" x14ac:dyDescent="0.3">
      <c r="A842" t="s">
        <v>25</v>
      </c>
      <c r="B842">
        <v>35745</v>
      </c>
      <c r="C842" s="10">
        <v>2.35</v>
      </c>
      <c r="D842" t="s">
        <v>102</v>
      </c>
    </row>
    <row r="843" spans="1:4" x14ac:dyDescent="0.3">
      <c r="A843" t="s">
        <v>58</v>
      </c>
      <c r="B843">
        <v>35726</v>
      </c>
      <c r="C843" s="10">
        <v>3.6</v>
      </c>
      <c r="D843" t="s">
        <v>69</v>
      </c>
    </row>
    <row r="844" spans="1:4" x14ac:dyDescent="0.3">
      <c r="A844" t="s">
        <v>25</v>
      </c>
      <c r="B844">
        <v>35699</v>
      </c>
      <c r="C844" s="10">
        <v>1.78</v>
      </c>
      <c r="D844" t="s">
        <v>196</v>
      </c>
    </row>
    <row r="845" spans="1:4" x14ac:dyDescent="0.3">
      <c r="A845" t="s">
        <v>25</v>
      </c>
      <c r="B845">
        <v>35684</v>
      </c>
      <c r="C845" s="10">
        <v>4.21</v>
      </c>
      <c r="D845" t="s">
        <v>52</v>
      </c>
    </row>
    <row r="846" spans="1:4" x14ac:dyDescent="0.3">
      <c r="A846" t="s">
        <v>31</v>
      </c>
      <c r="B846">
        <v>35679</v>
      </c>
      <c r="C846" s="10">
        <v>3.23</v>
      </c>
      <c r="D846" t="s">
        <v>746</v>
      </c>
    </row>
    <row r="847" spans="1:4" x14ac:dyDescent="0.3">
      <c r="A847" t="s">
        <v>62</v>
      </c>
      <c r="B847">
        <v>35662</v>
      </c>
      <c r="C847" s="10">
        <v>3.8</v>
      </c>
      <c r="D847" t="s">
        <v>111</v>
      </c>
    </row>
    <row r="848" spans="1:4" x14ac:dyDescent="0.3">
      <c r="A848" t="s">
        <v>74</v>
      </c>
      <c r="B848">
        <v>35654</v>
      </c>
      <c r="C848" s="10">
        <v>2.91</v>
      </c>
      <c r="D848" t="s">
        <v>743</v>
      </c>
    </row>
    <row r="849" spans="1:4" x14ac:dyDescent="0.3">
      <c r="A849" t="s">
        <v>74</v>
      </c>
      <c r="B849">
        <v>35642</v>
      </c>
      <c r="C849" s="10">
        <v>2.94</v>
      </c>
      <c r="D849" t="s">
        <v>204</v>
      </c>
    </row>
    <row r="850" spans="1:4" x14ac:dyDescent="0.3">
      <c r="A850" t="s">
        <v>74</v>
      </c>
      <c r="B850">
        <v>35639</v>
      </c>
      <c r="C850" s="10">
        <v>2.87</v>
      </c>
      <c r="D850" t="s">
        <v>864</v>
      </c>
    </row>
    <row r="851" spans="1:4" x14ac:dyDescent="0.3">
      <c r="A851" t="s">
        <v>31</v>
      </c>
      <c r="B851">
        <v>35639</v>
      </c>
      <c r="C851" s="10">
        <v>2.57</v>
      </c>
      <c r="D851" t="s">
        <v>104</v>
      </c>
    </row>
    <row r="852" spans="1:4" x14ac:dyDescent="0.3">
      <c r="A852" t="s">
        <v>58</v>
      </c>
      <c r="B852">
        <v>35606</v>
      </c>
      <c r="C852" s="10">
        <v>3.49</v>
      </c>
      <c r="D852" t="s">
        <v>196</v>
      </c>
    </row>
    <row r="853" spans="1:4" x14ac:dyDescent="0.3">
      <c r="A853" t="s">
        <v>58</v>
      </c>
      <c r="B853">
        <v>35586</v>
      </c>
      <c r="C853" s="10">
        <v>4.29</v>
      </c>
      <c r="D853" t="s">
        <v>381</v>
      </c>
    </row>
    <row r="854" spans="1:4" x14ac:dyDescent="0.3">
      <c r="A854" t="s">
        <v>25</v>
      </c>
      <c r="B854">
        <v>35575</v>
      </c>
      <c r="C854" s="10">
        <v>3.2</v>
      </c>
      <c r="D854" t="s">
        <v>257</v>
      </c>
    </row>
    <row r="855" spans="1:4" x14ac:dyDescent="0.3">
      <c r="A855" t="s">
        <v>25</v>
      </c>
      <c r="B855">
        <v>35565</v>
      </c>
      <c r="C855" s="10">
        <v>4.51</v>
      </c>
      <c r="D855" t="s">
        <v>738</v>
      </c>
    </row>
    <row r="856" spans="1:4" x14ac:dyDescent="0.3">
      <c r="A856" t="s">
        <v>17</v>
      </c>
      <c r="B856">
        <v>35542</v>
      </c>
      <c r="C856" s="10">
        <v>1.71</v>
      </c>
      <c r="D856" t="s">
        <v>132</v>
      </c>
    </row>
    <row r="857" spans="1:4" x14ac:dyDescent="0.3">
      <c r="A857" t="s">
        <v>25</v>
      </c>
      <c r="B857">
        <v>35512</v>
      </c>
      <c r="C857" s="10">
        <v>2.5</v>
      </c>
      <c r="D857" t="s">
        <v>244</v>
      </c>
    </row>
    <row r="858" spans="1:4" x14ac:dyDescent="0.3">
      <c r="A858" t="s">
        <v>74</v>
      </c>
      <c r="B858">
        <v>35503</v>
      </c>
      <c r="C858" s="10">
        <v>4.24</v>
      </c>
      <c r="D858" t="s">
        <v>531</v>
      </c>
    </row>
    <row r="859" spans="1:4" x14ac:dyDescent="0.3">
      <c r="A859" t="s">
        <v>31</v>
      </c>
      <c r="B859">
        <v>35503</v>
      </c>
      <c r="C859" s="10">
        <v>1.41</v>
      </c>
      <c r="D859" t="s">
        <v>1423</v>
      </c>
    </row>
    <row r="860" spans="1:4" x14ac:dyDescent="0.3">
      <c r="A860" t="s">
        <v>58</v>
      </c>
      <c r="B860">
        <v>35493</v>
      </c>
      <c r="C860" s="10">
        <v>3.38</v>
      </c>
      <c r="D860" t="s">
        <v>919</v>
      </c>
    </row>
    <row r="861" spans="1:4" x14ac:dyDescent="0.3">
      <c r="A861" t="s">
        <v>74</v>
      </c>
      <c r="B861">
        <v>35483</v>
      </c>
      <c r="C861" s="10">
        <v>3.67</v>
      </c>
      <c r="D861" t="s">
        <v>1181</v>
      </c>
    </row>
    <row r="862" spans="1:4" x14ac:dyDescent="0.3">
      <c r="A862" t="s">
        <v>74</v>
      </c>
      <c r="B862">
        <v>35476</v>
      </c>
      <c r="C862" s="10">
        <v>1.56</v>
      </c>
      <c r="D862" t="s">
        <v>65</v>
      </c>
    </row>
    <row r="863" spans="1:4" x14ac:dyDescent="0.3">
      <c r="A863" t="s">
        <v>62</v>
      </c>
      <c r="B863">
        <v>35464</v>
      </c>
      <c r="C863" s="10">
        <v>2.83</v>
      </c>
      <c r="D863" t="s">
        <v>140</v>
      </c>
    </row>
    <row r="864" spans="1:4" x14ac:dyDescent="0.3">
      <c r="A864" t="s">
        <v>42</v>
      </c>
      <c r="B864">
        <v>35463</v>
      </c>
      <c r="C864" s="10">
        <v>2.62</v>
      </c>
      <c r="D864" t="s">
        <v>302</v>
      </c>
    </row>
    <row r="865" spans="1:4" x14ac:dyDescent="0.3">
      <c r="A865" t="s">
        <v>74</v>
      </c>
      <c r="B865">
        <v>35452</v>
      </c>
      <c r="C865" s="10">
        <v>3.48</v>
      </c>
      <c r="D865" t="s">
        <v>147</v>
      </c>
    </row>
    <row r="866" spans="1:4" x14ac:dyDescent="0.3">
      <c r="A866" t="s">
        <v>42</v>
      </c>
      <c r="B866">
        <v>35444</v>
      </c>
      <c r="C866" s="10">
        <v>3.31</v>
      </c>
      <c r="D866" t="s">
        <v>87</v>
      </c>
    </row>
    <row r="867" spans="1:4" x14ac:dyDescent="0.3">
      <c r="A867" t="s">
        <v>74</v>
      </c>
      <c r="B867">
        <v>35434</v>
      </c>
      <c r="C867" s="10">
        <v>3.69</v>
      </c>
      <c r="D867" t="s">
        <v>908</v>
      </c>
    </row>
    <row r="868" spans="1:4" x14ac:dyDescent="0.3">
      <c r="A868" t="s">
        <v>58</v>
      </c>
      <c r="B868">
        <v>35417</v>
      </c>
      <c r="C868" s="10">
        <v>3.74</v>
      </c>
      <c r="D868" t="s">
        <v>1189</v>
      </c>
    </row>
    <row r="869" spans="1:4" x14ac:dyDescent="0.3">
      <c r="A869" t="s">
        <v>42</v>
      </c>
      <c r="B869">
        <v>35390</v>
      </c>
      <c r="C869" s="10">
        <v>4.1399999999999997</v>
      </c>
      <c r="D869" t="s">
        <v>423</v>
      </c>
    </row>
    <row r="870" spans="1:4" x14ac:dyDescent="0.3">
      <c r="A870" t="s">
        <v>37</v>
      </c>
      <c r="B870">
        <v>35371</v>
      </c>
      <c r="C870" s="10">
        <v>2.8</v>
      </c>
      <c r="D870" t="s">
        <v>457</v>
      </c>
    </row>
    <row r="871" spans="1:4" x14ac:dyDescent="0.3">
      <c r="A871" t="s">
        <v>25</v>
      </c>
      <c r="B871">
        <v>35355</v>
      </c>
      <c r="C871" s="10">
        <v>1.1399999999999999</v>
      </c>
      <c r="D871" t="s">
        <v>229</v>
      </c>
    </row>
    <row r="872" spans="1:4" x14ac:dyDescent="0.3">
      <c r="A872" t="s">
        <v>62</v>
      </c>
      <c r="B872">
        <v>35344</v>
      </c>
      <c r="C872" s="10">
        <v>2.37</v>
      </c>
      <c r="D872" t="s">
        <v>624</v>
      </c>
    </row>
    <row r="873" spans="1:4" x14ac:dyDescent="0.3">
      <c r="A873" t="s">
        <v>31</v>
      </c>
      <c r="B873">
        <v>35334</v>
      </c>
      <c r="C873" s="10">
        <v>5</v>
      </c>
      <c r="D873" t="s">
        <v>277</v>
      </c>
    </row>
    <row r="874" spans="1:4" x14ac:dyDescent="0.3">
      <c r="A874" t="s">
        <v>31</v>
      </c>
      <c r="B874">
        <v>35334</v>
      </c>
      <c r="C874" s="10">
        <v>3.43</v>
      </c>
      <c r="D874" t="s">
        <v>117</v>
      </c>
    </row>
    <row r="875" spans="1:4" x14ac:dyDescent="0.3">
      <c r="A875" t="s">
        <v>25</v>
      </c>
      <c r="B875">
        <v>35322</v>
      </c>
      <c r="C875" s="10">
        <v>4.76</v>
      </c>
      <c r="D875" t="s">
        <v>155</v>
      </c>
    </row>
    <row r="876" spans="1:4" x14ac:dyDescent="0.3">
      <c r="A876" t="s">
        <v>31</v>
      </c>
      <c r="B876">
        <v>35319</v>
      </c>
      <c r="C876" s="10">
        <v>2.0099999999999998</v>
      </c>
      <c r="D876" t="s">
        <v>30</v>
      </c>
    </row>
    <row r="877" spans="1:4" x14ac:dyDescent="0.3">
      <c r="A877" t="s">
        <v>31</v>
      </c>
      <c r="B877">
        <v>35311</v>
      </c>
      <c r="C877" s="10">
        <v>3.41</v>
      </c>
      <c r="D877" t="s">
        <v>268</v>
      </c>
    </row>
    <row r="878" spans="1:4" x14ac:dyDescent="0.3">
      <c r="A878" t="s">
        <v>74</v>
      </c>
      <c r="B878">
        <v>35285</v>
      </c>
      <c r="C878" s="10">
        <v>1.61</v>
      </c>
      <c r="D878" t="s">
        <v>163</v>
      </c>
    </row>
    <row r="879" spans="1:4" x14ac:dyDescent="0.3">
      <c r="A879" t="s">
        <v>74</v>
      </c>
      <c r="B879">
        <v>35263</v>
      </c>
      <c r="C879" s="10">
        <v>2.62</v>
      </c>
      <c r="D879" t="s">
        <v>775</v>
      </c>
    </row>
    <row r="880" spans="1:4" x14ac:dyDescent="0.3">
      <c r="A880" t="s">
        <v>74</v>
      </c>
      <c r="B880">
        <v>35263</v>
      </c>
      <c r="C880" s="10">
        <v>2.12</v>
      </c>
      <c r="D880" t="s">
        <v>660</v>
      </c>
    </row>
    <row r="881" spans="1:4" x14ac:dyDescent="0.3">
      <c r="A881" t="s">
        <v>58</v>
      </c>
      <c r="B881">
        <v>35259</v>
      </c>
      <c r="C881" s="10">
        <v>2.89</v>
      </c>
      <c r="D881" t="s">
        <v>119</v>
      </c>
    </row>
    <row r="882" spans="1:4" x14ac:dyDescent="0.3">
      <c r="A882" t="s">
        <v>25</v>
      </c>
      <c r="B882">
        <v>35250</v>
      </c>
      <c r="C882" s="10">
        <v>3.55</v>
      </c>
      <c r="D882" t="s">
        <v>355</v>
      </c>
    </row>
    <row r="883" spans="1:4" x14ac:dyDescent="0.3">
      <c r="A883" t="s">
        <v>74</v>
      </c>
      <c r="B883">
        <v>35240</v>
      </c>
      <c r="C883" s="10">
        <v>3.09</v>
      </c>
      <c r="D883" t="s">
        <v>389</v>
      </c>
    </row>
    <row r="884" spans="1:4" x14ac:dyDescent="0.3">
      <c r="A884" t="s">
        <v>37</v>
      </c>
      <c r="B884">
        <v>35229</v>
      </c>
      <c r="C884" s="10">
        <v>3.29</v>
      </c>
      <c r="D884" t="s">
        <v>229</v>
      </c>
    </row>
    <row r="885" spans="1:4" x14ac:dyDescent="0.3">
      <c r="A885" t="s">
        <v>74</v>
      </c>
      <c r="B885">
        <v>35226</v>
      </c>
      <c r="C885" s="10">
        <v>3.42</v>
      </c>
      <c r="D885" t="s">
        <v>473</v>
      </c>
    </row>
    <row r="886" spans="1:4" x14ac:dyDescent="0.3">
      <c r="A886" t="s">
        <v>58</v>
      </c>
      <c r="B886">
        <v>35219</v>
      </c>
      <c r="C886" s="10">
        <v>3.68</v>
      </c>
      <c r="D886" t="s">
        <v>457</v>
      </c>
    </row>
    <row r="887" spans="1:4" x14ac:dyDescent="0.3">
      <c r="A887" t="s">
        <v>74</v>
      </c>
      <c r="B887">
        <v>35213</v>
      </c>
      <c r="C887" s="10">
        <v>3.43</v>
      </c>
      <c r="D887" t="s">
        <v>151</v>
      </c>
    </row>
    <row r="888" spans="1:4" x14ac:dyDescent="0.3">
      <c r="A888" t="s">
        <v>25</v>
      </c>
      <c r="B888">
        <v>35211</v>
      </c>
      <c r="C888" s="10">
        <v>3.05</v>
      </c>
      <c r="D888" t="s">
        <v>172</v>
      </c>
    </row>
    <row r="889" spans="1:4" x14ac:dyDescent="0.3">
      <c r="A889" t="s">
        <v>25</v>
      </c>
      <c r="B889">
        <v>35202</v>
      </c>
      <c r="C889" s="10">
        <v>4.1399999999999997</v>
      </c>
      <c r="D889" t="s">
        <v>1267</v>
      </c>
    </row>
    <row r="890" spans="1:4" x14ac:dyDescent="0.3">
      <c r="A890" t="s">
        <v>74</v>
      </c>
      <c r="B890">
        <v>35194</v>
      </c>
      <c r="C890" s="10">
        <v>1.43</v>
      </c>
      <c r="D890" t="s">
        <v>194</v>
      </c>
    </row>
    <row r="891" spans="1:4" x14ac:dyDescent="0.3">
      <c r="A891" t="s">
        <v>25</v>
      </c>
      <c r="B891">
        <v>35191</v>
      </c>
      <c r="C891" s="10">
        <v>2.58</v>
      </c>
      <c r="D891" t="s">
        <v>1255</v>
      </c>
    </row>
    <row r="892" spans="1:4" x14ac:dyDescent="0.3">
      <c r="A892" t="s">
        <v>58</v>
      </c>
      <c r="B892">
        <v>35189</v>
      </c>
      <c r="C892" s="10">
        <v>1.84</v>
      </c>
      <c r="D892" t="s">
        <v>77</v>
      </c>
    </row>
    <row r="893" spans="1:4" x14ac:dyDescent="0.3">
      <c r="A893" t="s">
        <v>17</v>
      </c>
      <c r="B893">
        <v>35185</v>
      </c>
      <c r="C893" s="10">
        <v>1.73</v>
      </c>
      <c r="D893" t="s">
        <v>872</v>
      </c>
    </row>
    <row r="894" spans="1:4" x14ac:dyDescent="0.3">
      <c r="A894" t="s">
        <v>58</v>
      </c>
      <c r="B894">
        <v>35185</v>
      </c>
      <c r="C894" s="10">
        <v>1.67</v>
      </c>
      <c r="D894" t="s">
        <v>417</v>
      </c>
    </row>
    <row r="895" spans="1:4" x14ac:dyDescent="0.3">
      <c r="A895" t="s">
        <v>37</v>
      </c>
      <c r="B895">
        <v>35183</v>
      </c>
      <c r="C895" s="10">
        <v>3.13</v>
      </c>
      <c r="D895" t="s">
        <v>362</v>
      </c>
    </row>
    <row r="896" spans="1:4" x14ac:dyDescent="0.3">
      <c r="A896" t="s">
        <v>31</v>
      </c>
      <c r="B896">
        <v>35174</v>
      </c>
      <c r="C896" s="10">
        <v>3.46</v>
      </c>
      <c r="D896" t="s">
        <v>731</v>
      </c>
    </row>
    <row r="897" spans="1:4" x14ac:dyDescent="0.3">
      <c r="A897" t="s">
        <v>74</v>
      </c>
      <c r="B897">
        <v>35162</v>
      </c>
      <c r="C897" s="10">
        <v>3.44</v>
      </c>
      <c r="D897" t="s">
        <v>170</v>
      </c>
    </row>
    <row r="898" spans="1:4" x14ac:dyDescent="0.3">
      <c r="A898" t="s">
        <v>74</v>
      </c>
      <c r="B898">
        <v>35158</v>
      </c>
      <c r="C898" s="10">
        <v>3.22</v>
      </c>
      <c r="D898" t="s">
        <v>679</v>
      </c>
    </row>
    <row r="899" spans="1:4" x14ac:dyDescent="0.3">
      <c r="A899" t="s">
        <v>58</v>
      </c>
      <c r="B899">
        <v>35139</v>
      </c>
      <c r="C899" s="10">
        <v>4.29</v>
      </c>
      <c r="D899" t="s">
        <v>204</v>
      </c>
    </row>
    <row r="900" spans="1:4" x14ac:dyDescent="0.3">
      <c r="A900" t="s">
        <v>74</v>
      </c>
      <c r="B900">
        <v>35134</v>
      </c>
      <c r="C900" s="10">
        <v>2.99</v>
      </c>
      <c r="D900" t="s">
        <v>1100</v>
      </c>
    </row>
    <row r="901" spans="1:4" x14ac:dyDescent="0.3">
      <c r="A901" t="s">
        <v>31</v>
      </c>
      <c r="B901">
        <v>35129</v>
      </c>
      <c r="C901" s="10">
        <v>2.59</v>
      </c>
      <c r="D901" t="s">
        <v>149</v>
      </c>
    </row>
    <row r="902" spans="1:4" x14ac:dyDescent="0.3">
      <c r="A902" t="s">
        <v>74</v>
      </c>
      <c r="B902">
        <v>35117</v>
      </c>
      <c r="C902" s="10">
        <v>2.4500000000000002</v>
      </c>
      <c r="D902" t="s">
        <v>843</v>
      </c>
    </row>
    <row r="903" spans="1:4" x14ac:dyDescent="0.3">
      <c r="A903" t="s">
        <v>58</v>
      </c>
      <c r="B903">
        <v>35113</v>
      </c>
      <c r="C903" s="10">
        <v>1.99</v>
      </c>
      <c r="D903" t="s">
        <v>165</v>
      </c>
    </row>
    <row r="904" spans="1:4" x14ac:dyDescent="0.3">
      <c r="A904" t="s">
        <v>25</v>
      </c>
      <c r="B904">
        <v>35111</v>
      </c>
      <c r="C904" s="10">
        <v>3.78</v>
      </c>
      <c r="D904" t="s">
        <v>626</v>
      </c>
    </row>
    <row r="905" spans="1:4" x14ac:dyDescent="0.3">
      <c r="A905" t="s">
        <v>37</v>
      </c>
      <c r="B905">
        <v>35103</v>
      </c>
      <c r="C905" s="10">
        <v>2.84</v>
      </c>
      <c r="D905" t="s">
        <v>348</v>
      </c>
    </row>
    <row r="906" spans="1:4" x14ac:dyDescent="0.3">
      <c r="A906" t="s">
        <v>74</v>
      </c>
      <c r="B906">
        <v>35099</v>
      </c>
      <c r="C906" s="10">
        <v>3.65</v>
      </c>
      <c r="D906" t="s">
        <v>404</v>
      </c>
    </row>
    <row r="907" spans="1:4" x14ac:dyDescent="0.3">
      <c r="A907" t="s">
        <v>25</v>
      </c>
      <c r="B907">
        <v>35095</v>
      </c>
      <c r="C907" s="10">
        <v>2.69</v>
      </c>
      <c r="D907" t="s">
        <v>192</v>
      </c>
    </row>
    <row r="908" spans="1:4" x14ac:dyDescent="0.3">
      <c r="A908" t="s">
        <v>74</v>
      </c>
      <c r="B908">
        <v>35094</v>
      </c>
      <c r="C908" s="10">
        <v>5</v>
      </c>
      <c r="D908" t="s">
        <v>395</v>
      </c>
    </row>
    <row r="909" spans="1:4" x14ac:dyDescent="0.3">
      <c r="A909" t="s">
        <v>25</v>
      </c>
      <c r="B909">
        <v>35092</v>
      </c>
      <c r="C909" s="10">
        <v>3.01</v>
      </c>
      <c r="D909" t="s">
        <v>255</v>
      </c>
    </row>
    <row r="910" spans="1:4" x14ac:dyDescent="0.3">
      <c r="A910" t="s">
        <v>25</v>
      </c>
      <c r="B910">
        <v>35090</v>
      </c>
      <c r="C910" s="10">
        <v>3.95</v>
      </c>
      <c r="D910" t="s">
        <v>517</v>
      </c>
    </row>
    <row r="911" spans="1:4" x14ac:dyDescent="0.3">
      <c r="A911" t="s">
        <v>58</v>
      </c>
      <c r="B911">
        <v>35083</v>
      </c>
      <c r="C911" s="10">
        <v>3.84</v>
      </c>
      <c r="D911" t="s">
        <v>919</v>
      </c>
    </row>
    <row r="912" spans="1:4" x14ac:dyDescent="0.3">
      <c r="A912" t="s">
        <v>74</v>
      </c>
      <c r="B912">
        <v>35078</v>
      </c>
      <c r="C912" s="10">
        <v>2.4300000000000002</v>
      </c>
      <c r="D912" t="s">
        <v>211</v>
      </c>
    </row>
    <row r="913" spans="1:4" x14ac:dyDescent="0.3">
      <c r="A913" t="s">
        <v>37</v>
      </c>
      <c r="B913">
        <v>35061</v>
      </c>
      <c r="C913" s="10">
        <v>4.3</v>
      </c>
      <c r="D913" t="s">
        <v>124</v>
      </c>
    </row>
    <row r="914" spans="1:4" x14ac:dyDescent="0.3">
      <c r="A914" t="s">
        <v>37</v>
      </c>
      <c r="B914">
        <v>35054</v>
      </c>
      <c r="C914" s="10">
        <v>3.1</v>
      </c>
      <c r="D914" t="s">
        <v>134</v>
      </c>
    </row>
    <row r="915" spans="1:4" x14ac:dyDescent="0.3">
      <c r="A915" t="s">
        <v>74</v>
      </c>
      <c r="B915">
        <v>35041</v>
      </c>
      <c r="C915" s="10">
        <v>4.32</v>
      </c>
      <c r="D915" t="s">
        <v>439</v>
      </c>
    </row>
    <row r="916" spans="1:4" x14ac:dyDescent="0.3">
      <c r="A916" t="s">
        <v>58</v>
      </c>
      <c r="B916">
        <v>35040</v>
      </c>
      <c r="C916" s="10">
        <v>3.32</v>
      </c>
      <c r="D916" t="s">
        <v>77</v>
      </c>
    </row>
    <row r="917" spans="1:4" x14ac:dyDescent="0.3">
      <c r="A917" t="s">
        <v>31</v>
      </c>
      <c r="B917">
        <v>35035</v>
      </c>
      <c r="C917" s="10">
        <v>3.76</v>
      </c>
      <c r="D917" t="s">
        <v>536</v>
      </c>
    </row>
    <row r="918" spans="1:4" x14ac:dyDescent="0.3">
      <c r="A918" t="s">
        <v>25</v>
      </c>
      <c r="B918">
        <v>35029</v>
      </c>
      <c r="C918" s="10">
        <v>3.26</v>
      </c>
      <c r="D918" t="s">
        <v>780</v>
      </c>
    </row>
    <row r="919" spans="1:4" x14ac:dyDescent="0.3">
      <c r="A919" t="s">
        <v>42</v>
      </c>
      <c r="B919">
        <v>35006</v>
      </c>
      <c r="C919" s="10">
        <v>3.02</v>
      </c>
      <c r="D919" t="s">
        <v>895</v>
      </c>
    </row>
    <row r="920" spans="1:4" x14ac:dyDescent="0.3">
      <c r="A920" t="s">
        <v>25</v>
      </c>
      <c r="B920">
        <v>35003</v>
      </c>
      <c r="C920" s="10">
        <v>2.65</v>
      </c>
      <c r="D920" t="s">
        <v>373</v>
      </c>
    </row>
    <row r="921" spans="1:4" x14ac:dyDescent="0.3">
      <c r="A921" t="s">
        <v>31</v>
      </c>
      <c r="B921">
        <v>34993</v>
      </c>
      <c r="C921" s="10">
        <v>2.6</v>
      </c>
      <c r="D921" t="s">
        <v>402</v>
      </c>
    </row>
    <row r="922" spans="1:4" x14ac:dyDescent="0.3">
      <c r="A922" t="s">
        <v>37</v>
      </c>
      <c r="B922">
        <v>34990</v>
      </c>
      <c r="C922" s="10">
        <v>2.2200000000000002</v>
      </c>
      <c r="D922" t="s">
        <v>521</v>
      </c>
    </row>
    <row r="923" spans="1:4" x14ac:dyDescent="0.3">
      <c r="A923" t="s">
        <v>74</v>
      </c>
      <c r="B923">
        <v>34983</v>
      </c>
      <c r="C923" s="10">
        <v>2.37</v>
      </c>
      <c r="D923" t="s">
        <v>1088</v>
      </c>
    </row>
    <row r="924" spans="1:4" x14ac:dyDescent="0.3">
      <c r="A924" t="s">
        <v>31</v>
      </c>
      <c r="B924">
        <v>34966</v>
      </c>
      <c r="C924" s="10">
        <v>4.1399999999999997</v>
      </c>
      <c r="D924" t="s">
        <v>109</v>
      </c>
    </row>
    <row r="925" spans="1:4" x14ac:dyDescent="0.3">
      <c r="A925" t="s">
        <v>42</v>
      </c>
      <c r="B925">
        <v>34957</v>
      </c>
      <c r="C925" s="10">
        <v>1.31</v>
      </c>
      <c r="D925" t="s">
        <v>1304</v>
      </c>
    </row>
    <row r="926" spans="1:4" x14ac:dyDescent="0.3">
      <c r="A926" t="s">
        <v>37</v>
      </c>
      <c r="B926">
        <v>34939</v>
      </c>
      <c r="C926" s="10">
        <v>3.37</v>
      </c>
      <c r="D926" t="s">
        <v>126</v>
      </c>
    </row>
    <row r="927" spans="1:4" x14ac:dyDescent="0.3">
      <c r="A927" t="s">
        <v>62</v>
      </c>
      <c r="B927">
        <v>34906</v>
      </c>
      <c r="C927" s="10">
        <v>3.69</v>
      </c>
      <c r="D927" t="s">
        <v>38</v>
      </c>
    </row>
    <row r="928" spans="1:4" x14ac:dyDescent="0.3">
      <c r="A928" t="s">
        <v>25</v>
      </c>
      <c r="B928">
        <v>34904</v>
      </c>
      <c r="C928" s="10">
        <v>3.71</v>
      </c>
      <c r="D928" t="s">
        <v>136</v>
      </c>
    </row>
    <row r="929" spans="1:4" x14ac:dyDescent="0.3">
      <c r="A929" t="s">
        <v>62</v>
      </c>
      <c r="B929">
        <v>34900</v>
      </c>
      <c r="C929" s="10">
        <v>3.64</v>
      </c>
      <c r="D929" t="s">
        <v>132</v>
      </c>
    </row>
    <row r="930" spans="1:4" x14ac:dyDescent="0.3">
      <c r="A930" t="s">
        <v>74</v>
      </c>
      <c r="B930">
        <v>34899</v>
      </c>
      <c r="C930" s="10">
        <v>3.3</v>
      </c>
      <c r="D930" t="s">
        <v>266</v>
      </c>
    </row>
    <row r="931" spans="1:4" x14ac:dyDescent="0.3">
      <c r="A931" t="s">
        <v>25</v>
      </c>
      <c r="B931">
        <v>34891</v>
      </c>
      <c r="C931" s="10">
        <v>3.26</v>
      </c>
      <c r="D931" t="s">
        <v>281</v>
      </c>
    </row>
    <row r="932" spans="1:4" x14ac:dyDescent="0.3">
      <c r="A932" t="s">
        <v>25</v>
      </c>
      <c r="B932">
        <v>34889</v>
      </c>
      <c r="C932" s="10">
        <v>3.75</v>
      </c>
      <c r="D932" t="s">
        <v>85</v>
      </c>
    </row>
    <row r="933" spans="1:4" x14ac:dyDescent="0.3">
      <c r="A933" t="s">
        <v>31</v>
      </c>
      <c r="B933">
        <v>34865</v>
      </c>
      <c r="C933" s="10">
        <v>4.46</v>
      </c>
      <c r="D933" t="s">
        <v>753</v>
      </c>
    </row>
    <row r="934" spans="1:4" x14ac:dyDescent="0.3">
      <c r="A934" t="s">
        <v>74</v>
      </c>
      <c r="B934">
        <v>34843</v>
      </c>
      <c r="C934" s="10">
        <v>3.93</v>
      </c>
      <c r="D934" t="s">
        <v>113</v>
      </c>
    </row>
    <row r="935" spans="1:4" x14ac:dyDescent="0.3">
      <c r="A935" t="s">
        <v>31</v>
      </c>
      <c r="B935">
        <v>34837</v>
      </c>
      <c r="C935" s="10">
        <v>3.53</v>
      </c>
      <c r="D935" t="s">
        <v>677</v>
      </c>
    </row>
    <row r="936" spans="1:4" x14ac:dyDescent="0.3">
      <c r="A936" t="s">
        <v>31</v>
      </c>
      <c r="B936">
        <v>34823</v>
      </c>
      <c r="C936" s="10">
        <v>3.4</v>
      </c>
      <c r="D936" t="s">
        <v>426</v>
      </c>
    </row>
    <row r="937" spans="1:4" x14ac:dyDescent="0.3">
      <c r="A937" t="s">
        <v>37</v>
      </c>
      <c r="B937">
        <v>34770</v>
      </c>
      <c r="C937" s="10">
        <v>4.53</v>
      </c>
      <c r="D937" t="s">
        <v>104</v>
      </c>
    </row>
    <row r="938" spans="1:4" x14ac:dyDescent="0.3">
      <c r="A938" t="s">
        <v>74</v>
      </c>
      <c r="B938">
        <v>34759</v>
      </c>
      <c r="C938" s="10">
        <v>3.76</v>
      </c>
      <c r="D938" t="s">
        <v>96</v>
      </c>
    </row>
    <row r="939" spans="1:4" x14ac:dyDescent="0.3">
      <c r="A939" t="s">
        <v>31</v>
      </c>
      <c r="B939">
        <v>34753</v>
      </c>
      <c r="C939" s="10">
        <v>1</v>
      </c>
      <c r="D939" t="s">
        <v>723</v>
      </c>
    </row>
    <row r="940" spans="1:4" x14ac:dyDescent="0.3">
      <c r="A940" t="s">
        <v>58</v>
      </c>
      <c r="B940">
        <v>34751</v>
      </c>
      <c r="C940" s="10">
        <v>3.56</v>
      </c>
      <c r="D940" t="s">
        <v>1060</v>
      </c>
    </row>
    <row r="941" spans="1:4" x14ac:dyDescent="0.3">
      <c r="A941" t="s">
        <v>74</v>
      </c>
      <c r="B941">
        <v>34749</v>
      </c>
      <c r="C941" s="10">
        <v>3.09</v>
      </c>
      <c r="D941" t="s">
        <v>400</v>
      </c>
    </row>
    <row r="942" spans="1:4" x14ac:dyDescent="0.3">
      <c r="A942" t="s">
        <v>74</v>
      </c>
      <c r="B942">
        <v>34728</v>
      </c>
      <c r="C942" s="10">
        <v>3.66</v>
      </c>
      <c r="D942" t="s">
        <v>189</v>
      </c>
    </row>
    <row r="943" spans="1:4" x14ac:dyDescent="0.3">
      <c r="A943" t="s">
        <v>42</v>
      </c>
      <c r="B943">
        <v>34728</v>
      </c>
      <c r="C943" s="10">
        <v>3.38</v>
      </c>
      <c r="D943" t="s">
        <v>1235</v>
      </c>
    </row>
    <row r="944" spans="1:4" x14ac:dyDescent="0.3">
      <c r="A944" t="s">
        <v>42</v>
      </c>
      <c r="B944">
        <v>34728</v>
      </c>
      <c r="C944" s="10">
        <v>2.58</v>
      </c>
      <c r="D944" t="s">
        <v>572</v>
      </c>
    </row>
    <row r="945" spans="1:4" x14ac:dyDescent="0.3">
      <c r="A945" t="s">
        <v>31</v>
      </c>
      <c r="B945">
        <v>34711</v>
      </c>
      <c r="C945" s="10">
        <v>4.68</v>
      </c>
      <c r="D945" t="s">
        <v>536</v>
      </c>
    </row>
    <row r="946" spans="1:4" x14ac:dyDescent="0.3">
      <c r="A946" t="s">
        <v>74</v>
      </c>
      <c r="B946">
        <v>34706</v>
      </c>
      <c r="C946" s="10">
        <v>2.89</v>
      </c>
      <c r="D946" t="s">
        <v>350</v>
      </c>
    </row>
    <row r="947" spans="1:4" x14ac:dyDescent="0.3">
      <c r="A947" t="s">
        <v>58</v>
      </c>
      <c r="B947">
        <v>34686</v>
      </c>
      <c r="C947" s="10">
        <v>3.58</v>
      </c>
      <c r="D947" t="s">
        <v>829</v>
      </c>
    </row>
    <row r="948" spans="1:4" x14ac:dyDescent="0.3">
      <c r="A948" t="s">
        <v>25</v>
      </c>
      <c r="B948">
        <v>34680</v>
      </c>
      <c r="C948" s="10">
        <v>3.81</v>
      </c>
      <c r="D948" t="s">
        <v>253</v>
      </c>
    </row>
    <row r="949" spans="1:4" x14ac:dyDescent="0.3">
      <c r="A949" t="s">
        <v>74</v>
      </c>
      <c r="B949">
        <v>34680</v>
      </c>
      <c r="C949" s="10">
        <v>3.28</v>
      </c>
      <c r="D949" t="s">
        <v>202</v>
      </c>
    </row>
    <row r="950" spans="1:4" x14ac:dyDescent="0.3">
      <c r="A950" t="s">
        <v>31</v>
      </c>
      <c r="B950">
        <v>34675</v>
      </c>
      <c r="C950" s="10">
        <v>2.2200000000000002</v>
      </c>
      <c r="D950" t="s">
        <v>590</v>
      </c>
    </row>
    <row r="951" spans="1:4" x14ac:dyDescent="0.3">
      <c r="A951" t="s">
        <v>62</v>
      </c>
      <c r="B951">
        <v>34656</v>
      </c>
      <c r="C951" s="10">
        <v>3.31</v>
      </c>
      <c r="D951" t="s">
        <v>466</v>
      </c>
    </row>
    <row r="952" spans="1:4" x14ac:dyDescent="0.3">
      <c r="A952" t="s">
        <v>74</v>
      </c>
      <c r="B952">
        <v>34643</v>
      </c>
      <c r="C952" s="10">
        <v>3.16</v>
      </c>
      <c r="D952" t="s">
        <v>47</v>
      </c>
    </row>
    <row r="953" spans="1:4" x14ac:dyDescent="0.3">
      <c r="A953" t="s">
        <v>31</v>
      </c>
      <c r="B953">
        <v>34631</v>
      </c>
      <c r="C953" s="10">
        <v>4.71</v>
      </c>
      <c r="D953" t="s">
        <v>145</v>
      </c>
    </row>
    <row r="954" spans="1:4" x14ac:dyDescent="0.3">
      <c r="A954" t="s">
        <v>17</v>
      </c>
      <c r="B954">
        <v>34609</v>
      </c>
      <c r="C954" s="10">
        <v>3.44</v>
      </c>
      <c r="D954" t="s">
        <v>126</v>
      </c>
    </row>
    <row r="955" spans="1:4" x14ac:dyDescent="0.3">
      <c r="A955" t="s">
        <v>31</v>
      </c>
      <c r="B955">
        <v>34576</v>
      </c>
      <c r="C955" s="10">
        <v>2.59</v>
      </c>
      <c r="D955" t="s">
        <v>251</v>
      </c>
    </row>
    <row r="956" spans="1:4" x14ac:dyDescent="0.3">
      <c r="A956" t="s">
        <v>31</v>
      </c>
      <c r="B956">
        <v>34573</v>
      </c>
      <c r="C956" s="10">
        <v>3.67</v>
      </c>
      <c r="D956" t="s">
        <v>209</v>
      </c>
    </row>
    <row r="957" spans="1:4" x14ac:dyDescent="0.3">
      <c r="A957" t="s">
        <v>31</v>
      </c>
      <c r="B957">
        <v>34550</v>
      </c>
      <c r="C957" s="10">
        <v>2.93</v>
      </c>
      <c r="D957" t="s">
        <v>529</v>
      </c>
    </row>
    <row r="958" spans="1:4" x14ac:dyDescent="0.3">
      <c r="A958" t="s">
        <v>37</v>
      </c>
      <c r="B958">
        <v>34532</v>
      </c>
      <c r="C958" s="10">
        <v>2.99</v>
      </c>
      <c r="D958" t="s">
        <v>508</v>
      </c>
    </row>
    <row r="959" spans="1:4" x14ac:dyDescent="0.3">
      <c r="A959" t="s">
        <v>31</v>
      </c>
      <c r="B959">
        <v>34513</v>
      </c>
      <c r="C959" s="10">
        <v>4.91</v>
      </c>
      <c r="D959" t="s">
        <v>231</v>
      </c>
    </row>
    <row r="960" spans="1:4" x14ac:dyDescent="0.3">
      <c r="A960" t="s">
        <v>74</v>
      </c>
      <c r="B960">
        <v>34513</v>
      </c>
      <c r="C960" s="10">
        <v>4.47</v>
      </c>
      <c r="D960" t="s">
        <v>875</v>
      </c>
    </row>
    <row r="961" spans="1:4" x14ac:dyDescent="0.3">
      <c r="A961" t="s">
        <v>31</v>
      </c>
      <c r="B961">
        <v>34513</v>
      </c>
      <c r="C961" s="10">
        <v>3</v>
      </c>
      <c r="D961" t="s">
        <v>209</v>
      </c>
    </row>
    <row r="962" spans="1:4" x14ac:dyDescent="0.3">
      <c r="A962" t="s">
        <v>42</v>
      </c>
      <c r="B962">
        <v>34493</v>
      </c>
      <c r="C962" s="10">
        <v>3.61</v>
      </c>
      <c r="D962" t="s">
        <v>536</v>
      </c>
    </row>
    <row r="963" spans="1:4" x14ac:dyDescent="0.3">
      <c r="A963" t="s">
        <v>37</v>
      </c>
      <c r="B963">
        <v>34480</v>
      </c>
      <c r="C963" s="10">
        <v>2.6</v>
      </c>
      <c r="D963" t="s">
        <v>1023</v>
      </c>
    </row>
    <row r="964" spans="1:4" x14ac:dyDescent="0.3">
      <c r="A964" t="s">
        <v>58</v>
      </c>
      <c r="B964">
        <v>34471</v>
      </c>
      <c r="C964" s="10">
        <v>3.17</v>
      </c>
      <c r="D964" t="s">
        <v>890</v>
      </c>
    </row>
    <row r="965" spans="1:4" x14ac:dyDescent="0.3">
      <c r="A965" t="s">
        <v>62</v>
      </c>
      <c r="B965">
        <v>34466</v>
      </c>
      <c r="C965" s="10">
        <v>1.8</v>
      </c>
      <c r="D965" t="s">
        <v>650</v>
      </c>
    </row>
    <row r="966" spans="1:4" x14ac:dyDescent="0.3">
      <c r="A966" t="s">
        <v>74</v>
      </c>
      <c r="B966">
        <v>34462</v>
      </c>
      <c r="C966" s="10">
        <v>3.18</v>
      </c>
      <c r="D966" t="s">
        <v>240</v>
      </c>
    </row>
    <row r="967" spans="1:4" x14ac:dyDescent="0.3">
      <c r="A967" t="s">
        <v>25</v>
      </c>
      <c r="B967">
        <v>34461</v>
      </c>
      <c r="C967" s="10">
        <v>3.74</v>
      </c>
      <c r="D967" t="s">
        <v>115</v>
      </c>
    </row>
    <row r="968" spans="1:4" x14ac:dyDescent="0.3">
      <c r="A968" t="s">
        <v>25</v>
      </c>
      <c r="B968">
        <v>34452</v>
      </c>
      <c r="C968" s="10">
        <v>3.26</v>
      </c>
      <c r="D968" t="s">
        <v>400</v>
      </c>
    </row>
    <row r="969" spans="1:4" x14ac:dyDescent="0.3">
      <c r="A969" t="s">
        <v>58</v>
      </c>
      <c r="B969">
        <v>34447</v>
      </c>
      <c r="C969" s="10">
        <v>2.57</v>
      </c>
      <c r="D969" t="s">
        <v>253</v>
      </c>
    </row>
    <row r="970" spans="1:4" x14ac:dyDescent="0.3">
      <c r="A970" t="s">
        <v>58</v>
      </c>
      <c r="B970">
        <v>34446</v>
      </c>
      <c r="C970" s="10">
        <v>3.33</v>
      </c>
      <c r="D970" t="s">
        <v>756</v>
      </c>
    </row>
    <row r="971" spans="1:4" x14ac:dyDescent="0.3">
      <c r="A971" t="s">
        <v>74</v>
      </c>
      <c r="B971">
        <v>34445</v>
      </c>
      <c r="C971" s="10">
        <v>3.09</v>
      </c>
      <c r="D971" t="s">
        <v>277</v>
      </c>
    </row>
    <row r="972" spans="1:4" x14ac:dyDescent="0.3">
      <c r="A972" t="s">
        <v>25</v>
      </c>
      <c r="B972">
        <v>34432</v>
      </c>
      <c r="C972" s="10">
        <v>3.99</v>
      </c>
      <c r="D972" t="s">
        <v>558</v>
      </c>
    </row>
    <row r="973" spans="1:4" x14ac:dyDescent="0.3">
      <c r="A973" t="s">
        <v>25</v>
      </c>
      <c r="B973">
        <v>34422</v>
      </c>
      <c r="C973" s="10">
        <v>4.17</v>
      </c>
      <c r="D973" t="s">
        <v>417</v>
      </c>
    </row>
    <row r="974" spans="1:4" x14ac:dyDescent="0.3">
      <c r="A974" t="s">
        <v>25</v>
      </c>
      <c r="B974">
        <v>34416</v>
      </c>
      <c r="C974" s="10">
        <v>2.93</v>
      </c>
      <c r="D974" t="s">
        <v>829</v>
      </c>
    </row>
    <row r="975" spans="1:4" x14ac:dyDescent="0.3">
      <c r="A975" t="s">
        <v>31</v>
      </c>
      <c r="B975">
        <v>34390</v>
      </c>
      <c r="C975" s="10">
        <v>2.9</v>
      </c>
      <c r="D975" t="s">
        <v>997</v>
      </c>
    </row>
    <row r="976" spans="1:4" x14ac:dyDescent="0.3">
      <c r="A976" t="s">
        <v>37</v>
      </c>
      <c r="B976">
        <v>34384</v>
      </c>
      <c r="C976" s="10">
        <v>5</v>
      </c>
      <c r="D976" t="s">
        <v>192</v>
      </c>
    </row>
    <row r="977" spans="1:4" x14ac:dyDescent="0.3">
      <c r="A977" t="s">
        <v>25</v>
      </c>
      <c r="B977">
        <v>34374</v>
      </c>
      <c r="C977" s="10">
        <v>4.17</v>
      </c>
      <c r="D977" t="s">
        <v>189</v>
      </c>
    </row>
    <row r="978" spans="1:4" x14ac:dyDescent="0.3">
      <c r="A978" t="s">
        <v>31</v>
      </c>
      <c r="B978">
        <v>34374</v>
      </c>
      <c r="C978" s="10">
        <v>3.82</v>
      </c>
      <c r="D978" t="s">
        <v>979</v>
      </c>
    </row>
    <row r="979" spans="1:4" x14ac:dyDescent="0.3">
      <c r="A979" t="s">
        <v>74</v>
      </c>
      <c r="B979">
        <v>34374</v>
      </c>
      <c r="C979" s="10">
        <v>1.19</v>
      </c>
      <c r="D979" t="s">
        <v>581</v>
      </c>
    </row>
    <row r="980" spans="1:4" x14ac:dyDescent="0.3">
      <c r="A980" t="s">
        <v>74</v>
      </c>
      <c r="B980">
        <v>34363</v>
      </c>
      <c r="C980" s="10">
        <v>2.2999999999999998</v>
      </c>
      <c r="D980" t="s">
        <v>238</v>
      </c>
    </row>
    <row r="981" spans="1:4" x14ac:dyDescent="0.3">
      <c r="A981" t="s">
        <v>74</v>
      </c>
      <c r="B981">
        <v>34356</v>
      </c>
      <c r="C981" s="10">
        <v>2.95</v>
      </c>
      <c r="D981" t="s">
        <v>1277</v>
      </c>
    </row>
    <row r="982" spans="1:4" x14ac:dyDescent="0.3">
      <c r="A982" t="s">
        <v>74</v>
      </c>
      <c r="B982">
        <v>34302</v>
      </c>
      <c r="C982" s="10">
        <v>4.66</v>
      </c>
      <c r="D982" t="s">
        <v>1189</v>
      </c>
    </row>
    <row r="983" spans="1:4" x14ac:dyDescent="0.3">
      <c r="A983" t="s">
        <v>25</v>
      </c>
      <c r="B983">
        <v>34275</v>
      </c>
      <c r="C983" s="10">
        <v>2.6</v>
      </c>
      <c r="D983" t="s">
        <v>293</v>
      </c>
    </row>
    <row r="984" spans="1:4" x14ac:dyDescent="0.3">
      <c r="A984" t="s">
        <v>58</v>
      </c>
      <c r="B984">
        <v>34249</v>
      </c>
      <c r="C984" s="10">
        <v>2.95</v>
      </c>
      <c r="D984" t="s">
        <v>295</v>
      </c>
    </row>
    <row r="985" spans="1:4" x14ac:dyDescent="0.3">
      <c r="A985" t="s">
        <v>58</v>
      </c>
      <c r="B985">
        <v>34235</v>
      </c>
      <c r="C985" s="10">
        <v>2.14</v>
      </c>
      <c r="D985" t="s">
        <v>236</v>
      </c>
    </row>
    <row r="986" spans="1:4" x14ac:dyDescent="0.3">
      <c r="A986" t="s">
        <v>37</v>
      </c>
      <c r="B986">
        <v>34222</v>
      </c>
      <c r="C986" s="10">
        <v>3.8</v>
      </c>
      <c r="D986" t="s">
        <v>1020</v>
      </c>
    </row>
    <row r="987" spans="1:4" x14ac:dyDescent="0.3">
      <c r="A987" t="s">
        <v>74</v>
      </c>
      <c r="B987">
        <v>34215</v>
      </c>
      <c r="C987" s="10">
        <v>2.69</v>
      </c>
      <c r="D987" t="s">
        <v>408</v>
      </c>
    </row>
    <row r="988" spans="1:4" x14ac:dyDescent="0.3">
      <c r="A988" t="s">
        <v>37</v>
      </c>
      <c r="B988">
        <v>34210</v>
      </c>
      <c r="C988" s="10">
        <v>3.25</v>
      </c>
      <c r="D988" t="s">
        <v>293</v>
      </c>
    </row>
    <row r="989" spans="1:4" x14ac:dyDescent="0.3">
      <c r="A989" t="s">
        <v>37</v>
      </c>
      <c r="B989">
        <v>34176</v>
      </c>
      <c r="C989" s="10">
        <v>4.03</v>
      </c>
      <c r="D989" t="s">
        <v>875</v>
      </c>
    </row>
    <row r="990" spans="1:4" x14ac:dyDescent="0.3">
      <c r="A990" t="s">
        <v>31</v>
      </c>
      <c r="B990">
        <v>34162</v>
      </c>
      <c r="C990" s="10">
        <v>2.8</v>
      </c>
      <c r="D990" t="s">
        <v>229</v>
      </c>
    </row>
    <row r="991" spans="1:4" x14ac:dyDescent="0.3">
      <c r="A991" t="s">
        <v>25</v>
      </c>
      <c r="B991">
        <v>34159</v>
      </c>
      <c r="C991" s="10">
        <v>3.81</v>
      </c>
      <c r="D991" t="s">
        <v>45</v>
      </c>
    </row>
    <row r="992" spans="1:4" x14ac:dyDescent="0.3">
      <c r="A992" t="s">
        <v>25</v>
      </c>
      <c r="B992">
        <v>34129</v>
      </c>
      <c r="C992" s="10">
        <v>3.12</v>
      </c>
      <c r="D992" t="s">
        <v>384</v>
      </c>
    </row>
    <row r="993" spans="1:4" x14ac:dyDescent="0.3">
      <c r="A993" t="s">
        <v>31</v>
      </c>
      <c r="B993">
        <v>34112</v>
      </c>
      <c r="C993" s="10">
        <v>2.48</v>
      </c>
      <c r="D993" t="s">
        <v>423</v>
      </c>
    </row>
    <row r="994" spans="1:4" x14ac:dyDescent="0.3">
      <c r="A994" t="s">
        <v>31</v>
      </c>
      <c r="B994">
        <v>34109</v>
      </c>
      <c r="C994" s="10">
        <v>2.9</v>
      </c>
      <c r="D994" t="s">
        <v>157</v>
      </c>
    </row>
    <row r="995" spans="1:4" x14ac:dyDescent="0.3">
      <c r="A995" t="s">
        <v>25</v>
      </c>
      <c r="B995">
        <v>34086</v>
      </c>
      <c r="C995" s="10">
        <v>2.25</v>
      </c>
      <c r="D995" t="s">
        <v>506</v>
      </c>
    </row>
    <row r="996" spans="1:4" x14ac:dyDescent="0.3">
      <c r="A996" t="s">
        <v>74</v>
      </c>
      <c r="B996">
        <v>34047</v>
      </c>
      <c r="C996" s="10">
        <v>2.8</v>
      </c>
      <c r="D996" t="s">
        <v>312</v>
      </c>
    </row>
    <row r="997" spans="1:4" x14ac:dyDescent="0.3">
      <c r="A997" t="s">
        <v>58</v>
      </c>
      <c r="B997">
        <v>34045</v>
      </c>
      <c r="C997" s="10">
        <v>3.28</v>
      </c>
      <c r="D997" t="s">
        <v>98</v>
      </c>
    </row>
    <row r="998" spans="1:4" x14ac:dyDescent="0.3">
      <c r="A998" t="s">
        <v>25</v>
      </c>
      <c r="B998">
        <v>34042</v>
      </c>
      <c r="C998" s="10">
        <v>2.7</v>
      </c>
      <c r="D998" t="s">
        <v>481</v>
      </c>
    </row>
    <row r="999" spans="1:4" x14ac:dyDescent="0.3">
      <c r="A999" t="s">
        <v>62</v>
      </c>
      <c r="B999">
        <v>34041</v>
      </c>
      <c r="C999" s="10">
        <v>2.76</v>
      </c>
      <c r="D999" t="s">
        <v>115</v>
      </c>
    </row>
    <row r="1000" spans="1:4" x14ac:dyDescent="0.3">
      <c r="A1000" t="s">
        <v>31</v>
      </c>
      <c r="B1000">
        <v>34032</v>
      </c>
      <c r="C1000" s="10">
        <v>5</v>
      </c>
      <c r="D1000" t="s">
        <v>707</v>
      </c>
    </row>
    <row r="1001" spans="1:4" x14ac:dyDescent="0.3">
      <c r="A1001" t="s">
        <v>42</v>
      </c>
      <c r="B1001">
        <v>34027</v>
      </c>
      <c r="C1001" s="10">
        <v>3.26</v>
      </c>
      <c r="D1001" t="s">
        <v>159</v>
      </c>
    </row>
    <row r="1002" spans="1:4" x14ac:dyDescent="0.3">
      <c r="A1002" t="s">
        <v>74</v>
      </c>
      <c r="B1002">
        <v>34022</v>
      </c>
      <c r="C1002" s="10">
        <v>3.59</v>
      </c>
      <c r="D1002" t="s">
        <v>1332</v>
      </c>
    </row>
    <row r="1003" spans="1:4" x14ac:dyDescent="0.3">
      <c r="A1003" t="s">
        <v>37</v>
      </c>
      <c r="B1003">
        <v>34002</v>
      </c>
      <c r="C1003" s="10">
        <v>4.18</v>
      </c>
      <c r="D1003" t="s">
        <v>568</v>
      </c>
    </row>
    <row r="1004" spans="1:4" x14ac:dyDescent="0.3">
      <c r="A1004" t="s">
        <v>58</v>
      </c>
      <c r="B1004">
        <v>33986</v>
      </c>
      <c r="C1004" s="10">
        <v>4.0999999999999996</v>
      </c>
      <c r="D1004" t="s">
        <v>451</v>
      </c>
    </row>
    <row r="1005" spans="1:4" x14ac:dyDescent="0.3">
      <c r="A1005" t="s">
        <v>25</v>
      </c>
      <c r="B1005">
        <v>33983</v>
      </c>
      <c r="C1005" s="10">
        <v>3.9</v>
      </c>
      <c r="D1005" t="s">
        <v>759</v>
      </c>
    </row>
    <row r="1006" spans="1:4" x14ac:dyDescent="0.3">
      <c r="A1006" t="s">
        <v>31</v>
      </c>
      <c r="B1006">
        <v>33976</v>
      </c>
      <c r="C1006" s="10">
        <v>3.29</v>
      </c>
      <c r="D1006" t="s">
        <v>493</v>
      </c>
    </row>
    <row r="1007" spans="1:4" x14ac:dyDescent="0.3">
      <c r="A1007" t="s">
        <v>58</v>
      </c>
      <c r="B1007">
        <v>33973</v>
      </c>
      <c r="C1007" s="10">
        <v>4.0599999999999996</v>
      </c>
      <c r="D1007" t="s">
        <v>335</v>
      </c>
    </row>
    <row r="1008" spans="1:4" x14ac:dyDescent="0.3">
      <c r="A1008" t="s">
        <v>25</v>
      </c>
      <c r="B1008">
        <v>33970</v>
      </c>
      <c r="C1008" s="10">
        <v>5</v>
      </c>
      <c r="D1008" t="s">
        <v>1235</v>
      </c>
    </row>
    <row r="1009" spans="1:4" x14ac:dyDescent="0.3">
      <c r="A1009" t="s">
        <v>31</v>
      </c>
      <c r="B1009">
        <v>33926</v>
      </c>
      <c r="C1009" s="10">
        <v>3.48</v>
      </c>
      <c r="D1009" t="s">
        <v>279</v>
      </c>
    </row>
    <row r="1010" spans="1:4" x14ac:dyDescent="0.3">
      <c r="A1010" t="s">
        <v>58</v>
      </c>
      <c r="B1010">
        <v>33920</v>
      </c>
      <c r="C1010" s="10">
        <v>2.5099999999999998</v>
      </c>
      <c r="D1010" t="s">
        <v>515</v>
      </c>
    </row>
    <row r="1011" spans="1:4" x14ac:dyDescent="0.3">
      <c r="A1011" t="s">
        <v>31</v>
      </c>
      <c r="B1011">
        <v>33900</v>
      </c>
      <c r="C1011" s="10">
        <v>3.41</v>
      </c>
      <c r="D1011" t="s">
        <v>761</v>
      </c>
    </row>
    <row r="1012" spans="1:4" x14ac:dyDescent="0.3">
      <c r="A1012" t="s">
        <v>31</v>
      </c>
      <c r="B1012">
        <v>33874</v>
      </c>
      <c r="C1012" s="10">
        <v>2.93</v>
      </c>
      <c r="D1012" t="s">
        <v>184</v>
      </c>
    </row>
    <row r="1013" spans="1:4" x14ac:dyDescent="0.3">
      <c r="A1013" t="s">
        <v>37</v>
      </c>
      <c r="B1013">
        <v>33870</v>
      </c>
      <c r="C1013" s="10">
        <v>4.72</v>
      </c>
      <c r="D1013" t="s">
        <v>590</v>
      </c>
    </row>
    <row r="1014" spans="1:4" x14ac:dyDescent="0.3">
      <c r="A1014" t="s">
        <v>31</v>
      </c>
      <c r="B1014">
        <v>33850</v>
      </c>
      <c r="C1014" s="10">
        <v>2.4900000000000002</v>
      </c>
      <c r="D1014" t="s">
        <v>224</v>
      </c>
    </row>
    <row r="1015" spans="1:4" x14ac:dyDescent="0.3">
      <c r="A1015" t="s">
        <v>58</v>
      </c>
      <c r="B1015">
        <v>33849</v>
      </c>
      <c r="C1015" s="10">
        <v>2.52</v>
      </c>
      <c r="D1015" t="s">
        <v>677</v>
      </c>
    </row>
    <row r="1016" spans="1:4" x14ac:dyDescent="0.3">
      <c r="A1016" t="s">
        <v>31</v>
      </c>
      <c r="B1016">
        <v>33841</v>
      </c>
      <c r="C1016" s="10">
        <v>2.99</v>
      </c>
      <c r="D1016" t="s">
        <v>451</v>
      </c>
    </row>
    <row r="1017" spans="1:4" x14ac:dyDescent="0.3">
      <c r="A1017" t="s">
        <v>25</v>
      </c>
      <c r="B1017">
        <v>33824</v>
      </c>
      <c r="C1017" s="10">
        <v>3.69</v>
      </c>
      <c r="D1017" t="s">
        <v>213</v>
      </c>
    </row>
    <row r="1018" spans="1:4" x14ac:dyDescent="0.3">
      <c r="A1018" t="s">
        <v>31</v>
      </c>
      <c r="B1018">
        <v>33814</v>
      </c>
      <c r="C1018" s="10">
        <v>3.36</v>
      </c>
      <c r="D1018" t="s">
        <v>98</v>
      </c>
    </row>
    <row r="1019" spans="1:4" x14ac:dyDescent="0.3">
      <c r="A1019" t="s">
        <v>25</v>
      </c>
      <c r="B1019">
        <v>33813</v>
      </c>
      <c r="C1019" s="10">
        <v>3.32</v>
      </c>
      <c r="D1019" t="s">
        <v>343</v>
      </c>
    </row>
    <row r="1020" spans="1:4" x14ac:dyDescent="0.3">
      <c r="A1020" t="s">
        <v>37</v>
      </c>
      <c r="B1020">
        <v>33808</v>
      </c>
      <c r="C1020" s="10">
        <v>3.14</v>
      </c>
      <c r="D1020" t="s">
        <v>244</v>
      </c>
    </row>
    <row r="1021" spans="1:4" x14ac:dyDescent="0.3">
      <c r="A1021" t="s">
        <v>58</v>
      </c>
      <c r="B1021">
        <v>33784</v>
      </c>
      <c r="C1021" s="10">
        <v>3.13</v>
      </c>
      <c r="D1021" t="s">
        <v>87</v>
      </c>
    </row>
    <row r="1022" spans="1:4" x14ac:dyDescent="0.3">
      <c r="A1022" t="s">
        <v>25</v>
      </c>
      <c r="B1022">
        <v>33771</v>
      </c>
      <c r="C1022" s="10">
        <v>3.42</v>
      </c>
      <c r="D1022" t="s">
        <v>220</v>
      </c>
    </row>
    <row r="1023" spans="1:4" x14ac:dyDescent="0.3">
      <c r="A1023" t="s">
        <v>37</v>
      </c>
      <c r="B1023">
        <v>33771</v>
      </c>
      <c r="C1023" s="10">
        <v>3.26</v>
      </c>
      <c r="D1023" t="s">
        <v>884</v>
      </c>
    </row>
    <row r="1024" spans="1:4" x14ac:dyDescent="0.3">
      <c r="A1024" t="s">
        <v>42</v>
      </c>
      <c r="B1024">
        <v>33766</v>
      </c>
      <c r="C1024" s="10">
        <v>3.02</v>
      </c>
      <c r="D1024" t="s">
        <v>41</v>
      </c>
    </row>
    <row r="1025" spans="1:4" x14ac:dyDescent="0.3">
      <c r="A1025" t="s">
        <v>74</v>
      </c>
      <c r="B1025">
        <v>33761</v>
      </c>
      <c r="C1025" s="10">
        <v>3.78</v>
      </c>
      <c r="D1025" t="s">
        <v>65</v>
      </c>
    </row>
    <row r="1026" spans="1:4" x14ac:dyDescent="0.3">
      <c r="A1026" t="s">
        <v>74</v>
      </c>
      <c r="B1026">
        <v>33748</v>
      </c>
      <c r="C1026" s="10">
        <v>3.15</v>
      </c>
      <c r="D1026" t="s">
        <v>1151</v>
      </c>
    </row>
    <row r="1027" spans="1:4" x14ac:dyDescent="0.3">
      <c r="A1027" t="s">
        <v>31</v>
      </c>
      <c r="B1027">
        <v>33738</v>
      </c>
      <c r="C1027" s="10">
        <v>2.5099999999999998</v>
      </c>
      <c r="D1027" t="s">
        <v>117</v>
      </c>
    </row>
    <row r="1028" spans="1:4" x14ac:dyDescent="0.3">
      <c r="A1028" t="s">
        <v>31</v>
      </c>
      <c r="B1028">
        <v>33724</v>
      </c>
      <c r="C1028" s="10">
        <v>3.32</v>
      </c>
      <c r="D1028" t="s">
        <v>57</v>
      </c>
    </row>
    <row r="1029" spans="1:4" x14ac:dyDescent="0.3">
      <c r="A1029" t="s">
        <v>58</v>
      </c>
      <c r="B1029">
        <v>33712</v>
      </c>
      <c r="C1029" s="10">
        <v>2.19</v>
      </c>
      <c r="D1029" t="s">
        <v>264</v>
      </c>
    </row>
    <row r="1030" spans="1:4" x14ac:dyDescent="0.3">
      <c r="A1030" t="s">
        <v>37</v>
      </c>
      <c r="B1030">
        <v>33705</v>
      </c>
      <c r="C1030" s="10">
        <v>4.0599999999999996</v>
      </c>
      <c r="D1030" t="s">
        <v>572</v>
      </c>
    </row>
    <row r="1031" spans="1:4" x14ac:dyDescent="0.3">
      <c r="A1031" t="s">
        <v>31</v>
      </c>
      <c r="B1031">
        <v>33690</v>
      </c>
      <c r="C1031" s="10">
        <v>2.9</v>
      </c>
      <c r="D1031" t="s">
        <v>111</v>
      </c>
    </row>
    <row r="1032" spans="1:4" x14ac:dyDescent="0.3">
      <c r="A1032" t="s">
        <v>58</v>
      </c>
      <c r="B1032">
        <v>33642</v>
      </c>
      <c r="C1032" s="10">
        <v>2.8</v>
      </c>
      <c r="D1032" t="s">
        <v>799</v>
      </c>
    </row>
    <row r="1033" spans="1:4" x14ac:dyDescent="0.3">
      <c r="A1033" t="s">
        <v>42</v>
      </c>
      <c r="B1033">
        <v>33625</v>
      </c>
      <c r="C1033" s="10">
        <v>3.43</v>
      </c>
      <c r="D1033" t="s">
        <v>149</v>
      </c>
    </row>
    <row r="1034" spans="1:4" x14ac:dyDescent="0.3">
      <c r="A1034" t="s">
        <v>74</v>
      </c>
      <c r="B1034">
        <v>33624</v>
      </c>
      <c r="C1034" s="10">
        <v>2.42</v>
      </c>
      <c r="D1034" t="s">
        <v>1719</v>
      </c>
    </row>
    <row r="1035" spans="1:4" x14ac:dyDescent="0.3">
      <c r="A1035" t="s">
        <v>25</v>
      </c>
      <c r="B1035">
        <v>33616</v>
      </c>
      <c r="C1035" s="10">
        <v>2.7</v>
      </c>
      <c r="D1035" t="s">
        <v>1197</v>
      </c>
    </row>
    <row r="1036" spans="1:4" x14ac:dyDescent="0.3">
      <c r="A1036" t="s">
        <v>25</v>
      </c>
      <c r="B1036">
        <v>33615</v>
      </c>
      <c r="C1036" s="10">
        <v>3.2</v>
      </c>
      <c r="D1036" t="s">
        <v>308</v>
      </c>
    </row>
    <row r="1037" spans="1:4" x14ac:dyDescent="0.3">
      <c r="A1037" t="s">
        <v>62</v>
      </c>
      <c r="B1037">
        <v>33612</v>
      </c>
      <c r="C1037" s="10">
        <v>2.94</v>
      </c>
      <c r="D1037" t="s">
        <v>187</v>
      </c>
    </row>
    <row r="1038" spans="1:4" x14ac:dyDescent="0.3">
      <c r="A1038" t="s">
        <v>62</v>
      </c>
      <c r="B1038">
        <v>33606</v>
      </c>
      <c r="C1038" s="10">
        <v>2.63</v>
      </c>
      <c r="D1038" t="s">
        <v>192</v>
      </c>
    </row>
    <row r="1039" spans="1:4" x14ac:dyDescent="0.3">
      <c r="A1039" t="s">
        <v>58</v>
      </c>
      <c r="B1039">
        <v>33591</v>
      </c>
      <c r="C1039" s="10">
        <v>2.5</v>
      </c>
      <c r="D1039" t="s">
        <v>348</v>
      </c>
    </row>
    <row r="1040" spans="1:4" x14ac:dyDescent="0.3">
      <c r="A1040" t="s">
        <v>31</v>
      </c>
      <c r="B1040">
        <v>33568</v>
      </c>
      <c r="C1040" s="10">
        <v>2.4700000000000002</v>
      </c>
      <c r="D1040" t="s">
        <v>121</v>
      </c>
    </row>
    <row r="1041" spans="1:4" x14ac:dyDescent="0.3">
      <c r="A1041" t="s">
        <v>74</v>
      </c>
      <c r="B1041">
        <v>33566</v>
      </c>
      <c r="C1041" s="10">
        <v>3.11</v>
      </c>
      <c r="D1041" t="s">
        <v>145</v>
      </c>
    </row>
    <row r="1042" spans="1:4" x14ac:dyDescent="0.3">
      <c r="A1042" t="s">
        <v>37</v>
      </c>
      <c r="B1042">
        <v>33559</v>
      </c>
      <c r="C1042" s="10">
        <v>3.9</v>
      </c>
      <c r="D1042" t="s">
        <v>153</v>
      </c>
    </row>
    <row r="1043" spans="1:4" x14ac:dyDescent="0.3">
      <c r="A1043" t="s">
        <v>58</v>
      </c>
      <c r="B1043">
        <v>33508</v>
      </c>
      <c r="C1043" s="10">
        <v>3.23</v>
      </c>
      <c r="D1043" t="s">
        <v>192</v>
      </c>
    </row>
    <row r="1044" spans="1:4" x14ac:dyDescent="0.3">
      <c r="A1044" t="s">
        <v>31</v>
      </c>
      <c r="B1044">
        <v>33504</v>
      </c>
      <c r="C1044" s="10">
        <v>2.04</v>
      </c>
      <c r="D1044" t="s">
        <v>47</v>
      </c>
    </row>
    <row r="1045" spans="1:4" x14ac:dyDescent="0.3">
      <c r="A1045" t="s">
        <v>74</v>
      </c>
      <c r="B1045">
        <v>33503</v>
      </c>
      <c r="C1045" s="10">
        <v>3.67</v>
      </c>
      <c r="D1045" t="s">
        <v>71</v>
      </c>
    </row>
    <row r="1046" spans="1:4" x14ac:dyDescent="0.3">
      <c r="A1046" t="s">
        <v>74</v>
      </c>
      <c r="B1046">
        <v>33498</v>
      </c>
      <c r="C1046" s="10">
        <v>3.23</v>
      </c>
      <c r="D1046" t="s">
        <v>819</v>
      </c>
    </row>
    <row r="1047" spans="1:4" x14ac:dyDescent="0.3">
      <c r="A1047" t="s">
        <v>74</v>
      </c>
      <c r="B1047">
        <v>33496</v>
      </c>
      <c r="C1047" s="10">
        <v>4</v>
      </c>
      <c r="D1047" t="s">
        <v>238</v>
      </c>
    </row>
    <row r="1048" spans="1:4" x14ac:dyDescent="0.3">
      <c r="A1048" t="s">
        <v>31</v>
      </c>
      <c r="B1048">
        <v>33493</v>
      </c>
      <c r="C1048" s="10">
        <v>3.69</v>
      </c>
      <c r="D1048" t="s">
        <v>916</v>
      </c>
    </row>
    <row r="1049" spans="1:4" x14ac:dyDescent="0.3">
      <c r="A1049" t="s">
        <v>58</v>
      </c>
      <c r="B1049">
        <v>33493</v>
      </c>
      <c r="C1049" s="10">
        <v>1.59</v>
      </c>
      <c r="D1049" t="s">
        <v>608</v>
      </c>
    </row>
    <row r="1050" spans="1:4" x14ac:dyDescent="0.3">
      <c r="A1050" t="s">
        <v>74</v>
      </c>
      <c r="B1050">
        <v>33489</v>
      </c>
      <c r="C1050" s="10">
        <v>1.79</v>
      </c>
      <c r="D1050" t="s">
        <v>463</v>
      </c>
    </row>
    <row r="1051" spans="1:4" x14ac:dyDescent="0.3">
      <c r="A1051" t="s">
        <v>74</v>
      </c>
      <c r="B1051">
        <v>33487</v>
      </c>
      <c r="C1051" s="10">
        <v>3.3</v>
      </c>
      <c r="D1051" t="s">
        <v>612</v>
      </c>
    </row>
    <row r="1052" spans="1:4" x14ac:dyDescent="0.3">
      <c r="A1052" t="s">
        <v>31</v>
      </c>
      <c r="B1052">
        <v>33481</v>
      </c>
      <c r="C1052" s="10">
        <v>4.33</v>
      </c>
      <c r="D1052" t="s">
        <v>1094</v>
      </c>
    </row>
    <row r="1053" spans="1:4" x14ac:dyDescent="0.3">
      <c r="A1053" t="s">
        <v>74</v>
      </c>
      <c r="B1053">
        <v>33469</v>
      </c>
      <c r="C1053" s="10">
        <v>1.94</v>
      </c>
      <c r="D1053" t="s">
        <v>61</v>
      </c>
    </row>
    <row r="1054" spans="1:4" x14ac:dyDescent="0.3">
      <c r="A1054" t="s">
        <v>58</v>
      </c>
      <c r="B1054">
        <v>33468</v>
      </c>
      <c r="C1054" s="10">
        <v>3.01</v>
      </c>
      <c r="D1054" t="s">
        <v>192</v>
      </c>
    </row>
    <row r="1055" spans="1:4" x14ac:dyDescent="0.3">
      <c r="A1055" t="s">
        <v>58</v>
      </c>
      <c r="B1055">
        <v>33459</v>
      </c>
      <c r="C1055" s="10">
        <v>3.27</v>
      </c>
      <c r="D1055" t="s">
        <v>404</v>
      </c>
    </row>
    <row r="1056" spans="1:4" x14ac:dyDescent="0.3">
      <c r="A1056" t="s">
        <v>25</v>
      </c>
      <c r="B1056">
        <v>33459</v>
      </c>
      <c r="C1056" s="10">
        <v>1.71</v>
      </c>
      <c r="D1056" t="s">
        <v>501</v>
      </c>
    </row>
    <row r="1057" spans="1:4" x14ac:dyDescent="0.3">
      <c r="A1057" t="s">
        <v>74</v>
      </c>
      <c r="B1057">
        <v>33456</v>
      </c>
      <c r="C1057" s="10">
        <v>2.61</v>
      </c>
      <c r="D1057" t="s">
        <v>335</v>
      </c>
    </row>
    <row r="1058" spans="1:4" x14ac:dyDescent="0.3">
      <c r="A1058" t="s">
        <v>31</v>
      </c>
      <c r="B1058">
        <v>33454</v>
      </c>
      <c r="C1058" s="10">
        <v>3.16</v>
      </c>
      <c r="D1058" t="s">
        <v>100</v>
      </c>
    </row>
    <row r="1059" spans="1:4" x14ac:dyDescent="0.3">
      <c r="A1059" t="s">
        <v>37</v>
      </c>
      <c r="B1059">
        <v>33435</v>
      </c>
      <c r="C1059" s="10">
        <v>3.46</v>
      </c>
      <c r="D1059" t="s">
        <v>187</v>
      </c>
    </row>
    <row r="1060" spans="1:4" x14ac:dyDescent="0.3">
      <c r="A1060" t="s">
        <v>62</v>
      </c>
      <c r="B1060">
        <v>33417</v>
      </c>
      <c r="C1060" s="10">
        <v>2.4900000000000002</v>
      </c>
      <c r="D1060" t="s">
        <v>1020</v>
      </c>
    </row>
    <row r="1061" spans="1:4" x14ac:dyDescent="0.3">
      <c r="A1061" t="s">
        <v>31</v>
      </c>
      <c r="B1061">
        <v>33408</v>
      </c>
      <c r="C1061" s="10">
        <v>3.55</v>
      </c>
      <c r="D1061" t="s">
        <v>111</v>
      </c>
    </row>
    <row r="1062" spans="1:4" x14ac:dyDescent="0.3">
      <c r="A1062" t="s">
        <v>74</v>
      </c>
      <c r="B1062">
        <v>33402</v>
      </c>
      <c r="C1062" s="10">
        <v>3.49</v>
      </c>
      <c r="D1062" t="s">
        <v>362</v>
      </c>
    </row>
    <row r="1063" spans="1:4" x14ac:dyDescent="0.3">
      <c r="A1063" t="s">
        <v>58</v>
      </c>
      <c r="B1063">
        <v>33379</v>
      </c>
      <c r="C1063" s="10">
        <v>3.56</v>
      </c>
      <c r="D1063" t="s">
        <v>325</v>
      </c>
    </row>
    <row r="1064" spans="1:4" x14ac:dyDescent="0.3">
      <c r="A1064" t="s">
        <v>25</v>
      </c>
      <c r="B1064">
        <v>33336</v>
      </c>
      <c r="C1064" s="10">
        <v>4.46</v>
      </c>
      <c r="D1064" t="s">
        <v>362</v>
      </c>
    </row>
    <row r="1065" spans="1:4" x14ac:dyDescent="0.3">
      <c r="A1065" t="s">
        <v>31</v>
      </c>
      <c r="B1065">
        <v>33329</v>
      </c>
      <c r="C1065" s="10">
        <v>4.09</v>
      </c>
      <c r="D1065" t="s">
        <v>872</v>
      </c>
    </row>
    <row r="1066" spans="1:4" x14ac:dyDescent="0.3">
      <c r="A1066" t="s">
        <v>37</v>
      </c>
      <c r="B1066">
        <v>33324</v>
      </c>
      <c r="C1066" s="10">
        <v>2.72</v>
      </c>
      <c r="D1066" t="s">
        <v>321</v>
      </c>
    </row>
    <row r="1067" spans="1:4" x14ac:dyDescent="0.3">
      <c r="A1067" t="s">
        <v>37</v>
      </c>
      <c r="B1067">
        <v>33295</v>
      </c>
      <c r="C1067" s="10">
        <v>2.46</v>
      </c>
      <c r="D1067" t="s">
        <v>94</v>
      </c>
    </row>
    <row r="1068" spans="1:4" x14ac:dyDescent="0.3">
      <c r="A1068" t="s">
        <v>31</v>
      </c>
      <c r="B1068">
        <v>33282</v>
      </c>
      <c r="C1068" s="10">
        <v>3.24</v>
      </c>
      <c r="D1068" t="s">
        <v>426</v>
      </c>
    </row>
    <row r="1069" spans="1:4" x14ac:dyDescent="0.3">
      <c r="A1069" t="s">
        <v>62</v>
      </c>
      <c r="B1069">
        <v>33281</v>
      </c>
      <c r="C1069" s="10">
        <v>4.12</v>
      </c>
      <c r="D1069" t="s">
        <v>151</v>
      </c>
    </row>
    <row r="1070" spans="1:4" x14ac:dyDescent="0.3">
      <c r="A1070" t="s">
        <v>42</v>
      </c>
      <c r="B1070">
        <v>33279</v>
      </c>
      <c r="C1070" s="10">
        <v>4.47</v>
      </c>
      <c r="D1070" t="s">
        <v>174</v>
      </c>
    </row>
    <row r="1071" spans="1:4" x14ac:dyDescent="0.3">
      <c r="A1071" t="s">
        <v>31</v>
      </c>
      <c r="B1071">
        <v>33272</v>
      </c>
      <c r="C1071" s="10">
        <v>3.99</v>
      </c>
      <c r="D1071" t="s">
        <v>333</v>
      </c>
    </row>
    <row r="1072" spans="1:4" x14ac:dyDescent="0.3">
      <c r="A1072" t="s">
        <v>37</v>
      </c>
      <c r="B1072">
        <v>33238</v>
      </c>
      <c r="C1072" s="10">
        <v>3.66</v>
      </c>
      <c r="D1072" t="s">
        <v>756</v>
      </c>
    </row>
    <row r="1073" spans="1:4" x14ac:dyDescent="0.3">
      <c r="A1073" t="s">
        <v>74</v>
      </c>
      <c r="B1073">
        <v>33228</v>
      </c>
      <c r="C1073" s="10">
        <v>3.14</v>
      </c>
      <c r="D1073" t="s">
        <v>421</v>
      </c>
    </row>
    <row r="1074" spans="1:4" x14ac:dyDescent="0.3">
      <c r="A1074" t="s">
        <v>58</v>
      </c>
      <c r="B1074">
        <v>33214</v>
      </c>
      <c r="C1074" s="10">
        <v>4.95</v>
      </c>
      <c r="D1074" t="s">
        <v>257</v>
      </c>
    </row>
    <row r="1075" spans="1:4" x14ac:dyDescent="0.3">
      <c r="A1075" t="s">
        <v>58</v>
      </c>
      <c r="B1075">
        <v>33212</v>
      </c>
      <c r="C1075" s="10">
        <v>3.36</v>
      </c>
      <c r="D1075" t="s">
        <v>554</v>
      </c>
    </row>
    <row r="1076" spans="1:4" x14ac:dyDescent="0.3">
      <c r="A1076" t="s">
        <v>58</v>
      </c>
      <c r="B1076">
        <v>33201</v>
      </c>
      <c r="C1076" s="10">
        <v>3.73</v>
      </c>
      <c r="D1076" t="s">
        <v>279</v>
      </c>
    </row>
    <row r="1077" spans="1:4" x14ac:dyDescent="0.3">
      <c r="A1077" t="s">
        <v>74</v>
      </c>
      <c r="B1077">
        <v>33200</v>
      </c>
      <c r="C1077" s="10">
        <v>3.28</v>
      </c>
      <c r="D1077" t="s">
        <v>234</v>
      </c>
    </row>
    <row r="1078" spans="1:4" x14ac:dyDescent="0.3">
      <c r="A1078" t="s">
        <v>37</v>
      </c>
      <c r="B1078">
        <v>33194</v>
      </c>
      <c r="C1078" s="10">
        <v>3</v>
      </c>
      <c r="D1078" t="s">
        <v>143</v>
      </c>
    </row>
    <row r="1079" spans="1:4" x14ac:dyDescent="0.3">
      <c r="A1079" t="s">
        <v>58</v>
      </c>
      <c r="B1079">
        <v>33194</v>
      </c>
      <c r="C1079" s="10">
        <v>2.11</v>
      </c>
      <c r="D1079" t="s">
        <v>860</v>
      </c>
    </row>
    <row r="1080" spans="1:4" x14ac:dyDescent="0.3">
      <c r="A1080" t="s">
        <v>31</v>
      </c>
      <c r="B1080">
        <v>33179</v>
      </c>
      <c r="C1080" s="10">
        <v>3.7</v>
      </c>
      <c r="D1080" t="s">
        <v>1734</v>
      </c>
    </row>
    <row r="1081" spans="1:4" x14ac:dyDescent="0.3">
      <c r="A1081" t="s">
        <v>25</v>
      </c>
      <c r="B1081">
        <v>33171</v>
      </c>
      <c r="C1081" s="10">
        <v>3.39</v>
      </c>
      <c r="D1081" t="s">
        <v>211</v>
      </c>
    </row>
    <row r="1082" spans="1:4" x14ac:dyDescent="0.3">
      <c r="A1082" t="s">
        <v>58</v>
      </c>
      <c r="B1082">
        <v>33169</v>
      </c>
      <c r="C1082" s="10">
        <v>3.57</v>
      </c>
      <c r="D1082" t="s">
        <v>198</v>
      </c>
    </row>
    <row r="1083" spans="1:4" x14ac:dyDescent="0.3">
      <c r="A1083" t="s">
        <v>74</v>
      </c>
      <c r="B1083">
        <v>33153</v>
      </c>
      <c r="C1083" s="10">
        <v>3.2</v>
      </c>
      <c r="D1083" t="s">
        <v>333</v>
      </c>
    </row>
    <row r="1084" spans="1:4" x14ac:dyDescent="0.3">
      <c r="A1084" t="s">
        <v>74</v>
      </c>
      <c r="B1084">
        <v>33149</v>
      </c>
      <c r="C1084" s="10">
        <v>1.25</v>
      </c>
      <c r="D1084" t="s">
        <v>1115</v>
      </c>
    </row>
    <row r="1085" spans="1:4" x14ac:dyDescent="0.3">
      <c r="A1085" t="s">
        <v>58</v>
      </c>
      <c r="B1085">
        <v>33113</v>
      </c>
      <c r="C1085" s="10">
        <v>3.09</v>
      </c>
      <c r="D1085" t="s">
        <v>38</v>
      </c>
    </row>
    <row r="1086" spans="1:4" x14ac:dyDescent="0.3">
      <c r="A1086" t="s">
        <v>31</v>
      </c>
      <c r="B1086">
        <v>33082</v>
      </c>
      <c r="C1086" s="10">
        <v>4.97</v>
      </c>
      <c r="D1086" t="s">
        <v>153</v>
      </c>
    </row>
    <row r="1087" spans="1:4" x14ac:dyDescent="0.3">
      <c r="A1087" t="s">
        <v>37</v>
      </c>
      <c r="B1087">
        <v>33075</v>
      </c>
      <c r="C1087" s="10">
        <v>2.2400000000000002</v>
      </c>
      <c r="D1087" t="s">
        <v>69</v>
      </c>
    </row>
    <row r="1088" spans="1:4" x14ac:dyDescent="0.3">
      <c r="A1088" t="s">
        <v>37</v>
      </c>
      <c r="B1088">
        <v>33074</v>
      </c>
      <c r="C1088" s="10">
        <v>2.76</v>
      </c>
      <c r="D1088" t="s">
        <v>852</v>
      </c>
    </row>
    <row r="1089" spans="1:4" x14ac:dyDescent="0.3">
      <c r="A1089" t="s">
        <v>31</v>
      </c>
      <c r="B1089">
        <v>33058</v>
      </c>
      <c r="C1089" s="10">
        <v>4.5599999999999996</v>
      </c>
      <c r="D1089" t="s">
        <v>682</v>
      </c>
    </row>
    <row r="1090" spans="1:4" x14ac:dyDescent="0.3">
      <c r="A1090" t="s">
        <v>31</v>
      </c>
      <c r="B1090">
        <v>33048</v>
      </c>
      <c r="C1090" s="10">
        <v>3.03</v>
      </c>
      <c r="D1090" t="s">
        <v>501</v>
      </c>
    </row>
    <row r="1091" spans="1:4" x14ac:dyDescent="0.3">
      <c r="A1091" t="s">
        <v>31</v>
      </c>
      <c r="B1091">
        <v>33041</v>
      </c>
      <c r="C1091" s="10">
        <v>4.1500000000000004</v>
      </c>
      <c r="D1091" t="s">
        <v>786</v>
      </c>
    </row>
    <row r="1092" spans="1:4" x14ac:dyDescent="0.3">
      <c r="A1092" t="s">
        <v>58</v>
      </c>
      <c r="B1092">
        <v>33026</v>
      </c>
      <c r="C1092" s="10">
        <v>3.62</v>
      </c>
      <c r="D1092" t="s">
        <v>1159</v>
      </c>
    </row>
    <row r="1093" spans="1:4" x14ac:dyDescent="0.3">
      <c r="A1093" t="s">
        <v>37</v>
      </c>
      <c r="B1093">
        <v>33020</v>
      </c>
      <c r="C1093" s="10">
        <v>3.81</v>
      </c>
      <c r="D1093" t="s">
        <v>572</v>
      </c>
    </row>
    <row r="1094" spans="1:4" x14ac:dyDescent="0.3">
      <c r="A1094" t="s">
        <v>25</v>
      </c>
      <c r="B1094">
        <v>33018</v>
      </c>
      <c r="C1094" s="10">
        <v>1.31</v>
      </c>
      <c r="D1094" t="s">
        <v>997</v>
      </c>
    </row>
    <row r="1095" spans="1:4" x14ac:dyDescent="0.3">
      <c r="A1095" t="s">
        <v>74</v>
      </c>
      <c r="B1095">
        <v>33013</v>
      </c>
      <c r="C1095" s="10">
        <v>3.22</v>
      </c>
      <c r="D1095" t="s">
        <v>329</v>
      </c>
    </row>
    <row r="1096" spans="1:4" x14ac:dyDescent="0.3">
      <c r="A1096" t="s">
        <v>74</v>
      </c>
      <c r="B1096">
        <v>33007</v>
      </c>
      <c r="C1096" s="10">
        <v>2.76</v>
      </c>
      <c r="D1096" t="s">
        <v>1189</v>
      </c>
    </row>
    <row r="1097" spans="1:4" x14ac:dyDescent="0.3">
      <c r="A1097" t="s">
        <v>25</v>
      </c>
      <c r="B1097">
        <v>32980</v>
      </c>
      <c r="C1097" s="10">
        <v>3.37</v>
      </c>
      <c r="D1097" t="s">
        <v>244</v>
      </c>
    </row>
    <row r="1098" spans="1:4" x14ac:dyDescent="0.3">
      <c r="A1098" t="s">
        <v>74</v>
      </c>
      <c r="B1098">
        <v>32977</v>
      </c>
      <c r="C1098" s="10">
        <v>2.61</v>
      </c>
      <c r="D1098" t="s">
        <v>735</v>
      </c>
    </row>
    <row r="1099" spans="1:4" x14ac:dyDescent="0.3">
      <c r="A1099" t="s">
        <v>31</v>
      </c>
      <c r="B1099">
        <v>32966</v>
      </c>
      <c r="C1099" s="10">
        <v>2.78</v>
      </c>
      <c r="D1099" t="s">
        <v>495</v>
      </c>
    </row>
    <row r="1100" spans="1:4" x14ac:dyDescent="0.3">
      <c r="A1100" t="s">
        <v>37</v>
      </c>
      <c r="B1100">
        <v>32960</v>
      </c>
      <c r="C1100" s="10">
        <v>3.96</v>
      </c>
      <c r="D1100" t="s">
        <v>531</v>
      </c>
    </row>
    <row r="1101" spans="1:4" x14ac:dyDescent="0.3">
      <c r="A1101" t="s">
        <v>58</v>
      </c>
      <c r="B1101">
        <v>32950</v>
      </c>
      <c r="C1101" s="10">
        <v>4.63</v>
      </c>
      <c r="D1101" t="s">
        <v>821</v>
      </c>
    </row>
    <row r="1102" spans="1:4" x14ac:dyDescent="0.3">
      <c r="A1102" t="s">
        <v>58</v>
      </c>
      <c r="B1102">
        <v>32948</v>
      </c>
      <c r="C1102" s="10">
        <v>4.5999999999999996</v>
      </c>
      <c r="D1102" t="s">
        <v>898</v>
      </c>
    </row>
    <row r="1103" spans="1:4" x14ac:dyDescent="0.3">
      <c r="A1103" t="s">
        <v>58</v>
      </c>
      <c r="B1103">
        <v>32944</v>
      </c>
      <c r="C1103" s="10">
        <v>3.25</v>
      </c>
      <c r="D1103" t="s">
        <v>316</v>
      </c>
    </row>
    <row r="1104" spans="1:4" x14ac:dyDescent="0.3">
      <c r="A1104" t="s">
        <v>25</v>
      </c>
      <c r="B1104">
        <v>32938</v>
      </c>
      <c r="C1104" s="10">
        <v>4.51</v>
      </c>
      <c r="D1104" t="s">
        <v>149</v>
      </c>
    </row>
    <row r="1105" spans="1:4" x14ac:dyDescent="0.3">
      <c r="A1105" t="s">
        <v>25</v>
      </c>
      <c r="B1105">
        <v>32932</v>
      </c>
      <c r="C1105" s="10">
        <v>4.0199999999999996</v>
      </c>
      <c r="D1105" t="s">
        <v>624</v>
      </c>
    </row>
    <row r="1106" spans="1:4" x14ac:dyDescent="0.3">
      <c r="A1106" t="s">
        <v>25</v>
      </c>
      <c r="B1106">
        <v>32930</v>
      </c>
      <c r="C1106" s="10">
        <v>2.6</v>
      </c>
      <c r="D1106" t="s">
        <v>882</v>
      </c>
    </row>
    <row r="1107" spans="1:4" x14ac:dyDescent="0.3">
      <c r="A1107" t="s">
        <v>25</v>
      </c>
      <c r="B1107">
        <v>32922</v>
      </c>
      <c r="C1107" s="10">
        <v>3.93</v>
      </c>
      <c r="D1107" t="s">
        <v>540</v>
      </c>
    </row>
    <row r="1108" spans="1:4" x14ac:dyDescent="0.3">
      <c r="A1108" t="s">
        <v>25</v>
      </c>
      <c r="B1108">
        <v>32899</v>
      </c>
      <c r="C1108" s="10">
        <v>2.91</v>
      </c>
      <c r="D1108" t="s">
        <v>895</v>
      </c>
    </row>
    <row r="1109" spans="1:4" x14ac:dyDescent="0.3">
      <c r="A1109" t="s">
        <v>58</v>
      </c>
      <c r="B1109">
        <v>32897</v>
      </c>
      <c r="C1109" s="10">
        <v>3.11</v>
      </c>
      <c r="D1109" t="s">
        <v>463</v>
      </c>
    </row>
    <row r="1110" spans="1:4" x14ac:dyDescent="0.3">
      <c r="A1110" t="s">
        <v>58</v>
      </c>
      <c r="B1110">
        <v>32896</v>
      </c>
      <c r="C1110" s="10">
        <v>1.49</v>
      </c>
      <c r="D1110" t="s">
        <v>916</v>
      </c>
    </row>
    <row r="1111" spans="1:4" x14ac:dyDescent="0.3">
      <c r="A1111" t="s">
        <v>37</v>
      </c>
      <c r="B1111">
        <v>32893</v>
      </c>
      <c r="C1111" s="10">
        <v>4.9400000000000004</v>
      </c>
      <c r="D1111" t="s">
        <v>238</v>
      </c>
    </row>
    <row r="1112" spans="1:4" x14ac:dyDescent="0.3">
      <c r="A1112" t="s">
        <v>74</v>
      </c>
      <c r="B1112">
        <v>32865</v>
      </c>
      <c r="C1112" s="10">
        <v>3.43</v>
      </c>
      <c r="D1112" t="s">
        <v>700</v>
      </c>
    </row>
    <row r="1113" spans="1:4" x14ac:dyDescent="0.3">
      <c r="A1113" t="s">
        <v>31</v>
      </c>
      <c r="B1113">
        <v>32865</v>
      </c>
      <c r="C1113" s="10">
        <v>2.2000000000000002</v>
      </c>
      <c r="D1113" t="s">
        <v>590</v>
      </c>
    </row>
    <row r="1114" spans="1:4" x14ac:dyDescent="0.3">
      <c r="A1114" t="s">
        <v>31</v>
      </c>
      <c r="B1114">
        <v>32861</v>
      </c>
      <c r="C1114" s="10">
        <v>3.05</v>
      </c>
      <c r="D1114" t="s">
        <v>305</v>
      </c>
    </row>
    <row r="1115" spans="1:4" x14ac:dyDescent="0.3">
      <c r="A1115" t="s">
        <v>25</v>
      </c>
      <c r="B1115">
        <v>32843</v>
      </c>
      <c r="C1115" s="10">
        <v>2.75</v>
      </c>
      <c r="D1115" t="s">
        <v>1688</v>
      </c>
    </row>
    <row r="1116" spans="1:4" x14ac:dyDescent="0.3">
      <c r="A1116" t="s">
        <v>25</v>
      </c>
      <c r="B1116">
        <v>32840</v>
      </c>
      <c r="C1116" s="10">
        <v>3.47</v>
      </c>
      <c r="D1116" t="s">
        <v>81</v>
      </c>
    </row>
    <row r="1117" spans="1:4" x14ac:dyDescent="0.3">
      <c r="A1117" t="s">
        <v>37</v>
      </c>
      <c r="B1117">
        <v>32835</v>
      </c>
      <c r="C1117" s="10">
        <v>4.2</v>
      </c>
      <c r="D1117" t="s">
        <v>1311</v>
      </c>
    </row>
    <row r="1118" spans="1:4" x14ac:dyDescent="0.3">
      <c r="A1118" t="s">
        <v>58</v>
      </c>
      <c r="B1118">
        <v>32816</v>
      </c>
      <c r="C1118" s="10">
        <v>2.88</v>
      </c>
      <c r="D1118" t="s">
        <v>229</v>
      </c>
    </row>
    <row r="1119" spans="1:4" x14ac:dyDescent="0.3">
      <c r="A1119" t="s">
        <v>74</v>
      </c>
      <c r="B1119">
        <v>32803</v>
      </c>
      <c r="C1119" s="10">
        <v>3.82</v>
      </c>
      <c r="D1119" t="s">
        <v>178</v>
      </c>
    </row>
    <row r="1120" spans="1:4" x14ac:dyDescent="0.3">
      <c r="A1120" t="s">
        <v>37</v>
      </c>
      <c r="B1120">
        <v>32764</v>
      </c>
      <c r="C1120" s="10">
        <v>3.39</v>
      </c>
      <c r="D1120" t="s">
        <v>714</v>
      </c>
    </row>
    <row r="1121" spans="1:4" x14ac:dyDescent="0.3">
      <c r="A1121" t="s">
        <v>31</v>
      </c>
      <c r="B1121">
        <v>32762</v>
      </c>
      <c r="C1121" s="10">
        <v>3.77</v>
      </c>
      <c r="D1121" t="s">
        <v>117</v>
      </c>
    </row>
    <row r="1122" spans="1:4" x14ac:dyDescent="0.3">
      <c r="A1122" t="s">
        <v>31</v>
      </c>
      <c r="B1122">
        <v>32758</v>
      </c>
      <c r="C1122" s="10">
        <v>2.0699999999999998</v>
      </c>
      <c r="D1122" t="s">
        <v>1235</v>
      </c>
    </row>
    <row r="1123" spans="1:4" x14ac:dyDescent="0.3">
      <c r="A1123" t="s">
        <v>31</v>
      </c>
      <c r="B1123">
        <v>32756</v>
      </c>
      <c r="C1123" s="10">
        <v>3.58</v>
      </c>
      <c r="D1123" t="s">
        <v>866</v>
      </c>
    </row>
    <row r="1124" spans="1:4" x14ac:dyDescent="0.3">
      <c r="A1124" t="s">
        <v>58</v>
      </c>
      <c r="B1124">
        <v>32745</v>
      </c>
      <c r="C1124" s="10">
        <v>3.97</v>
      </c>
      <c r="D1124" t="s">
        <v>202</v>
      </c>
    </row>
    <row r="1125" spans="1:4" x14ac:dyDescent="0.3">
      <c r="A1125" t="s">
        <v>58</v>
      </c>
      <c r="B1125">
        <v>32741</v>
      </c>
      <c r="C1125" s="10">
        <v>2.38</v>
      </c>
      <c r="D1125" t="s">
        <v>561</v>
      </c>
    </row>
    <row r="1126" spans="1:4" x14ac:dyDescent="0.3">
      <c r="A1126" t="s">
        <v>74</v>
      </c>
      <c r="B1126">
        <v>32740</v>
      </c>
      <c r="C1126" s="10">
        <v>1.66</v>
      </c>
      <c r="D1126" t="s">
        <v>52</v>
      </c>
    </row>
    <row r="1127" spans="1:4" x14ac:dyDescent="0.3">
      <c r="A1127" t="s">
        <v>25</v>
      </c>
      <c r="B1127">
        <v>32727</v>
      </c>
      <c r="C1127" s="10">
        <v>3.76</v>
      </c>
      <c r="D1127" t="s">
        <v>858</v>
      </c>
    </row>
    <row r="1128" spans="1:4" x14ac:dyDescent="0.3">
      <c r="A1128" t="s">
        <v>74</v>
      </c>
      <c r="B1128">
        <v>32722</v>
      </c>
      <c r="C1128" s="10">
        <v>4.87</v>
      </c>
      <c r="D1128" t="s">
        <v>77</v>
      </c>
    </row>
    <row r="1129" spans="1:4" x14ac:dyDescent="0.3">
      <c r="A1129" t="s">
        <v>74</v>
      </c>
      <c r="B1129">
        <v>32719</v>
      </c>
      <c r="C1129" s="10">
        <v>2.62</v>
      </c>
      <c r="D1129" t="s">
        <v>30</v>
      </c>
    </row>
    <row r="1130" spans="1:4" x14ac:dyDescent="0.3">
      <c r="A1130" t="s">
        <v>58</v>
      </c>
      <c r="B1130">
        <v>32716</v>
      </c>
      <c r="C1130" s="10">
        <v>3.12</v>
      </c>
      <c r="D1130" t="s">
        <v>157</v>
      </c>
    </row>
    <row r="1131" spans="1:4" x14ac:dyDescent="0.3">
      <c r="A1131" t="s">
        <v>31</v>
      </c>
      <c r="B1131">
        <v>32706</v>
      </c>
      <c r="C1131" s="10">
        <v>2.4500000000000002</v>
      </c>
      <c r="D1131" t="s">
        <v>283</v>
      </c>
    </row>
    <row r="1132" spans="1:4" x14ac:dyDescent="0.3">
      <c r="A1132" t="s">
        <v>31</v>
      </c>
      <c r="B1132">
        <v>32699</v>
      </c>
      <c r="C1132" s="10">
        <v>4.9000000000000004</v>
      </c>
      <c r="D1132" t="s">
        <v>1487</v>
      </c>
    </row>
    <row r="1133" spans="1:4" x14ac:dyDescent="0.3">
      <c r="A1133" t="s">
        <v>58</v>
      </c>
      <c r="B1133">
        <v>32699</v>
      </c>
      <c r="C1133" s="10">
        <v>2.83</v>
      </c>
      <c r="D1133" t="s">
        <v>572</v>
      </c>
    </row>
    <row r="1134" spans="1:4" x14ac:dyDescent="0.3">
      <c r="A1134" t="s">
        <v>74</v>
      </c>
      <c r="B1134">
        <v>32686</v>
      </c>
      <c r="C1134" s="10">
        <v>1</v>
      </c>
      <c r="D1134" t="s">
        <v>202</v>
      </c>
    </row>
    <row r="1135" spans="1:4" x14ac:dyDescent="0.3">
      <c r="A1135" t="s">
        <v>37</v>
      </c>
      <c r="B1135">
        <v>32665</v>
      </c>
      <c r="C1135" s="10">
        <v>3.64</v>
      </c>
      <c r="D1135" t="s">
        <v>140</v>
      </c>
    </row>
    <row r="1136" spans="1:4" x14ac:dyDescent="0.3">
      <c r="A1136" t="s">
        <v>58</v>
      </c>
      <c r="B1136">
        <v>32662</v>
      </c>
      <c r="C1136" s="10">
        <v>3.5</v>
      </c>
      <c r="D1136" t="s">
        <v>670</v>
      </c>
    </row>
    <row r="1137" spans="1:4" x14ac:dyDescent="0.3">
      <c r="A1137" t="s">
        <v>31</v>
      </c>
      <c r="B1137">
        <v>32655</v>
      </c>
      <c r="C1137" s="10">
        <v>3.19</v>
      </c>
      <c r="D1137" t="s">
        <v>1195</v>
      </c>
    </row>
    <row r="1138" spans="1:4" x14ac:dyDescent="0.3">
      <c r="A1138" t="s">
        <v>37</v>
      </c>
      <c r="B1138">
        <v>32644</v>
      </c>
      <c r="C1138" s="10">
        <v>2.93</v>
      </c>
      <c r="D1138" t="s">
        <v>1048</v>
      </c>
    </row>
    <row r="1139" spans="1:4" x14ac:dyDescent="0.3">
      <c r="A1139" t="s">
        <v>37</v>
      </c>
      <c r="B1139">
        <v>32624</v>
      </c>
      <c r="C1139" s="10">
        <v>2.5</v>
      </c>
      <c r="D1139" t="s">
        <v>895</v>
      </c>
    </row>
    <row r="1140" spans="1:4" x14ac:dyDescent="0.3">
      <c r="A1140" t="s">
        <v>25</v>
      </c>
      <c r="B1140">
        <v>32620</v>
      </c>
      <c r="C1140" s="10">
        <v>3.54</v>
      </c>
      <c r="D1140" t="s">
        <v>85</v>
      </c>
    </row>
    <row r="1141" spans="1:4" x14ac:dyDescent="0.3">
      <c r="A1141" t="s">
        <v>31</v>
      </c>
      <c r="B1141">
        <v>32607</v>
      </c>
      <c r="C1141" s="10">
        <v>3.36</v>
      </c>
      <c r="D1141" t="s">
        <v>597</v>
      </c>
    </row>
    <row r="1142" spans="1:4" x14ac:dyDescent="0.3">
      <c r="A1142" t="s">
        <v>58</v>
      </c>
      <c r="B1142">
        <v>32594</v>
      </c>
      <c r="C1142" s="10">
        <v>3.91</v>
      </c>
      <c r="D1142" t="s">
        <v>259</v>
      </c>
    </row>
    <row r="1143" spans="1:4" x14ac:dyDescent="0.3">
      <c r="A1143" t="s">
        <v>37</v>
      </c>
      <c r="B1143">
        <v>32588</v>
      </c>
      <c r="C1143" s="10">
        <v>1.64</v>
      </c>
      <c r="D1143" t="s">
        <v>592</v>
      </c>
    </row>
    <row r="1144" spans="1:4" x14ac:dyDescent="0.3">
      <c r="A1144" t="s">
        <v>37</v>
      </c>
      <c r="B1144">
        <v>32575</v>
      </c>
      <c r="C1144" s="10">
        <v>1.2</v>
      </c>
      <c r="D1144" t="s">
        <v>866</v>
      </c>
    </row>
    <row r="1145" spans="1:4" x14ac:dyDescent="0.3">
      <c r="A1145" t="s">
        <v>25</v>
      </c>
      <c r="B1145">
        <v>32534</v>
      </c>
      <c r="C1145" s="10">
        <v>3.41</v>
      </c>
      <c r="D1145" t="s">
        <v>808</v>
      </c>
    </row>
    <row r="1146" spans="1:4" x14ac:dyDescent="0.3">
      <c r="A1146" t="s">
        <v>31</v>
      </c>
      <c r="B1146">
        <v>32529</v>
      </c>
      <c r="C1146" s="10">
        <v>1.9</v>
      </c>
      <c r="D1146" t="s">
        <v>298</v>
      </c>
    </row>
    <row r="1147" spans="1:4" x14ac:dyDescent="0.3">
      <c r="A1147" t="s">
        <v>25</v>
      </c>
      <c r="B1147">
        <v>32521</v>
      </c>
      <c r="C1147" s="10">
        <v>3.18</v>
      </c>
      <c r="D1147" t="s">
        <v>247</v>
      </c>
    </row>
    <row r="1148" spans="1:4" x14ac:dyDescent="0.3">
      <c r="A1148" t="s">
        <v>58</v>
      </c>
      <c r="B1148">
        <v>32509</v>
      </c>
      <c r="C1148" s="10">
        <v>3.52</v>
      </c>
      <c r="D1148" t="s">
        <v>525</v>
      </c>
    </row>
    <row r="1149" spans="1:4" x14ac:dyDescent="0.3">
      <c r="A1149" t="s">
        <v>25</v>
      </c>
      <c r="B1149">
        <v>32509</v>
      </c>
      <c r="C1149" s="10">
        <v>2.4</v>
      </c>
      <c r="D1149" t="s">
        <v>1526</v>
      </c>
    </row>
    <row r="1150" spans="1:4" x14ac:dyDescent="0.3">
      <c r="A1150" t="s">
        <v>58</v>
      </c>
      <c r="B1150">
        <v>32507</v>
      </c>
      <c r="C1150" s="10">
        <v>3.17</v>
      </c>
      <c r="D1150" t="s">
        <v>1100</v>
      </c>
    </row>
    <row r="1151" spans="1:4" x14ac:dyDescent="0.3">
      <c r="A1151" t="s">
        <v>58</v>
      </c>
      <c r="B1151">
        <v>32505</v>
      </c>
      <c r="C1151" s="10">
        <v>4.12</v>
      </c>
      <c r="D1151" t="s">
        <v>217</v>
      </c>
    </row>
    <row r="1152" spans="1:4" x14ac:dyDescent="0.3">
      <c r="A1152" t="s">
        <v>37</v>
      </c>
      <c r="B1152">
        <v>32486</v>
      </c>
      <c r="C1152" s="10">
        <v>3.67</v>
      </c>
      <c r="D1152" t="s">
        <v>176</v>
      </c>
    </row>
    <row r="1153" spans="1:4" x14ac:dyDescent="0.3">
      <c r="A1153" t="s">
        <v>58</v>
      </c>
      <c r="B1153">
        <v>32483</v>
      </c>
      <c r="C1153" s="10">
        <v>1.35</v>
      </c>
      <c r="D1153" t="s">
        <v>293</v>
      </c>
    </row>
    <row r="1154" spans="1:4" x14ac:dyDescent="0.3">
      <c r="A1154" t="s">
        <v>74</v>
      </c>
      <c r="B1154">
        <v>32453</v>
      </c>
      <c r="C1154" s="10">
        <v>2.81</v>
      </c>
      <c r="D1154" t="s">
        <v>384</v>
      </c>
    </row>
    <row r="1155" spans="1:4" x14ac:dyDescent="0.3">
      <c r="A1155" t="s">
        <v>37</v>
      </c>
      <c r="B1155">
        <v>32452</v>
      </c>
      <c r="C1155" s="10">
        <v>3.31</v>
      </c>
      <c r="D1155" t="s">
        <v>107</v>
      </c>
    </row>
    <row r="1156" spans="1:4" x14ac:dyDescent="0.3">
      <c r="A1156" t="s">
        <v>37</v>
      </c>
      <c r="B1156">
        <v>32437</v>
      </c>
      <c r="C1156" s="10">
        <v>4.32</v>
      </c>
      <c r="D1156" t="s">
        <v>1036</v>
      </c>
    </row>
    <row r="1157" spans="1:4" x14ac:dyDescent="0.3">
      <c r="A1157" t="s">
        <v>25</v>
      </c>
      <c r="B1157">
        <v>32436</v>
      </c>
      <c r="C1157" s="10">
        <v>2.81</v>
      </c>
      <c r="D1157" t="s">
        <v>404</v>
      </c>
    </row>
    <row r="1158" spans="1:4" x14ac:dyDescent="0.3">
      <c r="A1158" t="s">
        <v>58</v>
      </c>
      <c r="B1158">
        <v>32411</v>
      </c>
      <c r="C1158" s="10">
        <v>3.99</v>
      </c>
      <c r="D1158" t="s">
        <v>639</v>
      </c>
    </row>
    <row r="1159" spans="1:4" x14ac:dyDescent="0.3">
      <c r="A1159" t="s">
        <v>37</v>
      </c>
      <c r="B1159">
        <v>32408</v>
      </c>
      <c r="C1159" s="10">
        <v>2.81</v>
      </c>
      <c r="D1159" t="s">
        <v>558</v>
      </c>
    </row>
    <row r="1160" spans="1:4" x14ac:dyDescent="0.3">
      <c r="A1160" t="s">
        <v>58</v>
      </c>
      <c r="B1160">
        <v>32402</v>
      </c>
      <c r="C1160" s="10">
        <v>3.39</v>
      </c>
      <c r="D1160" t="s">
        <v>138</v>
      </c>
    </row>
    <row r="1161" spans="1:4" x14ac:dyDescent="0.3">
      <c r="A1161" t="s">
        <v>31</v>
      </c>
      <c r="B1161">
        <v>32362</v>
      </c>
      <c r="C1161" s="10">
        <v>3.43</v>
      </c>
      <c r="D1161" t="s">
        <v>73</v>
      </c>
    </row>
    <row r="1162" spans="1:4" x14ac:dyDescent="0.3">
      <c r="A1162" t="s">
        <v>31</v>
      </c>
      <c r="B1162">
        <v>32357</v>
      </c>
      <c r="C1162" s="10">
        <v>4.95</v>
      </c>
      <c r="D1162" t="s">
        <v>279</v>
      </c>
    </row>
    <row r="1163" spans="1:4" x14ac:dyDescent="0.3">
      <c r="A1163" t="s">
        <v>31</v>
      </c>
      <c r="B1163">
        <v>32346</v>
      </c>
      <c r="C1163" s="10">
        <v>3.81</v>
      </c>
      <c r="D1163" t="s">
        <v>529</v>
      </c>
    </row>
    <row r="1164" spans="1:4" x14ac:dyDescent="0.3">
      <c r="A1164" t="s">
        <v>37</v>
      </c>
      <c r="B1164">
        <v>32330</v>
      </c>
      <c r="C1164" s="10">
        <v>2.5499999999999998</v>
      </c>
      <c r="D1164" t="s">
        <v>1358</v>
      </c>
    </row>
    <row r="1165" spans="1:4" x14ac:dyDescent="0.3">
      <c r="A1165" t="s">
        <v>37</v>
      </c>
      <c r="B1165">
        <v>32319</v>
      </c>
      <c r="C1165" s="10">
        <v>4.4800000000000004</v>
      </c>
      <c r="D1165" t="s">
        <v>343</v>
      </c>
    </row>
    <row r="1166" spans="1:4" x14ac:dyDescent="0.3">
      <c r="A1166" t="s">
        <v>58</v>
      </c>
      <c r="B1166">
        <v>32308</v>
      </c>
      <c r="C1166" s="10">
        <v>3.73</v>
      </c>
      <c r="D1166" t="s">
        <v>198</v>
      </c>
    </row>
    <row r="1167" spans="1:4" x14ac:dyDescent="0.3">
      <c r="A1167" t="s">
        <v>37</v>
      </c>
      <c r="B1167">
        <v>32295</v>
      </c>
      <c r="C1167" s="10">
        <v>3.29</v>
      </c>
      <c r="D1167" t="s">
        <v>238</v>
      </c>
    </row>
    <row r="1168" spans="1:4" x14ac:dyDescent="0.3">
      <c r="A1168" t="s">
        <v>37</v>
      </c>
      <c r="B1168">
        <v>32285</v>
      </c>
      <c r="C1168" s="10">
        <v>4.67</v>
      </c>
      <c r="D1168" t="s">
        <v>100</v>
      </c>
    </row>
    <row r="1169" spans="1:4" x14ac:dyDescent="0.3">
      <c r="A1169" t="s">
        <v>74</v>
      </c>
      <c r="B1169">
        <v>32285</v>
      </c>
      <c r="C1169" s="10">
        <v>3.69</v>
      </c>
      <c r="D1169" t="s">
        <v>279</v>
      </c>
    </row>
    <row r="1170" spans="1:4" x14ac:dyDescent="0.3">
      <c r="A1170" t="s">
        <v>74</v>
      </c>
      <c r="B1170">
        <v>32276</v>
      </c>
      <c r="C1170" s="10">
        <v>3.03</v>
      </c>
      <c r="D1170" t="s">
        <v>786</v>
      </c>
    </row>
    <row r="1171" spans="1:4" x14ac:dyDescent="0.3">
      <c r="A1171" t="s">
        <v>37</v>
      </c>
      <c r="B1171">
        <v>32275</v>
      </c>
      <c r="C1171" s="10">
        <v>4.05</v>
      </c>
      <c r="D1171" t="s">
        <v>501</v>
      </c>
    </row>
    <row r="1172" spans="1:4" x14ac:dyDescent="0.3">
      <c r="A1172" t="s">
        <v>31</v>
      </c>
      <c r="B1172">
        <v>32273</v>
      </c>
      <c r="C1172" s="10">
        <v>3.62</v>
      </c>
      <c r="D1172" t="s">
        <v>670</v>
      </c>
    </row>
    <row r="1173" spans="1:4" x14ac:dyDescent="0.3">
      <c r="A1173" t="s">
        <v>58</v>
      </c>
      <c r="B1173">
        <v>32263</v>
      </c>
      <c r="C1173" s="10">
        <v>2.6</v>
      </c>
      <c r="D1173" t="s">
        <v>104</v>
      </c>
    </row>
    <row r="1174" spans="1:4" x14ac:dyDescent="0.3">
      <c r="A1174" t="s">
        <v>31</v>
      </c>
      <c r="B1174">
        <v>32259</v>
      </c>
      <c r="C1174" s="10">
        <v>4.07</v>
      </c>
      <c r="D1174" t="s">
        <v>1407</v>
      </c>
    </row>
    <row r="1175" spans="1:4" x14ac:dyDescent="0.3">
      <c r="A1175" t="s">
        <v>31</v>
      </c>
      <c r="B1175">
        <v>32253</v>
      </c>
      <c r="C1175" s="10">
        <v>3.86</v>
      </c>
      <c r="D1175" t="s">
        <v>677</v>
      </c>
    </row>
    <row r="1176" spans="1:4" x14ac:dyDescent="0.3">
      <c r="A1176" t="s">
        <v>31</v>
      </c>
      <c r="B1176">
        <v>32249</v>
      </c>
      <c r="C1176" s="10">
        <v>1.57</v>
      </c>
      <c r="D1176" t="s">
        <v>490</v>
      </c>
    </row>
    <row r="1177" spans="1:4" x14ac:dyDescent="0.3">
      <c r="A1177" t="s">
        <v>58</v>
      </c>
      <c r="B1177">
        <v>32226</v>
      </c>
      <c r="C1177" s="10">
        <v>4.3099999999999996</v>
      </c>
      <c r="D1177" t="s">
        <v>517</v>
      </c>
    </row>
    <row r="1178" spans="1:4" x14ac:dyDescent="0.3">
      <c r="A1178" t="s">
        <v>58</v>
      </c>
      <c r="B1178">
        <v>32221</v>
      </c>
      <c r="C1178" s="10">
        <v>4.3600000000000003</v>
      </c>
      <c r="D1178" t="s">
        <v>731</v>
      </c>
    </row>
    <row r="1179" spans="1:4" x14ac:dyDescent="0.3">
      <c r="A1179" t="s">
        <v>31</v>
      </c>
      <c r="B1179">
        <v>32216</v>
      </c>
      <c r="C1179" s="10">
        <v>1.07</v>
      </c>
      <c r="D1179" t="s">
        <v>577</v>
      </c>
    </row>
    <row r="1180" spans="1:4" x14ac:dyDescent="0.3">
      <c r="A1180" t="s">
        <v>31</v>
      </c>
      <c r="B1180">
        <v>32214</v>
      </c>
      <c r="C1180" s="10">
        <v>3.33</v>
      </c>
      <c r="D1180" t="s">
        <v>716</v>
      </c>
    </row>
    <row r="1181" spans="1:4" x14ac:dyDescent="0.3">
      <c r="A1181" t="s">
        <v>31</v>
      </c>
      <c r="B1181">
        <v>32205</v>
      </c>
      <c r="C1181" s="10">
        <v>4.18</v>
      </c>
      <c r="D1181" t="s">
        <v>264</v>
      </c>
    </row>
    <row r="1182" spans="1:4" x14ac:dyDescent="0.3">
      <c r="A1182" t="s">
        <v>25</v>
      </c>
      <c r="B1182">
        <v>32203</v>
      </c>
      <c r="C1182" s="10">
        <v>4.5999999999999996</v>
      </c>
      <c r="D1182" t="s">
        <v>1304</v>
      </c>
    </row>
    <row r="1183" spans="1:4" x14ac:dyDescent="0.3">
      <c r="A1183" t="s">
        <v>37</v>
      </c>
      <c r="B1183">
        <v>32195</v>
      </c>
      <c r="C1183" s="10">
        <v>2.94</v>
      </c>
      <c r="D1183" t="s">
        <v>1480</v>
      </c>
    </row>
    <row r="1184" spans="1:4" x14ac:dyDescent="0.3">
      <c r="A1184" t="s">
        <v>37</v>
      </c>
      <c r="B1184">
        <v>32176</v>
      </c>
      <c r="C1184" s="10">
        <v>3.35</v>
      </c>
      <c r="D1184" t="s">
        <v>189</v>
      </c>
    </row>
    <row r="1185" spans="1:4" x14ac:dyDescent="0.3">
      <c r="A1185" t="s">
        <v>31</v>
      </c>
      <c r="B1185">
        <v>32176</v>
      </c>
      <c r="C1185" s="10">
        <v>3.26</v>
      </c>
      <c r="D1185" t="s">
        <v>41</v>
      </c>
    </row>
    <row r="1186" spans="1:4" x14ac:dyDescent="0.3">
      <c r="A1186" t="s">
        <v>58</v>
      </c>
      <c r="B1186">
        <v>32171</v>
      </c>
      <c r="C1186" s="10">
        <v>2.97</v>
      </c>
      <c r="D1186" t="s">
        <v>170</v>
      </c>
    </row>
    <row r="1187" spans="1:4" x14ac:dyDescent="0.3">
      <c r="A1187" t="s">
        <v>31</v>
      </c>
      <c r="B1187">
        <v>32157</v>
      </c>
      <c r="C1187" s="10">
        <v>2.79</v>
      </c>
      <c r="D1187" t="s">
        <v>1197</v>
      </c>
    </row>
    <row r="1188" spans="1:4" x14ac:dyDescent="0.3">
      <c r="A1188" t="s">
        <v>37</v>
      </c>
      <c r="B1188">
        <v>32125</v>
      </c>
      <c r="C1188" s="10">
        <v>2.9</v>
      </c>
      <c r="D1188" t="s">
        <v>945</v>
      </c>
    </row>
    <row r="1189" spans="1:4" x14ac:dyDescent="0.3">
      <c r="A1189" t="s">
        <v>58</v>
      </c>
      <c r="B1189">
        <v>32098</v>
      </c>
      <c r="C1189" s="10">
        <v>2.5</v>
      </c>
      <c r="D1189" t="s">
        <v>178</v>
      </c>
    </row>
    <row r="1190" spans="1:4" x14ac:dyDescent="0.3">
      <c r="A1190" t="s">
        <v>58</v>
      </c>
      <c r="B1190">
        <v>32097</v>
      </c>
      <c r="C1190" s="10">
        <v>3.61</v>
      </c>
      <c r="D1190" t="s">
        <v>329</v>
      </c>
    </row>
    <row r="1191" spans="1:4" x14ac:dyDescent="0.3">
      <c r="A1191" t="s">
        <v>58</v>
      </c>
      <c r="B1191">
        <v>32094</v>
      </c>
      <c r="C1191" s="10">
        <v>3.51</v>
      </c>
      <c r="D1191" t="s">
        <v>41</v>
      </c>
    </row>
    <row r="1192" spans="1:4" x14ac:dyDescent="0.3">
      <c r="A1192" t="s">
        <v>58</v>
      </c>
      <c r="B1192">
        <v>32092</v>
      </c>
      <c r="C1192" s="10">
        <v>2.42</v>
      </c>
      <c r="D1192" t="s">
        <v>1636</v>
      </c>
    </row>
    <row r="1193" spans="1:4" x14ac:dyDescent="0.3">
      <c r="A1193" t="s">
        <v>37</v>
      </c>
      <c r="B1193">
        <v>32085</v>
      </c>
      <c r="C1193" s="10">
        <v>3.41</v>
      </c>
      <c r="D1193" t="s">
        <v>285</v>
      </c>
    </row>
    <row r="1194" spans="1:4" x14ac:dyDescent="0.3">
      <c r="A1194" t="s">
        <v>58</v>
      </c>
      <c r="B1194">
        <v>32084</v>
      </c>
      <c r="C1194" s="10">
        <v>4.75</v>
      </c>
      <c r="D1194" t="s">
        <v>1115</v>
      </c>
    </row>
    <row r="1195" spans="1:4" x14ac:dyDescent="0.3">
      <c r="A1195" t="s">
        <v>31</v>
      </c>
      <c r="B1195">
        <v>32071</v>
      </c>
      <c r="C1195" s="10">
        <v>2.66</v>
      </c>
      <c r="D1195" t="s">
        <v>660</v>
      </c>
    </row>
    <row r="1196" spans="1:4" x14ac:dyDescent="0.3">
      <c r="A1196" t="s">
        <v>31</v>
      </c>
      <c r="B1196">
        <v>32063</v>
      </c>
      <c r="C1196" s="10">
        <v>2.84</v>
      </c>
      <c r="D1196" t="s">
        <v>682</v>
      </c>
    </row>
    <row r="1197" spans="1:4" x14ac:dyDescent="0.3">
      <c r="A1197" t="s">
        <v>74</v>
      </c>
      <c r="B1197">
        <v>32055</v>
      </c>
      <c r="C1197" s="10">
        <v>2.89</v>
      </c>
      <c r="D1197" t="s">
        <v>149</v>
      </c>
    </row>
    <row r="1198" spans="1:4" x14ac:dyDescent="0.3">
      <c r="A1198" t="s">
        <v>25</v>
      </c>
      <c r="B1198">
        <v>32050</v>
      </c>
      <c r="C1198" s="10">
        <v>3.47</v>
      </c>
      <c r="D1198" t="s">
        <v>109</v>
      </c>
    </row>
    <row r="1199" spans="1:4" x14ac:dyDescent="0.3">
      <c r="A1199" t="s">
        <v>58</v>
      </c>
      <c r="B1199">
        <v>32047</v>
      </c>
      <c r="C1199" s="10">
        <v>2.84</v>
      </c>
      <c r="D1199" t="s">
        <v>236</v>
      </c>
    </row>
    <row r="1200" spans="1:4" x14ac:dyDescent="0.3">
      <c r="A1200" t="s">
        <v>74</v>
      </c>
      <c r="B1200">
        <v>32030</v>
      </c>
      <c r="C1200" s="10">
        <v>3.92</v>
      </c>
      <c r="D1200" t="s">
        <v>512</v>
      </c>
    </row>
    <row r="1201" spans="1:4" x14ac:dyDescent="0.3">
      <c r="A1201" t="s">
        <v>31</v>
      </c>
      <c r="B1201">
        <v>32024</v>
      </c>
      <c r="C1201" s="10">
        <v>3.42</v>
      </c>
      <c r="D1201" t="s">
        <v>832</v>
      </c>
    </row>
    <row r="1202" spans="1:4" x14ac:dyDescent="0.3">
      <c r="A1202" t="s">
        <v>74</v>
      </c>
      <c r="B1202">
        <v>32014</v>
      </c>
      <c r="C1202" s="10">
        <v>1.17</v>
      </c>
      <c r="D1202" t="s">
        <v>707</v>
      </c>
    </row>
    <row r="1203" spans="1:4" x14ac:dyDescent="0.3">
      <c r="A1203" t="s">
        <v>74</v>
      </c>
      <c r="B1203">
        <v>31990</v>
      </c>
      <c r="C1203" s="10">
        <v>4.67</v>
      </c>
      <c r="D1203" t="s">
        <v>558</v>
      </c>
    </row>
    <row r="1204" spans="1:4" x14ac:dyDescent="0.3">
      <c r="A1204" t="s">
        <v>58</v>
      </c>
      <c r="B1204">
        <v>31988</v>
      </c>
      <c r="C1204" s="10">
        <v>1.86</v>
      </c>
      <c r="D1204" t="s">
        <v>668</v>
      </c>
    </row>
    <row r="1205" spans="1:4" x14ac:dyDescent="0.3">
      <c r="A1205" t="s">
        <v>58</v>
      </c>
      <c r="B1205">
        <v>31977</v>
      </c>
      <c r="C1205" s="10">
        <v>2.98</v>
      </c>
      <c r="D1205" t="s">
        <v>531</v>
      </c>
    </row>
    <row r="1206" spans="1:4" x14ac:dyDescent="0.3">
      <c r="A1206" t="s">
        <v>58</v>
      </c>
      <c r="B1206">
        <v>31961</v>
      </c>
      <c r="C1206" s="10">
        <v>3.45</v>
      </c>
      <c r="D1206" t="s">
        <v>442</v>
      </c>
    </row>
    <row r="1207" spans="1:4" x14ac:dyDescent="0.3">
      <c r="A1207" t="s">
        <v>58</v>
      </c>
      <c r="B1207">
        <v>31952</v>
      </c>
      <c r="C1207" s="10">
        <v>3.89</v>
      </c>
      <c r="D1207" t="s">
        <v>646</v>
      </c>
    </row>
    <row r="1208" spans="1:4" x14ac:dyDescent="0.3">
      <c r="A1208" t="s">
        <v>25</v>
      </c>
      <c r="B1208">
        <v>31947</v>
      </c>
      <c r="C1208" s="10">
        <v>2.44</v>
      </c>
      <c r="D1208" t="s">
        <v>1504</v>
      </c>
    </row>
    <row r="1209" spans="1:4" x14ac:dyDescent="0.3">
      <c r="A1209" t="s">
        <v>58</v>
      </c>
      <c r="B1209">
        <v>31924</v>
      </c>
      <c r="C1209" s="10">
        <v>2.56</v>
      </c>
      <c r="D1209" t="s">
        <v>451</v>
      </c>
    </row>
    <row r="1210" spans="1:4" x14ac:dyDescent="0.3">
      <c r="A1210" t="s">
        <v>25</v>
      </c>
      <c r="B1210">
        <v>31911</v>
      </c>
      <c r="C1210" s="10">
        <v>2.5</v>
      </c>
      <c r="D1210" t="s">
        <v>30</v>
      </c>
    </row>
    <row r="1211" spans="1:4" x14ac:dyDescent="0.3">
      <c r="A1211" t="s">
        <v>74</v>
      </c>
      <c r="B1211">
        <v>31904</v>
      </c>
      <c r="C1211" s="10">
        <v>3.41</v>
      </c>
      <c r="D1211" t="s">
        <v>298</v>
      </c>
    </row>
    <row r="1212" spans="1:4" x14ac:dyDescent="0.3">
      <c r="A1212" t="s">
        <v>25</v>
      </c>
      <c r="B1212">
        <v>31881</v>
      </c>
      <c r="C1212" s="10">
        <v>2.14</v>
      </c>
      <c r="D1212" t="s">
        <v>333</v>
      </c>
    </row>
    <row r="1213" spans="1:4" x14ac:dyDescent="0.3">
      <c r="A1213" t="s">
        <v>37</v>
      </c>
      <c r="B1213">
        <v>31874</v>
      </c>
      <c r="C1213" s="10">
        <v>3.87</v>
      </c>
      <c r="D1213" t="s">
        <v>15</v>
      </c>
    </row>
    <row r="1214" spans="1:4" x14ac:dyDescent="0.3">
      <c r="A1214" t="s">
        <v>25</v>
      </c>
      <c r="B1214">
        <v>31856</v>
      </c>
      <c r="C1214" s="10">
        <v>2.4300000000000002</v>
      </c>
      <c r="D1214" t="s">
        <v>753</v>
      </c>
    </row>
    <row r="1215" spans="1:4" x14ac:dyDescent="0.3">
      <c r="A1215" t="s">
        <v>31</v>
      </c>
      <c r="B1215">
        <v>31846</v>
      </c>
      <c r="C1215" s="10">
        <v>3.34</v>
      </c>
      <c r="D1215" t="s">
        <v>174</v>
      </c>
    </row>
    <row r="1216" spans="1:4" x14ac:dyDescent="0.3">
      <c r="A1216" t="s">
        <v>31</v>
      </c>
      <c r="B1216">
        <v>31839</v>
      </c>
      <c r="C1216" s="10">
        <v>2.86</v>
      </c>
      <c r="D1216" t="s">
        <v>446</v>
      </c>
    </row>
    <row r="1217" spans="1:4" x14ac:dyDescent="0.3">
      <c r="A1217" t="s">
        <v>31</v>
      </c>
      <c r="B1217">
        <v>31835</v>
      </c>
      <c r="C1217" s="10">
        <v>3.88</v>
      </c>
      <c r="D1217" t="s">
        <v>247</v>
      </c>
    </row>
    <row r="1218" spans="1:4" x14ac:dyDescent="0.3">
      <c r="A1218" t="s">
        <v>37</v>
      </c>
      <c r="B1218">
        <v>31814</v>
      </c>
      <c r="C1218" s="10">
        <v>3.38</v>
      </c>
      <c r="D1218" t="s">
        <v>207</v>
      </c>
    </row>
    <row r="1219" spans="1:4" x14ac:dyDescent="0.3">
      <c r="A1219" t="s">
        <v>37</v>
      </c>
      <c r="B1219">
        <v>31811</v>
      </c>
      <c r="C1219" s="10">
        <v>4.4400000000000004</v>
      </c>
      <c r="D1219" t="s">
        <v>470</v>
      </c>
    </row>
    <row r="1220" spans="1:4" x14ac:dyDescent="0.3">
      <c r="A1220" t="s">
        <v>25</v>
      </c>
      <c r="B1220">
        <v>31804</v>
      </c>
      <c r="C1220" s="10">
        <v>1</v>
      </c>
      <c r="D1220" t="s">
        <v>1740</v>
      </c>
    </row>
    <row r="1221" spans="1:4" x14ac:dyDescent="0.3">
      <c r="A1221" t="s">
        <v>37</v>
      </c>
      <c r="B1221">
        <v>31802</v>
      </c>
      <c r="C1221" s="10">
        <v>2.4900000000000002</v>
      </c>
      <c r="D1221" t="s">
        <v>433</v>
      </c>
    </row>
    <row r="1222" spans="1:4" x14ac:dyDescent="0.3">
      <c r="A1222" t="s">
        <v>25</v>
      </c>
      <c r="B1222">
        <v>31795</v>
      </c>
      <c r="C1222" s="10">
        <v>3.24</v>
      </c>
      <c r="D1222" t="s">
        <v>23</v>
      </c>
    </row>
    <row r="1223" spans="1:4" x14ac:dyDescent="0.3">
      <c r="A1223" t="s">
        <v>58</v>
      </c>
      <c r="B1223">
        <v>31790</v>
      </c>
      <c r="C1223" s="10">
        <v>3.35</v>
      </c>
      <c r="D1223" t="s">
        <v>92</v>
      </c>
    </row>
    <row r="1224" spans="1:4" x14ac:dyDescent="0.3">
      <c r="A1224" t="s">
        <v>74</v>
      </c>
      <c r="B1224">
        <v>31781</v>
      </c>
      <c r="C1224" s="10">
        <v>2.62</v>
      </c>
      <c r="D1224" t="s">
        <v>515</v>
      </c>
    </row>
    <row r="1225" spans="1:4" x14ac:dyDescent="0.3">
      <c r="A1225" t="s">
        <v>25</v>
      </c>
      <c r="B1225">
        <v>31775</v>
      </c>
      <c r="C1225" s="10">
        <v>4.66</v>
      </c>
      <c r="D1225" t="s">
        <v>919</v>
      </c>
    </row>
    <row r="1226" spans="1:4" x14ac:dyDescent="0.3">
      <c r="A1226" t="s">
        <v>74</v>
      </c>
      <c r="B1226">
        <v>31775</v>
      </c>
      <c r="C1226" s="10">
        <v>2.69</v>
      </c>
      <c r="D1226" t="s">
        <v>626</v>
      </c>
    </row>
    <row r="1227" spans="1:4" x14ac:dyDescent="0.3">
      <c r="A1227" t="s">
        <v>37</v>
      </c>
      <c r="B1227">
        <v>31771</v>
      </c>
      <c r="C1227" s="10">
        <v>3.47</v>
      </c>
      <c r="D1227" t="s">
        <v>192</v>
      </c>
    </row>
    <row r="1228" spans="1:4" x14ac:dyDescent="0.3">
      <c r="A1228" t="s">
        <v>37</v>
      </c>
      <c r="B1228">
        <v>31761</v>
      </c>
      <c r="C1228" s="10">
        <v>4.1399999999999997</v>
      </c>
      <c r="D1228" t="s">
        <v>901</v>
      </c>
    </row>
    <row r="1229" spans="1:4" x14ac:dyDescent="0.3">
      <c r="A1229" t="s">
        <v>58</v>
      </c>
      <c r="B1229">
        <v>31755</v>
      </c>
      <c r="C1229" s="10">
        <v>3.62</v>
      </c>
      <c r="D1229" t="s">
        <v>121</v>
      </c>
    </row>
    <row r="1230" spans="1:4" x14ac:dyDescent="0.3">
      <c r="A1230" t="s">
        <v>58</v>
      </c>
      <c r="B1230">
        <v>31742</v>
      </c>
      <c r="C1230" s="10">
        <v>3.58</v>
      </c>
      <c r="D1230" t="s">
        <v>360</v>
      </c>
    </row>
    <row r="1231" spans="1:4" x14ac:dyDescent="0.3">
      <c r="A1231" t="s">
        <v>31</v>
      </c>
      <c r="B1231">
        <v>31722</v>
      </c>
      <c r="C1231" s="10">
        <v>4.4000000000000004</v>
      </c>
      <c r="D1231" t="s">
        <v>843</v>
      </c>
    </row>
    <row r="1232" spans="1:4" x14ac:dyDescent="0.3">
      <c r="A1232" t="s">
        <v>31</v>
      </c>
      <c r="B1232">
        <v>31717</v>
      </c>
      <c r="C1232" s="10">
        <v>2.95</v>
      </c>
      <c r="D1232" t="s">
        <v>319</v>
      </c>
    </row>
    <row r="1233" spans="1:4" x14ac:dyDescent="0.3">
      <c r="A1233" t="s">
        <v>37</v>
      </c>
      <c r="B1233">
        <v>31706</v>
      </c>
      <c r="C1233" s="10">
        <v>1.74</v>
      </c>
      <c r="D1233" t="s">
        <v>646</v>
      </c>
    </row>
    <row r="1234" spans="1:4" x14ac:dyDescent="0.3">
      <c r="A1234" t="s">
        <v>58</v>
      </c>
      <c r="B1234">
        <v>31700</v>
      </c>
      <c r="C1234" s="10">
        <v>3.27</v>
      </c>
      <c r="D1234" t="s">
        <v>55</v>
      </c>
    </row>
    <row r="1235" spans="1:4" x14ac:dyDescent="0.3">
      <c r="A1235" t="s">
        <v>74</v>
      </c>
      <c r="B1235">
        <v>31666</v>
      </c>
      <c r="C1235" s="10">
        <v>3.94</v>
      </c>
      <c r="D1235" t="s">
        <v>753</v>
      </c>
    </row>
    <row r="1236" spans="1:4" x14ac:dyDescent="0.3">
      <c r="A1236" t="s">
        <v>25</v>
      </c>
      <c r="B1236">
        <v>31656</v>
      </c>
      <c r="C1236" s="10">
        <v>2.15</v>
      </c>
      <c r="D1236" t="s">
        <v>1159</v>
      </c>
    </row>
    <row r="1237" spans="1:4" x14ac:dyDescent="0.3">
      <c r="A1237" t="s">
        <v>25</v>
      </c>
      <c r="B1237">
        <v>31648</v>
      </c>
      <c r="C1237" s="10">
        <v>1.84</v>
      </c>
      <c r="D1237" t="s">
        <v>83</v>
      </c>
    </row>
    <row r="1238" spans="1:4" x14ac:dyDescent="0.3">
      <c r="A1238" t="s">
        <v>58</v>
      </c>
      <c r="B1238">
        <v>31638</v>
      </c>
      <c r="C1238" s="10">
        <v>1.45</v>
      </c>
      <c r="D1238" t="s">
        <v>368</v>
      </c>
    </row>
    <row r="1239" spans="1:4" x14ac:dyDescent="0.3">
      <c r="A1239" t="s">
        <v>58</v>
      </c>
      <c r="B1239">
        <v>31629</v>
      </c>
      <c r="C1239" s="10">
        <v>3.13</v>
      </c>
      <c r="D1239" t="s">
        <v>1498</v>
      </c>
    </row>
    <row r="1240" spans="1:4" x14ac:dyDescent="0.3">
      <c r="A1240" t="s">
        <v>58</v>
      </c>
      <c r="B1240">
        <v>31628</v>
      </c>
      <c r="C1240" s="10">
        <v>1.52</v>
      </c>
      <c r="D1240" t="s">
        <v>1094</v>
      </c>
    </row>
    <row r="1241" spans="1:4" x14ac:dyDescent="0.3">
      <c r="A1241" t="s">
        <v>58</v>
      </c>
      <c r="B1241">
        <v>31617</v>
      </c>
      <c r="C1241" s="10">
        <v>3.5</v>
      </c>
      <c r="D1241" t="s">
        <v>608</v>
      </c>
    </row>
    <row r="1242" spans="1:4" x14ac:dyDescent="0.3">
      <c r="A1242" t="s">
        <v>25</v>
      </c>
      <c r="B1242">
        <v>31613</v>
      </c>
      <c r="C1242" s="10">
        <v>3.56</v>
      </c>
      <c r="D1242" t="s">
        <v>554</v>
      </c>
    </row>
    <row r="1243" spans="1:4" x14ac:dyDescent="0.3">
      <c r="A1243" t="s">
        <v>37</v>
      </c>
      <c r="B1243">
        <v>31595</v>
      </c>
      <c r="C1243" s="10">
        <v>3.09</v>
      </c>
      <c r="D1243" t="s">
        <v>687</v>
      </c>
    </row>
    <row r="1244" spans="1:4" x14ac:dyDescent="0.3">
      <c r="A1244" t="s">
        <v>58</v>
      </c>
      <c r="B1244">
        <v>31588</v>
      </c>
      <c r="C1244" s="10">
        <v>3.78</v>
      </c>
      <c r="D1244" t="s">
        <v>153</v>
      </c>
    </row>
    <row r="1245" spans="1:4" x14ac:dyDescent="0.3">
      <c r="A1245" t="s">
        <v>58</v>
      </c>
      <c r="B1245">
        <v>31573</v>
      </c>
      <c r="C1245" s="10">
        <v>3.28</v>
      </c>
      <c r="D1245" t="s">
        <v>268</v>
      </c>
    </row>
    <row r="1246" spans="1:4" x14ac:dyDescent="0.3">
      <c r="A1246" t="s">
        <v>58</v>
      </c>
      <c r="B1246">
        <v>31562</v>
      </c>
      <c r="C1246" s="10">
        <v>3.87</v>
      </c>
      <c r="D1246" t="s">
        <v>718</v>
      </c>
    </row>
    <row r="1247" spans="1:4" x14ac:dyDescent="0.3">
      <c r="A1247" t="s">
        <v>58</v>
      </c>
      <c r="B1247">
        <v>31562</v>
      </c>
      <c r="C1247" s="10">
        <v>3.61</v>
      </c>
      <c r="D1247" t="s">
        <v>220</v>
      </c>
    </row>
    <row r="1248" spans="1:4" x14ac:dyDescent="0.3">
      <c r="A1248" t="s">
        <v>25</v>
      </c>
      <c r="B1248">
        <v>31553</v>
      </c>
      <c r="C1248" s="10">
        <v>3.92</v>
      </c>
      <c r="D1248" t="s">
        <v>85</v>
      </c>
    </row>
    <row r="1249" spans="1:4" x14ac:dyDescent="0.3">
      <c r="A1249" t="s">
        <v>25</v>
      </c>
      <c r="B1249">
        <v>31543</v>
      </c>
      <c r="C1249" s="10">
        <v>3.07</v>
      </c>
      <c r="D1249" t="s">
        <v>149</v>
      </c>
    </row>
    <row r="1250" spans="1:4" x14ac:dyDescent="0.3">
      <c r="A1250" t="s">
        <v>58</v>
      </c>
      <c r="B1250">
        <v>31531</v>
      </c>
      <c r="C1250" s="10">
        <v>2.8</v>
      </c>
      <c r="D1250" t="s">
        <v>402</v>
      </c>
    </row>
    <row r="1251" spans="1:4" x14ac:dyDescent="0.3">
      <c r="A1251" t="s">
        <v>74</v>
      </c>
      <c r="B1251">
        <v>31527</v>
      </c>
      <c r="C1251" s="10">
        <v>2.44</v>
      </c>
      <c r="D1251" t="s">
        <v>597</v>
      </c>
    </row>
    <row r="1252" spans="1:4" x14ac:dyDescent="0.3">
      <c r="A1252" t="s">
        <v>37</v>
      </c>
      <c r="B1252">
        <v>31524</v>
      </c>
      <c r="C1252" s="10">
        <v>3.42</v>
      </c>
      <c r="D1252" t="s">
        <v>238</v>
      </c>
    </row>
    <row r="1253" spans="1:4" x14ac:dyDescent="0.3">
      <c r="A1253" t="s">
        <v>42</v>
      </c>
      <c r="B1253">
        <v>31524</v>
      </c>
      <c r="C1253" s="10">
        <v>3.42</v>
      </c>
      <c r="D1253" t="s">
        <v>1396</v>
      </c>
    </row>
    <row r="1254" spans="1:4" x14ac:dyDescent="0.3">
      <c r="A1254" t="s">
        <v>25</v>
      </c>
      <c r="B1254">
        <v>31465</v>
      </c>
      <c r="C1254" s="10">
        <v>4.33</v>
      </c>
      <c r="D1254" t="s">
        <v>107</v>
      </c>
    </row>
    <row r="1255" spans="1:4" x14ac:dyDescent="0.3">
      <c r="A1255" t="s">
        <v>58</v>
      </c>
      <c r="B1255">
        <v>31455</v>
      </c>
      <c r="C1255" s="10">
        <v>3.34</v>
      </c>
      <c r="D1255" t="s">
        <v>916</v>
      </c>
    </row>
    <row r="1256" spans="1:4" x14ac:dyDescent="0.3">
      <c r="A1256" t="s">
        <v>25</v>
      </c>
      <c r="B1256">
        <v>31454</v>
      </c>
      <c r="C1256" s="10">
        <v>4.6399999999999997</v>
      </c>
      <c r="D1256" t="s">
        <v>259</v>
      </c>
    </row>
    <row r="1257" spans="1:4" x14ac:dyDescent="0.3">
      <c r="A1257" t="s">
        <v>58</v>
      </c>
      <c r="B1257">
        <v>31450</v>
      </c>
      <c r="C1257" s="10">
        <v>2.57</v>
      </c>
      <c r="D1257" t="s">
        <v>321</v>
      </c>
    </row>
    <row r="1258" spans="1:4" x14ac:dyDescent="0.3">
      <c r="A1258" t="s">
        <v>25</v>
      </c>
      <c r="B1258">
        <v>31442</v>
      </c>
      <c r="C1258" s="10">
        <v>4.91</v>
      </c>
      <c r="D1258" t="s">
        <v>521</v>
      </c>
    </row>
    <row r="1259" spans="1:4" x14ac:dyDescent="0.3">
      <c r="A1259" t="s">
        <v>37</v>
      </c>
      <c r="B1259">
        <v>31439</v>
      </c>
      <c r="C1259" s="10">
        <v>4.45</v>
      </c>
      <c r="D1259" t="s">
        <v>143</v>
      </c>
    </row>
    <row r="1260" spans="1:4" x14ac:dyDescent="0.3">
      <c r="A1260" t="s">
        <v>25</v>
      </c>
      <c r="B1260">
        <v>31422</v>
      </c>
      <c r="C1260" s="10">
        <v>3.84</v>
      </c>
      <c r="D1260" t="s">
        <v>908</v>
      </c>
    </row>
    <row r="1261" spans="1:4" x14ac:dyDescent="0.3">
      <c r="A1261" t="s">
        <v>42</v>
      </c>
      <c r="B1261">
        <v>31418</v>
      </c>
      <c r="C1261" s="10">
        <v>3.08</v>
      </c>
      <c r="D1261" t="s">
        <v>187</v>
      </c>
    </row>
    <row r="1262" spans="1:4" x14ac:dyDescent="0.3">
      <c r="A1262" t="s">
        <v>74</v>
      </c>
      <c r="B1262">
        <v>31414</v>
      </c>
      <c r="C1262" s="10">
        <v>2.38</v>
      </c>
      <c r="D1262" t="s">
        <v>630</v>
      </c>
    </row>
    <row r="1263" spans="1:4" x14ac:dyDescent="0.3">
      <c r="A1263" t="s">
        <v>37</v>
      </c>
      <c r="B1263">
        <v>31409</v>
      </c>
      <c r="C1263" s="10">
        <v>3.59</v>
      </c>
      <c r="D1263" t="s">
        <v>366</v>
      </c>
    </row>
    <row r="1264" spans="1:4" x14ac:dyDescent="0.3">
      <c r="A1264" t="s">
        <v>31</v>
      </c>
      <c r="B1264">
        <v>31378</v>
      </c>
      <c r="C1264" s="10">
        <v>2.75</v>
      </c>
      <c r="D1264" t="s">
        <v>501</v>
      </c>
    </row>
    <row r="1265" spans="1:4" x14ac:dyDescent="0.3">
      <c r="A1265" t="s">
        <v>31</v>
      </c>
      <c r="B1265">
        <v>31359</v>
      </c>
      <c r="C1265" s="10">
        <v>4.2300000000000004</v>
      </c>
      <c r="D1265" t="s">
        <v>597</v>
      </c>
    </row>
    <row r="1266" spans="1:4" x14ac:dyDescent="0.3">
      <c r="A1266" t="s">
        <v>37</v>
      </c>
      <c r="B1266">
        <v>31355</v>
      </c>
      <c r="C1266" s="10">
        <v>4.99</v>
      </c>
      <c r="D1266" t="s">
        <v>590</v>
      </c>
    </row>
    <row r="1267" spans="1:4" x14ac:dyDescent="0.3">
      <c r="A1267" t="s">
        <v>74</v>
      </c>
      <c r="B1267">
        <v>31351</v>
      </c>
      <c r="C1267" s="10">
        <v>3.16</v>
      </c>
      <c r="D1267" t="s">
        <v>1115</v>
      </c>
    </row>
    <row r="1268" spans="1:4" x14ac:dyDescent="0.3">
      <c r="A1268" t="s">
        <v>31</v>
      </c>
      <c r="B1268">
        <v>31335</v>
      </c>
      <c r="C1268" s="10">
        <v>3.92</v>
      </c>
      <c r="D1268" t="s">
        <v>293</v>
      </c>
    </row>
    <row r="1269" spans="1:4" x14ac:dyDescent="0.3">
      <c r="A1269" t="s">
        <v>58</v>
      </c>
      <c r="B1269">
        <v>31335</v>
      </c>
      <c r="C1269" s="10">
        <v>3.71</v>
      </c>
      <c r="D1269" t="s">
        <v>632</v>
      </c>
    </row>
    <row r="1270" spans="1:4" x14ac:dyDescent="0.3">
      <c r="A1270" t="s">
        <v>31</v>
      </c>
      <c r="B1270">
        <v>31332</v>
      </c>
      <c r="C1270" s="10">
        <v>3.75</v>
      </c>
      <c r="D1270" t="s">
        <v>371</v>
      </c>
    </row>
    <row r="1271" spans="1:4" x14ac:dyDescent="0.3">
      <c r="A1271" t="s">
        <v>31</v>
      </c>
      <c r="B1271">
        <v>31330</v>
      </c>
      <c r="C1271" s="10">
        <v>2.83</v>
      </c>
      <c r="D1271" t="s">
        <v>143</v>
      </c>
    </row>
    <row r="1272" spans="1:4" x14ac:dyDescent="0.3">
      <c r="A1272" t="s">
        <v>31</v>
      </c>
      <c r="B1272">
        <v>31328</v>
      </c>
      <c r="C1272" s="10">
        <v>4.01</v>
      </c>
      <c r="D1272" t="s">
        <v>115</v>
      </c>
    </row>
    <row r="1273" spans="1:4" x14ac:dyDescent="0.3">
      <c r="A1273" t="s">
        <v>37</v>
      </c>
      <c r="B1273">
        <v>31303</v>
      </c>
      <c r="C1273" s="10">
        <v>1.37</v>
      </c>
      <c r="D1273" t="s">
        <v>153</v>
      </c>
    </row>
    <row r="1274" spans="1:4" x14ac:dyDescent="0.3">
      <c r="A1274" t="s">
        <v>58</v>
      </c>
      <c r="B1274">
        <v>31298</v>
      </c>
      <c r="C1274" s="10">
        <v>2.86</v>
      </c>
      <c r="D1274" t="s">
        <v>134</v>
      </c>
    </row>
    <row r="1275" spans="1:4" x14ac:dyDescent="0.3">
      <c r="A1275" t="s">
        <v>31</v>
      </c>
      <c r="B1275">
        <v>31287</v>
      </c>
      <c r="C1275" s="10">
        <v>3.74</v>
      </c>
      <c r="D1275" t="s">
        <v>466</v>
      </c>
    </row>
    <row r="1276" spans="1:4" x14ac:dyDescent="0.3">
      <c r="A1276" t="s">
        <v>62</v>
      </c>
      <c r="B1276">
        <v>31271</v>
      </c>
      <c r="C1276" s="10">
        <v>3.02</v>
      </c>
      <c r="D1276" t="s">
        <v>77</v>
      </c>
    </row>
    <row r="1277" spans="1:4" x14ac:dyDescent="0.3">
      <c r="A1277" t="s">
        <v>25</v>
      </c>
      <c r="B1277">
        <v>31253</v>
      </c>
      <c r="C1277" s="10">
        <v>3.16</v>
      </c>
      <c r="D1277" t="s">
        <v>882</v>
      </c>
    </row>
    <row r="1278" spans="1:4" x14ac:dyDescent="0.3">
      <c r="A1278" t="s">
        <v>31</v>
      </c>
      <c r="B1278">
        <v>31250</v>
      </c>
      <c r="C1278" s="10">
        <v>3.78</v>
      </c>
      <c r="D1278" t="s">
        <v>1672</v>
      </c>
    </row>
    <row r="1279" spans="1:4" x14ac:dyDescent="0.3">
      <c r="A1279" t="s">
        <v>37</v>
      </c>
      <c r="B1279">
        <v>31235</v>
      </c>
      <c r="C1279" s="10">
        <v>2.46</v>
      </c>
      <c r="D1279" t="s">
        <v>111</v>
      </c>
    </row>
    <row r="1280" spans="1:4" x14ac:dyDescent="0.3">
      <c r="A1280" t="s">
        <v>58</v>
      </c>
      <c r="B1280">
        <v>31218</v>
      </c>
      <c r="C1280" s="10">
        <v>3.1</v>
      </c>
      <c r="D1280" t="s">
        <v>176</v>
      </c>
    </row>
    <row r="1281" spans="1:4" x14ac:dyDescent="0.3">
      <c r="A1281" t="s">
        <v>25</v>
      </c>
      <c r="B1281">
        <v>31213</v>
      </c>
      <c r="C1281" s="10">
        <v>1.84</v>
      </c>
      <c r="D1281" t="s">
        <v>694</v>
      </c>
    </row>
    <row r="1282" spans="1:4" x14ac:dyDescent="0.3">
      <c r="A1282" t="s">
        <v>58</v>
      </c>
      <c r="B1282">
        <v>31202</v>
      </c>
      <c r="C1282" s="10">
        <v>1.43</v>
      </c>
      <c r="D1282" t="s">
        <v>1829</v>
      </c>
    </row>
    <row r="1283" spans="1:4" x14ac:dyDescent="0.3">
      <c r="A1283" t="s">
        <v>74</v>
      </c>
      <c r="B1283">
        <v>31201</v>
      </c>
      <c r="C1283" s="10">
        <v>3.91</v>
      </c>
      <c r="D1283" t="s">
        <v>287</v>
      </c>
    </row>
    <row r="1284" spans="1:4" x14ac:dyDescent="0.3">
      <c r="A1284" t="s">
        <v>58</v>
      </c>
      <c r="B1284">
        <v>31200</v>
      </c>
      <c r="C1284" s="10">
        <v>2.4700000000000002</v>
      </c>
      <c r="D1284" t="s">
        <v>109</v>
      </c>
    </row>
    <row r="1285" spans="1:4" x14ac:dyDescent="0.3">
      <c r="A1285" t="s">
        <v>31</v>
      </c>
      <c r="B1285">
        <v>31170</v>
      </c>
      <c r="C1285" s="10">
        <v>2.17</v>
      </c>
      <c r="D1285" t="s">
        <v>1064</v>
      </c>
    </row>
    <row r="1286" spans="1:4" x14ac:dyDescent="0.3">
      <c r="A1286" t="s">
        <v>31</v>
      </c>
      <c r="B1286">
        <v>31139</v>
      </c>
      <c r="C1286" s="10">
        <v>2.2400000000000002</v>
      </c>
      <c r="D1286" t="s">
        <v>1358</v>
      </c>
    </row>
    <row r="1287" spans="1:4" x14ac:dyDescent="0.3">
      <c r="A1287" t="s">
        <v>25</v>
      </c>
      <c r="B1287">
        <v>31137</v>
      </c>
      <c r="C1287" s="10">
        <v>3.84</v>
      </c>
      <c r="D1287" t="s">
        <v>247</v>
      </c>
    </row>
    <row r="1288" spans="1:4" x14ac:dyDescent="0.3">
      <c r="A1288" t="s">
        <v>58</v>
      </c>
      <c r="B1288">
        <v>31128</v>
      </c>
      <c r="C1288" s="10">
        <v>3.75</v>
      </c>
      <c r="D1288" t="s">
        <v>475</v>
      </c>
    </row>
    <row r="1289" spans="1:4" x14ac:dyDescent="0.3">
      <c r="A1289" t="s">
        <v>58</v>
      </c>
      <c r="B1289">
        <v>31117</v>
      </c>
      <c r="C1289" s="10">
        <v>3.34</v>
      </c>
      <c r="D1289" t="s">
        <v>98</v>
      </c>
    </row>
    <row r="1290" spans="1:4" x14ac:dyDescent="0.3">
      <c r="A1290" t="s">
        <v>58</v>
      </c>
      <c r="B1290">
        <v>31116</v>
      </c>
      <c r="C1290" s="10">
        <v>2.04</v>
      </c>
      <c r="D1290" t="s">
        <v>1964</v>
      </c>
    </row>
    <row r="1291" spans="1:4" x14ac:dyDescent="0.3">
      <c r="A1291" t="s">
        <v>31</v>
      </c>
      <c r="B1291">
        <v>31108</v>
      </c>
      <c r="C1291" s="10">
        <v>2.08</v>
      </c>
      <c r="D1291" t="s">
        <v>111</v>
      </c>
    </row>
    <row r="1292" spans="1:4" x14ac:dyDescent="0.3">
      <c r="A1292" t="s">
        <v>74</v>
      </c>
      <c r="B1292">
        <v>31091</v>
      </c>
      <c r="C1292" s="10">
        <v>4.3600000000000003</v>
      </c>
      <c r="D1292" t="s">
        <v>756</v>
      </c>
    </row>
    <row r="1293" spans="1:4" x14ac:dyDescent="0.3">
      <c r="A1293" t="s">
        <v>74</v>
      </c>
      <c r="B1293">
        <v>31079</v>
      </c>
      <c r="C1293" s="10">
        <v>2.66</v>
      </c>
      <c r="D1293" t="s">
        <v>335</v>
      </c>
    </row>
    <row r="1294" spans="1:4" x14ac:dyDescent="0.3">
      <c r="A1294" t="s">
        <v>31</v>
      </c>
      <c r="B1294">
        <v>31066</v>
      </c>
      <c r="C1294" s="10">
        <v>3.78</v>
      </c>
      <c r="D1294" t="s">
        <v>373</v>
      </c>
    </row>
    <row r="1295" spans="1:4" x14ac:dyDescent="0.3">
      <c r="A1295" t="s">
        <v>74</v>
      </c>
      <c r="B1295">
        <v>31062</v>
      </c>
      <c r="C1295" s="10">
        <v>3.11</v>
      </c>
      <c r="D1295" t="s">
        <v>366</v>
      </c>
    </row>
    <row r="1296" spans="1:4" x14ac:dyDescent="0.3">
      <c r="A1296" t="s">
        <v>31</v>
      </c>
      <c r="B1296">
        <v>31043</v>
      </c>
      <c r="C1296" s="10">
        <v>3.87</v>
      </c>
      <c r="D1296" t="s">
        <v>224</v>
      </c>
    </row>
    <row r="1297" spans="1:4" x14ac:dyDescent="0.3">
      <c r="A1297" t="s">
        <v>74</v>
      </c>
      <c r="B1297">
        <v>31025</v>
      </c>
      <c r="C1297" s="10">
        <v>2.78</v>
      </c>
      <c r="D1297" t="s">
        <v>1159</v>
      </c>
    </row>
    <row r="1298" spans="1:4" x14ac:dyDescent="0.3">
      <c r="A1298" t="s">
        <v>58</v>
      </c>
      <c r="B1298">
        <v>31023</v>
      </c>
      <c r="C1298" s="10">
        <v>2.79</v>
      </c>
      <c r="D1298" t="s">
        <v>170</v>
      </c>
    </row>
    <row r="1299" spans="1:4" x14ac:dyDescent="0.3">
      <c r="A1299" t="s">
        <v>58</v>
      </c>
      <c r="B1299">
        <v>31019</v>
      </c>
      <c r="C1299" s="10">
        <v>1.88</v>
      </c>
      <c r="D1299" t="s">
        <v>83</v>
      </c>
    </row>
    <row r="1300" spans="1:4" x14ac:dyDescent="0.3">
      <c r="A1300" t="s">
        <v>37</v>
      </c>
      <c r="B1300">
        <v>31013</v>
      </c>
      <c r="C1300" s="10">
        <v>3.79</v>
      </c>
      <c r="D1300" t="s">
        <v>495</v>
      </c>
    </row>
    <row r="1301" spans="1:4" x14ac:dyDescent="0.3">
      <c r="A1301" t="s">
        <v>25</v>
      </c>
      <c r="B1301">
        <v>31007</v>
      </c>
      <c r="C1301" s="10">
        <v>4.83</v>
      </c>
      <c r="D1301" t="s">
        <v>723</v>
      </c>
    </row>
    <row r="1302" spans="1:4" x14ac:dyDescent="0.3">
      <c r="A1302" t="s">
        <v>25</v>
      </c>
      <c r="B1302">
        <v>30990</v>
      </c>
      <c r="C1302" s="10">
        <v>2.84</v>
      </c>
      <c r="D1302" t="s">
        <v>583</v>
      </c>
    </row>
    <row r="1303" spans="1:4" x14ac:dyDescent="0.3">
      <c r="A1303" t="s">
        <v>25</v>
      </c>
      <c r="B1303">
        <v>30983</v>
      </c>
      <c r="C1303" s="10">
        <v>2.85</v>
      </c>
      <c r="D1303" t="s">
        <v>499</v>
      </c>
    </row>
    <row r="1304" spans="1:4" x14ac:dyDescent="0.3">
      <c r="A1304" t="s">
        <v>31</v>
      </c>
      <c r="B1304">
        <v>30965</v>
      </c>
      <c r="C1304" s="10">
        <v>4.99</v>
      </c>
      <c r="D1304" t="s">
        <v>319</v>
      </c>
    </row>
    <row r="1305" spans="1:4" x14ac:dyDescent="0.3">
      <c r="A1305" t="s">
        <v>58</v>
      </c>
      <c r="B1305">
        <v>30951</v>
      </c>
      <c r="C1305" s="10">
        <v>4.47</v>
      </c>
      <c r="D1305" t="s">
        <v>1090</v>
      </c>
    </row>
    <row r="1306" spans="1:4" x14ac:dyDescent="0.3">
      <c r="A1306" t="s">
        <v>58</v>
      </c>
      <c r="B1306">
        <v>30929</v>
      </c>
      <c r="C1306" s="10">
        <v>2.69</v>
      </c>
      <c r="D1306" t="s">
        <v>189</v>
      </c>
    </row>
    <row r="1307" spans="1:4" x14ac:dyDescent="0.3">
      <c r="A1307" t="s">
        <v>25</v>
      </c>
      <c r="B1307">
        <v>30916</v>
      </c>
      <c r="C1307" s="10">
        <v>4.2</v>
      </c>
      <c r="D1307" t="s">
        <v>1230</v>
      </c>
    </row>
    <row r="1308" spans="1:4" x14ac:dyDescent="0.3">
      <c r="A1308" t="s">
        <v>37</v>
      </c>
      <c r="B1308">
        <v>30899</v>
      </c>
      <c r="C1308" s="10">
        <v>4.38</v>
      </c>
      <c r="D1308" t="s">
        <v>266</v>
      </c>
    </row>
    <row r="1309" spans="1:4" x14ac:dyDescent="0.3">
      <c r="A1309" t="s">
        <v>74</v>
      </c>
      <c r="B1309">
        <v>30891</v>
      </c>
      <c r="C1309" s="10">
        <v>4.4800000000000004</v>
      </c>
      <c r="D1309" t="s">
        <v>663</v>
      </c>
    </row>
    <row r="1310" spans="1:4" x14ac:dyDescent="0.3">
      <c r="A1310" t="s">
        <v>58</v>
      </c>
      <c r="B1310">
        <v>30873</v>
      </c>
      <c r="C1310" s="10">
        <v>3.12</v>
      </c>
      <c r="D1310" t="s">
        <v>517</v>
      </c>
    </row>
    <row r="1311" spans="1:4" x14ac:dyDescent="0.3">
      <c r="A1311" t="s">
        <v>37</v>
      </c>
      <c r="B1311">
        <v>30857</v>
      </c>
      <c r="C1311" s="10">
        <v>4.45</v>
      </c>
      <c r="D1311" t="s">
        <v>157</v>
      </c>
    </row>
    <row r="1312" spans="1:4" x14ac:dyDescent="0.3">
      <c r="A1312" t="s">
        <v>37</v>
      </c>
      <c r="B1312">
        <v>30849</v>
      </c>
      <c r="C1312" s="10">
        <v>2.23</v>
      </c>
      <c r="D1312" t="s">
        <v>77</v>
      </c>
    </row>
    <row r="1313" spans="1:4" x14ac:dyDescent="0.3">
      <c r="A1313" t="s">
        <v>37</v>
      </c>
      <c r="B1313">
        <v>30841</v>
      </c>
      <c r="C1313" s="10">
        <v>2.91</v>
      </c>
      <c r="D1313" t="s">
        <v>866</v>
      </c>
    </row>
    <row r="1314" spans="1:4" x14ac:dyDescent="0.3">
      <c r="A1314" t="s">
        <v>37</v>
      </c>
      <c r="B1314">
        <v>30805</v>
      </c>
      <c r="C1314" s="10">
        <v>2.2599999999999998</v>
      </c>
      <c r="D1314" t="s">
        <v>178</v>
      </c>
    </row>
    <row r="1315" spans="1:4" x14ac:dyDescent="0.3">
      <c r="A1315" t="s">
        <v>31</v>
      </c>
      <c r="B1315">
        <v>30789</v>
      </c>
      <c r="C1315" s="10">
        <v>2.77</v>
      </c>
      <c r="D1315" t="s">
        <v>1189</v>
      </c>
    </row>
    <row r="1316" spans="1:4" x14ac:dyDescent="0.3">
      <c r="A1316" t="s">
        <v>25</v>
      </c>
      <c r="B1316">
        <v>30773</v>
      </c>
      <c r="C1316" s="10">
        <v>2.65</v>
      </c>
      <c r="D1316" t="s">
        <v>111</v>
      </c>
    </row>
    <row r="1317" spans="1:4" x14ac:dyDescent="0.3">
      <c r="A1317" t="s">
        <v>58</v>
      </c>
      <c r="B1317">
        <v>30768</v>
      </c>
      <c r="C1317" s="10">
        <v>2.54</v>
      </c>
      <c r="D1317" t="s">
        <v>433</v>
      </c>
    </row>
    <row r="1318" spans="1:4" x14ac:dyDescent="0.3">
      <c r="A1318" t="s">
        <v>31</v>
      </c>
      <c r="B1318">
        <v>30764</v>
      </c>
      <c r="C1318" s="10">
        <v>3.01</v>
      </c>
      <c r="D1318" t="s">
        <v>270</v>
      </c>
    </row>
    <row r="1319" spans="1:4" x14ac:dyDescent="0.3">
      <c r="A1319" t="s">
        <v>37</v>
      </c>
      <c r="B1319">
        <v>30757</v>
      </c>
      <c r="C1319" s="10">
        <v>3.24</v>
      </c>
      <c r="D1319" t="s">
        <v>581</v>
      </c>
    </row>
    <row r="1320" spans="1:4" x14ac:dyDescent="0.3">
      <c r="A1320" t="s">
        <v>58</v>
      </c>
      <c r="B1320">
        <v>30734</v>
      </c>
      <c r="C1320" s="10">
        <v>2.82</v>
      </c>
      <c r="D1320" t="s">
        <v>121</v>
      </c>
    </row>
    <row r="1321" spans="1:4" x14ac:dyDescent="0.3">
      <c r="A1321" t="s">
        <v>25</v>
      </c>
      <c r="B1321">
        <v>30732</v>
      </c>
      <c r="C1321" s="10">
        <v>3.28</v>
      </c>
      <c r="D1321" t="s">
        <v>435</v>
      </c>
    </row>
    <row r="1322" spans="1:4" x14ac:dyDescent="0.3">
      <c r="A1322" t="s">
        <v>31</v>
      </c>
      <c r="B1322">
        <v>30719</v>
      </c>
      <c r="C1322" s="10">
        <v>4.3499999999999996</v>
      </c>
      <c r="D1322" t="s">
        <v>357</v>
      </c>
    </row>
    <row r="1323" spans="1:4" x14ac:dyDescent="0.3">
      <c r="A1323" t="s">
        <v>31</v>
      </c>
      <c r="B1323">
        <v>30707</v>
      </c>
      <c r="C1323" s="10">
        <v>3.64</v>
      </c>
      <c r="D1323" t="s">
        <v>285</v>
      </c>
    </row>
    <row r="1324" spans="1:4" x14ac:dyDescent="0.3">
      <c r="A1324" t="s">
        <v>58</v>
      </c>
      <c r="B1324">
        <v>30695</v>
      </c>
      <c r="C1324" s="10">
        <v>5</v>
      </c>
      <c r="D1324" t="s">
        <v>912</v>
      </c>
    </row>
    <row r="1325" spans="1:4" x14ac:dyDescent="0.3">
      <c r="A1325" t="s">
        <v>25</v>
      </c>
      <c r="B1325">
        <v>30692</v>
      </c>
      <c r="C1325" s="10">
        <v>1.8</v>
      </c>
      <c r="D1325" t="s">
        <v>1274</v>
      </c>
    </row>
    <row r="1326" spans="1:4" x14ac:dyDescent="0.3">
      <c r="A1326" t="s">
        <v>74</v>
      </c>
      <c r="B1326">
        <v>30683</v>
      </c>
      <c r="C1326" s="10">
        <v>3.51</v>
      </c>
      <c r="D1326" t="s">
        <v>608</v>
      </c>
    </row>
    <row r="1327" spans="1:4" x14ac:dyDescent="0.3">
      <c r="A1327" t="s">
        <v>31</v>
      </c>
      <c r="B1327">
        <v>30677</v>
      </c>
      <c r="C1327" s="10">
        <v>2.56</v>
      </c>
      <c r="D1327" t="s">
        <v>238</v>
      </c>
    </row>
    <row r="1328" spans="1:4" x14ac:dyDescent="0.3">
      <c r="A1328" t="s">
        <v>58</v>
      </c>
      <c r="B1328">
        <v>30665</v>
      </c>
      <c r="C1328" s="10">
        <v>2.61</v>
      </c>
      <c r="D1328" t="s">
        <v>55</v>
      </c>
    </row>
    <row r="1329" spans="1:4" x14ac:dyDescent="0.3">
      <c r="A1329" t="s">
        <v>31</v>
      </c>
      <c r="B1329">
        <v>30650</v>
      </c>
      <c r="C1329" s="10">
        <v>2.7</v>
      </c>
      <c r="D1329" t="s">
        <v>368</v>
      </c>
    </row>
    <row r="1330" spans="1:4" x14ac:dyDescent="0.3">
      <c r="A1330" t="s">
        <v>58</v>
      </c>
      <c r="B1330">
        <v>30646</v>
      </c>
      <c r="C1330" s="10">
        <v>1.65</v>
      </c>
      <c r="D1330" t="s">
        <v>92</v>
      </c>
    </row>
    <row r="1331" spans="1:4" x14ac:dyDescent="0.3">
      <c r="A1331" t="s">
        <v>58</v>
      </c>
      <c r="B1331">
        <v>30638</v>
      </c>
      <c r="C1331" s="10">
        <v>4.43</v>
      </c>
      <c r="D1331" t="s">
        <v>660</v>
      </c>
    </row>
    <row r="1332" spans="1:4" x14ac:dyDescent="0.3">
      <c r="A1332" t="s">
        <v>25</v>
      </c>
      <c r="B1332">
        <v>30620</v>
      </c>
      <c r="C1332" s="10">
        <v>2.71</v>
      </c>
      <c r="D1332" t="s">
        <v>1643</v>
      </c>
    </row>
    <row r="1333" spans="1:4" x14ac:dyDescent="0.3">
      <c r="A1333" t="s">
        <v>74</v>
      </c>
      <c r="B1333">
        <v>30618</v>
      </c>
      <c r="C1333" s="10">
        <v>4.01</v>
      </c>
      <c r="D1333" t="s">
        <v>130</v>
      </c>
    </row>
    <row r="1334" spans="1:4" x14ac:dyDescent="0.3">
      <c r="A1334" t="s">
        <v>37</v>
      </c>
      <c r="B1334">
        <v>30612</v>
      </c>
      <c r="C1334" s="10">
        <v>1.19</v>
      </c>
      <c r="D1334" t="s">
        <v>134</v>
      </c>
    </row>
    <row r="1335" spans="1:4" x14ac:dyDescent="0.3">
      <c r="A1335" t="s">
        <v>25</v>
      </c>
      <c r="B1335">
        <v>30605</v>
      </c>
      <c r="C1335" s="10">
        <v>3.15</v>
      </c>
      <c r="D1335" t="s">
        <v>1478</v>
      </c>
    </row>
    <row r="1336" spans="1:4" x14ac:dyDescent="0.3">
      <c r="A1336" t="s">
        <v>25</v>
      </c>
      <c r="B1336">
        <v>30598</v>
      </c>
      <c r="C1336" s="10">
        <v>3.04</v>
      </c>
      <c r="D1336" t="s">
        <v>100</v>
      </c>
    </row>
    <row r="1337" spans="1:4" x14ac:dyDescent="0.3">
      <c r="A1337" t="s">
        <v>25</v>
      </c>
      <c r="B1337">
        <v>30572</v>
      </c>
      <c r="C1337" s="10">
        <v>3.34</v>
      </c>
      <c r="D1337" t="s">
        <v>414</v>
      </c>
    </row>
    <row r="1338" spans="1:4" x14ac:dyDescent="0.3">
      <c r="A1338" t="s">
        <v>31</v>
      </c>
      <c r="B1338">
        <v>30571</v>
      </c>
      <c r="C1338" s="10">
        <v>4.3</v>
      </c>
      <c r="D1338" t="s">
        <v>1580</v>
      </c>
    </row>
    <row r="1339" spans="1:4" x14ac:dyDescent="0.3">
      <c r="A1339" t="s">
        <v>37</v>
      </c>
      <c r="B1339">
        <v>30559</v>
      </c>
      <c r="C1339" s="10">
        <v>2.82</v>
      </c>
      <c r="D1339" t="s">
        <v>1202</v>
      </c>
    </row>
    <row r="1340" spans="1:4" x14ac:dyDescent="0.3">
      <c r="A1340" t="s">
        <v>25</v>
      </c>
      <c r="B1340">
        <v>30552</v>
      </c>
      <c r="C1340" s="10">
        <v>1.58</v>
      </c>
      <c r="D1340" t="s">
        <v>599</v>
      </c>
    </row>
    <row r="1341" spans="1:4" x14ac:dyDescent="0.3">
      <c r="A1341" t="s">
        <v>31</v>
      </c>
      <c r="B1341">
        <v>30538</v>
      </c>
      <c r="C1341" s="10">
        <v>4.45</v>
      </c>
      <c r="D1341" t="s">
        <v>55</v>
      </c>
    </row>
    <row r="1342" spans="1:4" x14ac:dyDescent="0.3">
      <c r="A1342" t="s">
        <v>31</v>
      </c>
      <c r="B1342">
        <v>30520</v>
      </c>
      <c r="C1342" s="10">
        <v>3.25</v>
      </c>
      <c r="D1342" t="s">
        <v>176</v>
      </c>
    </row>
    <row r="1343" spans="1:4" x14ac:dyDescent="0.3">
      <c r="A1343" t="s">
        <v>25</v>
      </c>
      <c r="B1343">
        <v>30509</v>
      </c>
      <c r="C1343" s="10">
        <v>2.91</v>
      </c>
      <c r="D1343" t="s">
        <v>204</v>
      </c>
    </row>
    <row r="1344" spans="1:4" x14ac:dyDescent="0.3">
      <c r="A1344" t="s">
        <v>25</v>
      </c>
      <c r="B1344">
        <v>30500</v>
      </c>
      <c r="C1344" s="10">
        <v>4.2300000000000004</v>
      </c>
      <c r="D1344" t="s">
        <v>49</v>
      </c>
    </row>
    <row r="1345" spans="1:4" x14ac:dyDescent="0.3">
      <c r="A1345" t="s">
        <v>58</v>
      </c>
      <c r="B1345">
        <v>30499</v>
      </c>
      <c r="C1345" s="10">
        <v>3.35</v>
      </c>
      <c r="D1345" t="s">
        <v>577</v>
      </c>
    </row>
    <row r="1346" spans="1:4" x14ac:dyDescent="0.3">
      <c r="A1346" t="s">
        <v>25</v>
      </c>
      <c r="B1346">
        <v>30458</v>
      </c>
      <c r="C1346" s="10">
        <v>3.27</v>
      </c>
      <c r="D1346" t="s">
        <v>821</v>
      </c>
    </row>
    <row r="1347" spans="1:4" x14ac:dyDescent="0.3">
      <c r="A1347" t="s">
        <v>25</v>
      </c>
      <c r="B1347">
        <v>30451</v>
      </c>
      <c r="C1347" s="10">
        <v>3.82</v>
      </c>
      <c r="D1347" t="s">
        <v>104</v>
      </c>
    </row>
    <row r="1348" spans="1:4" x14ac:dyDescent="0.3">
      <c r="A1348" t="s">
        <v>37</v>
      </c>
      <c r="B1348">
        <v>30450</v>
      </c>
      <c r="C1348" s="10">
        <v>2.2000000000000002</v>
      </c>
      <c r="D1348" t="s">
        <v>577</v>
      </c>
    </row>
    <row r="1349" spans="1:4" x14ac:dyDescent="0.3">
      <c r="A1349" t="s">
        <v>58</v>
      </c>
      <c r="B1349">
        <v>30444</v>
      </c>
      <c r="C1349" s="10">
        <v>2.58</v>
      </c>
      <c r="D1349" t="s">
        <v>402</v>
      </c>
    </row>
    <row r="1350" spans="1:4" x14ac:dyDescent="0.3">
      <c r="A1350" t="s">
        <v>31</v>
      </c>
      <c r="B1350">
        <v>30442</v>
      </c>
      <c r="C1350" s="10">
        <v>4.2</v>
      </c>
      <c r="D1350" t="s">
        <v>979</v>
      </c>
    </row>
    <row r="1351" spans="1:4" x14ac:dyDescent="0.3">
      <c r="A1351" t="s">
        <v>37</v>
      </c>
      <c r="B1351">
        <v>30426</v>
      </c>
      <c r="C1351" s="10">
        <v>4.34</v>
      </c>
      <c r="D1351" t="s">
        <v>504</v>
      </c>
    </row>
    <row r="1352" spans="1:4" x14ac:dyDescent="0.3">
      <c r="A1352" t="s">
        <v>25</v>
      </c>
      <c r="B1352">
        <v>30417</v>
      </c>
      <c r="C1352" s="10">
        <v>2.7</v>
      </c>
      <c r="D1352" t="s">
        <v>1069</v>
      </c>
    </row>
    <row r="1353" spans="1:4" x14ac:dyDescent="0.3">
      <c r="A1353" t="s">
        <v>25</v>
      </c>
      <c r="B1353">
        <v>30416</v>
      </c>
      <c r="C1353" s="10">
        <v>3.15</v>
      </c>
      <c r="D1353" t="s">
        <v>916</v>
      </c>
    </row>
    <row r="1354" spans="1:4" x14ac:dyDescent="0.3">
      <c r="A1354" t="s">
        <v>37</v>
      </c>
      <c r="B1354">
        <v>30396</v>
      </c>
      <c r="C1354" s="10">
        <v>2.85</v>
      </c>
      <c r="D1354" t="s">
        <v>77</v>
      </c>
    </row>
    <row r="1355" spans="1:4" x14ac:dyDescent="0.3">
      <c r="A1355" t="s">
        <v>58</v>
      </c>
      <c r="B1355">
        <v>30395</v>
      </c>
      <c r="C1355" s="10">
        <v>4.28</v>
      </c>
      <c r="D1355" t="s">
        <v>481</v>
      </c>
    </row>
    <row r="1356" spans="1:4" x14ac:dyDescent="0.3">
      <c r="A1356" t="s">
        <v>25</v>
      </c>
      <c r="B1356">
        <v>30358</v>
      </c>
      <c r="C1356" s="10">
        <v>2.54</v>
      </c>
      <c r="D1356" t="s">
        <v>187</v>
      </c>
    </row>
    <row r="1357" spans="1:4" x14ac:dyDescent="0.3">
      <c r="A1357" t="s">
        <v>74</v>
      </c>
      <c r="B1357">
        <v>30355</v>
      </c>
      <c r="C1357" s="10">
        <v>2.85</v>
      </c>
      <c r="D1357" t="s">
        <v>756</v>
      </c>
    </row>
    <row r="1358" spans="1:4" x14ac:dyDescent="0.3">
      <c r="A1358" t="s">
        <v>37</v>
      </c>
      <c r="B1358">
        <v>30339</v>
      </c>
      <c r="C1358" s="10">
        <v>3.91</v>
      </c>
      <c r="D1358" t="s">
        <v>1297</v>
      </c>
    </row>
    <row r="1359" spans="1:4" x14ac:dyDescent="0.3">
      <c r="A1359" t="s">
        <v>58</v>
      </c>
      <c r="B1359">
        <v>30321</v>
      </c>
      <c r="C1359" s="10">
        <v>2.6</v>
      </c>
      <c r="D1359" t="s">
        <v>470</v>
      </c>
    </row>
    <row r="1360" spans="1:4" x14ac:dyDescent="0.3">
      <c r="A1360" t="s">
        <v>58</v>
      </c>
      <c r="B1360">
        <v>30278</v>
      </c>
      <c r="C1360" s="10">
        <v>3.02</v>
      </c>
      <c r="D1360" t="s">
        <v>756</v>
      </c>
    </row>
    <row r="1361" spans="1:4" x14ac:dyDescent="0.3">
      <c r="A1361" t="s">
        <v>58</v>
      </c>
      <c r="B1361">
        <v>30266</v>
      </c>
      <c r="C1361" s="10">
        <v>3.22</v>
      </c>
      <c r="D1361" t="s">
        <v>816</v>
      </c>
    </row>
    <row r="1362" spans="1:4" x14ac:dyDescent="0.3">
      <c r="A1362" t="s">
        <v>58</v>
      </c>
      <c r="B1362">
        <v>30257</v>
      </c>
      <c r="C1362" s="10">
        <v>2.36</v>
      </c>
      <c r="D1362" t="s">
        <v>761</v>
      </c>
    </row>
    <row r="1363" spans="1:4" x14ac:dyDescent="0.3">
      <c r="A1363" t="s">
        <v>58</v>
      </c>
      <c r="B1363">
        <v>30254</v>
      </c>
      <c r="C1363" s="10">
        <v>3.49</v>
      </c>
      <c r="D1363" t="s">
        <v>104</v>
      </c>
    </row>
    <row r="1364" spans="1:4" x14ac:dyDescent="0.3">
      <c r="A1364" t="s">
        <v>58</v>
      </c>
      <c r="B1364">
        <v>30254</v>
      </c>
      <c r="C1364" s="10">
        <v>2.89</v>
      </c>
      <c r="D1364" t="s">
        <v>1164</v>
      </c>
    </row>
    <row r="1365" spans="1:4" x14ac:dyDescent="0.3">
      <c r="A1365" t="s">
        <v>37</v>
      </c>
      <c r="B1365">
        <v>30246</v>
      </c>
      <c r="C1365" s="10">
        <v>2.62</v>
      </c>
      <c r="D1365" t="s">
        <v>111</v>
      </c>
    </row>
    <row r="1366" spans="1:4" x14ac:dyDescent="0.3">
      <c r="A1366" t="s">
        <v>25</v>
      </c>
      <c r="B1366">
        <v>30243</v>
      </c>
      <c r="C1366" s="10">
        <v>2.92</v>
      </c>
      <c r="D1366" t="s">
        <v>446</v>
      </c>
    </row>
    <row r="1367" spans="1:4" x14ac:dyDescent="0.3">
      <c r="A1367" t="s">
        <v>74</v>
      </c>
      <c r="B1367">
        <v>30226</v>
      </c>
      <c r="C1367" s="10">
        <v>3.67</v>
      </c>
      <c r="D1367" t="s">
        <v>1358</v>
      </c>
    </row>
    <row r="1368" spans="1:4" x14ac:dyDescent="0.3">
      <c r="A1368" t="s">
        <v>74</v>
      </c>
      <c r="B1368">
        <v>30225</v>
      </c>
      <c r="C1368" s="10">
        <v>2.8</v>
      </c>
      <c r="D1368" t="s">
        <v>1004</v>
      </c>
    </row>
    <row r="1369" spans="1:4" x14ac:dyDescent="0.3">
      <c r="A1369" t="s">
        <v>58</v>
      </c>
      <c r="B1369">
        <v>30221</v>
      </c>
      <c r="C1369" s="10">
        <v>3.97</v>
      </c>
      <c r="D1369" t="s">
        <v>428</v>
      </c>
    </row>
    <row r="1370" spans="1:4" x14ac:dyDescent="0.3">
      <c r="A1370" t="s">
        <v>58</v>
      </c>
      <c r="B1370">
        <v>30220</v>
      </c>
      <c r="C1370" s="10">
        <v>2.46</v>
      </c>
      <c r="D1370" t="s">
        <v>69</v>
      </c>
    </row>
    <row r="1371" spans="1:4" x14ac:dyDescent="0.3">
      <c r="A1371" t="s">
        <v>37</v>
      </c>
      <c r="B1371">
        <v>30209</v>
      </c>
      <c r="C1371" s="10">
        <v>2.78</v>
      </c>
      <c r="D1371" t="s">
        <v>266</v>
      </c>
    </row>
    <row r="1372" spans="1:4" x14ac:dyDescent="0.3">
      <c r="A1372" t="s">
        <v>58</v>
      </c>
      <c r="B1372">
        <v>30202</v>
      </c>
      <c r="C1372" s="10">
        <v>3.69</v>
      </c>
      <c r="D1372" t="s">
        <v>572</v>
      </c>
    </row>
    <row r="1373" spans="1:4" x14ac:dyDescent="0.3">
      <c r="A1373" t="s">
        <v>25</v>
      </c>
      <c r="B1373">
        <v>30187</v>
      </c>
      <c r="C1373" s="10">
        <v>3.44</v>
      </c>
      <c r="D1373" t="s">
        <v>371</v>
      </c>
    </row>
    <row r="1374" spans="1:4" x14ac:dyDescent="0.3">
      <c r="A1374" t="s">
        <v>58</v>
      </c>
      <c r="B1374">
        <v>30187</v>
      </c>
      <c r="C1374" s="10">
        <v>2.92</v>
      </c>
      <c r="D1374" t="s">
        <v>714</v>
      </c>
    </row>
    <row r="1375" spans="1:4" x14ac:dyDescent="0.3">
      <c r="A1375" t="s">
        <v>31</v>
      </c>
      <c r="B1375">
        <v>30180</v>
      </c>
      <c r="C1375" s="10">
        <v>2.58</v>
      </c>
      <c r="D1375" t="s">
        <v>65</v>
      </c>
    </row>
    <row r="1376" spans="1:4" x14ac:dyDescent="0.3">
      <c r="A1376" t="s">
        <v>37</v>
      </c>
      <c r="B1376">
        <v>30169</v>
      </c>
      <c r="C1376" s="10">
        <v>3.08</v>
      </c>
      <c r="D1376" t="s">
        <v>308</v>
      </c>
    </row>
    <row r="1377" spans="1:4" x14ac:dyDescent="0.3">
      <c r="A1377" t="s">
        <v>58</v>
      </c>
      <c r="B1377">
        <v>30167</v>
      </c>
      <c r="C1377" s="10">
        <v>3.35</v>
      </c>
      <c r="D1377" t="s">
        <v>439</v>
      </c>
    </row>
    <row r="1378" spans="1:4" x14ac:dyDescent="0.3">
      <c r="A1378" t="s">
        <v>37</v>
      </c>
      <c r="B1378">
        <v>30140</v>
      </c>
      <c r="C1378" s="10">
        <v>3.13</v>
      </c>
      <c r="D1378" t="s">
        <v>512</v>
      </c>
    </row>
    <row r="1379" spans="1:4" x14ac:dyDescent="0.3">
      <c r="A1379" t="s">
        <v>37</v>
      </c>
      <c r="B1379">
        <v>30137</v>
      </c>
      <c r="C1379" s="10">
        <v>2.38</v>
      </c>
      <c r="D1379" t="s">
        <v>694</v>
      </c>
    </row>
    <row r="1380" spans="1:4" x14ac:dyDescent="0.3">
      <c r="A1380" t="s">
        <v>37</v>
      </c>
      <c r="B1380">
        <v>30135</v>
      </c>
      <c r="C1380" s="10">
        <v>3.64</v>
      </c>
      <c r="D1380" t="s">
        <v>180</v>
      </c>
    </row>
    <row r="1381" spans="1:4" x14ac:dyDescent="0.3">
      <c r="A1381" t="s">
        <v>25</v>
      </c>
      <c r="B1381">
        <v>30119</v>
      </c>
      <c r="C1381" s="10">
        <v>4.75</v>
      </c>
      <c r="D1381" t="s">
        <v>475</v>
      </c>
    </row>
    <row r="1382" spans="1:4" x14ac:dyDescent="0.3">
      <c r="A1382" t="s">
        <v>37</v>
      </c>
      <c r="B1382">
        <v>30119</v>
      </c>
      <c r="C1382" s="10">
        <v>3.33</v>
      </c>
      <c r="D1382" t="s">
        <v>200</v>
      </c>
    </row>
    <row r="1383" spans="1:4" x14ac:dyDescent="0.3">
      <c r="A1383" t="s">
        <v>25</v>
      </c>
      <c r="B1383">
        <v>30107</v>
      </c>
      <c r="C1383" s="10">
        <v>5</v>
      </c>
      <c r="D1383" t="s">
        <v>159</v>
      </c>
    </row>
    <row r="1384" spans="1:4" x14ac:dyDescent="0.3">
      <c r="A1384" t="s">
        <v>25</v>
      </c>
      <c r="B1384">
        <v>30079</v>
      </c>
      <c r="C1384" s="10">
        <v>4.2699999999999996</v>
      </c>
      <c r="D1384" t="s">
        <v>808</v>
      </c>
    </row>
    <row r="1385" spans="1:4" x14ac:dyDescent="0.3">
      <c r="A1385" t="s">
        <v>37</v>
      </c>
      <c r="B1385">
        <v>30043</v>
      </c>
      <c r="C1385" s="10">
        <v>4.4400000000000004</v>
      </c>
      <c r="D1385" t="s">
        <v>1159</v>
      </c>
    </row>
    <row r="1386" spans="1:4" x14ac:dyDescent="0.3">
      <c r="A1386" t="s">
        <v>37</v>
      </c>
      <c r="B1386">
        <v>30035</v>
      </c>
      <c r="C1386" s="10">
        <v>2.61</v>
      </c>
      <c r="D1386" t="s">
        <v>220</v>
      </c>
    </row>
    <row r="1387" spans="1:4" x14ac:dyDescent="0.3">
      <c r="A1387" t="s">
        <v>74</v>
      </c>
      <c r="B1387">
        <v>30026</v>
      </c>
      <c r="C1387" s="10">
        <v>2.15</v>
      </c>
      <c r="D1387" t="s">
        <v>1043</v>
      </c>
    </row>
    <row r="1388" spans="1:4" x14ac:dyDescent="0.3">
      <c r="A1388" t="s">
        <v>31</v>
      </c>
      <c r="B1388">
        <v>30024</v>
      </c>
      <c r="C1388" s="10">
        <v>3.95</v>
      </c>
      <c r="D1388" t="s">
        <v>616</v>
      </c>
    </row>
    <row r="1389" spans="1:4" x14ac:dyDescent="0.3">
      <c r="A1389" t="s">
        <v>58</v>
      </c>
      <c r="B1389">
        <v>30004</v>
      </c>
      <c r="C1389" s="10">
        <v>2.12</v>
      </c>
      <c r="D1389" t="s">
        <v>109</v>
      </c>
    </row>
    <row r="1390" spans="1:4" x14ac:dyDescent="0.3">
      <c r="A1390" t="s">
        <v>37</v>
      </c>
      <c r="B1390">
        <v>29970</v>
      </c>
      <c r="C1390" s="10">
        <v>4.2699999999999996</v>
      </c>
      <c r="D1390" t="s">
        <v>184</v>
      </c>
    </row>
    <row r="1391" spans="1:4" x14ac:dyDescent="0.3">
      <c r="A1391" t="s">
        <v>25</v>
      </c>
      <c r="B1391">
        <v>29950</v>
      </c>
      <c r="C1391" s="10">
        <v>3.56</v>
      </c>
      <c r="D1391" t="s">
        <v>1088</v>
      </c>
    </row>
    <row r="1392" spans="1:4" x14ac:dyDescent="0.3">
      <c r="A1392" t="s">
        <v>25</v>
      </c>
      <c r="B1392">
        <v>29943</v>
      </c>
      <c r="C1392" s="10">
        <v>3.34</v>
      </c>
      <c r="D1392" t="s">
        <v>786</v>
      </c>
    </row>
    <row r="1393" spans="1:4" x14ac:dyDescent="0.3">
      <c r="A1393" t="s">
        <v>25</v>
      </c>
      <c r="B1393">
        <v>29871</v>
      </c>
      <c r="C1393" s="10">
        <v>3.21</v>
      </c>
      <c r="D1393" t="s">
        <v>182</v>
      </c>
    </row>
    <row r="1394" spans="1:4" x14ac:dyDescent="0.3">
      <c r="A1394" t="s">
        <v>25</v>
      </c>
      <c r="B1394">
        <v>29866</v>
      </c>
      <c r="C1394" s="10">
        <v>4.78</v>
      </c>
      <c r="D1394" t="s">
        <v>687</v>
      </c>
    </row>
    <row r="1395" spans="1:4" x14ac:dyDescent="0.3">
      <c r="A1395" t="s">
        <v>37</v>
      </c>
      <c r="B1395">
        <v>29844</v>
      </c>
      <c r="C1395" s="10">
        <v>3.13</v>
      </c>
      <c r="D1395" t="s">
        <v>85</v>
      </c>
    </row>
    <row r="1396" spans="1:4" x14ac:dyDescent="0.3">
      <c r="A1396" t="s">
        <v>58</v>
      </c>
      <c r="B1396">
        <v>29830</v>
      </c>
      <c r="C1396" s="10">
        <v>4.33</v>
      </c>
      <c r="D1396" t="s">
        <v>1100</v>
      </c>
    </row>
    <row r="1397" spans="1:4" x14ac:dyDescent="0.3">
      <c r="A1397" t="s">
        <v>25</v>
      </c>
      <c r="B1397">
        <v>29826</v>
      </c>
      <c r="C1397" s="10">
        <v>4.24</v>
      </c>
      <c r="D1397" t="s">
        <v>668</v>
      </c>
    </row>
    <row r="1398" spans="1:4" x14ac:dyDescent="0.3">
      <c r="A1398" t="s">
        <v>25</v>
      </c>
      <c r="B1398">
        <v>29818</v>
      </c>
      <c r="C1398" s="10">
        <v>3.01</v>
      </c>
      <c r="D1398" t="s">
        <v>473</v>
      </c>
    </row>
    <row r="1399" spans="1:4" x14ac:dyDescent="0.3">
      <c r="A1399" t="s">
        <v>31</v>
      </c>
      <c r="B1399">
        <v>29812</v>
      </c>
      <c r="C1399" s="10">
        <v>1.46</v>
      </c>
      <c r="D1399" t="s">
        <v>366</v>
      </c>
    </row>
    <row r="1400" spans="1:4" x14ac:dyDescent="0.3">
      <c r="A1400" t="s">
        <v>58</v>
      </c>
      <c r="B1400">
        <v>29806</v>
      </c>
      <c r="C1400" s="10">
        <v>3.7</v>
      </c>
      <c r="D1400" t="s">
        <v>448</v>
      </c>
    </row>
    <row r="1401" spans="1:4" x14ac:dyDescent="0.3">
      <c r="A1401" t="s">
        <v>37</v>
      </c>
      <c r="B1401">
        <v>29806</v>
      </c>
      <c r="C1401" s="10">
        <v>2.83</v>
      </c>
      <c r="D1401" t="s">
        <v>1004</v>
      </c>
    </row>
    <row r="1402" spans="1:4" x14ac:dyDescent="0.3">
      <c r="A1402" t="s">
        <v>37</v>
      </c>
      <c r="B1402">
        <v>29793</v>
      </c>
      <c r="C1402" s="10">
        <v>4.57</v>
      </c>
      <c r="D1402" t="s">
        <v>316</v>
      </c>
    </row>
    <row r="1403" spans="1:4" x14ac:dyDescent="0.3">
      <c r="A1403" t="s">
        <v>37</v>
      </c>
      <c r="B1403">
        <v>29790</v>
      </c>
      <c r="C1403" s="10">
        <v>3.09</v>
      </c>
      <c r="D1403" t="s">
        <v>1436</v>
      </c>
    </row>
    <row r="1404" spans="1:4" x14ac:dyDescent="0.3">
      <c r="A1404" t="s">
        <v>58</v>
      </c>
      <c r="B1404">
        <v>29774</v>
      </c>
      <c r="C1404" s="10">
        <v>1.82</v>
      </c>
      <c r="D1404" t="s">
        <v>102</v>
      </c>
    </row>
    <row r="1405" spans="1:4" x14ac:dyDescent="0.3">
      <c r="A1405" t="s">
        <v>58</v>
      </c>
      <c r="B1405">
        <v>29760</v>
      </c>
      <c r="C1405" s="10">
        <v>2.54</v>
      </c>
      <c r="D1405" t="s">
        <v>786</v>
      </c>
    </row>
    <row r="1406" spans="1:4" x14ac:dyDescent="0.3">
      <c r="A1406" t="s">
        <v>58</v>
      </c>
      <c r="B1406">
        <v>29757</v>
      </c>
      <c r="C1406" s="10">
        <v>3.17</v>
      </c>
      <c r="D1406" t="s">
        <v>517</v>
      </c>
    </row>
    <row r="1407" spans="1:4" x14ac:dyDescent="0.3">
      <c r="A1407" t="s">
        <v>37</v>
      </c>
      <c r="B1407">
        <v>29751</v>
      </c>
      <c r="C1407" s="10">
        <v>2.89</v>
      </c>
      <c r="D1407" t="s">
        <v>285</v>
      </c>
    </row>
    <row r="1408" spans="1:4" x14ac:dyDescent="0.3">
      <c r="A1408" t="s">
        <v>31</v>
      </c>
      <c r="B1408">
        <v>29736</v>
      </c>
      <c r="C1408" s="10">
        <v>2.37</v>
      </c>
      <c r="D1408" t="s">
        <v>1304</v>
      </c>
    </row>
    <row r="1409" spans="1:4" x14ac:dyDescent="0.3">
      <c r="A1409" t="s">
        <v>37</v>
      </c>
      <c r="B1409">
        <v>29724</v>
      </c>
      <c r="C1409" s="10">
        <v>2.64</v>
      </c>
      <c r="D1409" t="s">
        <v>117</v>
      </c>
    </row>
    <row r="1410" spans="1:4" x14ac:dyDescent="0.3">
      <c r="A1410" t="s">
        <v>62</v>
      </c>
      <c r="B1410">
        <v>29706</v>
      </c>
      <c r="C1410" s="10">
        <v>2.38</v>
      </c>
      <c r="D1410" t="s">
        <v>1243</v>
      </c>
    </row>
    <row r="1411" spans="1:4" x14ac:dyDescent="0.3">
      <c r="A1411" t="s">
        <v>37</v>
      </c>
      <c r="B1411">
        <v>29704</v>
      </c>
      <c r="C1411" s="10">
        <v>4.5999999999999996</v>
      </c>
      <c r="D1411" t="s">
        <v>504</v>
      </c>
    </row>
    <row r="1412" spans="1:4" x14ac:dyDescent="0.3">
      <c r="A1412" t="s">
        <v>25</v>
      </c>
      <c r="B1412">
        <v>29703</v>
      </c>
      <c r="C1412" s="10">
        <v>2.27</v>
      </c>
      <c r="D1412" t="s">
        <v>527</v>
      </c>
    </row>
    <row r="1413" spans="1:4" x14ac:dyDescent="0.3">
      <c r="A1413" t="s">
        <v>25</v>
      </c>
      <c r="B1413">
        <v>29701</v>
      </c>
      <c r="C1413" s="10">
        <v>3.6</v>
      </c>
      <c r="D1413" t="s">
        <v>930</v>
      </c>
    </row>
    <row r="1414" spans="1:4" x14ac:dyDescent="0.3">
      <c r="A1414" t="s">
        <v>62</v>
      </c>
      <c r="B1414">
        <v>29699</v>
      </c>
      <c r="C1414" s="10">
        <v>2.88</v>
      </c>
      <c r="D1414" t="s">
        <v>134</v>
      </c>
    </row>
    <row r="1415" spans="1:4" x14ac:dyDescent="0.3">
      <c r="A1415" t="s">
        <v>58</v>
      </c>
      <c r="B1415">
        <v>29697</v>
      </c>
      <c r="C1415" s="10">
        <v>4.04</v>
      </c>
      <c r="D1415" t="s">
        <v>1014</v>
      </c>
    </row>
    <row r="1416" spans="1:4" x14ac:dyDescent="0.3">
      <c r="A1416" t="s">
        <v>37</v>
      </c>
      <c r="B1416">
        <v>29696</v>
      </c>
      <c r="C1416" s="10">
        <v>4.08</v>
      </c>
      <c r="D1416" t="s">
        <v>470</v>
      </c>
    </row>
    <row r="1417" spans="1:4" x14ac:dyDescent="0.3">
      <c r="A1417" t="s">
        <v>31</v>
      </c>
      <c r="B1417">
        <v>29685</v>
      </c>
      <c r="C1417" s="10">
        <v>4.91</v>
      </c>
      <c r="D1417" t="s">
        <v>117</v>
      </c>
    </row>
    <row r="1418" spans="1:4" x14ac:dyDescent="0.3">
      <c r="A1418" t="s">
        <v>58</v>
      </c>
      <c r="B1418">
        <v>29664</v>
      </c>
      <c r="C1418" s="10">
        <v>3.34</v>
      </c>
      <c r="D1418" t="s">
        <v>75</v>
      </c>
    </row>
    <row r="1419" spans="1:4" x14ac:dyDescent="0.3">
      <c r="A1419" t="s">
        <v>31</v>
      </c>
      <c r="B1419">
        <v>29653</v>
      </c>
      <c r="C1419" s="10">
        <v>3.08</v>
      </c>
      <c r="D1419" t="s">
        <v>738</v>
      </c>
    </row>
    <row r="1420" spans="1:4" x14ac:dyDescent="0.3">
      <c r="A1420" t="s">
        <v>25</v>
      </c>
      <c r="B1420">
        <v>29650</v>
      </c>
      <c r="C1420" s="10">
        <v>3.31</v>
      </c>
      <c r="D1420" t="s">
        <v>442</v>
      </c>
    </row>
    <row r="1421" spans="1:4" x14ac:dyDescent="0.3">
      <c r="A1421" t="s">
        <v>37</v>
      </c>
      <c r="B1421">
        <v>29645</v>
      </c>
      <c r="C1421" s="10">
        <v>3.44</v>
      </c>
      <c r="D1421" t="s">
        <v>45</v>
      </c>
    </row>
    <row r="1422" spans="1:4" x14ac:dyDescent="0.3">
      <c r="A1422" t="s">
        <v>37</v>
      </c>
      <c r="B1422">
        <v>29644</v>
      </c>
      <c r="C1422" s="10">
        <v>3.16</v>
      </c>
      <c r="D1422" t="s">
        <v>247</v>
      </c>
    </row>
    <row r="1423" spans="1:4" x14ac:dyDescent="0.3">
      <c r="A1423" t="s">
        <v>31</v>
      </c>
      <c r="B1423">
        <v>29634</v>
      </c>
      <c r="C1423" s="10">
        <v>4.47</v>
      </c>
      <c r="D1423" t="s">
        <v>355</v>
      </c>
    </row>
    <row r="1424" spans="1:4" x14ac:dyDescent="0.3">
      <c r="A1424" t="s">
        <v>25</v>
      </c>
      <c r="B1424">
        <v>29630</v>
      </c>
      <c r="C1424" s="10">
        <v>2.6</v>
      </c>
      <c r="D1424" t="s">
        <v>797</v>
      </c>
    </row>
    <row r="1425" spans="1:4" x14ac:dyDescent="0.3">
      <c r="A1425" t="s">
        <v>74</v>
      </c>
      <c r="B1425">
        <v>29625</v>
      </c>
      <c r="C1425" s="10">
        <v>2.38</v>
      </c>
      <c r="D1425" t="s">
        <v>1014</v>
      </c>
    </row>
    <row r="1426" spans="1:4" x14ac:dyDescent="0.3">
      <c r="A1426" t="s">
        <v>37</v>
      </c>
      <c r="B1426">
        <v>29521</v>
      </c>
      <c r="C1426" s="10">
        <v>4</v>
      </c>
      <c r="D1426" t="s">
        <v>592</v>
      </c>
    </row>
    <row r="1427" spans="1:4" x14ac:dyDescent="0.3">
      <c r="A1427" t="s">
        <v>58</v>
      </c>
      <c r="B1427">
        <v>29519</v>
      </c>
      <c r="C1427" s="10">
        <v>2.08</v>
      </c>
      <c r="D1427" t="s">
        <v>220</v>
      </c>
    </row>
    <row r="1428" spans="1:4" x14ac:dyDescent="0.3">
      <c r="A1428" t="s">
        <v>37</v>
      </c>
      <c r="B1428">
        <v>29504</v>
      </c>
      <c r="C1428" s="10">
        <v>2.87</v>
      </c>
      <c r="D1428" t="s">
        <v>115</v>
      </c>
    </row>
    <row r="1429" spans="1:4" x14ac:dyDescent="0.3">
      <c r="A1429" t="s">
        <v>25</v>
      </c>
      <c r="B1429">
        <v>29473</v>
      </c>
      <c r="C1429" s="10">
        <v>3.16</v>
      </c>
      <c r="D1429" t="s">
        <v>321</v>
      </c>
    </row>
    <row r="1430" spans="1:4" x14ac:dyDescent="0.3">
      <c r="A1430" t="s">
        <v>74</v>
      </c>
      <c r="B1430">
        <v>29460</v>
      </c>
      <c r="C1430" s="10">
        <v>1.96</v>
      </c>
      <c r="D1430" t="s">
        <v>180</v>
      </c>
    </row>
    <row r="1431" spans="1:4" x14ac:dyDescent="0.3">
      <c r="A1431" t="s">
        <v>25</v>
      </c>
      <c r="B1431">
        <v>29406</v>
      </c>
      <c r="C1431" s="10">
        <v>4.29</v>
      </c>
      <c r="D1431" t="s">
        <v>428</v>
      </c>
    </row>
    <row r="1432" spans="1:4" x14ac:dyDescent="0.3">
      <c r="A1432" t="s">
        <v>25</v>
      </c>
      <c r="B1432">
        <v>29398</v>
      </c>
      <c r="C1432" s="10">
        <v>2.46</v>
      </c>
      <c r="D1432" t="s">
        <v>69</v>
      </c>
    </row>
    <row r="1433" spans="1:4" x14ac:dyDescent="0.3">
      <c r="A1433" t="s">
        <v>31</v>
      </c>
      <c r="B1433">
        <v>29386</v>
      </c>
      <c r="C1433" s="10">
        <v>2.4900000000000002</v>
      </c>
      <c r="D1433" t="s">
        <v>660</v>
      </c>
    </row>
    <row r="1434" spans="1:4" x14ac:dyDescent="0.3">
      <c r="A1434" t="s">
        <v>58</v>
      </c>
      <c r="B1434">
        <v>29382</v>
      </c>
      <c r="C1434" s="10">
        <v>2.72</v>
      </c>
      <c r="D1434" t="s">
        <v>362</v>
      </c>
    </row>
    <row r="1435" spans="1:4" x14ac:dyDescent="0.3">
      <c r="A1435" t="s">
        <v>25</v>
      </c>
      <c r="B1435">
        <v>29375</v>
      </c>
      <c r="C1435" s="10">
        <v>2.62</v>
      </c>
      <c r="D1435" t="s">
        <v>414</v>
      </c>
    </row>
    <row r="1436" spans="1:4" x14ac:dyDescent="0.3">
      <c r="A1436" t="s">
        <v>31</v>
      </c>
      <c r="B1436">
        <v>29360</v>
      </c>
      <c r="C1436" s="10">
        <v>3.23</v>
      </c>
      <c r="D1436" t="s">
        <v>499</v>
      </c>
    </row>
    <row r="1437" spans="1:4" x14ac:dyDescent="0.3">
      <c r="A1437" t="s">
        <v>31</v>
      </c>
      <c r="B1437">
        <v>29326</v>
      </c>
      <c r="C1437" s="10">
        <v>4.28</v>
      </c>
      <c r="D1437" t="s">
        <v>71</v>
      </c>
    </row>
    <row r="1438" spans="1:4" x14ac:dyDescent="0.3">
      <c r="A1438" t="s">
        <v>58</v>
      </c>
      <c r="B1438">
        <v>29312</v>
      </c>
      <c r="C1438" s="10">
        <v>2.5</v>
      </c>
      <c r="D1438" t="s">
        <v>100</v>
      </c>
    </row>
    <row r="1439" spans="1:4" x14ac:dyDescent="0.3">
      <c r="A1439" t="s">
        <v>58</v>
      </c>
      <c r="B1439">
        <v>29311</v>
      </c>
      <c r="C1439" s="10">
        <v>3.49</v>
      </c>
      <c r="D1439" t="s">
        <v>1487</v>
      </c>
    </row>
    <row r="1440" spans="1:4" x14ac:dyDescent="0.3">
      <c r="A1440" t="s">
        <v>58</v>
      </c>
      <c r="B1440">
        <v>29299</v>
      </c>
      <c r="C1440" s="10">
        <v>3.54</v>
      </c>
      <c r="D1440" t="s">
        <v>187</v>
      </c>
    </row>
    <row r="1441" spans="1:4" x14ac:dyDescent="0.3">
      <c r="A1441" t="s">
        <v>25</v>
      </c>
      <c r="B1441">
        <v>29296</v>
      </c>
      <c r="C1441" s="10">
        <v>2.75</v>
      </c>
      <c r="D1441" t="s">
        <v>540</v>
      </c>
    </row>
    <row r="1442" spans="1:4" x14ac:dyDescent="0.3">
      <c r="A1442" t="s">
        <v>58</v>
      </c>
      <c r="B1442">
        <v>29290</v>
      </c>
      <c r="C1442" s="10">
        <v>3.66</v>
      </c>
      <c r="D1442" t="s">
        <v>113</v>
      </c>
    </row>
    <row r="1443" spans="1:4" x14ac:dyDescent="0.3">
      <c r="A1443" t="s">
        <v>37</v>
      </c>
      <c r="B1443">
        <v>29280</v>
      </c>
      <c r="C1443" s="10">
        <v>1.64</v>
      </c>
      <c r="D1443" t="s">
        <v>275</v>
      </c>
    </row>
    <row r="1444" spans="1:4" x14ac:dyDescent="0.3">
      <c r="A1444" t="s">
        <v>58</v>
      </c>
      <c r="B1444">
        <v>29278</v>
      </c>
      <c r="C1444" s="10">
        <v>1.95</v>
      </c>
      <c r="D1444" t="s">
        <v>875</v>
      </c>
    </row>
    <row r="1445" spans="1:4" x14ac:dyDescent="0.3">
      <c r="A1445" t="s">
        <v>31</v>
      </c>
      <c r="B1445">
        <v>29270</v>
      </c>
      <c r="C1445" s="10">
        <v>4.45</v>
      </c>
      <c r="D1445" t="s">
        <v>666</v>
      </c>
    </row>
    <row r="1446" spans="1:4" x14ac:dyDescent="0.3">
      <c r="A1446" t="s">
        <v>37</v>
      </c>
      <c r="B1446">
        <v>29253</v>
      </c>
      <c r="C1446" s="10">
        <v>4.1900000000000004</v>
      </c>
      <c r="D1446" t="s">
        <v>437</v>
      </c>
    </row>
    <row r="1447" spans="1:4" x14ac:dyDescent="0.3">
      <c r="A1447" t="s">
        <v>58</v>
      </c>
      <c r="B1447">
        <v>29250</v>
      </c>
      <c r="C1447" s="10">
        <v>3.42</v>
      </c>
      <c r="D1447" t="s">
        <v>919</v>
      </c>
    </row>
    <row r="1448" spans="1:4" x14ac:dyDescent="0.3">
      <c r="A1448" t="s">
        <v>74</v>
      </c>
      <c r="B1448">
        <v>29241</v>
      </c>
      <c r="C1448" s="10">
        <v>4.13</v>
      </c>
      <c r="D1448" t="s">
        <v>343</v>
      </c>
    </row>
    <row r="1449" spans="1:4" x14ac:dyDescent="0.3">
      <c r="A1449" t="s">
        <v>37</v>
      </c>
      <c r="B1449">
        <v>29215</v>
      </c>
      <c r="C1449" s="10">
        <v>2.68</v>
      </c>
      <c r="D1449" t="s">
        <v>283</v>
      </c>
    </row>
    <row r="1450" spans="1:4" x14ac:dyDescent="0.3">
      <c r="A1450" t="s">
        <v>25</v>
      </c>
      <c r="B1450">
        <v>29204</v>
      </c>
      <c r="C1450" s="10">
        <v>2.95</v>
      </c>
      <c r="D1450" t="s">
        <v>1151</v>
      </c>
    </row>
    <row r="1451" spans="1:4" x14ac:dyDescent="0.3">
      <c r="A1451" t="s">
        <v>37</v>
      </c>
      <c r="B1451">
        <v>29197</v>
      </c>
      <c r="C1451" s="10">
        <v>3.66</v>
      </c>
      <c r="D1451" t="s">
        <v>79</v>
      </c>
    </row>
    <row r="1452" spans="1:4" x14ac:dyDescent="0.3">
      <c r="A1452" t="s">
        <v>25</v>
      </c>
      <c r="B1452">
        <v>29195</v>
      </c>
      <c r="C1452" s="10">
        <v>1.75</v>
      </c>
      <c r="D1452" t="s">
        <v>147</v>
      </c>
    </row>
    <row r="1453" spans="1:4" x14ac:dyDescent="0.3">
      <c r="A1453" t="s">
        <v>37</v>
      </c>
      <c r="B1453">
        <v>29190</v>
      </c>
      <c r="C1453" s="10">
        <v>3.87</v>
      </c>
      <c r="D1453" t="s">
        <v>196</v>
      </c>
    </row>
    <row r="1454" spans="1:4" x14ac:dyDescent="0.3">
      <c r="A1454" t="s">
        <v>37</v>
      </c>
      <c r="B1454">
        <v>29165</v>
      </c>
      <c r="C1454" s="10">
        <v>3.59</v>
      </c>
      <c r="D1454" t="s">
        <v>229</v>
      </c>
    </row>
    <row r="1455" spans="1:4" x14ac:dyDescent="0.3">
      <c r="A1455" t="s">
        <v>37</v>
      </c>
      <c r="B1455">
        <v>29145</v>
      </c>
      <c r="C1455" s="10">
        <v>1.87</v>
      </c>
      <c r="D1455" t="s">
        <v>1090</v>
      </c>
    </row>
    <row r="1456" spans="1:4" x14ac:dyDescent="0.3">
      <c r="A1456" t="s">
        <v>31</v>
      </c>
      <c r="B1456">
        <v>29139</v>
      </c>
      <c r="C1456" s="10">
        <v>4.18</v>
      </c>
      <c r="D1456" t="s">
        <v>687</v>
      </c>
    </row>
    <row r="1457" spans="1:4" x14ac:dyDescent="0.3">
      <c r="A1457" t="s">
        <v>58</v>
      </c>
      <c r="B1457">
        <v>29139</v>
      </c>
      <c r="C1457" s="10">
        <v>1.87</v>
      </c>
      <c r="D1457" t="s">
        <v>283</v>
      </c>
    </row>
    <row r="1458" spans="1:4" x14ac:dyDescent="0.3">
      <c r="A1458" t="s">
        <v>37</v>
      </c>
      <c r="B1458">
        <v>29132</v>
      </c>
      <c r="C1458" s="10">
        <v>3.01</v>
      </c>
      <c r="D1458" t="s">
        <v>277</v>
      </c>
    </row>
    <row r="1459" spans="1:4" x14ac:dyDescent="0.3">
      <c r="A1459" t="s">
        <v>58</v>
      </c>
      <c r="B1459">
        <v>29113</v>
      </c>
      <c r="C1459" s="10">
        <v>1.81</v>
      </c>
      <c r="D1459" t="s">
        <v>268</v>
      </c>
    </row>
    <row r="1460" spans="1:4" x14ac:dyDescent="0.3">
      <c r="A1460" t="s">
        <v>25</v>
      </c>
      <c r="B1460">
        <v>29094</v>
      </c>
      <c r="C1460" s="10">
        <v>3.94</v>
      </c>
      <c r="D1460" t="s">
        <v>481</v>
      </c>
    </row>
    <row r="1461" spans="1:4" x14ac:dyDescent="0.3">
      <c r="A1461" t="s">
        <v>31</v>
      </c>
      <c r="B1461">
        <v>29092</v>
      </c>
      <c r="C1461" s="10">
        <v>3.63</v>
      </c>
      <c r="D1461" t="s">
        <v>213</v>
      </c>
    </row>
    <row r="1462" spans="1:4" x14ac:dyDescent="0.3">
      <c r="A1462" t="s">
        <v>25</v>
      </c>
      <c r="B1462">
        <v>29090</v>
      </c>
      <c r="C1462" s="10">
        <v>3.94</v>
      </c>
      <c r="D1462" t="s">
        <v>355</v>
      </c>
    </row>
    <row r="1463" spans="1:4" x14ac:dyDescent="0.3">
      <c r="A1463" t="s">
        <v>31</v>
      </c>
      <c r="B1463">
        <v>29050</v>
      </c>
      <c r="C1463" s="10">
        <v>3.16</v>
      </c>
      <c r="D1463" t="s">
        <v>184</v>
      </c>
    </row>
    <row r="1464" spans="1:4" x14ac:dyDescent="0.3">
      <c r="A1464" t="s">
        <v>74</v>
      </c>
      <c r="B1464">
        <v>29049</v>
      </c>
      <c r="C1464" s="10">
        <v>2</v>
      </c>
      <c r="D1464" t="s">
        <v>96</v>
      </c>
    </row>
    <row r="1465" spans="1:4" x14ac:dyDescent="0.3">
      <c r="A1465" t="s">
        <v>37</v>
      </c>
      <c r="B1465">
        <v>29028</v>
      </c>
      <c r="C1465" s="10">
        <v>3.33</v>
      </c>
      <c r="D1465" t="s">
        <v>147</v>
      </c>
    </row>
    <row r="1466" spans="1:4" x14ac:dyDescent="0.3">
      <c r="A1466" t="s">
        <v>74</v>
      </c>
      <c r="B1466">
        <v>29018</v>
      </c>
      <c r="C1466" s="10">
        <v>3.24</v>
      </c>
      <c r="D1466" t="s">
        <v>1023</v>
      </c>
    </row>
    <row r="1467" spans="1:4" x14ac:dyDescent="0.3">
      <c r="A1467" t="s">
        <v>74</v>
      </c>
      <c r="B1467">
        <v>29003</v>
      </c>
      <c r="C1467" s="10">
        <v>3.22</v>
      </c>
      <c r="D1467" t="s">
        <v>287</v>
      </c>
    </row>
    <row r="1468" spans="1:4" x14ac:dyDescent="0.3">
      <c r="A1468" t="s">
        <v>58</v>
      </c>
      <c r="B1468">
        <v>28996</v>
      </c>
      <c r="C1468" s="10">
        <v>2.31</v>
      </c>
      <c r="D1468" t="s">
        <v>366</v>
      </c>
    </row>
    <row r="1469" spans="1:4" x14ac:dyDescent="0.3">
      <c r="A1469" t="s">
        <v>74</v>
      </c>
      <c r="B1469">
        <v>28984</v>
      </c>
      <c r="C1469" s="10">
        <v>3.8</v>
      </c>
      <c r="D1469" t="s">
        <v>375</v>
      </c>
    </row>
    <row r="1470" spans="1:4" x14ac:dyDescent="0.3">
      <c r="A1470" t="s">
        <v>74</v>
      </c>
      <c r="B1470">
        <v>28982</v>
      </c>
      <c r="C1470" s="10">
        <v>2.44</v>
      </c>
      <c r="D1470" t="s">
        <v>67</v>
      </c>
    </row>
    <row r="1471" spans="1:4" x14ac:dyDescent="0.3">
      <c r="A1471" t="s">
        <v>37</v>
      </c>
      <c r="B1471">
        <v>28959</v>
      </c>
      <c r="C1471" s="10">
        <v>2.74</v>
      </c>
      <c r="D1471" t="s">
        <v>202</v>
      </c>
    </row>
    <row r="1472" spans="1:4" x14ac:dyDescent="0.3">
      <c r="A1472" t="s">
        <v>31</v>
      </c>
      <c r="B1472">
        <v>28958</v>
      </c>
      <c r="C1472" s="10">
        <v>1.92</v>
      </c>
      <c r="D1472" t="s">
        <v>184</v>
      </c>
    </row>
    <row r="1473" spans="1:4" x14ac:dyDescent="0.3">
      <c r="A1473" t="s">
        <v>37</v>
      </c>
      <c r="B1473">
        <v>28951</v>
      </c>
      <c r="C1473" s="10">
        <v>3.69</v>
      </c>
      <c r="D1473" t="s">
        <v>350</v>
      </c>
    </row>
    <row r="1474" spans="1:4" x14ac:dyDescent="0.3">
      <c r="A1474" t="s">
        <v>25</v>
      </c>
      <c r="B1474">
        <v>28930</v>
      </c>
      <c r="C1474" s="10">
        <v>3.61</v>
      </c>
      <c r="D1474" t="s">
        <v>196</v>
      </c>
    </row>
    <row r="1475" spans="1:4" x14ac:dyDescent="0.3">
      <c r="A1475" t="s">
        <v>31</v>
      </c>
      <c r="B1475">
        <v>28926</v>
      </c>
      <c r="C1475" s="10">
        <v>3.72</v>
      </c>
      <c r="D1475" t="s">
        <v>52</v>
      </c>
    </row>
    <row r="1476" spans="1:4" x14ac:dyDescent="0.3">
      <c r="A1476" t="s">
        <v>58</v>
      </c>
      <c r="B1476">
        <v>28925</v>
      </c>
      <c r="C1476" s="10">
        <v>4</v>
      </c>
      <c r="D1476" t="s">
        <v>1526</v>
      </c>
    </row>
    <row r="1477" spans="1:4" x14ac:dyDescent="0.3">
      <c r="A1477" t="s">
        <v>58</v>
      </c>
      <c r="B1477">
        <v>28916</v>
      </c>
      <c r="C1477" s="10">
        <v>2.2599999999999998</v>
      </c>
      <c r="D1477" t="s">
        <v>375</v>
      </c>
    </row>
    <row r="1478" spans="1:4" x14ac:dyDescent="0.3">
      <c r="A1478" t="s">
        <v>37</v>
      </c>
      <c r="B1478">
        <v>28912</v>
      </c>
      <c r="C1478" s="10">
        <v>2.36</v>
      </c>
      <c r="D1478" t="s">
        <v>65</v>
      </c>
    </row>
    <row r="1479" spans="1:4" x14ac:dyDescent="0.3">
      <c r="A1479" t="s">
        <v>31</v>
      </c>
      <c r="B1479">
        <v>28901</v>
      </c>
      <c r="C1479" s="10">
        <v>2.94</v>
      </c>
      <c r="D1479" t="s">
        <v>568</v>
      </c>
    </row>
    <row r="1480" spans="1:4" x14ac:dyDescent="0.3">
      <c r="A1480" t="s">
        <v>37</v>
      </c>
      <c r="B1480">
        <v>28900</v>
      </c>
      <c r="C1480" s="10">
        <v>3.66</v>
      </c>
      <c r="D1480" t="s">
        <v>463</v>
      </c>
    </row>
    <row r="1481" spans="1:4" x14ac:dyDescent="0.3">
      <c r="A1481" t="s">
        <v>58</v>
      </c>
      <c r="B1481">
        <v>28877</v>
      </c>
      <c r="C1481" s="10">
        <v>3.62</v>
      </c>
      <c r="D1481" t="s">
        <v>504</v>
      </c>
    </row>
    <row r="1482" spans="1:4" x14ac:dyDescent="0.3">
      <c r="A1482" t="s">
        <v>58</v>
      </c>
      <c r="B1482">
        <v>28876</v>
      </c>
      <c r="C1482" s="10">
        <v>3.2</v>
      </c>
      <c r="D1482" t="s">
        <v>270</v>
      </c>
    </row>
    <row r="1483" spans="1:4" x14ac:dyDescent="0.3">
      <c r="A1483" t="s">
        <v>37</v>
      </c>
      <c r="B1483">
        <v>28863</v>
      </c>
      <c r="C1483" s="10">
        <v>4.1399999999999997</v>
      </c>
      <c r="D1483" t="s">
        <v>300</v>
      </c>
    </row>
    <row r="1484" spans="1:4" x14ac:dyDescent="0.3">
      <c r="A1484" t="s">
        <v>25</v>
      </c>
      <c r="B1484">
        <v>28857</v>
      </c>
      <c r="C1484" s="10">
        <v>1.43</v>
      </c>
      <c r="D1484" t="s">
        <v>435</v>
      </c>
    </row>
    <row r="1485" spans="1:4" x14ac:dyDescent="0.3">
      <c r="A1485" t="s">
        <v>37</v>
      </c>
      <c r="B1485">
        <v>28838</v>
      </c>
      <c r="C1485" s="10">
        <v>5</v>
      </c>
      <c r="D1485" t="s">
        <v>157</v>
      </c>
    </row>
    <row r="1486" spans="1:4" x14ac:dyDescent="0.3">
      <c r="A1486" t="s">
        <v>25</v>
      </c>
      <c r="B1486">
        <v>28833</v>
      </c>
      <c r="C1486" s="10">
        <v>3.4</v>
      </c>
      <c r="D1486" t="s">
        <v>1020</v>
      </c>
    </row>
    <row r="1487" spans="1:4" x14ac:dyDescent="0.3">
      <c r="A1487" t="s">
        <v>58</v>
      </c>
      <c r="B1487">
        <v>28814</v>
      </c>
      <c r="C1487" s="10">
        <v>4.68</v>
      </c>
      <c r="D1487" t="s">
        <v>568</v>
      </c>
    </row>
    <row r="1488" spans="1:4" x14ac:dyDescent="0.3">
      <c r="A1488" t="s">
        <v>25</v>
      </c>
      <c r="B1488">
        <v>28804</v>
      </c>
      <c r="C1488" s="10">
        <v>3.66</v>
      </c>
      <c r="D1488" t="s">
        <v>1636</v>
      </c>
    </row>
    <row r="1489" spans="1:4" x14ac:dyDescent="0.3">
      <c r="A1489" t="s">
        <v>37</v>
      </c>
      <c r="B1489">
        <v>28771</v>
      </c>
      <c r="C1489" s="10">
        <v>2.95</v>
      </c>
      <c r="D1489" t="s">
        <v>501</v>
      </c>
    </row>
    <row r="1490" spans="1:4" x14ac:dyDescent="0.3">
      <c r="A1490" t="s">
        <v>31</v>
      </c>
      <c r="B1490">
        <v>28770</v>
      </c>
      <c r="C1490" s="10">
        <v>2.63</v>
      </c>
      <c r="D1490" t="s">
        <v>211</v>
      </c>
    </row>
    <row r="1491" spans="1:4" x14ac:dyDescent="0.3">
      <c r="A1491" t="s">
        <v>25</v>
      </c>
      <c r="B1491">
        <v>28720</v>
      </c>
      <c r="C1491" s="10">
        <v>2.48</v>
      </c>
      <c r="D1491" t="s">
        <v>1297</v>
      </c>
    </row>
    <row r="1492" spans="1:4" x14ac:dyDescent="0.3">
      <c r="A1492" t="s">
        <v>25</v>
      </c>
      <c r="B1492">
        <v>28719</v>
      </c>
      <c r="C1492" s="10">
        <v>4.41</v>
      </c>
      <c r="D1492" t="s">
        <v>694</v>
      </c>
    </row>
    <row r="1493" spans="1:4" x14ac:dyDescent="0.3">
      <c r="A1493" t="s">
        <v>25</v>
      </c>
      <c r="B1493">
        <v>28707</v>
      </c>
      <c r="C1493" s="10">
        <v>3.79</v>
      </c>
      <c r="D1493" t="s">
        <v>61</v>
      </c>
    </row>
    <row r="1494" spans="1:4" x14ac:dyDescent="0.3">
      <c r="A1494" t="s">
        <v>58</v>
      </c>
      <c r="B1494">
        <v>28675</v>
      </c>
      <c r="C1494" s="10">
        <v>3.66</v>
      </c>
      <c r="D1494" t="s">
        <v>639</v>
      </c>
    </row>
    <row r="1495" spans="1:4" x14ac:dyDescent="0.3">
      <c r="A1495" t="s">
        <v>25</v>
      </c>
      <c r="B1495">
        <v>28668</v>
      </c>
      <c r="C1495" s="10">
        <v>1.7</v>
      </c>
      <c r="D1495" t="s">
        <v>406</v>
      </c>
    </row>
    <row r="1496" spans="1:4" x14ac:dyDescent="0.3">
      <c r="A1496" t="s">
        <v>58</v>
      </c>
      <c r="B1496">
        <v>28665</v>
      </c>
      <c r="C1496" s="10">
        <v>3.16</v>
      </c>
      <c r="D1496" t="s">
        <v>1164</v>
      </c>
    </row>
    <row r="1497" spans="1:4" x14ac:dyDescent="0.3">
      <c r="A1497" t="s">
        <v>58</v>
      </c>
      <c r="B1497">
        <v>28657</v>
      </c>
      <c r="C1497" s="10">
        <v>3.85</v>
      </c>
      <c r="D1497" t="s">
        <v>487</v>
      </c>
    </row>
    <row r="1498" spans="1:4" x14ac:dyDescent="0.3">
      <c r="A1498" t="s">
        <v>58</v>
      </c>
      <c r="B1498">
        <v>28635</v>
      </c>
      <c r="C1498" s="10">
        <v>2.41</v>
      </c>
      <c r="D1498" t="s">
        <v>253</v>
      </c>
    </row>
    <row r="1499" spans="1:4" x14ac:dyDescent="0.3">
      <c r="A1499" t="s">
        <v>25</v>
      </c>
      <c r="B1499">
        <v>28629</v>
      </c>
      <c r="C1499" s="10">
        <v>5</v>
      </c>
      <c r="D1499" t="s">
        <v>602</v>
      </c>
    </row>
    <row r="1500" spans="1:4" x14ac:dyDescent="0.3">
      <c r="A1500" t="s">
        <v>37</v>
      </c>
      <c r="B1500">
        <v>28614</v>
      </c>
      <c r="C1500" s="10">
        <v>3.11</v>
      </c>
      <c r="D1500" t="s">
        <v>960</v>
      </c>
    </row>
    <row r="1501" spans="1:4" x14ac:dyDescent="0.3">
      <c r="A1501" t="s">
        <v>58</v>
      </c>
      <c r="B1501">
        <v>28608</v>
      </c>
      <c r="C1501" s="10">
        <v>2.5499999999999998</v>
      </c>
      <c r="D1501" t="s">
        <v>217</v>
      </c>
    </row>
    <row r="1502" spans="1:4" x14ac:dyDescent="0.3">
      <c r="A1502" t="s">
        <v>37</v>
      </c>
      <c r="B1502">
        <v>28608</v>
      </c>
      <c r="C1502" s="10">
        <v>2.46</v>
      </c>
      <c r="D1502" t="s">
        <v>1018</v>
      </c>
    </row>
    <row r="1503" spans="1:4" x14ac:dyDescent="0.3">
      <c r="A1503" t="s">
        <v>37</v>
      </c>
      <c r="B1503">
        <v>28604</v>
      </c>
      <c r="C1503" s="10">
        <v>2.54</v>
      </c>
      <c r="D1503" t="s">
        <v>487</v>
      </c>
    </row>
    <row r="1504" spans="1:4" x14ac:dyDescent="0.3">
      <c r="A1504" t="s">
        <v>31</v>
      </c>
      <c r="B1504">
        <v>28596</v>
      </c>
      <c r="C1504" s="10">
        <v>3.78</v>
      </c>
      <c r="D1504" t="s">
        <v>802</v>
      </c>
    </row>
    <row r="1505" spans="1:4" x14ac:dyDescent="0.3">
      <c r="A1505" t="s">
        <v>37</v>
      </c>
      <c r="B1505">
        <v>28578</v>
      </c>
      <c r="C1505" s="10">
        <v>2.39</v>
      </c>
      <c r="D1505" t="s">
        <v>49</v>
      </c>
    </row>
    <row r="1506" spans="1:4" x14ac:dyDescent="0.3">
      <c r="A1506" t="s">
        <v>31</v>
      </c>
      <c r="B1506">
        <v>28569</v>
      </c>
      <c r="C1506" s="10">
        <v>1.1000000000000001</v>
      </c>
      <c r="D1506" t="s">
        <v>119</v>
      </c>
    </row>
    <row r="1507" spans="1:4" x14ac:dyDescent="0.3">
      <c r="A1507" t="s">
        <v>31</v>
      </c>
      <c r="B1507">
        <v>28559</v>
      </c>
      <c r="C1507" s="10">
        <v>3.64</v>
      </c>
      <c r="D1507" t="s">
        <v>515</v>
      </c>
    </row>
    <row r="1508" spans="1:4" x14ac:dyDescent="0.3">
      <c r="A1508" t="s">
        <v>58</v>
      </c>
      <c r="B1508">
        <v>28556</v>
      </c>
      <c r="C1508" s="10">
        <v>2.02</v>
      </c>
      <c r="D1508" t="s">
        <v>107</v>
      </c>
    </row>
    <row r="1509" spans="1:4" x14ac:dyDescent="0.3">
      <c r="A1509" t="s">
        <v>25</v>
      </c>
      <c r="B1509">
        <v>28555</v>
      </c>
      <c r="C1509" s="10">
        <v>3.08</v>
      </c>
      <c r="D1509" t="s">
        <v>1100</v>
      </c>
    </row>
    <row r="1510" spans="1:4" x14ac:dyDescent="0.3">
      <c r="A1510" t="s">
        <v>31</v>
      </c>
      <c r="B1510">
        <v>28545</v>
      </c>
      <c r="C1510" s="10">
        <v>4.53</v>
      </c>
      <c r="D1510" t="s">
        <v>251</v>
      </c>
    </row>
    <row r="1511" spans="1:4" x14ac:dyDescent="0.3">
      <c r="A1511" t="s">
        <v>37</v>
      </c>
      <c r="B1511">
        <v>28545</v>
      </c>
      <c r="C1511" s="10">
        <v>3.32</v>
      </c>
      <c r="D1511" t="s">
        <v>346</v>
      </c>
    </row>
    <row r="1512" spans="1:4" x14ac:dyDescent="0.3">
      <c r="A1512" t="s">
        <v>31</v>
      </c>
      <c r="B1512">
        <v>28544</v>
      </c>
      <c r="C1512" s="10">
        <v>4.16</v>
      </c>
      <c r="D1512" t="s">
        <v>470</v>
      </c>
    </row>
    <row r="1513" spans="1:4" x14ac:dyDescent="0.3">
      <c r="A1513" t="s">
        <v>37</v>
      </c>
      <c r="B1513">
        <v>28523</v>
      </c>
      <c r="C1513" s="10">
        <v>3.1</v>
      </c>
      <c r="D1513" t="s">
        <v>209</v>
      </c>
    </row>
    <row r="1514" spans="1:4" x14ac:dyDescent="0.3">
      <c r="A1514" t="s">
        <v>25</v>
      </c>
      <c r="B1514">
        <v>28508</v>
      </c>
      <c r="C1514" s="10">
        <v>2.78</v>
      </c>
      <c r="D1514" t="s">
        <v>45</v>
      </c>
    </row>
    <row r="1515" spans="1:4" x14ac:dyDescent="0.3">
      <c r="A1515" t="s">
        <v>58</v>
      </c>
      <c r="B1515">
        <v>28472</v>
      </c>
      <c r="C1515" s="10">
        <v>3.28</v>
      </c>
      <c r="D1515" t="s">
        <v>277</v>
      </c>
    </row>
    <row r="1516" spans="1:4" x14ac:dyDescent="0.3">
      <c r="A1516" t="s">
        <v>58</v>
      </c>
      <c r="B1516">
        <v>28463</v>
      </c>
      <c r="C1516" s="10">
        <v>4.13</v>
      </c>
      <c r="D1516" t="s">
        <v>1023</v>
      </c>
    </row>
    <row r="1517" spans="1:4" x14ac:dyDescent="0.3">
      <c r="A1517" t="s">
        <v>25</v>
      </c>
      <c r="B1517">
        <v>28451</v>
      </c>
      <c r="C1517" s="10">
        <v>2.99</v>
      </c>
      <c r="D1517" t="s">
        <v>67</v>
      </c>
    </row>
    <row r="1518" spans="1:4" x14ac:dyDescent="0.3">
      <c r="A1518" t="s">
        <v>37</v>
      </c>
      <c r="B1518">
        <v>28423</v>
      </c>
      <c r="C1518" s="10">
        <v>2.94</v>
      </c>
      <c r="D1518" t="s">
        <v>1048</v>
      </c>
    </row>
    <row r="1519" spans="1:4" x14ac:dyDescent="0.3">
      <c r="A1519" t="s">
        <v>58</v>
      </c>
      <c r="B1519">
        <v>28383</v>
      </c>
      <c r="C1519" s="10">
        <v>2.97</v>
      </c>
      <c r="D1519" t="s">
        <v>517</v>
      </c>
    </row>
    <row r="1520" spans="1:4" x14ac:dyDescent="0.3">
      <c r="A1520" t="s">
        <v>37</v>
      </c>
      <c r="B1520">
        <v>28367</v>
      </c>
      <c r="C1520" s="10">
        <v>3.44</v>
      </c>
      <c r="D1520" t="s">
        <v>682</v>
      </c>
    </row>
    <row r="1521" spans="1:4" x14ac:dyDescent="0.3">
      <c r="A1521" t="s">
        <v>74</v>
      </c>
      <c r="B1521">
        <v>28348</v>
      </c>
      <c r="C1521" s="10">
        <v>2.76</v>
      </c>
      <c r="D1521" t="s">
        <v>47</v>
      </c>
    </row>
    <row r="1522" spans="1:4" x14ac:dyDescent="0.3">
      <c r="A1522" t="s">
        <v>37</v>
      </c>
      <c r="B1522">
        <v>28334</v>
      </c>
      <c r="C1522" s="10">
        <v>2.35</v>
      </c>
      <c r="D1522" t="s">
        <v>85</v>
      </c>
    </row>
    <row r="1523" spans="1:4" x14ac:dyDescent="0.3">
      <c r="A1523" t="s">
        <v>25</v>
      </c>
      <c r="B1523">
        <v>28323</v>
      </c>
      <c r="C1523" s="10">
        <v>4.4000000000000004</v>
      </c>
      <c r="D1523" t="s">
        <v>204</v>
      </c>
    </row>
    <row r="1524" spans="1:4" x14ac:dyDescent="0.3">
      <c r="A1524" t="s">
        <v>37</v>
      </c>
      <c r="B1524">
        <v>28321</v>
      </c>
      <c r="C1524" s="10">
        <v>2.72</v>
      </c>
      <c r="D1524" t="s">
        <v>362</v>
      </c>
    </row>
    <row r="1525" spans="1:4" x14ac:dyDescent="0.3">
      <c r="A1525" t="s">
        <v>58</v>
      </c>
      <c r="B1525">
        <v>28318</v>
      </c>
      <c r="C1525" s="10">
        <v>3.48</v>
      </c>
      <c r="D1525" t="s">
        <v>808</v>
      </c>
    </row>
    <row r="1526" spans="1:4" x14ac:dyDescent="0.3">
      <c r="A1526" t="s">
        <v>58</v>
      </c>
      <c r="B1526">
        <v>28308</v>
      </c>
      <c r="C1526" s="10">
        <v>3.5</v>
      </c>
      <c r="D1526" t="s">
        <v>138</v>
      </c>
    </row>
    <row r="1527" spans="1:4" x14ac:dyDescent="0.3">
      <c r="A1527" t="s">
        <v>58</v>
      </c>
      <c r="B1527">
        <v>28303</v>
      </c>
      <c r="C1527" s="10">
        <v>2.42</v>
      </c>
      <c r="D1527" t="s">
        <v>348</v>
      </c>
    </row>
    <row r="1528" spans="1:4" x14ac:dyDescent="0.3">
      <c r="A1528" t="s">
        <v>58</v>
      </c>
      <c r="B1528">
        <v>28295</v>
      </c>
      <c r="C1528" s="10">
        <v>4.6900000000000004</v>
      </c>
      <c r="D1528" t="s">
        <v>161</v>
      </c>
    </row>
    <row r="1529" spans="1:4" x14ac:dyDescent="0.3">
      <c r="A1529" t="s">
        <v>58</v>
      </c>
      <c r="B1529">
        <v>28277</v>
      </c>
      <c r="C1529" s="10">
        <v>1.33</v>
      </c>
      <c r="D1529" t="s">
        <v>1130</v>
      </c>
    </row>
    <row r="1530" spans="1:4" x14ac:dyDescent="0.3">
      <c r="A1530" t="s">
        <v>25</v>
      </c>
      <c r="B1530">
        <v>28267</v>
      </c>
      <c r="C1530" s="10">
        <v>3.18</v>
      </c>
      <c r="D1530" t="s">
        <v>1048</v>
      </c>
    </row>
    <row r="1531" spans="1:4" x14ac:dyDescent="0.3">
      <c r="A1531" t="s">
        <v>37</v>
      </c>
      <c r="B1531">
        <v>28242</v>
      </c>
      <c r="C1531" s="10">
        <v>2.19</v>
      </c>
      <c r="D1531" t="s">
        <v>1304</v>
      </c>
    </row>
    <row r="1532" spans="1:4" x14ac:dyDescent="0.3">
      <c r="A1532" t="s">
        <v>25</v>
      </c>
      <c r="B1532">
        <v>28223</v>
      </c>
      <c r="C1532" s="10">
        <v>3.45</v>
      </c>
      <c r="D1532" t="s">
        <v>581</v>
      </c>
    </row>
    <row r="1533" spans="1:4" x14ac:dyDescent="0.3">
      <c r="A1533" t="s">
        <v>37</v>
      </c>
      <c r="B1533">
        <v>28223</v>
      </c>
      <c r="C1533" s="10">
        <v>3.21</v>
      </c>
      <c r="D1533" t="s">
        <v>716</v>
      </c>
    </row>
    <row r="1534" spans="1:4" x14ac:dyDescent="0.3">
      <c r="A1534" t="s">
        <v>58</v>
      </c>
      <c r="B1534">
        <v>28187</v>
      </c>
      <c r="C1534" s="10">
        <v>4.03</v>
      </c>
      <c r="D1534" t="s">
        <v>255</v>
      </c>
    </row>
    <row r="1535" spans="1:4" x14ac:dyDescent="0.3">
      <c r="A1535" t="s">
        <v>58</v>
      </c>
      <c r="B1535">
        <v>28183</v>
      </c>
      <c r="C1535" s="10">
        <v>2.34</v>
      </c>
      <c r="D1535" t="s">
        <v>319</v>
      </c>
    </row>
    <row r="1536" spans="1:4" x14ac:dyDescent="0.3">
      <c r="A1536" t="s">
        <v>58</v>
      </c>
      <c r="B1536">
        <v>28180</v>
      </c>
      <c r="C1536" s="10">
        <v>2.85</v>
      </c>
      <c r="D1536" t="s">
        <v>536</v>
      </c>
    </row>
    <row r="1537" spans="1:4" x14ac:dyDescent="0.3">
      <c r="A1537" t="s">
        <v>58</v>
      </c>
      <c r="B1537">
        <v>28148</v>
      </c>
      <c r="C1537" s="10">
        <v>3.65</v>
      </c>
      <c r="D1537" t="s">
        <v>92</v>
      </c>
    </row>
    <row r="1538" spans="1:4" x14ac:dyDescent="0.3">
      <c r="A1538" t="s">
        <v>31</v>
      </c>
      <c r="B1538">
        <v>28103</v>
      </c>
      <c r="C1538" s="10">
        <v>2.88</v>
      </c>
      <c r="D1538" t="s">
        <v>124</v>
      </c>
    </row>
    <row r="1539" spans="1:4" x14ac:dyDescent="0.3">
      <c r="A1539" t="s">
        <v>58</v>
      </c>
      <c r="B1539">
        <v>28074</v>
      </c>
      <c r="C1539" s="10">
        <v>2.7</v>
      </c>
      <c r="D1539" t="s">
        <v>1297</v>
      </c>
    </row>
    <row r="1540" spans="1:4" x14ac:dyDescent="0.3">
      <c r="A1540" t="s">
        <v>37</v>
      </c>
      <c r="B1540">
        <v>28052</v>
      </c>
      <c r="C1540" s="10">
        <v>3.9</v>
      </c>
      <c r="D1540" t="s">
        <v>568</v>
      </c>
    </row>
    <row r="1541" spans="1:4" x14ac:dyDescent="0.3">
      <c r="A1541" t="s">
        <v>42</v>
      </c>
      <c r="B1541">
        <v>28032</v>
      </c>
      <c r="C1541" s="10">
        <v>1.39</v>
      </c>
      <c r="D1541" t="s">
        <v>1020</v>
      </c>
    </row>
    <row r="1542" spans="1:4" x14ac:dyDescent="0.3">
      <c r="A1542" t="s">
        <v>37</v>
      </c>
      <c r="B1542">
        <v>28022</v>
      </c>
      <c r="C1542" s="10">
        <v>3.15</v>
      </c>
      <c r="D1542" t="s">
        <v>639</v>
      </c>
    </row>
    <row r="1543" spans="1:4" x14ac:dyDescent="0.3">
      <c r="A1543" t="s">
        <v>58</v>
      </c>
      <c r="B1543">
        <v>28012</v>
      </c>
      <c r="C1543" s="10">
        <v>2.72</v>
      </c>
      <c r="D1543" t="s">
        <v>753</v>
      </c>
    </row>
    <row r="1544" spans="1:4" x14ac:dyDescent="0.3">
      <c r="A1544" t="s">
        <v>37</v>
      </c>
      <c r="B1544">
        <v>28002</v>
      </c>
      <c r="C1544" s="10">
        <v>3.07</v>
      </c>
      <c r="D1544" t="s">
        <v>277</v>
      </c>
    </row>
    <row r="1545" spans="1:4" x14ac:dyDescent="0.3">
      <c r="A1545" t="s">
        <v>74</v>
      </c>
      <c r="B1545">
        <v>27996</v>
      </c>
      <c r="C1545" s="10">
        <v>3.01</v>
      </c>
      <c r="D1545" t="s">
        <v>75</v>
      </c>
    </row>
    <row r="1546" spans="1:4" x14ac:dyDescent="0.3">
      <c r="A1546" t="s">
        <v>74</v>
      </c>
      <c r="B1546">
        <v>27969</v>
      </c>
      <c r="C1546" s="10">
        <v>2.7</v>
      </c>
      <c r="D1546" t="s">
        <v>207</v>
      </c>
    </row>
    <row r="1547" spans="1:4" x14ac:dyDescent="0.3">
      <c r="A1547" t="s">
        <v>58</v>
      </c>
      <c r="B1547">
        <v>27945</v>
      </c>
      <c r="C1547" s="10">
        <v>3.1</v>
      </c>
      <c r="D1547" t="s">
        <v>612</v>
      </c>
    </row>
    <row r="1548" spans="1:4" x14ac:dyDescent="0.3">
      <c r="A1548" t="s">
        <v>37</v>
      </c>
      <c r="B1548">
        <v>27937</v>
      </c>
      <c r="C1548" s="10">
        <v>3.13</v>
      </c>
      <c r="D1548" t="s">
        <v>1526</v>
      </c>
    </row>
    <row r="1549" spans="1:4" x14ac:dyDescent="0.3">
      <c r="A1549" t="s">
        <v>37</v>
      </c>
      <c r="B1549">
        <v>27906</v>
      </c>
      <c r="C1549" s="10">
        <v>3.72</v>
      </c>
      <c r="D1549" t="s">
        <v>257</v>
      </c>
    </row>
    <row r="1550" spans="1:4" x14ac:dyDescent="0.3">
      <c r="A1550" t="s">
        <v>37</v>
      </c>
      <c r="B1550">
        <v>27893</v>
      </c>
      <c r="C1550" s="10">
        <v>1.85</v>
      </c>
      <c r="D1550" t="s">
        <v>1742</v>
      </c>
    </row>
    <row r="1551" spans="1:4" x14ac:dyDescent="0.3">
      <c r="A1551" t="s">
        <v>37</v>
      </c>
      <c r="B1551">
        <v>27870</v>
      </c>
      <c r="C1551" s="10">
        <v>3.38</v>
      </c>
      <c r="D1551" t="s">
        <v>198</v>
      </c>
    </row>
    <row r="1552" spans="1:4" x14ac:dyDescent="0.3">
      <c r="A1552" t="s">
        <v>25</v>
      </c>
      <c r="B1552">
        <v>27840</v>
      </c>
      <c r="C1552" s="10">
        <v>3.34</v>
      </c>
      <c r="D1552" t="s">
        <v>1228</v>
      </c>
    </row>
    <row r="1553" spans="1:4" x14ac:dyDescent="0.3">
      <c r="A1553" t="s">
        <v>37</v>
      </c>
      <c r="B1553">
        <v>27816</v>
      </c>
      <c r="C1553" s="10">
        <v>3.36</v>
      </c>
      <c r="D1553" t="s">
        <v>692</v>
      </c>
    </row>
    <row r="1554" spans="1:4" x14ac:dyDescent="0.3">
      <c r="A1554" t="s">
        <v>58</v>
      </c>
      <c r="B1554">
        <v>27809</v>
      </c>
      <c r="C1554" s="10">
        <v>3.91</v>
      </c>
      <c r="D1554" t="s">
        <v>255</v>
      </c>
    </row>
    <row r="1555" spans="1:4" x14ac:dyDescent="0.3">
      <c r="A1555" t="s">
        <v>37</v>
      </c>
      <c r="B1555">
        <v>27795</v>
      </c>
      <c r="C1555" s="10">
        <v>1.81</v>
      </c>
      <c r="D1555" t="s">
        <v>979</v>
      </c>
    </row>
    <row r="1556" spans="1:4" x14ac:dyDescent="0.3">
      <c r="A1556" t="s">
        <v>37</v>
      </c>
      <c r="B1556">
        <v>27782</v>
      </c>
      <c r="C1556" s="10">
        <v>3.78</v>
      </c>
      <c r="D1556" t="s">
        <v>435</v>
      </c>
    </row>
    <row r="1557" spans="1:4" x14ac:dyDescent="0.3">
      <c r="A1557" t="s">
        <v>58</v>
      </c>
      <c r="B1557">
        <v>27756</v>
      </c>
      <c r="C1557" s="10">
        <v>3.21</v>
      </c>
      <c r="D1557" t="s">
        <v>554</v>
      </c>
    </row>
    <row r="1558" spans="1:4" x14ac:dyDescent="0.3">
      <c r="A1558" t="s">
        <v>37</v>
      </c>
      <c r="B1558">
        <v>27746</v>
      </c>
      <c r="C1558" s="10">
        <v>3.78</v>
      </c>
      <c r="D1558" t="s">
        <v>170</v>
      </c>
    </row>
    <row r="1559" spans="1:4" x14ac:dyDescent="0.3">
      <c r="A1559" t="s">
        <v>25</v>
      </c>
      <c r="B1559">
        <v>27741</v>
      </c>
      <c r="C1559" s="10">
        <v>2.52</v>
      </c>
      <c r="D1559" t="s">
        <v>433</v>
      </c>
    </row>
    <row r="1560" spans="1:4" x14ac:dyDescent="0.3">
      <c r="A1560" t="s">
        <v>58</v>
      </c>
      <c r="B1560">
        <v>27710</v>
      </c>
      <c r="C1560" s="10">
        <v>3.87</v>
      </c>
      <c r="D1560" t="s">
        <v>213</v>
      </c>
    </row>
    <row r="1561" spans="1:4" x14ac:dyDescent="0.3">
      <c r="A1561" t="s">
        <v>25</v>
      </c>
      <c r="B1561">
        <v>27702</v>
      </c>
      <c r="C1561" s="10">
        <v>3.87</v>
      </c>
      <c r="D1561" t="s">
        <v>1020</v>
      </c>
    </row>
    <row r="1562" spans="1:4" x14ac:dyDescent="0.3">
      <c r="A1562" t="s">
        <v>25</v>
      </c>
      <c r="B1562">
        <v>27702</v>
      </c>
      <c r="C1562" s="10">
        <v>2.84</v>
      </c>
      <c r="D1562" t="s">
        <v>821</v>
      </c>
    </row>
    <row r="1563" spans="1:4" x14ac:dyDescent="0.3">
      <c r="A1563" t="s">
        <v>37</v>
      </c>
      <c r="B1563">
        <v>27668</v>
      </c>
      <c r="C1563" s="10">
        <v>4.33</v>
      </c>
      <c r="D1563" t="s">
        <v>346</v>
      </c>
    </row>
    <row r="1564" spans="1:4" x14ac:dyDescent="0.3">
      <c r="A1564" t="s">
        <v>25</v>
      </c>
      <c r="B1564">
        <v>27633</v>
      </c>
      <c r="C1564" s="10">
        <v>2.16</v>
      </c>
      <c r="D1564" t="s">
        <v>244</v>
      </c>
    </row>
    <row r="1565" spans="1:4" x14ac:dyDescent="0.3">
      <c r="A1565" t="s">
        <v>37</v>
      </c>
      <c r="B1565">
        <v>27632</v>
      </c>
      <c r="C1565" s="10">
        <v>3.03</v>
      </c>
      <c r="D1565" t="s">
        <v>113</v>
      </c>
    </row>
    <row r="1566" spans="1:4" x14ac:dyDescent="0.3">
      <c r="A1566" t="s">
        <v>25</v>
      </c>
      <c r="B1566">
        <v>27620</v>
      </c>
      <c r="C1566" s="10">
        <v>3.14</v>
      </c>
      <c r="D1566" t="s">
        <v>423</v>
      </c>
    </row>
    <row r="1567" spans="1:4" x14ac:dyDescent="0.3">
      <c r="A1567" t="s">
        <v>37</v>
      </c>
      <c r="B1567">
        <v>27619</v>
      </c>
      <c r="C1567" s="10">
        <v>1.0900000000000001</v>
      </c>
      <c r="D1567" t="s">
        <v>15</v>
      </c>
    </row>
    <row r="1568" spans="1:4" x14ac:dyDescent="0.3">
      <c r="A1568" t="s">
        <v>37</v>
      </c>
      <c r="B1568">
        <v>27528</v>
      </c>
      <c r="C1568" s="10">
        <v>2.59</v>
      </c>
      <c r="D1568" t="s">
        <v>439</v>
      </c>
    </row>
    <row r="1569" spans="1:4" x14ac:dyDescent="0.3">
      <c r="A1569" t="s">
        <v>58</v>
      </c>
      <c r="B1569">
        <v>27507</v>
      </c>
      <c r="C1569" s="10">
        <v>2.84</v>
      </c>
      <c r="D1569" t="s">
        <v>176</v>
      </c>
    </row>
    <row r="1570" spans="1:4" x14ac:dyDescent="0.3">
      <c r="A1570" t="s">
        <v>37</v>
      </c>
      <c r="B1570">
        <v>27488</v>
      </c>
      <c r="C1570" s="10">
        <v>3.99</v>
      </c>
      <c r="D1570" t="s">
        <v>733</v>
      </c>
    </row>
    <row r="1571" spans="1:4" x14ac:dyDescent="0.3">
      <c r="A1571" t="s">
        <v>31</v>
      </c>
      <c r="B1571">
        <v>27479</v>
      </c>
      <c r="C1571" s="10">
        <v>1.46</v>
      </c>
      <c r="D1571" t="s">
        <v>375</v>
      </c>
    </row>
    <row r="1572" spans="1:4" x14ac:dyDescent="0.3">
      <c r="A1572" t="s">
        <v>37</v>
      </c>
      <c r="B1572">
        <v>27438</v>
      </c>
      <c r="C1572" s="10">
        <v>3.05</v>
      </c>
      <c r="D1572" t="s">
        <v>337</v>
      </c>
    </row>
    <row r="1573" spans="1:4" x14ac:dyDescent="0.3">
      <c r="A1573" t="s">
        <v>37</v>
      </c>
      <c r="B1573">
        <v>27436</v>
      </c>
      <c r="C1573" s="10">
        <v>3.47</v>
      </c>
      <c r="D1573" t="s">
        <v>161</v>
      </c>
    </row>
    <row r="1574" spans="1:4" x14ac:dyDescent="0.3">
      <c r="A1574" t="s">
        <v>58</v>
      </c>
      <c r="B1574">
        <v>27431</v>
      </c>
      <c r="C1574" s="10">
        <v>3.25</v>
      </c>
      <c r="D1574" t="s">
        <v>136</v>
      </c>
    </row>
    <row r="1575" spans="1:4" x14ac:dyDescent="0.3">
      <c r="A1575" t="s">
        <v>37</v>
      </c>
      <c r="B1575">
        <v>27415</v>
      </c>
      <c r="C1575" s="10">
        <v>3.39</v>
      </c>
      <c r="D1575" t="s">
        <v>136</v>
      </c>
    </row>
    <row r="1576" spans="1:4" x14ac:dyDescent="0.3">
      <c r="A1576" t="s">
        <v>58</v>
      </c>
      <c r="B1576">
        <v>27406</v>
      </c>
      <c r="C1576" s="10">
        <v>2.5499999999999998</v>
      </c>
      <c r="D1576" t="s">
        <v>240</v>
      </c>
    </row>
    <row r="1577" spans="1:4" x14ac:dyDescent="0.3">
      <c r="A1577" t="s">
        <v>74</v>
      </c>
      <c r="B1577">
        <v>27399</v>
      </c>
      <c r="C1577" s="10">
        <v>3.34</v>
      </c>
      <c r="D1577" t="s">
        <v>327</v>
      </c>
    </row>
    <row r="1578" spans="1:4" x14ac:dyDescent="0.3">
      <c r="A1578" t="s">
        <v>37</v>
      </c>
      <c r="B1578">
        <v>27386</v>
      </c>
      <c r="C1578" s="10">
        <v>3.05</v>
      </c>
      <c r="D1578" t="s">
        <v>395</v>
      </c>
    </row>
    <row r="1579" spans="1:4" x14ac:dyDescent="0.3">
      <c r="A1579" t="s">
        <v>31</v>
      </c>
      <c r="B1579">
        <v>27382</v>
      </c>
      <c r="C1579" s="10">
        <v>3.13</v>
      </c>
      <c r="D1579" t="s">
        <v>1143</v>
      </c>
    </row>
    <row r="1580" spans="1:4" x14ac:dyDescent="0.3">
      <c r="A1580" t="s">
        <v>37</v>
      </c>
      <c r="B1580">
        <v>27337</v>
      </c>
      <c r="C1580" s="10">
        <v>4.2300000000000004</v>
      </c>
      <c r="D1580" t="s">
        <v>393</v>
      </c>
    </row>
    <row r="1581" spans="1:4" x14ac:dyDescent="0.3">
      <c r="A1581" t="s">
        <v>58</v>
      </c>
      <c r="B1581">
        <v>27280</v>
      </c>
      <c r="C1581" s="10">
        <v>1.73</v>
      </c>
      <c r="D1581" t="s">
        <v>930</v>
      </c>
    </row>
    <row r="1582" spans="1:4" x14ac:dyDescent="0.3">
      <c r="A1582" t="s">
        <v>37</v>
      </c>
      <c r="B1582">
        <v>27238</v>
      </c>
      <c r="C1582" s="10">
        <v>3.14</v>
      </c>
      <c r="D1582" t="s">
        <v>632</v>
      </c>
    </row>
    <row r="1583" spans="1:4" x14ac:dyDescent="0.3">
      <c r="A1583" t="s">
        <v>25</v>
      </c>
      <c r="B1583">
        <v>27217</v>
      </c>
      <c r="C1583" s="10">
        <v>2.88</v>
      </c>
      <c r="D1583" t="s">
        <v>400</v>
      </c>
    </row>
    <row r="1584" spans="1:4" x14ac:dyDescent="0.3">
      <c r="A1584" t="s">
        <v>37</v>
      </c>
      <c r="B1584">
        <v>27180</v>
      </c>
      <c r="C1584" s="10">
        <v>4.62</v>
      </c>
      <c r="D1584" t="s">
        <v>153</v>
      </c>
    </row>
    <row r="1585" spans="1:4" x14ac:dyDescent="0.3">
      <c r="A1585" t="s">
        <v>58</v>
      </c>
      <c r="B1585">
        <v>27167</v>
      </c>
      <c r="C1585" s="10">
        <v>3.99</v>
      </c>
      <c r="D1585" t="s">
        <v>176</v>
      </c>
    </row>
    <row r="1586" spans="1:4" x14ac:dyDescent="0.3">
      <c r="A1586" t="s">
        <v>58</v>
      </c>
      <c r="B1586">
        <v>27104</v>
      </c>
      <c r="C1586" s="10">
        <v>2.82</v>
      </c>
      <c r="D1586" t="s">
        <v>1151</v>
      </c>
    </row>
    <row r="1587" spans="1:4" x14ac:dyDescent="0.3">
      <c r="A1587" t="s">
        <v>37</v>
      </c>
      <c r="B1587">
        <v>27087</v>
      </c>
      <c r="C1587" s="10">
        <v>3.32</v>
      </c>
      <c r="D1587" t="s">
        <v>1498</v>
      </c>
    </row>
    <row r="1588" spans="1:4" x14ac:dyDescent="0.3">
      <c r="A1588" t="s">
        <v>37</v>
      </c>
      <c r="B1588">
        <v>27017</v>
      </c>
      <c r="C1588" s="10">
        <v>2.9</v>
      </c>
      <c r="D1588" t="s">
        <v>98</v>
      </c>
    </row>
    <row r="1589" spans="1:4" x14ac:dyDescent="0.3">
      <c r="A1589" t="s">
        <v>25</v>
      </c>
      <c r="B1589">
        <v>26932</v>
      </c>
      <c r="C1589" s="10">
        <v>3.12</v>
      </c>
      <c r="D1589" t="s">
        <v>912</v>
      </c>
    </row>
    <row r="1590" spans="1:4" x14ac:dyDescent="0.3">
      <c r="A1590" t="s">
        <v>37</v>
      </c>
      <c r="B1590">
        <v>26842</v>
      </c>
      <c r="C1590" s="10">
        <v>3.88</v>
      </c>
      <c r="D1590" t="s">
        <v>130</v>
      </c>
    </row>
    <row r="1591" spans="1:4" x14ac:dyDescent="0.3">
      <c r="A1591" t="s">
        <v>31</v>
      </c>
      <c r="B1591">
        <v>26835</v>
      </c>
      <c r="C1591" s="10">
        <v>4.47</v>
      </c>
      <c r="D1591" t="s">
        <v>321</v>
      </c>
    </row>
    <row r="1592" spans="1:4" x14ac:dyDescent="0.3">
      <c r="A1592" t="s">
        <v>37</v>
      </c>
      <c r="B1592">
        <v>26825</v>
      </c>
      <c r="C1592" s="10">
        <v>3.84</v>
      </c>
      <c r="D1592" t="s">
        <v>872</v>
      </c>
    </row>
    <row r="1593" spans="1:4" x14ac:dyDescent="0.3">
      <c r="A1593" t="s">
        <v>31</v>
      </c>
      <c r="B1593">
        <v>26790</v>
      </c>
      <c r="C1593" s="10">
        <v>4.7</v>
      </c>
      <c r="D1593" t="s">
        <v>887</v>
      </c>
    </row>
    <row r="1594" spans="1:4" x14ac:dyDescent="0.3">
      <c r="A1594" t="s">
        <v>37</v>
      </c>
      <c r="B1594">
        <v>26785</v>
      </c>
      <c r="C1594" s="10">
        <v>2.83</v>
      </c>
      <c r="D1594" t="s">
        <v>583</v>
      </c>
    </row>
    <row r="1595" spans="1:4" x14ac:dyDescent="0.3">
      <c r="A1595" t="s">
        <v>58</v>
      </c>
      <c r="B1595">
        <v>26711</v>
      </c>
      <c r="C1595" s="10">
        <v>1.59</v>
      </c>
      <c r="D1595" t="s">
        <v>298</v>
      </c>
    </row>
    <row r="1596" spans="1:4" x14ac:dyDescent="0.3">
      <c r="A1596" t="s">
        <v>25</v>
      </c>
      <c r="B1596">
        <v>26682</v>
      </c>
      <c r="C1596" s="10">
        <v>2.88</v>
      </c>
      <c r="D1596" t="s">
        <v>499</v>
      </c>
    </row>
    <row r="1597" spans="1:4" x14ac:dyDescent="0.3">
      <c r="A1597" t="s">
        <v>25</v>
      </c>
      <c r="B1597">
        <v>26668</v>
      </c>
      <c r="C1597" s="10">
        <v>3.85</v>
      </c>
      <c r="D1597" t="s">
        <v>819</v>
      </c>
    </row>
    <row r="1598" spans="1:4" x14ac:dyDescent="0.3">
      <c r="A1598" t="s">
        <v>37</v>
      </c>
      <c r="B1598">
        <v>26642</v>
      </c>
      <c r="C1598" s="10">
        <v>2.27</v>
      </c>
      <c r="D1598" t="s">
        <v>599</v>
      </c>
    </row>
    <row r="1599" spans="1:4" x14ac:dyDescent="0.3">
      <c r="A1599" t="s">
        <v>37</v>
      </c>
      <c r="B1599">
        <v>26639</v>
      </c>
      <c r="C1599" s="10">
        <v>3.12</v>
      </c>
      <c r="D1599" t="s">
        <v>305</v>
      </c>
    </row>
    <row r="1600" spans="1:4" x14ac:dyDescent="0.3">
      <c r="A1600" t="s">
        <v>31</v>
      </c>
      <c r="B1600">
        <v>26626</v>
      </c>
      <c r="C1600" s="10">
        <v>2.41</v>
      </c>
      <c r="D1600" t="s">
        <v>159</v>
      </c>
    </row>
    <row r="1601" spans="1:4" x14ac:dyDescent="0.3">
      <c r="A1601" t="s">
        <v>58</v>
      </c>
      <c r="B1601">
        <v>26605</v>
      </c>
      <c r="C1601" s="10">
        <v>1.8</v>
      </c>
      <c r="D1601" t="s">
        <v>251</v>
      </c>
    </row>
    <row r="1602" spans="1:4" x14ac:dyDescent="0.3">
      <c r="A1602" t="s">
        <v>31</v>
      </c>
      <c r="B1602">
        <v>26602</v>
      </c>
      <c r="C1602" s="10">
        <v>3.83</v>
      </c>
      <c r="D1602" t="s">
        <v>187</v>
      </c>
    </row>
    <row r="1603" spans="1:4" x14ac:dyDescent="0.3">
      <c r="A1603" t="s">
        <v>37</v>
      </c>
      <c r="B1603">
        <v>26592</v>
      </c>
      <c r="C1603" s="10">
        <v>3.49</v>
      </c>
      <c r="D1603" t="s">
        <v>126</v>
      </c>
    </row>
    <row r="1604" spans="1:4" x14ac:dyDescent="0.3">
      <c r="A1604" t="s">
        <v>31</v>
      </c>
      <c r="B1604">
        <v>26592</v>
      </c>
      <c r="C1604" s="10">
        <v>2.67</v>
      </c>
      <c r="D1604" t="s">
        <v>244</v>
      </c>
    </row>
    <row r="1605" spans="1:4" x14ac:dyDescent="0.3">
      <c r="A1605" t="s">
        <v>37</v>
      </c>
      <c r="B1605">
        <v>26576</v>
      </c>
      <c r="C1605" s="10">
        <v>1.74</v>
      </c>
      <c r="D1605" t="s">
        <v>735</v>
      </c>
    </row>
    <row r="1606" spans="1:4" x14ac:dyDescent="0.3">
      <c r="A1606" t="s">
        <v>25</v>
      </c>
      <c r="B1606">
        <v>26546</v>
      </c>
      <c r="C1606" s="10">
        <v>3.72</v>
      </c>
      <c r="D1606" t="s">
        <v>1332</v>
      </c>
    </row>
    <row r="1607" spans="1:4" x14ac:dyDescent="0.3">
      <c r="A1607" t="s">
        <v>74</v>
      </c>
      <c r="B1607">
        <v>26334</v>
      </c>
      <c r="C1607" s="10">
        <v>2.67</v>
      </c>
      <c r="D1607" t="s">
        <v>115</v>
      </c>
    </row>
    <row r="1608" spans="1:4" x14ac:dyDescent="0.3">
      <c r="A1608" t="s">
        <v>37</v>
      </c>
      <c r="B1608">
        <v>26303</v>
      </c>
      <c r="C1608" s="10">
        <v>3.23</v>
      </c>
      <c r="D1608" t="s">
        <v>153</v>
      </c>
    </row>
    <row r="1609" spans="1:4" x14ac:dyDescent="0.3">
      <c r="A1609" t="s">
        <v>42</v>
      </c>
      <c r="B1609">
        <v>26277</v>
      </c>
      <c r="C1609" s="10">
        <v>2.31</v>
      </c>
      <c r="D1609" t="s">
        <v>159</v>
      </c>
    </row>
    <row r="1610" spans="1:4" x14ac:dyDescent="0.3">
      <c r="A1610" t="s">
        <v>25</v>
      </c>
      <c r="B1610">
        <v>26271</v>
      </c>
      <c r="C1610" s="10">
        <v>3.7</v>
      </c>
      <c r="D1610" t="s">
        <v>290</v>
      </c>
    </row>
    <row r="1611" spans="1:4" x14ac:dyDescent="0.3">
      <c r="A1611" t="s">
        <v>58</v>
      </c>
      <c r="B1611">
        <v>26270</v>
      </c>
      <c r="C1611" s="10">
        <v>3.04</v>
      </c>
      <c r="D1611" t="s">
        <v>1181</v>
      </c>
    </row>
    <row r="1612" spans="1:4" x14ac:dyDescent="0.3">
      <c r="A1612" t="s">
        <v>37</v>
      </c>
      <c r="B1612">
        <v>26263</v>
      </c>
      <c r="C1612" s="10">
        <v>3.98</v>
      </c>
      <c r="D1612" t="s">
        <v>45</v>
      </c>
    </row>
    <row r="1613" spans="1:4" x14ac:dyDescent="0.3">
      <c r="A1613" t="s">
        <v>31</v>
      </c>
      <c r="B1613">
        <v>26164</v>
      </c>
      <c r="C1613" s="10">
        <v>1.64</v>
      </c>
      <c r="D1613" t="s">
        <v>366</v>
      </c>
    </row>
    <row r="1614" spans="1:4" x14ac:dyDescent="0.3">
      <c r="A1614" t="s">
        <v>37</v>
      </c>
      <c r="B1614">
        <v>26146</v>
      </c>
      <c r="C1614" s="10">
        <v>2.0099999999999998</v>
      </c>
      <c r="D1614" t="s">
        <v>180</v>
      </c>
    </row>
    <row r="1615" spans="1:4" x14ac:dyDescent="0.3">
      <c r="A1615" t="s">
        <v>58</v>
      </c>
      <c r="B1615">
        <v>26131</v>
      </c>
      <c r="C1615" s="10">
        <v>3.31</v>
      </c>
      <c r="D1615" t="s">
        <v>132</v>
      </c>
    </row>
    <row r="1616" spans="1:4" x14ac:dyDescent="0.3">
      <c r="A1616" t="s">
        <v>25</v>
      </c>
      <c r="B1616">
        <v>26130</v>
      </c>
      <c r="C1616" s="10">
        <v>1.74</v>
      </c>
      <c r="D1616" t="s">
        <v>217</v>
      </c>
    </row>
    <row r="1617" spans="1:4" x14ac:dyDescent="0.3">
      <c r="A1617" t="s">
        <v>37</v>
      </c>
      <c r="B1617">
        <v>26085</v>
      </c>
      <c r="C1617" s="10">
        <v>1.85</v>
      </c>
      <c r="D1617" t="s">
        <v>111</v>
      </c>
    </row>
    <row r="1618" spans="1:4" x14ac:dyDescent="0.3">
      <c r="A1618" t="s">
        <v>31</v>
      </c>
      <c r="B1618">
        <v>26076</v>
      </c>
      <c r="C1618" s="10">
        <v>3.95</v>
      </c>
      <c r="D1618" t="s">
        <v>207</v>
      </c>
    </row>
    <row r="1619" spans="1:4" x14ac:dyDescent="0.3">
      <c r="A1619" t="s">
        <v>31</v>
      </c>
      <c r="B1619">
        <v>26050</v>
      </c>
      <c r="C1619" s="10">
        <v>2.04</v>
      </c>
      <c r="D1619" t="s">
        <v>1228</v>
      </c>
    </row>
    <row r="1620" spans="1:4" x14ac:dyDescent="0.3">
      <c r="A1620" t="s">
        <v>37</v>
      </c>
      <c r="B1620">
        <v>25959</v>
      </c>
      <c r="C1620" s="10">
        <v>2.12</v>
      </c>
      <c r="D1620" t="s">
        <v>180</v>
      </c>
    </row>
    <row r="1621" spans="1:4" x14ac:dyDescent="0.3">
      <c r="A1621" t="s">
        <v>37</v>
      </c>
      <c r="B1621">
        <v>25885</v>
      </c>
      <c r="C1621" s="10">
        <v>5</v>
      </c>
      <c r="D1621" t="s">
        <v>561</v>
      </c>
    </row>
    <row r="1622" spans="1:4" x14ac:dyDescent="0.3">
      <c r="A1622" t="s">
        <v>74</v>
      </c>
      <c r="B1622">
        <v>25865</v>
      </c>
      <c r="C1622" s="10">
        <v>3.26</v>
      </c>
      <c r="D1622" t="s">
        <v>880</v>
      </c>
    </row>
    <row r="1623" spans="1:4" x14ac:dyDescent="0.3">
      <c r="A1623" t="s">
        <v>58</v>
      </c>
      <c r="B1623">
        <v>25864</v>
      </c>
      <c r="C1623" s="10">
        <v>3.13</v>
      </c>
      <c r="D1623" t="s">
        <v>663</v>
      </c>
    </row>
    <row r="1624" spans="1:4" x14ac:dyDescent="0.3">
      <c r="A1624" t="s">
        <v>74</v>
      </c>
      <c r="B1624">
        <v>25851</v>
      </c>
      <c r="C1624" s="10">
        <v>1.61</v>
      </c>
      <c r="D1624" t="s">
        <v>329</v>
      </c>
    </row>
    <row r="1625" spans="1:4" x14ac:dyDescent="0.3">
      <c r="A1625" t="s">
        <v>37</v>
      </c>
      <c r="B1625">
        <v>25789</v>
      </c>
      <c r="C1625" s="10">
        <v>3</v>
      </c>
      <c r="D1625" t="s">
        <v>79</v>
      </c>
    </row>
    <row r="1626" spans="1:4" x14ac:dyDescent="0.3">
      <c r="A1626" t="s">
        <v>25</v>
      </c>
      <c r="B1626">
        <v>25640</v>
      </c>
      <c r="C1626" s="10">
        <v>3.86</v>
      </c>
      <c r="D1626" t="s">
        <v>795</v>
      </c>
    </row>
    <row r="1627" spans="1:4" x14ac:dyDescent="0.3">
      <c r="A1627" t="s">
        <v>25</v>
      </c>
      <c r="B1627">
        <v>25507</v>
      </c>
      <c r="C1627" s="10">
        <v>4.28</v>
      </c>
      <c r="D1627" t="s">
        <v>189</v>
      </c>
    </row>
    <row r="1628" spans="1:4" x14ac:dyDescent="0.3">
      <c r="A1628" t="s">
        <v>31</v>
      </c>
      <c r="B1628">
        <v>25458</v>
      </c>
      <c r="C1628" s="10">
        <v>3.72</v>
      </c>
      <c r="D1628" t="s">
        <v>176</v>
      </c>
    </row>
    <row r="1629" spans="1:4" x14ac:dyDescent="0.3">
      <c r="A1629" t="s">
        <v>37</v>
      </c>
      <c r="B1629">
        <v>25447</v>
      </c>
      <c r="C1629" s="10">
        <v>4.5</v>
      </c>
      <c r="D1629" t="s">
        <v>36</v>
      </c>
    </row>
    <row r="1630" spans="1:4" x14ac:dyDescent="0.3">
      <c r="A1630" t="s">
        <v>58</v>
      </c>
      <c r="B1630">
        <v>25446</v>
      </c>
      <c r="C1630" s="10">
        <v>2.68</v>
      </c>
      <c r="D1630" t="s">
        <v>240</v>
      </c>
    </row>
    <row r="1631" spans="1:4" x14ac:dyDescent="0.3">
      <c r="A1631" t="s">
        <v>37</v>
      </c>
      <c r="B1631">
        <v>25443</v>
      </c>
      <c r="C1631" s="10">
        <v>3.86</v>
      </c>
      <c r="D1631" t="s">
        <v>55</v>
      </c>
    </row>
    <row r="1632" spans="1:4" x14ac:dyDescent="0.3">
      <c r="A1632" t="s">
        <v>25</v>
      </c>
      <c r="B1632">
        <v>25411</v>
      </c>
      <c r="C1632" s="10">
        <v>3.12</v>
      </c>
      <c r="D1632" t="s">
        <v>389</v>
      </c>
    </row>
    <row r="1633" spans="1:4" x14ac:dyDescent="0.3">
      <c r="A1633" t="s">
        <v>25</v>
      </c>
      <c r="B1633">
        <v>25383</v>
      </c>
      <c r="C1633" s="10">
        <v>2.84</v>
      </c>
      <c r="D1633" t="s">
        <v>130</v>
      </c>
    </row>
    <row r="1634" spans="1:4" x14ac:dyDescent="0.3">
      <c r="A1634" t="s">
        <v>37</v>
      </c>
      <c r="B1634">
        <v>25375</v>
      </c>
      <c r="C1634" s="10">
        <v>2.54</v>
      </c>
      <c r="D1634" t="s">
        <v>624</v>
      </c>
    </row>
    <row r="1635" spans="1:4" x14ac:dyDescent="0.3">
      <c r="A1635" t="s">
        <v>37</v>
      </c>
      <c r="B1635">
        <v>25363</v>
      </c>
      <c r="C1635" s="10">
        <v>2.11</v>
      </c>
      <c r="D1635" t="s">
        <v>1138</v>
      </c>
    </row>
    <row r="1636" spans="1:4" x14ac:dyDescent="0.3">
      <c r="A1636" t="s">
        <v>58</v>
      </c>
      <c r="B1636">
        <v>25357</v>
      </c>
      <c r="C1636" s="10">
        <v>1.58</v>
      </c>
      <c r="D1636" t="s">
        <v>145</v>
      </c>
    </row>
    <row r="1637" spans="1:4" x14ac:dyDescent="0.3">
      <c r="A1637" t="s">
        <v>37</v>
      </c>
      <c r="B1637">
        <v>25296</v>
      </c>
      <c r="C1637" s="10">
        <v>2.66</v>
      </c>
      <c r="D1637" t="s">
        <v>236</v>
      </c>
    </row>
    <row r="1638" spans="1:4" x14ac:dyDescent="0.3">
      <c r="A1638" t="s">
        <v>25</v>
      </c>
      <c r="B1638">
        <v>25144</v>
      </c>
      <c r="C1638" s="10">
        <v>3.12</v>
      </c>
      <c r="D1638" t="s">
        <v>343</v>
      </c>
    </row>
    <row r="1639" spans="1:4" x14ac:dyDescent="0.3">
      <c r="A1639" t="s">
        <v>37</v>
      </c>
      <c r="B1639">
        <v>25053</v>
      </c>
      <c r="C1639" s="10">
        <v>1.67</v>
      </c>
      <c r="D1639" t="s">
        <v>325</v>
      </c>
    </row>
    <row r="1640" spans="1:4" x14ac:dyDescent="0.3">
      <c r="A1640" t="s">
        <v>58</v>
      </c>
      <c r="B1640">
        <v>25042</v>
      </c>
      <c r="C1640" s="10">
        <v>2.9</v>
      </c>
      <c r="D1640" t="s">
        <v>1094</v>
      </c>
    </row>
    <row r="1641" spans="1:4" x14ac:dyDescent="0.3">
      <c r="A1641" t="s">
        <v>25</v>
      </c>
      <c r="B1641">
        <v>25040</v>
      </c>
      <c r="C1641" s="10">
        <v>2.02</v>
      </c>
      <c r="D1641" t="s">
        <v>592</v>
      </c>
    </row>
    <row r="1642" spans="1:4" x14ac:dyDescent="0.3">
      <c r="A1642" t="s">
        <v>58</v>
      </c>
      <c r="B1642">
        <v>25025</v>
      </c>
      <c r="C1642" s="10">
        <v>3.31</v>
      </c>
      <c r="D1642" t="s">
        <v>151</v>
      </c>
    </row>
    <row r="1643" spans="1:4" x14ac:dyDescent="0.3">
      <c r="A1643" t="s">
        <v>58</v>
      </c>
      <c r="B1643">
        <v>25003</v>
      </c>
      <c r="C1643" s="10">
        <v>4.3499999999999996</v>
      </c>
      <c r="D1643" t="s">
        <v>83</v>
      </c>
    </row>
    <row r="1644" spans="1:4" x14ac:dyDescent="0.3">
      <c r="A1644" t="s">
        <v>58</v>
      </c>
      <c r="B1644">
        <v>24999</v>
      </c>
      <c r="C1644" s="10">
        <v>3.22</v>
      </c>
      <c r="D1644" t="s">
        <v>677</v>
      </c>
    </row>
    <row r="1645" spans="1:4" x14ac:dyDescent="0.3">
      <c r="A1645" t="s">
        <v>37</v>
      </c>
      <c r="B1645">
        <v>24960</v>
      </c>
      <c r="C1645" s="10">
        <v>3.73</v>
      </c>
      <c r="D1645" t="s">
        <v>285</v>
      </c>
    </row>
    <row r="1646" spans="1:4" x14ac:dyDescent="0.3">
      <c r="A1646" t="s">
        <v>25</v>
      </c>
      <c r="B1646">
        <v>24920</v>
      </c>
      <c r="C1646" s="10">
        <v>3.86</v>
      </c>
      <c r="D1646" t="s">
        <v>463</v>
      </c>
    </row>
    <row r="1647" spans="1:4" x14ac:dyDescent="0.3">
      <c r="A1647" t="s">
        <v>25</v>
      </c>
      <c r="B1647">
        <v>24915</v>
      </c>
      <c r="C1647" s="10">
        <v>3.71</v>
      </c>
      <c r="D1647" t="s">
        <v>612</v>
      </c>
    </row>
    <row r="1648" spans="1:4" x14ac:dyDescent="0.3">
      <c r="A1648" t="s">
        <v>31</v>
      </c>
      <c r="B1648">
        <v>24878</v>
      </c>
      <c r="C1648" s="10">
        <v>1.95</v>
      </c>
      <c r="D1648" t="s">
        <v>360</v>
      </c>
    </row>
    <row r="1649" spans="1:4" x14ac:dyDescent="0.3">
      <c r="A1649" t="s">
        <v>31</v>
      </c>
      <c r="B1649">
        <v>24806</v>
      </c>
      <c r="C1649" s="10">
        <v>3.29</v>
      </c>
      <c r="D1649" t="s">
        <v>797</v>
      </c>
    </row>
    <row r="1650" spans="1:4" x14ac:dyDescent="0.3">
      <c r="A1650" t="s">
        <v>25</v>
      </c>
      <c r="B1650">
        <v>24793</v>
      </c>
      <c r="C1650" s="10">
        <v>2.78</v>
      </c>
      <c r="D1650" t="s">
        <v>786</v>
      </c>
    </row>
    <row r="1651" spans="1:4" x14ac:dyDescent="0.3">
      <c r="A1651" t="s">
        <v>25</v>
      </c>
      <c r="B1651">
        <v>24784</v>
      </c>
      <c r="C1651" s="10">
        <v>3.53</v>
      </c>
      <c r="D1651" t="s">
        <v>901</v>
      </c>
    </row>
    <row r="1652" spans="1:4" x14ac:dyDescent="0.3">
      <c r="A1652" t="s">
        <v>37</v>
      </c>
      <c r="B1652">
        <v>24585</v>
      </c>
      <c r="C1652" s="10">
        <v>2.59</v>
      </c>
      <c r="D1652" t="s">
        <v>1060</v>
      </c>
    </row>
    <row r="1653" spans="1:4" x14ac:dyDescent="0.3">
      <c r="A1653" t="s">
        <v>37</v>
      </c>
      <c r="B1653">
        <v>24515</v>
      </c>
      <c r="C1653" s="10">
        <v>3.06</v>
      </c>
      <c r="D1653" t="s">
        <v>36</v>
      </c>
    </row>
    <row r="1654" spans="1:4" x14ac:dyDescent="0.3">
      <c r="A1654" t="s">
        <v>25</v>
      </c>
      <c r="B1654">
        <v>24500</v>
      </c>
      <c r="C1654" s="10">
        <v>2.2999999999999998</v>
      </c>
      <c r="D1654" t="s">
        <v>769</v>
      </c>
    </row>
    <row r="1655" spans="1:4" x14ac:dyDescent="0.3">
      <c r="A1655" t="s">
        <v>58</v>
      </c>
      <c r="B1655">
        <v>24474</v>
      </c>
      <c r="C1655" s="10">
        <v>4.9000000000000004</v>
      </c>
      <c r="D1655" t="s">
        <v>947</v>
      </c>
    </row>
    <row r="1656" spans="1:4" x14ac:dyDescent="0.3">
      <c r="A1656" t="s">
        <v>37</v>
      </c>
      <c r="B1656">
        <v>24385</v>
      </c>
      <c r="C1656" s="10">
        <v>4.91</v>
      </c>
      <c r="D1656" t="s">
        <v>960</v>
      </c>
    </row>
    <row r="1657" spans="1:4" x14ac:dyDescent="0.3">
      <c r="A1657" t="s">
        <v>58</v>
      </c>
      <c r="B1657">
        <v>24225</v>
      </c>
      <c r="C1657" s="10">
        <v>3.43</v>
      </c>
      <c r="D1657" t="s">
        <v>1797</v>
      </c>
    </row>
    <row r="1658" spans="1:4" x14ac:dyDescent="0.3">
      <c r="A1658" t="s">
        <v>31</v>
      </c>
      <c r="B1658">
        <v>24210</v>
      </c>
      <c r="C1658" s="10">
        <v>2.73</v>
      </c>
      <c r="D1658" t="s">
        <v>433</v>
      </c>
    </row>
    <row r="1659" spans="1:4" x14ac:dyDescent="0.3">
      <c r="A1659" t="s">
        <v>31</v>
      </c>
      <c r="B1659">
        <v>24073</v>
      </c>
      <c r="C1659" s="10">
        <v>3.48</v>
      </c>
      <c r="D1659" t="s">
        <v>346</v>
      </c>
    </row>
    <row r="1660" spans="1:4" x14ac:dyDescent="0.3">
      <c r="A1660" t="s">
        <v>25</v>
      </c>
      <c r="B1660">
        <v>24069</v>
      </c>
      <c r="C1660" s="10">
        <v>3.11</v>
      </c>
      <c r="D1660" t="s">
        <v>756</v>
      </c>
    </row>
    <row r="1661" spans="1:4" x14ac:dyDescent="0.3">
      <c r="A1661" t="s">
        <v>25</v>
      </c>
      <c r="B1661">
        <v>24012</v>
      </c>
      <c r="C1661" s="10">
        <v>2.0299999999999998</v>
      </c>
      <c r="D1661" t="s">
        <v>38</v>
      </c>
    </row>
    <row r="1662" spans="1:4" x14ac:dyDescent="0.3">
      <c r="A1662" t="s">
        <v>58</v>
      </c>
      <c r="B1662">
        <v>23956</v>
      </c>
      <c r="C1662" s="10">
        <v>2.2999999999999998</v>
      </c>
      <c r="D1662" t="s">
        <v>895</v>
      </c>
    </row>
    <row r="1663" spans="1:4" x14ac:dyDescent="0.3">
      <c r="A1663" t="s">
        <v>58</v>
      </c>
      <c r="B1663">
        <v>23767</v>
      </c>
      <c r="C1663" s="10">
        <v>2.72</v>
      </c>
      <c r="D1663" t="s">
        <v>189</v>
      </c>
    </row>
    <row r="1664" spans="1:4" x14ac:dyDescent="0.3">
      <c r="A1664" t="s">
        <v>37</v>
      </c>
      <c r="B1664">
        <v>23693</v>
      </c>
      <c r="C1664" s="10">
        <v>3.68</v>
      </c>
      <c r="D1664" t="s">
        <v>1189</v>
      </c>
    </row>
    <row r="1665" spans="1:4" x14ac:dyDescent="0.3">
      <c r="A1665" t="s">
        <v>25</v>
      </c>
      <c r="B1665">
        <v>23689</v>
      </c>
      <c r="C1665" s="10">
        <v>3.14</v>
      </c>
      <c r="D1665" t="s">
        <v>1396</v>
      </c>
    </row>
    <row r="1666" spans="1:4" x14ac:dyDescent="0.3">
      <c r="A1666" t="s">
        <v>37</v>
      </c>
      <c r="B1666">
        <v>23589</v>
      </c>
      <c r="C1666" s="10">
        <v>3.51</v>
      </c>
      <c r="D1666" t="s">
        <v>400</v>
      </c>
    </row>
    <row r="1667" spans="1:4" x14ac:dyDescent="0.3">
      <c r="A1667" t="s">
        <v>58</v>
      </c>
      <c r="B1667">
        <v>23505</v>
      </c>
      <c r="C1667" s="10">
        <v>2.4</v>
      </c>
      <c r="D1667" t="s">
        <v>113</v>
      </c>
    </row>
    <row r="1668" spans="1:4" x14ac:dyDescent="0.3">
      <c r="A1668" t="s">
        <v>37</v>
      </c>
      <c r="B1668">
        <v>23488</v>
      </c>
      <c r="C1668" s="10">
        <v>2.21</v>
      </c>
      <c r="D1668" t="s">
        <v>176</v>
      </c>
    </row>
    <row r="1669" spans="1:4" x14ac:dyDescent="0.3">
      <c r="A1669" t="s">
        <v>25</v>
      </c>
      <c r="B1669">
        <v>23463</v>
      </c>
      <c r="C1669" s="10">
        <v>1.92</v>
      </c>
      <c r="D1669" t="s">
        <v>346</v>
      </c>
    </row>
    <row r="1670" spans="1:4" x14ac:dyDescent="0.3">
      <c r="A1670" t="s">
        <v>37</v>
      </c>
      <c r="B1670">
        <v>23460</v>
      </c>
      <c r="C1670" s="10">
        <v>2.8</v>
      </c>
      <c r="D1670" t="s">
        <v>1018</v>
      </c>
    </row>
    <row r="1671" spans="1:4" x14ac:dyDescent="0.3">
      <c r="A1671" t="s">
        <v>37</v>
      </c>
      <c r="B1671">
        <v>23430</v>
      </c>
      <c r="C1671" s="10">
        <v>2.21</v>
      </c>
      <c r="D1671" t="s">
        <v>251</v>
      </c>
    </row>
    <row r="1672" spans="1:4" x14ac:dyDescent="0.3">
      <c r="A1672" t="s">
        <v>37</v>
      </c>
      <c r="B1672">
        <v>23388</v>
      </c>
      <c r="C1672" s="10">
        <v>4.12</v>
      </c>
      <c r="D1672" t="s">
        <v>305</v>
      </c>
    </row>
    <row r="1673" spans="1:4" x14ac:dyDescent="0.3">
      <c r="A1673" t="s">
        <v>74</v>
      </c>
      <c r="B1673">
        <v>23354</v>
      </c>
      <c r="C1673" s="10">
        <v>3.12</v>
      </c>
      <c r="D1673" t="s">
        <v>1020</v>
      </c>
    </row>
    <row r="1674" spans="1:4" x14ac:dyDescent="0.3">
      <c r="A1674" t="s">
        <v>37</v>
      </c>
      <c r="B1674">
        <v>23279</v>
      </c>
      <c r="C1674" s="10">
        <v>2.2999999999999998</v>
      </c>
      <c r="D1674" t="s">
        <v>597</v>
      </c>
    </row>
    <row r="1675" spans="1:4" x14ac:dyDescent="0.3">
      <c r="A1675" t="s">
        <v>37</v>
      </c>
      <c r="B1675">
        <v>23014</v>
      </c>
      <c r="C1675" s="10">
        <v>3.01</v>
      </c>
      <c r="D1675" t="s">
        <v>238</v>
      </c>
    </row>
    <row r="1676" spans="1:4" x14ac:dyDescent="0.3">
      <c r="A1676" t="s">
        <v>25</v>
      </c>
      <c r="B1676">
        <v>22650</v>
      </c>
      <c r="C1676" s="10">
        <v>3.85</v>
      </c>
      <c r="D1676" t="s">
        <v>852</v>
      </c>
    </row>
    <row r="1677" spans="1:4" x14ac:dyDescent="0.3">
      <c r="A1677" t="s">
        <v>25</v>
      </c>
      <c r="B1677">
        <v>22338</v>
      </c>
      <c r="C1677" s="10">
        <v>3.42</v>
      </c>
      <c r="D1677" t="s">
        <v>1297</v>
      </c>
    </row>
    <row r="1678" spans="1:4" x14ac:dyDescent="0.3">
      <c r="A1678" t="s">
        <v>37</v>
      </c>
      <c r="B1678">
        <v>22281</v>
      </c>
      <c r="C1678" s="10">
        <v>3.07</v>
      </c>
      <c r="D1678" t="s">
        <v>521</v>
      </c>
    </row>
    <row r="1679" spans="1:4" x14ac:dyDescent="0.3">
      <c r="A1679" t="s">
        <v>37</v>
      </c>
      <c r="B1679">
        <v>22063</v>
      </c>
      <c r="C1679" s="10">
        <v>1.91</v>
      </c>
      <c r="D1679" t="s">
        <v>707</v>
      </c>
    </row>
    <row r="1680" spans="1:4" x14ac:dyDescent="0.3">
      <c r="A1680" t="s">
        <v>37</v>
      </c>
      <c r="B1680">
        <v>21942</v>
      </c>
      <c r="C1680" s="10">
        <v>3.5</v>
      </c>
      <c r="D1680" t="s">
        <v>499</v>
      </c>
    </row>
    <row r="1681" spans="1:4" x14ac:dyDescent="0.3">
      <c r="A1681" t="s">
        <v>58</v>
      </c>
      <c r="B1681">
        <v>21689</v>
      </c>
      <c r="C1681" s="10">
        <v>2.98</v>
      </c>
      <c r="D1681" t="s">
        <v>451</v>
      </c>
    </row>
    <row r="1682" spans="1:4" x14ac:dyDescent="0.3">
      <c r="A1682" t="s">
        <v>25</v>
      </c>
      <c r="B1682">
        <v>20686</v>
      </c>
      <c r="C1682" s="10">
        <v>2.14</v>
      </c>
      <c r="D1682" t="s">
        <v>38</v>
      </c>
    </row>
    <row r="1683" spans="1:4" x14ac:dyDescent="0.3">
      <c r="A1683" t="s">
        <v>58</v>
      </c>
      <c r="B1683">
        <v>20603</v>
      </c>
      <c r="C1683" s="10">
        <v>4.53</v>
      </c>
      <c r="D1683" t="s">
        <v>167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FFA2-58C3-429C-85CC-B8395FF514DA}">
  <dimension ref="A1:Q1683"/>
  <sheetViews>
    <sheetView workbookViewId="0">
      <selection activeCell="B1" sqref="B1:B1048576"/>
    </sheetView>
  </sheetViews>
  <sheetFormatPr defaultRowHeight="14.4" x14ac:dyDescent="0.3"/>
  <cols>
    <col min="1" max="1" width="13.77734375" bestFit="1" customWidth="1"/>
    <col min="2" max="2" width="19.44140625" bestFit="1" customWidth="1"/>
    <col min="3" max="3" width="6.44140625" bestFit="1" customWidth="1"/>
    <col min="4" max="4" width="9.33203125" bestFit="1" customWidth="1"/>
    <col min="5" max="5" width="15.6640625" bestFit="1" customWidth="1"/>
    <col min="6" max="6" width="10.88671875" bestFit="1" customWidth="1"/>
    <col min="7" max="7" width="12.6640625" bestFit="1" customWidth="1"/>
    <col min="8" max="8" width="10.88671875" bestFit="1" customWidth="1"/>
    <col min="9" max="9" width="11.109375" bestFit="1" customWidth="1"/>
    <col min="10" max="10" width="11.21875" bestFit="1" customWidth="1"/>
    <col min="11" max="11" width="20.33203125" bestFit="1" customWidth="1"/>
    <col min="12" max="12" width="19.44140625" bestFit="1" customWidth="1"/>
    <col min="13" max="13" width="14.77734375" bestFit="1" customWidth="1"/>
    <col min="14" max="14" width="13.21875" bestFit="1" customWidth="1"/>
    <col min="15" max="15" width="9" bestFit="1" customWidth="1"/>
    <col min="16" max="16" width="12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K1" t="s">
        <v>2116</v>
      </c>
      <c r="L1" t="s">
        <v>10</v>
      </c>
      <c r="M1" t="s">
        <v>11</v>
      </c>
      <c r="N1" t="s">
        <v>12</v>
      </c>
      <c r="O1" t="s">
        <v>13</v>
      </c>
      <c r="P1" t="s">
        <v>2117</v>
      </c>
      <c r="Q1" t="s">
        <v>2179</v>
      </c>
    </row>
    <row r="2" spans="1:17" x14ac:dyDescent="0.3">
      <c r="A2" t="s">
        <v>14</v>
      </c>
      <c r="B2" t="s">
        <v>15</v>
      </c>
      <c r="C2">
        <v>21</v>
      </c>
      <c r="D2" t="s">
        <v>16</v>
      </c>
      <c r="E2" t="s">
        <v>17</v>
      </c>
      <c r="F2" t="s">
        <v>19</v>
      </c>
      <c r="G2" t="s">
        <v>18</v>
      </c>
      <c r="H2" s="1">
        <v>43789</v>
      </c>
      <c r="I2">
        <v>45428</v>
      </c>
      <c r="J2">
        <v>2358</v>
      </c>
      <c r="K2">
        <v>47786</v>
      </c>
      <c r="L2" s="10">
        <v>2.71</v>
      </c>
      <c r="M2">
        <v>2</v>
      </c>
      <c r="N2" t="s">
        <v>20</v>
      </c>
      <c r="O2" t="s">
        <v>21</v>
      </c>
      <c r="P2" t="s">
        <v>2118</v>
      </c>
      <c r="Q2" t="str">
        <f>IF(Cleaned_Data[[#This Row],[Performance Score]] &gt;=4,"high", IF(Cleaned_Data[[#This Row],[Performance Score]]&lt;=2,"Low","Medium"))</f>
        <v>Medium</v>
      </c>
    </row>
    <row r="3" spans="1:17" x14ac:dyDescent="0.3">
      <c r="A3" t="s">
        <v>22</v>
      </c>
      <c r="B3" t="s">
        <v>23</v>
      </c>
      <c r="C3">
        <v>37</v>
      </c>
      <c r="D3" t="s">
        <v>24</v>
      </c>
      <c r="E3" t="s">
        <v>25</v>
      </c>
      <c r="F3" t="s">
        <v>27</v>
      </c>
      <c r="G3" t="s">
        <v>26</v>
      </c>
      <c r="H3" s="1">
        <v>43068</v>
      </c>
      <c r="I3">
        <v>29545</v>
      </c>
      <c r="J3">
        <v>2250</v>
      </c>
      <c r="K3">
        <v>31795</v>
      </c>
      <c r="L3" s="10">
        <v>3.24</v>
      </c>
      <c r="M3">
        <v>6</v>
      </c>
      <c r="N3" t="s">
        <v>28</v>
      </c>
      <c r="O3" t="s">
        <v>21</v>
      </c>
      <c r="P3" t="s">
        <v>2118</v>
      </c>
      <c r="Q3" t="str">
        <f>IF(Cleaned_Data[[#This Row],[Performance Score]] &gt;=4,"high", IF(Cleaned_Data[[#This Row],[Performance Score]]&lt;=2,"Low","Medium"))</f>
        <v>Medium</v>
      </c>
    </row>
    <row r="4" spans="1:17" x14ac:dyDescent="0.3">
      <c r="A4" t="s">
        <v>29</v>
      </c>
      <c r="B4" t="s">
        <v>30</v>
      </c>
      <c r="C4">
        <v>33</v>
      </c>
      <c r="D4" t="s">
        <v>16</v>
      </c>
      <c r="E4" t="s">
        <v>31</v>
      </c>
      <c r="F4" t="s">
        <v>33</v>
      </c>
      <c r="G4" t="s">
        <v>32</v>
      </c>
      <c r="H4" s="1">
        <v>43697</v>
      </c>
      <c r="I4">
        <v>34007</v>
      </c>
      <c r="J4">
        <v>1312</v>
      </c>
      <c r="K4">
        <v>35319</v>
      </c>
      <c r="L4" s="10">
        <v>2.0099999999999998</v>
      </c>
      <c r="M4">
        <v>5</v>
      </c>
      <c r="N4" t="s">
        <v>34</v>
      </c>
      <c r="O4" t="s">
        <v>21</v>
      </c>
      <c r="P4" t="s">
        <v>2119</v>
      </c>
      <c r="Q4" t="str">
        <f>IF(Cleaned_Data[[#This Row],[Performance Score]] &gt;=4,"high", IF(Cleaned_Data[[#This Row],[Performance Score]]&lt;=2,"Low","Medium"))</f>
        <v>Medium</v>
      </c>
    </row>
    <row r="5" spans="1:17" x14ac:dyDescent="0.3">
      <c r="A5" t="s">
        <v>35</v>
      </c>
      <c r="B5" t="s">
        <v>36</v>
      </c>
      <c r="C5">
        <v>29</v>
      </c>
      <c r="D5" t="s">
        <v>16</v>
      </c>
      <c r="E5" t="s">
        <v>37</v>
      </c>
      <c r="F5" t="s">
        <v>39</v>
      </c>
      <c r="G5" t="s">
        <v>38</v>
      </c>
      <c r="H5" s="1">
        <v>43209</v>
      </c>
      <c r="I5">
        <v>24391</v>
      </c>
      <c r="J5">
        <v>1056</v>
      </c>
      <c r="K5">
        <v>25447</v>
      </c>
      <c r="L5" s="10">
        <v>4.5</v>
      </c>
      <c r="M5">
        <v>5</v>
      </c>
      <c r="N5" t="s">
        <v>20</v>
      </c>
      <c r="O5" t="s">
        <v>21</v>
      </c>
      <c r="P5" t="s">
        <v>21</v>
      </c>
      <c r="Q5" t="str">
        <f>IF(Cleaned_Data[[#This Row],[Performance Score]] &gt;=4,"high", IF(Cleaned_Data[[#This Row],[Performance Score]]&lt;=2,"Low","Medium"))</f>
        <v>high</v>
      </c>
    </row>
    <row r="6" spans="1:17" x14ac:dyDescent="0.3">
      <c r="A6" t="s">
        <v>40</v>
      </c>
      <c r="B6" t="s">
        <v>41</v>
      </c>
      <c r="C6">
        <v>30</v>
      </c>
      <c r="D6" t="s">
        <v>16</v>
      </c>
      <c r="E6" t="s">
        <v>42</v>
      </c>
      <c r="F6" t="s">
        <v>19</v>
      </c>
      <c r="G6" t="s">
        <v>43</v>
      </c>
      <c r="H6" s="1">
        <v>44264</v>
      </c>
      <c r="I6">
        <v>32643</v>
      </c>
      <c r="J6">
        <v>1123</v>
      </c>
      <c r="K6">
        <v>33766</v>
      </c>
      <c r="L6" s="10">
        <v>3.02</v>
      </c>
      <c r="M6">
        <v>0</v>
      </c>
      <c r="N6" t="s">
        <v>20</v>
      </c>
      <c r="O6" t="s">
        <v>21</v>
      </c>
      <c r="P6" t="s">
        <v>2120</v>
      </c>
      <c r="Q6" t="str">
        <f>IF(Cleaned_Data[[#This Row],[Performance Score]] &gt;=4,"high", IF(Cleaned_Data[[#This Row],[Performance Score]]&lt;=2,"Low","Medium"))</f>
        <v>Medium</v>
      </c>
    </row>
    <row r="7" spans="1:17" x14ac:dyDescent="0.3">
      <c r="A7" t="s">
        <v>44</v>
      </c>
      <c r="B7" t="s">
        <v>45</v>
      </c>
      <c r="C7">
        <v>37</v>
      </c>
      <c r="D7" t="s">
        <v>16</v>
      </c>
      <c r="E7" t="s">
        <v>25</v>
      </c>
      <c r="F7" t="s">
        <v>39</v>
      </c>
      <c r="G7" t="s">
        <v>26</v>
      </c>
      <c r="H7" s="1">
        <v>43884</v>
      </c>
      <c r="I7">
        <v>31455</v>
      </c>
      <c r="J7">
        <v>2704</v>
      </c>
      <c r="K7">
        <v>34159</v>
      </c>
      <c r="L7" s="10">
        <v>3.81</v>
      </c>
      <c r="M7">
        <v>5</v>
      </c>
      <c r="N7" t="s">
        <v>20</v>
      </c>
      <c r="O7" t="s">
        <v>21</v>
      </c>
      <c r="P7" t="s">
        <v>2121</v>
      </c>
      <c r="Q7" t="str">
        <f>IF(Cleaned_Data[[#This Row],[Performance Score]] &gt;=4,"high", IF(Cleaned_Data[[#This Row],[Performance Score]]&lt;=2,"Low","Medium"))</f>
        <v>Medium</v>
      </c>
    </row>
    <row r="8" spans="1:17" x14ac:dyDescent="0.3">
      <c r="A8" t="s">
        <v>46</v>
      </c>
      <c r="B8" t="s">
        <v>47</v>
      </c>
      <c r="C8">
        <v>30</v>
      </c>
      <c r="D8" t="s">
        <v>24</v>
      </c>
      <c r="E8" t="s">
        <v>31</v>
      </c>
      <c r="F8" t="s">
        <v>33</v>
      </c>
      <c r="G8" t="s">
        <v>32</v>
      </c>
      <c r="H8" s="1">
        <v>43071</v>
      </c>
      <c r="I8">
        <v>32458</v>
      </c>
      <c r="J8">
        <v>1046</v>
      </c>
      <c r="K8">
        <v>33504</v>
      </c>
      <c r="L8" s="10">
        <v>2.04</v>
      </c>
      <c r="M8">
        <v>4</v>
      </c>
      <c r="N8" t="s">
        <v>20</v>
      </c>
      <c r="O8" t="s">
        <v>21</v>
      </c>
      <c r="P8" t="s">
        <v>2122</v>
      </c>
      <c r="Q8" t="str">
        <f>IF(Cleaned_Data[[#This Row],[Performance Score]] &gt;=4,"high", IF(Cleaned_Data[[#This Row],[Performance Score]]&lt;=2,"Low","Medium"))</f>
        <v>Medium</v>
      </c>
    </row>
    <row r="9" spans="1:17" x14ac:dyDescent="0.3">
      <c r="A9" t="s">
        <v>48</v>
      </c>
      <c r="B9" t="s">
        <v>49</v>
      </c>
      <c r="C9">
        <v>25</v>
      </c>
      <c r="D9" t="s">
        <v>16</v>
      </c>
      <c r="E9" t="s">
        <v>37</v>
      </c>
      <c r="F9" t="s">
        <v>50</v>
      </c>
      <c r="G9" t="s">
        <v>38</v>
      </c>
      <c r="H9" s="1">
        <v>42578</v>
      </c>
      <c r="I9">
        <v>28092</v>
      </c>
      <c r="J9">
        <v>486</v>
      </c>
      <c r="K9">
        <v>28578</v>
      </c>
      <c r="L9" s="10">
        <v>2.39</v>
      </c>
      <c r="M9">
        <v>3</v>
      </c>
      <c r="N9" t="s">
        <v>28</v>
      </c>
      <c r="O9" t="s">
        <v>21</v>
      </c>
      <c r="P9" t="s">
        <v>2123</v>
      </c>
      <c r="Q9" t="str">
        <f>IF(Cleaned_Data[[#This Row],[Performance Score]] &gt;=4,"high", IF(Cleaned_Data[[#This Row],[Performance Score]]&lt;=2,"Low","Medium"))</f>
        <v>Medium</v>
      </c>
    </row>
    <row r="10" spans="1:17" x14ac:dyDescent="0.3">
      <c r="A10" t="s">
        <v>51</v>
      </c>
      <c r="B10" t="s">
        <v>52</v>
      </c>
      <c r="C10">
        <v>35</v>
      </c>
      <c r="D10" t="s">
        <v>24</v>
      </c>
      <c r="E10" t="s">
        <v>25</v>
      </c>
      <c r="F10" t="s">
        <v>53</v>
      </c>
      <c r="G10" t="s">
        <v>26</v>
      </c>
      <c r="H10" s="1">
        <v>44718</v>
      </c>
      <c r="I10">
        <v>32623</v>
      </c>
      <c r="J10">
        <v>3061</v>
      </c>
      <c r="K10">
        <v>35684</v>
      </c>
      <c r="L10" s="10">
        <v>4.21</v>
      </c>
      <c r="M10">
        <v>0</v>
      </c>
      <c r="N10" t="s">
        <v>34</v>
      </c>
      <c r="O10" t="s">
        <v>21</v>
      </c>
      <c r="P10" t="s">
        <v>1782</v>
      </c>
      <c r="Q10" t="str">
        <f>IF(Cleaned_Data[[#This Row],[Performance Score]] &gt;=4,"high", IF(Cleaned_Data[[#This Row],[Performance Score]]&lt;=2,"Low","Medium"))</f>
        <v>high</v>
      </c>
    </row>
    <row r="11" spans="1:17" x14ac:dyDescent="0.3">
      <c r="A11" t="s">
        <v>54</v>
      </c>
      <c r="B11" t="s">
        <v>55</v>
      </c>
      <c r="C11">
        <v>33</v>
      </c>
      <c r="D11" t="s">
        <v>16</v>
      </c>
      <c r="E11" t="s">
        <v>31</v>
      </c>
      <c r="F11" t="s">
        <v>27</v>
      </c>
      <c r="G11" t="s">
        <v>32</v>
      </c>
      <c r="H11" s="1">
        <v>45581</v>
      </c>
      <c r="I11">
        <v>27832</v>
      </c>
      <c r="J11">
        <v>2706</v>
      </c>
      <c r="K11">
        <v>30538</v>
      </c>
      <c r="L11" s="10">
        <v>4.45</v>
      </c>
      <c r="M11">
        <v>7</v>
      </c>
      <c r="N11" t="s">
        <v>28</v>
      </c>
      <c r="O11" t="s">
        <v>21</v>
      </c>
      <c r="P11" t="s">
        <v>2124</v>
      </c>
      <c r="Q11" t="str">
        <f>IF(Cleaned_Data[[#This Row],[Performance Score]] &gt;=4,"high", IF(Cleaned_Data[[#This Row],[Performance Score]]&lt;=2,"Low","Medium"))</f>
        <v>high</v>
      </c>
    </row>
    <row r="12" spans="1:17" x14ac:dyDescent="0.3">
      <c r="A12" t="s">
        <v>56</v>
      </c>
      <c r="B12" t="s">
        <v>57</v>
      </c>
      <c r="C12">
        <v>34</v>
      </c>
      <c r="D12" t="s">
        <v>16</v>
      </c>
      <c r="E12" t="s">
        <v>58</v>
      </c>
      <c r="F12" t="s">
        <v>50</v>
      </c>
      <c r="G12" t="s">
        <v>59</v>
      </c>
      <c r="H12" s="1">
        <v>42946</v>
      </c>
      <c r="I12">
        <v>34780</v>
      </c>
      <c r="J12">
        <v>1092</v>
      </c>
      <c r="K12">
        <v>35872</v>
      </c>
      <c r="L12" s="10">
        <v>4.7699999999999996</v>
      </c>
      <c r="M12">
        <v>2</v>
      </c>
      <c r="N12" t="s">
        <v>20</v>
      </c>
      <c r="O12" t="s">
        <v>21</v>
      </c>
      <c r="P12" t="s">
        <v>2123</v>
      </c>
      <c r="Q12" t="str">
        <f>IF(Cleaned_Data[[#This Row],[Performance Score]] &gt;=4,"high", IF(Cleaned_Data[[#This Row],[Performance Score]]&lt;=2,"Low","Medium"))</f>
        <v>high</v>
      </c>
    </row>
    <row r="13" spans="1:17" x14ac:dyDescent="0.3">
      <c r="A13" t="s">
        <v>60</v>
      </c>
      <c r="B13" t="s">
        <v>61</v>
      </c>
      <c r="C13">
        <v>21</v>
      </c>
      <c r="D13" t="s">
        <v>16</v>
      </c>
      <c r="E13" t="s">
        <v>62</v>
      </c>
      <c r="F13" t="s">
        <v>50</v>
      </c>
      <c r="G13" t="s">
        <v>63</v>
      </c>
      <c r="H13" s="1">
        <v>43969</v>
      </c>
      <c r="I13">
        <v>43921</v>
      </c>
      <c r="J13">
        <v>2271</v>
      </c>
      <c r="K13">
        <v>46192</v>
      </c>
      <c r="L13" s="10">
        <v>2.66</v>
      </c>
      <c r="M13">
        <v>4</v>
      </c>
      <c r="N13" t="s">
        <v>34</v>
      </c>
      <c r="O13" t="s">
        <v>21</v>
      </c>
      <c r="P13" t="s">
        <v>1218</v>
      </c>
      <c r="Q13" t="str">
        <f>IF(Cleaned_Data[[#This Row],[Performance Score]] &gt;=4,"high", IF(Cleaned_Data[[#This Row],[Performance Score]]&lt;=2,"Low","Medium"))</f>
        <v>Medium</v>
      </c>
    </row>
    <row r="14" spans="1:17" x14ac:dyDescent="0.3">
      <c r="A14" t="s">
        <v>64</v>
      </c>
      <c r="B14" t="s">
        <v>65</v>
      </c>
      <c r="C14">
        <v>25</v>
      </c>
      <c r="D14" t="s">
        <v>16</v>
      </c>
      <c r="E14" t="s">
        <v>17</v>
      </c>
      <c r="F14" t="s">
        <v>50</v>
      </c>
      <c r="G14" t="s">
        <v>18</v>
      </c>
      <c r="H14" s="1">
        <v>45335</v>
      </c>
      <c r="I14">
        <v>47473</v>
      </c>
      <c r="J14">
        <v>2097</v>
      </c>
      <c r="K14">
        <v>49570</v>
      </c>
      <c r="L14" s="10">
        <v>1.97</v>
      </c>
      <c r="M14">
        <v>1</v>
      </c>
      <c r="N14" t="s">
        <v>28</v>
      </c>
      <c r="O14" t="s">
        <v>21</v>
      </c>
      <c r="P14" t="s">
        <v>2121</v>
      </c>
      <c r="Q14" t="str">
        <f>IF(Cleaned_Data[[#This Row],[Performance Score]] &gt;=4,"high", IF(Cleaned_Data[[#This Row],[Performance Score]]&lt;=2,"Low","Medium"))</f>
        <v>Low</v>
      </c>
    </row>
    <row r="15" spans="1:17" x14ac:dyDescent="0.3">
      <c r="A15" t="s">
        <v>66</v>
      </c>
      <c r="B15" t="s">
        <v>67</v>
      </c>
      <c r="C15">
        <v>28</v>
      </c>
      <c r="D15" t="s">
        <v>16</v>
      </c>
      <c r="E15" t="s">
        <v>31</v>
      </c>
      <c r="F15" t="s">
        <v>53</v>
      </c>
      <c r="G15" t="s">
        <v>32</v>
      </c>
      <c r="H15" s="1">
        <v>44701</v>
      </c>
      <c r="I15">
        <v>44032</v>
      </c>
      <c r="J15">
        <v>970</v>
      </c>
      <c r="K15">
        <v>45002</v>
      </c>
      <c r="L15" s="10">
        <v>1.61</v>
      </c>
      <c r="M15">
        <v>1</v>
      </c>
      <c r="N15" t="s">
        <v>20</v>
      </c>
      <c r="O15" t="s">
        <v>21</v>
      </c>
      <c r="P15" t="s">
        <v>1218</v>
      </c>
      <c r="Q15" t="str">
        <f>IF(Cleaned_Data[[#This Row],[Performance Score]] &gt;=4,"high", IF(Cleaned_Data[[#This Row],[Performance Score]]&lt;=2,"Low","Medium"))</f>
        <v>Low</v>
      </c>
    </row>
    <row r="16" spans="1:17" x14ac:dyDescent="0.3">
      <c r="A16" t="s">
        <v>68</v>
      </c>
      <c r="B16" t="s">
        <v>69</v>
      </c>
      <c r="C16">
        <v>29</v>
      </c>
      <c r="D16" t="s">
        <v>16</v>
      </c>
      <c r="E16" t="s">
        <v>58</v>
      </c>
      <c r="F16" t="s">
        <v>19</v>
      </c>
      <c r="G16" t="s">
        <v>59</v>
      </c>
      <c r="H16" s="1">
        <v>44555</v>
      </c>
      <c r="I16">
        <v>32954</v>
      </c>
      <c r="J16">
        <v>2772</v>
      </c>
      <c r="K16">
        <v>35726</v>
      </c>
      <c r="L16" s="10">
        <v>3.6</v>
      </c>
      <c r="M16">
        <v>2</v>
      </c>
      <c r="N16" t="s">
        <v>28</v>
      </c>
      <c r="O16" t="s">
        <v>21</v>
      </c>
      <c r="P16" t="s">
        <v>2122</v>
      </c>
      <c r="Q16" t="str">
        <f>IF(Cleaned_Data[[#This Row],[Performance Score]] &gt;=4,"high", IF(Cleaned_Data[[#This Row],[Performance Score]]&lt;=2,"Low","Medium"))</f>
        <v>Medium</v>
      </c>
    </row>
    <row r="17" spans="1:17" x14ac:dyDescent="0.3">
      <c r="A17" t="s">
        <v>70</v>
      </c>
      <c r="B17" t="s">
        <v>71</v>
      </c>
      <c r="C17">
        <v>34</v>
      </c>
      <c r="D17" t="s">
        <v>24</v>
      </c>
      <c r="E17" t="s">
        <v>62</v>
      </c>
      <c r="F17" t="s">
        <v>33</v>
      </c>
      <c r="G17" t="s">
        <v>63</v>
      </c>
      <c r="H17" s="1">
        <v>44707</v>
      </c>
      <c r="I17">
        <v>36838</v>
      </c>
      <c r="J17">
        <v>639</v>
      </c>
      <c r="K17">
        <v>37477</v>
      </c>
      <c r="L17" s="10">
        <v>2.72</v>
      </c>
      <c r="M17">
        <v>3</v>
      </c>
      <c r="N17" t="s">
        <v>34</v>
      </c>
      <c r="O17" t="s">
        <v>21</v>
      </c>
      <c r="P17" t="s">
        <v>1218</v>
      </c>
      <c r="Q17" t="str">
        <f>IF(Cleaned_Data[[#This Row],[Performance Score]] &gt;=4,"high", IF(Cleaned_Data[[#This Row],[Performance Score]]&lt;=2,"Low","Medium"))</f>
        <v>Medium</v>
      </c>
    </row>
    <row r="18" spans="1:17" x14ac:dyDescent="0.3">
      <c r="A18" t="s">
        <v>72</v>
      </c>
      <c r="B18" t="s">
        <v>73</v>
      </c>
      <c r="C18">
        <v>30</v>
      </c>
      <c r="D18" t="s">
        <v>16</v>
      </c>
      <c r="E18" t="s">
        <v>74</v>
      </c>
      <c r="F18" t="s">
        <v>19</v>
      </c>
      <c r="G18" t="s">
        <v>75</v>
      </c>
      <c r="H18" s="1">
        <v>44852</v>
      </c>
      <c r="I18">
        <v>38723</v>
      </c>
      <c r="J18">
        <v>850</v>
      </c>
      <c r="K18">
        <v>39573</v>
      </c>
      <c r="L18" s="10">
        <v>2.9</v>
      </c>
      <c r="M18">
        <v>7</v>
      </c>
      <c r="N18" t="s">
        <v>20</v>
      </c>
      <c r="O18" t="s">
        <v>21</v>
      </c>
      <c r="P18" t="s">
        <v>2124</v>
      </c>
      <c r="Q18" t="str">
        <f>IF(Cleaned_Data[[#This Row],[Performance Score]] &gt;=4,"high", IF(Cleaned_Data[[#This Row],[Performance Score]]&lt;=2,"Low","Medium"))</f>
        <v>Medium</v>
      </c>
    </row>
    <row r="19" spans="1:17" x14ac:dyDescent="0.3">
      <c r="A19" t="s">
        <v>76</v>
      </c>
      <c r="B19" t="s">
        <v>77</v>
      </c>
      <c r="C19">
        <v>40</v>
      </c>
      <c r="D19" t="s">
        <v>16</v>
      </c>
      <c r="E19" t="s">
        <v>17</v>
      </c>
      <c r="F19" t="s">
        <v>33</v>
      </c>
      <c r="G19" t="s">
        <v>18</v>
      </c>
      <c r="H19" s="1">
        <v>43503</v>
      </c>
      <c r="I19">
        <v>50515</v>
      </c>
      <c r="J19">
        <v>2052</v>
      </c>
      <c r="K19">
        <v>52567</v>
      </c>
      <c r="L19" s="10">
        <v>2.25</v>
      </c>
      <c r="M19">
        <v>7</v>
      </c>
      <c r="N19" t="s">
        <v>20</v>
      </c>
      <c r="O19" t="s">
        <v>21</v>
      </c>
      <c r="P19" t="s">
        <v>2121</v>
      </c>
      <c r="Q19" t="str">
        <f>IF(Cleaned_Data[[#This Row],[Performance Score]] &gt;=4,"high", IF(Cleaned_Data[[#This Row],[Performance Score]]&lt;=2,"Low","Medium"))</f>
        <v>Medium</v>
      </c>
    </row>
    <row r="20" spans="1:17" x14ac:dyDescent="0.3">
      <c r="A20" t="s">
        <v>78</v>
      </c>
      <c r="B20" t="s">
        <v>79</v>
      </c>
      <c r="C20">
        <v>26</v>
      </c>
      <c r="D20" t="s">
        <v>24</v>
      </c>
      <c r="E20" t="s">
        <v>37</v>
      </c>
      <c r="F20" t="s">
        <v>53</v>
      </c>
      <c r="G20" t="s">
        <v>38</v>
      </c>
      <c r="H20" s="1">
        <v>42010</v>
      </c>
      <c r="I20">
        <v>28243</v>
      </c>
      <c r="J20">
        <v>954</v>
      </c>
      <c r="K20">
        <v>29197</v>
      </c>
      <c r="L20" s="10">
        <v>3.66</v>
      </c>
      <c r="M20">
        <v>3</v>
      </c>
      <c r="N20" t="s">
        <v>34</v>
      </c>
      <c r="O20" t="s">
        <v>21</v>
      </c>
      <c r="P20" t="s">
        <v>2125</v>
      </c>
      <c r="Q20" t="str">
        <f>IF(Cleaned_Data[[#This Row],[Performance Score]] &gt;=4,"high", IF(Cleaned_Data[[#This Row],[Performance Score]]&lt;=2,"Low","Medium"))</f>
        <v>Medium</v>
      </c>
    </row>
    <row r="21" spans="1:17" x14ac:dyDescent="0.3">
      <c r="A21" t="s">
        <v>80</v>
      </c>
      <c r="B21" t="s">
        <v>81</v>
      </c>
      <c r="C21">
        <v>30</v>
      </c>
      <c r="D21" t="s">
        <v>16</v>
      </c>
      <c r="E21" t="s">
        <v>17</v>
      </c>
      <c r="F21" t="s">
        <v>19</v>
      </c>
      <c r="G21" t="s">
        <v>18</v>
      </c>
      <c r="H21" s="1">
        <v>42375</v>
      </c>
      <c r="I21">
        <v>50270</v>
      </c>
      <c r="J21">
        <v>866</v>
      </c>
      <c r="K21">
        <v>51136</v>
      </c>
      <c r="L21" s="10">
        <v>2.85</v>
      </c>
      <c r="M21">
        <v>1</v>
      </c>
      <c r="N21" t="s">
        <v>20</v>
      </c>
      <c r="O21" t="s">
        <v>21</v>
      </c>
      <c r="P21" t="s">
        <v>2125</v>
      </c>
      <c r="Q21" t="str">
        <f>IF(Cleaned_Data[[#This Row],[Performance Score]] &gt;=4,"high", IF(Cleaned_Data[[#This Row],[Performance Score]]&lt;=2,"Low","Medium"))</f>
        <v>Medium</v>
      </c>
    </row>
    <row r="22" spans="1:17" x14ac:dyDescent="0.3">
      <c r="A22" t="s">
        <v>82</v>
      </c>
      <c r="B22" t="s">
        <v>83</v>
      </c>
      <c r="C22">
        <v>32</v>
      </c>
      <c r="D22" t="s">
        <v>16</v>
      </c>
      <c r="E22" t="s">
        <v>62</v>
      </c>
      <c r="F22" t="s">
        <v>53</v>
      </c>
      <c r="G22" t="s">
        <v>63</v>
      </c>
      <c r="H22" s="1">
        <v>42159</v>
      </c>
      <c r="I22">
        <v>39486</v>
      </c>
      <c r="J22">
        <v>2032</v>
      </c>
      <c r="K22">
        <v>41518</v>
      </c>
      <c r="L22" s="10">
        <v>2.86</v>
      </c>
      <c r="M22">
        <v>1</v>
      </c>
      <c r="N22" t="s">
        <v>20</v>
      </c>
      <c r="O22" t="s">
        <v>21</v>
      </c>
      <c r="P22" t="s">
        <v>1782</v>
      </c>
      <c r="Q22" t="str">
        <f>IF(Cleaned_Data[[#This Row],[Performance Score]] &gt;=4,"high", IF(Cleaned_Data[[#This Row],[Performance Score]]&lt;=2,"Low","Medium"))</f>
        <v>Medium</v>
      </c>
    </row>
    <row r="23" spans="1:17" x14ac:dyDescent="0.3">
      <c r="A23" t="s">
        <v>84</v>
      </c>
      <c r="B23" t="s">
        <v>85</v>
      </c>
      <c r="C23">
        <v>31</v>
      </c>
      <c r="D23" t="s">
        <v>24</v>
      </c>
      <c r="E23" t="s">
        <v>37</v>
      </c>
      <c r="F23" t="s">
        <v>53</v>
      </c>
      <c r="G23" t="s">
        <v>38</v>
      </c>
      <c r="H23" s="1">
        <v>42419</v>
      </c>
      <c r="I23">
        <v>27257</v>
      </c>
      <c r="J23">
        <v>1077</v>
      </c>
      <c r="K23">
        <v>28334</v>
      </c>
      <c r="L23" s="10">
        <v>2.35</v>
      </c>
      <c r="M23">
        <v>3</v>
      </c>
      <c r="N23" t="s">
        <v>28</v>
      </c>
      <c r="O23" t="s">
        <v>21</v>
      </c>
      <c r="P23" t="s">
        <v>2121</v>
      </c>
      <c r="Q23" t="str">
        <f>IF(Cleaned_Data[[#This Row],[Performance Score]] &gt;=4,"high", IF(Cleaned_Data[[#This Row],[Performance Score]]&lt;=2,"Low","Medium"))</f>
        <v>Medium</v>
      </c>
    </row>
    <row r="24" spans="1:17" x14ac:dyDescent="0.3">
      <c r="A24" t="s">
        <v>86</v>
      </c>
      <c r="B24" t="s">
        <v>87</v>
      </c>
      <c r="C24">
        <v>23</v>
      </c>
      <c r="D24" t="s">
        <v>24</v>
      </c>
      <c r="E24" t="s">
        <v>42</v>
      </c>
      <c r="F24" t="s">
        <v>88</v>
      </c>
      <c r="G24" t="s">
        <v>43</v>
      </c>
      <c r="H24" s="1">
        <v>44242</v>
      </c>
      <c r="I24">
        <v>34592</v>
      </c>
      <c r="J24">
        <v>852</v>
      </c>
      <c r="K24">
        <v>35444</v>
      </c>
      <c r="L24" s="10">
        <v>3.31</v>
      </c>
      <c r="M24">
        <v>5</v>
      </c>
      <c r="N24" t="s">
        <v>34</v>
      </c>
      <c r="O24" t="s">
        <v>21</v>
      </c>
      <c r="P24" t="s">
        <v>2121</v>
      </c>
      <c r="Q24" t="str">
        <f>IF(Cleaned_Data[[#This Row],[Performance Score]] &gt;=4,"high", IF(Cleaned_Data[[#This Row],[Performance Score]]&lt;=2,"Low","Medium"))</f>
        <v>Medium</v>
      </c>
    </row>
    <row r="25" spans="1:17" x14ac:dyDescent="0.3">
      <c r="A25" t="s">
        <v>89</v>
      </c>
      <c r="B25" t="s">
        <v>90</v>
      </c>
      <c r="C25">
        <v>27</v>
      </c>
      <c r="D25" t="s">
        <v>24</v>
      </c>
      <c r="E25" t="s">
        <v>62</v>
      </c>
      <c r="F25" t="s">
        <v>33</v>
      </c>
      <c r="G25" t="s">
        <v>63</v>
      </c>
      <c r="H25" s="1">
        <v>43051</v>
      </c>
      <c r="I25">
        <v>39427</v>
      </c>
      <c r="J25">
        <v>1305</v>
      </c>
      <c r="K25">
        <v>40732</v>
      </c>
      <c r="L25" s="10">
        <v>3.73</v>
      </c>
      <c r="M25">
        <v>2</v>
      </c>
      <c r="N25" t="s">
        <v>34</v>
      </c>
      <c r="O25" t="s">
        <v>21</v>
      </c>
      <c r="P25" t="s">
        <v>2118</v>
      </c>
      <c r="Q25" t="str">
        <f>IF(Cleaned_Data[[#This Row],[Performance Score]] &gt;=4,"high", IF(Cleaned_Data[[#This Row],[Performance Score]]&lt;=2,"Low","Medium"))</f>
        <v>Medium</v>
      </c>
    </row>
    <row r="26" spans="1:17" x14ac:dyDescent="0.3">
      <c r="A26" t="s">
        <v>91</v>
      </c>
      <c r="B26" t="s">
        <v>92</v>
      </c>
      <c r="C26">
        <v>28</v>
      </c>
      <c r="D26" t="s">
        <v>16</v>
      </c>
      <c r="E26" t="s">
        <v>58</v>
      </c>
      <c r="F26" t="s">
        <v>19</v>
      </c>
      <c r="G26" t="s">
        <v>59</v>
      </c>
      <c r="H26" s="1">
        <v>44519</v>
      </c>
      <c r="I26">
        <v>30311</v>
      </c>
      <c r="J26">
        <v>335</v>
      </c>
      <c r="K26">
        <v>30646</v>
      </c>
      <c r="L26" s="10">
        <v>1.65</v>
      </c>
      <c r="M26">
        <v>1</v>
      </c>
      <c r="N26" t="s">
        <v>20</v>
      </c>
      <c r="O26" t="s">
        <v>21</v>
      </c>
      <c r="P26" t="s">
        <v>2118</v>
      </c>
      <c r="Q26" t="str">
        <f>IF(Cleaned_Data[[#This Row],[Performance Score]] &gt;=4,"high", IF(Cleaned_Data[[#This Row],[Performance Score]]&lt;=2,"Low","Medium"))</f>
        <v>Low</v>
      </c>
    </row>
    <row r="27" spans="1:17" x14ac:dyDescent="0.3">
      <c r="A27" t="s">
        <v>93</v>
      </c>
      <c r="B27" t="s">
        <v>94</v>
      </c>
      <c r="C27">
        <v>33</v>
      </c>
      <c r="D27" t="s">
        <v>24</v>
      </c>
      <c r="E27" t="s">
        <v>37</v>
      </c>
      <c r="F27" t="s">
        <v>19</v>
      </c>
      <c r="G27" t="s">
        <v>38</v>
      </c>
      <c r="H27" s="1">
        <v>43625</v>
      </c>
      <c r="I27">
        <v>32639</v>
      </c>
      <c r="J27">
        <v>656</v>
      </c>
      <c r="K27">
        <v>33295</v>
      </c>
      <c r="L27" s="10">
        <v>2.46</v>
      </c>
      <c r="M27">
        <v>7</v>
      </c>
      <c r="N27" t="s">
        <v>28</v>
      </c>
      <c r="O27" t="s">
        <v>21</v>
      </c>
      <c r="P27" t="s">
        <v>1782</v>
      </c>
      <c r="Q27" t="str">
        <f>IF(Cleaned_Data[[#This Row],[Performance Score]] &gt;=4,"high", IF(Cleaned_Data[[#This Row],[Performance Score]]&lt;=2,"Low","Medium"))</f>
        <v>Medium</v>
      </c>
    </row>
    <row r="28" spans="1:17" x14ac:dyDescent="0.3">
      <c r="A28" t="s">
        <v>95</v>
      </c>
      <c r="B28" t="s">
        <v>96</v>
      </c>
      <c r="C28">
        <v>34</v>
      </c>
      <c r="D28" t="s">
        <v>24</v>
      </c>
      <c r="E28" t="s">
        <v>74</v>
      </c>
      <c r="F28" t="s">
        <v>88</v>
      </c>
      <c r="G28" t="s">
        <v>75</v>
      </c>
      <c r="H28" s="1">
        <v>43944</v>
      </c>
      <c r="I28">
        <v>33211</v>
      </c>
      <c r="J28">
        <v>1548</v>
      </c>
      <c r="K28">
        <v>34759</v>
      </c>
      <c r="L28" s="10">
        <v>3.76</v>
      </c>
      <c r="M28">
        <v>1</v>
      </c>
      <c r="N28" t="s">
        <v>28</v>
      </c>
      <c r="O28" t="s">
        <v>21</v>
      </c>
      <c r="P28" t="s">
        <v>21</v>
      </c>
      <c r="Q28" t="str">
        <f>IF(Cleaned_Data[[#This Row],[Performance Score]] &gt;=4,"high", IF(Cleaned_Data[[#This Row],[Performance Score]]&lt;=2,"Low","Medium"))</f>
        <v>Medium</v>
      </c>
    </row>
    <row r="29" spans="1:17" x14ac:dyDescent="0.3">
      <c r="A29" t="s">
        <v>97</v>
      </c>
      <c r="B29" t="s">
        <v>98</v>
      </c>
      <c r="C29">
        <v>29</v>
      </c>
      <c r="D29" t="s">
        <v>16</v>
      </c>
      <c r="E29" t="s">
        <v>58</v>
      </c>
      <c r="F29" t="s">
        <v>19</v>
      </c>
      <c r="G29" t="s">
        <v>59</v>
      </c>
      <c r="H29" s="1">
        <v>44066</v>
      </c>
      <c r="I29">
        <v>30286</v>
      </c>
      <c r="J29">
        <v>831</v>
      </c>
      <c r="K29">
        <v>31117</v>
      </c>
      <c r="L29" s="10">
        <v>3.34</v>
      </c>
      <c r="M29">
        <v>2</v>
      </c>
      <c r="N29" t="s">
        <v>28</v>
      </c>
      <c r="O29" t="s">
        <v>21</v>
      </c>
      <c r="P29" t="s">
        <v>2119</v>
      </c>
      <c r="Q29" t="str">
        <f>IF(Cleaned_Data[[#This Row],[Performance Score]] &gt;=4,"high", IF(Cleaned_Data[[#This Row],[Performance Score]]&lt;=2,"Low","Medium"))</f>
        <v>Medium</v>
      </c>
    </row>
    <row r="30" spans="1:17" x14ac:dyDescent="0.3">
      <c r="A30" t="s">
        <v>99</v>
      </c>
      <c r="B30" t="s">
        <v>100</v>
      </c>
      <c r="C30">
        <v>27</v>
      </c>
      <c r="D30" t="s">
        <v>16</v>
      </c>
      <c r="E30" t="s">
        <v>58</v>
      </c>
      <c r="F30" t="s">
        <v>33</v>
      </c>
      <c r="G30" t="s">
        <v>59</v>
      </c>
      <c r="H30" s="1">
        <v>43088</v>
      </c>
      <c r="I30">
        <v>27952</v>
      </c>
      <c r="J30">
        <v>1360</v>
      </c>
      <c r="K30">
        <v>29312</v>
      </c>
      <c r="L30" s="10">
        <v>2.5</v>
      </c>
      <c r="M30">
        <v>1</v>
      </c>
      <c r="N30" t="s">
        <v>28</v>
      </c>
      <c r="O30" t="s">
        <v>21</v>
      </c>
      <c r="P30" t="s">
        <v>2122</v>
      </c>
      <c r="Q30" t="str">
        <f>IF(Cleaned_Data[[#This Row],[Performance Score]] &gt;=4,"high", IF(Cleaned_Data[[#This Row],[Performance Score]]&lt;=2,"Low","Medium"))</f>
        <v>Medium</v>
      </c>
    </row>
    <row r="31" spans="1:17" x14ac:dyDescent="0.3">
      <c r="A31" t="s">
        <v>101</v>
      </c>
      <c r="B31" t="s">
        <v>102</v>
      </c>
      <c r="C31">
        <v>35</v>
      </c>
      <c r="D31" t="s">
        <v>24</v>
      </c>
      <c r="E31" t="s">
        <v>58</v>
      </c>
      <c r="F31" t="s">
        <v>33</v>
      </c>
      <c r="G31" t="s">
        <v>59</v>
      </c>
      <c r="H31" s="1">
        <v>42622</v>
      </c>
      <c r="I31">
        <v>29321</v>
      </c>
      <c r="J31">
        <v>453</v>
      </c>
      <c r="K31">
        <v>29774</v>
      </c>
      <c r="L31" s="10">
        <v>1.82</v>
      </c>
      <c r="M31">
        <v>4</v>
      </c>
      <c r="N31" t="s">
        <v>20</v>
      </c>
      <c r="O31" t="s">
        <v>21</v>
      </c>
      <c r="P31" t="s">
        <v>2126</v>
      </c>
      <c r="Q31" t="str">
        <f>IF(Cleaned_Data[[#This Row],[Performance Score]] &gt;=4,"high", IF(Cleaned_Data[[#This Row],[Performance Score]]&lt;=2,"Low","Medium"))</f>
        <v>Low</v>
      </c>
    </row>
    <row r="32" spans="1:17" x14ac:dyDescent="0.3">
      <c r="A32" t="s">
        <v>103</v>
      </c>
      <c r="B32" t="s">
        <v>104</v>
      </c>
      <c r="C32">
        <v>30</v>
      </c>
      <c r="D32" t="s">
        <v>24</v>
      </c>
      <c r="E32" t="s">
        <v>58</v>
      </c>
      <c r="F32" t="s">
        <v>105</v>
      </c>
      <c r="G32" t="s">
        <v>59</v>
      </c>
      <c r="H32" s="1">
        <v>44866</v>
      </c>
      <c r="I32">
        <v>29319</v>
      </c>
      <c r="J32">
        <v>935</v>
      </c>
      <c r="K32">
        <v>30254</v>
      </c>
      <c r="L32" s="10">
        <v>3.49</v>
      </c>
      <c r="M32">
        <v>1</v>
      </c>
      <c r="N32" t="s">
        <v>28</v>
      </c>
      <c r="O32" t="s">
        <v>21</v>
      </c>
      <c r="P32" t="s">
        <v>2118</v>
      </c>
      <c r="Q32" t="str">
        <f>IF(Cleaned_Data[[#This Row],[Performance Score]] &gt;=4,"high", IF(Cleaned_Data[[#This Row],[Performance Score]]&lt;=2,"Low","Medium"))</f>
        <v>Medium</v>
      </c>
    </row>
    <row r="33" spans="1:17" x14ac:dyDescent="0.3">
      <c r="A33" t="s">
        <v>106</v>
      </c>
      <c r="B33" t="s">
        <v>107</v>
      </c>
      <c r="C33">
        <v>21</v>
      </c>
      <c r="D33" t="s">
        <v>16</v>
      </c>
      <c r="E33" t="s">
        <v>58</v>
      </c>
      <c r="F33" t="s">
        <v>27</v>
      </c>
      <c r="G33" t="s">
        <v>59</v>
      </c>
      <c r="H33" s="1">
        <v>43728</v>
      </c>
      <c r="I33">
        <v>27255</v>
      </c>
      <c r="J33">
        <v>1301</v>
      </c>
      <c r="K33">
        <v>28556</v>
      </c>
      <c r="L33" s="10">
        <v>2.02</v>
      </c>
      <c r="M33">
        <v>2</v>
      </c>
      <c r="N33" t="s">
        <v>20</v>
      </c>
      <c r="O33" t="s">
        <v>21</v>
      </c>
      <c r="P33" t="s">
        <v>2126</v>
      </c>
      <c r="Q33" t="str">
        <f>IF(Cleaned_Data[[#This Row],[Performance Score]] &gt;=4,"high", IF(Cleaned_Data[[#This Row],[Performance Score]]&lt;=2,"Low","Medium"))</f>
        <v>Medium</v>
      </c>
    </row>
    <row r="34" spans="1:17" x14ac:dyDescent="0.3">
      <c r="A34" t="s">
        <v>108</v>
      </c>
      <c r="B34" t="s">
        <v>109</v>
      </c>
      <c r="C34">
        <v>23</v>
      </c>
      <c r="D34" t="s">
        <v>24</v>
      </c>
      <c r="E34" t="s">
        <v>58</v>
      </c>
      <c r="F34" t="s">
        <v>19</v>
      </c>
      <c r="G34" t="s">
        <v>59</v>
      </c>
      <c r="H34" s="1">
        <v>45435</v>
      </c>
      <c r="I34">
        <v>30623</v>
      </c>
      <c r="J34">
        <v>577</v>
      </c>
      <c r="K34">
        <v>31200</v>
      </c>
      <c r="L34" s="10">
        <v>2.4700000000000002</v>
      </c>
      <c r="M34">
        <v>1</v>
      </c>
      <c r="N34" t="s">
        <v>20</v>
      </c>
      <c r="O34" t="s">
        <v>21</v>
      </c>
      <c r="P34" t="s">
        <v>1218</v>
      </c>
      <c r="Q34" t="str">
        <f>IF(Cleaned_Data[[#This Row],[Performance Score]] &gt;=4,"high", IF(Cleaned_Data[[#This Row],[Performance Score]]&lt;=2,"Low","Medium"))</f>
        <v>Medium</v>
      </c>
    </row>
    <row r="35" spans="1:17" x14ac:dyDescent="0.3">
      <c r="A35" t="s">
        <v>110</v>
      </c>
      <c r="B35" t="s">
        <v>111</v>
      </c>
      <c r="C35">
        <v>29</v>
      </c>
      <c r="D35" t="s">
        <v>16</v>
      </c>
      <c r="E35" t="s">
        <v>62</v>
      </c>
      <c r="F35" t="s">
        <v>88</v>
      </c>
      <c r="G35" t="s">
        <v>63</v>
      </c>
      <c r="H35" s="1">
        <v>42899</v>
      </c>
      <c r="I35">
        <v>34826</v>
      </c>
      <c r="J35">
        <v>836</v>
      </c>
      <c r="K35">
        <v>35662</v>
      </c>
      <c r="L35" s="10">
        <v>3.8</v>
      </c>
      <c r="M35">
        <v>4</v>
      </c>
      <c r="N35" t="s">
        <v>20</v>
      </c>
      <c r="O35" t="s">
        <v>21</v>
      </c>
      <c r="P35" t="s">
        <v>1782</v>
      </c>
      <c r="Q35" t="str">
        <f>IF(Cleaned_Data[[#This Row],[Performance Score]] &gt;=4,"high", IF(Cleaned_Data[[#This Row],[Performance Score]]&lt;=2,"Low","Medium"))</f>
        <v>Medium</v>
      </c>
    </row>
    <row r="36" spans="1:17" x14ac:dyDescent="0.3">
      <c r="A36" t="s">
        <v>112</v>
      </c>
      <c r="B36" t="s">
        <v>113</v>
      </c>
      <c r="C36">
        <v>31</v>
      </c>
      <c r="D36" t="s">
        <v>16</v>
      </c>
      <c r="E36" t="s">
        <v>58</v>
      </c>
      <c r="F36" t="s">
        <v>39</v>
      </c>
      <c r="G36" t="s">
        <v>59</v>
      </c>
      <c r="H36" s="1">
        <v>42571</v>
      </c>
      <c r="I36">
        <v>28557</v>
      </c>
      <c r="J36">
        <v>733</v>
      </c>
      <c r="K36">
        <v>29290</v>
      </c>
      <c r="L36" s="10">
        <v>3.66</v>
      </c>
      <c r="M36">
        <v>5</v>
      </c>
      <c r="N36" t="s">
        <v>34</v>
      </c>
      <c r="O36" t="s">
        <v>21</v>
      </c>
      <c r="P36" t="s">
        <v>2123</v>
      </c>
      <c r="Q36" t="str">
        <f>IF(Cleaned_Data[[#This Row],[Performance Score]] &gt;=4,"high", IF(Cleaned_Data[[#This Row],[Performance Score]]&lt;=2,"Low","Medium"))</f>
        <v>Medium</v>
      </c>
    </row>
    <row r="37" spans="1:17" x14ac:dyDescent="0.3">
      <c r="A37" t="s">
        <v>114</v>
      </c>
      <c r="B37" t="s">
        <v>115</v>
      </c>
      <c r="C37">
        <v>35</v>
      </c>
      <c r="D37" t="s">
        <v>16</v>
      </c>
      <c r="E37" t="s">
        <v>62</v>
      </c>
      <c r="F37" t="s">
        <v>27</v>
      </c>
      <c r="G37" t="s">
        <v>63</v>
      </c>
      <c r="H37" s="1">
        <v>42919</v>
      </c>
      <c r="I37">
        <v>32150</v>
      </c>
      <c r="J37">
        <v>1891</v>
      </c>
      <c r="K37">
        <v>34041</v>
      </c>
      <c r="L37" s="10">
        <v>2.76</v>
      </c>
      <c r="M37">
        <v>11</v>
      </c>
      <c r="N37" t="s">
        <v>34</v>
      </c>
      <c r="O37" t="s">
        <v>21</v>
      </c>
      <c r="P37" t="s">
        <v>2123</v>
      </c>
      <c r="Q37" t="str">
        <f>IF(Cleaned_Data[[#This Row],[Performance Score]] &gt;=4,"high", IF(Cleaned_Data[[#This Row],[Performance Score]]&lt;=2,"Low","Medium"))</f>
        <v>Medium</v>
      </c>
    </row>
    <row r="38" spans="1:17" x14ac:dyDescent="0.3">
      <c r="A38" t="s">
        <v>116</v>
      </c>
      <c r="B38" t="s">
        <v>117</v>
      </c>
      <c r="C38">
        <v>25</v>
      </c>
      <c r="D38" t="s">
        <v>16</v>
      </c>
      <c r="E38" t="s">
        <v>31</v>
      </c>
      <c r="F38" t="s">
        <v>33</v>
      </c>
      <c r="G38" t="s">
        <v>32</v>
      </c>
      <c r="H38" s="1">
        <v>43281</v>
      </c>
      <c r="I38">
        <v>32781</v>
      </c>
      <c r="J38">
        <v>957</v>
      </c>
      <c r="K38">
        <v>33738</v>
      </c>
      <c r="L38" s="10">
        <v>2.5099999999999998</v>
      </c>
      <c r="M38">
        <v>3</v>
      </c>
      <c r="N38" t="s">
        <v>20</v>
      </c>
      <c r="O38" t="s">
        <v>21</v>
      </c>
      <c r="P38" t="s">
        <v>1782</v>
      </c>
      <c r="Q38" t="str">
        <f>IF(Cleaned_Data[[#This Row],[Performance Score]] &gt;=4,"high", IF(Cleaned_Data[[#This Row],[Performance Score]]&lt;=2,"Low","Medium"))</f>
        <v>Medium</v>
      </c>
    </row>
    <row r="39" spans="1:17" x14ac:dyDescent="0.3">
      <c r="A39" t="s">
        <v>118</v>
      </c>
      <c r="B39" t="s">
        <v>119</v>
      </c>
      <c r="C39">
        <v>34</v>
      </c>
      <c r="D39" t="s">
        <v>16</v>
      </c>
      <c r="E39" t="s">
        <v>31</v>
      </c>
      <c r="F39" t="s">
        <v>19</v>
      </c>
      <c r="G39" t="s">
        <v>32</v>
      </c>
      <c r="H39" s="1">
        <v>43525</v>
      </c>
      <c r="I39">
        <v>28207</v>
      </c>
      <c r="J39">
        <v>362</v>
      </c>
      <c r="K39">
        <v>28569</v>
      </c>
      <c r="L39" s="10">
        <v>1.1000000000000001</v>
      </c>
      <c r="M39">
        <v>3</v>
      </c>
      <c r="N39" t="s">
        <v>28</v>
      </c>
      <c r="O39" t="s">
        <v>21</v>
      </c>
      <c r="P39" t="s">
        <v>2120</v>
      </c>
      <c r="Q39" t="str">
        <f>IF(Cleaned_Data[[#This Row],[Performance Score]] &gt;=4,"high", IF(Cleaned_Data[[#This Row],[Performance Score]]&lt;=2,"Low","Medium"))</f>
        <v>Low</v>
      </c>
    </row>
    <row r="40" spans="1:17" x14ac:dyDescent="0.3">
      <c r="A40" t="s">
        <v>120</v>
      </c>
      <c r="B40" t="s">
        <v>121</v>
      </c>
      <c r="C40">
        <v>34</v>
      </c>
      <c r="D40" t="s">
        <v>24</v>
      </c>
      <c r="E40" t="s">
        <v>58</v>
      </c>
      <c r="F40" t="s">
        <v>88</v>
      </c>
      <c r="G40" t="s">
        <v>59</v>
      </c>
      <c r="H40" s="1">
        <v>44193</v>
      </c>
      <c r="I40">
        <v>30700</v>
      </c>
      <c r="J40">
        <v>1055</v>
      </c>
      <c r="K40">
        <v>31755</v>
      </c>
      <c r="L40" s="10">
        <v>3.62</v>
      </c>
      <c r="M40">
        <v>2</v>
      </c>
      <c r="N40" t="s">
        <v>34</v>
      </c>
      <c r="O40" t="s">
        <v>21</v>
      </c>
      <c r="P40" t="s">
        <v>2122</v>
      </c>
      <c r="Q40" t="str">
        <f>IF(Cleaned_Data[[#This Row],[Performance Score]] &gt;=4,"high", IF(Cleaned_Data[[#This Row],[Performance Score]]&lt;=2,"Low","Medium"))</f>
        <v>Medium</v>
      </c>
    </row>
    <row r="41" spans="1:17" x14ac:dyDescent="0.3">
      <c r="A41" t="s">
        <v>122</v>
      </c>
      <c r="B41" t="s">
        <v>65</v>
      </c>
      <c r="C41">
        <v>29</v>
      </c>
      <c r="D41" t="s">
        <v>24</v>
      </c>
      <c r="E41" t="s">
        <v>74</v>
      </c>
      <c r="F41" t="s">
        <v>105</v>
      </c>
      <c r="G41" t="s">
        <v>75</v>
      </c>
      <c r="H41" s="1">
        <v>42533</v>
      </c>
      <c r="I41">
        <v>36353</v>
      </c>
      <c r="J41">
        <v>2578</v>
      </c>
      <c r="K41">
        <v>38931</v>
      </c>
      <c r="L41" s="10">
        <v>3.28</v>
      </c>
      <c r="M41">
        <v>5</v>
      </c>
      <c r="N41" t="s">
        <v>34</v>
      </c>
      <c r="O41" t="s">
        <v>21</v>
      </c>
      <c r="P41" t="s">
        <v>1782</v>
      </c>
      <c r="Q41" t="str">
        <f>IF(Cleaned_Data[[#This Row],[Performance Score]] &gt;=4,"high", IF(Cleaned_Data[[#This Row],[Performance Score]]&lt;=2,"Low","Medium"))</f>
        <v>Medium</v>
      </c>
    </row>
    <row r="42" spans="1:17" x14ac:dyDescent="0.3">
      <c r="A42" t="s">
        <v>123</v>
      </c>
      <c r="B42" t="s">
        <v>124</v>
      </c>
      <c r="C42">
        <v>29</v>
      </c>
      <c r="D42" t="s">
        <v>16</v>
      </c>
      <c r="E42" t="s">
        <v>62</v>
      </c>
      <c r="F42" t="s">
        <v>19</v>
      </c>
      <c r="G42" t="s">
        <v>63</v>
      </c>
      <c r="H42" s="1">
        <v>43733</v>
      </c>
      <c r="I42">
        <v>37136</v>
      </c>
      <c r="J42">
        <v>1103</v>
      </c>
      <c r="K42">
        <v>38239</v>
      </c>
      <c r="L42" s="10">
        <v>2.73</v>
      </c>
      <c r="M42">
        <v>0</v>
      </c>
      <c r="N42" t="s">
        <v>34</v>
      </c>
      <c r="O42" t="s">
        <v>21</v>
      </c>
      <c r="P42" t="s">
        <v>2126</v>
      </c>
      <c r="Q42" t="str">
        <f>IF(Cleaned_Data[[#This Row],[Performance Score]] &gt;=4,"high", IF(Cleaned_Data[[#This Row],[Performance Score]]&lt;=2,"Low","Medium"))</f>
        <v>Medium</v>
      </c>
    </row>
    <row r="43" spans="1:17" x14ac:dyDescent="0.3">
      <c r="A43" t="s">
        <v>125</v>
      </c>
      <c r="B43" t="s">
        <v>126</v>
      </c>
      <c r="C43">
        <v>46</v>
      </c>
      <c r="D43" t="s">
        <v>16</v>
      </c>
      <c r="E43" t="s">
        <v>42</v>
      </c>
      <c r="F43" t="s">
        <v>39</v>
      </c>
      <c r="G43" t="s">
        <v>43</v>
      </c>
      <c r="H43" s="1">
        <v>43580</v>
      </c>
      <c r="I43">
        <v>42976</v>
      </c>
      <c r="J43">
        <v>2985</v>
      </c>
      <c r="K43">
        <v>45961</v>
      </c>
      <c r="L43" s="10">
        <v>2.96</v>
      </c>
      <c r="M43">
        <v>2</v>
      </c>
      <c r="N43" t="s">
        <v>28</v>
      </c>
      <c r="O43" t="s">
        <v>21</v>
      </c>
      <c r="P43" t="s">
        <v>21</v>
      </c>
      <c r="Q43" t="str">
        <f>IF(Cleaned_Data[[#This Row],[Performance Score]] &gt;=4,"high", IF(Cleaned_Data[[#This Row],[Performance Score]]&lt;=2,"Low","Medium"))</f>
        <v>Medium</v>
      </c>
    </row>
    <row r="44" spans="1:17" x14ac:dyDescent="0.3">
      <c r="A44" t="s">
        <v>127</v>
      </c>
      <c r="B44" t="s">
        <v>128</v>
      </c>
      <c r="C44">
        <v>33</v>
      </c>
      <c r="D44" t="s">
        <v>16</v>
      </c>
      <c r="E44" t="s">
        <v>74</v>
      </c>
      <c r="F44" t="s">
        <v>39</v>
      </c>
      <c r="G44" t="s">
        <v>75</v>
      </c>
      <c r="H44" s="1">
        <v>42447</v>
      </c>
      <c r="I44">
        <v>34226</v>
      </c>
      <c r="J44">
        <v>2248</v>
      </c>
      <c r="K44">
        <v>36474</v>
      </c>
      <c r="L44" s="10">
        <v>2.77</v>
      </c>
      <c r="M44">
        <v>3</v>
      </c>
      <c r="N44" t="s">
        <v>28</v>
      </c>
      <c r="O44" t="s">
        <v>21</v>
      </c>
      <c r="P44" t="s">
        <v>2120</v>
      </c>
      <c r="Q44" t="str">
        <f>IF(Cleaned_Data[[#This Row],[Performance Score]] &gt;=4,"high", IF(Cleaned_Data[[#This Row],[Performance Score]]&lt;=2,"Low","Medium"))</f>
        <v>Medium</v>
      </c>
    </row>
    <row r="45" spans="1:17" x14ac:dyDescent="0.3">
      <c r="A45" t="s">
        <v>129</v>
      </c>
      <c r="B45" t="s">
        <v>130</v>
      </c>
      <c r="C45">
        <v>32</v>
      </c>
      <c r="D45" t="s">
        <v>24</v>
      </c>
      <c r="E45" t="s">
        <v>25</v>
      </c>
      <c r="F45" t="s">
        <v>50</v>
      </c>
      <c r="G45" t="s">
        <v>26</v>
      </c>
      <c r="H45" s="1">
        <v>43200</v>
      </c>
      <c r="I45">
        <v>24855</v>
      </c>
      <c r="J45">
        <v>528</v>
      </c>
      <c r="K45">
        <v>25383</v>
      </c>
      <c r="L45" s="10">
        <v>2.84</v>
      </c>
      <c r="M45">
        <v>6</v>
      </c>
      <c r="N45" t="s">
        <v>20</v>
      </c>
      <c r="O45" t="s">
        <v>21</v>
      </c>
      <c r="P45" t="s">
        <v>21</v>
      </c>
      <c r="Q45" t="str">
        <f>IF(Cleaned_Data[[#This Row],[Performance Score]] &gt;=4,"high", IF(Cleaned_Data[[#This Row],[Performance Score]]&lt;=2,"Low","Medium"))</f>
        <v>Medium</v>
      </c>
    </row>
    <row r="46" spans="1:17" x14ac:dyDescent="0.3">
      <c r="A46" t="s">
        <v>131</v>
      </c>
      <c r="B46" t="s">
        <v>132</v>
      </c>
      <c r="C46">
        <v>35</v>
      </c>
      <c r="D46" t="s">
        <v>16</v>
      </c>
      <c r="E46" t="s">
        <v>62</v>
      </c>
      <c r="F46" t="s">
        <v>88</v>
      </c>
      <c r="G46" t="s">
        <v>63</v>
      </c>
      <c r="H46" s="1">
        <v>42190</v>
      </c>
      <c r="I46">
        <v>37706</v>
      </c>
      <c r="J46">
        <v>1815</v>
      </c>
      <c r="K46">
        <v>39521</v>
      </c>
      <c r="L46" s="10">
        <v>3.25</v>
      </c>
      <c r="M46">
        <v>3</v>
      </c>
      <c r="N46" t="s">
        <v>34</v>
      </c>
      <c r="O46" t="s">
        <v>21</v>
      </c>
      <c r="P46" t="s">
        <v>2123</v>
      </c>
      <c r="Q46" t="str">
        <f>IF(Cleaned_Data[[#This Row],[Performance Score]] &gt;=4,"high", IF(Cleaned_Data[[#This Row],[Performance Score]]&lt;=2,"Low","Medium"))</f>
        <v>Medium</v>
      </c>
    </row>
    <row r="47" spans="1:17" x14ac:dyDescent="0.3">
      <c r="A47" t="s">
        <v>133</v>
      </c>
      <c r="B47" t="s">
        <v>134</v>
      </c>
      <c r="C47">
        <v>43</v>
      </c>
      <c r="D47" t="s">
        <v>24</v>
      </c>
      <c r="E47" t="s">
        <v>42</v>
      </c>
      <c r="F47" t="s">
        <v>50</v>
      </c>
      <c r="G47" t="s">
        <v>43</v>
      </c>
      <c r="H47" s="1">
        <v>43310</v>
      </c>
      <c r="I47">
        <v>43123</v>
      </c>
      <c r="J47">
        <v>1089</v>
      </c>
      <c r="K47">
        <v>44212</v>
      </c>
      <c r="L47" s="10">
        <v>2.84</v>
      </c>
      <c r="M47">
        <v>1</v>
      </c>
      <c r="N47" t="s">
        <v>28</v>
      </c>
      <c r="O47" t="s">
        <v>21</v>
      </c>
      <c r="P47" t="s">
        <v>2123</v>
      </c>
      <c r="Q47" t="str">
        <f>IF(Cleaned_Data[[#This Row],[Performance Score]] &gt;=4,"high", IF(Cleaned_Data[[#This Row],[Performance Score]]&lt;=2,"Low","Medium"))</f>
        <v>Medium</v>
      </c>
    </row>
    <row r="48" spans="1:17" x14ac:dyDescent="0.3">
      <c r="A48" t="s">
        <v>135</v>
      </c>
      <c r="B48" t="s">
        <v>136</v>
      </c>
      <c r="C48">
        <v>40</v>
      </c>
      <c r="D48" t="s">
        <v>16</v>
      </c>
      <c r="E48" t="s">
        <v>25</v>
      </c>
      <c r="F48" t="s">
        <v>88</v>
      </c>
      <c r="G48" t="s">
        <v>26</v>
      </c>
      <c r="H48" s="1">
        <v>45633</v>
      </c>
      <c r="I48">
        <v>33359</v>
      </c>
      <c r="J48">
        <v>1545</v>
      </c>
      <c r="K48">
        <v>34904</v>
      </c>
      <c r="L48" s="10">
        <v>3.71</v>
      </c>
      <c r="M48">
        <v>3</v>
      </c>
      <c r="N48" t="s">
        <v>20</v>
      </c>
      <c r="O48" t="s">
        <v>21</v>
      </c>
      <c r="P48" t="s">
        <v>2122</v>
      </c>
      <c r="Q48" t="str">
        <f>IF(Cleaned_Data[[#This Row],[Performance Score]] &gt;=4,"high", IF(Cleaned_Data[[#This Row],[Performance Score]]&lt;=2,"Low","Medium"))</f>
        <v>Medium</v>
      </c>
    </row>
    <row r="49" spans="1:17" x14ac:dyDescent="0.3">
      <c r="A49" t="s">
        <v>137</v>
      </c>
      <c r="B49" t="s">
        <v>138</v>
      </c>
      <c r="C49">
        <v>32</v>
      </c>
      <c r="D49" t="s">
        <v>24</v>
      </c>
      <c r="E49" t="s">
        <v>17</v>
      </c>
      <c r="F49" t="s">
        <v>33</v>
      </c>
      <c r="G49" t="s">
        <v>18</v>
      </c>
      <c r="H49" s="1">
        <v>44679</v>
      </c>
      <c r="I49">
        <v>39295</v>
      </c>
      <c r="J49">
        <v>818</v>
      </c>
      <c r="K49">
        <v>40113</v>
      </c>
      <c r="L49" s="10">
        <v>1.69</v>
      </c>
      <c r="M49">
        <v>3</v>
      </c>
      <c r="N49" t="s">
        <v>28</v>
      </c>
      <c r="O49" t="s">
        <v>21</v>
      </c>
      <c r="P49" t="s">
        <v>21</v>
      </c>
      <c r="Q49" t="str">
        <f>IF(Cleaned_Data[[#This Row],[Performance Score]] &gt;=4,"high", IF(Cleaned_Data[[#This Row],[Performance Score]]&lt;=2,"Low","Medium"))</f>
        <v>Low</v>
      </c>
    </row>
    <row r="50" spans="1:17" x14ac:dyDescent="0.3">
      <c r="A50" t="s">
        <v>139</v>
      </c>
      <c r="B50" t="s">
        <v>140</v>
      </c>
      <c r="C50">
        <v>27</v>
      </c>
      <c r="D50" t="s">
        <v>16</v>
      </c>
      <c r="E50" t="s">
        <v>37</v>
      </c>
      <c r="F50" t="s">
        <v>53</v>
      </c>
      <c r="G50" t="s">
        <v>38</v>
      </c>
      <c r="H50" s="1">
        <v>42968</v>
      </c>
      <c r="I50">
        <v>31843</v>
      </c>
      <c r="J50">
        <v>822</v>
      </c>
      <c r="K50">
        <v>32665</v>
      </c>
      <c r="L50" s="10">
        <v>3.64</v>
      </c>
      <c r="M50">
        <v>8</v>
      </c>
      <c r="N50" t="s">
        <v>20</v>
      </c>
      <c r="O50" t="s">
        <v>21</v>
      </c>
      <c r="P50" t="s">
        <v>2119</v>
      </c>
      <c r="Q50" t="str">
        <f>IF(Cleaned_Data[[#This Row],[Performance Score]] &gt;=4,"high", IF(Cleaned_Data[[#This Row],[Performance Score]]&lt;=2,"Low","Medium"))</f>
        <v>Medium</v>
      </c>
    </row>
    <row r="51" spans="1:17" x14ac:dyDescent="0.3">
      <c r="A51" t="s">
        <v>141</v>
      </c>
      <c r="B51" t="s">
        <v>36</v>
      </c>
      <c r="C51">
        <v>25</v>
      </c>
      <c r="D51" t="s">
        <v>24</v>
      </c>
      <c r="E51" t="s">
        <v>17</v>
      </c>
      <c r="F51" t="s">
        <v>39</v>
      </c>
      <c r="G51" t="s">
        <v>18</v>
      </c>
      <c r="H51" s="1">
        <v>45005</v>
      </c>
      <c r="I51">
        <v>42757</v>
      </c>
      <c r="J51">
        <v>969</v>
      </c>
      <c r="K51">
        <v>43726</v>
      </c>
      <c r="L51" s="10">
        <v>2.2200000000000002</v>
      </c>
      <c r="M51">
        <v>2</v>
      </c>
      <c r="N51" t="s">
        <v>20</v>
      </c>
      <c r="O51" t="s">
        <v>21</v>
      </c>
      <c r="P51" t="s">
        <v>2120</v>
      </c>
      <c r="Q51" t="str">
        <f>IF(Cleaned_Data[[#This Row],[Performance Score]] &gt;=4,"high", IF(Cleaned_Data[[#This Row],[Performance Score]]&lt;=2,"Low","Medium"))</f>
        <v>Medium</v>
      </c>
    </row>
    <row r="52" spans="1:17" x14ac:dyDescent="0.3">
      <c r="A52" t="s">
        <v>142</v>
      </c>
      <c r="B52" t="s">
        <v>143</v>
      </c>
      <c r="C52">
        <v>27</v>
      </c>
      <c r="D52" t="s">
        <v>24</v>
      </c>
      <c r="E52" t="s">
        <v>17</v>
      </c>
      <c r="F52" t="s">
        <v>105</v>
      </c>
      <c r="G52" t="s">
        <v>18</v>
      </c>
      <c r="H52" s="1">
        <v>44385</v>
      </c>
      <c r="I52">
        <v>40101</v>
      </c>
      <c r="J52">
        <v>1606</v>
      </c>
      <c r="K52">
        <v>41707</v>
      </c>
      <c r="L52" s="10">
        <v>3.6</v>
      </c>
      <c r="M52">
        <v>2</v>
      </c>
      <c r="N52" t="s">
        <v>34</v>
      </c>
      <c r="O52" t="s">
        <v>21</v>
      </c>
      <c r="P52" t="s">
        <v>2123</v>
      </c>
      <c r="Q52" t="str">
        <f>IF(Cleaned_Data[[#This Row],[Performance Score]] &gt;=4,"high", IF(Cleaned_Data[[#This Row],[Performance Score]]&lt;=2,"Low","Medium"))</f>
        <v>Medium</v>
      </c>
    </row>
    <row r="53" spans="1:17" x14ac:dyDescent="0.3">
      <c r="A53" t="s">
        <v>144</v>
      </c>
      <c r="B53" t="s">
        <v>145</v>
      </c>
      <c r="C53">
        <v>35</v>
      </c>
      <c r="D53" t="s">
        <v>24</v>
      </c>
      <c r="E53" t="s">
        <v>17</v>
      </c>
      <c r="F53" t="s">
        <v>50</v>
      </c>
      <c r="G53" t="s">
        <v>18</v>
      </c>
      <c r="H53" s="1">
        <v>45600</v>
      </c>
      <c r="I53">
        <v>45780</v>
      </c>
      <c r="J53">
        <v>2786</v>
      </c>
      <c r="K53">
        <v>48566</v>
      </c>
      <c r="L53" s="10">
        <v>2.75</v>
      </c>
      <c r="M53">
        <v>3</v>
      </c>
      <c r="N53" t="s">
        <v>20</v>
      </c>
      <c r="O53" t="s">
        <v>21</v>
      </c>
      <c r="P53" t="s">
        <v>2118</v>
      </c>
      <c r="Q53" t="str">
        <f>IF(Cleaned_Data[[#This Row],[Performance Score]] &gt;=4,"high", IF(Cleaned_Data[[#This Row],[Performance Score]]&lt;=2,"Low","Medium"))</f>
        <v>Medium</v>
      </c>
    </row>
    <row r="54" spans="1:17" x14ac:dyDescent="0.3">
      <c r="A54" t="s">
        <v>146</v>
      </c>
      <c r="B54" t="s">
        <v>147</v>
      </c>
      <c r="C54">
        <v>24</v>
      </c>
      <c r="D54" t="s">
        <v>24</v>
      </c>
      <c r="E54" t="s">
        <v>37</v>
      </c>
      <c r="F54" t="s">
        <v>50</v>
      </c>
      <c r="G54" t="s">
        <v>38</v>
      </c>
      <c r="H54" s="1">
        <v>44395</v>
      </c>
      <c r="I54">
        <v>27255</v>
      </c>
      <c r="J54">
        <v>1773</v>
      </c>
      <c r="K54">
        <v>29028</v>
      </c>
      <c r="L54" s="10">
        <v>3.33</v>
      </c>
      <c r="M54">
        <v>3</v>
      </c>
      <c r="N54" t="s">
        <v>20</v>
      </c>
      <c r="O54" t="s">
        <v>21</v>
      </c>
      <c r="P54" t="s">
        <v>2123</v>
      </c>
      <c r="Q54" t="str">
        <f>IF(Cleaned_Data[[#This Row],[Performance Score]] &gt;=4,"high", IF(Cleaned_Data[[#This Row],[Performance Score]]&lt;=2,"Low","Medium"))</f>
        <v>Medium</v>
      </c>
    </row>
    <row r="55" spans="1:17" x14ac:dyDescent="0.3">
      <c r="A55" t="s">
        <v>148</v>
      </c>
      <c r="B55" t="s">
        <v>149</v>
      </c>
      <c r="C55">
        <v>38</v>
      </c>
      <c r="D55" t="s">
        <v>24</v>
      </c>
      <c r="E55" t="s">
        <v>25</v>
      </c>
      <c r="F55" t="s">
        <v>27</v>
      </c>
      <c r="G55" t="s">
        <v>26</v>
      </c>
      <c r="H55" s="1">
        <v>42126</v>
      </c>
      <c r="I55">
        <v>29717</v>
      </c>
      <c r="J55">
        <v>1826</v>
      </c>
      <c r="K55">
        <v>31543</v>
      </c>
      <c r="L55" s="10">
        <v>3.07</v>
      </c>
      <c r="M55">
        <v>4</v>
      </c>
      <c r="N55" t="s">
        <v>20</v>
      </c>
      <c r="O55" t="s">
        <v>21</v>
      </c>
      <c r="P55" t="s">
        <v>1218</v>
      </c>
      <c r="Q55" t="str">
        <f>IF(Cleaned_Data[[#This Row],[Performance Score]] &gt;=4,"high", IF(Cleaned_Data[[#This Row],[Performance Score]]&lt;=2,"Low","Medium"))</f>
        <v>Medium</v>
      </c>
    </row>
    <row r="56" spans="1:17" x14ac:dyDescent="0.3">
      <c r="A56" t="s">
        <v>150</v>
      </c>
      <c r="B56" t="s">
        <v>151</v>
      </c>
      <c r="C56">
        <v>38</v>
      </c>
      <c r="D56" t="s">
        <v>16</v>
      </c>
      <c r="E56" t="s">
        <v>42</v>
      </c>
      <c r="F56" t="s">
        <v>27</v>
      </c>
      <c r="G56" t="s">
        <v>43</v>
      </c>
      <c r="H56" s="1">
        <v>43504</v>
      </c>
      <c r="I56">
        <v>40019</v>
      </c>
      <c r="J56">
        <v>1101</v>
      </c>
      <c r="K56">
        <v>41120</v>
      </c>
      <c r="L56" s="10">
        <v>1.85</v>
      </c>
      <c r="M56">
        <v>1</v>
      </c>
      <c r="N56" t="s">
        <v>28</v>
      </c>
      <c r="O56" t="s">
        <v>21</v>
      </c>
      <c r="P56" t="s">
        <v>2121</v>
      </c>
      <c r="Q56" t="str">
        <f>IF(Cleaned_Data[[#This Row],[Performance Score]] &gt;=4,"high", IF(Cleaned_Data[[#This Row],[Performance Score]]&lt;=2,"Low","Medium"))</f>
        <v>Low</v>
      </c>
    </row>
    <row r="57" spans="1:17" x14ac:dyDescent="0.3">
      <c r="A57" t="s">
        <v>152</v>
      </c>
      <c r="B57" t="s">
        <v>153</v>
      </c>
      <c r="C57">
        <v>29</v>
      </c>
      <c r="D57" t="s">
        <v>24</v>
      </c>
      <c r="E57" t="s">
        <v>37</v>
      </c>
      <c r="F57" t="s">
        <v>39</v>
      </c>
      <c r="G57" t="s">
        <v>38</v>
      </c>
      <c r="H57" s="1">
        <v>43629</v>
      </c>
      <c r="I57">
        <v>25548</v>
      </c>
      <c r="J57">
        <v>755</v>
      </c>
      <c r="K57">
        <v>26303</v>
      </c>
      <c r="L57" s="10">
        <v>3.23</v>
      </c>
      <c r="M57">
        <v>6</v>
      </c>
      <c r="N57" t="s">
        <v>20</v>
      </c>
      <c r="O57" t="s">
        <v>21</v>
      </c>
      <c r="P57" t="s">
        <v>1782</v>
      </c>
      <c r="Q57" t="str">
        <f>IF(Cleaned_Data[[#This Row],[Performance Score]] &gt;=4,"high", IF(Cleaned_Data[[#This Row],[Performance Score]]&lt;=2,"Low","Medium"))</f>
        <v>Medium</v>
      </c>
    </row>
    <row r="58" spans="1:17" x14ac:dyDescent="0.3">
      <c r="A58" t="s">
        <v>154</v>
      </c>
      <c r="B58" t="s">
        <v>155</v>
      </c>
      <c r="C58">
        <v>29</v>
      </c>
      <c r="D58" t="s">
        <v>16</v>
      </c>
      <c r="E58" t="s">
        <v>17</v>
      </c>
      <c r="F58" t="s">
        <v>88</v>
      </c>
      <c r="G58" t="s">
        <v>18</v>
      </c>
      <c r="H58" s="1">
        <v>45563</v>
      </c>
      <c r="I58">
        <v>48647</v>
      </c>
      <c r="J58">
        <v>2928</v>
      </c>
      <c r="K58">
        <v>51575</v>
      </c>
      <c r="L58" s="10">
        <v>2.69</v>
      </c>
      <c r="M58">
        <v>2</v>
      </c>
      <c r="N58" t="s">
        <v>28</v>
      </c>
      <c r="O58" t="s">
        <v>21</v>
      </c>
      <c r="P58" t="s">
        <v>2126</v>
      </c>
      <c r="Q58" t="str">
        <f>IF(Cleaned_Data[[#This Row],[Performance Score]] &gt;=4,"high", IF(Cleaned_Data[[#This Row],[Performance Score]]&lt;=2,"Low","Medium"))</f>
        <v>Medium</v>
      </c>
    </row>
    <row r="59" spans="1:17" x14ac:dyDescent="0.3">
      <c r="A59" t="s">
        <v>156</v>
      </c>
      <c r="B59" t="s">
        <v>157</v>
      </c>
      <c r="C59">
        <v>26</v>
      </c>
      <c r="D59" t="s">
        <v>24</v>
      </c>
      <c r="E59" t="s">
        <v>31</v>
      </c>
      <c r="F59" t="s">
        <v>19</v>
      </c>
      <c r="G59" t="s">
        <v>32</v>
      </c>
      <c r="H59" s="1">
        <v>44899</v>
      </c>
      <c r="I59">
        <v>32610</v>
      </c>
      <c r="J59">
        <v>1499</v>
      </c>
      <c r="K59">
        <v>34109</v>
      </c>
      <c r="L59" s="10">
        <v>2.9</v>
      </c>
      <c r="M59">
        <v>3</v>
      </c>
      <c r="N59" t="s">
        <v>20</v>
      </c>
      <c r="O59" t="s">
        <v>21</v>
      </c>
      <c r="P59" t="s">
        <v>2122</v>
      </c>
      <c r="Q59" t="str">
        <f>IF(Cleaned_Data[[#This Row],[Performance Score]] &gt;=4,"high", IF(Cleaned_Data[[#This Row],[Performance Score]]&lt;=2,"Low","Medium"))</f>
        <v>Medium</v>
      </c>
    </row>
    <row r="60" spans="1:17" x14ac:dyDescent="0.3">
      <c r="A60" t="s">
        <v>158</v>
      </c>
      <c r="B60" t="s">
        <v>159</v>
      </c>
      <c r="C60">
        <v>26</v>
      </c>
      <c r="D60" t="s">
        <v>16</v>
      </c>
      <c r="E60" t="s">
        <v>42</v>
      </c>
      <c r="F60" t="s">
        <v>53</v>
      </c>
      <c r="G60" t="s">
        <v>43</v>
      </c>
      <c r="H60" s="1">
        <v>42845</v>
      </c>
      <c r="I60">
        <v>33174</v>
      </c>
      <c r="J60">
        <v>853</v>
      </c>
      <c r="K60">
        <v>34027</v>
      </c>
      <c r="L60" s="10">
        <v>3.26</v>
      </c>
      <c r="M60">
        <v>0</v>
      </c>
      <c r="N60" t="s">
        <v>20</v>
      </c>
      <c r="O60" t="s">
        <v>21</v>
      </c>
      <c r="P60" t="s">
        <v>21</v>
      </c>
      <c r="Q60" t="str">
        <f>IF(Cleaned_Data[[#This Row],[Performance Score]] &gt;=4,"high", IF(Cleaned_Data[[#This Row],[Performance Score]]&lt;=2,"Low","Medium"))</f>
        <v>Medium</v>
      </c>
    </row>
    <row r="61" spans="1:17" x14ac:dyDescent="0.3">
      <c r="A61" t="s">
        <v>160</v>
      </c>
      <c r="B61" t="s">
        <v>161</v>
      </c>
      <c r="C61">
        <v>38</v>
      </c>
      <c r="D61" t="s">
        <v>24</v>
      </c>
      <c r="E61" t="s">
        <v>37</v>
      </c>
      <c r="F61" t="s">
        <v>33</v>
      </c>
      <c r="G61" t="s">
        <v>38</v>
      </c>
      <c r="H61" s="1">
        <v>42063</v>
      </c>
      <c r="I61">
        <v>25998</v>
      </c>
      <c r="J61">
        <v>1438</v>
      </c>
      <c r="K61">
        <v>27436</v>
      </c>
      <c r="L61" s="10">
        <v>3.47</v>
      </c>
      <c r="M61">
        <v>2</v>
      </c>
      <c r="N61" t="s">
        <v>28</v>
      </c>
      <c r="O61" t="s">
        <v>21</v>
      </c>
      <c r="P61" t="s">
        <v>2121</v>
      </c>
      <c r="Q61" t="str">
        <f>IF(Cleaned_Data[[#This Row],[Performance Score]] &gt;=4,"high", IF(Cleaned_Data[[#This Row],[Performance Score]]&lt;=2,"Low","Medium"))</f>
        <v>Medium</v>
      </c>
    </row>
    <row r="62" spans="1:17" x14ac:dyDescent="0.3">
      <c r="A62" t="s">
        <v>162</v>
      </c>
      <c r="B62" t="s">
        <v>163</v>
      </c>
      <c r="C62">
        <v>28</v>
      </c>
      <c r="D62" t="s">
        <v>24</v>
      </c>
      <c r="E62" t="s">
        <v>74</v>
      </c>
      <c r="F62" t="s">
        <v>53</v>
      </c>
      <c r="G62" t="s">
        <v>75</v>
      </c>
      <c r="H62" s="1">
        <v>44042</v>
      </c>
      <c r="I62">
        <v>34688</v>
      </c>
      <c r="J62">
        <v>597</v>
      </c>
      <c r="K62">
        <v>35285</v>
      </c>
      <c r="L62" s="10">
        <v>1.61</v>
      </c>
      <c r="M62">
        <v>2</v>
      </c>
      <c r="N62" t="s">
        <v>28</v>
      </c>
      <c r="O62" t="s">
        <v>21</v>
      </c>
      <c r="P62" t="s">
        <v>2123</v>
      </c>
      <c r="Q62" t="str">
        <f>IF(Cleaned_Data[[#This Row],[Performance Score]] &gt;=4,"high", IF(Cleaned_Data[[#This Row],[Performance Score]]&lt;=2,"Low","Medium"))</f>
        <v>Low</v>
      </c>
    </row>
    <row r="63" spans="1:17" x14ac:dyDescent="0.3">
      <c r="A63" t="s">
        <v>164</v>
      </c>
      <c r="B63" t="s">
        <v>165</v>
      </c>
      <c r="C63">
        <v>28</v>
      </c>
      <c r="D63" t="s">
        <v>16</v>
      </c>
      <c r="E63" t="s">
        <v>17</v>
      </c>
      <c r="F63" t="s">
        <v>88</v>
      </c>
      <c r="G63" t="s">
        <v>18</v>
      </c>
      <c r="H63" s="1">
        <v>43988</v>
      </c>
      <c r="I63">
        <v>50487</v>
      </c>
      <c r="J63">
        <v>2293</v>
      </c>
      <c r="K63">
        <v>52780</v>
      </c>
      <c r="L63" s="10">
        <v>4.7699999999999996</v>
      </c>
      <c r="M63">
        <v>2</v>
      </c>
      <c r="N63" t="s">
        <v>34</v>
      </c>
      <c r="O63" t="s">
        <v>21</v>
      </c>
      <c r="P63" t="s">
        <v>1782</v>
      </c>
      <c r="Q63" t="str">
        <f>IF(Cleaned_Data[[#This Row],[Performance Score]] &gt;=4,"high", IF(Cleaned_Data[[#This Row],[Performance Score]]&lt;=2,"Low","Medium"))</f>
        <v>high</v>
      </c>
    </row>
    <row r="64" spans="1:17" x14ac:dyDescent="0.3">
      <c r="A64" t="s">
        <v>166</v>
      </c>
      <c r="B64" t="s">
        <v>167</v>
      </c>
      <c r="C64">
        <v>32</v>
      </c>
      <c r="D64" t="s">
        <v>24</v>
      </c>
      <c r="E64" t="s">
        <v>74</v>
      </c>
      <c r="F64" t="s">
        <v>33</v>
      </c>
      <c r="G64" t="s">
        <v>75</v>
      </c>
      <c r="H64" s="1">
        <v>43285</v>
      </c>
      <c r="I64">
        <v>39841</v>
      </c>
      <c r="J64">
        <v>791</v>
      </c>
      <c r="K64">
        <v>40632</v>
      </c>
      <c r="L64" s="10">
        <v>2.78</v>
      </c>
      <c r="M64">
        <v>0</v>
      </c>
      <c r="N64" t="s">
        <v>28</v>
      </c>
      <c r="O64" t="s">
        <v>21</v>
      </c>
      <c r="P64" t="s">
        <v>2123</v>
      </c>
      <c r="Q64" t="str">
        <f>IF(Cleaned_Data[[#This Row],[Performance Score]] &gt;=4,"high", IF(Cleaned_Data[[#This Row],[Performance Score]]&lt;=2,"Low","Medium"))</f>
        <v>Medium</v>
      </c>
    </row>
    <row r="65" spans="1:17" x14ac:dyDescent="0.3">
      <c r="A65" t="s">
        <v>168</v>
      </c>
      <c r="B65" t="s">
        <v>107</v>
      </c>
      <c r="C65">
        <v>31</v>
      </c>
      <c r="D65" t="s">
        <v>24</v>
      </c>
      <c r="E65" t="s">
        <v>17</v>
      </c>
      <c r="F65" t="s">
        <v>39</v>
      </c>
      <c r="G65" t="s">
        <v>18</v>
      </c>
      <c r="H65" s="1">
        <v>43129</v>
      </c>
      <c r="I65">
        <v>55811</v>
      </c>
      <c r="J65">
        <v>2841</v>
      </c>
      <c r="K65">
        <v>58652</v>
      </c>
      <c r="L65" s="10">
        <v>3.29</v>
      </c>
      <c r="M65">
        <v>3</v>
      </c>
      <c r="N65" t="s">
        <v>34</v>
      </c>
      <c r="O65" t="s">
        <v>21</v>
      </c>
      <c r="P65" t="s">
        <v>2125</v>
      </c>
      <c r="Q65" t="str">
        <f>IF(Cleaned_Data[[#This Row],[Performance Score]] &gt;=4,"high", IF(Cleaned_Data[[#This Row],[Performance Score]]&lt;=2,"Low","Medium"))</f>
        <v>Medium</v>
      </c>
    </row>
    <row r="66" spans="1:17" x14ac:dyDescent="0.3">
      <c r="A66" t="s">
        <v>169</v>
      </c>
      <c r="B66" t="s">
        <v>170</v>
      </c>
      <c r="C66">
        <v>25</v>
      </c>
      <c r="D66" t="s">
        <v>16</v>
      </c>
      <c r="E66" t="s">
        <v>17</v>
      </c>
      <c r="F66" t="s">
        <v>50</v>
      </c>
      <c r="G66" t="s">
        <v>18</v>
      </c>
      <c r="H66" s="1">
        <v>43193</v>
      </c>
      <c r="I66">
        <v>44192</v>
      </c>
      <c r="J66">
        <v>4192</v>
      </c>
      <c r="K66">
        <v>48384</v>
      </c>
      <c r="L66" s="10">
        <v>3.96</v>
      </c>
      <c r="M66">
        <v>4</v>
      </c>
      <c r="N66" t="s">
        <v>34</v>
      </c>
      <c r="O66" t="s">
        <v>21</v>
      </c>
      <c r="P66" t="s">
        <v>21</v>
      </c>
      <c r="Q66" t="str">
        <f>IF(Cleaned_Data[[#This Row],[Performance Score]] &gt;=4,"high", IF(Cleaned_Data[[#This Row],[Performance Score]]&lt;=2,"Low","Medium"))</f>
        <v>Medium</v>
      </c>
    </row>
    <row r="67" spans="1:17" x14ac:dyDescent="0.3">
      <c r="A67" t="s">
        <v>171</v>
      </c>
      <c r="B67" t="s">
        <v>172</v>
      </c>
      <c r="C67">
        <v>29</v>
      </c>
      <c r="D67" t="s">
        <v>24</v>
      </c>
      <c r="E67" t="s">
        <v>25</v>
      </c>
      <c r="F67" t="s">
        <v>19</v>
      </c>
      <c r="G67" t="s">
        <v>26</v>
      </c>
      <c r="H67" s="1">
        <v>43976</v>
      </c>
      <c r="I67">
        <v>32834</v>
      </c>
      <c r="J67">
        <v>2377</v>
      </c>
      <c r="K67">
        <v>35211</v>
      </c>
      <c r="L67" s="10">
        <v>3.05</v>
      </c>
      <c r="M67">
        <v>2</v>
      </c>
      <c r="N67" t="s">
        <v>20</v>
      </c>
      <c r="O67" t="s">
        <v>21</v>
      </c>
      <c r="P67" t="s">
        <v>1218</v>
      </c>
      <c r="Q67" t="str">
        <f>IF(Cleaned_Data[[#This Row],[Performance Score]] &gt;=4,"high", IF(Cleaned_Data[[#This Row],[Performance Score]]&lt;=2,"Low","Medium"))</f>
        <v>Medium</v>
      </c>
    </row>
    <row r="68" spans="1:17" x14ac:dyDescent="0.3">
      <c r="A68" t="s">
        <v>173</v>
      </c>
      <c r="B68" t="s">
        <v>174</v>
      </c>
      <c r="C68">
        <v>32</v>
      </c>
      <c r="D68" t="s">
        <v>24</v>
      </c>
      <c r="E68" t="s">
        <v>62</v>
      </c>
      <c r="F68" t="s">
        <v>105</v>
      </c>
      <c r="G68" t="s">
        <v>63</v>
      </c>
      <c r="H68" s="1">
        <v>42347</v>
      </c>
      <c r="I68">
        <v>41621</v>
      </c>
      <c r="J68">
        <v>2457</v>
      </c>
      <c r="K68">
        <v>44078</v>
      </c>
      <c r="L68" s="10">
        <v>2.4900000000000002</v>
      </c>
      <c r="M68">
        <v>6</v>
      </c>
      <c r="N68" t="s">
        <v>28</v>
      </c>
      <c r="O68" t="s">
        <v>21</v>
      </c>
      <c r="P68" t="s">
        <v>2122</v>
      </c>
      <c r="Q68" t="str">
        <f>IF(Cleaned_Data[[#This Row],[Performance Score]] &gt;=4,"high", IF(Cleaned_Data[[#This Row],[Performance Score]]&lt;=2,"Low","Medium"))</f>
        <v>Medium</v>
      </c>
    </row>
    <row r="69" spans="1:17" x14ac:dyDescent="0.3">
      <c r="A69" t="s">
        <v>175</v>
      </c>
      <c r="B69" t="s">
        <v>176</v>
      </c>
      <c r="C69">
        <v>36</v>
      </c>
      <c r="D69" t="s">
        <v>16</v>
      </c>
      <c r="E69" t="s">
        <v>37</v>
      </c>
      <c r="F69" t="s">
        <v>19</v>
      </c>
      <c r="G69" t="s">
        <v>38</v>
      </c>
      <c r="H69" s="1">
        <v>42903</v>
      </c>
      <c r="I69">
        <v>22374</v>
      </c>
      <c r="J69">
        <v>1114</v>
      </c>
      <c r="K69">
        <v>23488</v>
      </c>
      <c r="L69" s="10">
        <v>2.21</v>
      </c>
      <c r="M69">
        <v>7</v>
      </c>
      <c r="N69" t="s">
        <v>20</v>
      </c>
      <c r="O69" t="s">
        <v>21</v>
      </c>
      <c r="P69" t="s">
        <v>1782</v>
      </c>
      <c r="Q69" t="str">
        <f>IF(Cleaned_Data[[#This Row],[Performance Score]] &gt;=4,"high", IF(Cleaned_Data[[#This Row],[Performance Score]]&lt;=2,"Low","Medium"))</f>
        <v>Medium</v>
      </c>
    </row>
    <row r="70" spans="1:17" x14ac:dyDescent="0.3">
      <c r="A70" t="s">
        <v>177</v>
      </c>
      <c r="B70" t="s">
        <v>178</v>
      </c>
      <c r="C70">
        <v>32</v>
      </c>
      <c r="D70" t="s">
        <v>24</v>
      </c>
      <c r="E70" t="s">
        <v>37</v>
      </c>
      <c r="F70" t="s">
        <v>50</v>
      </c>
      <c r="G70" t="s">
        <v>38</v>
      </c>
      <c r="H70" s="1">
        <v>43310</v>
      </c>
      <c r="I70">
        <v>29890</v>
      </c>
      <c r="J70">
        <v>915</v>
      </c>
      <c r="K70">
        <v>30805</v>
      </c>
      <c r="L70" s="10">
        <v>2.2599999999999998</v>
      </c>
      <c r="M70">
        <v>2</v>
      </c>
      <c r="N70" t="s">
        <v>28</v>
      </c>
      <c r="O70" t="s">
        <v>21</v>
      </c>
      <c r="P70" t="s">
        <v>2123</v>
      </c>
      <c r="Q70" t="str">
        <f>IF(Cleaned_Data[[#This Row],[Performance Score]] &gt;=4,"high", IF(Cleaned_Data[[#This Row],[Performance Score]]&lt;=2,"Low","Medium"))</f>
        <v>Medium</v>
      </c>
    </row>
    <row r="71" spans="1:17" x14ac:dyDescent="0.3">
      <c r="A71" t="s">
        <v>179</v>
      </c>
      <c r="B71" t="s">
        <v>180</v>
      </c>
      <c r="C71">
        <v>32</v>
      </c>
      <c r="D71" t="s">
        <v>24</v>
      </c>
      <c r="E71" t="s">
        <v>42</v>
      </c>
      <c r="F71" t="s">
        <v>27</v>
      </c>
      <c r="G71" t="s">
        <v>43</v>
      </c>
      <c r="H71" s="1">
        <v>43789</v>
      </c>
      <c r="I71">
        <v>33540</v>
      </c>
      <c r="J71">
        <v>2636</v>
      </c>
      <c r="K71">
        <v>36176</v>
      </c>
      <c r="L71" s="10">
        <v>3.53</v>
      </c>
      <c r="M71">
        <v>2</v>
      </c>
      <c r="N71" t="s">
        <v>20</v>
      </c>
      <c r="O71" t="s">
        <v>21</v>
      </c>
      <c r="P71" t="s">
        <v>2118</v>
      </c>
      <c r="Q71" t="str">
        <f>IF(Cleaned_Data[[#This Row],[Performance Score]] &gt;=4,"high", IF(Cleaned_Data[[#This Row],[Performance Score]]&lt;=2,"Low","Medium"))</f>
        <v>Medium</v>
      </c>
    </row>
    <row r="72" spans="1:17" x14ac:dyDescent="0.3">
      <c r="A72" t="s">
        <v>181</v>
      </c>
      <c r="B72" t="s">
        <v>182</v>
      </c>
      <c r="C72">
        <v>33</v>
      </c>
      <c r="D72" t="s">
        <v>24</v>
      </c>
      <c r="E72" t="s">
        <v>17</v>
      </c>
      <c r="F72" t="s">
        <v>33</v>
      </c>
      <c r="G72" t="s">
        <v>18</v>
      </c>
      <c r="H72" s="1">
        <v>45051</v>
      </c>
      <c r="I72">
        <v>48536</v>
      </c>
      <c r="J72">
        <v>1247</v>
      </c>
      <c r="K72">
        <v>49783</v>
      </c>
      <c r="L72" s="10">
        <v>1.91</v>
      </c>
      <c r="M72">
        <v>4</v>
      </c>
      <c r="N72" t="s">
        <v>34</v>
      </c>
      <c r="O72" t="s">
        <v>21</v>
      </c>
      <c r="P72" t="s">
        <v>1218</v>
      </c>
      <c r="Q72" t="str">
        <f>IF(Cleaned_Data[[#This Row],[Performance Score]] &gt;=4,"high", IF(Cleaned_Data[[#This Row],[Performance Score]]&lt;=2,"Low","Medium"))</f>
        <v>Low</v>
      </c>
    </row>
    <row r="73" spans="1:17" x14ac:dyDescent="0.3">
      <c r="A73" t="s">
        <v>183</v>
      </c>
      <c r="B73" t="s">
        <v>184</v>
      </c>
      <c r="C73">
        <v>26</v>
      </c>
      <c r="D73" t="s">
        <v>24</v>
      </c>
      <c r="E73" t="s">
        <v>31</v>
      </c>
      <c r="F73" t="s">
        <v>88</v>
      </c>
      <c r="G73" t="s">
        <v>32</v>
      </c>
      <c r="H73" s="1">
        <v>43365</v>
      </c>
      <c r="I73">
        <v>28255</v>
      </c>
      <c r="J73">
        <v>795</v>
      </c>
      <c r="K73">
        <v>29050</v>
      </c>
      <c r="L73" s="10">
        <v>3.16</v>
      </c>
      <c r="M73">
        <v>3</v>
      </c>
      <c r="N73" t="s">
        <v>28</v>
      </c>
      <c r="O73" t="s">
        <v>21</v>
      </c>
      <c r="P73" t="s">
        <v>2126</v>
      </c>
      <c r="Q73" t="str">
        <f>IF(Cleaned_Data[[#This Row],[Performance Score]] &gt;=4,"high", IF(Cleaned_Data[[#This Row],[Performance Score]]&lt;=2,"Low","Medium"))</f>
        <v>Medium</v>
      </c>
    </row>
    <row r="74" spans="1:17" x14ac:dyDescent="0.3">
      <c r="A74" t="s">
        <v>185</v>
      </c>
      <c r="B74" t="s">
        <v>38</v>
      </c>
      <c r="C74">
        <v>29</v>
      </c>
      <c r="D74" t="s">
        <v>16</v>
      </c>
      <c r="E74" t="s">
        <v>74</v>
      </c>
      <c r="F74" t="s">
        <v>27</v>
      </c>
      <c r="G74" t="s">
        <v>75</v>
      </c>
      <c r="H74" s="1">
        <v>44307</v>
      </c>
      <c r="I74">
        <v>36388</v>
      </c>
      <c r="J74">
        <v>715</v>
      </c>
      <c r="K74">
        <v>37103</v>
      </c>
      <c r="L74" s="10">
        <v>3.17</v>
      </c>
      <c r="M74">
        <v>4</v>
      </c>
      <c r="N74" t="s">
        <v>28</v>
      </c>
      <c r="O74" t="s">
        <v>21</v>
      </c>
      <c r="P74" t="s">
        <v>21</v>
      </c>
      <c r="Q74" t="str">
        <f>IF(Cleaned_Data[[#This Row],[Performance Score]] &gt;=4,"high", IF(Cleaned_Data[[#This Row],[Performance Score]]&lt;=2,"Low","Medium"))</f>
        <v>Medium</v>
      </c>
    </row>
    <row r="75" spans="1:17" x14ac:dyDescent="0.3">
      <c r="A75" t="s">
        <v>186</v>
      </c>
      <c r="B75" t="s">
        <v>187</v>
      </c>
      <c r="C75">
        <v>29</v>
      </c>
      <c r="D75" t="s">
        <v>16</v>
      </c>
      <c r="E75" t="s">
        <v>17</v>
      </c>
      <c r="F75" t="s">
        <v>88</v>
      </c>
      <c r="G75" t="s">
        <v>18</v>
      </c>
      <c r="H75" s="1">
        <v>43989</v>
      </c>
      <c r="I75">
        <v>46070</v>
      </c>
      <c r="J75">
        <v>1280</v>
      </c>
      <c r="K75">
        <v>47350</v>
      </c>
      <c r="L75" s="10">
        <v>1.64</v>
      </c>
      <c r="M75">
        <v>3</v>
      </c>
      <c r="N75" t="s">
        <v>34</v>
      </c>
      <c r="O75" t="s">
        <v>21</v>
      </c>
      <c r="P75" t="s">
        <v>1782</v>
      </c>
      <c r="Q75" t="str">
        <f>IF(Cleaned_Data[[#This Row],[Performance Score]] &gt;=4,"high", IF(Cleaned_Data[[#This Row],[Performance Score]]&lt;=2,"Low","Medium"))</f>
        <v>Low</v>
      </c>
    </row>
    <row r="76" spans="1:17" x14ac:dyDescent="0.3">
      <c r="A76" t="s">
        <v>188</v>
      </c>
      <c r="B76" t="s">
        <v>189</v>
      </c>
      <c r="C76">
        <v>32</v>
      </c>
      <c r="D76" t="s">
        <v>16</v>
      </c>
      <c r="E76" t="s">
        <v>25</v>
      </c>
      <c r="F76" t="s">
        <v>53</v>
      </c>
      <c r="G76" t="s">
        <v>26</v>
      </c>
      <c r="H76" s="1">
        <v>42035</v>
      </c>
      <c r="I76">
        <v>33379</v>
      </c>
      <c r="J76">
        <v>995</v>
      </c>
      <c r="K76">
        <v>34374</v>
      </c>
      <c r="L76" s="10">
        <v>4.17</v>
      </c>
      <c r="M76">
        <v>4</v>
      </c>
      <c r="N76" t="s">
        <v>20</v>
      </c>
      <c r="O76" t="s">
        <v>21</v>
      </c>
      <c r="P76" t="s">
        <v>2125</v>
      </c>
      <c r="Q76" t="str">
        <f>IF(Cleaned_Data[[#This Row],[Performance Score]] &gt;=4,"high", IF(Cleaned_Data[[#This Row],[Performance Score]]&lt;=2,"Low","Medium"))</f>
        <v>high</v>
      </c>
    </row>
    <row r="77" spans="1:17" x14ac:dyDescent="0.3">
      <c r="A77" t="s">
        <v>190</v>
      </c>
      <c r="B77" t="s">
        <v>65</v>
      </c>
      <c r="C77">
        <v>21</v>
      </c>
      <c r="D77" t="s">
        <v>16</v>
      </c>
      <c r="E77" t="s">
        <v>74</v>
      </c>
      <c r="F77" t="s">
        <v>88</v>
      </c>
      <c r="G77" t="s">
        <v>75</v>
      </c>
      <c r="H77" s="1">
        <v>43451</v>
      </c>
      <c r="I77">
        <v>34512</v>
      </c>
      <c r="J77">
        <v>964</v>
      </c>
      <c r="K77">
        <v>35476</v>
      </c>
      <c r="L77" s="10">
        <v>1.56</v>
      </c>
      <c r="M77">
        <v>3</v>
      </c>
      <c r="N77" t="s">
        <v>20</v>
      </c>
      <c r="O77" t="s">
        <v>21</v>
      </c>
      <c r="P77" t="s">
        <v>2122</v>
      </c>
      <c r="Q77" t="str">
        <f>IF(Cleaned_Data[[#This Row],[Performance Score]] &gt;=4,"high", IF(Cleaned_Data[[#This Row],[Performance Score]]&lt;=2,"Low","Medium"))</f>
        <v>Low</v>
      </c>
    </row>
    <row r="78" spans="1:17" x14ac:dyDescent="0.3">
      <c r="A78" t="s">
        <v>191</v>
      </c>
      <c r="B78" t="s">
        <v>192</v>
      </c>
      <c r="C78">
        <v>34</v>
      </c>
      <c r="D78" t="s">
        <v>24</v>
      </c>
      <c r="E78" t="s">
        <v>62</v>
      </c>
      <c r="F78" t="s">
        <v>27</v>
      </c>
      <c r="G78" t="s">
        <v>63</v>
      </c>
      <c r="H78" s="1">
        <v>45313</v>
      </c>
      <c r="I78">
        <v>41722</v>
      </c>
      <c r="J78">
        <v>2473</v>
      </c>
      <c r="K78">
        <v>44195</v>
      </c>
      <c r="L78" s="10">
        <v>4.7300000000000004</v>
      </c>
      <c r="M78">
        <v>7</v>
      </c>
      <c r="N78" t="s">
        <v>20</v>
      </c>
      <c r="O78" t="s">
        <v>21</v>
      </c>
      <c r="P78" t="s">
        <v>2125</v>
      </c>
      <c r="Q78" t="str">
        <f>IF(Cleaned_Data[[#This Row],[Performance Score]] &gt;=4,"high", IF(Cleaned_Data[[#This Row],[Performance Score]]&lt;=2,"Low","Medium"))</f>
        <v>high</v>
      </c>
    </row>
    <row r="79" spans="1:17" x14ac:dyDescent="0.3">
      <c r="A79" t="s">
        <v>193</v>
      </c>
      <c r="B79" t="s">
        <v>194</v>
      </c>
      <c r="C79">
        <v>35</v>
      </c>
      <c r="D79" t="s">
        <v>24</v>
      </c>
      <c r="E79" t="s">
        <v>74</v>
      </c>
      <c r="F79" t="s">
        <v>19</v>
      </c>
      <c r="G79" t="s">
        <v>75</v>
      </c>
      <c r="H79" s="1">
        <v>44753</v>
      </c>
      <c r="I79">
        <v>34527</v>
      </c>
      <c r="J79">
        <v>667</v>
      </c>
      <c r="K79">
        <v>35194</v>
      </c>
      <c r="L79" s="10">
        <v>1.43</v>
      </c>
      <c r="M79">
        <v>9</v>
      </c>
      <c r="N79" t="s">
        <v>34</v>
      </c>
      <c r="O79" t="s">
        <v>21</v>
      </c>
      <c r="P79" t="s">
        <v>2123</v>
      </c>
      <c r="Q79" t="str">
        <f>IF(Cleaned_Data[[#This Row],[Performance Score]] &gt;=4,"high", IF(Cleaned_Data[[#This Row],[Performance Score]]&lt;=2,"Low","Medium"))</f>
        <v>Low</v>
      </c>
    </row>
    <row r="80" spans="1:17" x14ac:dyDescent="0.3">
      <c r="A80" t="s">
        <v>195</v>
      </c>
      <c r="B80" t="s">
        <v>196</v>
      </c>
      <c r="C80">
        <v>25</v>
      </c>
      <c r="D80" t="s">
        <v>16</v>
      </c>
      <c r="E80" t="s">
        <v>17</v>
      </c>
      <c r="F80" t="s">
        <v>27</v>
      </c>
      <c r="G80" t="s">
        <v>18</v>
      </c>
      <c r="H80" s="1">
        <v>45077</v>
      </c>
      <c r="I80">
        <v>51722</v>
      </c>
      <c r="J80">
        <v>2211</v>
      </c>
      <c r="K80">
        <v>53933</v>
      </c>
      <c r="L80" s="10">
        <v>3.15</v>
      </c>
      <c r="M80">
        <v>3</v>
      </c>
      <c r="N80" t="s">
        <v>28</v>
      </c>
      <c r="O80" t="s">
        <v>21</v>
      </c>
      <c r="P80" t="s">
        <v>1218</v>
      </c>
      <c r="Q80" t="str">
        <f>IF(Cleaned_Data[[#This Row],[Performance Score]] &gt;=4,"high", IF(Cleaned_Data[[#This Row],[Performance Score]]&lt;=2,"Low","Medium"))</f>
        <v>Medium</v>
      </c>
    </row>
    <row r="81" spans="1:17" x14ac:dyDescent="0.3">
      <c r="A81" t="s">
        <v>197</v>
      </c>
      <c r="B81" t="s">
        <v>198</v>
      </c>
      <c r="C81">
        <v>27</v>
      </c>
      <c r="D81" t="s">
        <v>16</v>
      </c>
      <c r="E81" t="s">
        <v>17</v>
      </c>
      <c r="F81" t="s">
        <v>50</v>
      </c>
      <c r="G81" t="s">
        <v>18</v>
      </c>
      <c r="H81" s="1">
        <v>42728</v>
      </c>
      <c r="I81">
        <v>52368</v>
      </c>
      <c r="J81">
        <v>1370</v>
      </c>
      <c r="K81">
        <v>53738</v>
      </c>
      <c r="L81" s="10">
        <v>4.01</v>
      </c>
      <c r="M81">
        <v>0</v>
      </c>
      <c r="N81" t="s">
        <v>20</v>
      </c>
      <c r="O81" t="s">
        <v>21</v>
      </c>
      <c r="P81" t="s">
        <v>2122</v>
      </c>
      <c r="Q81" t="str">
        <f>IF(Cleaned_Data[[#This Row],[Performance Score]] &gt;=4,"high", IF(Cleaned_Data[[#This Row],[Performance Score]]&lt;=2,"Low","Medium"))</f>
        <v>high</v>
      </c>
    </row>
    <row r="82" spans="1:17" x14ac:dyDescent="0.3">
      <c r="A82" t="s">
        <v>199</v>
      </c>
      <c r="B82" t="s">
        <v>200</v>
      </c>
      <c r="C82">
        <v>23</v>
      </c>
      <c r="D82" t="s">
        <v>16</v>
      </c>
      <c r="E82" t="s">
        <v>37</v>
      </c>
      <c r="F82" t="s">
        <v>105</v>
      </c>
      <c r="G82" t="s">
        <v>38</v>
      </c>
      <c r="H82" s="1">
        <v>43184</v>
      </c>
      <c r="I82">
        <v>29289</v>
      </c>
      <c r="J82">
        <v>830</v>
      </c>
      <c r="K82">
        <v>30119</v>
      </c>
      <c r="L82" s="10">
        <v>3.33</v>
      </c>
      <c r="M82">
        <v>5</v>
      </c>
      <c r="N82" t="s">
        <v>20</v>
      </c>
      <c r="O82" t="s">
        <v>21</v>
      </c>
      <c r="P82" t="s">
        <v>2120</v>
      </c>
      <c r="Q82" t="str">
        <f>IF(Cleaned_Data[[#This Row],[Performance Score]] &gt;=4,"high", IF(Cleaned_Data[[#This Row],[Performance Score]]&lt;=2,"Low","Medium"))</f>
        <v>Medium</v>
      </c>
    </row>
    <row r="83" spans="1:17" x14ac:dyDescent="0.3">
      <c r="A83" t="s">
        <v>201</v>
      </c>
      <c r="B83" t="s">
        <v>202</v>
      </c>
      <c r="C83">
        <v>37</v>
      </c>
      <c r="D83" t="s">
        <v>16</v>
      </c>
      <c r="E83" t="s">
        <v>42</v>
      </c>
      <c r="F83" t="s">
        <v>19</v>
      </c>
      <c r="G83" t="s">
        <v>43</v>
      </c>
      <c r="H83" s="1">
        <v>42782</v>
      </c>
      <c r="I83">
        <v>39127</v>
      </c>
      <c r="J83">
        <v>2326</v>
      </c>
      <c r="K83">
        <v>41453</v>
      </c>
      <c r="L83" s="10">
        <v>3.89</v>
      </c>
      <c r="M83">
        <v>6</v>
      </c>
      <c r="N83" t="s">
        <v>20</v>
      </c>
      <c r="O83" t="s">
        <v>21</v>
      </c>
      <c r="P83" t="s">
        <v>2121</v>
      </c>
      <c r="Q83" t="str">
        <f>IF(Cleaned_Data[[#This Row],[Performance Score]] &gt;=4,"high", IF(Cleaned_Data[[#This Row],[Performance Score]]&lt;=2,"Low","Medium"))</f>
        <v>Medium</v>
      </c>
    </row>
    <row r="84" spans="1:17" x14ac:dyDescent="0.3">
      <c r="A84" t="s">
        <v>203</v>
      </c>
      <c r="B84" t="s">
        <v>204</v>
      </c>
      <c r="C84">
        <v>43</v>
      </c>
      <c r="D84" t="s">
        <v>16</v>
      </c>
      <c r="E84" t="s">
        <v>62</v>
      </c>
      <c r="F84" t="s">
        <v>105</v>
      </c>
      <c r="G84" t="s">
        <v>63</v>
      </c>
      <c r="H84" s="1">
        <v>42666</v>
      </c>
      <c r="I84">
        <v>44936</v>
      </c>
      <c r="J84">
        <v>838</v>
      </c>
      <c r="K84">
        <v>45774</v>
      </c>
      <c r="L84" s="10">
        <v>2.0099999999999998</v>
      </c>
      <c r="M84">
        <v>5</v>
      </c>
      <c r="N84" t="s">
        <v>20</v>
      </c>
      <c r="O84" t="s">
        <v>21</v>
      </c>
      <c r="P84" t="s">
        <v>2124</v>
      </c>
      <c r="Q84" t="str">
        <f>IF(Cleaned_Data[[#This Row],[Performance Score]] &gt;=4,"high", IF(Cleaned_Data[[#This Row],[Performance Score]]&lt;=2,"Low","Medium"))</f>
        <v>Medium</v>
      </c>
    </row>
    <row r="85" spans="1:17" x14ac:dyDescent="0.3">
      <c r="A85" t="s">
        <v>205</v>
      </c>
      <c r="B85" t="s">
        <v>138</v>
      </c>
      <c r="C85">
        <v>35</v>
      </c>
      <c r="D85" t="s">
        <v>24</v>
      </c>
      <c r="E85" t="s">
        <v>58</v>
      </c>
      <c r="F85" t="s">
        <v>88</v>
      </c>
      <c r="G85" t="s">
        <v>59</v>
      </c>
      <c r="H85" s="1">
        <v>44709</v>
      </c>
      <c r="I85">
        <v>36240</v>
      </c>
      <c r="J85">
        <v>598</v>
      </c>
      <c r="K85">
        <v>36838</v>
      </c>
      <c r="L85" s="10">
        <v>2.21</v>
      </c>
      <c r="M85">
        <v>4</v>
      </c>
      <c r="N85" t="s">
        <v>28</v>
      </c>
      <c r="O85" t="s">
        <v>21</v>
      </c>
      <c r="P85" t="s">
        <v>1218</v>
      </c>
      <c r="Q85" t="str">
        <f>IF(Cleaned_Data[[#This Row],[Performance Score]] &gt;=4,"high", IF(Cleaned_Data[[#This Row],[Performance Score]]&lt;=2,"Low","Medium"))</f>
        <v>Medium</v>
      </c>
    </row>
    <row r="86" spans="1:17" x14ac:dyDescent="0.3">
      <c r="A86" t="s">
        <v>206</v>
      </c>
      <c r="B86" t="s">
        <v>207</v>
      </c>
      <c r="C86">
        <v>37</v>
      </c>
      <c r="D86" t="s">
        <v>16</v>
      </c>
      <c r="E86" t="s">
        <v>42</v>
      </c>
      <c r="F86" t="s">
        <v>39</v>
      </c>
      <c r="G86" t="s">
        <v>43</v>
      </c>
      <c r="H86" s="1">
        <v>42184</v>
      </c>
      <c r="I86">
        <v>44071</v>
      </c>
      <c r="J86">
        <v>3796</v>
      </c>
      <c r="K86">
        <v>47867</v>
      </c>
      <c r="L86" s="10">
        <v>3.81</v>
      </c>
      <c r="M86">
        <v>4</v>
      </c>
      <c r="N86" t="s">
        <v>34</v>
      </c>
      <c r="O86" t="s">
        <v>21</v>
      </c>
      <c r="P86" t="s">
        <v>1782</v>
      </c>
      <c r="Q86" t="str">
        <f>IF(Cleaned_Data[[#This Row],[Performance Score]] &gt;=4,"high", IF(Cleaned_Data[[#This Row],[Performance Score]]&lt;=2,"Low","Medium"))</f>
        <v>Medium</v>
      </c>
    </row>
    <row r="87" spans="1:17" x14ac:dyDescent="0.3">
      <c r="A87" t="s">
        <v>208</v>
      </c>
      <c r="B87" t="s">
        <v>209</v>
      </c>
      <c r="C87">
        <v>24</v>
      </c>
      <c r="D87" t="s">
        <v>16</v>
      </c>
      <c r="E87" t="s">
        <v>74</v>
      </c>
      <c r="F87" t="s">
        <v>105</v>
      </c>
      <c r="G87" t="s">
        <v>75</v>
      </c>
      <c r="H87" s="1">
        <v>43190</v>
      </c>
      <c r="I87">
        <v>36913</v>
      </c>
      <c r="J87">
        <v>2692</v>
      </c>
      <c r="K87">
        <v>39605</v>
      </c>
      <c r="L87" s="10">
        <v>3.92</v>
      </c>
      <c r="M87">
        <v>0</v>
      </c>
      <c r="N87" t="s">
        <v>34</v>
      </c>
      <c r="O87" t="s">
        <v>21</v>
      </c>
      <c r="P87" t="s">
        <v>2120</v>
      </c>
      <c r="Q87" t="str">
        <f>IF(Cleaned_Data[[#This Row],[Performance Score]] &gt;=4,"high", IF(Cleaned_Data[[#This Row],[Performance Score]]&lt;=2,"Low","Medium"))</f>
        <v>Medium</v>
      </c>
    </row>
    <row r="88" spans="1:17" x14ac:dyDescent="0.3">
      <c r="A88" t="s">
        <v>210</v>
      </c>
      <c r="B88" t="s">
        <v>211</v>
      </c>
      <c r="C88">
        <v>32</v>
      </c>
      <c r="D88" t="s">
        <v>16</v>
      </c>
      <c r="E88" t="s">
        <v>74</v>
      </c>
      <c r="F88" t="s">
        <v>53</v>
      </c>
      <c r="G88" t="s">
        <v>75</v>
      </c>
      <c r="H88" s="1">
        <v>45357</v>
      </c>
      <c r="I88">
        <v>34466</v>
      </c>
      <c r="J88">
        <v>612</v>
      </c>
      <c r="K88">
        <v>35078</v>
      </c>
      <c r="L88" s="10">
        <v>2.4300000000000002</v>
      </c>
      <c r="M88">
        <v>0</v>
      </c>
      <c r="N88" t="s">
        <v>20</v>
      </c>
      <c r="O88" t="s">
        <v>21</v>
      </c>
      <c r="P88" t="s">
        <v>2120</v>
      </c>
      <c r="Q88" t="str">
        <f>IF(Cleaned_Data[[#This Row],[Performance Score]] &gt;=4,"high", IF(Cleaned_Data[[#This Row],[Performance Score]]&lt;=2,"Low","Medium"))</f>
        <v>Medium</v>
      </c>
    </row>
    <row r="89" spans="1:17" x14ac:dyDescent="0.3">
      <c r="A89" t="s">
        <v>212</v>
      </c>
      <c r="B89" t="s">
        <v>213</v>
      </c>
      <c r="C89">
        <v>41</v>
      </c>
      <c r="D89" t="s">
        <v>16</v>
      </c>
      <c r="E89" t="s">
        <v>58</v>
      </c>
      <c r="F89" t="s">
        <v>39</v>
      </c>
      <c r="G89" t="s">
        <v>59</v>
      </c>
      <c r="H89" s="1">
        <v>42998</v>
      </c>
      <c r="I89">
        <v>25583</v>
      </c>
      <c r="J89">
        <v>2127</v>
      </c>
      <c r="K89">
        <v>27710</v>
      </c>
      <c r="L89" s="10">
        <v>3.87</v>
      </c>
      <c r="M89">
        <v>3</v>
      </c>
      <c r="N89" t="s">
        <v>34</v>
      </c>
      <c r="O89" t="s">
        <v>21</v>
      </c>
      <c r="P89" t="s">
        <v>2126</v>
      </c>
      <c r="Q89" t="str">
        <f>IF(Cleaned_Data[[#This Row],[Performance Score]] &gt;=4,"high", IF(Cleaned_Data[[#This Row],[Performance Score]]&lt;=2,"Low","Medium"))</f>
        <v>Medium</v>
      </c>
    </row>
    <row r="90" spans="1:17" x14ac:dyDescent="0.3">
      <c r="A90" t="s">
        <v>214</v>
      </c>
      <c r="B90" t="s">
        <v>159</v>
      </c>
      <c r="C90">
        <v>32</v>
      </c>
      <c r="D90" t="s">
        <v>24</v>
      </c>
      <c r="E90" t="s">
        <v>42</v>
      </c>
      <c r="F90" t="s">
        <v>50</v>
      </c>
      <c r="G90" t="s">
        <v>43</v>
      </c>
      <c r="H90" s="1">
        <v>45059</v>
      </c>
      <c r="I90">
        <v>36374</v>
      </c>
      <c r="J90">
        <v>925</v>
      </c>
      <c r="K90">
        <v>37299</v>
      </c>
      <c r="L90" s="10">
        <v>2.4500000000000002</v>
      </c>
      <c r="M90">
        <v>0</v>
      </c>
      <c r="N90" t="s">
        <v>28</v>
      </c>
      <c r="O90" t="s">
        <v>21</v>
      </c>
      <c r="P90" t="s">
        <v>1218</v>
      </c>
      <c r="Q90" t="str">
        <f>IF(Cleaned_Data[[#This Row],[Performance Score]] &gt;=4,"high", IF(Cleaned_Data[[#This Row],[Performance Score]]&lt;=2,"Low","Medium"))</f>
        <v>Medium</v>
      </c>
    </row>
    <row r="91" spans="1:17" x14ac:dyDescent="0.3">
      <c r="A91" t="s">
        <v>215</v>
      </c>
      <c r="B91" t="s">
        <v>138</v>
      </c>
      <c r="C91">
        <v>29</v>
      </c>
      <c r="D91" t="s">
        <v>24</v>
      </c>
      <c r="E91" t="s">
        <v>58</v>
      </c>
      <c r="F91" t="s">
        <v>19</v>
      </c>
      <c r="G91" t="s">
        <v>59</v>
      </c>
      <c r="H91" s="1">
        <v>42291</v>
      </c>
      <c r="I91">
        <v>27299</v>
      </c>
      <c r="J91">
        <v>1009</v>
      </c>
      <c r="K91">
        <v>28308</v>
      </c>
      <c r="L91" s="10">
        <v>3.5</v>
      </c>
      <c r="M91">
        <v>1</v>
      </c>
      <c r="N91" t="s">
        <v>20</v>
      </c>
      <c r="O91" t="s">
        <v>21</v>
      </c>
      <c r="P91" t="s">
        <v>2124</v>
      </c>
      <c r="Q91" t="str">
        <f>IF(Cleaned_Data[[#This Row],[Performance Score]] &gt;=4,"high", IF(Cleaned_Data[[#This Row],[Performance Score]]&lt;=2,"Low","Medium"))</f>
        <v>Medium</v>
      </c>
    </row>
    <row r="92" spans="1:17" x14ac:dyDescent="0.3">
      <c r="A92" t="s">
        <v>216</v>
      </c>
      <c r="B92" t="s">
        <v>217</v>
      </c>
      <c r="C92">
        <v>27</v>
      </c>
      <c r="D92" t="s">
        <v>24</v>
      </c>
      <c r="E92" t="s">
        <v>58</v>
      </c>
      <c r="F92" t="s">
        <v>53</v>
      </c>
      <c r="G92" t="s">
        <v>59</v>
      </c>
      <c r="H92" s="1">
        <v>44152</v>
      </c>
      <c r="I92">
        <v>30126</v>
      </c>
      <c r="J92">
        <v>2379</v>
      </c>
      <c r="K92">
        <v>32505</v>
      </c>
      <c r="L92" s="10">
        <v>4.12</v>
      </c>
      <c r="M92">
        <v>3</v>
      </c>
      <c r="N92" t="s">
        <v>20</v>
      </c>
      <c r="O92" t="s">
        <v>21</v>
      </c>
      <c r="P92" t="s">
        <v>2118</v>
      </c>
      <c r="Q92" t="str">
        <f>IF(Cleaned_Data[[#This Row],[Performance Score]] &gt;=4,"high", IF(Cleaned_Data[[#This Row],[Performance Score]]&lt;=2,"Low","Medium"))</f>
        <v>high</v>
      </c>
    </row>
    <row r="93" spans="1:17" x14ac:dyDescent="0.3">
      <c r="A93" t="s">
        <v>218</v>
      </c>
      <c r="B93" t="s">
        <v>145</v>
      </c>
      <c r="C93">
        <v>31</v>
      </c>
      <c r="D93" t="s">
        <v>24</v>
      </c>
      <c r="E93" t="s">
        <v>62</v>
      </c>
      <c r="F93" t="s">
        <v>19</v>
      </c>
      <c r="G93" t="s">
        <v>63</v>
      </c>
      <c r="H93" s="1">
        <v>43330</v>
      </c>
      <c r="I93">
        <v>37500</v>
      </c>
      <c r="J93">
        <v>1297</v>
      </c>
      <c r="K93">
        <v>38797</v>
      </c>
      <c r="L93" s="10">
        <v>2.42</v>
      </c>
      <c r="M93">
        <v>0</v>
      </c>
      <c r="N93" t="s">
        <v>20</v>
      </c>
      <c r="O93" t="s">
        <v>21</v>
      </c>
      <c r="P93" t="s">
        <v>2119</v>
      </c>
      <c r="Q93" t="str">
        <f>IF(Cleaned_Data[[#This Row],[Performance Score]] &gt;=4,"high", IF(Cleaned_Data[[#This Row],[Performance Score]]&lt;=2,"Low","Medium"))</f>
        <v>Medium</v>
      </c>
    </row>
    <row r="94" spans="1:17" x14ac:dyDescent="0.3">
      <c r="A94" t="s">
        <v>219</v>
      </c>
      <c r="B94" t="s">
        <v>220</v>
      </c>
      <c r="C94">
        <v>33</v>
      </c>
      <c r="D94" t="s">
        <v>16</v>
      </c>
      <c r="E94" t="s">
        <v>17</v>
      </c>
      <c r="F94" t="s">
        <v>53</v>
      </c>
      <c r="G94" t="s">
        <v>18</v>
      </c>
      <c r="H94" s="1">
        <v>44350</v>
      </c>
      <c r="I94">
        <v>41510</v>
      </c>
      <c r="J94">
        <v>668</v>
      </c>
      <c r="K94">
        <v>42178</v>
      </c>
      <c r="L94" s="10">
        <v>2.34</v>
      </c>
      <c r="M94">
        <v>5</v>
      </c>
      <c r="N94" t="s">
        <v>20</v>
      </c>
      <c r="O94" t="s">
        <v>21</v>
      </c>
      <c r="P94" t="s">
        <v>1782</v>
      </c>
      <c r="Q94" t="str">
        <f>IF(Cleaned_Data[[#This Row],[Performance Score]] &gt;=4,"high", IF(Cleaned_Data[[#This Row],[Performance Score]]&lt;=2,"Low","Medium"))</f>
        <v>Medium</v>
      </c>
    </row>
    <row r="95" spans="1:17" x14ac:dyDescent="0.3">
      <c r="A95" t="s">
        <v>221</v>
      </c>
      <c r="B95" t="s">
        <v>222</v>
      </c>
      <c r="C95">
        <v>21</v>
      </c>
      <c r="D95" t="s">
        <v>24</v>
      </c>
      <c r="E95" t="s">
        <v>17</v>
      </c>
      <c r="F95" t="s">
        <v>50</v>
      </c>
      <c r="G95" t="s">
        <v>18</v>
      </c>
      <c r="H95" s="1">
        <v>45600</v>
      </c>
      <c r="I95">
        <v>44069</v>
      </c>
      <c r="J95">
        <v>987</v>
      </c>
      <c r="K95">
        <v>45056</v>
      </c>
      <c r="L95" s="10">
        <v>3.73</v>
      </c>
      <c r="M95">
        <v>6</v>
      </c>
      <c r="N95" t="s">
        <v>34</v>
      </c>
      <c r="O95" t="s">
        <v>21</v>
      </c>
      <c r="P95" t="s">
        <v>2118</v>
      </c>
      <c r="Q95" t="str">
        <f>IF(Cleaned_Data[[#This Row],[Performance Score]] &gt;=4,"high", IF(Cleaned_Data[[#This Row],[Performance Score]]&lt;=2,"Low","Medium"))</f>
        <v>Medium</v>
      </c>
    </row>
    <row r="96" spans="1:17" x14ac:dyDescent="0.3">
      <c r="A96" t="s">
        <v>223</v>
      </c>
      <c r="B96" t="s">
        <v>224</v>
      </c>
      <c r="C96">
        <v>37</v>
      </c>
      <c r="D96" t="s">
        <v>24</v>
      </c>
      <c r="E96" t="s">
        <v>62</v>
      </c>
      <c r="F96" t="s">
        <v>105</v>
      </c>
      <c r="G96" t="s">
        <v>63</v>
      </c>
      <c r="H96" s="1">
        <v>43326</v>
      </c>
      <c r="I96">
        <v>40458</v>
      </c>
      <c r="J96">
        <v>2619</v>
      </c>
      <c r="K96">
        <v>43077</v>
      </c>
      <c r="L96" s="10">
        <v>3.33</v>
      </c>
      <c r="M96">
        <v>4</v>
      </c>
      <c r="N96" t="s">
        <v>28</v>
      </c>
      <c r="O96" t="s">
        <v>21</v>
      </c>
      <c r="P96" t="s">
        <v>2119</v>
      </c>
      <c r="Q96" t="str">
        <f>IF(Cleaned_Data[[#This Row],[Performance Score]] &gt;=4,"high", IF(Cleaned_Data[[#This Row],[Performance Score]]&lt;=2,"Low","Medium"))</f>
        <v>Medium</v>
      </c>
    </row>
    <row r="97" spans="1:17" x14ac:dyDescent="0.3">
      <c r="A97" t="s">
        <v>225</v>
      </c>
      <c r="B97" t="s">
        <v>198</v>
      </c>
      <c r="C97">
        <v>34</v>
      </c>
      <c r="D97" t="s">
        <v>24</v>
      </c>
      <c r="E97" t="s">
        <v>58</v>
      </c>
      <c r="F97" t="s">
        <v>53</v>
      </c>
      <c r="G97" t="s">
        <v>59</v>
      </c>
      <c r="H97" s="1">
        <v>44309</v>
      </c>
      <c r="I97">
        <v>30897</v>
      </c>
      <c r="J97">
        <v>1411</v>
      </c>
      <c r="K97">
        <v>32308</v>
      </c>
      <c r="L97" s="10">
        <v>3.73</v>
      </c>
      <c r="M97">
        <v>1</v>
      </c>
      <c r="N97" t="s">
        <v>34</v>
      </c>
      <c r="O97" t="s">
        <v>21</v>
      </c>
      <c r="P97" t="s">
        <v>21</v>
      </c>
      <c r="Q97" t="str">
        <f>IF(Cleaned_Data[[#This Row],[Performance Score]] &gt;=4,"high", IF(Cleaned_Data[[#This Row],[Performance Score]]&lt;=2,"Low","Medium"))</f>
        <v>Medium</v>
      </c>
    </row>
    <row r="98" spans="1:17" x14ac:dyDescent="0.3">
      <c r="A98" t="s">
        <v>226</v>
      </c>
      <c r="B98" t="s">
        <v>227</v>
      </c>
      <c r="C98">
        <v>28</v>
      </c>
      <c r="D98" t="s">
        <v>24</v>
      </c>
      <c r="E98" t="s">
        <v>17</v>
      </c>
      <c r="F98" t="s">
        <v>53</v>
      </c>
      <c r="G98" t="s">
        <v>18</v>
      </c>
      <c r="H98" s="1">
        <v>44825</v>
      </c>
      <c r="I98">
        <v>47094</v>
      </c>
      <c r="J98">
        <v>2215</v>
      </c>
      <c r="K98">
        <v>49309</v>
      </c>
      <c r="L98" s="10">
        <v>2.74</v>
      </c>
      <c r="M98">
        <v>5</v>
      </c>
      <c r="N98" t="s">
        <v>28</v>
      </c>
      <c r="O98" t="s">
        <v>21</v>
      </c>
      <c r="P98" t="s">
        <v>2126</v>
      </c>
      <c r="Q98" t="str">
        <f>IF(Cleaned_Data[[#This Row],[Performance Score]] &gt;=4,"high", IF(Cleaned_Data[[#This Row],[Performance Score]]&lt;=2,"Low","Medium"))</f>
        <v>Medium</v>
      </c>
    </row>
    <row r="99" spans="1:17" x14ac:dyDescent="0.3">
      <c r="A99" t="s">
        <v>228</v>
      </c>
      <c r="B99" t="s">
        <v>229</v>
      </c>
      <c r="C99">
        <v>26</v>
      </c>
      <c r="D99" t="s">
        <v>24</v>
      </c>
      <c r="E99" t="s">
        <v>62</v>
      </c>
      <c r="F99" t="s">
        <v>105</v>
      </c>
      <c r="G99" t="s">
        <v>63</v>
      </c>
      <c r="H99" s="1">
        <v>42218</v>
      </c>
      <c r="I99">
        <v>37711</v>
      </c>
      <c r="J99">
        <v>2064</v>
      </c>
      <c r="K99">
        <v>39775</v>
      </c>
      <c r="L99" s="10">
        <v>3.32</v>
      </c>
      <c r="M99">
        <v>0</v>
      </c>
      <c r="N99" t="s">
        <v>28</v>
      </c>
      <c r="O99" t="s">
        <v>21</v>
      </c>
      <c r="P99" t="s">
        <v>2119</v>
      </c>
      <c r="Q99" t="str">
        <f>IF(Cleaned_Data[[#This Row],[Performance Score]] &gt;=4,"high", IF(Cleaned_Data[[#This Row],[Performance Score]]&lt;=2,"Low","Medium"))</f>
        <v>Medium</v>
      </c>
    </row>
    <row r="100" spans="1:17" x14ac:dyDescent="0.3">
      <c r="A100" t="s">
        <v>230</v>
      </c>
      <c r="B100" t="s">
        <v>231</v>
      </c>
      <c r="C100">
        <v>43</v>
      </c>
      <c r="D100" t="s">
        <v>16</v>
      </c>
      <c r="E100" t="s">
        <v>31</v>
      </c>
      <c r="F100" t="s">
        <v>27</v>
      </c>
      <c r="G100" t="s">
        <v>32</v>
      </c>
      <c r="H100" s="1">
        <v>45651</v>
      </c>
      <c r="I100">
        <v>31627</v>
      </c>
      <c r="J100">
        <v>2886</v>
      </c>
      <c r="K100">
        <v>34513</v>
      </c>
      <c r="L100" s="10">
        <v>4.91</v>
      </c>
      <c r="M100">
        <v>5</v>
      </c>
      <c r="N100" t="s">
        <v>34</v>
      </c>
      <c r="O100" t="s">
        <v>21</v>
      </c>
      <c r="P100" t="s">
        <v>2122</v>
      </c>
      <c r="Q100" t="str">
        <f>IF(Cleaned_Data[[#This Row],[Performance Score]] &gt;=4,"high", IF(Cleaned_Data[[#This Row],[Performance Score]]&lt;=2,"Low","Medium"))</f>
        <v>high</v>
      </c>
    </row>
    <row r="101" spans="1:17" x14ac:dyDescent="0.3">
      <c r="A101" t="s">
        <v>232</v>
      </c>
      <c r="B101" t="s">
        <v>209</v>
      </c>
      <c r="C101">
        <v>36</v>
      </c>
      <c r="D101" t="s">
        <v>16</v>
      </c>
      <c r="E101" t="s">
        <v>31</v>
      </c>
      <c r="F101" t="s">
        <v>88</v>
      </c>
      <c r="G101" t="s">
        <v>32</v>
      </c>
      <c r="H101" s="1">
        <v>43083</v>
      </c>
      <c r="I101">
        <v>33368</v>
      </c>
      <c r="J101">
        <v>2669</v>
      </c>
      <c r="K101">
        <v>36037</v>
      </c>
      <c r="L101" s="10">
        <v>4.6100000000000003</v>
      </c>
      <c r="M101">
        <v>3</v>
      </c>
      <c r="N101" t="s">
        <v>34</v>
      </c>
      <c r="O101" t="s">
        <v>21</v>
      </c>
      <c r="P101" t="s">
        <v>2122</v>
      </c>
      <c r="Q101" t="str">
        <f>IF(Cleaned_Data[[#This Row],[Performance Score]] &gt;=4,"high", IF(Cleaned_Data[[#This Row],[Performance Score]]&lt;=2,"Low","Medium"))</f>
        <v>high</v>
      </c>
    </row>
    <row r="102" spans="1:17" x14ac:dyDescent="0.3">
      <c r="A102" t="s">
        <v>233</v>
      </c>
      <c r="B102" t="s">
        <v>234</v>
      </c>
      <c r="C102">
        <v>21</v>
      </c>
      <c r="D102" t="s">
        <v>16</v>
      </c>
      <c r="E102" t="s">
        <v>74</v>
      </c>
      <c r="F102" t="s">
        <v>88</v>
      </c>
      <c r="G102" t="s">
        <v>75</v>
      </c>
      <c r="H102" s="1">
        <v>43719</v>
      </c>
      <c r="I102">
        <v>31452</v>
      </c>
      <c r="J102">
        <v>1748</v>
      </c>
      <c r="K102">
        <v>33200</v>
      </c>
      <c r="L102" s="10">
        <v>3.28</v>
      </c>
      <c r="M102">
        <v>6</v>
      </c>
      <c r="N102" t="s">
        <v>28</v>
      </c>
      <c r="O102" t="s">
        <v>21</v>
      </c>
      <c r="P102" t="s">
        <v>2126</v>
      </c>
      <c r="Q102" t="str">
        <f>IF(Cleaned_Data[[#This Row],[Performance Score]] &gt;=4,"high", IF(Cleaned_Data[[#This Row],[Performance Score]]&lt;=2,"Low","Medium"))</f>
        <v>Medium</v>
      </c>
    </row>
    <row r="103" spans="1:17" x14ac:dyDescent="0.3">
      <c r="A103" t="s">
        <v>235</v>
      </c>
      <c r="B103" t="s">
        <v>236</v>
      </c>
      <c r="C103">
        <v>40</v>
      </c>
      <c r="D103" t="s">
        <v>24</v>
      </c>
      <c r="E103" t="s">
        <v>42</v>
      </c>
      <c r="F103" t="s">
        <v>27</v>
      </c>
      <c r="G103" t="s">
        <v>43</v>
      </c>
      <c r="H103" s="1">
        <v>44410</v>
      </c>
      <c r="I103">
        <v>43621</v>
      </c>
      <c r="J103">
        <v>2013</v>
      </c>
      <c r="K103">
        <v>45634</v>
      </c>
      <c r="L103" s="10">
        <v>3.4</v>
      </c>
      <c r="M103">
        <v>1</v>
      </c>
      <c r="N103" t="s">
        <v>20</v>
      </c>
      <c r="O103" t="s">
        <v>21</v>
      </c>
      <c r="P103" t="s">
        <v>2119</v>
      </c>
      <c r="Q103" t="str">
        <f>IF(Cleaned_Data[[#This Row],[Performance Score]] &gt;=4,"high", IF(Cleaned_Data[[#This Row],[Performance Score]]&lt;=2,"Low","Medium"))</f>
        <v>Medium</v>
      </c>
    </row>
    <row r="104" spans="1:17" x14ac:dyDescent="0.3">
      <c r="A104" t="s">
        <v>237</v>
      </c>
      <c r="B104" t="s">
        <v>238</v>
      </c>
      <c r="C104">
        <v>31</v>
      </c>
      <c r="D104" t="s">
        <v>24</v>
      </c>
      <c r="E104" t="s">
        <v>37</v>
      </c>
      <c r="F104" t="s">
        <v>27</v>
      </c>
      <c r="G104" t="s">
        <v>38</v>
      </c>
      <c r="H104" s="1">
        <v>44717</v>
      </c>
      <c r="I104">
        <v>29274</v>
      </c>
      <c r="J104">
        <v>2250</v>
      </c>
      <c r="K104">
        <v>31524</v>
      </c>
      <c r="L104" s="10">
        <v>3.42</v>
      </c>
      <c r="M104">
        <v>3</v>
      </c>
      <c r="N104" t="s">
        <v>28</v>
      </c>
      <c r="O104" t="s">
        <v>21</v>
      </c>
      <c r="P104" t="s">
        <v>1782</v>
      </c>
      <c r="Q104" t="str">
        <f>IF(Cleaned_Data[[#This Row],[Performance Score]] &gt;=4,"high", IF(Cleaned_Data[[#This Row],[Performance Score]]&lt;=2,"Low","Medium"))</f>
        <v>Medium</v>
      </c>
    </row>
    <row r="105" spans="1:17" x14ac:dyDescent="0.3">
      <c r="A105" t="s">
        <v>239</v>
      </c>
      <c r="B105" t="s">
        <v>240</v>
      </c>
      <c r="C105">
        <v>25</v>
      </c>
      <c r="D105" t="s">
        <v>16</v>
      </c>
      <c r="E105" t="s">
        <v>17</v>
      </c>
      <c r="F105" t="s">
        <v>50</v>
      </c>
      <c r="G105" t="s">
        <v>18</v>
      </c>
      <c r="H105" s="1">
        <v>43741</v>
      </c>
      <c r="I105">
        <v>41505</v>
      </c>
      <c r="J105">
        <v>2294</v>
      </c>
      <c r="K105">
        <v>43799</v>
      </c>
      <c r="L105" s="10">
        <v>4.29</v>
      </c>
      <c r="M105">
        <v>3</v>
      </c>
      <c r="N105" t="s">
        <v>34</v>
      </c>
      <c r="O105" t="s">
        <v>21</v>
      </c>
      <c r="P105" t="s">
        <v>2124</v>
      </c>
      <c r="Q105" t="str">
        <f>IF(Cleaned_Data[[#This Row],[Performance Score]] &gt;=4,"high", IF(Cleaned_Data[[#This Row],[Performance Score]]&lt;=2,"Low","Medium"))</f>
        <v>high</v>
      </c>
    </row>
    <row r="106" spans="1:17" x14ac:dyDescent="0.3">
      <c r="A106" t="s">
        <v>241</v>
      </c>
      <c r="B106" t="s">
        <v>227</v>
      </c>
      <c r="C106">
        <v>31</v>
      </c>
      <c r="D106" t="s">
        <v>16</v>
      </c>
      <c r="E106" t="s">
        <v>62</v>
      </c>
      <c r="F106" t="s">
        <v>39</v>
      </c>
      <c r="G106" t="s">
        <v>63</v>
      </c>
      <c r="H106" s="1">
        <v>43727</v>
      </c>
      <c r="I106">
        <v>37974</v>
      </c>
      <c r="J106">
        <v>1868</v>
      </c>
      <c r="K106">
        <v>39842</v>
      </c>
      <c r="L106" s="10">
        <v>2.68</v>
      </c>
      <c r="M106">
        <v>4</v>
      </c>
      <c r="N106" t="s">
        <v>20</v>
      </c>
      <c r="O106" t="s">
        <v>21</v>
      </c>
      <c r="P106" t="s">
        <v>2126</v>
      </c>
      <c r="Q106" t="str">
        <f>IF(Cleaned_Data[[#This Row],[Performance Score]] &gt;=4,"high", IF(Cleaned_Data[[#This Row],[Performance Score]]&lt;=2,"Low","Medium"))</f>
        <v>Medium</v>
      </c>
    </row>
    <row r="107" spans="1:17" x14ac:dyDescent="0.3">
      <c r="A107" t="s">
        <v>242</v>
      </c>
      <c r="B107" t="s">
        <v>176</v>
      </c>
      <c r="C107">
        <v>40</v>
      </c>
      <c r="D107" t="s">
        <v>16</v>
      </c>
      <c r="E107" t="s">
        <v>74</v>
      </c>
      <c r="F107" t="s">
        <v>88</v>
      </c>
      <c r="G107" t="s">
        <v>75</v>
      </c>
      <c r="H107" s="1">
        <v>44417</v>
      </c>
      <c r="I107">
        <v>36729</v>
      </c>
      <c r="J107">
        <v>2541</v>
      </c>
      <c r="K107">
        <v>39270</v>
      </c>
      <c r="L107" s="10">
        <v>3.99</v>
      </c>
      <c r="M107">
        <v>2</v>
      </c>
      <c r="N107" t="s">
        <v>20</v>
      </c>
      <c r="O107" t="s">
        <v>21</v>
      </c>
      <c r="P107" t="s">
        <v>2119</v>
      </c>
      <c r="Q107" t="str">
        <f>IF(Cleaned_Data[[#This Row],[Performance Score]] &gt;=4,"high", IF(Cleaned_Data[[#This Row],[Performance Score]]&lt;=2,"Low","Medium"))</f>
        <v>Medium</v>
      </c>
    </row>
    <row r="108" spans="1:17" x14ac:dyDescent="0.3">
      <c r="A108" t="s">
        <v>243</v>
      </c>
      <c r="B108" t="s">
        <v>244</v>
      </c>
      <c r="C108">
        <v>21</v>
      </c>
      <c r="D108" t="s">
        <v>16</v>
      </c>
      <c r="E108" t="s">
        <v>25</v>
      </c>
      <c r="F108" t="s">
        <v>105</v>
      </c>
      <c r="G108" t="s">
        <v>26</v>
      </c>
      <c r="H108" s="1">
        <v>43037</v>
      </c>
      <c r="I108">
        <v>33789</v>
      </c>
      <c r="J108">
        <v>1723</v>
      </c>
      <c r="K108">
        <v>35512</v>
      </c>
      <c r="L108" s="10">
        <v>2.5</v>
      </c>
      <c r="M108">
        <v>6</v>
      </c>
      <c r="N108" t="s">
        <v>20</v>
      </c>
      <c r="O108" t="s">
        <v>21</v>
      </c>
      <c r="P108" t="s">
        <v>2124</v>
      </c>
      <c r="Q108" t="str">
        <f>IF(Cleaned_Data[[#This Row],[Performance Score]] &gt;=4,"high", IF(Cleaned_Data[[#This Row],[Performance Score]]&lt;=2,"Low","Medium"))</f>
        <v>Medium</v>
      </c>
    </row>
    <row r="109" spans="1:17" x14ac:dyDescent="0.3">
      <c r="A109" t="s">
        <v>245</v>
      </c>
      <c r="B109" t="s">
        <v>196</v>
      </c>
      <c r="C109">
        <v>34</v>
      </c>
      <c r="D109" t="s">
        <v>24</v>
      </c>
      <c r="E109" t="s">
        <v>25</v>
      </c>
      <c r="F109" t="s">
        <v>88</v>
      </c>
      <c r="G109" t="s">
        <v>26</v>
      </c>
      <c r="H109" s="1">
        <v>42111</v>
      </c>
      <c r="I109">
        <v>34451</v>
      </c>
      <c r="J109">
        <v>1248</v>
      </c>
      <c r="K109">
        <v>35699</v>
      </c>
      <c r="L109" s="10">
        <v>1.78</v>
      </c>
      <c r="M109">
        <v>3</v>
      </c>
      <c r="N109" t="s">
        <v>20</v>
      </c>
      <c r="O109" t="s">
        <v>21</v>
      </c>
      <c r="P109" t="s">
        <v>21</v>
      </c>
      <c r="Q109" t="str">
        <f>IF(Cleaned_Data[[#This Row],[Performance Score]] &gt;=4,"high", IF(Cleaned_Data[[#This Row],[Performance Score]]&lt;=2,"Low","Medium"))</f>
        <v>Low</v>
      </c>
    </row>
    <row r="110" spans="1:17" x14ac:dyDescent="0.3">
      <c r="A110" t="s">
        <v>246</v>
      </c>
      <c r="B110" t="s">
        <v>247</v>
      </c>
      <c r="C110">
        <v>27</v>
      </c>
      <c r="D110" t="s">
        <v>24</v>
      </c>
      <c r="E110" t="s">
        <v>37</v>
      </c>
      <c r="F110" t="s">
        <v>19</v>
      </c>
      <c r="G110" t="s">
        <v>38</v>
      </c>
      <c r="H110" s="1">
        <v>44505</v>
      </c>
      <c r="I110">
        <v>28324</v>
      </c>
      <c r="J110">
        <v>1320</v>
      </c>
      <c r="K110">
        <v>29644</v>
      </c>
      <c r="L110" s="10">
        <v>3.16</v>
      </c>
      <c r="M110">
        <v>2</v>
      </c>
      <c r="N110" t="s">
        <v>20</v>
      </c>
      <c r="O110" t="s">
        <v>21</v>
      </c>
      <c r="P110" t="s">
        <v>2118</v>
      </c>
      <c r="Q110" t="str">
        <f>IF(Cleaned_Data[[#This Row],[Performance Score]] &gt;=4,"high", IF(Cleaned_Data[[#This Row],[Performance Score]]&lt;=2,"Low","Medium"))</f>
        <v>Medium</v>
      </c>
    </row>
    <row r="111" spans="1:17" x14ac:dyDescent="0.3">
      <c r="A111" t="s">
        <v>248</v>
      </c>
      <c r="B111" t="s">
        <v>90</v>
      </c>
      <c r="C111">
        <v>33</v>
      </c>
      <c r="D111" t="s">
        <v>16</v>
      </c>
      <c r="E111" t="s">
        <v>42</v>
      </c>
      <c r="F111" t="s">
        <v>33</v>
      </c>
      <c r="G111" t="s">
        <v>43</v>
      </c>
      <c r="H111" s="1">
        <v>45443</v>
      </c>
      <c r="I111">
        <v>38227</v>
      </c>
      <c r="J111">
        <v>2047</v>
      </c>
      <c r="K111">
        <v>40274</v>
      </c>
      <c r="L111" s="10">
        <v>3.45</v>
      </c>
      <c r="M111">
        <v>4</v>
      </c>
      <c r="N111" t="s">
        <v>34</v>
      </c>
      <c r="O111" t="s">
        <v>21</v>
      </c>
      <c r="P111" t="s">
        <v>1218</v>
      </c>
      <c r="Q111" t="str">
        <f>IF(Cleaned_Data[[#This Row],[Performance Score]] &gt;=4,"high", IF(Cleaned_Data[[#This Row],[Performance Score]]&lt;=2,"Low","Medium"))</f>
        <v>Medium</v>
      </c>
    </row>
    <row r="112" spans="1:17" x14ac:dyDescent="0.3">
      <c r="A112" t="s">
        <v>249</v>
      </c>
      <c r="B112" t="s">
        <v>126</v>
      </c>
      <c r="C112">
        <v>29</v>
      </c>
      <c r="D112" t="s">
        <v>24</v>
      </c>
      <c r="E112" t="s">
        <v>42</v>
      </c>
      <c r="F112" t="s">
        <v>39</v>
      </c>
      <c r="G112" t="s">
        <v>43</v>
      </c>
      <c r="H112" s="1">
        <v>44717</v>
      </c>
      <c r="I112">
        <v>36841</v>
      </c>
      <c r="J112">
        <v>2721</v>
      </c>
      <c r="K112">
        <v>39562</v>
      </c>
      <c r="L112" s="10">
        <v>3.11</v>
      </c>
      <c r="M112">
        <v>2</v>
      </c>
      <c r="N112" t="s">
        <v>34</v>
      </c>
      <c r="O112" t="s">
        <v>21</v>
      </c>
      <c r="P112" t="s">
        <v>1782</v>
      </c>
      <c r="Q112" t="str">
        <f>IF(Cleaned_Data[[#This Row],[Performance Score]] &gt;=4,"high", IF(Cleaned_Data[[#This Row],[Performance Score]]&lt;=2,"Low","Medium"))</f>
        <v>Medium</v>
      </c>
    </row>
    <row r="113" spans="1:17" x14ac:dyDescent="0.3">
      <c r="A113" t="s">
        <v>250</v>
      </c>
      <c r="B113" t="s">
        <v>251</v>
      </c>
      <c r="C113">
        <v>31</v>
      </c>
      <c r="D113" t="s">
        <v>16</v>
      </c>
      <c r="E113" t="s">
        <v>58</v>
      </c>
      <c r="F113" t="s">
        <v>53</v>
      </c>
      <c r="G113" t="s">
        <v>59</v>
      </c>
      <c r="H113" s="1">
        <v>42651</v>
      </c>
      <c r="I113">
        <v>33894</v>
      </c>
      <c r="J113">
        <v>2051</v>
      </c>
      <c r="K113">
        <v>35945</v>
      </c>
      <c r="L113" s="10">
        <v>3.66</v>
      </c>
      <c r="M113">
        <v>1</v>
      </c>
      <c r="N113" t="s">
        <v>20</v>
      </c>
      <c r="O113" t="s">
        <v>21</v>
      </c>
      <c r="P113" t="s">
        <v>2124</v>
      </c>
      <c r="Q113" t="str">
        <f>IF(Cleaned_Data[[#This Row],[Performance Score]] &gt;=4,"high", IF(Cleaned_Data[[#This Row],[Performance Score]]&lt;=2,"Low","Medium"))</f>
        <v>Medium</v>
      </c>
    </row>
    <row r="114" spans="1:17" x14ac:dyDescent="0.3">
      <c r="A114" t="s">
        <v>252</v>
      </c>
      <c r="B114" t="s">
        <v>253</v>
      </c>
      <c r="C114">
        <v>29</v>
      </c>
      <c r="D114" t="s">
        <v>24</v>
      </c>
      <c r="E114" t="s">
        <v>25</v>
      </c>
      <c r="F114" t="s">
        <v>105</v>
      </c>
      <c r="G114" t="s">
        <v>26</v>
      </c>
      <c r="H114" s="1">
        <v>43377</v>
      </c>
      <c r="I114">
        <v>33581</v>
      </c>
      <c r="J114">
        <v>1099</v>
      </c>
      <c r="K114">
        <v>34680</v>
      </c>
      <c r="L114" s="10">
        <v>3.81</v>
      </c>
      <c r="M114">
        <v>1</v>
      </c>
      <c r="N114" t="s">
        <v>34</v>
      </c>
      <c r="O114" t="s">
        <v>21</v>
      </c>
      <c r="P114" t="s">
        <v>2124</v>
      </c>
      <c r="Q114" t="str">
        <f>IF(Cleaned_Data[[#This Row],[Performance Score]] &gt;=4,"high", IF(Cleaned_Data[[#This Row],[Performance Score]]&lt;=2,"Low","Medium"))</f>
        <v>Medium</v>
      </c>
    </row>
    <row r="115" spans="1:17" x14ac:dyDescent="0.3">
      <c r="A115" t="s">
        <v>254</v>
      </c>
      <c r="B115" t="s">
        <v>255</v>
      </c>
      <c r="C115">
        <v>33</v>
      </c>
      <c r="D115" t="s">
        <v>24</v>
      </c>
      <c r="E115" t="s">
        <v>17</v>
      </c>
      <c r="F115" t="s">
        <v>33</v>
      </c>
      <c r="G115" t="s">
        <v>18</v>
      </c>
      <c r="H115" s="1">
        <v>43933</v>
      </c>
      <c r="I115">
        <v>34356</v>
      </c>
      <c r="J115">
        <v>1761</v>
      </c>
      <c r="K115">
        <v>36117</v>
      </c>
      <c r="L115" s="10">
        <v>2.2799999999999998</v>
      </c>
      <c r="M115">
        <v>4</v>
      </c>
      <c r="N115" t="s">
        <v>34</v>
      </c>
      <c r="O115" t="s">
        <v>21</v>
      </c>
      <c r="P115" t="s">
        <v>21</v>
      </c>
      <c r="Q115" t="str">
        <f>IF(Cleaned_Data[[#This Row],[Performance Score]] &gt;=4,"high", IF(Cleaned_Data[[#This Row],[Performance Score]]&lt;=2,"Low","Medium"))</f>
        <v>Medium</v>
      </c>
    </row>
    <row r="116" spans="1:17" x14ac:dyDescent="0.3">
      <c r="A116" t="s">
        <v>256</v>
      </c>
      <c r="B116" t="s">
        <v>257</v>
      </c>
      <c r="C116">
        <v>33</v>
      </c>
      <c r="D116" t="s">
        <v>16</v>
      </c>
      <c r="E116" t="s">
        <v>58</v>
      </c>
      <c r="F116" t="s">
        <v>39</v>
      </c>
      <c r="G116" t="s">
        <v>59</v>
      </c>
      <c r="H116" s="1">
        <v>42562</v>
      </c>
      <c r="I116">
        <v>31106</v>
      </c>
      <c r="J116">
        <v>2108</v>
      </c>
      <c r="K116">
        <v>33214</v>
      </c>
      <c r="L116" s="10">
        <v>4.95</v>
      </c>
      <c r="M116">
        <v>2</v>
      </c>
      <c r="N116" t="s">
        <v>34</v>
      </c>
      <c r="O116" t="s">
        <v>21</v>
      </c>
      <c r="P116" t="s">
        <v>2123</v>
      </c>
      <c r="Q116" t="str">
        <f>IF(Cleaned_Data[[#This Row],[Performance Score]] &gt;=4,"high", IF(Cleaned_Data[[#This Row],[Performance Score]]&lt;=2,"Low","Medium"))</f>
        <v>high</v>
      </c>
    </row>
    <row r="117" spans="1:17" x14ac:dyDescent="0.3">
      <c r="A117" t="s">
        <v>258</v>
      </c>
      <c r="B117" t="s">
        <v>259</v>
      </c>
      <c r="C117">
        <v>29</v>
      </c>
      <c r="D117" t="s">
        <v>16</v>
      </c>
      <c r="E117" t="s">
        <v>25</v>
      </c>
      <c r="F117" t="s">
        <v>88</v>
      </c>
      <c r="G117" t="s">
        <v>26</v>
      </c>
      <c r="H117" s="1">
        <v>44266</v>
      </c>
      <c r="I117">
        <v>28986</v>
      </c>
      <c r="J117">
        <v>2468</v>
      </c>
      <c r="K117">
        <v>31454</v>
      </c>
      <c r="L117" s="10">
        <v>4.6399999999999997</v>
      </c>
      <c r="M117">
        <v>1</v>
      </c>
      <c r="N117" t="s">
        <v>34</v>
      </c>
      <c r="O117" t="s">
        <v>21</v>
      </c>
      <c r="P117" t="s">
        <v>2120</v>
      </c>
      <c r="Q117" t="str">
        <f>IF(Cleaned_Data[[#This Row],[Performance Score]] &gt;=4,"high", IF(Cleaned_Data[[#This Row],[Performance Score]]&lt;=2,"Low","Medium"))</f>
        <v>high</v>
      </c>
    </row>
    <row r="118" spans="1:17" x14ac:dyDescent="0.3">
      <c r="A118" t="s">
        <v>260</v>
      </c>
      <c r="B118" t="s">
        <v>96</v>
      </c>
      <c r="C118">
        <v>29</v>
      </c>
      <c r="D118" t="s">
        <v>16</v>
      </c>
      <c r="E118" t="s">
        <v>58</v>
      </c>
      <c r="F118" t="s">
        <v>88</v>
      </c>
      <c r="G118" t="s">
        <v>59</v>
      </c>
      <c r="H118" s="1">
        <v>43610</v>
      </c>
      <c r="I118">
        <v>36849</v>
      </c>
      <c r="J118">
        <v>3951</v>
      </c>
      <c r="K118">
        <v>40800</v>
      </c>
      <c r="L118" s="10">
        <v>4.75</v>
      </c>
      <c r="M118">
        <v>2</v>
      </c>
      <c r="N118" t="s">
        <v>34</v>
      </c>
      <c r="O118" t="s">
        <v>21</v>
      </c>
      <c r="P118" t="s">
        <v>1218</v>
      </c>
      <c r="Q118" t="str">
        <f>IF(Cleaned_Data[[#This Row],[Performance Score]] &gt;=4,"high", IF(Cleaned_Data[[#This Row],[Performance Score]]&lt;=2,"Low","Medium"))</f>
        <v>high</v>
      </c>
    </row>
    <row r="119" spans="1:17" x14ac:dyDescent="0.3">
      <c r="A119" t="s">
        <v>261</v>
      </c>
      <c r="B119" t="s">
        <v>247</v>
      </c>
      <c r="C119">
        <v>33</v>
      </c>
      <c r="D119" t="s">
        <v>24</v>
      </c>
      <c r="E119" t="s">
        <v>25</v>
      </c>
      <c r="F119" t="s">
        <v>88</v>
      </c>
      <c r="G119" t="s">
        <v>26</v>
      </c>
      <c r="H119" s="1">
        <v>43917</v>
      </c>
      <c r="I119">
        <v>31560</v>
      </c>
      <c r="J119">
        <v>961</v>
      </c>
      <c r="K119">
        <v>32521</v>
      </c>
      <c r="L119" s="10">
        <v>3.18</v>
      </c>
      <c r="M119">
        <v>4</v>
      </c>
      <c r="N119" t="s">
        <v>28</v>
      </c>
      <c r="O119" t="s">
        <v>21</v>
      </c>
      <c r="P119" t="s">
        <v>2120</v>
      </c>
      <c r="Q119" t="str">
        <f>IF(Cleaned_Data[[#This Row],[Performance Score]] &gt;=4,"high", IF(Cleaned_Data[[#This Row],[Performance Score]]&lt;=2,"Low","Medium"))</f>
        <v>Medium</v>
      </c>
    </row>
    <row r="120" spans="1:17" x14ac:dyDescent="0.3">
      <c r="A120" t="s">
        <v>262</v>
      </c>
      <c r="B120" t="s">
        <v>85</v>
      </c>
      <c r="C120">
        <v>28</v>
      </c>
      <c r="D120" t="s">
        <v>24</v>
      </c>
      <c r="E120" t="s">
        <v>25</v>
      </c>
      <c r="F120" t="s">
        <v>50</v>
      </c>
      <c r="G120" t="s">
        <v>26</v>
      </c>
      <c r="H120" s="1">
        <v>44061</v>
      </c>
      <c r="I120">
        <v>35801</v>
      </c>
      <c r="J120">
        <v>1720</v>
      </c>
      <c r="K120">
        <v>37521</v>
      </c>
      <c r="L120" s="10">
        <v>3.57</v>
      </c>
      <c r="M120">
        <v>5</v>
      </c>
      <c r="N120" t="s">
        <v>28</v>
      </c>
      <c r="O120" t="s">
        <v>21</v>
      </c>
      <c r="P120" t="s">
        <v>2119</v>
      </c>
      <c r="Q120" t="str">
        <f>IF(Cleaned_Data[[#This Row],[Performance Score]] &gt;=4,"high", IF(Cleaned_Data[[#This Row],[Performance Score]]&lt;=2,"Low","Medium"))</f>
        <v>Medium</v>
      </c>
    </row>
    <row r="121" spans="1:17" x14ac:dyDescent="0.3">
      <c r="A121" t="s">
        <v>263</v>
      </c>
      <c r="B121" t="s">
        <v>264</v>
      </c>
      <c r="C121">
        <v>31</v>
      </c>
      <c r="D121" t="s">
        <v>24</v>
      </c>
      <c r="E121" t="s">
        <v>58</v>
      </c>
      <c r="F121" t="s">
        <v>105</v>
      </c>
      <c r="G121" t="s">
        <v>59</v>
      </c>
      <c r="H121" s="1">
        <v>45487</v>
      </c>
      <c r="I121">
        <v>32606</v>
      </c>
      <c r="J121">
        <v>1106</v>
      </c>
      <c r="K121">
        <v>33712</v>
      </c>
      <c r="L121" s="10">
        <v>2.19</v>
      </c>
      <c r="M121">
        <v>3</v>
      </c>
      <c r="N121" t="s">
        <v>28</v>
      </c>
      <c r="O121" t="s">
        <v>21</v>
      </c>
      <c r="P121" t="s">
        <v>2123</v>
      </c>
      <c r="Q121" t="str">
        <f>IF(Cleaned_Data[[#This Row],[Performance Score]] &gt;=4,"high", IF(Cleaned_Data[[#This Row],[Performance Score]]&lt;=2,"Low","Medium"))</f>
        <v>Medium</v>
      </c>
    </row>
    <row r="122" spans="1:17" x14ac:dyDescent="0.3">
      <c r="A122" t="s">
        <v>265</v>
      </c>
      <c r="B122" t="s">
        <v>266</v>
      </c>
      <c r="C122">
        <v>39</v>
      </c>
      <c r="D122" t="s">
        <v>24</v>
      </c>
      <c r="E122" t="s">
        <v>42</v>
      </c>
      <c r="F122" t="s">
        <v>88</v>
      </c>
      <c r="G122" t="s">
        <v>43</v>
      </c>
      <c r="H122" s="1">
        <v>44764</v>
      </c>
      <c r="I122">
        <v>45095</v>
      </c>
      <c r="J122">
        <v>1824</v>
      </c>
      <c r="K122">
        <v>46919</v>
      </c>
      <c r="L122" s="10">
        <v>2.88</v>
      </c>
      <c r="M122">
        <v>5</v>
      </c>
      <c r="N122" t="s">
        <v>20</v>
      </c>
      <c r="O122" t="s">
        <v>21</v>
      </c>
      <c r="P122" t="s">
        <v>2123</v>
      </c>
      <c r="Q122" t="str">
        <f>IF(Cleaned_Data[[#This Row],[Performance Score]] &gt;=4,"high", IF(Cleaned_Data[[#This Row],[Performance Score]]&lt;=2,"Low","Medium"))</f>
        <v>Medium</v>
      </c>
    </row>
    <row r="123" spans="1:17" x14ac:dyDescent="0.3">
      <c r="A123" t="s">
        <v>267</v>
      </c>
      <c r="B123" t="s">
        <v>268</v>
      </c>
      <c r="C123">
        <v>38</v>
      </c>
      <c r="D123" t="s">
        <v>24</v>
      </c>
      <c r="E123" t="s">
        <v>31</v>
      </c>
      <c r="F123" t="s">
        <v>53</v>
      </c>
      <c r="G123" t="s">
        <v>32</v>
      </c>
      <c r="H123" s="1">
        <v>44210</v>
      </c>
      <c r="I123">
        <v>33741</v>
      </c>
      <c r="J123">
        <v>1570</v>
      </c>
      <c r="K123">
        <v>35311</v>
      </c>
      <c r="L123" s="10">
        <v>3.41</v>
      </c>
      <c r="M123">
        <v>1</v>
      </c>
      <c r="N123" t="s">
        <v>20</v>
      </c>
      <c r="O123" t="s">
        <v>21</v>
      </c>
      <c r="P123" t="s">
        <v>2125</v>
      </c>
      <c r="Q123" t="str">
        <f>IF(Cleaned_Data[[#This Row],[Performance Score]] &gt;=4,"high", IF(Cleaned_Data[[#This Row],[Performance Score]]&lt;=2,"Low","Medium"))</f>
        <v>Medium</v>
      </c>
    </row>
    <row r="124" spans="1:17" x14ac:dyDescent="0.3">
      <c r="A124" t="s">
        <v>269</v>
      </c>
      <c r="B124" t="s">
        <v>270</v>
      </c>
      <c r="C124">
        <v>33</v>
      </c>
      <c r="D124" t="s">
        <v>24</v>
      </c>
      <c r="E124" t="s">
        <v>62</v>
      </c>
      <c r="F124" t="s">
        <v>19</v>
      </c>
      <c r="G124" t="s">
        <v>63</v>
      </c>
      <c r="H124" s="1">
        <v>44822</v>
      </c>
      <c r="I124">
        <v>36016</v>
      </c>
      <c r="J124">
        <v>2518</v>
      </c>
      <c r="K124">
        <v>38534</v>
      </c>
      <c r="L124" s="10">
        <v>4.2</v>
      </c>
      <c r="M124">
        <v>2</v>
      </c>
      <c r="N124" t="s">
        <v>28</v>
      </c>
      <c r="O124" t="s">
        <v>21</v>
      </c>
      <c r="P124" t="s">
        <v>2126</v>
      </c>
      <c r="Q124" t="str">
        <f>IF(Cleaned_Data[[#This Row],[Performance Score]] &gt;=4,"high", IF(Cleaned_Data[[#This Row],[Performance Score]]&lt;=2,"Low","Medium"))</f>
        <v>high</v>
      </c>
    </row>
    <row r="125" spans="1:17" x14ac:dyDescent="0.3">
      <c r="A125" t="s">
        <v>271</v>
      </c>
      <c r="B125" t="s">
        <v>272</v>
      </c>
      <c r="C125">
        <v>37</v>
      </c>
      <c r="D125" t="s">
        <v>16</v>
      </c>
      <c r="E125" t="s">
        <v>42</v>
      </c>
      <c r="F125" t="s">
        <v>50</v>
      </c>
      <c r="G125" t="s">
        <v>43</v>
      </c>
      <c r="H125" s="1">
        <v>44132</v>
      </c>
      <c r="I125">
        <v>38670</v>
      </c>
      <c r="J125">
        <v>816</v>
      </c>
      <c r="K125">
        <v>39486</v>
      </c>
      <c r="L125" s="10">
        <v>2.82</v>
      </c>
      <c r="M125">
        <v>2</v>
      </c>
      <c r="N125" t="s">
        <v>28</v>
      </c>
      <c r="O125" t="s">
        <v>21</v>
      </c>
      <c r="P125" t="s">
        <v>2124</v>
      </c>
      <c r="Q125" t="str">
        <f>IF(Cleaned_Data[[#This Row],[Performance Score]] &gt;=4,"high", IF(Cleaned_Data[[#This Row],[Performance Score]]&lt;=2,"Low","Medium"))</f>
        <v>Medium</v>
      </c>
    </row>
    <row r="126" spans="1:17" x14ac:dyDescent="0.3">
      <c r="A126" t="s">
        <v>273</v>
      </c>
      <c r="B126" t="s">
        <v>187</v>
      </c>
      <c r="C126">
        <v>29</v>
      </c>
      <c r="D126" t="s">
        <v>24</v>
      </c>
      <c r="E126" t="s">
        <v>37</v>
      </c>
      <c r="F126" t="s">
        <v>33</v>
      </c>
      <c r="G126" t="s">
        <v>38</v>
      </c>
      <c r="H126" s="1">
        <v>44092</v>
      </c>
      <c r="I126">
        <v>32416</v>
      </c>
      <c r="J126">
        <v>1019</v>
      </c>
      <c r="K126">
        <v>33435</v>
      </c>
      <c r="L126" s="10">
        <v>3.46</v>
      </c>
      <c r="M126">
        <v>2</v>
      </c>
      <c r="N126" t="s">
        <v>28</v>
      </c>
      <c r="O126" t="s">
        <v>21</v>
      </c>
      <c r="P126" t="s">
        <v>2126</v>
      </c>
      <c r="Q126" t="str">
        <f>IF(Cleaned_Data[[#This Row],[Performance Score]] &gt;=4,"high", IF(Cleaned_Data[[#This Row],[Performance Score]]&lt;=2,"Low","Medium"))</f>
        <v>Medium</v>
      </c>
    </row>
    <row r="127" spans="1:17" x14ac:dyDescent="0.3">
      <c r="A127" t="s">
        <v>274</v>
      </c>
      <c r="B127" t="s">
        <v>275</v>
      </c>
      <c r="C127">
        <v>32</v>
      </c>
      <c r="D127" t="s">
        <v>24</v>
      </c>
      <c r="E127" t="s">
        <v>17</v>
      </c>
      <c r="F127" t="s">
        <v>53</v>
      </c>
      <c r="G127" t="s">
        <v>18</v>
      </c>
      <c r="H127" s="1">
        <v>45630</v>
      </c>
      <c r="I127">
        <v>37914</v>
      </c>
      <c r="J127">
        <v>2804</v>
      </c>
      <c r="K127">
        <v>40718</v>
      </c>
      <c r="L127" s="10">
        <v>3.26</v>
      </c>
      <c r="M127">
        <v>7</v>
      </c>
      <c r="N127" t="s">
        <v>20</v>
      </c>
      <c r="O127" t="s">
        <v>21</v>
      </c>
      <c r="P127" t="s">
        <v>2122</v>
      </c>
      <c r="Q127" t="str">
        <f>IF(Cleaned_Data[[#This Row],[Performance Score]] &gt;=4,"high", IF(Cleaned_Data[[#This Row],[Performance Score]]&lt;=2,"Low","Medium"))</f>
        <v>Medium</v>
      </c>
    </row>
    <row r="128" spans="1:17" x14ac:dyDescent="0.3">
      <c r="A128" t="s">
        <v>276</v>
      </c>
      <c r="B128" t="s">
        <v>277</v>
      </c>
      <c r="C128">
        <v>21</v>
      </c>
      <c r="D128" t="s">
        <v>16</v>
      </c>
      <c r="E128" t="s">
        <v>37</v>
      </c>
      <c r="F128" t="s">
        <v>27</v>
      </c>
      <c r="G128" t="s">
        <v>38</v>
      </c>
      <c r="H128" s="1">
        <v>42084</v>
      </c>
      <c r="I128">
        <v>27153</v>
      </c>
      <c r="J128">
        <v>849</v>
      </c>
      <c r="K128">
        <v>28002</v>
      </c>
      <c r="L128" s="10">
        <v>3.07</v>
      </c>
      <c r="M128">
        <v>6</v>
      </c>
      <c r="N128" t="s">
        <v>20</v>
      </c>
      <c r="O128" t="s">
        <v>21</v>
      </c>
      <c r="P128" t="s">
        <v>2120</v>
      </c>
      <c r="Q128" t="str">
        <f>IF(Cleaned_Data[[#This Row],[Performance Score]] &gt;=4,"high", IF(Cleaned_Data[[#This Row],[Performance Score]]&lt;=2,"Low","Medium"))</f>
        <v>Medium</v>
      </c>
    </row>
    <row r="129" spans="1:17" x14ac:dyDescent="0.3">
      <c r="A129" t="s">
        <v>278</v>
      </c>
      <c r="B129" t="s">
        <v>279</v>
      </c>
      <c r="C129">
        <v>23</v>
      </c>
      <c r="D129" t="s">
        <v>24</v>
      </c>
      <c r="E129" t="s">
        <v>74</v>
      </c>
      <c r="F129" t="s">
        <v>50</v>
      </c>
      <c r="G129" t="s">
        <v>75</v>
      </c>
      <c r="H129" s="1">
        <v>44535</v>
      </c>
      <c r="I129">
        <v>30884</v>
      </c>
      <c r="J129">
        <v>1401</v>
      </c>
      <c r="K129">
        <v>32285</v>
      </c>
      <c r="L129" s="10">
        <v>3.69</v>
      </c>
      <c r="M129">
        <v>0</v>
      </c>
      <c r="N129" t="s">
        <v>20</v>
      </c>
      <c r="O129" t="s">
        <v>21</v>
      </c>
      <c r="P129" t="s">
        <v>2122</v>
      </c>
      <c r="Q129" t="str">
        <f>IF(Cleaned_Data[[#This Row],[Performance Score]] &gt;=4,"high", IF(Cleaned_Data[[#This Row],[Performance Score]]&lt;=2,"Low","Medium"))</f>
        <v>Medium</v>
      </c>
    </row>
    <row r="130" spans="1:17" x14ac:dyDescent="0.3">
      <c r="A130" t="s">
        <v>280</v>
      </c>
      <c r="B130" t="s">
        <v>281</v>
      </c>
      <c r="C130">
        <v>24</v>
      </c>
      <c r="D130" t="s">
        <v>24</v>
      </c>
      <c r="E130" t="s">
        <v>17</v>
      </c>
      <c r="F130" t="s">
        <v>105</v>
      </c>
      <c r="G130" t="s">
        <v>18</v>
      </c>
      <c r="H130" s="1">
        <v>43943</v>
      </c>
      <c r="I130">
        <v>53711</v>
      </c>
      <c r="J130">
        <v>3596</v>
      </c>
      <c r="K130">
        <v>57307</v>
      </c>
      <c r="L130" s="10">
        <v>3.82</v>
      </c>
      <c r="M130">
        <v>4</v>
      </c>
      <c r="N130" t="s">
        <v>20</v>
      </c>
      <c r="O130" t="s">
        <v>21</v>
      </c>
      <c r="P130" t="s">
        <v>21</v>
      </c>
      <c r="Q130" t="str">
        <f>IF(Cleaned_Data[[#This Row],[Performance Score]] &gt;=4,"high", IF(Cleaned_Data[[#This Row],[Performance Score]]&lt;=2,"Low","Medium"))</f>
        <v>Medium</v>
      </c>
    </row>
    <row r="131" spans="1:17" x14ac:dyDescent="0.3">
      <c r="A131" t="s">
        <v>282</v>
      </c>
      <c r="B131" t="s">
        <v>283</v>
      </c>
      <c r="C131">
        <v>36</v>
      </c>
      <c r="D131" t="s">
        <v>24</v>
      </c>
      <c r="E131" t="s">
        <v>31</v>
      </c>
      <c r="F131" t="s">
        <v>50</v>
      </c>
      <c r="G131" t="s">
        <v>32</v>
      </c>
      <c r="H131" s="1">
        <v>43438</v>
      </c>
      <c r="I131">
        <v>30926</v>
      </c>
      <c r="J131">
        <v>1780</v>
      </c>
      <c r="K131">
        <v>32706</v>
      </c>
      <c r="L131" s="10">
        <v>2.4500000000000002</v>
      </c>
      <c r="M131">
        <v>3</v>
      </c>
      <c r="N131" t="s">
        <v>34</v>
      </c>
      <c r="O131" t="s">
        <v>21</v>
      </c>
      <c r="P131" t="s">
        <v>2122</v>
      </c>
      <c r="Q131" t="str">
        <f>IF(Cleaned_Data[[#This Row],[Performance Score]] &gt;=4,"high", IF(Cleaned_Data[[#This Row],[Performance Score]]&lt;=2,"Low","Medium"))</f>
        <v>Medium</v>
      </c>
    </row>
    <row r="132" spans="1:17" x14ac:dyDescent="0.3">
      <c r="A132" t="s">
        <v>284</v>
      </c>
      <c r="B132" t="s">
        <v>285</v>
      </c>
      <c r="C132">
        <v>41</v>
      </c>
      <c r="D132" t="s">
        <v>16</v>
      </c>
      <c r="E132" t="s">
        <v>62</v>
      </c>
      <c r="F132" t="s">
        <v>33</v>
      </c>
      <c r="G132" t="s">
        <v>63</v>
      </c>
      <c r="H132" s="1">
        <v>45148</v>
      </c>
      <c r="I132">
        <v>46263</v>
      </c>
      <c r="J132">
        <v>3000</v>
      </c>
      <c r="K132">
        <v>49263</v>
      </c>
      <c r="L132" s="10">
        <v>3.25</v>
      </c>
      <c r="M132">
        <v>5</v>
      </c>
      <c r="N132" t="s">
        <v>20</v>
      </c>
      <c r="O132" t="s">
        <v>21</v>
      </c>
      <c r="P132" t="s">
        <v>2119</v>
      </c>
      <c r="Q132" t="str">
        <f>IF(Cleaned_Data[[#This Row],[Performance Score]] &gt;=4,"high", IF(Cleaned_Data[[#This Row],[Performance Score]]&lt;=2,"Low","Medium"))</f>
        <v>Medium</v>
      </c>
    </row>
    <row r="133" spans="1:17" x14ac:dyDescent="0.3">
      <c r="A133" t="s">
        <v>286</v>
      </c>
      <c r="B133" t="s">
        <v>287</v>
      </c>
      <c r="C133">
        <v>46</v>
      </c>
      <c r="D133" t="s">
        <v>24</v>
      </c>
      <c r="E133" t="s">
        <v>25</v>
      </c>
      <c r="F133" t="s">
        <v>105</v>
      </c>
      <c r="G133" t="s">
        <v>26</v>
      </c>
      <c r="H133" s="1">
        <v>44579</v>
      </c>
      <c r="I133">
        <v>36650</v>
      </c>
      <c r="J133">
        <v>1822</v>
      </c>
      <c r="K133">
        <v>38472</v>
      </c>
      <c r="L133" s="10">
        <v>3.05</v>
      </c>
      <c r="M133">
        <v>3</v>
      </c>
      <c r="N133" t="s">
        <v>20</v>
      </c>
      <c r="O133" t="s">
        <v>21</v>
      </c>
      <c r="P133" t="s">
        <v>2125</v>
      </c>
      <c r="Q133" t="str">
        <f>IF(Cleaned_Data[[#This Row],[Performance Score]] &gt;=4,"high", IF(Cleaned_Data[[#This Row],[Performance Score]]&lt;=2,"Low","Medium"))</f>
        <v>Medium</v>
      </c>
    </row>
    <row r="134" spans="1:17" x14ac:dyDescent="0.3">
      <c r="A134" t="s">
        <v>288</v>
      </c>
      <c r="B134" t="s">
        <v>174</v>
      </c>
      <c r="C134">
        <v>36</v>
      </c>
      <c r="D134" t="s">
        <v>16</v>
      </c>
      <c r="E134" t="s">
        <v>31</v>
      </c>
      <c r="F134" t="s">
        <v>53</v>
      </c>
      <c r="G134" t="s">
        <v>32</v>
      </c>
      <c r="H134" s="1">
        <v>42868</v>
      </c>
      <c r="I134">
        <v>30346</v>
      </c>
      <c r="J134">
        <v>1500</v>
      </c>
      <c r="K134">
        <v>31846</v>
      </c>
      <c r="L134" s="10">
        <v>3.34</v>
      </c>
      <c r="M134">
        <v>5</v>
      </c>
      <c r="N134" t="s">
        <v>34</v>
      </c>
      <c r="O134" t="s">
        <v>21</v>
      </c>
      <c r="P134" t="s">
        <v>1218</v>
      </c>
      <c r="Q134" t="str">
        <f>IF(Cleaned_Data[[#This Row],[Performance Score]] &gt;=4,"high", IF(Cleaned_Data[[#This Row],[Performance Score]]&lt;=2,"Low","Medium"))</f>
        <v>Medium</v>
      </c>
    </row>
    <row r="135" spans="1:17" x14ac:dyDescent="0.3">
      <c r="A135" t="s">
        <v>289</v>
      </c>
      <c r="B135" t="s">
        <v>290</v>
      </c>
      <c r="C135">
        <v>30</v>
      </c>
      <c r="D135" t="s">
        <v>24</v>
      </c>
      <c r="E135" t="s">
        <v>62</v>
      </c>
      <c r="F135" t="s">
        <v>105</v>
      </c>
      <c r="G135" t="s">
        <v>63</v>
      </c>
      <c r="H135" s="1">
        <v>43493</v>
      </c>
      <c r="I135">
        <v>44481</v>
      </c>
      <c r="J135">
        <v>3278</v>
      </c>
      <c r="K135">
        <v>47759</v>
      </c>
      <c r="L135" s="10">
        <v>4.71</v>
      </c>
      <c r="M135">
        <v>1</v>
      </c>
      <c r="N135" t="s">
        <v>34</v>
      </c>
      <c r="O135" t="s">
        <v>21</v>
      </c>
      <c r="P135" t="s">
        <v>2125</v>
      </c>
      <c r="Q135" t="str">
        <f>IF(Cleaned_Data[[#This Row],[Performance Score]] &gt;=4,"high", IF(Cleaned_Data[[#This Row],[Performance Score]]&lt;=2,"Low","Medium"))</f>
        <v>high</v>
      </c>
    </row>
    <row r="136" spans="1:17" x14ac:dyDescent="0.3">
      <c r="A136" t="s">
        <v>291</v>
      </c>
      <c r="B136" t="s">
        <v>130</v>
      </c>
      <c r="C136">
        <v>39</v>
      </c>
      <c r="D136" t="s">
        <v>24</v>
      </c>
      <c r="E136" t="s">
        <v>37</v>
      </c>
      <c r="F136" t="s">
        <v>105</v>
      </c>
      <c r="G136" t="s">
        <v>38</v>
      </c>
      <c r="H136" s="1">
        <v>45594</v>
      </c>
      <c r="I136">
        <v>26135</v>
      </c>
      <c r="J136">
        <v>707</v>
      </c>
      <c r="K136">
        <v>26842</v>
      </c>
      <c r="L136" s="10">
        <v>3.88</v>
      </c>
      <c r="M136">
        <v>6</v>
      </c>
      <c r="N136" t="s">
        <v>34</v>
      </c>
      <c r="O136" t="s">
        <v>21</v>
      </c>
      <c r="P136" t="s">
        <v>2124</v>
      </c>
      <c r="Q136" t="str">
        <f>IF(Cleaned_Data[[#This Row],[Performance Score]] &gt;=4,"high", IF(Cleaned_Data[[#This Row],[Performance Score]]&lt;=2,"Low","Medium"))</f>
        <v>Medium</v>
      </c>
    </row>
    <row r="137" spans="1:17" x14ac:dyDescent="0.3">
      <c r="A137" t="s">
        <v>292</v>
      </c>
      <c r="B137" t="s">
        <v>293</v>
      </c>
      <c r="C137">
        <v>31</v>
      </c>
      <c r="D137" t="s">
        <v>24</v>
      </c>
      <c r="E137" t="s">
        <v>58</v>
      </c>
      <c r="F137" t="s">
        <v>53</v>
      </c>
      <c r="G137" t="s">
        <v>59</v>
      </c>
      <c r="H137" s="1">
        <v>42227</v>
      </c>
      <c r="I137">
        <v>31656</v>
      </c>
      <c r="J137">
        <v>827</v>
      </c>
      <c r="K137">
        <v>32483</v>
      </c>
      <c r="L137" s="10">
        <v>1.35</v>
      </c>
      <c r="M137">
        <v>2</v>
      </c>
      <c r="N137" t="s">
        <v>34</v>
      </c>
      <c r="O137" t="s">
        <v>21</v>
      </c>
      <c r="P137" t="s">
        <v>2119</v>
      </c>
      <c r="Q137" t="str">
        <f>IF(Cleaned_Data[[#This Row],[Performance Score]] &gt;=4,"high", IF(Cleaned_Data[[#This Row],[Performance Score]]&lt;=2,"Low","Medium"))</f>
        <v>Low</v>
      </c>
    </row>
    <row r="138" spans="1:17" x14ac:dyDescent="0.3">
      <c r="A138" t="s">
        <v>294</v>
      </c>
      <c r="B138" t="s">
        <v>295</v>
      </c>
      <c r="C138">
        <v>35</v>
      </c>
      <c r="D138" t="s">
        <v>24</v>
      </c>
      <c r="E138" t="s">
        <v>25</v>
      </c>
      <c r="F138" t="s">
        <v>105</v>
      </c>
      <c r="G138" t="s">
        <v>26</v>
      </c>
      <c r="H138" s="1">
        <v>45424</v>
      </c>
      <c r="I138">
        <v>34301</v>
      </c>
      <c r="J138">
        <v>2349</v>
      </c>
      <c r="K138">
        <v>36650</v>
      </c>
      <c r="L138" s="10">
        <v>3.03</v>
      </c>
      <c r="M138">
        <v>5</v>
      </c>
      <c r="N138" t="s">
        <v>28</v>
      </c>
      <c r="O138" t="s">
        <v>21</v>
      </c>
      <c r="P138" t="s">
        <v>1218</v>
      </c>
      <c r="Q138" t="str">
        <f>IF(Cleaned_Data[[#This Row],[Performance Score]] &gt;=4,"high", IF(Cleaned_Data[[#This Row],[Performance Score]]&lt;=2,"Low","Medium"))</f>
        <v>Medium</v>
      </c>
    </row>
    <row r="139" spans="1:17" x14ac:dyDescent="0.3">
      <c r="A139" t="s">
        <v>296</v>
      </c>
      <c r="B139" t="s">
        <v>287</v>
      </c>
      <c r="C139">
        <v>37</v>
      </c>
      <c r="D139" t="s">
        <v>24</v>
      </c>
      <c r="E139" t="s">
        <v>74</v>
      </c>
      <c r="F139" t="s">
        <v>105</v>
      </c>
      <c r="G139" t="s">
        <v>75</v>
      </c>
      <c r="H139" s="1">
        <v>42863</v>
      </c>
      <c r="I139">
        <v>28033</v>
      </c>
      <c r="J139">
        <v>970</v>
      </c>
      <c r="K139">
        <v>29003</v>
      </c>
      <c r="L139" s="10">
        <v>3.22</v>
      </c>
      <c r="M139">
        <v>3</v>
      </c>
      <c r="N139" t="s">
        <v>34</v>
      </c>
      <c r="O139" t="s">
        <v>21</v>
      </c>
      <c r="P139" t="s">
        <v>1218</v>
      </c>
      <c r="Q139" t="str">
        <f>IF(Cleaned_Data[[#This Row],[Performance Score]] &gt;=4,"high", IF(Cleaned_Data[[#This Row],[Performance Score]]&lt;=2,"Low","Medium"))</f>
        <v>Medium</v>
      </c>
    </row>
    <row r="140" spans="1:17" x14ac:dyDescent="0.3">
      <c r="A140" t="s">
        <v>297</v>
      </c>
      <c r="B140" t="s">
        <v>298</v>
      </c>
      <c r="C140">
        <v>32</v>
      </c>
      <c r="D140" t="s">
        <v>16</v>
      </c>
      <c r="E140" t="s">
        <v>62</v>
      </c>
      <c r="F140" t="s">
        <v>105</v>
      </c>
      <c r="G140" t="s">
        <v>63</v>
      </c>
      <c r="H140" s="1">
        <v>44521</v>
      </c>
      <c r="I140">
        <v>49065</v>
      </c>
      <c r="J140">
        <v>2393</v>
      </c>
      <c r="K140">
        <v>51458</v>
      </c>
      <c r="L140" s="10">
        <v>3.76</v>
      </c>
      <c r="M140">
        <v>2</v>
      </c>
      <c r="N140" t="s">
        <v>28</v>
      </c>
      <c r="O140" t="s">
        <v>21</v>
      </c>
      <c r="P140" t="s">
        <v>2118</v>
      </c>
      <c r="Q140" t="str">
        <f>IF(Cleaned_Data[[#This Row],[Performance Score]] &gt;=4,"high", IF(Cleaned_Data[[#This Row],[Performance Score]]&lt;=2,"Low","Medium"))</f>
        <v>Medium</v>
      </c>
    </row>
    <row r="141" spans="1:17" x14ac:dyDescent="0.3">
      <c r="A141" t="s">
        <v>299</v>
      </c>
      <c r="B141" t="s">
        <v>300</v>
      </c>
      <c r="C141">
        <v>36</v>
      </c>
      <c r="D141" t="s">
        <v>16</v>
      </c>
      <c r="E141" t="s">
        <v>37</v>
      </c>
      <c r="F141" t="s">
        <v>88</v>
      </c>
      <c r="G141" t="s">
        <v>38</v>
      </c>
      <c r="H141" s="1">
        <v>44650</v>
      </c>
      <c r="I141">
        <v>27385</v>
      </c>
      <c r="J141">
        <v>1478</v>
      </c>
      <c r="K141">
        <v>28863</v>
      </c>
      <c r="L141" s="10">
        <v>4.1399999999999997</v>
      </c>
      <c r="M141">
        <v>0</v>
      </c>
      <c r="N141" t="s">
        <v>20</v>
      </c>
      <c r="O141" t="s">
        <v>21</v>
      </c>
      <c r="P141" t="s">
        <v>2120</v>
      </c>
      <c r="Q141" t="str">
        <f>IF(Cleaned_Data[[#This Row],[Performance Score]] &gt;=4,"high", IF(Cleaned_Data[[#This Row],[Performance Score]]&lt;=2,"Low","Medium"))</f>
        <v>high</v>
      </c>
    </row>
    <row r="142" spans="1:17" x14ac:dyDescent="0.3">
      <c r="A142" t="s">
        <v>301</v>
      </c>
      <c r="B142" t="s">
        <v>302</v>
      </c>
      <c r="C142">
        <v>37</v>
      </c>
      <c r="D142" t="s">
        <v>16</v>
      </c>
      <c r="E142" t="s">
        <v>17</v>
      </c>
      <c r="F142" t="s">
        <v>105</v>
      </c>
      <c r="G142" t="s">
        <v>18</v>
      </c>
      <c r="H142" s="1">
        <v>42154</v>
      </c>
      <c r="I142">
        <v>52516</v>
      </c>
      <c r="J142">
        <v>2664</v>
      </c>
      <c r="K142">
        <v>55180</v>
      </c>
      <c r="L142" s="10">
        <v>3.46</v>
      </c>
      <c r="M142">
        <v>3</v>
      </c>
      <c r="N142" t="s">
        <v>20</v>
      </c>
      <c r="O142" t="s">
        <v>21</v>
      </c>
      <c r="P142" t="s">
        <v>1218</v>
      </c>
      <c r="Q142" t="str">
        <f>IF(Cleaned_Data[[#This Row],[Performance Score]] &gt;=4,"high", IF(Cleaned_Data[[#This Row],[Performance Score]]&lt;=2,"Low","Medium"))</f>
        <v>Medium</v>
      </c>
    </row>
    <row r="143" spans="1:17" x14ac:dyDescent="0.3">
      <c r="A143" t="s">
        <v>303</v>
      </c>
      <c r="B143" t="s">
        <v>126</v>
      </c>
      <c r="C143">
        <v>35</v>
      </c>
      <c r="D143" t="s">
        <v>16</v>
      </c>
      <c r="E143" t="s">
        <v>17</v>
      </c>
      <c r="F143" t="s">
        <v>39</v>
      </c>
      <c r="G143" t="s">
        <v>18</v>
      </c>
      <c r="H143" s="1">
        <v>43462</v>
      </c>
      <c r="I143">
        <v>41564</v>
      </c>
      <c r="J143">
        <v>2296</v>
      </c>
      <c r="K143">
        <v>43860</v>
      </c>
      <c r="L143" s="10">
        <v>2.5299999999999998</v>
      </c>
      <c r="M143">
        <v>6</v>
      </c>
      <c r="N143" t="s">
        <v>20</v>
      </c>
      <c r="O143" t="s">
        <v>21</v>
      </c>
      <c r="P143" t="s">
        <v>2122</v>
      </c>
      <c r="Q143" t="str">
        <f>IF(Cleaned_Data[[#This Row],[Performance Score]] &gt;=4,"high", IF(Cleaned_Data[[#This Row],[Performance Score]]&lt;=2,"Low","Medium"))</f>
        <v>Medium</v>
      </c>
    </row>
    <row r="144" spans="1:17" x14ac:dyDescent="0.3">
      <c r="A144" t="s">
        <v>304</v>
      </c>
      <c r="B144" t="s">
        <v>305</v>
      </c>
      <c r="C144">
        <v>24</v>
      </c>
      <c r="D144" t="s">
        <v>24</v>
      </c>
      <c r="E144" t="s">
        <v>42</v>
      </c>
      <c r="F144" t="s">
        <v>88</v>
      </c>
      <c r="G144" t="s">
        <v>43</v>
      </c>
      <c r="H144" s="1">
        <v>42339</v>
      </c>
      <c r="I144">
        <v>35854</v>
      </c>
      <c r="J144">
        <v>1909</v>
      </c>
      <c r="K144">
        <v>37763</v>
      </c>
      <c r="L144" s="10">
        <v>2.31</v>
      </c>
      <c r="M144">
        <v>2</v>
      </c>
      <c r="N144" t="s">
        <v>28</v>
      </c>
      <c r="O144" t="s">
        <v>21</v>
      </c>
      <c r="P144" t="s">
        <v>2122</v>
      </c>
      <c r="Q144" t="str">
        <f>IF(Cleaned_Data[[#This Row],[Performance Score]] &gt;=4,"high", IF(Cleaned_Data[[#This Row],[Performance Score]]&lt;=2,"Low","Medium"))</f>
        <v>Medium</v>
      </c>
    </row>
    <row r="145" spans="1:17" x14ac:dyDescent="0.3">
      <c r="A145" t="s">
        <v>306</v>
      </c>
      <c r="B145" t="s">
        <v>184</v>
      </c>
      <c r="C145">
        <v>26</v>
      </c>
      <c r="D145" t="s">
        <v>24</v>
      </c>
      <c r="E145" t="s">
        <v>31</v>
      </c>
      <c r="F145" t="s">
        <v>27</v>
      </c>
      <c r="G145" t="s">
        <v>32</v>
      </c>
      <c r="H145" s="1">
        <v>44846</v>
      </c>
      <c r="I145">
        <v>34016</v>
      </c>
      <c r="J145">
        <v>3024</v>
      </c>
      <c r="K145">
        <v>37040</v>
      </c>
      <c r="L145" s="10">
        <v>4.4800000000000004</v>
      </c>
      <c r="M145">
        <v>3</v>
      </c>
      <c r="N145" t="s">
        <v>20</v>
      </c>
      <c r="O145" t="s">
        <v>21</v>
      </c>
      <c r="P145" t="s">
        <v>2124</v>
      </c>
      <c r="Q145" t="str">
        <f>IF(Cleaned_Data[[#This Row],[Performance Score]] &gt;=4,"high", IF(Cleaned_Data[[#This Row],[Performance Score]]&lt;=2,"Low","Medium"))</f>
        <v>high</v>
      </c>
    </row>
    <row r="146" spans="1:17" x14ac:dyDescent="0.3">
      <c r="A146" t="s">
        <v>307</v>
      </c>
      <c r="B146" t="s">
        <v>308</v>
      </c>
      <c r="C146">
        <v>32</v>
      </c>
      <c r="D146" t="s">
        <v>24</v>
      </c>
      <c r="E146" t="s">
        <v>62</v>
      </c>
      <c r="F146" t="s">
        <v>88</v>
      </c>
      <c r="G146" t="s">
        <v>63</v>
      </c>
      <c r="H146" s="1">
        <v>43988</v>
      </c>
      <c r="I146">
        <v>45385</v>
      </c>
      <c r="J146">
        <v>1814</v>
      </c>
      <c r="K146">
        <v>47199</v>
      </c>
      <c r="L146" s="10">
        <v>2.96</v>
      </c>
      <c r="M146">
        <v>2</v>
      </c>
      <c r="N146" t="s">
        <v>34</v>
      </c>
      <c r="O146" t="s">
        <v>21</v>
      </c>
      <c r="P146" t="s">
        <v>1782</v>
      </c>
      <c r="Q146" t="str">
        <f>IF(Cleaned_Data[[#This Row],[Performance Score]] &gt;=4,"high", IF(Cleaned_Data[[#This Row],[Performance Score]]&lt;=2,"Low","Medium"))</f>
        <v>Medium</v>
      </c>
    </row>
    <row r="147" spans="1:17" x14ac:dyDescent="0.3">
      <c r="A147" t="s">
        <v>309</v>
      </c>
      <c r="B147" t="s">
        <v>121</v>
      </c>
      <c r="C147">
        <v>23</v>
      </c>
      <c r="D147" t="s">
        <v>24</v>
      </c>
      <c r="E147" t="s">
        <v>58</v>
      </c>
      <c r="F147" t="s">
        <v>27</v>
      </c>
      <c r="G147" t="s">
        <v>59</v>
      </c>
      <c r="H147" s="1">
        <v>45343</v>
      </c>
      <c r="I147">
        <v>28937</v>
      </c>
      <c r="J147">
        <v>1797</v>
      </c>
      <c r="K147">
        <v>30734</v>
      </c>
      <c r="L147" s="10">
        <v>2.82</v>
      </c>
      <c r="M147">
        <v>6</v>
      </c>
      <c r="N147" t="s">
        <v>34</v>
      </c>
      <c r="O147" t="s">
        <v>21</v>
      </c>
      <c r="P147" t="s">
        <v>2121</v>
      </c>
      <c r="Q147" t="str">
        <f>IF(Cleaned_Data[[#This Row],[Performance Score]] &gt;=4,"high", IF(Cleaned_Data[[#This Row],[Performance Score]]&lt;=2,"Low","Medium"))</f>
        <v>Medium</v>
      </c>
    </row>
    <row r="148" spans="1:17" x14ac:dyDescent="0.3">
      <c r="A148" t="s">
        <v>310</v>
      </c>
      <c r="B148" t="s">
        <v>149</v>
      </c>
      <c r="C148">
        <v>31</v>
      </c>
      <c r="D148" t="s">
        <v>24</v>
      </c>
      <c r="E148" t="s">
        <v>74</v>
      </c>
      <c r="F148" t="s">
        <v>50</v>
      </c>
      <c r="G148" t="s">
        <v>75</v>
      </c>
      <c r="H148" s="1">
        <v>45385</v>
      </c>
      <c r="I148">
        <v>30089</v>
      </c>
      <c r="J148">
        <v>1966</v>
      </c>
      <c r="K148">
        <v>32055</v>
      </c>
      <c r="L148" s="10">
        <v>2.89</v>
      </c>
      <c r="M148">
        <v>5</v>
      </c>
      <c r="N148" t="s">
        <v>20</v>
      </c>
      <c r="O148" t="s">
        <v>21</v>
      </c>
      <c r="P148" t="s">
        <v>21</v>
      </c>
      <c r="Q148" t="str">
        <f>IF(Cleaned_Data[[#This Row],[Performance Score]] &gt;=4,"high", IF(Cleaned_Data[[#This Row],[Performance Score]]&lt;=2,"Low","Medium"))</f>
        <v>Medium</v>
      </c>
    </row>
    <row r="149" spans="1:17" x14ac:dyDescent="0.3">
      <c r="A149" t="s">
        <v>311</v>
      </c>
      <c r="B149" t="s">
        <v>312</v>
      </c>
      <c r="C149">
        <v>37</v>
      </c>
      <c r="D149" t="s">
        <v>16</v>
      </c>
      <c r="E149" t="s">
        <v>74</v>
      </c>
      <c r="F149" t="s">
        <v>50</v>
      </c>
      <c r="G149" t="s">
        <v>75</v>
      </c>
      <c r="H149" s="1">
        <v>43192</v>
      </c>
      <c r="I149">
        <v>32113</v>
      </c>
      <c r="J149">
        <v>1934</v>
      </c>
      <c r="K149">
        <v>34047</v>
      </c>
      <c r="L149" s="10">
        <v>2.8</v>
      </c>
      <c r="M149">
        <v>2</v>
      </c>
      <c r="N149" t="s">
        <v>20</v>
      </c>
      <c r="O149" t="s">
        <v>21</v>
      </c>
      <c r="P149" t="s">
        <v>21</v>
      </c>
      <c r="Q149" t="str">
        <f>IF(Cleaned_Data[[#This Row],[Performance Score]] &gt;=4,"high", IF(Cleaned_Data[[#This Row],[Performance Score]]&lt;=2,"Low","Medium"))</f>
        <v>Medium</v>
      </c>
    </row>
    <row r="150" spans="1:17" x14ac:dyDescent="0.3">
      <c r="A150" t="s">
        <v>313</v>
      </c>
      <c r="B150" t="s">
        <v>251</v>
      </c>
      <c r="C150">
        <v>33</v>
      </c>
      <c r="D150" t="s">
        <v>24</v>
      </c>
      <c r="E150" t="s">
        <v>31</v>
      </c>
      <c r="F150" t="s">
        <v>105</v>
      </c>
      <c r="G150" t="s">
        <v>32</v>
      </c>
      <c r="H150" s="1">
        <v>43700</v>
      </c>
      <c r="I150">
        <v>38411</v>
      </c>
      <c r="J150">
        <v>975</v>
      </c>
      <c r="K150">
        <v>39386</v>
      </c>
      <c r="L150" s="10">
        <v>3.2</v>
      </c>
      <c r="M150">
        <v>0</v>
      </c>
      <c r="N150" t="s">
        <v>20</v>
      </c>
      <c r="O150" t="s">
        <v>21</v>
      </c>
      <c r="P150" t="s">
        <v>2119</v>
      </c>
      <c r="Q150" t="str">
        <f>IF(Cleaned_Data[[#This Row],[Performance Score]] &gt;=4,"high", IF(Cleaned_Data[[#This Row],[Performance Score]]&lt;=2,"Low","Medium"))</f>
        <v>Medium</v>
      </c>
    </row>
    <row r="151" spans="1:17" x14ac:dyDescent="0.3">
      <c r="A151" t="s">
        <v>314</v>
      </c>
      <c r="B151" t="s">
        <v>38</v>
      </c>
      <c r="C151">
        <v>28</v>
      </c>
      <c r="D151" t="s">
        <v>24</v>
      </c>
      <c r="E151" t="s">
        <v>17</v>
      </c>
      <c r="F151" t="s">
        <v>39</v>
      </c>
      <c r="G151" t="s">
        <v>18</v>
      </c>
      <c r="H151" s="1">
        <v>42765</v>
      </c>
      <c r="I151">
        <v>44744</v>
      </c>
      <c r="J151">
        <v>1405</v>
      </c>
      <c r="K151">
        <v>46149</v>
      </c>
      <c r="L151" s="10">
        <v>3.96</v>
      </c>
      <c r="M151">
        <v>6</v>
      </c>
      <c r="N151" t="s">
        <v>28</v>
      </c>
      <c r="O151" t="s">
        <v>21</v>
      </c>
      <c r="P151" t="s">
        <v>2125</v>
      </c>
      <c r="Q151" t="str">
        <f>IF(Cleaned_Data[[#This Row],[Performance Score]] &gt;=4,"high", IF(Cleaned_Data[[#This Row],[Performance Score]]&lt;=2,"Low","Medium"))</f>
        <v>Medium</v>
      </c>
    </row>
    <row r="152" spans="1:17" x14ac:dyDescent="0.3">
      <c r="A152" t="s">
        <v>315</v>
      </c>
      <c r="B152" t="s">
        <v>316</v>
      </c>
      <c r="C152">
        <v>21</v>
      </c>
      <c r="D152" t="s">
        <v>16</v>
      </c>
      <c r="E152" t="s">
        <v>42</v>
      </c>
      <c r="F152" t="s">
        <v>53</v>
      </c>
      <c r="G152" t="s">
        <v>43</v>
      </c>
      <c r="H152" s="1">
        <v>43801</v>
      </c>
      <c r="I152">
        <v>44838</v>
      </c>
      <c r="J152">
        <v>3017</v>
      </c>
      <c r="K152">
        <v>47855</v>
      </c>
      <c r="L152" s="10">
        <v>3.26</v>
      </c>
      <c r="M152">
        <v>1</v>
      </c>
      <c r="N152" t="s">
        <v>34</v>
      </c>
      <c r="O152" t="s">
        <v>21</v>
      </c>
      <c r="P152" t="s">
        <v>2122</v>
      </c>
      <c r="Q152" t="str">
        <f>IF(Cleaned_Data[[#This Row],[Performance Score]] &gt;=4,"high", IF(Cleaned_Data[[#This Row],[Performance Score]]&lt;=2,"Low","Medium"))</f>
        <v>Medium</v>
      </c>
    </row>
    <row r="153" spans="1:17" x14ac:dyDescent="0.3">
      <c r="A153" t="s">
        <v>317</v>
      </c>
      <c r="B153" t="s">
        <v>196</v>
      </c>
      <c r="C153">
        <v>34</v>
      </c>
      <c r="D153" t="s">
        <v>16</v>
      </c>
      <c r="E153" t="s">
        <v>37</v>
      </c>
      <c r="F153" t="s">
        <v>50</v>
      </c>
      <c r="G153" t="s">
        <v>38</v>
      </c>
      <c r="H153" s="1">
        <v>44583</v>
      </c>
      <c r="I153">
        <v>27381</v>
      </c>
      <c r="J153">
        <v>1809</v>
      </c>
      <c r="K153">
        <v>29190</v>
      </c>
      <c r="L153" s="10">
        <v>3.87</v>
      </c>
      <c r="M153">
        <v>7</v>
      </c>
      <c r="N153" t="s">
        <v>20</v>
      </c>
      <c r="O153" t="s">
        <v>21</v>
      </c>
      <c r="P153" t="s">
        <v>2125</v>
      </c>
      <c r="Q153" t="str">
        <f>IF(Cleaned_Data[[#This Row],[Performance Score]] &gt;=4,"high", IF(Cleaned_Data[[#This Row],[Performance Score]]&lt;=2,"Low","Medium"))</f>
        <v>Medium</v>
      </c>
    </row>
    <row r="154" spans="1:17" x14ac:dyDescent="0.3">
      <c r="A154" t="s">
        <v>318</v>
      </c>
      <c r="B154" t="s">
        <v>319</v>
      </c>
      <c r="C154">
        <v>27</v>
      </c>
      <c r="D154" t="s">
        <v>24</v>
      </c>
      <c r="E154" t="s">
        <v>58</v>
      </c>
      <c r="F154" t="s">
        <v>33</v>
      </c>
      <c r="G154" t="s">
        <v>59</v>
      </c>
      <c r="H154" s="1">
        <v>44585</v>
      </c>
      <c r="I154">
        <v>27321</v>
      </c>
      <c r="J154">
        <v>862</v>
      </c>
      <c r="K154">
        <v>28183</v>
      </c>
      <c r="L154" s="10">
        <v>2.34</v>
      </c>
      <c r="M154">
        <v>2</v>
      </c>
      <c r="N154" t="s">
        <v>28</v>
      </c>
      <c r="O154" t="s">
        <v>21</v>
      </c>
      <c r="P154" t="s">
        <v>2125</v>
      </c>
      <c r="Q154" t="str">
        <f>IF(Cleaned_Data[[#This Row],[Performance Score]] &gt;=4,"high", IF(Cleaned_Data[[#This Row],[Performance Score]]&lt;=2,"Low","Medium"))</f>
        <v>Medium</v>
      </c>
    </row>
    <row r="155" spans="1:17" x14ac:dyDescent="0.3">
      <c r="A155" t="s">
        <v>320</v>
      </c>
      <c r="B155" t="s">
        <v>321</v>
      </c>
      <c r="C155">
        <v>42</v>
      </c>
      <c r="D155" t="s">
        <v>16</v>
      </c>
      <c r="E155" t="s">
        <v>25</v>
      </c>
      <c r="F155" t="s">
        <v>33</v>
      </c>
      <c r="G155" t="s">
        <v>26</v>
      </c>
      <c r="H155" s="1">
        <v>45362</v>
      </c>
      <c r="I155">
        <v>27804</v>
      </c>
      <c r="J155">
        <v>1669</v>
      </c>
      <c r="K155">
        <v>29473</v>
      </c>
      <c r="L155" s="10">
        <v>3.16</v>
      </c>
      <c r="M155">
        <v>3</v>
      </c>
      <c r="N155" t="s">
        <v>34</v>
      </c>
      <c r="O155" t="s">
        <v>21</v>
      </c>
      <c r="P155" t="s">
        <v>2120</v>
      </c>
      <c r="Q155" t="str">
        <f>IF(Cleaned_Data[[#This Row],[Performance Score]] &gt;=4,"high", IF(Cleaned_Data[[#This Row],[Performance Score]]&lt;=2,"Low","Medium"))</f>
        <v>Medium</v>
      </c>
    </row>
    <row r="156" spans="1:17" x14ac:dyDescent="0.3">
      <c r="A156" t="s">
        <v>322</v>
      </c>
      <c r="B156" t="s">
        <v>75</v>
      </c>
      <c r="C156">
        <v>34</v>
      </c>
      <c r="D156" t="s">
        <v>24</v>
      </c>
      <c r="E156" t="s">
        <v>74</v>
      </c>
      <c r="F156" t="s">
        <v>50</v>
      </c>
      <c r="G156" t="s">
        <v>75</v>
      </c>
      <c r="H156" s="1">
        <v>43645</v>
      </c>
      <c r="I156">
        <v>27332</v>
      </c>
      <c r="J156">
        <v>664</v>
      </c>
      <c r="K156">
        <v>27996</v>
      </c>
      <c r="L156" s="10">
        <v>3.01</v>
      </c>
      <c r="M156">
        <v>2</v>
      </c>
      <c r="N156" t="s">
        <v>28</v>
      </c>
      <c r="O156" t="s">
        <v>21</v>
      </c>
      <c r="P156" t="s">
        <v>1782</v>
      </c>
      <c r="Q156" t="str">
        <f>IF(Cleaned_Data[[#This Row],[Performance Score]] &gt;=4,"high", IF(Cleaned_Data[[#This Row],[Performance Score]]&lt;=2,"Low","Medium"))</f>
        <v>Medium</v>
      </c>
    </row>
    <row r="157" spans="1:17" x14ac:dyDescent="0.3">
      <c r="A157" t="s">
        <v>323</v>
      </c>
      <c r="B157" t="s">
        <v>45</v>
      </c>
      <c r="C157">
        <v>28</v>
      </c>
      <c r="D157" t="s">
        <v>24</v>
      </c>
      <c r="E157" t="s">
        <v>37</v>
      </c>
      <c r="F157" t="s">
        <v>33</v>
      </c>
      <c r="G157" t="s">
        <v>38</v>
      </c>
      <c r="H157" s="1">
        <v>45086</v>
      </c>
      <c r="I157">
        <v>28691</v>
      </c>
      <c r="J157">
        <v>954</v>
      </c>
      <c r="K157">
        <v>29645</v>
      </c>
      <c r="L157" s="10">
        <v>3.44</v>
      </c>
      <c r="M157">
        <v>1</v>
      </c>
      <c r="N157" t="s">
        <v>28</v>
      </c>
      <c r="O157" t="s">
        <v>21</v>
      </c>
      <c r="P157" t="s">
        <v>1782</v>
      </c>
      <c r="Q157" t="str">
        <f>IF(Cleaned_Data[[#This Row],[Performance Score]] &gt;=4,"high", IF(Cleaned_Data[[#This Row],[Performance Score]]&lt;=2,"Low","Medium"))</f>
        <v>Medium</v>
      </c>
    </row>
    <row r="158" spans="1:17" x14ac:dyDescent="0.3">
      <c r="A158" t="s">
        <v>324</v>
      </c>
      <c r="B158" t="s">
        <v>325</v>
      </c>
      <c r="C158">
        <v>40</v>
      </c>
      <c r="D158" t="s">
        <v>16</v>
      </c>
      <c r="E158" t="s">
        <v>31</v>
      </c>
      <c r="F158" t="s">
        <v>33</v>
      </c>
      <c r="G158" t="s">
        <v>32</v>
      </c>
      <c r="H158" s="1">
        <v>44786</v>
      </c>
      <c r="I158">
        <v>34552</v>
      </c>
      <c r="J158">
        <v>2570</v>
      </c>
      <c r="K158">
        <v>37122</v>
      </c>
      <c r="L158" s="10">
        <v>3.88</v>
      </c>
      <c r="M158">
        <v>7</v>
      </c>
      <c r="N158" t="s">
        <v>20</v>
      </c>
      <c r="O158" t="s">
        <v>21</v>
      </c>
      <c r="P158" t="s">
        <v>2119</v>
      </c>
      <c r="Q158" t="str">
        <f>IF(Cleaned_Data[[#This Row],[Performance Score]] &gt;=4,"high", IF(Cleaned_Data[[#This Row],[Performance Score]]&lt;=2,"Low","Medium"))</f>
        <v>Medium</v>
      </c>
    </row>
    <row r="159" spans="1:17" x14ac:dyDescent="0.3">
      <c r="A159" t="s">
        <v>326</v>
      </c>
      <c r="B159" t="s">
        <v>327</v>
      </c>
      <c r="C159">
        <v>32</v>
      </c>
      <c r="D159" t="s">
        <v>16</v>
      </c>
      <c r="E159" t="s">
        <v>74</v>
      </c>
      <c r="F159" t="s">
        <v>53</v>
      </c>
      <c r="G159" t="s">
        <v>75</v>
      </c>
      <c r="H159" s="1">
        <v>43711</v>
      </c>
      <c r="I159">
        <v>26193</v>
      </c>
      <c r="J159">
        <v>1206</v>
      </c>
      <c r="K159">
        <v>27399</v>
      </c>
      <c r="L159" s="10">
        <v>3.34</v>
      </c>
      <c r="M159">
        <v>2</v>
      </c>
      <c r="N159" t="s">
        <v>34</v>
      </c>
      <c r="O159" t="s">
        <v>21</v>
      </c>
      <c r="P159" t="s">
        <v>2126</v>
      </c>
      <c r="Q159" t="str">
        <f>IF(Cleaned_Data[[#This Row],[Performance Score]] &gt;=4,"high", IF(Cleaned_Data[[#This Row],[Performance Score]]&lt;=2,"Low","Medium"))</f>
        <v>Medium</v>
      </c>
    </row>
    <row r="160" spans="1:17" x14ac:dyDescent="0.3">
      <c r="A160" t="s">
        <v>328</v>
      </c>
      <c r="B160" t="s">
        <v>329</v>
      </c>
      <c r="C160">
        <v>32</v>
      </c>
      <c r="D160" t="s">
        <v>24</v>
      </c>
      <c r="E160" t="s">
        <v>74</v>
      </c>
      <c r="F160" t="s">
        <v>88</v>
      </c>
      <c r="G160" t="s">
        <v>75</v>
      </c>
      <c r="H160" s="1">
        <v>43532</v>
      </c>
      <c r="I160">
        <v>37008</v>
      </c>
      <c r="J160">
        <v>1034</v>
      </c>
      <c r="K160">
        <v>38042</v>
      </c>
      <c r="L160" s="10">
        <v>2.73</v>
      </c>
      <c r="M160">
        <v>3</v>
      </c>
      <c r="N160" t="s">
        <v>20</v>
      </c>
      <c r="O160" t="s">
        <v>21</v>
      </c>
      <c r="P160" t="s">
        <v>2120</v>
      </c>
      <c r="Q160" t="str">
        <f>IF(Cleaned_Data[[#This Row],[Performance Score]] &gt;=4,"high", IF(Cleaned_Data[[#This Row],[Performance Score]]&lt;=2,"Low","Medium"))</f>
        <v>Medium</v>
      </c>
    </row>
    <row r="161" spans="1:17" x14ac:dyDescent="0.3">
      <c r="A161" t="s">
        <v>330</v>
      </c>
      <c r="B161" t="s">
        <v>331</v>
      </c>
      <c r="C161">
        <v>38</v>
      </c>
      <c r="D161" t="s">
        <v>24</v>
      </c>
      <c r="E161" t="s">
        <v>42</v>
      </c>
      <c r="F161" t="s">
        <v>19</v>
      </c>
      <c r="G161" t="s">
        <v>43</v>
      </c>
      <c r="H161" s="1">
        <v>42703</v>
      </c>
      <c r="I161">
        <v>40245</v>
      </c>
      <c r="J161">
        <v>2562</v>
      </c>
      <c r="K161">
        <v>42807</v>
      </c>
      <c r="L161" s="10">
        <v>4.4000000000000004</v>
      </c>
      <c r="M161">
        <v>5</v>
      </c>
      <c r="N161" t="s">
        <v>20</v>
      </c>
      <c r="O161" t="s">
        <v>21</v>
      </c>
      <c r="P161" t="s">
        <v>2118</v>
      </c>
      <c r="Q161" t="str">
        <f>IF(Cleaned_Data[[#This Row],[Performance Score]] &gt;=4,"high", IF(Cleaned_Data[[#This Row],[Performance Score]]&lt;=2,"Low","Medium"))</f>
        <v>high</v>
      </c>
    </row>
    <row r="162" spans="1:17" x14ac:dyDescent="0.3">
      <c r="A162" t="s">
        <v>332</v>
      </c>
      <c r="B162" t="s">
        <v>333</v>
      </c>
      <c r="C162">
        <v>30</v>
      </c>
      <c r="D162" t="s">
        <v>24</v>
      </c>
      <c r="E162" t="s">
        <v>31</v>
      </c>
      <c r="F162" t="s">
        <v>33</v>
      </c>
      <c r="G162" t="s">
        <v>32</v>
      </c>
      <c r="H162" s="1">
        <v>42634</v>
      </c>
      <c r="I162">
        <v>38400</v>
      </c>
      <c r="J162">
        <v>1850</v>
      </c>
      <c r="K162">
        <v>40250</v>
      </c>
      <c r="L162" s="10">
        <v>2.98</v>
      </c>
      <c r="M162">
        <v>4</v>
      </c>
      <c r="N162" t="s">
        <v>34</v>
      </c>
      <c r="O162" t="s">
        <v>21</v>
      </c>
      <c r="P162" t="s">
        <v>2126</v>
      </c>
      <c r="Q162" t="str">
        <f>IF(Cleaned_Data[[#This Row],[Performance Score]] &gt;=4,"high", IF(Cleaned_Data[[#This Row],[Performance Score]]&lt;=2,"Low","Medium"))</f>
        <v>Medium</v>
      </c>
    </row>
    <row r="163" spans="1:17" x14ac:dyDescent="0.3">
      <c r="A163" t="s">
        <v>334</v>
      </c>
      <c r="B163" t="s">
        <v>335</v>
      </c>
      <c r="C163">
        <v>21</v>
      </c>
      <c r="D163" t="s">
        <v>16</v>
      </c>
      <c r="E163" t="s">
        <v>58</v>
      </c>
      <c r="F163" t="s">
        <v>50</v>
      </c>
      <c r="G163" t="s">
        <v>59</v>
      </c>
      <c r="H163" s="1">
        <v>45405</v>
      </c>
      <c r="I163">
        <v>34812</v>
      </c>
      <c r="J163">
        <v>1525</v>
      </c>
      <c r="K163">
        <v>36337</v>
      </c>
      <c r="L163" s="10">
        <v>3.26</v>
      </c>
      <c r="M163">
        <v>4</v>
      </c>
      <c r="N163" t="s">
        <v>34</v>
      </c>
      <c r="O163" t="s">
        <v>21</v>
      </c>
      <c r="P163" t="s">
        <v>21</v>
      </c>
      <c r="Q163" t="str">
        <f>IF(Cleaned_Data[[#This Row],[Performance Score]] &gt;=4,"high", IF(Cleaned_Data[[#This Row],[Performance Score]]&lt;=2,"Low","Medium"))</f>
        <v>Medium</v>
      </c>
    </row>
    <row r="164" spans="1:17" x14ac:dyDescent="0.3">
      <c r="A164" t="s">
        <v>336</v>
      </c>
      <c r="B164" t="s">
        <v>337</v>
      </c>
      <c r="C164">
        <v>32</v>
      </c>
      <c r="D164" t="s">
        <v>24</v>
      </c>
      <c r="E164" t="s">
        <v>37</v>
      </c>
      <c r="F164" t="s">
        <v>88</v>
      </c>
      <c r="G164" t="s">
        <v>38</v>
      </c>
      <c r="H164" s="1">
        <v>44305</v>
      </c>
      <c r="I164">
        <v>26293</v>
      </c>
      <c r="J164">
        <v>1145</v>
      </c>
      <c r="K164">
        <v>27438</v>
      </c>
      <c r="L164" s="10">
        <v>3.05</v>
      </c>
      <c r="M164">
        <v>4</v>
      </c>
      <c r="N164" t="s">
        <v>28</v>
      </c>
      <c r="O164" t="s">
        <v>21</v>
      </c>
      <c r="P164" t="s">
        <v>21</v>
      </c>
      <c r="Q164" t="str">
        <f>IF(Cleaned_Data[[#This Row],[Performance Score]] &gt;=4,"high", IF(Cleaned_Data[[#This Row],[Performance Score]]&lt;=2,"Low","Medium"))</f>
        <v>Medium</v>
      </c>
    </row>
    <row r="165" spans="1:17" x14ac:dyDescent="0.3">
      <c r="A165" t="s">
        <v>338</v>
      </c>
      <c r="B165" t="s">
        <v>41</v>
      </c>
      <c r="C165">
        <v>36</v>
      </c>
      <c r="D165" t="s">
        <v>24</v>
      </c>
      <c r="E165" t="s">
        <v>31</v>
      </c>
      <c r="F165" t="s">
        <v>53</v>
      </c>
      <c r="G165" t="s">
        <v>32</v>
      </c>
      <c r="H165" s="1">
        <v>42482</v>
      </c>
      <c r="I165">
        <v>30229</v>
      </c>
      <c r="J165">
        <v>1947</v>
      </c>
      <c r="K165">
        <v>32176</v>
      </c>
      <c r="L165" s="10">
        <v>3.26</v>
      </c>
      <c r="M165">
        <v>0</v>
      </c>
      <c r="N165" t="s">
        <v>34</v>
      </c>
      <c r="O165" t="s">
        <v>21</v>
      </c>
      <c r="P165" t="s">
        <v>21</v>
      </c>
      <c r="Q165" t="str">
        <f>IF(Cleaned_Data[[#This Row],[Performance Score]] &gt;=4,"high", IF(Cleaned_Data[[#This Row],[Performance Score]]&lt;=2,"Low","Medium"))</f>
        <v>Medium</v>
      </c>
    </row>
    <row r="166" spans="1:17" x14ac:dyDescent="0.3">
      <c r="A166" t="s">
        <v>339</v>
      </c>
      <c r="B166" t="s">
        <v>153</v>
      </c>
      <c r="C166">
        <v>31</v>
      </c>
      <c r="D166" t="s">
        <v>24</v>
      </c>
      <c r="E166" t="s">
        <v>37</v>
      </c>
      <c r="F166" t="s">
        <v>39</v>
      </c>
      <c r="G166" t="s">
        <v>38</v>
      </c>
      <c r="H166" s="1">
        <v>45191</v>
      </c>
      <c r="I166">
        <v>26220</v>
      </c>
      <c r="J166">
        <v>960</v>
      </c>
      <c r="K166">
        <v>27180</v>
      </c>
      <c r="L166" s="10">
        <v>4.62</v>
      </c>
      <c r="M166">
        <v>1</v>
      </c>
      <c r="N166" t="s">
        <v>28</v>
      </c>
      <c r="O166" t="s">
        <v>21</v>
      </c>
      <c r="P166" t="s">
        <v>2126</v>
      </c>
      <c r="Q166" t="str">
        <f>IF(Cleaned_Data[[#This Row],[Performance Score]] &gt;=4,"high", IF(Cleaned_Data[[#This Row],[Performance Score]]&lt;=2,"Low","Medium"))</f>
        <v>high</v>
      </c>
    </row>
    <row r="167" spans="1:17" x14ac:dyDescent="0.3">
      <c r="A167" t="s">
        <v>340</v>
      </c>
      <c r="B167" t="s">
        <v>36</v>
      </c>
      <c r="C167">
        <v>36</v>
      </c>
      <c r="D167" t="s">
        <v>16</v>
      </c>
      <c r="E167" t="s">
        <v>42</v>
      </c>
      <c r="F167" t="s">
        <v>88</v>
      </c>
      <c r="G167" t="s">
        <v>43</v>
      </c>
      <c r="H167" s="1">
        <v>44832</v>
      </c>
      <c r="I167">
        <v>35102</v>
      </c>
      <c r="J167">
        <v>1775</v>
      </c>
      <c r="K167">
        <v>36877</v>
      </c>
      <c r="L167" s="10">
        <v>2.2400000000000002</v>
      </c>
      <c r="M167">
        <v>4</v>
      </c>
      <c r="N167" t="s">
        <v>34</v>
      </c>
      <c r="O167" t="s">
        <v>21</v>
      </c>
      <c r="P167" t="s">
        <v>2126</v>
      </c>
      <c r="Q167" t="str">
        <f>IF(Cleaned_Data[[#This Row],[Performance Score]] &gt;=4,"high", IF(Cleaned_Data[[#This Row],[Performance Score]]&lt;=2,"Low","Medium"))</f>
        <v>Medium</v>
      </c>
    </row>
    <row r="168" spans="1:17" x14ac:dyDescent="0.3">
      <c r="A168" t="s">
        <v>341</v>
      </c>
      <c r="B168" t="s">
        <v>189</v>
      </c>
      <c r="C168">
        <v>31</v>
      </c>
      <c r="D168" t="s">
        <v>24</v>
      </c>
      <c r="E168" t="s">
        <v>74</v>
      </c>
      <c r="F168" t="s">
        <v>50</v>
      </c>
      <c r="G168" t="s">
        <v>75</v>
      </c>
      <c r="H168" s="1">
        <v>42471</v>
      </c>
      <c r="I168">
        <v>32150</v>
      </c>
      <c r="J168">
        <v>2578</v>
      </c>
      <c r="K168">
        <v>34728</v>
      </c>
      <c r="L168" s="10">
        <v>3.66</v>
      </c>
      <c r="M168">
        <v>2</v>
      </c>
      <c r="N168" t="s">
        <v>20</v>
      </c>
      <c r="O168" t="s">
        <v>21</v>
      </c>
      <c r="P168" t="s">
        <v>21</v>
      </c>
      <c r="Q168" t="str">
        <f>IF(Cleaned_Data[[#This Row],[Performance Score]] &gt;=4,"high", IF(Cleaned_Data[[#This Row],[Performance Score]]&lt;=2,"Low","Medium"))</f>
        <v>Medium</v>
      </c>
    </row>
    <row r="169" spans="1:17" x14ac:dyDescent="0.3">
      <c r="A169" t="s">
        <v>342</v>
      </c>
      <c r="B169" t="s">
        <v>343</v>
      </c>
      <c r="C169">
        <v>27</v>
      </c>
      <c r="D169" t="s">
        <v>24</v>
      </c>
      <c r="E169" t="s">
        <v>37</v>
      </c>
      <c r="F169" t="s">
        <v>27</v>
      </c>
      <c r="G169" t="s">
        <v>38</v>
      </c>
      <c r="H169" s="1">
        <v>44471</v>
      </c>
      <c r="I169">
        <v>29463</v>
      </c>
      <c r="J169">
        <v>2856</v>
      </c>
      <c r="K169">
        <v>32319</v>
      </c>
      <c r="L169" s="10">
        <v>4.4800000000000004</v>
      </c>
      <c r="M169">
        <v>2</v>
      </c>
      <c r="N169" t="s">
        <v>28</v>
      </c>
      <c r="O169" t="s">
        <v>21</v>
      </c>
      <c r="P169" t="s">
        <v>2124</v>
      </c>
      <c r="Q169" t="str">
        <f>IF(Cleaned_Data[[#This Row],[Performance Score]] &gt;=4,"high", IF(Cleaned_Data[[#This Row],[Performance Score]]&lt;=2,"Low","Medium"))</f>
        <v>high</v>
      </c>
    </row>
    <row r="170" spans="1:17" x14ac:dyDescent="0.3">
      <c r="A170" t="s">
        <v>344</v>
      </c>
      <c r="B170" t="s">
        <v>172</v>
      </c>
      <c r="C170">
        <v>29</v>
      </c>
      <c r="D170" t="s">
        <v>16</v>
      </c>
      <c r="E170" t="s">
        <v>31</v>
      </c>
      <c r="F170" t="s">
        <v>19</v>
      </c>
      <c r="G170" t="s">
        <v>32</v>
      </c>
      <c r="H170" s="1">
        <v>43070</v>
      </c>
      <c r="I170">
        <v>32798</v>
      </c>
      <c r="J170">
        <v>3165</v>
      </c>
      <c r="K170">
        <v>35963</v>
      </c>
      <c r="L170" s="10">
        <v>4.3499999999999996</v>
      </c>
      <c r="M170">
        <v>0</v>
      </c>
      <c r="N170" t="s">
        <v>20</v>
      </c>
      <c r="O170" t="s">
        <v>21</v>
      </c>
      <c r="P170" t="s">
        <v>2122</v>
      </c>
      <c r="Q170" t="str">
        <f>IF(Cleaned_Data[[#This Row],[Performance Score]] &gt;=4,"high", IF(Cleaned_Data[[#This Row],[Performance Score]]&lt;=2,"Low","Medium"))</f>
        <v>high</v>
      </c>
    </row>
    <row r="171" spans="1:17" x14ac:dyDescent="0.3">
      <c r="A171" t="s">
        <v>345</v>
      </c>
      <c r="B171" t="s">
        <v>346</v>
      </c>
      <c r="C171">
        <v>37</v>
      </c>
      <c r="D171" t="s">
        <v>16</v>
      </c>
      <c r="E171" t="s">
        <v>25</v>
      </c>
      <c r="F171" t="s">
        <v>33</v>
      </c>
      <c r="G171" t="s">
        <v>26</v>
      </c>
      <c r="H171" s="1">
        <v>44343</v>
      </c>
      <c r="I171">
        <v>22684</v>
      </c>
      <c r="J171">
        <v>779</v>
      </c>
      <c r="K171">
        <v>23463</v>
      </c>
      <c r="L171" s="10">
        <v>1.92</v>
      </c>
      <c r="M171">
        <v>3</v>
      </c>
      <c r="N171" t="s">
        <v>20</v>
      </c>
      <c r="O171" t="s">
        <v>21</v>
      </c>
      <c r="P171" t="s">
        <v>1218</v>
      </c>
      <c r="Q171" t="str">
        <f>IF(Cleaned_Data[[#This Row],[Performance Score]] &gt;=4,"high", IF(Cleaned_Data[[#This Row],[Performance Score]]&lt;=2,"Low","Medium"))</f>
        <v>Low</v>
      </c>
    </row>
    <row r="172" spans="1:17" x14ac:dyDescent="0.3">
      <c r="A172" t="s">
        <v>347</v>
      </c>
      <c r="B172" t="s">
        <v>348</v>
      </c>
      <c r="C172">
        <v>35</v>
      </c>
      <c r="D172" t="s">
        <v>16</v>
      </c>
      <c r="E172" t="s">
        <v>58</v>
      </c>
      <c r="F172" t="s">
        <v>53</v>
      </c>
      <c r="G172" t="s">
        <v>59</v>
      </c>
      <c r="H172" s="1">
        <v>42940</v>
      </c>
      <c r="I172">
        <v>32394</v>
      </c>
      <c r="J172">
        <v>1197</v>
      </c>
      <c r="K172">
        <v>33591</v>
      </c>
      <c r="L172" s="10">
        <v>2.5</v>
      </c>
      <c r="M172">
        <v>2</v>
      </c>
      <c r="N172" t="s">
        <v>34</v>
      </c>
      <c r="O172" t="s">
        <v>21</v>
      </c>
      <c r="P172" t="s">
        <v>2123</v>
      </c>
      <c r="Q172" t="str">
        <f>IF(Cleaned_Data[[#This Row],[Performance Score]] &gt;=4,"high", IF(Cleaned_Data[[#This Row],[Performance Score]]&lt;=2,"Low","Medium"))</f>
        <v>Medium</v>
      </c>
    </row>
    <row r="173" spans="1:17" x14ac:dyDescent="0.3">
      <c r="A173" t="s">
        <v>349</v>
      </c>
      <c r="B173" t="s">
        <v>350</v>
      </c>
      <c r="C173">
        <v>33</v>
      </c>
      <c r="D173" t="s">
        <v>24</v>
      </c>
      <c r="E173" t="s">
        <v>74</v>
      </c>
      <c r="F173" t="s">
        <v>33</v>
      </c>
      <c r="G173" t="s">
        <v>75</v>
      </c>
      <c r="H173" s="1">
        <v>45290</v>
      </c>
      <c r="I173">
        <v>32629</v>
      </c>
      <c r="J173">
        <v>2077</v>
      </c>
      <c r="K173">
        <v>34706</v>
      </c>
      <c r="L173" s="10">
        <v>2.89</v>
      </c>
      <c r="M173">
        <v>1</v>
      </c>
      <c r="N173" t="s">
        <v>28</v>
      </c>
      <c r="O173" t="s">
        <v>21</v>
      </c>
      <c r="P173" t="s">
        <v>2122</v>
      </c>
      <c r="Q173" t="str">
        <f>IF(Cleaned_Data[[#This Row],[Performance Score]] &gt;=4,"high", IF(Cleaned_Data[[#This Row],[Performance Score]]&lt;=2,"Low","Medium"))</f>
        <v>Medium</v>
      </c>
    </row>
    <row r="174" spans="1:17" x14ac:dyDescent="0.3">
      <c r="A174" t="s">
        <v>351</v>
      </c>
      <c r="B174" t="s">
        <v>352</v>
      </c>
      <c r="C174">
        <v>21</v>
      </c>
      <c r="D174" t="s">
        <v>16</v>
      </c>
      <c r="E174" t="s">
        <v>62</v>
      </c>
      <c r="F174" t="s">
        <v>39</v>
      </c>
      <c r="G174" t="s">
        <v>63</v>
      </c>
      <c r="H174" s="1">
        <v>43161</v>
      </c>
      <c r="I174">
        <v>42789</v>
      </c>
      <c r="J174">
        <v>987</v>
      </c>
      <c r="K174">
        <v>43776</v>
      </c>
      <c r="L174" s="10">
        <v>2.64</v>
      </c>
      <c r="M174">
        <v>4</v>
      </c>
      <c r="N174" t="s">
        <v>28</v>
      </c>
      <c r="O174" t="s">
        <v>21</v>
      </c>
      <c r="P174" t="s">
        <v>2120</v>
      </c>
      <c r="Q174" t="str">
        <f>IF(Cleaned_Data[[#This Row],[Performance Score]] &gt;=4,"high", IF(Cleaned_Data[[#This Row],[Performance Score]]&lt;=2,"Low","Medium"))</f>
        <v>Medium</v>
      </c>
    </row>
    <row r="175" spans="1:17" x14ac:dyDescent="0.3">
      <c r="A175" t="s">
        <v>353</v>
      </c>
      <c r="B175" t="s">
        <v>178</v>
      </c>
      <c r="C175">
        <v>34</v>
      </c>
      <c r="D175" t="s">
        <v>16</v>
      </c>
      <c r="E175" t="s">
        <v>17</v>
      </c>
      <c r="F175" t="s">
        <v>105</v>
      </c>
      <c r="G175" t="s">
        <v>18</v>
      </c>
      <c r="H175" s="1">
        <v>45066</v>
      </c>
      <c r="I175">
        <v>38809</v>
      </c>
      <c r="J175">
        <v>1206</v>
      </c>
      <c r="K175">
        <v>40015</v>
      </c>
      <c r="L175" s="10">
        <v>2.72</v>
      </c>
      <c r="M175">
        <v>2</v>
      </c>
      <c r="N175" t="s">
        <v>34</v>
      </c>
      <c r="O175" t="s">
        <v>21</v>
      </c>
      <c r="P175" t="s">
        <v>1218</v>
      </c>
      <c r="Q175" t="str">
        <f>IF(Cleaned_Data[[#This Row],[Performance Score]] &gt;=4,"high", IF(Cleaned_Data[[#This Row],[Performance Score]]&lt;=2,"Low","Medium"))</f>
        <v>Medium</v>
      </c>
    </row>
    <row r="176" spans="1:17" x14ac:dyDescent="0.3">
      <c r="A176" t="s">
        <v>354</v>
      </c>
      <c r="B176" t="s">
        <v>355</v>
      </c>
      <c r="C176">
        <v>48</v>
      </c>
      <c r="D176" t="s">
        <v>24</v>
      </c>
      <c r="E176" t="s">
        <v>31</v>
      </c>
      <c r="F176" t="s">
        <v>33</v>
      </c>
      <c r="G176" t="s">
        <v>32</v>
      </c>
      <c r="H176" s="1">
        <v>45514</v>
      </c>
      <c r="I176">
        <v>28685</v>
      </c>
      <c r="J176">
        <v>949</v>
      </c>
      <c r="K176">
        <v>29634</v>
      </c>
      <c r="L176" s="10">
        <v>4.47</v>
      </c>
      <c r="M176">
        <v>1</v>
      </c>
      <c r="N176" t="s">
        <v>28</v>
      </c>
      <c r="O176" t="s">
        <v>21</v>
      </c>
      <c r="P176" t="s">
        <v>2119</v>
      </c>
      <c r="Q176" t="str">
        <f>IF(Cleaned_Data[[#This Row],[Performance Score]] &gt;=4,"high", IF(Cleaned_Data[[#This Row],[Performance Score]]&lt;=2,"Low","Medium"))</f>
        <v>high</v>
      </c>
    </row>
    <row r="177" spans="1:17" x14ac:dyDescent="0.3">
      <c r="A177" t="s">
        <v>356</v>
      </c>
      <c r="B177" t="s">
        <v>357</v>
      </c>
      <c r="C177">
        <v>31</v>
      </c>
      <c r="D177" t="s">
        <v>24</v>
      </c>
      <c r="E177" t="s">
        <v>42</v>
      </c>
      <c r="F177" t="s">
        <v>88</v>
      </c>
      <c r="G177" t="s">
        <v>43</v>
      </c>
      <c r="H177" s="1">
        <v>44001</v>
      </c>
      <c r="I177">
        <v>33730</v>
      </c>
      <c r="J177">
        <v>3258</v>
      </c>
      <c r="K177">
        <v>36988</v>
      </c>
      <c r="L177" s="10">
        <v>4.18</v>
      </c>
      <c r="M177">
        <v>4</v>
      </c>
      <c r="N177" t="s">
        <v>28</v>
      </c>
      <c r="O177" t="s">
        <v>21</v>
      </c>
      <c r="P177" t="s">
        <v>1782</v>
      </c>
      <c r="Q177" t="str">
        <f>IF(Cleaned_Data[[#This Row],[Performance Score]] &gt;=4,"high", IF(Cleaned_Data[[#This Row],[Performance Score]]&lt;=2,"Low","Medium"))</f>
        <v>high</v>
      </c>
    </row>
    <row r="178" spans="1:17" x14ac:dyDescent="0.3">
      <c r="A178" t="s">
        <v>358</v>
      </c>
      <c r="B178" t="s">
        <v>130</v>
      </c>
      <c r="C178">
        <v>28</v>
      </c>
      <c r="D178" t="s">
        <v>16</v>
      </c>
      <c r="E178" t="s">
        <v>74</v>
      </c>
      <c r="F178" t="s">
        <v>33</v>
      </c>
      <c r="G178" t="s">
        <v>75</v>
      </c>
      <c r="H178" s="1">
        <v>44047</v>
      </c>
      <c r="I178">
        <v>29849</v>
      </c>
      <c r="J178">
        <v>769</v>
      </c>
      <c r="K178">
        <v>30618</v>
      </c>
      <c r="L178" s="10">
        <v>4.01</v>
      </c>
      <c r="M178">
        <v>4</v>
      </c>
      <c r="N178" t="s">
        <v>20</v>
      </c>
      <c r="O178" t="s">
        <v>21</v>
      </c>
      <c r="P178" t="s">
        <v>2119</v>
      </c>
      <c r="Q178" t="str">
        <f>IF(Cleaned_Data[[#This Row],[Performance Score]] &gt;=4,"high", IF(Cleaned_Data[[#This Row],[Performance Score]]&lt;=2,"Low","Medium"))</f>
        <v>high</v>
      </c>
    </row>
    <row r="179" spans="1:17" x14ac:dyDescent="0.3">
      <c r="A179" t="s">
        <v>359</v>
      </c>
      <c r="B179" t="s">
        <v>360</v>
      </c>
      <c r="C179">
        <v>27</v>
      </c>
      <c r="D179" t="s">
        <v>24</v>
      </c>
      <c r="E179" t="s">
        <v>62</v>
      </c>
      <c r="F179" t="s">
        <v>50</v>
      </c>
      <c r="G179" t="s">
        <v>63</v>
      </c>
      <c r="H179" s="1">
        <v>43885</v>
      </c>
      <c r="I179">
        <v>38960</v>
      </c>
      <c r="J179">
        <v>1811</v>
      </c>
      <c r="K179">
        <v>40771</v>
      </c>
      <c r="L179" s="10">
        <v>3.1</v>
      </c>
      <c r="M179">
        <v>3</v>
      </c>
      <c r="N179" t="s">
        <v>28</v>
      </c>
      <c r="O179" t="s">
        <v>21</v>
      </c>
      <c r="P179" t="s">
        <v>2121</v>
      </c>
      <c r="Q179" t="str">
        <f>IF(Cleaned_Data[[#This Row],[Performance Score]] &gt;=4,"high", IF(Cleaned_Data[[#This Row],[Performance Score]]&lt;=2,"Low","Medium"))</f>
        <v>Medium</v>
      </c>
    </row>
    <row r="180" spans="1:17" x14ac:dyDescent="0.3">
      <c r="A180" t="s">
        <v>361</v>
      </c>
      <c r="B180" t="s">
        <v>362</v>
      </c>
      <c r="C180">
        <v>32</v>
      </c>
      <c r="D180" t="s">
        <v>24</v>
      </c>
      <c r="E180" t="s">
        <v>17</v>
      </c>
      <c r="F180" t="s">
        <v>33</v>
      </c>
      <c r="G180" t="s">
        <v>18</v>
      </c>
      <c r="H180" s="1">
        <v>45549</v>
      </c>
      <c r="I180">
        <v>42151</v>
      </c>
      <c r="J180">
        <v>1210</v>
      </c>
      <c r="K180">
        <v>43361</v>
      </c>
      <c r="L180" s="10">
        <v>4.5199999999999996</v>
      </c>
      <c r="M180">
        <v>4</v>
      </c>
      <c r="N180" t="s">
        <v>20</v>
      </c>
      <c r="O180" t="s">
        <v>21</v>
      </c>
      <c r="P180" t="s">
        <v>2126</v>
      </c>
      <c r="Q180" t="str">
        <f>IF(Cleaned_Data[[#This Row],[Performance Score]] &gt;=4,"high", IF(Cleaned_Data[[#This Row],[Performance Score]]&lt;=2,"Low","Medium"))</f>
        <v>high</v>
      </c>
    </row>
    <row r="181" spans="1:17" x14ac:dyDescent="0.3">
      <c r="A181" t="s">
        <v>363</v>
      </c>
      <c r="B181" t="s">
        <v>145</v>
      </c>
      <c r="C181">
        <v>33</v>
      </c>
      <c r="D181" t="s">
        <v>24</v>
      </c>
      <c r="E181" t="s">
        <v>58</v>
      </c>
      <c r="F181" t="s">
        <v>105</v>
      </c>
      <c r="G181" t="s">
        <v>59</v>
      </c>
      <c r="H181" s="1">
        <v>45522</v>
      </c>
      <c r="I181">
        <v>24699</v>
      </c>
      <c r="J181">
        <v>658</v>
      </c>
      <c r="K181">
        <v>25357</v>
      </c>
      <c r="L181" s="10">
        <v>1.58</v>
      </c>
      <c r="M181">
        <v>1</v>
      </c>
      <c r="N181" t="s">
        <v>20</v>
      </c>
      <c r="O181" t="s">
        <v>21</v>
      </c>
      <c r="P181" t="s">
        <v>2119</v>
      </c>
      <c r="Q181" t="str">
        <f>IF(Cleaned_Data[[#This Row],[Performance Score]] &gt;=4,"high", IF(Cleaned_Data[[#This Row],[Performance Score]]&lt;=2,"Low","Medium"))</f>
        <v>Low</v>
      </c>
    </row>
    <row r="182" spans="1:17" x14ac:dyDescent="0.3">
      <c r="A182" t="s">
        <v>364</v>
      </c>
      <c r="B182" t="s">
        <v>176</v>
      </c>
      <c r="C182">
        <v>32</v>
      </c>
      <c r="D182" t="s">
        <v>16</v>
      </c>
      <c r="E182" t="s">
        <v>62</v>
      </c>
      <c r="F182" t="s">
        <v>88</v>
      </c>
      <c r="G182" t="s">
        <v>63</v>
      </c>
      <c r="H182" s="1">
        <v>43567</v>
      </c>
      <c r="I182">
        <v>47881</v>
      </c>
      <c r="J182">
        <v>1093</v>
      </c>
      <c r="K182">
        <v>48974</v>
      </c>
      <c r="L182" s="10">
        <v>2.23</v>
      </c>
      <c r="M182">
        <v>3</v>
      </c>
      <c r="N182" t="s">
        <v>34</v>
      </c>
      <c r="O182" t="s">
        <v>21</v>
      </c>
      <c r="P182" t="s">
        <v>21</v>
      </c>
      <c r="Q182" t="str">
        <f>IF(Cleaned_Data[[#This Row],[Performance Score]] &gt;=4,"high", IF(Cleaned_Data[[#This Row],[Performance Score]]&lt;=2,"Low","Medium"))</f>
        <v>Medium</v>
      </c>
    </row>
    <row r="183" spans="1:17" x14ac:dyDescent="0.3">
      <c r="A183" t="s">
        <v>365</v>
      </c>
      <c r="B183" t="s">
        <v>366</v>
      </c>
      <c r="C183">
        <v>31</v>
      </c>
      <c r="D183" t="s">
        <v>16</v>
      </c>
      <c r="E183" t="s">
        <v>74</v>
      </c>
      <c r="F183" t="s">
        <v>19</v>
      </c>
      <c r="G183" t="s">
        <v>75</v>
      </c>
      <c r="H183" s="1">
        <v>42212</v>
      </c>
      <c r="I183">
        <v>29805</v>
      </c>
      <c r="J183">
        <v>1257</v>
      </c>
      <c r="K183">
        <v>31062</v>
      </c>
      <c r="L183" s="10">
        <v>3.11</v>
      </c>
      <c r="M183">
        <v>6</v>
      </c>
      <c r="N183" t="s">
        <v>20</v>
      </c>
      <c r="O183" t="s">
        <v>21</v>
      </c>
      <c r="P183" t="s">
        <v>2123</v>
      </c>
      <c r="Q183" t="str">
        <f>IF(Cleaned_Data[[#This Row],[Performance Score]] &gt;=4,"high", IF(Cleaned_Data[[#This Row],[Performance Score]]&lt;=2,"Low","Medium"))</f>
        <v>Medium</v>
      </c>
    </row>
    <row r="184" spans="1:17" x14ac:dyDescent="0.3">
      <c r="A184" t="s">
        <v>367</v>
      </c>
      <c r="B184" t="s">
        <v>368</v>
      </c>
      <c r="C184">
        <v>21</v>
      </c>
      <c r="D184" t="s">
        <v>24</v>
      </c>
      <c r="E184" t="s">
        <v>31</v>
      </c>
      <c r="F184" t="s">
        <v>105</v>
      </c>
      <c r="G184" t="s">
        <v>32</v>
      </c>
      <c r="H184" s="1">
        <v>45553</v>
      </c>
      <c r="I184">
        <v>29770</v>
      </c>
      <c r="J184">
        <v>880</v>
      </c>
      <c r="K184">
        <v>30650</v>
      </c>
      <c r="L184" s="10">
        <v>2.7</v>
      </c>
      <c r="M184">
        <v>4</v>
      </c>
      <c r="N184" t="s">
        <v>20</v>
      </c>
      <c r="O184" t="s">
        <v>21</v>
      </c>
      <c r="P184" t="s">
        <v>2126</v>
      </c>
      <c r="Q184" t="str">
        <f>IF(Cleaned_Data[[#This Row],[Performance Score]] &gt;=4,"high", IF(Cleaned_Data[[#This Row],[Performance Score]]&lt;=2,"Low","Medium"))</f>
        <v>Medium</v>
      </c>
    </row>
    <row r="185" spans="1:17" x14ac:dyDescent="0.3">
      <c r="A185" t="s">
        <v>369</v>
      </c>
      <c r="B185" t="s">
        <v>211</v>
      </c>
      <c r="C185">
        <v>30</v>
      </c>
      <c r="D185" t="s">
        <v>16</v>
      </c>
      <c r="E185" t="s">
        <v>31</v>
      </c>
      <c r="F185" t="s">
        <v>53</v>
      </c>
      <c r="G185" t="s">
        <v>32</v>
      </c>
      <c r="H185" s="1">
        <v>42097</v>
      </c>
      <c r="I185">
        <v>27885</v>
      </c>
      <c r="J185">
        <v>885</v>
      </c>
      <c r="K185">
        <v>28770</v>
      </c>
      <c r="L185" s="10">
        <v>2.63</v>
      </c>
      <c r="M185">
        <v>1</v>
      </c>
      <c r="N185" t="s">
        <v>28</v>
      </c>
      <c r="O185" t="s">
        <v>21</v>
      </c>
      <c r="P185" t="s">
        <v>21</v>
      </c>
      <c r="Q185" t="str">
        <f>IF(Cleaned_Data[[#This Row],[Performance Score]] &gt;=4,"high", IF(Cleaned_Data[[#This Row],[Performance Score]]&lt;=2,"Low","Medium"))</f>
        <v>Medium</v>
      </c>
    </row>
    <row r="186" spans="1:17" x14ac:dyDescent="0.3">
      <c r="A186" t="s">
        <v>370</v>
      </c>
      <c r="B186" t="s">
        <v>371</v>
      </c>
      <c r="C186">
        <v>23</v>
      </c>
      <c r="D186" t="s">
        <v>24</v>
      </c>
      <c r="E186" t="s">
        <v>17</v>
      </c>
      <c r="F186" t="s">
        <v>88</v>
      </c>
      <c r="G186" t="s">
        <v>18</v>
      </c>
      <c r="H186" s="1">
        <v>43807</v>
      </c>
      <c r="I186">
        <v>58518</v>
      </c>
      <c r="J186">
        <v>2830</v>
      </c>
      <c r="K186">
        <v>61348</v>
      </c>
      <c r="L186" s="10">
        <v>3</v>
      </c>
      <c r="M186">
        <v>5</v>
      </c>
      <c r="N186" t="s">
        <v>20</v>
      </c>
      <c r="O186" t="s">
        <v>21</v>
      </c>
      <c r="P186" t="s">
        <v>2122</v>
      </c>
      <c r="Q186" t="str">
        <f>IF(Cleaned_Data[[#This Row],[Performance Score]] &gt;=4,"high", IF(Cleaned_Data[[#This Row],[Performance Score]]&lt;=2,"Low","Medium"))</f>
        <v>Medium</v>
      </c>
    </row>
    <row r="187" spans="1:17" x14ac:dyDescent="0.3">
      <c r="A187" t="s">
        <v>372</v>
      </c>
      <c r="B187" t="s">
        <v>373</v>
      </c>
      <c r="C187">
        <v>44</v>
      </c>
      <c r="D187" t="s">
        <v>24</v>
      </c>
      <c r="E187" t="s">
        <v>25</v>
      </c>
      <c r="F187" t="s">
        <v>19</v>
      </c>
      <c r="G187" t="s">
        <v>26</v>
      </c>
      <c r="H187" s="1">
        <v>42250</v>
      </c>
      <c r="I187">
        <v>33772</v>
      </c>
      <c r="J187">
        <v>1231</v>
      </c>
      <c r="K187">
        <v>35003</v>
      </c>
      <c r="L187" s="10">
        <v>2.65</v>
      </c>
      <c r="M187">
        <v>2</v>
      </c>
      <c r="N187" t="s">
        <v>28</v>
      </c>
      <c r="O187" t="s">
        <v>21</v>
      </c>
      <c r="P187" t="s">
        <v>2126</v>
      </c>
      <c r="Q187" t="str">
        <f>IF(Cleaned_Data[[#This Row],[Performance Score]] &gt;=4,"high", IF(Cleaned_Data[[#This Row],[Performance Score]]&lt;=2,"Low","Medium"))</f>
        <v>Medium</v>
      </c>
    </row>
    <row r="188" spans="1:17" x14ac:dyDescent="0.3">
      <c r="A188" t="s">
        <v>374</v>
      </c>
      <c r="B188" t="s">
        <v>375</v>
      </c>
      <c r="C188">
        <v>33</v>
      </c>
      <c r="D188" t="s">
        <v>16</v>
      </c>
      <c r="E188" t="s">
        <v>62</v>
      </c>
      <c r="F188" t="s">
        <v>50</v>
      </c>
      <c r="G188" t="s">
        <v>63</v>
      </c>
      <c r="H188" s="1">
        <v>43409</v>
      </c>
      <c r="I188">
        <v>39701</v>
      </c>
      <c r="J188">
        <v>3049</v>
      </c>
      <c r="K188">
        <v>42750</v>
      </c>
      <c r="L188" s="10">
        <v>3.78</v>
      </c>
      <c r="M188">
        <v>1</v>
      </c>
      <c r="N188" t="s">
        <v>20</v>
      </c>
      <c r="O188" t="s">
        <v>21</v>
      </c>
      <c r="P188" t="s">
        <v>2118</v>
      </c>
      <c r="Q188" t="str">
        <f>IF(Cleaned_Data[[#This Row],[Performance Score]] &gt;=4,"high", IF(Cleaned_Data[[#This Row],[Performance Score]]&lt;=2,"Low","Medium"))</f>
        <v>Medium</v>
      </c>
    </row>
    <row r="189" spans="1:17" x14ac:dyDescent="0.3">
      <c r="A189" t="s">
        <v>376</v>
      </c>
      <c r="B189" t="s">
        <v>253</v>
      </c>
      <c r="C189">
        <v>32</v>
      </c>
      <c r="D189" t="s">
        <v>24</v>
      </c>
      <c r="E189" t="s">
        <v>42</v>
      </c>
      <c r="F189" t="s">
        <v>33</v>
      </c>
      <c r="G189" t="s">
        <v>43</v>
      </c>
      <c r="H189" s="1">
        <v>43057</v>
      </c>
      <c r="I189">
        <v>48126</v>
      </c>
      <c r="J189">
        <v>4128</v>
      </c>
      <c r="K189">
        <v>52254</v>
      </c>
      <c r="L189" s="10">
        <v>3.74</v>
      </c>
      <c r="M189">
        <v>6</v>
      </c>
      <c r="N189" t="s">
        <v>34</v>
      </c>
      <c r="O189" t="s">
        <v>21</v>
      </c>
      <c r="P189" t="s">
        <v>2118</v>
      </c>
      <c r="Q189" t="str">
        <f>IF(Cleaned_Data[[#This Row],[Performance Score]] &gt;=4,"high", IF(Cleaned_Data[[#This Row],[Performance Score]]&lt;=2,"Low","Medium"))</f>
        <v>Medium</v>
      </c>
    </row>
    <row r="190" spans="1:17" x14ac:dyDescent="0.3">
      <c r="A190" t="s">
        <v>377</v>
      </c>
      <c r="B190" t="s">
        <v>362</v>
      </c>
      <c r="C190">
        <v>29</v>
      </c>
      <c r="D190" t="s">
        <v>16</v>
      </c>
      <c r="E190" t="s">
        <v>62</v>
      </c>
      <c r="F190" t="s">
        <v>33</v>
      </c>
      <c r="G190" t="s">
        <v>63</v>
      </c>
      <c r="H190" s="1">
        <v>43860</v>
      </c>
      <c r="I190">
        <v>45530</v>
      </c>
      <c r="J190">
        <v>2339</v>
      </c>
      <c r="K190">
        <v>47869</v>
      </c>
      <c r="L190" s="10">
        <v>2.64</v>
      </c>
      <c r="M190">
        <v>1</v>
      </c>
      <c r="N190" t="s">
        <v>20</v>
      </c>
      <c r="O190" t="s">
        <v>21</v>
      </c>
      <c r="P190" t="s">
        <v>2125</v>
      </c>
      <c r="Q190" t="str">
        <f>IF(Cleaned_Data[[#This Row],[Performance Score]] &gt;=4,"high", IF(Cleaned_Data[[#This Row],[Performance Score]]&lt;=2,"Low","Medium"))</f>
        <v>Medium</v>
      </c>
    </row>
    <row r="191" spans="1:17" x14ac:dyDescent="0.3">
      <c r="A191" t="s">
        <v>378</v>
      </c>
      <c r="B191" t="s">
        <v>268</v>
      </c>
      <c r="C191">
        <v>49</v>
      </c>
      <c r="D191" t="s">
        <v>24</v>
      </c>
      <c r="E191" t="s">
        <v>62</v>
      </c>
      <c r="F191" t="s">
        <v>33</v>
      </c>
      <c r="G191" t="s">
        <v>63</v>
      </c>
      <c r="H191" s="1">
        <v>44010</v>
      </c>
      <c r="I191">
        <v>43511</v>
      </c>
      <c r="J191">
        <v>2519</v>
      </c>
      <c r="K191">
        <v>46030</v>
      </c>
      <c r="L191" s="10">
        <v>4.26</v>
      </c>
      <c r="M191">
        <v>3</v>
      </c>
      <c r="N191" t="s">
        <v>34</v>
      </c>
      <c r="O191" t="s">
        <v>21</v>
      </c>
      <c r="P191" t="s">
        <v>1782</v>
      </c>
      <c r="Q191" t="str">
        <f>IF(Cleaned_Data[[#This Row],[Performance Score]] &gt;=4,"high", IF(Cleaned_Data[[#This Row],[Performance Score]]&lt;=2,"Low","Medium"))</f>
        <v>high</v>
      </c>
    </row>
    <row r="192" spans="1:17" x14ac:dyDescent="0.3">
      <c r="A192" t="s">
        <v>379</v>
      </c>
      <c r="B192" t="s">
        <v>229</v>
      </c>
      <c r="C192">
        <v>29</v>
      </c>
      <c r="D192" t="s">
        <v>24</v>
      </c>
      <c r="E192" t="s">
        <v>17</v>
      </c>
      <c r="F192" t="s">
        <v>50</v>
      </c>
      <c r="G192" t="s">
        <v>18</v>
      </c>
      <c r="H192" s="1">
        <v>42474</v>
      </c>
      <c r="I192">
        <v>43945</v>
      </c>
      <c r="J192">
        <v>1010</v>
      </c>
      <c r="K192">
        <v>44955</v>
      </c>
      <c r="L192" s="10">
        <v>1.84</v>
      </c>
      <c r="M192">
        <v>1</v>
      </c>
      <c r="N192" t="s">
        <v>20</v>
      </c>
      <c r="O192" t="s">
        <v>21</v>
      </c>
      <c r="P192" t="s">
        <v>21</v>
      </c>
      <c r="Q192" t="str">
        <f>IF(Cleaned_Data[[#This Row],[Performance Score]] &gt;=4,"high", IF(Cleaned_Data[[#This Row],[Performance Score]]&lt;=2,"Low","Medium"))</f>
        <v>Low</v>
      </c>
    </row>
    <row r="193" spans="1:17" x14ac:dyDescent="0.3">
      <c r="A193" t="s">
        <v>380</v>
      </c>
      <c r="B193" t="s">
        <v>381</v>
      </c>
      <c r="C193">
        <v>24</v>
      </c>
      <c r="D193" t="s">
        <v>16</v>
      </c>
      <c r="E193" t="s">
        <v>58</v>
      </c>
      <c r="F193" t="s">
        <v>39</v>
      </c>
      <c r="G193" t="s">
        <v>59</v>
      </c>
      <c r="H193" s="1">
        <v>42082</v>
      </c>
      <c r="I193">
        <v>33560</v>
      </c>
      <c r="J193">
        <v>2026</v>
      </c>
      <c r="K193">
        <v>35586</v>
      </c>
      <c r="L193" s="10">
        <v>4.29</v>
      </c>
      <c r="M193">
        <v>0</v>
      </c>
      <c r="N193" t="s">
        <v>34</v>
      </c>
      <c r="O193" t="s">
        <v>21</v>
      </c>
      <c r="P193" t="s">
        <v>2120</v>
      </c>
      <c r="Q193" t="str">
        <f>IF(Cleaned_Data[[#This Row],[Performance Score]] &gt;=4,"high", IF(Cleaned_Data[[#This Row],[Performance Score]]&lt;=2,"Low","Medium"))</f>
        <v>high</v>
      </c>
    </row>
    <row r="194" spans="1:17" x14ac:dyDescent="0.3">
      <c r="A194" t="s">
        <v>382</v>
      </c>
      <c r="B194" t="s">
        <v>124</v>
      </c>
      <c r="C194">
        <v>36</v>
      </c>
      <c r="D194" t="s">
        <v>16</v>
      </c>
      <c r="E194" t="s">
        <v>25</v>
      </c>
      <c r="F194" t="s">
        <v>39</v>
      </c>
      <c r="G194" t="s">
        <v>26</v>
      </c>
      <c r="H194" s="1">
        <v>44747</v>
      </c>
      <c r="I194">
        <v>35384</v>
      </c>
      <c r="J194">
        <v>1405</v>
      </c>
      <c r="K194">
        <v>36789</v>
      </c>
      <c r="L194" s="10">
        <v>3.24</v>
      </c>
      <c r="M194">
        <v>3</v>
      </c>
      <c r="N194" t="s">
        <v>20</v>
      </c>
      <c r="O194" t="s">
        <v>21</v>
      </c>
      <c r="P194" t="s">
        <v>2123</v>
      </c>
      <c r="Q194" t="str">
        <f>IF(Cleaned_Data[[#This Row],[Performance Score]] &gt;=4,"high", IF(Cleaned_Data[[#This Row],[Performance Score]]&lt;=2,"Low","Medium"))</f>
        <v>Medium</v>
      </c>
    </row>
    <row r="195" spans="1:17" x14ac:dyDescent="0.3">
      <c r="A195" t="s">
        <v>383</v>
      </c>
      <c r="B195" t="s">
        <v>384</v>
      </c>
      <c r="C195">
        <v>25</v>
      </c>
      <c r="D195" t="s">
        <v>24</v>
      </c>
      <c r="E195" t="s">
        <v>42</v>
      </c>
      <c r="F195" t="s">
        <v>53</v>
      </c>
      <c r="G195" t="s">
        <v>43</v>
      </c>
      <c r="H195" s="1">
        <v>43944</v>
      </c>
      <c r="I195">
        <v>39028</v>
      </c>
      <c r="J195">
        <v>619</v>
      </c>
      <c r="K195">
        <v>39647</v>
      </c>
      <c r="L195" s="10">
        <v>2</v>
      </c>
      <c r="M195">
        <v>5</v>
      </c>
      <c r="N195" t="s">
        <v>20</v>
      </c>
      <c r="O195" t="s">
        <v>21</v>
      </c>
      <c r="P195" t="s">
        <v>21</v>
      </c>
      <c r="Q195" t="str">
        <f>IF(Cleaned_Data[[#This Row],[Performance Score]] &gt;=4,"high", IF(Cleaned_Data[[#This Row],[Performance Score]]&lt;=2,"Low","Medium"))</f>
        <v>Low</v>
      </c>
    </row>
    <row r="196" spans="1:17" x14ac:dyDescent="0.3">
      <c r="A196" t="s">
        <v>385</v>
      </c>
      <c r="B196" t="s">
        <v>386</v>
      </c>
      <c r="C196">
        <v>24</v>
      </c>
      <c r="D196" t="s">
        <v>16</v>
      </c>
      <c r="E196" t="s">
        <v>42</v>
      </c>
      <c r="F196" t="s">
        <v>105</v>
      </c>
      <c r="G196" t="s">
        <v>43</v>
      </c>
      <c r="H196" s="1">
        <v>44808</v>
      </c>
      <c r="I196">
        <v>50568</v>
      </c>
      <c r="J196">
        <v>1054</v>
      </c>
      <c r="K196">
        <v>51622</v>
      </c>
      <c r="L196" s="10">
        <v>2.85</v>
      </c>
      <c r="M196">
        <v>3</v>
      </c>
      <c r="N196" t="s">
        <v>20</v>
      </c>
      <c r="O196" t="s">
        <v>21</v>
      </c>
      <c r="P196" t="s">
        <v>2126</v>
      </c>
      <c r="Q196" t="str">
        <f>IF(Cleaned_Data[[#This Row],[Performance Score]] &gt;=4,"high", IF(Cleaned_Data[[#This Row],[Performance Score]]&lt;=2,"Low","Medium"))</f>
        <v>Medium</v>
      </c>
    </row>
    <row r="197" spans="1:17" x14ac:dyDescent="0.3">
      <c r="A197" t="s">
        <v>387</v>
      </c>
      <c r="B197" t="s">
        <v>348</v>
      </c>
      <c r="C197">
        <v>25</v>
      </c>
      <c r="D197" t="s">
        <v>16</v>
      </c>
      <c r="E197" t="s">
        <v>42</v>
      </c>
      <c r="F197" t="s">
        <v>53</v>
      </c>
      <c r="G197" t="s">
        <v>43</v>
      </c>
      <c r="H197" s="1">
        <v>44864</v>
      </c>
      <c r="I197">
        <v>44390</v>
      </c>
      <c r="J197">
        <v>2390</v>
      </c>
      <c r="K197">
        <v>46780</v>
      </c>
      <c r="L197" s="10">
        <v>3.25</v>
      </c>
      <c r="M197">
        <v>3</v>
      </c>
      <c r="N197" t="s">
        <v>20</v>
      </c>
      <c r="O197" t="s">
        <v>21</v>
      </c>
      <c r="P197" t="s">
        <v>2124</v>
      </c>
      <c r="Q197" t="str">
        <f>IF(Cleaned_Data[[#This Row],[Performance Score]] &gt;=4,"high", IF(Cleaned_Data[[#This Row],[Performance Score]]&lt;=2,"Low","Medium"))</f>
        <v>Medium</v>
      </c>
    </row>
    <row r="198" spans="1:17" x14ac:dyDescent="0.3">
      <c r="A198" t="s">
        <v>388</v>
      </c>
      <c r="B198" t="s">
        <v>389</v>
      </c>
      <c r="C198">
        <v>30</v>
      </c>
      <c r="D198" t="s">
        <v>24</v>
      </c>
      <c r="E198" t="s">
        <v>42</v>
      </c>
      <c r="F198" t="s">
        <v>88</v>
      </c>
      <c r="G198" t="s">
        <v>43</v>
      </c>
      <c r="H198" s="1">
        <v>44840</v>
      </c>
      <c r="I198">
        <v>38886</v>
      </c>
      <c r="J198">
        <v>2648</v>
      </c>
      <c r="K198">
        <v>41534</v>
      </c>
      <c r="L198" s="10">
        <v>3.66</v>
      </c>
      <c r="M198">
        <v>1</v>
      </c>
      <c r="N198" t="s">
        <v>20</v>
      </c>
      <c r="O198" t="s">
        <v>21</v>
      </c>
      <c r="P198" t="s">
        <v>2124</v>
      </c>
      <c r="Q198" t="str">
        <f>IF(Cleaned_Data[[#This Row],[Performance Score]] &gt;=4,"high", IF(Cleaned_Data[[#This Row],[Performance Score]]&lt;=2,"Low","Medium"))</f>
        <v>Medium</v>
      </c>
    </row>
    <row r="199" spans="1:17" x14ac:dyDescent="0.3">
      <c r="A199" t="s">
        <v>390</v>
      </c>
      <c r="B199" t="s">
        <v>30</v>
      </c>
      <c r="C199">
        <v>26</v>
      </c>
      <c r="D199" t="s">
        <v>16</v>
      </c>
      <c r="E199" t="s">
        <v>62</v>
      </c>
      <c r="F199" t="s">
        <v>33</v>
      </c>
      <c r="G199" t="s">
        <v>63</v>
      </c>
      <c r="H199" s="1">
        <v>45215</v>
      </c>
      <c r="I199">
        <v>40993</v>
      </c>
      <c r="J199">
        <v>1747</v>
      </c>
      <c r="K199">
        <v>42740</v>
      </c>
      <c r="L199" s="10">
        <v>3</v>
      </c>
      <c r="M199">
        <v>3</v>
      </c>
      <c r="N199" t="s">
        <v>20</v>
      </c>
      <c r="O199" t="s">
        <v>21</v>
      </c>
      <c r="P199" t="s">
        <v>2124</v>
      </c>
      <c r="Q199" t="str">
        <f>IF(Cleaned_Data[[#This Row],[Performance Score]] &gt;=4,"high", IF(Cleaned_Data[[#This Row],[Performance Score]]&lt;=2,"Low","Medium"))</f>
        <v>Medium</v>
      </c>
    </row>
    <row r="200" spans="1:17" x14ac:dyDescent="0.3">
      <c r="A200" t="s">
        <v>391</v>
      </c>
      <c r="B200" t="s">
        <v>69</v>
      </c>
      <c r="C200">
        <v>34</v>
      </c>
      <c r="D200" t="s">
        <v>16</v>
      </c>
      <c r="E200" t="s">
        <v>58</v>
      </c>
      <c r="F200" t="s">
        <v>88</v>
      </c>
      <c r="G200" t="s">
        <v>59</v>
      </c>
      <c r="H200" s="1">
        <v>43488</v>
      </c>
      <c r="I200">
        <v>29332</v>
      </c>
      <c r="J200">
        <v>888</v>
      </c>
      <c r="K200">
        <v>30220</v>
      </c>
      <c r="L200" s="10">
        <v>2.46</v>
      </c>
      <c r="M200">
        <v>1</v>
      </c>
      <c r="N200" t="s">
        <v>34</v>
      </c>
      <c r="O200" t="s">
        <v>21</v>
      </c>
      <c r="P200" t="s">
        <v>2125</v>
      </c>
      <c r="Q200" t="str">
        <f>IF(Cleaned_Data[[#This Row],[Performance Score]] &gt;=4,"high", IF(Cleaned_Data[[#This Row],[Performance Score]]&lt;=2,"Low","Medium"))</f>
        <v>Medium</v>
      </c>
    </row>
    <row r="201" spans="1:17" x14ac:dyDescent="0.3">
      <c r="A201" t="s">
        <v>392</v>
      </c>
      <c r="B201" t="s">
        <v>393</v>
      </c>
      <c r="C201">
        <v>29</v>
      </c>
      <c r="D201" t="s">
        <v>24</v>
      </c>
      <c r="E201" t="s">
        <v>37</v>
      </c>
      <c r="F201" t="s">
        <v>33</v>
      </c>
      <c r="G201" t="s">
        <v>38</v>
      </c>
      <c r="H201" s="1">
        <v>45106</v>
      </c>
      <c r="I201">
        <v>25262</v>
      </c>
      <c r="J201">
        <v>2075</v>
      </c>
      <c r="K201">
        <v>27337</v>
      </c>
      <c r="L201" s="10">
        <v>4.2300000000000004</v>
      </c>
      <c r="M201">
        <v>3</v>
      </c>
      <c r="N201" t="s">
        <v>34</v>
      </c>
      <c r="O201" t="s">
        <v>21</v>
      </c>
      <c r="P201" t="s">
        <v>1782</v>
      </c>
      <c r="Q201" t="str">
        <f>IF(Cleaned_Data[[#This Row],[Performance Score]] &gt;=4,"high", IF(Cleaned_Data[[#This Row],[Performance Score]]&lt;=2,"Low","Medium"))</f>
        <v>high</v>
      </c>
    </row>
    <row r="202" spans="1:17" x14ac:dyDescent="0.3">
      <c r="A202" t="s">
        <v>394</v>
      </c>
      <c r="B202" t="s">
        <v>395</v>
      </c>
      <c r="C202">
        <v>28</v>
      </c>
      <c r="D202" t="s">
        <v>16</v>
      </c>
      <c r="E202" t="s">
        <v>74</v>
      </c>
      <c r="F202" t="s">
        <v>50</v>
      </c>
      <c r="G202" t="s">
        <v>75</v>
      </c>
      <c r="H202" s="1">
        <v>45551</v>
      </c>
      <c r="I202">
        <v>32765</v>
      </c>
      <c r="J202">
        <v>2329</v>
      </c>
      <c r="K202">
        <v>35094</v>
      </c>
      <c r="L202" s="10">
        <v>5</v>
      </c>
      <c r="M202">
        <v>4</v>
      </c>
      <c r="N202" t="s">
        <v>34</v>
      </c>
      <c r="O202" t="s">
        <v>21</v>
      </c>
      <c r="P202" t="s">
        <v>2126</v>
      </c>
      <c r="Q202" t="str">
        <f>IF(Cleaned_Data[[#This Row],[Performance Score]] &gt;=4,"high", IF(Cleaned_Data[[#This Row],[Performance Score]]&lt;=2,"Low","Medium"))</f>
        <v>high</v>
      </c>
    </row>
    <row r="203" spans="1:17" x14ac:dyDescent="0.3">
      <c r="A203" t="s">
        <v>396</v>
      </c>
      <c r="B203" t="s">
        <v>397</v>
      </c>
      <c r="C203">
        <v>39</v>
      </c>
      <c r="D203" t="s">
        <v>16</v>
      </c>
      <c r="E203" t="s">
        <v>62</v>
      </c>
      <c r="F203" t="s">
        <v>50</v>
      </c>
      <c r="G203" t="s">
        <v>63</v>
      </c>
      <c r="H203" s="1">
        <v>45390</v>
      </c>
      <c r="I203">
        <v>41952</v>
      </c>
      <c r="J203">
        <v>954</v>
      </c>
      <c r="K203">
        <v>42906</v>
      </c>
      <c r="L203" s="10">
        <v>3.4</v>
      </c>
      <c r="M203">
        <v>2</v>
      </c>
      <c r="N203" t="s">
        <v>20</v>
      </c>
      <c r="O203" t="s">
        <v>21</v>
      </c>
      <c r="P203" t="s">
        <v>21</v>
      </c>
      <c r="Q203" t="str">
        <f>IF(Cleaned_Data[[#This Row],[Performance Score]] &gt;=4,"high", IF(Cleaned_Data[[#This Row],[Performance Score]]&lt;=2,"Low","Medium"))</f>
        <v>Medium</v>
      </c>
    </row>
    <row r="204" spans="1:17" x14ac:dyDescent="0.3">
      <c r="A204" t="s">
        <v>398</v>
      </c>
      <c r="B204" t="s">
        <v>202</v>
      </c>
      <c r="C204">
        <v>31</v>
      </c>
      <c r="D204" t="s">
        <v>16</v>
      </c>
      <c r="E204" t="s">
        <v>25</v>
      </c>
      <c r="F204" t="s">
        <v>50</v>
      </c>
      <c r="G204" t="s">
        <v>26</v>
      </c>
      <c r="H204" s="1">
        <v>42463</v>
      </c>
      <c r="I204">
        <v>34533</v>
      </c>
      <c r="J204">
        <v>1602</v>
      </c>
      <c r="K204">
        <v>36135</v>
      </c>
      <c r="L204" s="10">
        <v>4.53</v>
      </c>
      <c r="M204">
        <v>5</v>
      </c>
      <c r="N204" t="s">
        <v>34</v>
      </c>
      <c r="O204" t="s">
        <v>21</v>
      </c>
      <c r="P204" t="s">
        <v>21</v>
      </c>
      <c r="Q204" t="str">
        <f>IF(Cleaned_Data[[#This Row],[Performance Score]] &gt;=4,"high", IF(Cleaned_Data[[#This Row],[Performance Score]]&lt;=2,"Low","Medium"))</f>
        <v>high</v>
      </c>
    </row>
    <row r="205" spans="1:17" x14ac:dyDescent="0.3">
      <c r="A205" t="s">
        <v>399</v>
      </c>
      <c r="B205" t="s">
        <v>400</v>
      </c>
      <c r="C205">
        <v>33</v>
      </c>
      <c r="D205" t="s">
        <v>24</v>
      </c>
      <c r="E205" t="s">
        <v>74</v>
      </c>
      <c r="F205" t="s">
        <v>53</v>
      </c>
      <c r="G205" t="s">
        <v>75</v>
      </c>
      <c r="H205" s="1">
        <v>44783</v>
      </c>
      <c r="I205">
        <v>33503</v>
      </c>
      <c r="J205">
        <v>1246</v>
      </c>
      <c r="K205">
        <v>34749</v>
      </c>
      <c r="L205" s="10">
        <v>3.09</v>
      </c>
      <c r="M205">
        <v>3</v>
      </c>
      <c r="N205" t="s">
        <v>34</v>
      </c>
      <c r="O205" t="s">
        <v>21</v>
      </c>
      <c r="P205" t="s">
        <v>2119</v>
      </c>
      <c r="Q205" t="str">
        <f>IF(Cleaned_Data[[#This Row],[Performance Score]] &gt;=4,"high", IF(Cleaned_Data[[#This Row],[Performance Score]]&lt;=2,"Low","Medium"))</f>
        <v>Medium</v>
      </c>
    </row>
    <row r="206" spans="1:17" x14ac:dyDescent="0.3">
      <c r="A206" t="s">
        <v>401</v>
      </c>
      <c r="B206" t="s">
        <v>402</v>
      </c>
      <c r="C206">
        <v>39</v>
      </c>
      <c r="D206" t="s">
        <v>16</v>
      </c>
      <c r="E206" t="s">
        <v>17</v>
      </c>
      <c r="F206" t="s">
        <v>50</v>
      </c>
      <c r="G206" t="s">
        <v>18</v>
      </c>
      <c r="H206" s="1">
        <v>43357</v>
      </c>
      <c r="I206">
        <v>49301</v>
      </c>
      <c r="J206">
        <v>2083</v>
      </c>
      <c r="K206">
        <v>51384</v>
      </c>
      <c r="L206" s="10">
        <v>2.13</v>
      </c>
      <c r="M206">
        <v>2</v>
      </c>
      <c r="N206" t="s">
        <v>28</v>
      </c>
      <c r="O206" t="s">
        <v>21</v>
      </c>
      <c r="P206" t="s">
        <v>2126</v>
      </c>
      <c r="Q206" t="str">
        <f>IF(Cleaned_Data[[#This Row],[Performance Score]] &gt;=4,"high", IF(Cleaned_Data[[#This Row],[Performance Score]]&lt;=2,"Low","Medium"))</f>
        <v>Medium</v>
      </c>
    </row>
    <row r="207" spans="1:17" x14ac:dyDescent="0.3">
      <c r="A207" t="s">
        <v>403</v>
      </c>
      <c r="B207" t="s">
        <v>404</v>
      </c>
      <c r="C207">
        <v>40</v>
      </c>
      <c r="D207" t="s">
        <v>16</v>
      </c>
      <c r="E207" t="s">
        <v>74</v>
      </c>
      <c r="F207" t="s">
        <v>27</v>
      </c>
      <c r="G207" t="s">
        <v>75</v>
      </c>
      <c r="H207" s="1">
        <v>45041</v>
      </c>
      <c r="I207">
        <v>32930</v>
      </c>
      <c r="J207">
        <v>2169</v>
      </c>
      <c r="K207">
        <v>35099</v>
      </c>
      <c r="L207" s="10">
        <v>3.65</v>
      </c>
      <c r="M207">
        <v>1</v>
      </c>
      <c r="N207" t="s">
        <v>28</v>
      </c>
      <c r="O207" t="s">
        <v>21</v>
      </c>
      <c r="P207" t="s">
        <v>21</v>
      </c>
      <c r="Q207" t="str">
        <f>IF(Cleaned_Data[[#This Row],[Performance Score]] &gt;=4,"high", IF(Cleaned_Data[[#This Row],[Performance Score]]&lt;=2,"Low","Medium"))</f>
        <v>Medium</v>
      </c>
    </row>
    <row r="208" spans="1:17" x14ac:dyDescent="0.3">
      <c r="A208" t="s">
        <v>405</v>
      </c>
      <c r="B208" t="s">
        <v>406</v>
      </c>
      <c r="C208">
        <v>27</v>
      </c>
      <c r="D208" t="s">
        <v>24</v>
      </c>
      <c r="E208" t="s">
        <v>37</v>
      </c>
      <c r="F208" t="s">
        <v>27</v>
      </c>
      <c r="G208" t="s">
        <v>38</v>
      </c>
      <c r="H208" s="1">
        <v>45279</v>
      </c>
      <c r="I208">
        <v>33525</v>
      </c>
      <c r="J208">
        <v>2709</v>
      </c>
      <c r="K208">
        <v>36234</v>
      </c>
      <c r="L208" s="10">
        <v>3.42</v>
      </c>
      <c r="M208">
        <v>4</v>
      </c>
      <c r="N208" t="s">
        <v>28</v>
      </c>
      <c r="O208" t="s">
        <v>21</v>
      </c>
      <c r="P208" t="s">
        <v>2122</v>
      </c>
      <c r="Q208" t="str">
        <f>IF(Cleaned_Data[[#This Row],[Performance Score]] &gt;=4,"high", IF(Cleaned_Data[[#This Row],[Performance Score]]&lt;=2,"Low","Medium"))</f>
        <v>Medium</v>
      </c>
    </row>
    <row r="209" spans="1:17" x14ac:dyDescent="0.3">
      <c r="A209" t="s">
        <v>407</v>
      </c>
      <c r="B209" t="s">
        <v>408</v>
      </c>
      <c r="C209">
        <v>42</v>
      </c>
      <c r="D209" t="s">
        <v>16</v>
      </c>
      <c r="E209" t="s">
        <v>74</v>
      </c>
      <c r="F209" t="s">
        <v>19</v>
      </c>
      <c r="G209" t="s">
        <v>75</v>
      </c>
      <c r="H209" s="1">
        <v>44940</v>
      </c>
      <c r="I209">
        <v>33608</v>
      </c>
      <c r="J209">
        <v>607</v>
      </c>
      <c r="K209">
        <v>34215</v>
      </c>
      <c r="L209" s="10">
        <v>2.69</v>
      </c>
      <c r="M209">
        <v>7</v>
      </c>
      <c r="N209" t="s">
        <v>20</v>
      </c>
      <c r="O209" t="s">
        <v>21</v>
      </c>
      <c r="P209" t="s">
        <v>2125</v>
      </c>
      <c r="Q209" t="str">
        <f>IF(Cleaned_Data[[#This Row],[Performance Score]] &gt;=4,"high", IF(Cleaned_Data[[#This Row],[Performance Score]]&lt;=2,"Low","Medium"))</f>
        <v>Medium</v>
      </c>
    </row>
    <row r="210" spans="1:17" x14ac:dyDescent="0.3">
      <c r="A210" t="s">
        <v>409</v>
      </c>
      <c r="B210" t="s">
        <v>138</v>
      </c>
      <c r="C210">
        <v>26</v>
      </c>
      <c r="D210" t="s">
        <v>24</v>
      </c>
      <c r="E210" t="s">
        <v>25</v>
      </c>
      <c r="F210" t="s">
        <v>39</v>
      </c>
      <c r="G210" t="s">
        <v>26</v>
      </c>
      <c r="H210" s="1">
        <v>44825</v>
      </c>
      <c r="I210">
        <v>37518</v>
      </c>
      <c r="J210">
        <v>1192</v>
      </c>
      <c r="K210">
        <v>38710</v>
      </c>
      <c r="L210" s="10">
        <v>1.93</v>
      </c>
      <c r="M210">
        <v>6</v>
      </c>
      <c r="N210" t="s">
        <v>28</v>
      </c>
      <c r="O210" t="s">
        <v>21</v>
      </c>
      <c r="P210" t="s">
        <v>2126</v>
      </c>
      <c r="Q210" t="str">
        <f>IF(Cleaned_Data[[#This Row],[Performance Score]] &gt;=4,"high", IF(Cleaned_Data[[#This Row],[Performance Score]]&lt;=2,"Low","Medium"))</f>
        <v>Low</v>
      </c>
    </row>
    <row r="211" spans="1:17" x14ac:dyDescent="0.3">
      <c r="A211" t="s">
        <v>410</v>
      </c>
      <c r="B211" t="s">
        <v>285</v>
      </c>
      <c r="C211">
        <v>39</v>
      </c>
      <c r="D211" t="s">
        <v>24</v>
      </c>
      <c r="E211" t="s">
        <v>37</v>
      </c>
      <c r="F211" t="s">
        <v>88</v>
      </c>
      <c r="G211" t="s">
        <v>38</v>
      </c>
      <c r="H211" s="1">
        <v>45217</v>
      </c>
      <c r="I211">
        <v>28130</v>
      </c>
      <c r="J211">
        <v>1621</v>
      </c>
      <c r="K211">
        <v>29751</v>
      </c>
      <c r="L211" s="10">
        <v>2.89</v>
      </c>
      <c r="M211">
        <v>0</v>
      </c>
      <c r="N211" t="s">
        <v>20</v>
      </c>
      <c r="O211" t="s">
        <v>21</v>
      </c>
      <c r="P211" t="s">
        <v>2124</v>
      </c>
      <c r="Q211" t="str">
        <f>IF(Cleaned_Data[[#This Row],[Performance Score]] &gt;=4,"high", IF(Cleaned_Data[[#This Row],[Performance Score]]&lt;=2,"Low","Medium"))</f>
        <v>Medium</v>
      </c>
    </row>
    <row r="212" spans="1:17" x14ac:dyDescent="0.3">
      <c r="A212" t="s">
        <v>411</v>
      </c>
      <c r="B212" t="s">
        <v>355</v>
      </c>
      <c r="C212">
        <v>30</v>
      </c>
      <c r="D212" t="s">
        <v>16</v>
      </c>
      <c r="E212" t="s">
        <v>17</v>
      </c>
      <c r="F212" t="s">
        <v>53</v>
      </c>
      <c r="G212" t="s">
        <v>18</v>
      </c>
      <c r="H212" s="1">
        <v>45310</v>
      </c>
      <c r="I212">
        <v>37823</v>
      </c>
      <c r="J212">
        <v>2904</v>
      </c>
      <c r="K212">
        <v>40727</v>
      </c>
      <c r="L212" s="10">
        <v>3.53</v>
      </c>
      <c r="M212">
        <v>3</v>
      </c>
      <c r="N212" t="s">
        <v>28</v>
      </c>
      <c r="O212" t="s">
        <v>21</v>
      </c>
      <c r="P212" t="s">
        <v>2125</v>
      </c>
      <c r="Q212" t="str">
        <f>IF(Cleaned_Data[[#This Row],[Performance Score]] &gt;=4,"high", IF(Cleaned_Data[[#This Row],[Performance Score]]&lt;=2,"Low","Medium"))</f>
        <v>Medium</v>
      </c>
    </row>
    <row r="213" spans="1:17" x14ac:dyDescent="0.3">
      <c r="A213" t="s">
        <v>412</v>
      </c>
      <c r="B213" t="s">
        <v>211</v>
      </c>
      <c r="C213">
        <v>38</v>
      </c>
      <c r="D213" t="s">
        <v>16</v>
      </c>
      <c r="E213" t="s">
        <v>17</v>
      </c>
      <c r="F213" t="s">
        <v>27</v>
      </c>
      <c r="G213" t="s">
        <v>18</v>
      </c>
      <c r="H213" s="1">
        <v>42947</v>
      </c>
      <c r="I213">
        <v>48488</v>
      </c>
      <c r="J213">
        <v>2420</v>
      </c>
      <c r="K213">
        <v>50908</v>
      </c>
      <c r="L213" s="10">
        <v>4.0199999999999996</v>
      </c>
      <c r="M213">
        <v>3</v>
      </c>
      <c r="N213" t="s">
        <v>20</v>
      </c>
      <c r="O213" t="s">
        <v>21</v>
      </c>
      <c r="P213" t="s">
        <v>2123</v>
      </c>
      <c r="Q213" t="str">
        <f>IF(Cleaned_Data[[#This Row],[Performance Score]] &gt;=4,"high", IF(Cleaned_Data[[#This Row],[Performance Score]]&lt;=2,"Low","Medium"))</f>
        <v>high</v>
      </c>
    </row>
    <row r="214" spans="1:17" x14ac:dyDescent="0.3">
      <c r="A214" t="s">
        <v>413</v>
      </c>
      <c r="B214" t="s">
        <v>414</v>
      </c>
      <c r="C214">
        <v>26</v>
      </c>
      <c r="D214" t="s">
        <v>24</v>
      </c>
      <c r="E214" t="s">
        <v>42</v>
      </c>
      <c r="F214" t="s">
        <v>53</v>
      </c>
      <c r="G214" t="s">
        <v>43</v>
      </c>
      <c r="H214" s="1">
        <v>43873</v>
      </c>
      <c r="I214">
        <v>44636</v>
      </c>
      <c r="J214">
        <v>1311</v>
      </c>
      <c r="K214">
        <v>45947</v>
      </c>
      <c r="L214" s="10">
        <v>2.4700000000000002</v>
      </c>
      <c r="M214">
        <v>6</v>
      </c>
      <c r="N214" t="s">
        <v>34</v>
      </c>
      <c r="O214" t="s">
        <v>21</v>
      </c>
      <c r="P214" t="s">
        <v>2121</v>
      </c>
      <c r="Q214" t="str">
        <f>IF(Cleaned_Data[[#This Row],[Performance Score]] &gt;=4,"high", IF(Cleaned_Data[[#This Row],[Performance Score]]&lt;=2,"Low","Medium"))</f>
        <v>Medium</v>
      </c>
    </row>
    <row r="215" spans="1:17" x14ac:dyDescent="0.3">
      <c r="A215" t="s">
        <v>415</v>
      </c>
      <c r="B215" t="s">
        <v>238</v>
      </c>
      <c r="C215">
        <v>31</v>
      </c>
      <c r="D215" t="s">
        <v>24</v>
      </c>
      <c r="E215" t="s">
        <v>37</v>
      </c>
      <c r="F215" t="s">
        <v>53</v>
      </c>
      <c r="G215" t="s">
        <v>38</v>
      </c>
      <c r="H215" s="1">
        <v>43624</v>
      </c>
      <c r="I215">
        <v>21479</v>
      </c>
      <c r="J215">
        <v>1535</v>
      </c>
      <c r="K215">
        <v>23014</v>
      </c>
      <c r="L215" s="10">
        <v>3.01</v>
      </c>
      <c r="M215">
        <v>4</v>
      </c>
      <c r="N215" t="s">
        <v>20</v>
      </c>
      <c r="O215" t="s">
        <v>21</v>
      </c>
      <c r="P215" t="s">
        <v>1782</v>
      </c>
      <c r="Q215" t="str">
        <f>IF(Cleaned_Data[[#This Row],[Performance Score]] &gt;=4,"high", IF(Cleaned_Data[[#This Row],[Performance Score]]&lt;=2,"Low","Medium"))</f>
        <v>Medium</v>
      </c>
    </row>
    <row r="216" spans="1:17" x14ac:dyDescent="0.3">
      <c r="A216" t="s">
        <v>416</v>
      </c>
      <c r="B216" t="s">
        <v>417</v>
      </c>
      <c r="C216">
        <v>39</v>
      </c>
      <c r="D216" t="s">
        <v>24</v>
      </c>
      <c r="E216" t="s">
        <v>58</v>
      </c>
      <c r="F216" t="s">
        <v>39</v>
      </c>
      <c r="G216" t="s">
        <v>59</v>
      </c>
      <c r="H216" s="1">
        <v>44702</v>
      </c>
      <c r="I216">
        <v>34697</v>
      </c>
      <c r="J216">
        <v>488</v>
      </c>
      <c r="K216">
        <v>35185</v>
      </c>
      <c r="L216" s="10">
        <v>1.67</v>
      </c>
      <c r="M216">
        <v>2</v>
      </c>
      <c r="N216" t="s">
        <v>20</v>
      </c>
      <c r="O216" t="s">
        <v>21</v>
      </c>
      <c r="P216" t="s">
        <v>1218</v>
      </c>
      <c r="Q216" t="str">
        <f>IF(Cleaned_Data[[#This Row],[Performance Score]] &gt;=4,"high", IF(Cleaned_Data[[#This Row],[Performance Score]]&lt;=2,"Low","Medium"))</f>
        <v>Low</v>
      </c>
    </row>
    <row r="217" spans="1:17" x14ac:dyDescent="0.3">
      <c r="A217" t="s">
        <v>418</v>
      </c>
      <c r="B217" t="s">
        <v>308</v>
      </c>
      <c r="C217">
        <v>29</v>
      </c>
      <c r="D217" t="s">
        <v>24</v>
      </c>
      <c r="E217" t="s">
        <v>74</v>
      </c>
      <c r="F217" t="s">
        <v>19</v>
      </c>
      <c r="G217" t="s">
        <v>75</v>
      </c>
      <c r="H217" s="1">
        <v>44882</v>
      </c>
      <c r="I217">
        <v>43029</v>
      </c>
      <c r="J217">
        <v>1262</v>
      </c>
      <c r="K217">
        <v>44291</v>
      </c>
      <c r="L217" s="10">
        <v>1.84</v>
      </c>
      <c r="M217">
        <v>3</v>
      </c>
      <c r="N217" t="s">
        <v>28</v>
      </c>
      <c r="O217" t="s">
        <v>21</v>
      </c>
      <c r="P217" t="s">
        <v>2118</v>
      </c>
      <c r="Q217" t="str">
        <f>IF(Cleaned_Data[[#This Row],[Performance Score]] &gt;=4,"high", IF(Cleaned_Data[[#This Row],[Performance Score]]&lt;=2,"Low","Medium"))</f>
        <v>Low</v>
      </c>
    </row>
    <row r="218" spans="1:17" x14ac:dyDescent="0.3">
      <c r="A218" t="s">
        <v>419</v>
      </c>
      <c r="B218" t="s">
        <v>277</v>
      </c>
      <c r="C218">
        <v>36</v>
      </c>
      <c r="D218" t="s">
        <v>24</v>
      </c>
      <c r="E218" t="s">
        <v>37</v>
      </c>
      <c r="F218" t="s">
        <v>53</v>
      </c>
      <c r="G218" t="s">
        <v>38</v>
      </c>
      <c r="H218" s="1">
        <v>42110</v>
      </c>
      <c r="I218">
        <v>27968</v>
      </c>
      <c r="J218">
        <v>1164</v>
      </c>
      <c r="K218">
        <v>29132</v>
      </c>
      <c r="L218" s="10">
        <v>3.01</v>
      </c>
      <c r="M218">
        <v>3</v>
      </c>
      <c r="N218" t="s">
        <v>34</v>
      </c>
      <c r="O218" t="s">
        <v>21</v>
      </c>
      <c r="P218" t="s">
        <v>21</v>
      </c>
      <c r="Q218" t="str">
        <f>IF(Cleaned_Data[[#This Row],[Performance Score]] &gt;=4,"high", IF(Cleaned_Data[[#This Row],[Performance Score]]&lt;=2,"Low","Medium"))</f>
        <v>Medium</v>
      </c>
    </row>
    <row r="219" spans="1:17" x14ac:dyDescent="0.3">
      <c r="A219" t="s">
        <v>420</v>
      </c>
      <c r="B219" t="s">
        <v>421</v>
      </c>
      <c r="C219">
        <v>29</v>
      </c>
      <c r="D219" t="s">
        <v>16</v>
      </c>
      <c r="E219" t="s">
        <v>74</v>
      </c>
      <c r="F219" t="s">
        <v>27</v>
      </c>
      <c r="G219" t="s">
        <v>75</v>
      </c>
      <c r="H219" s="1">
        <v>43797</v>
      </c>
      <c r="I219">
        <v>33789</v>
      </c>
      <c r="J219">
        <v>2789</v>
      </c>
      <c r="K219">
        <v>36578</v>
      </c>
      <c r="L219" s="10">
        <v>3.86</v>
      </c>
      <c r="M219">
        <v>4</v>
      </c>
      <c r="N219" t="s">
        <v>34</v>
      </c>
      <c r="O219" t="s">
        <v>21</v>
      </c>
      <c r="P219" t="s">
        <v>2118</v>
      </c>
      <c r="Q219" t="str">
        <f>IF(Cleaned_Data[[#This Row],[Performance Score]] &gt;=4,"high", IF(Cleaned_Data[[#This Row],[Performance Score]]&lt;=2,"Low","Medium"))</f>
        <v>Medium</v>
      </c>
    </row>
    <row r="220" spans="1:17" x14ac:dyDescent="0.3">
      <c r="A220" t="s">
        <v>422</v>
      </c>
      <c r="B220" t="s">
        <v>423</v>
      </c>
      <c r="C220">
        <v>31</v>
      </c>
      <c r="D220" t="s">
        <v>16</v>
      </c>
      <c r="E220" t="s">
        <v>74</v>
      </c>
      <c r="F220" t="s">
        <v>105</v>
      </c>
      <c r="G220" t="s">
        <v>75</v>
      </c>
      <c r="H220" s="1">
        <v>42651</v>
      </c>
      <c r="I220">
        <v>35206</v>
      </c>
      <c r="J220">
        <v>627</v>
      </c>
      <c r="K220">
        <v>35833</v>
      </c>
      <c r="L220" s="10">
        <v>2.2000000000000002</v>
      </c>
      <c r="M220">
        <v>4</v>
      </c>
      <c r="N220" t="s">
        <v>20</v>
      </c>
      <c r="O220" t="s">
        <v>21</v>
      </c>
      <c r="P220" t="s">
        <v>2124</v>
      </c>
      <c r="Q220" t="str">
        <f>IF(Cleaned_Data[[#This Row],[Performance Score]] &gt;=4,"high", IF(Cleaned_Data[[#This Row],[Performance Score]]&lt;=2,"Low","Medium"))</f>
        <v>Medium</v>
      </c>
    </row>
    <row r="221" spans="1:17" x14ac:dyDescent="0.3">
      <c r="A221" t="s">
        <v>424</v>
      </c>
      <c r="B221" t="s">
        <v>231</v>
      </c>
      <c r="C221">
        <v>37</v>
      </c>
      <c r="D221" t="s">
        <v>24</v>
      </c>
      <c r="E221" t="s">
        <v>74</v>
      </c>
      <c r="F221" t="s">
        <v>27</v>
      </c>
      <c r="G221" t="s">
        <v>75</v>
      </c>
      <c r="H221" s="1">
        <v>42253</v>
      </c>
      <c r="I221">
        <v>36839</v>
      </c>
      <c r="J221">
        <v>3138</v>
      </c>
      <c r="K221">
        <v>39977</v>
      </c>
      <c r="L221" s="10">
        <v>4</v>
      </c>
      <c r="M221">
        <v>2</v>
      </c>
      <c r="N221" t="s">
        <v>20</v>
      </c>
      <c r="O221" t="s">
        <v>21</v>
      </c>
      <c r="P221" t="s">
        <v>2126</v>
      </c>
      <c r="Q221" t="str">
        <f>IF(Cleaned_Data[[#This Row],[Performance Score]] &gt;=4,"high", IF(Cleaned_Data[[#This Row],[Performance Score]]&lt;=2,"Low","Medium"))</f>
        <v>high</v>
      </c>
    </row>
    <row r="222" spans="1:17" x14ac:dyDescent="0.3">
      <c r="A222" t="s">
        <v>425</v>
      </c>
      <c r="B222" t="s">
        <v>426</v>
      </c>
      <c r="C222">
        <v>37</v>
      </c>
      <c r="D222" t="s">
        <v>16</v>
      </c>
      <c r="E222" t="s">
        <v>62</v>
      </c>
      <c r="F222" t="s">
        <v>27</v>
      </c>
      <c r="G222" t="s">
        <v>63</v>
      </c>
      <c r="H222" s="1">
        <v>44636</v>
      </c>
      <c r="I222">
        <v>39813</v>
      </c>
      <c r="J222">
        <v>843</v>
      </c>
      <c r="K222">
        <v>40656</v>
      </c>
      <c r="L222" s="10">
        <v>2.33</v>
      </c>
      <c r="M222">
        <v>5</v>
      </c>
      <c r="N222" t="s">
        <v>28</v>
      </c>
      <c r="O222" t="s">
        <v>21</v>
      </c>
      <c r="P222" t="s">
        <v>2120</v>
      </c>
      <c r="Q222" t="str">
        <f>IF(Cleaned_Data[[#This Row],[Performance Score]] &gt;=4,"high", IF(Cleaned_Data[[#This Row],[Performance Score]]&lt;=2,"Low","Medium"))</f>
        <v>Medium</v>
      </c>
    </row>
    <row r="223" spans="1:17" x14ac:dyDescent="0.3">
      <c r="A223" t="s">
        <v>427</v>
      </c>
      <c r="B223" t="s">
        <v>428</v>
      </c>
      <c r="C223">
        <v>31</v>
      </c>
      <c r="D223" t="s">
        <v>24</v>
      </c>
      <c r="E223" t="s">
        <v>25</v>
      </c>
      <c r="F223" t="s">
        <v>33</v>
      </c>
      <c r="G223" t="s">
        <v>26</v>
      </c>
      <c r="H223" s="1">
        <v>44136</v>
      </c>
      <c r="I223">
        <v>27821</v>
      </c>
      <c r="J223">
        <v>1585</v>
      </c>
      <c r="K223">
        <v>29406</v>
      </c>
      <c r="L223" s="10">
        <v>4.29</v>
      </c>
      <c r="M223">
        <v>4</v>
      </c>
      <c r="N223" t="s">
        <v>28</v>
      </c>
      <c r="O223" t="s">
        <v>21</v>
      </c>
      <c r="P223" t="s">
        <v>2118</v>
      </c>
      <c r="Q223" t="str">
        <f>IF(Cleaned_Data[[#This Row],[Performance Score]] &gt;=4,"high", IF(Cleaned_Data[[#This Row],[Performance Score]]&lt;=2,"Low","Medium"))</f>
        <v>high</v>
      </c>
    </row>
    <row r="224" spans="1:17" x14ac:dyDescent="0.3">
      <c r="A224" t="s">
        <v>429</v>
      </c>
      <c r="B224" t="s">
        <v>430</v>
      </c>
      <c r="C224">
        <v>31</v>
      </c>
      <c r="D224" t="s">
        <v>16</v>
      </c>
      <c r="E224" t="s">
        <v>62</v>
      </c>
      <c r="F224" t="s">
        <v>53</v>
      </c>
      <c r="G224" t="s">
        <v>63</v>
      </c>
      <c r="H224" s="1">
        <v>42678</v>
      </c>
      <c r="I224">
        <v>45926</v>
      </c>
      <c r="J224">
        <v>2895</v>
      </c>
      <c r="K224">
        <v>48821</v>
      </c>
      <c r="L224" s="10">
        <v>3.15</v>
      </c>
      <c r="M224">
        <v>3</v>
      </c>
      <c r="N224" t="s">
        <v>34</v>
      </c>
      <c r="O224" t="s">
        <v>21</v>
      </c>
      <c r="P224" t="s">
        <v>2118</v>
      </c>
      <c r="Q224" t="str">
        <f>IF(Cleaned_Data[[#This Row],[Performance Score]] &gt;=4,"high", IF(Cleaned_Data[[#This Row],[Performance Score]]&lt;=2,"Low","Medium"))</f>
        <v>Medium</v>
      </c>
    </row>
    <row r="225" spans="1:17" x14ac:dyDescent="0.3">
      <c r="A225" t="s">
        <v>431</v>
      </c>
      <c r="B225" t="s">
        <v>259</v>
      </c>
      <c r="C225">
        <v>38</v>
      </c>
      <c r="D225" t="s">
        <v>24</v>
      </c>
      <c r="E225" t="s">
        <v>58</v>
      </c>
      <c r="F225" t="s">
        <v>39</v>
      </c>
      <c r="G225" t="s">
        <v>59</v>
      </c>
      <c r="H225" s="1">
        <v>42388</v>
      </c>
      <c r="I225">
        <v>30938</v>
      </c>
      <c r="J225">
        <v>1656</v>
      </c>
      <c r="K225">
        <v>32594</v>
      </c>
      <c r="L225" s="10">
        <v>3.91</v>
      </c>
      <c r="M225">
        <v>5</v>
      </c>
      <c r="N225" t="s">
        <v>34</v>
      </c>
      <c r="O225" t="s">
        <v>21</v>
      </c>
      <c r="P225" t="s">
        <v>2125</v>
      </c>
      <c r="Q225" t="str">
        <f>IF(Cleaned_Data[[#This Row],[Performance Score]] &gt;=4,"high", IF(Cleaned_Data[[#This Row],[Performance Score]]&lt;=2,"Low","Medium"))</f>
        <v>Medium</v>
      </c>
    </row>
    <row r="226" spans="1:17" x14ac:dyDescent="0.3">
      <c r="A226" t="s">
        <v>432</v>
      </c>
      <c r="B226" t="s">
        <v>433</v>
      </c>
      <c r="C226">
        <v>37</v>
      </c>
      <c r="D226" t="s">
        <v>16</v>
      </c>
      <c r="E226" t="s">
        <v>31</v>
      </c>
      <c r="F226" t="s">
        <v>88</v>
      </c>
      <c r="G226" t="s">
        <v>32</v>
      </c>
      <c r="H226" s="1">
        <v>44365</v>
      </c>
      <c r="I226">
        <v>22973</v>
      </c>
      <c r="J226">
        <v>1237</v>
      </c>
      <c r="K226">
        <v>24210</v>
      </c>
      <c r="L226" s="10">
        <v>2.73</v>
      </c>
      <c r="M226">
        <v>7</v>
      </c>
      <c r="N226" t="s">
        <v>20</v>
      </c>
      <c r="O226" t="s">
        <v>21</v>
      </c>
      <c r="P226" t="s">
        <v>1782</v>
      </c>
      <c r="Q226" t="str">
        <f>IF(Cleaned_Data[[#This Row],[Performance Score]] &gt;=4,"high", IF(Cleaned_Data[[#This Row],[Performance Score]]&lt;=2,"Low","Medium"))</f>
        <v>Medium</v>
      </c>
    </row>
    <row r="227" spans="1:17" x14ac:dyDescent="0.3">
      <c r="A227" t="s">
        <v>434</v>
      </c>
      <c r="B227" t="s">
        <v>435</v>
      </c>
      <c r="C227">
        <v>36</v>
      </c>
      <c r="D227" t="s">
        <v>16</v>
      </c>
      <c r="E227" t="s">
        <v>25</v>
      </c>
      <c r="F227" t="s">
        <v>53</v>
      </c>
      <c r="G227" t="s">
        <v>26</v>
      </c>
      <c r="H227" s="1">
        <v>44019</v>
      </c>
      <c r="I227">
        <v>27954</v>
      </c>
      <c r="J227">
        <v>903</v>
      </c>
      <c r="K227">
        <v>28857</v>
      </c>
      <c r="L227" s="10">
        <v>1.43</v>
      </c>
      <c r="M227">
        <v>4</v>
      </c>
      <c r="N227" t="s">
        <v>34</v>
      </c>
      <c r="O227" t="s">
        <v>21</v>
      </c>
      <c r="P227" t="s">
        <v>2123</v>
      </c>
      <c r="Q227" t="str">
        <f>IF(Cleaned_Data[[#This Row],[Performance Score]] &gt;=4,"high", IF(Cleaned_Data[[#This Row],[Performance Score]]&lt;=2,"Low","Medium"))</f>
        <v>Low</v>
      </c>
    </row>
    <row r="228" spans="1:17" x14ac:dyDescent="0.3">
      <c r="A228" t="s">
        <v>436</v>
      </c>
      <c r="B228" t="s">
        <v>437</v>
      </c>
      <c r="C228">
        <v>25</v>
      </c>
      <c r="D228" t="s">
        <v>24</v>
      </c>
      <c r="E228" t="s">
        <v>62</v>
      </c>
      <c r="F228" t="s">
        <v>53</v>
      </c>
      <c r="G228" t="s">
        <v>63</v>
      </c>
      <c r="H228" s="1">
        <v>45106</v>
      </c>
      <c r="I228">
        <v>41214</v>
      </c>
      <c r="J228">
        <v>3898</v>
      </c>
      <c r="K228">
        <v>45112</v>
      </c>
      <c r="L228" s="10">
        <v>3.95</v>
      </c>
      <c r="M228">
        <v>4</v>
      </c>
      <c r="N228" t="s">
        <v>20</v>
      </c>
      <c r="O228" t="s">
        <v>21</v>
      </c>
      <c r="P228" t="s">
        <v>1782</v>
      </c>
      <c r="Q228" t="str">
        <f>IF(Cleaned_Data[[#This Row],[Performance Score]] &gt;=4,"high", IF(Cleaned_Data[[#This Row],[Performance Score]]&lt;=2,"Low","Medium"))</f>
        <v>Medium</v>
      </c>
    </row>
    <row r="229" spans="1:17" x14ac:dyDescent="0.3">
      <c r="A229" t="s">
        <v>438</v>
      </c>
      <c r="B229" t="s">
        <v>439</v>
      </c>
      <c r="C229">
        <v>34</v>
      </c>
      <c r="D229" t="s">
        <v>16</v>
      </c>
      <c r="E229" t="s">
        <v>17</v>
      </c>
      <c r="F229" t="s">
        <v>27</v>
      </c>
      <c r="G229" t="s">
        <v>18</v>
      </c>
      <c r="H229" s="1">
        <v>43092</v>
      </c>
      <c r="I229">
        <v>40834</v>
      </c>
      <c r="J229">
        <v>1615</v>
      </c>
      <c r="K229">
        <v>42449</v>
      </c>
      <c r="L229" s="10">
        <v>4.1500000000000004</v>
      </c>
      <c r="M229">
        <v>2</v>
      </c>
      <c r="N229" t="s">
        <v>28</v>
      </c>
      <c r="O229" t="s">
        <v>21</v>
      </c>
      <c r="P229" t="s">
        <v>2122</v>
      </c>
      <c r="Q229" t="str">
        <f>IF(Cleaned_Data[[#This Row],[Performance Score]] &gt;=4,"high", IF(Cleaned_Data[[#This Row],[Performance Score]]&lt;=2,"Low","Medium"))</f>
        <v>high</v>
      </c>
    </row>
    <row r="230" spans="1:17" x14ac:dyDescent="0.3">
      <c r="A230" t="s">
        <v>440</v>
      </c>
      <c r="B230" t="s">
        <v>395</v>
      </c>
      <c r="C230">
        <v>38</v>
      </c>
      <c r="D230" t="s">
        <v>16</v>
      </c>
      <c r="E230" t="s">
        <v>37</v>
      </c>
      <c r="F230" t="s">
        <v>27</v>
      </c>
      <c r="G230" t="s">
        <v>38</v>
      </c>
      <c r="H230" s="1">
        <v>42739</v>
      </c>
      <c r="I230">
        <v>25641</v>
      </c>
      <c r="J230">
        <v>1745</v>
      </c>
      <c r="K230">
        <v>27386</v>
      </c>
      <c r="L230" s="10">
        <v>3.05</v>
      </c>
      <c r="M230">
        <v>3</v>
      </c>
      <c r="N230" t="s">
        <v>28</v>
      </c>
      <c r="O230" t="s">
        <v>21</v>
      </c>
      <c r="P230" t="s">
        <v>2125</v>
      </c>
      <c r="Q230" t="str">
        <f>IF(Cleaned_Data[[#This Row],[Performance Score]] &gt;=4,"high", IF(Cleaned_Data[[#This Row],[Performance Score]]&lt;=2,"Low","Medium"))</f>
        <v>Medium</v>
      </c>
    </row>
    <row r="231" spans="1:17" x14ac:dyDescent="0.3">
      <c r="A231" t="s">
        <v>441</v>
      </c>
      <c r="B231" t="s">
        <v>442</v>
      </c>
      <c r="C231">
        <v>25</v>
      </c>
      <c r="D231" t="s">
        <v>16</v>
      </c>
      <c r="E231" t="s">
        <v>74</v>
      </c>
      <c r="F231" t="s">
        <v>105</v>
      </c>
      <c r="G231" t="s">
        <v>75</v>
      </c>
      <c r="H231" s="1">
        <v>44390</v>
      </c>
      <c r="I231">
        <v>37491</v>
      </c>
      <c r="J231">
        <v>1513</v>
      </c>
      <c r="K231">
        <v>39004</v>
      </c>
      <c r="L231" s="10">
        <v>3.81</v>
      </c>
      <c r="M231">
        <v>4</v>
      </c>
      <c r="N231" t="s">
        <v>34</v>
      </c>
      <c r="O231" t="s">
        <v>21</v>
      </c>
      <c r="P231" t="s">
        <v>2123</v>
      </c>
      <c r="Q231" t="str">
        <f>IF(Cleaned_Data[[#This Row],[Performance Score]] &gt;=4,"high", IF(Cleaned_Data[[#This Row],[Performance Score]]&lt;=2,"Low","Medium"))</f>
        <v>Medium</v>
      </c>
    </row>
    <row r="232" spans="1:17" x14ac:dyDescent="0.3">
      <c r="A232" t="s">
        <v>443</v>
      </c>
      <c r="B232" t="s">
        <v>220</v>
      </c>
      <c r="C232">
        <v>27</v>
      </c>
      <c r="D232" t="s">
        <v>16</v>
      </c>
      <c r="E232" t="s">
        <v>74</v>
      </c>
      <c r="F232" t="s">
        <v>88</v>
      </c>
      <c r="G232" t="s">
        <v>75</v>
      </c>
      <c r="H232" s="1">
        <v>42819</v>
      </c>
      <c r="I232">
        <v>44696</v>
      </c>
      <c r="J232">
        <v>2222</v>
      </c>
      <c r="K232">
        <v>46918</v>
      </c>
      <c r="L232" s="10">
        <v>3.03</v>
      </c>
      <c r="M232">
        <v>5</v>
      </c>
      <c r="N232" t="s">
        <v>20</v>
      </c>
      <c r="O232" t="s">
        <v>21</v>
      </c>
      <c r="P232" t="s">
        <v>2120</v>
      </c>
      <c r="Q232" t="str">
        <f>IF(Cleaned_Data[[#This Row],[Performance Score]] &gt;=4,"high", IF(Cleaned_Data[[#This Row],[Performance Score]]&lt;=2,"Low","Medium"))</f>
        <v>Medium</v>
      </c>
    </row>
    <row r="233" spans="1:17" x14ac:dyDescent="0.3">
      <c r="A233" t="s">
        <v>444</v>
      </c>
      <c r="B233" t="s">
        <v>421</v>
      </c>
      <c r="C233">
        <v>24</v>
      </c>
      <c r="D233" t="s">
        <v>16</v>
      </c>
      <c r="E233" t="s">
        <v>31</v>
      </c>
      <c r="F233" t="s">
        <v>39</v>
      </c>
      <c r="G233" t="s">
        <v>32</v>
      </c>
      <c r="H233" s="1">
        <v>43038</v>
      </c>
      <c r="I233">
        <v>36504</v>
      </c>
      <c r="J233">
        <v>1250</v>
      </c>
      <c r="K233">
        <v>37754</v>
      </c>
      <c r="L233" s="10">
        <v>2.8</v>
      </c>
      <c r="M233">
        <v>0</v>
      </c>
      <c r="N233" t="s">
        <v>28</v>
      </c>
      <c r="O233" t="s">
        <v>21</v>
      </c>
      <c r="P233" t="s">
        <v>2124</v>
      </c>
      <c r="Q233" t="str">
        <f>IF(Cleaned_Data[[#This Row],[Performance Score]] &gt;=4,"high", IF(Cleaned_Data[[#This Row],[Performance Score]]&lt;=2,"Low","Medium"))</f>
        <v>Medium</v>
      </c>
    </row>
    <row r="234" spans="1:17" x14ac:dyDescent="0.3">
      <c r="A234" t="s">
        <v>445</v>
      </c>
      <c r="B234" t="s">
        <v>446</v>
      </c>
      <c r="C234">
        <v>32</v>
      </c>
      <c r="D234" t="s">
        <v>16</v>
      </c>
      <c r="E234" t="s">
        <v>17</v>
      </c>
      <c r="F234" t="s">
        <v>88</v>
      </c>
      <c r="G234" t="s">
        <v>18</v>
      </c>
      <c r="H234" s="1">
        <v>43132</v>
      </c>
      <c r="I234">
        <v>57148</v>
      </c>
      <c r="J234">
        <v>1079</v>
      </c>
      <c r="K234">
        <v>58227</v>
      </c>
      <c r="L234" s="10">
        <v>1.31</v>
      </c>
      <c r="M234">
        <v>1</v>
      </c>
      <c r="N234" t="s">
        <v>34</v>
      </c>
      <c r="O234" t="s">
        <v>21</v>
      </c>
      <c r="P234" t="s">
        <v>2121</v>
      </c>
      <c r="Q234" t="str">
        <f>IF(Cleaned_Data[[#This Row],[Performance Score]] &gt;=4,"high", IF(Cleaned_Data[[#This Row],[Performance Score]]&lt;=2,"Low","Medium"))</f>
        <v>Low</v>
      </c>
    </row>
    <row r="235" spans="1:17" x14ac:dyDescent="0.3">
      <c r="A235" t="s">
        <v>447</v>
      </c>
      <c r="B235" t="s">
        <v>448</v>
      </c>
      <c r="C235">
        <v>26</v>
      </c>
      <c r="D235" t="s">
        <v>16</v>
      </c>
      <c r="E235" t="s">
        <v>58</v>
      </c>
      <c r="F235" t="s">
        <v>33</v>
      </c>
      <c r="G235" t="s">
        <v>59</v>
      </c>
      <c r="H235" s="1">
        <v>42165</v>
      </c>
      <c r="I235">
        <v>27820</v>
      </c>
      <c r="J235">
        <v>1986</v>
      </c>
      <c r="K235">
        <v>29806</v>
      </c>
      <c r="L235" s="10">
        <v>3.7</v>
      </c>
      <c r="M235">
        <v>5</v>
      </c>
      <c r="N235" t="s">
        <v>20</v>
      </c>
      <c r="O235" t="s">
        <v>21</v>
      </c>
      <c r="P235" t="s">
        <v>1782</v>
      </c>
      <c r="Q235" t="str">
        <f>IF(Cleaned_Data[[#This Row],[Performance Score]] &gt;=4,"high", IF(Cleaned_Data[[#This Row],[Performance Score]]&lt;=2,"Low","Medium"))</f>
        <v>Medium</v>
      </c>
    </row>
    <row r="236" spans="1:17" x14ac:dyDescent="0.3">
      <c r="A236" t="s">
        <v>449</v>
      </c>
      <c r="B236" t="s">
        <v>38</v>
      </c>
      <c r="C236">
        <v>28</v>
      </c>
      <c r="D236" t="s">
        <v>16</v>
      </c>
      <c r="E236" t="s">
        <v>25</v>
      </c>
      <c r="F236" t="s">
        <v>88</v>
      </c>
      <c r="G236" t="s">
        <v>26</v>
      </c>
      <c r="H236" s="1">
        <v>42392</v>
      </c>
      <c r="I236">
        <v>23722</v>
      </c>
      <c r="J236">
        <v>290</v>
      </c>
      <c r="K236">
        <v>24012</v>
      </c>
      <c r="L236" s="10">
        <v>2.0299999999999998</v>
      </c>
      <c r="M236">
        <v>4</v>
      </c>
      <c r="N236" t="s">
        <v>28</v>
      </c>
      <c r="O236" t="s">
        <v>21</v>
      </c>
      <c r="P236" t="s">
        <v>2125</v>
      </c>
      <c r="Q236" t="str">
        <f>IF(Cleaned_Data[[#This Row],[Performance Score]] &gt;=4,"high", IF(Cleaned_Data[[#This Row],[Performance Score]]&lt;=2,"Low","Medium"))</f>
        <v>Medium</v>
      </c>
    </row>
    <row r="237" spans="1:17" x14ac:dyDescent="0.3">
      <c r="A237" t="s">
        <v>450</v>
      </c>
      <c r="B237" t="s">
        <v>451</v>
      </c>
      <c r="C237">
        <v>31</v>
      </c>
      <c r="D237" t="s">
        <v>24</v>
      </c>
      <c r="E237" t="s">
        <v>74</v>
      </c>
      <c r="F237" t="s">
        <v>53</v>
      </c>
      <c r="G237" t="s">
        <v>75</v>
      </c>
      <c r="H237" s="1">
        <v>44061</v>
      </c>
      <c r="I237">
        <v>47794</v>
      </c>
      <c r="J237">
        <v>3255</v>
      </c>
      <c r="K237">
        <v>51049</v>
      </c>
      <c r="L237" s="10">
        <v>4.6900000000000004</v>
      </c>
      <c r="M237">
        <v>3</v>
      </c>
      <c r="N237" t="s">
        <v>20</v>
      </c>
      <c r="O237" t="s">
        <v>21</v>
      </c>
      <c r="P237" t="s">
        <v>2119</v>
      </c>
      <c r="Q237" t="str">
        <f>IF(Cleaned_Data[[#This Row],[Performance Score]] &gt;=4,"high", IF(Cleaned_Data[[#This Row],[Performance Score]]&lt;=2,"Low","Medium"))</f>
        <v>high</v>
      </c>
    </row>
    <row r="238" spans="1:17" x14ac:dyDescent="0.3">
      <c r="A238" t="s">
        <v>452</v>
      </c>
      <c r="B238" t="s">
        <v>180</v>
      </c>
      <c r="C238">
        <v>38</v>
      </c>
      <c r="D238" t="s">
        <v>24</v>
      </c>
      <c r="E238" t="s">
        <v>74</v>
      </c>
      <c r="F238" t="s">
        <v>88</v>
      </c>
      <c r="G238" t="s">
        <v>75</v>
      </c>
      <c r="H238" s="1">
        <v>44451</v>
      </c>
      <c r="I238">
        <v>28355</v>
      </c>
      <c r="J238">
        <v>1105</v>
      </c>
      <c r="K238">
        <v>29460</v>
      </c>
      <c r="L238" s="10">
        <v>1.96</v>
      </c>
      <c r="M238">
        <v>7</v>
      </c>
      <c r="N238" t="s">
        <v>20</v>
      </c>
      <c r="O238" t="s">
        <v>21</v>
      </c>
      <c r="P238" t="s">
        <v>2126</v>
      </c>
      <c r="Q238" t="str">
        <f>IF(Cleaned_Data[[#This Row],[Performance Score]] &gt;=4,"high", IF(Cleaned_Data[[#This Row],[Performance Score]]&lt;=2,"Low","Medium"))</f>
        <v>Low</v>
      </c>
    </row>
    <row r="239" spans="1:17" x14ac:dyDescent="0.3">
      <c r="A239" t="s">
        <v>453</v>
      </c>
      <c r="B239" t="s">
        <v>174</v>
      </c>
      <c r="C239">
        <v>37</v>
      </c>
      <c r="D239" t="s">
        <v>16</v>
      </c>
      <c r="E239" t="s">
        <v>42</v>
      </c>
      <c r="F239" t="s">
        <v>88</v>
      </c>
      <c r="G239" t="s">
        <v>43</v>
      </c>
      <c r="H239" s="1">
        <v>44395</v>
      </c>
      <c r="I239">
        <v>36020</v>
      </c>
      <c r="J239">
        <v>3058</v>
      </c>
      <c r="K239">
        <v>39078</v>
      </c>
      <c r="L239" s="10">
        <v>3.77</v>
      </c>
      <c r="M239">
        <v>6</v>
      </c>
      <c r="N239" t="s">
        <v>20</v>
      </c>
      <c r="O239" t="s">
        <v>21</v>
      </c>
      <c r="P239" t="s">
        <v>2123</v>
      </c>
      <c r="Q239" t="str">
        <f>IF(Cleaned_Data[[#This Row],[Performance Score]] &gt;=4,"high", IF(Cleaned_Data[[#This Row],[Performance Score]]&lt;=2,"Low","Medium"))</f>
        <v>Medium</v>
      </c>
    </row>
    <row r="240" spans="1:17" x14ac:dyDescent="0.3">
      <c r="A240" t="s">
        <v>454</v>
      </c>
      <c r="B240" t="s">
        <v>400</v>
      </c>
      <c r="C240">
        <v>24</v>
      </c>
      <c r="D240" t="s">
        <v>16</v>
      </c>
      <c r="E240" t="s">
        <v>25</v>
      </c>
      <c r="F240" t="s">
        <v>27</v>
      </c>
      <c r="G240" t="s">
        <v>26</v>
      </c>
      <c r="H240" s="1">
        <v>43005</v>
      </c>
      <c r="I240">
        <v>26174</v>
      </c>
      <c r="J240">
        <v>1043</v>
      </c>
      <c r="K240">
        <v>27217</v>
      </c>
      <c r="L240" s="10">
        <v>2.88</v>
      </c>
      <c r="M240">
        <v>4</v>
      </c>
      <c r="N240" t="s">
        <v>20</v>
      </c>
      <c r="O240" t="s">
        <v>21</v>
      </c>
      <c r="P240" t="s">
        <v>2126</v>
      </c>
      <c r="Q240" t="str">
        <f>IF(Cleaned_Data[[#This Row],[Performance Score]] &gt;=4,"high", IF(Cleaned_Data[[#This Row],[Performance Score]]&lt;=2,"Low","Medium"))</f>
        <v>Medium</v>
      </c>
    </row>
    <row r="241" spans="1:17" x14ac:dyDescent="0.3">
      <c r="A241" t="s">
        <v>455</v>
      </c>
      <c r="B241" t="s">
        <v>202</v>
      </c>
      <c r="C241">
        <v>39</v>
      </c>
      <c r="D241" t="s">
        <v>24</v>
      </c>
      <c r="E241" t="s">
        <v>58</v>
      </c>
      <c r="F241" t="s">
        <v>39</v>
      </c>
      <c r="G241" t="s">
        <v>59</v>
      </c>
      <c r="H241" s="1">
        <v>44986</v>
      </c>
      <c r="I241">
        <v>30180</v>
      </c>
      <c r="J241">
        <v>2565</v>
      </c>
      <c r="K241">
        <v>32745</v>
      </c>
      <c r="L241" s="10">
        <v>3.97</v>
      </c>
      <c r="M241">
        <v>6</v>
      </c>
      <c r="N241" t="s">
        <v>34</v>
      </c>
      <c r="O241" t="s">
        <v>21</v>
      </c>
      <c r="P241" t="s">
        <v>2120</v>
      </c>
      <c r="Q241" t="str">
        <f>IF(Cleaned_Data[[#This Row],[Performance Score]] &gt;=4,"high", IF(Cleaned_Data[[#This Row],[Performance Score]]&lt;=2,"Low","Medium"))</f>
        <v>Medium</v>
      </c>
    </row>
    <row r="242" spans="1:17" x14ac:dyDescent="0.3">
      <c r="A242" t="s">
        <v>456</v>
      </c>
      <c r="B242" t="s">
        <v>457</v>
      </c>
      <c r="C242">
        <v>33</v>
      </c>
      <c r="D242" t="s">
        <v>16</v>
      </c>
      <c r="E242" t="s">
        <v>58</v>
      </c>
      <c r="F242" t="s">
        <v>88</v>
      </c>
      <c r="G242" t="s">
        <v>59</v>
      </c>
      <c r="H242" s="1">
        <v>43568</v>
      </c>
      <c r="I242">
        <v>33740</v>
      </c>
      <c r="J242">
        <v>1479</v>
      </c>
      <c r="K242">
        <v>35219</v>
      </c>
      <c r="L242" s="10">
        <v>3.68</v>
      </c>
      <c r="M242">
        <v>0</v>
      </c>
      <c r="N242" t="s">
        <v>34</v>
      </c>
      <c r="O242" t="s">
        <v>21</v>
      </c>
      <c r="P242" t="s">
        <v>21</v>
      </c>
      <c r="Q242" t="str">
        <f>IF(Cleaned_Data[[#This Row],[Performance Score]] &gt;=4,"high", IF(Cleaned_Data[[#This Row],[Performance Score]]&lt;=2,"Low","Medium"))</f>
        <v>Medium</v>
      </c>
    </row>
    <row r="243" spans="1:17" x14ac:dyDescent="0.3">
      <c r="A243" t="s">
        <v>458</v>
      </c>
      <c r="B243" t="s">
        <v>439</v>
      </c>
      <c r="C243">
        <v>30</v>
      </c>
      <c r="D243" t="s">
        <v>24</v>
      </c>
      <c r="E243" t="s">
        <v>17</v>
      </c>
      <c r="F243" t="s">
        <v>19</v>
      </c>
      <c r="G243" t="s">
        <v>18</v>
      </c>
      <c r="H243" s="1">
        <v>42950</v>
      </c>
      <c r="I243">
        <v>41368</v>
      </c>
      <c r="J243">
        <v>1744</v>
      </c>
      <c r="K243">
        <v>43112</v>
      </c>
      <c r="L243" s="10">
        <v>3.73</v>
      </c>
      <c r="M243">
        <v>3</v>
      </c>
      <c r="N243" t="s">
        <v>20</v>
      </c>
      <c r="O243" t="s">
        <v>21</v>
      </c>
      <c r="P243" t="s">
        <v>2119</v>
      </c>
      <c r="Q243" t="str">
        <f>IF(Cleaned_Data[[#This Row],[Performance Score]] &gt;=4,"high", IF(Cleaned_Data[[#This Row],[Performance Score]]&lt;=2,"Low","Medium"))</f>
        <v>Medium</v>
      </c>
    </row>
    <row r="244" spans="1:17" x14ac:dyDescent="0.3">
      <c r="A244" t="s">
        <v>459</v>
      </c>
      <c r="B244" t="s">
        <v>244</v>
      </c>
      <c r="C244">
        <v>35</v>
      </c>
      <c r="D244" t="s">
        <v>24</v>
      </c>
      <c r="E244" t="s">
        <v>31</v>
      </c>
      <c r="F244" t="s">
        <v>19</v>
      </c>
      <c r="G244" t="s">
        <v>32</v>
      </c>
      <c r="H244" s="1">
        <v>42212</v>
      </c>
      <c r="I244">
        <v>25350</v>
      </c>
      <c r="J244">
        <v>1242</v>
      </c>
      <c r="K244">
        <v>26592</v>
      </c>
      <c r="L244" s="10">
        <v>2.67</v>
      </c>
      <c r="M244">
        <v>5</v>
      </c>
      <c r="N244" t="s">
        <v>34</v>
      </c>
      <c r="O244" t="s">
        <v>21</v>
      </c>
      <c r="P244" t="s">
        <v>2123</v>
      </c>
      <c r="Q244" t="str">
        <f>IF(Cleaned_Data[[#This Row],[Performance Score]] &gt;=4,"high", IF(Cleaned_Data[[#This Row],[Performance Score]]&lt;=2,"Low","Medium"))</f>
        <v>Medium</v>
      </c>
    </row>
    <row r="245" spans="1:17" x14ac:dyDescent="0.3">
      <c r="A245" t="s">
        <v>460</v>
      </c>
      <c r="B245" t="s">
        <v>461</v>
      </c>
      <c r="C245">
        <v>31</v>
      </c>
      <c r="D245" t="s">
        <v>16</v>
      </c>
      <c r="E245" t="s">
        <v>74</v>
      </c>
      <c r="F245" t="s">
        <v>53</v>
      </c>
      <c r="G245" t="s">
        <v>75</v>
      </c>
      <c r="H245" s="1">
        <v>43646</v>
      </c>
      <c r="I245">
        <v>39144</v>
      </c>
      <c r="J245">
        <v>2941</v>
      </c>
      <c r="K245">
        <v>42085</v>
      </c>
      <c r="L245" s="10">
        <v>3.37</v>
      </c>
      <c r="M245">
        <v>1</v>
      </c>
      <c r="N245" t="s">
        <v>28</v>
      </c>
      <c r="O245" t="s">
        <v>21</v>
      </c>
      <c r="P245" t="s">
        <v>1782</v>
      </c>
      <c r="Q245" t="str">
        <f>IF(Cleaned_Data[[#This Row],[Performance Score]] &gt;=4,"high", IF(Cleaned_Data[[#This Row],[Performance Score]]&lt;=2,"Low","Medium"))</f>
        <v>Medium</v>
      </c>
    </row>
    <row r="246" spans="1:17" x14ac:dyDescent="0.3">
      <c r="A246" t="s">
        <v>462</v>
      </c>
      <c r="B246" t="s">
        <v>463</v>
      </c>
      <c r="C246">
        <v>32</v>
      </c>
      <c r="D246" t="s">
        <v>24</v>
      </c>
      <c r="E246" t="s">
        <v>58</v>
      </c>
      <c r="F246" t="s">
        <v>50</v>
      </c>
      <c r="G246" t="s">
        <v>59</v>
      </c>
      <c r="H246" s="1">
        <v>43541</v>
      </c>
      <c r="I246">
        <v>37201</v>
      </c>
      <c r="J246">
        <v>710</v>
      </c>
      <c r="K246">
        <v>37911</v>
      </c>
      <c r="L246" s="10">
        <v>3.09</v>
      </c>
      <c r="M246">
        <v>8</v>
      </c>
      <c r="N246" t="s">
        <v>20</v>
      </c>
      <c r="O246" t="s">
        <v>21</v>
      </c>
      <c r="P246" t="s">
        <v>2120</v>
      </c>
      <c r="Q246" t="str">
        <f>IF(Cleaned_Data[[#This Row],[Performance Score]] &gt;=4,"high", IF(Cleaned_Data[[#This Row],[Performance Score]]&lt;=2,"Low","Medium"))</f>
        <v>Medium</v>
      </c>
    </row>
    <row r="247" spans="1:17" x14ac:dyDescent="0.3">
      <c r="A247" t="s">
        <v>464</v>
      </c>
      <c r="B247" t="s">
        <v>38</v>
      </c>
      <c r="C247">
        <v>25</v>
      </c>
      <c r="D247" t="s">
        <v>24</v>
      </c>
      <c r="E247" t="s">
        <v>62</v>
      </c>
      <c r="F247" t="s">
        <v>33</v>
      </c>
      <c r="G247" t="s">
        <v>63</v>
      </c>
      <c r="H247" s="1">
        <v>43615</v>
      </c>
      <c r="I247">
        <v>33069</v>
      </c>
      <c r="J247">
        <v>1837</v>
      </c>
      <c r="K247">
        <v>34906</v>
      </c>
      <c r="L247" s="10">
        <v>3.69</v>
      </c>
      <c r="M247">
        <v>2</v>
      </c>
      <c r="N247" t="s">
        <v>20</v>
      </c>
      <c r="O247" t="s">
        <v>21</v>
      </c>
      <c r="P247" t="s">
        <v>1218</v>
      </c>
      <c r="Q247" t="str">
        <f>IF(Cleaned_Data[[#This Row],[Performance Score]] &gt;=4,"high", IF(Cleaned_Data[[#This Row],[Performance Score]]&lt;=2,"Low","Medium"))</f>
        <v>Medium</v>
      </c>
    </row>
    <row r="248" spans="1:17" x14ac:dyDescent="0.3">
      <c r="A248" t="s">
        <v>465</v>
      </c>
      <c r="B248" t="s">
        <v>466</v>
      </c>
      <c r="C248">
        <v>34</v>
      </c>
      <c r="D248" t="s">
        <v>16</v>
      </c>
      <c r="E248" t="s">
        <v>17</v>
      </c>
      <c r="F248" t="s">
        <v>53</v>
      </c>
      <c r="G248" t="s">
        <v>18</v>
      </c>
      <c r="H248" s="1">
        <v>45255</v>
      </c>
      <c r="I248">
        <v>36210</v>
      </c>
      <c r="J248">
        <v>1453</v>
      </c>
      <c r="K248">
        <v>37663</v>
      </c>
      <c r="L248" s="10">
        <v>2.85</v>
      </c>
      <c r="M248">
        <v>3</v>
      </c>
      <c r="N248" t="s">
        <v>34</v>
      </c>
      <c r="O248" t="s">
        <v>21</v>
      </c>
      <c r="P248" t="s">
        <v>2118</v>
      </c>
      <c r="Q248" t="str">
        <f>IF(Cleaned_Data[[#This Row],[Performance Score]] &gt;=4,"high", IF(Cleaned_Data[[#This Row],[Performance Score]]&lt;=2,"Low","Medium"))</f>
        <v>Medium</v>
      </c>
    </row>
    <row r="249" spans="1:17" x14ac:dyDescent="0.3">
      <c r="A249" t="s">
        <v>467</v>
      </c>
      <c r="B249" t="s">
        <v>104</v>
      </c>
      <c r="C249">
        <v>40</v>
      </c>
      <c r="D249" t="s">
        <v>16</v>
      </c>
      <c r="E249" t="s">
        <v>74</v>
      </c>
      <c r="F249" t="s">
        <v>27</v>
      </c>
      <c r="G249" t="s">
        <v>75</v>
      </c>
      <c r="H249" s="1">
        <v>43859</v>
      </c>
      <c r="I249">
        <v>34604</v>
      </c>
      <c r="J249">
        <v>2287</v>
      </c>
      <c r="K249">
        <v>36891</v>
      </c>
      <c r="L249" s="10">
        <v>4.5999999999999996</v>
      </c>
      <c r="M249">
        <v>4</v>
      </c>
      <c r="N249" t="s">
        <v>20</v>
      </c>
      <c r="O249" t="s">
        <v>21</v>
      </c>
      <c r="P249" t="s">
        <v>2125</v>
      </c>
      <c r="Q249" t="str">
        <f>IF(Cleaned_Data[[#This Row],[Performance Score]] &gt;=4,"high", IF(Cleaned_Data[[#This Row],[Performance Score]]&lt;=2,"Low","Medium"))</f>
        <v>high</v>
      </c>
    </row>
    <row r="250" spans="1:17" x14ac:dyDescent="0.3">
      <c r="A250" t="s">
        <v>468</v>
      </c>
      <c r="B250" t="s">
        <v>61</v>
      </c>
      <c r="C250">
        <v>28</v>
      </c>
      <c r="D250" t="s">
        <v>16</v>
      </c>
      <c r="E250" t="s">
        <v>74</v>
      </c>
      <c r="F250" t="s">
        <v>88</v>
      </c>
      <c r="G250" t="s">
        <v>75</v>
      </c>
      <c r="H250" s="1">
        <v>43852</v>
      </c>
      <c r="I250">
        <v>32080</v>
      </c>
      <c r="J250">
        <v>1389</v>
      </c>
      <c r="K250">
        <v>33469</v>
      </c>
      <c r="L250" s="10">
        <v>1.94</v>
      </c>
      <c r="M250">
        <v>0</v>
      </c>
      <c r="N250" t="s">
        <v>20</v>
      </c>
      <c r="O250" t="s">
        <v>21</v>
      </c>
      <c r="P250" t="s">
        <v>2125</v>
      </c>
      <c r="Q250" t="str">
        <f>IF(Cleaned_Data[[#This Row],[Performance Score]] &gt;=4,"high", IF(Cleaned_Data[[#This Row],[Performance Score]]&lt;=2,"Low","Medium"))</f>
        <v>Low</v>
      </c>
    </row>
    <row r="251" spans="1:17" x14ac:dyDescent="0.3">
      <c r="A251" t="s">
        <v>469</v>
      </c>
      <c r="B251" t="s">
        <v>470</v>
      </c>
      <c r="C251">
        <v>32</v>
      </c>
      <c r="D251" t="s">
        <v>16</v>
      </c>
      <c r="E251" t="s">
        <v>62</v>
      </c>
      <c r="F251" t="s">
        <v>19</v>
      </c>
      <c r="G251" t="s">
        <v>63</v>
      </c>
      <c r="H251" s="1">
        <v>42241</v>
      </c>
      <c r="I251">
        <v>36242</v>
      </c>
      <c r="J251">
        <v>2146</v>
      </c>
      <c r="K251">
        <v>38388</v>
      </c>
      <c r="L251" s="10">
        <v>3.04</v>
      </c>
      <c r="M251">
        <v>0</v>
      </c>
      <c r="N251" t="s">
        <v>20</v>
      </c>
      <c r="O251" t="s">
        <v>21</v>
      </c>
      <c r="P251" t="s">
        <v>2119</v>
      </c>
      <c r="Q251" t="str">
        <f>IF(Cleaned_Data[[#This Row],[Performance Score]] &gt;=4,"high", IF(Cleaned_Data[[#This Row],[Performance Score]]&lt;=2,"Low","Medium"))</f>
        <v>Medium</v>
      </c>
    </row>
    <row r="252" spans="1:17" x14ac:dyDescent="0.3">
      <c r="A252" t="s">
        <v>471</v>
      </c>
      <c r="B252" t="s">
        <v>355</v>
      </c>
      <c r="C252">
        <v>37</v>
      </c>
      <c r="D252" t="s">
        <v>24</v>
      </c>
      <c r="E252" t="s">
        <v>31</v>
      </c>
      <c r="F252" t="s">
        <v>88</v>
      </c>
      <c r="G252" t="s">
        <v>32</v>
      </c>
      <c r="H252" s="1">
        <v>45136</v>
      </c>
      <c r="I252">
        <v>34770</v>
      </c>
      <c r="J252">
        <v>1618</v>
      </c>
      <c r="K252">
        <v>36388</v>
      </c>
      <c r="L252" s="10">
        <v>2.19</v>
      </c>
      <c r="M252">
        <v>6</v>
      </c>
      <c r="N252" t="s">
        <v>34</v>
      </c>
      <c r="O252" t="s">
        <v>21</v>
      </c>
      <c r="P252" t="s">
        <v>2123</v>
      </c>
      <c r="Q252" t="str">
        <f>IF(Cleaned_Data[[#This Row],[Performance Score]] &gt;=4,"high", IF(Cleaned_Data[[#This Row],[Performance Score]]&lt;=2,"Low","Medium"))</f>
        <v>Medium</v>
      </c>
    </row>
    <row r="253" spans="1:17" x14ac:dyDescent="0.3">
      <c r="A253" t="s">
        <v>472</v>
      </c>
      <c r="B253" t="s">
        <v>473</v>
      </c>
      <c r="C253">
        <v>30</v>
      </c>
      <c r="D253" t="s">
        <v>24</v>
      </c>
      <c r="E253" t="s">
        <v>17</v>
      </c>
      <c r="F253" t="s">
        <v>39</v>
      </c>
      <c r="G253" t="s">
        <v>18</v>
      </c>
      <c r="H253" s="1">
        <v>45078</v>
      </c>
      <c r="I253">
        <v>55978</v>
      </c>
      <c r="J253">
        <v>2702</v>
      </c>
      <c r="K253">
        <v>58680</v>
      </c>
      <c r="L253" s="10">
        <v>3.67</v>
      </c>
      <c r="M253">
        <v>5</v>
      </c>
      <c r="N253" t="s">
        <v>28</v>
      </c>
      <c r="O253" t="s">
        <v>21</v>
      </c>
      <c r="P253" t="s">
        <v>1782</v>
      </c>
      <c r="Q253" t="str">
        <f>IF(Cleaned_Data[[#This Row],[Performance Score]] &gt;=4,"high", IF(Cleaned_Data[[#This Row],[Performance Score]]&lt;=2,"Low","Medium"))</f>
        <v>Medium</v>
      </c>
    </row>
    <row r="254" spans="1:17" x14ac:dyDescent="0.3">
      <c r="A254" t="s">
        <v>474</v>
      </c>
      <c r="B254" t="s">
        <v>475</v>
      </c>
      <c r="C254">
        <v>30</v>
      </c>
      <c r="D254" t="s">
        <v>24</v>
      </c>
      <c r="E254" t="s">
        <v>25</v>
      </c>
      <c r="F254" t="s">
        <v>88</v>
      </c>
      <c r="G254" t="s">
        <v>26</v>
      </c>
      <c r="H254" s="1">
        <v>44492</v>
      </c>
      <c r="I254">
        <v>29180</v>
      </c>
      <c r="J254">
        <v>939</v>
      </c>
      <c r="K254">
        <v>30119</v>
      </c>
      <c r="L254" s="10">
        <v>4.75</v>
      </c>
      <c r="M254">
        <v>5</v>
      </c>
      <c r="N254" t="s">
        <v>20</v>
      </c>
      <c r="O254" t="s">
        <v>21</v>
      </c>
      <c r="P254" t="s">
        <v>2124</v>
      </c>
      <c r="Q254" t="str">
        <f>IF(Cleaned_Data[[#This Row],[Performance Score]] &gt;=4,"high", IF(Cleaned_Data[[#This Row],[Performance Score]]&lt;=2,"Low","Medium"))</f>
        <v>high</v>
      </c>
    </row>
    <row r="255" spans="1:17" x14ac:dyDescent="0.3">
      <c r="A255" t="s">
        <v>476</v>
      </c>
      <c r="B255" t="s">
        <v>290</v>
      </c>
      <c r="C255">
        <v>30</v>
      </c>
      <c r="D255" t="s">
        <v>16</v>
      </c>
      <c r="E255" t="s">
        <v>62</v>
      </c>
      <c r="F255" t="s">
        <v>88</v>
      </c>
      <c r="G255" t="s">
        <v>63</v>
      </c>
      <c r="H255" s="1">
        <v>42620</v>
      </c>
      <c r="I255">
        <v>40058</v>
      </c>
      <c r="J255">
        <v>2334</v>
      </c>
      <c r="K255">
        <v>42392</v>
      </c>
      <c r="L255" s="10">
        <v>2.48</v>
      </c>
      <c r="M255">
        <v>4</v>
      </c>
      <c r="N255" t="s">
        <v>34</v>
      </c>
      <c r="O255" t="s">
        <v>21</v>
      </c>
      <c r="P255" t="s">
        <v>2126</v>
      </c>
      <c r="Q255" t="str">
        <f>IF(Cleaned_Data[[#This Row],[Performance Score]] &gt;=4,"high", IF(Cleaned_Data[[#This Row],[Performance Score]]&lt;=2,"Low","Medium"))</f>
        <v>Medium</v>
      </c>
    </row>
    <row r="256" spans="1:17" x14ac:dyDescent="0.3">
      <c r="A256" t="s">
        <v>477</v>
      </c>
      <c r="B256" t="s">
        <v>478</v>
      </c>
      <c r="C256">
        <v>33</v>
      </c>
      <c r="D256" t="s">
        <v>16</v>
      </c>
      <c r="E256" t="s">
        <v>62</v>
      </c>
      <c r="F256" t="s">
        <v>53</v>
      </c>
      <c r="G256" t="s">
        <v>63</v>
      </c>
      <c r="H256" s="1">
        <v>43666</v>
      </c>
      <c r="I256">
        <v>44959</v>
      </c>
      <c r="J256">
        <v>2272</v>
      </c>
      <c r="K256">
        <v>47231</v>
      </c>
      <c r="L256" s="10">
        <v>3.76</v>
      </c>
      <c r="M256">
        <v>4</v>
      </c>
      <c r="N256" t="s">
        <v>34</v>
      </c>
      <c r="O256" t="s">
        <v>21</v>
      </c>
      <c r="P256" t="s">
        <v>2123</v>
      </c>
      <c r="Q256" t="str">
        <f>IF(Cleaned_Data[[#This Row],[Performance Score]] &gt;=4,"high", IF(Cleaned_Data[[#This Row],[Performance Score]]&lt;=2,"Low","Medium"))</f>
        <v>Medium</v>
      </c>
    </row>
    <row r="257" spans="1:17" x14ac:dyDescent="0.3">
      <c r="A257" t="s">
        <v>479</v>
      </c>
      <c r="B257" t="s">
        <v>448</v>
      </c>
      <c r="C257">
        <v>31</v>
      </c>
      <c r="D257" t="s">
        <v>16</v>
      </c>
      <c r="E257" t="s">
        <v>62</v>
      </c>
      <c r="F257" t="s">
        <v>19</v>
      </c>
      <c r="G257" t="s">
        <v>63</v>
      </c>
      <c r="H257" s="1">
        <v>44660</v>
      </c>
      <c r="I257">
        <v>44294</v>
      </c>
      <c r="J257">
        <v>2115</v>
      </c>
      <c r="K257">
        <v>46409</v>
      </c>
      <c r="L257" s="10">
        <v>3.84</v>
      </c>
      <c r="M257">
        <v>3</v>
      </c>
      <c r="N257" t="s">
        <v>20</v>
      </c>
      <c r="O257" t="s">
        <v>21</v>
      </c>
      <c r="P257" t="s">
        <v>21</v>
      </c>
      <c r="Q257" t="str">
        <f>IF(Cleaned_Data[[#This Row],[Performance Score]] &gt;=4,"high", IF(Cleaned_Data[[#This Row],[Performance Score]]&lt;=2,"Low","Medium"))</f>
        <v>Medium</v>
      </c>
    </row>
    <row r="258" spans="1:17" x14ac:dyDescent="0.3">
      <c r="A258" t="s">
        <v>480</v>
      </c>
      <c r="B258" t="s">
        <v>481</v>
      </c>
      <c r="C258">
        <v>31</v>
      </c>
      <c r="D258" t="s">
        <v>24</v>
      </c>
      <c r="E258" t="s">
        <v>58</v>
      </c>
      <c r="F258" t="s">
        <v>50</v>
      </c>
      <c r="G258" t="s">
        <v>59</v>
      </c>
      <c r="H258" s="1">
        <v>42859</v>
      </c>
      <c r="I258">
        <v>34600</v>
      </c>
      <c r="J258">
        <v>1269</v>
      </c>
      <c r="K258">
        <v>35869</v>
      </c>
      <c r="L258" s="10">
        <v>2.6</v>
      </c>
      <c r="M258">
        <v>2</v>
      </c>
      <c r="N258" t="s">
        <v>28</v>
      </c>
      <c r="O258" t="s">
        <v>21</v>
      </c>
      <c r="P258" t="s">
        <v>1218</v>
      </c>
      <c r="Q258" t="str">
        <f>IF(Cleaned_Data[[#This Row],[Performance Score]] &gt;=4,"high", IF(Cleaned_Data[[#This Row],[Performance Score]]&lt;=2,"Low","Medium"))</f>
        <v>Medium</v>
      </c>
    </row>
    <row r="259" spans="1:17" x14ac:dyDescent="0.3">
      <c r="A259" t="s">
        <v>482</v>
      </c>
      <c r="B259" t="s">
        <v>337</v>
      </c>
      <c r="C259">
        <v>27</v>
      </c>
      <c r="D259" t="s">
        <v>16</v>
      </c>
      <c r="E259" t="s">
        <v>17</v>
      </c>
      <c r="F259" t="s">
        <v>27</v>
      </c>
      <c r="G259" t="s">
        <v>18</v>
      </c>
      <c r="H259" s="1">
        <v>43708</v>
      </c>
      <c r="I259">
        <v>52529</v>
      </c>
      <c r="J259">
        <v>852</v>
      </c>
      <c r="K259">
        <v>53381</v>
      </c>
      <c r="L259" s="10">
        <v>2.04</v>
      </c>
      <c r="M259">
        <v>3</v>
      </c>
      <c r="N259" t="s">
        <v>28</v>
      </c>
      <c r="O259" t="s">
        <v>21</v>
      </c>
      <c r="P259" t="s">
        <v>2119</v>
      </c>
      <c r="Q259" t="str">
        <f>IF(Cleaned_Data[[#This Row],[Performance Score]] &gt;=4,"high", IF(Cleaned_Data[[#This Row],[Performance Score]]&lt;=2,"Low","Medium"))</f>
        <v>Medium</v>
      </c>
    </row>
    <row r="260" spans="1:17" x14ac:dyDescent="0.3">
      <c r="A260" t="s">
        <v>483</v>
      </c>
      <c r="B260" t="s">
        <v>57</v>
      </c>
      <c r="C260">
        <v>33</v>
      </c>
      <c r="D260" t="s">
        <v>16</v>
      </c>
      <c r="E260" t="s">
        <v>31</v>
      </c>
      <c r="F260" t="s">
        <v>33</v>
      </c>
      <c r="G260" t="s">
        <v>32</v>
      </c>
      <c r="H260" s="1">
        <v>44733</v>
      </c>
      <c r="I260">
        <v>32242</v>
      </c>
      <c r="J260">
        <v>1482</v>
      </c>
      <c r="K260">
        <v>33724</v>
      </c>
      <c r="L260" s="10">
        <v>3.32</v>
      </c>
      <c r="M260">
        <v>6</v>
      </c>
      <c r="N260" t="s">
        <v>20</v>
      </c>
      <c r="O260" t="s">
        <v>21</v>
      </c>
      <c r="P260" t="s">
        <v>1782</v>
      </c>
      <c r="Q260" t="str">
        <f>IF(Cleaned_Data[[#This Row],[Performance Score]] &gt;=4,"high", IF(Cleaned_Data[[#This Row],[Performance Score]]&lt;=2,"Low","Medium"))</f>
        <v>Medium</v>
      </c>
    </row>
    <row r="261" spans="1:17" x14ac:dyDescent="0.3">
      <c r="A261" t="s">
        <v>484</v>
      </c>
      <c r="B261" t="s">
        <v>337</v>
      </c>
      <c r="C261">
        <v>33</v>
      </c>
      <c r="D261" t="s">
        <v>24</v>
      </c>
      <c r="E261" t="s">
        <v>17</v>
      </c>
      <c r="F261" t="s">
        <v>27</v>
      </c>
      <c r="G261" t="s">
        <v>18</v>
      </c>
      <c r="H261" s="1">
        <v>42758</v>
      </c>
      <c r="I261">
        <v>49064</v>
      </c>
      <c r="J261">
        <v>1488</v>
      </c>
      <c r="K261">
        <v>50552</v>
      </c>
      <c r="L261" s="10">
        <v>3.94</v>
      </c>
      <c r="M261">
        <v>3</v>
      </c>
      <c r="N261" t="s">
        <v>28</v>
      </c>
      <c r="O261" t="s">
        <v>21</v>
      </c>
      <c r="P261" t="s">
        <v>2125</v>
      </c>
      <c r="Q261" t="str">
        <f>IF(Cleaned_Data[[#This Row],[Performance Score]] &gt;=4,"high", IF(Cleaned_Data[[#This Row],[Performance Score]]&lt;=2,"Low","Medium"))</f>
        <v>Medium</v>
      </c>
    </row>
    <row r="262" spans="1:17" x14ac:dyDescent="0.3">
      <c r="A262" t="s">
        <v>485</v>
      </c>
      <c r="B262" t="s">
        <v>470</v>
      </c>
      <c r="C262">
        <v>25</v>
      </c>
      <c r="D262" t="s">
        <v>16</v>
      </c>
      <c r="E262" t="s">
        <v>58</v>
      </c>
      <c r="F262" t="s">
        <v>33</v>
      </c>
      <c r="G262" t="s">
        <v>59</v>
      </c>
      <c r="H262" s="1">
        <v>43534</v>
      </c>
      <c r="I262">
        <v>28707</v>
      </c>
      <c r="J262">
        <v>1614</v>
      </c>
      <c r="K262">
        <v>30321</v>
      </c>
      <c r="L262" s="10">
        <v>2.6</v>
      </c>
      <c r="M262">
        <v>5</v>
      </c>
      <c r="N262" t="s">
        <v>28</v>
      </c>
      <c r="O262" t="s">
        <v>21</v>
      </c>
      <c r="P262" t="s">
        <v>2120</v>
      </c>
      <c r="Q262" t="str">
        <f>IF(Cleaned_Data[[#This Row],[Performance Score]] &gt;=4,"high", IF(Cleaned_Data[[#This Row],[Performance Score]]&lt;=2,"Low","Medium"))</f>
        <v>Medium</v>
      </c>
    </row>
    <row r="263" spans="1:17" x14ac:dyDescent="0.3">
      <c r="A263" t="s">
        <v>486</v>
      </c>
      <c r="B263" t="s">
        <v>487</v>
      </c>
      <c r="C263">
        <v>41</v>
      </c>
      <c r="D263" t="s">
        <v>16</v>
      </c>
      <c r="E263" t="s">
        <v>31</v>
      </c>
      <c r="F263" t="s">
        <v>33</v>
      </c>
      <c r="G263" t="s">
        <v>32</v>
      </c>
      <c r="H263" s="1">
        <v>43501</v>
      </c>
      <c r="I263">
        <v>37724</v>
      </c>
      <c r="J263">
        <v>3012</v>
      </c>
      <c r="K263">
        <v>40736</v>
      </c>
      <c r="L263" s="10">
        <v>4</v>
      </c>
      <c r="M263">
        <v>2</v>
      </c>
      <c r="N263" t="s">
        <v>34</v>
      </c>
      <c r="O263" t="s">
        <v>21</v>
      </c>
      <c r="P263" t="s">
        <v>2121</v>
      </c>
      <c r="Q263" t="str">
        <f>IF(Cleaned_Data[[#This Row],[Performance Score]] &gt;=4,"high", IF(Cleaned_Data[[#This Row],[Performance Score]]&lt;=2,"Low","Medium"))</f>
        <v>high</v>
      </c>
    </row>
    <row r="264" spans="1:17" x14ac:dyDescent="0.3">
      <c r="A264" t="s">
        <v>488</v>
      </c>
      <c r="B264" t="s">
        <v>100</v>
      </c>
      <c r="C264">
        <v>35</v>
      </c>
      <c r="D264" t="s">
        <v>24</v>
      </c>
      <c r="E264" t="s">
        <v>25</v>
      </c>
      <c r="F264" t="s">
        <v>19</v>
      </c>
      <c r="G264" t="s">
        <v>26</v>
      </c>
      <c r="H264" s="1">
        <v>42806</v>
      </c>
      <c r="I264">
        <v>28870</v>
      </c>
      <c r="J264">
        <v>1728</v>
      </c>
      <c r="K264">
        <v>30598</v>
      </c>
      <c r="L264" s="10">
        <v>3.04</v>
      </c>
      <c r="M264">
        <v>3</v>
      </c>
      <c r="N264" t="s">
        <v>34</v>
      </c>
      <c r="O264" t="s">
        <v>21</v>
      </c>
      <c r="P264" t="s">
        <v>2120</v>
      </c>
      <c r="Q264" t="str">
        <f>IF(Cleaned_Data[[#This Row],[Performance Score]] &gt;=4,"high", IF(Cleaned_Data[[#This Row],[Performance Score]]&lt;=2,"Low","Medium"))</f>
        <v>Medium</v>
      </c>
    </row>
    <row r="265" spans="1:17" x14ac:dyDescent="0.3">
      <c r="A265" t="s">
        <v>489</v>
      </c>
      <c r="B265" t="s">
        <v>490</v>
      </c>
      <c r="C265">
        <v>32</v>
      </c>
      <c r="D265" t="s">
        <v>24</v>
      </c>
      <c r="E265" t="s">
        <v>37</v>
      </c>
      <c r="F265" t="s">
        <v>39</v>
      </c>
      <c r="G265" t="s">
        <v>38</v>
      </c>
      <c r="H265" s="1">
        <v>43948</v>
      </c>
      <c r="I265">
        <v>36102</v>
      </c>
      <c r="J265">
        <v>794</v>
      </c>
      <c r="K265">
        <v>36896</v>
      </c>
      <c r="L265" s="10">
        <v>3.57</v>
      </c>
      <c r="M265">
        <v>5</v>
      </c>
      <c r="N265" t="s">
        <v>28</v>
      </c>
      <c r="O265" t="s">
        <v>21</v>
      </c>
      <c r="P265" t="s">
        <v>21</v>
      </c>
      <c r="Q265" t="str">
        <f>IF(Cleaned_Data[[#This Row],[Performance Score]] &gt;=4,"high", IF(Cleaned_Data[[#This Row],[Performance Score]]&lt;=2,"Low","Medium"))</f>
        <v>Medium</v>
      </c>
    </row>
    <row r="266" spans="1:17" x14ac:dyDescent="0.3">
      <c r="A266" t="s">
        <v>491</v>
      </c>
      <c r="B266" t="s">
        <v>107</v>
      </c>
      <c r="C266">
        <v>42</v>
      </c>
      <c r="D266" t="s">
        <v>24</v>
      </c>
      <c r="E266" t="s">
        <v>62</v>
      </c>
      <c r="F266" t="s">
        <v>88</v>
      </c>
      <c r="G266" t="s">
        <v>63</v>
      </c>
      <c r="H266" s="1">
        <v>43832</v>
      </c>
      <c r="I266">
        <v>44748</v>
      </c>
      <c r="J266">
        <v>3609</v>
      </c>
      <c r="K266">
        <v>48357</v>
      </c>
      <c r="L266" s="10">
        <v>3.44</v>
      </c>
      <c r="M266">
        <v>0</v>
      </c>
      <c r="N266" t="s">
        <v>34</v>
      </c>
      <c r="O266" t="s">
        <v>21</v>
      </c>
      <c r="P266" t="s">
        <v>2125</v>
      </c>
      <c r="Q266" t="str">
        <f>IF(Cleaned_Data[[#This Row],[Performance Score]] &gt;=4,"high", IF(Cleaned_Data[[#This Row],[Performance Score]]&lt;=2,"Low","Medium"))</f>
        <v>Medium</v>
      </c>
    </row>
    <row r="267" spans="1:17" x14ac:dyDescent="0.3">
      <c r="A267" t="s">
        <v>492</v>
      </c>
      <c r="B267" t="s">
        <v>493</v>
      </c>
      <c r="C267">
        <v>23</v>
      </c>
      <c r="D267" t="s">
        <v>24</v>
      </c>
      <c r="E267" t="s">
        <v>62</v>
      </c>
      <c r="F267" t="s">
        <v>19</v>
      </c>
      <c r="G267" t="s">
        <v>63</v>
      </c>
      <c r="H267" s="1">
        <v>43507</v>
      </c>
      <c r="I267">
        <v>43603</v>
      </c>
      <c r="J267">
        <v>3777</v>
      </c>
      <c r="K267">
        <v>47380</v>
      </c>
      <c r="L267" s="10">
        <v>3.9</v>
      </c>
      <c r="M267">
        <v>3</v>
      </c>
      <c r="N267" t="s">
        <v>20</v>
      </c>
      <c r="O267" t="s">
        <v>21</v>
      </c>
      <c r="P267" t="s">
        <v>2121</v>
      </c>
      <c r="Q267" t="str">
        <f>IF(Cleaned_Data[[#This Row],[Performance Score]] &gt;=4,"high", IF(Cleaned_Data[[#This Row],[Performance Score]]&lt;=2,"Low","Medium"))</f>
        <v>Medium</v>
      </c>
    </row>
    <row r="268" spans="1:17" x14ac:dyDescent="0.3">
      <c r="A268" t="s">
        <v>494</v>
      </c>
      <c r="B268" t="s">
        <v>495</v>
      </c>
      <c r="C268">
        <v>34</v>
      </c>
      <c r="D268" t="s">
        <v>16</v>
      </c>
      <c r="E268" t="s">
        <v>37</v>
      </c>
      <c r="F268" t="s">
        <v>27</v>
      </c>
      <c r="G268" t="s">
        <v>38</v>
      </c>
      <c r="H268" s="1">
        <v>43449</v>
      </c>
      <c r="I268">
        <v>28814</v>
      </c>
      <c r="J268">
        <v>2199</v>
      </c>
      <c r="K268">
        <v>31013</v>
      </c>
      <c r="L268" s="10">
        <v>3.79</v>
      </c>
      <c r="M268">
        <v>2</v>
      </c>
      <c r="N268" t="s">
        <v>20</v>
      </c>
      <c r="O268" t="s">
        <v>21</v>
      </c>
      <c r="P268" t="s">
        <v>2122</v>
      </c>
      <c r="Q268" t="str">
        <f>IF(Cleaned_Data[[#This Row],[Performance Score]] &gt;=4,"high", IF(Cleaned_Data[[#This Row],[Performance Score]]&lt;=2,"Low","Medium"))</f>
        <v>Medium</v>
      </c>
    </row>
    <row r="269" spans="1:17" x14ac:dyDescent="0.3">
      <c r="A269" t="s">
        <v>496</v>
      </c>
      <c r="B269" t="s">
        <v>497</v>
      </c>
      <c r="C269">
        <v>30</v>
      </c>
      <c r="D269" t="s">
        <v>16</v>
      </c>
      <c r="E269" t="s">
        <v>58</v>
      </c>
      <c r="F269" t="s">
        <v>53</v>
      </c>
      <c r="G269" t="s">
        <v>59</v>
      </c>
      <c r="H269" s="1">
        <v>43646</v>
      </c>
      <c r="I269">
        <v>36150</v>
      </c>
      <c r="J269">
        <v>2101</v>
      </c>
      <c r="K269">
        <v>38251</v>
      </c>
      <c r="L269" s="10">
        <v>2.54</v>
      </c>
      <c r="M269">
        <v>2</v>
      </c>
      <c r="N269" t="s">
        <v>20</v>
      </c>
      <c r="O269" t="s">
        <v>21</v>
      </c>
      <c r="P269" t="s">
        <v>1782</v>
      </c>
      <c r="Q269" t="str">
        <f>IF(Cleaned_Data[[#This Row],[Performance Score]] &gt;=4,"high", IF(Cleaned_Data[[#This Row],[Performance Score]]&lt;=2,"Low","Medium"))</f>
        <v>Medium</v>
      </c>
    </row>
    <row r="270" spans="1:17" x14ac:dyDescent="0.3">
      <c r="A270" t="s">
        <v>498</v>
      </c>
      <c r="B270" t="s">
        <v>499</v>
      </c>
      <c r="C270">
        <v>22</v>
      </c>
      <c r="D270" t="s">
        <v>16</v>
      </c>
      <c r="E270" t="s">
        <v>31</v>
      </c>
      <c r="F270" t="s">
        <v>39</v>
      </c>
      <c r="G270" t="s">
        <v>32</v>
      </c>
      <c r="H270" s="1">
        <v>45618</v>
      </c>
      <c r="I270">
        <v>28285</v>
      </c>
      <c r="J270">
        <v>1075</v>
      </c>
      <c r="K270">
        <v>29360</v>
      </c>
      <c r="L270" s="10">
        <v>3.23</v>
      </c>
      <c r="M270">
        <v>1</v>
      </c>
      <c r="N270" t="s">
        <v>34</v>
      </c>
      <c r="O270" t="s">
        <v>21</v>
      </c>
      <c r="P270" t="s">
        <v>2118</v>
      </c>
      <c r="Q270" t="str">
        <f>IF(Cleaned_Data[[#This Row],[Performance Score]] &gt;=4,"high", IF(Cleaned_Data[[#This Row],[Performance Score]]&lt;=2,"Low","Medium"))</f>
        <v>Medium</v>
      </c>
    </row>
    <row r="271" spans="1:17" x14ac:dyDescent="0.3">
      <c r="A271" t="s">
        <v>500</v>
      </c>
      <c r="B271" t="s">
        <v>501</v>
      </c>
      <c r="C271">
        <v>25</v>
      </c>
      <c r="D271" t="s">
        <v>24</v>
      </c>
      <c r="E271" t="s">
        <v>37</v>
      </c>
      <c r="F271" t="s">
        <v>105</v>
      </c>
      <c r="G271" t="s">
        <v>38</v>
      </c>
      <c r="H271" s="1">
        <v>43775</v>
      </c>
      <c r="I271">
        <v>27556</v>
      </c>
      <c r="J271">
        <v>1215</v>
      </c>
      <c r="K271">
        <v>28771</v>
      </c>
      <c r="L271" s="10">
        <v>2.95</v>
      </c>
      <c r="M271">
        <v>4</v>
      </c>
      <c r="N271" t="s">
        <v>34</v>
      </c>
      <c r="O271" t="s">
        <v>21</v>
      </c>
      <c r="P271" t="s">
        <v>2118</v>
      </c>
      <c r="Q271" t="str">
        <f>IF(Cleaned_Data[[#This Row],[Performance Score]] &gt;=4,"high", IF(Cleaned_Data[[#This Row],[Performance Score]]&lt;=2,"Low","Medium"))</f>
        <v>Medium</v>
      </c>
    </row>
    <row r="272" spans="1:17" x14ac:dyDescent="0.3">
      <c r="A272" t="s">
        <v>502</v>
      </c>
      <c r="B272" t="s">
        <v>98</v>
      </c>
      <c r="C272">
        <v>37</v>
      </c>
      <c r="D272" t="s">
        <v>16</v>
      </c>
      <c r="E272" t="s">
        <v>37</v>
      </c>
      <c r="F272" t="s">
        <v>53</v>
      </c>
      <c r="G272" t="s">
        <v>38</v>
      </c>
      <c r="H272" s="1">
        <v>45300</v>
      </c>
      <c r="I272">
        <v>26377</v>
      </c>
      <c r="J272">
        <v>640</v>
      </c>
      <c r="K272">
        <v>27017</v>
      </c>
      <c r="L272" s="10">
        <v>2.9</v>
      </c>
      <c r="M272">
        <v>3</v>
      </c>
      <c r="N272" t="s">
        <v>34</v>
      </c>
      <c r="O272" t="s">
        <v>21</v>
      </c>
      <c r="P272" t="s">
        <v>2125</v>
      </c>
      <c r="Q272" t="str">
        <f>IF(Cleaned_Data[[#This Row],[Performance Score]] &gt;=4,"high", IF(Cleaned_Data[[#This Row],[Performance Score]]&lt;=2,"Low","Medium"))</f>
        <v>Medium</v>
      </c>
    </row>
    <row r="273" spans="1:17" x14ac:dyDescent="0.3">
      <c r="A273" t="s">
        <v>503</v>
      </c>
      <c r="B273" t="s">
        <v>504</v>
      </c>
      <c r="C273">
        <v>39</v>
      </c>
      <c r="D273" t="s">
        <v>16</v>
      </c>
      <c r="E273" t="s">
        <v>37</v>
      </c>
      <c r="F273" t="s">
        <v>88</v>
      </c>
      <c r="G273" t="s">
        <v>38</v>
      </c>
      <c r="H273" s="1">
        <v>42978</v>
      </c>
      <c r="I273">
        <v>28388</v>
      </c>
      <c r="J273">
        <v>2038</v>
      </c>
      <c r="K273">
        <v>30426</v>
      </c>
      <c r="L273" s="10">
        <v>4.34</v>
      </c>
      <c r="M273">
        <v>1</v>
      </c>
      <c r="N273" t="s">
        <v>20</v>
      </c>
      <c r="O273" t="s">
        <v>21</v>
      </c>
      <c r="P273" t="s">
        <v>2119</v>
      </c>
      <c r="Q273" t="str">
        <f>IF(Cleaned_Data[[#This Row],[Performance Score]] &gt;=4,"high", IF(Cleaned_Data[[#This Row],[Performance Score]]&lt;=2,"Low","Medium"))</f>
        <v>high</v>
      </c>
    </row>
    <row r="274" spans="1:17" x14ac:dyDescent="0.3">
      <c r="A274" t="s">
        <v>505</v>
      </c>
      <c r="B274" t="s">
        <v>506</v>
      </c>
      <c r="C274">
        <v>30</v>
      </c>
      <c r="D274" t="s">
        <v>24</v>
      </c>
      <c r="E274" t="s">
        <v>62</v>
      </c>
      <c r="F274" t="s">
        <v>19</v>
      </c>
      <c r="G274" t="s">
        <v>63</v>
      </c>
      <c r="H274" s="1">
        <v>43316</v>
      </c>
      <c r="I274">
        <v>38672</v>
      </c>
      <c r="J274">
        <v>2211</v>
      </c>
      <c r="K274">
        <v>40883</v>
      </c>
      <c r="L274" s="10">
        <v>2.66</v>
      </c>
      <c r="M274">
        <v>5</v>
      </c>
      <c r="N274" t="s">
        <v>20</v>
      </c>
      <c r="O274" t="s">
        <v>21</v>
      </c>
      <c r="P274" t="s">
        <v>2119</v>
      </c>
      <c r="Q274" t="str">
        <f>IF(Cleaned_Data[[#This Row],[Performance Score]] &gt;=4,"high", IF(Cleaned_Data[[#This Row],[Performance Score]]&lt;=2,"Low","Medium"))</f>
        <v>Medium</v>
      </c>
    </row>
    <row r="275" spans="1:17" x14ac:dyDescent="0.3">
      <c r="A275" t="s">
        <v>507</v>
      </c>
      <c r="B275" t="s">
        <v>508</v>
      </c>
      <c r="C275">
        <v>32</v>
      </c>
      <c r="D275" t="s">
        <v>16</v>
      </c>
      <c r="E275" t="s">
        <v>37</v>
      </c>
      <c r="F275" t="s">
        <v>50</v>
      </c>
      <c r="G275" t="s">
        <v>38</v>
      </c>
      <c r="H275" s="1">
        <v>43489</v>
      </c>
      <c r="I275">
        <v>33244</v>
      </c>
      <c r="J275">
        <v>1288</v>
      </c>
      <c r="K275">
        <v>34532</v>
      </c>
      <c r="L275" s="10">
        <v>2.99</v>
      </c>
      <c r="M275">
        <v>4</v>
      </c>
      <c r="N275" t="s">
        <v>28</v>
      </c>
      <c r="O275" t="s">
        <v>21</v>
      </c>
      <c r="P275" t="s">
        <v>2125</v>
      </c>
      <c r="Q275" t="str">
        <f>IF(Cleaned_Data[[#This Row],[Performance Score]] &gt;=4,"high", IF(Cleaned_Data[[#This Row],[Performance Score]]&lt;=2,"Low","Medium"))</f>
        <v>Medium</v>
      </c>
    </row>
    <row r="276" spans="1:17" x14ac:dyDescent="0.3">
      <c r="A276" t="s">
        <v>509</v>
      </c>
      <c r="B276" t="s">
        <v>45</v>
      </c>
      <c r="C276">
        <v>31</v>
      </c>
      <c r="D276" t="s">
        <v>16</v>
      </c>
      <c r="E276" t="s">
        <v>25</v>
      </c>
      <c r="F276" t="s">
        <v>53</v>
      </c>
      <c r="G276" t="s">
        <v>26</v>
      </c>
      <c r="H276" s="1">
        <v>44195</v>
      </c>
      <c r="I276">
        <v>27399</v>
      </c>
      <c r="J276">
        <v>1109</v>
      </c>
      <c r="K276">
        <v>28508</v>
      </c>
      <c r="L276" s="10">
        <v>2.78</v>
      </c>
      <c r="M276">
        <v>2</v>
      </c>
      <c r="N276" t="s">
        <v>20</v>
      </c>
      <c r="O276" t="s">
        <v>21</v>
      </c>
      <c r="P276" t="s">
        <v>2122</v>
      </c>
      <c r="Q276" t="str">
        <f>IF(Cleaned_Data[[#This Row],[Performance Score]] &gt;=4,"high", IF(Cleaned_Data[[#This Row],[Performance Score]]&lt;=2,"Low","Medium"))</f>
        <v>Medium</v>
      </c>
    </row>
    <row r="277" spans="1:17" x14ac:dyDescent="0.3">
      <c r="A277" t="s">
        <v>510</v>
      </c>
      <c r="B277" t="s">
        <v>272</v>
      </c>
      <c r="C277">
        <v>40</v>
      </c>
      <c r="D277" t="s">
        <v>24</v>
      </c>
      <c r="E277" t="s">
        <v>74</v>
      </c>
      <c r="F277" t="s">
        <v>50</v>
      </c>
      <c r="G277" t="s">
        <v>75</v>
      </c>
      <c r="H277" s="1">
        <v>43377</v>
      </c>
      <c r="I277">
        <v>39253</v>
      </c>
      <c r="J277">
        <v>1463</v>
      </c>
      <c r="K277">
        <v>40716</v>
      </c>
      <c r="L277" s="10">
        <v>3.25</v>
      </c>
      <c r="M277">
        <v>3</v>
      </c>
      <c r="N277" t="s">
        <v>20</v>
      </c>
      <c r="O277" t="s">
        <v>21</v>
      </c>
      <c r="P277" t="s">
        <v>2124</v>
      </c>
      <c r="Q277" t="str">
        <f>IF(Cleaned_Data[[#This Row],[Performance Score]] &gt;=4,"high", IF(Cleaned_Data[[#This Row],[Performance Score]]&lt;=2,"Low","Medium"))</f>
        <v>Medium</v>
      </c>
    </row>
    <row r="278" spans="1:17" x14ac:dyDescent="0.3">
      <c r="A278" t="s">
        <v>511</v>
      </c>
      <c r="B278" t="s">
        <v>512</v>
      </c>
      <c r="C278">
        <v>28</v>
      </c>
      <c r="D278" t="s">
        <v>24</v>
      </c>
      <c r="E278" t="s">
        <v>74</v>
      </c>
      <c r="F278" t="s">
        <v>39</v>
      </c>
      <c r="G278" t="s">
        <v>75</v>
      </c>
      <c r="H278" s="1">
        <v>45375</v>
      </c>
      <c r="I278">
        <v>29683</v>
      </c>
      <c r="J278">
        <v>2347</v>
      </c>
      <c r="K278">
        <v>32030</v>
      </c>
      <c r="L278" s="10">
        <v>3.92</v>
      </c>
      <c r="M278">
        <v>3</v>
      </c>
      <c r="N278" t="s">
        <v>28</v>
      </c>
      <c r="O278" t="s">
        <v>21</v>
      </c>
      <c r="P278" t="s">
        <v>2120</v>
      </c>
      <c r="Q278" t="str">
        <f>IF(Cleaned_Data[[#This Row],[Performance Score]] &gt;=4,"high", IF(Cleaned_Data[[#This Row],[Performance Score]]&lt;=2,"Low","Medium"))</f>
        <v>Medium</v>
      </c>
    </row>
    <row r="279" spans="1:17" x14ac:dyDescent="0.3">
      <c r="A279" t="s">
        <v>513</v>
      </c>
      <c r="B279" t="s">
        <v>451</v>
      </c>
      <c r="C279">
        <v>39</v>
      </c>
      <c r="D279" t="s">
        <v>24</v>
      </c>
      <c r="E279" t="s">
        <v>58</v>
      </c>
      <c r="F279" t="s">
        <v>33</v>
      </c>
      <c r="G279" t="s">
        <v>59</v>
      </c>
      <c r="H279" s="1">
        <v>44615</v>
      </c>
      <c r="I279">
        <v>32230</v>
      </c>
      <c r="J279">
        <v>1756</v>
      </c>
      <c r="K279">
        <v>33986</v>
      </c>
      <c r="L279" s="10">
        <v>4.0999999999999996</v>
      </c>
      <c r="M279">
        <v>4</v>
      </c>
      <c r="N279" t="s">
        <v>28</v>
      </c>
      <c r="O279" t="s">
        <v>21</v>
      </c>
      <c r="P279" t="s">
        <v>2121</v>
      </c>
      <c r="Q279" t="str">
        <f>IF(Cleaned_Data[[#This Row],[Performance Score]] &gt;=4,"high", IF(Cleaned_Data[[#This Row],[Performance Score]]&lt;=2,"Low","Medium"))</f>
        <v>high</v>
      </c>
    </row>
    <row r="280" spans="1:17" x14ac:dyDescent="0.3">
      <c r="A280" t="s">
        <v>514</v>
      </c>
      <c r="B280" t="s">
        <v>515</v>
      </c>
      <c r="C280">
        <v>33</v>
      </c>
      <c r="D280" t="s">
        <v>24</v>
      </c>
      <c r="E280" t="s">
        <v>62</v>
      </c>
      <c r="F280" t="s">
        <v>33</v>
      </c>
      <c r="G280" t="s">
        <v>63</v>
      </c>
      <c r="H280" s="1">
        <v>43026</v>
      </c>
      <c r="I280">
        <v>46038</v>
      </c>
      <c r="J280">
        <v>3955</v>
      </c>
      <c r="K280">
        <v>49993</v>
      </c>
      <c r="L280" s="10">
        <v>3.64</v>
      </c>
      <c r="M280">
        <v>2</v>
      </c>
      <c r="N280" t="s">
        <v>20</v>
      </c>
      <c r="O280" t="s">
        <v>21</v>
      </c>
      <c r="P280" t="s">
        <v>2124</v>
      </c>
      <c r="Q280" t="str">
        <f>IF(Cleaned_Data[[#This Row],[Performance Score]] &gt;=4,"high", IF(Cleaned_Data[[#This Row],[Performance Score]]&lt;=2,"Low","Medium"))</f>
        <v>Medium</v>
      </c>
    </row>
    <row r="281" spans="1:17" x14ac:dyDescent="0.3">
      <c r="A281" t="s">
        <v>516</v>
      </c>
      <c r="B281" t="s">
        <v>517</v>
      </c>
      <c r="C281">
        <v>28</v>
      </c>
      <c r="D281" t="s">
        <v>24</v>
      </c>
      <c r="E281" t="s">
        <v>25</v>
      </c>
      <c r="F281" t="s">
        <v>105</v>
      </c>
      <c r="G281" t="s">
        <v>26</v>
      </c>
      <c r="H281" s="1">
        <v>44436</v>
      </c>
      <c r="I281">
        <v>32624</v>
      </c>
      <c r="J281">
        <v>2466</v>
      </c>
      <c r="K281">
        <v>35090</v>
      </c>
      <c r="L281" s="10">
        <v>3.95</v>
      </c>
      <c r="M281">
        <v>6</v>
      </c>
      <c r="N281" t="s">
        <v>20</v>
      </c>
      <c r="O281" t="s">
        <v>21</v>
      </c>
      <c r="P281" t="s">
        <v>2119</v>
      </c>
      <c r="Q281" t="str">
        <f>IF(Cleaned_Data[[#This Row],[Performance Score]] &gt;=4,"high", IF(Cleaned_Data[[#This Row],[Performance Score]]&lt;=2,"Low","Medium"))</f>
        <v>Medium</v>
      </c>
    </row>
    <row r="282" spans="1:17" x14ac:dyDescent="0.3">
      <c r="A282" t="s">
        <v>518</v>
      </c>
      <c r="B282" t="s">
        <v>222</v>
      </c>
      <c r="C282">
        <v>36</v>
      </c>
      <c r="D282" t="s">
        <v>24</v>
      </c>
      <c r="E282" t="s">
        <v>62</v>
      </c>
      <c r="F282" t="s">
        <v>19</v>
      </c>
      <c r="G282" t="s">
        <v>63</v>
      </c>
      <c r="H282" s="1">
        <v>44739</v>
      </c>
      <c r="I282">
        <v>43620</v>
      </c>
      <c r="J282">
        <v>1816</v>
      </c>
      <c r="K282">
        <v>45436</v>
      </c>
      <c r="L282" s="10">
        <v>3.95</v>
      </c>
      <c r="M282">
        <v>3</v>
      </c>
      <c r="N282" t="s">
        <v>20</v>
      </c>
      <c r="O282" t="s">
        <v>21</v>
      </c>
      <c r="P282" t="s">
        <v>1782</v>
      </c>
      <c r="Q282" t="str">
        <f>IF(Cleaned_Data[[#This Row],[Performance Score]] &gt;=4,"high", IF(Cleaned_Data[[#This Row],[Performance Score]]&lt;=2,"Low","Medium"))</f>
        <v>Medium</v>
      </c>
    </row>
    <row r="283" spans="1:17" x14ac:dyDescent="0.3">
      <c r="A283" t="s">
        <v>519</v>
      </c>
      <c r="B283" t="s">
        <v>115</v>
      </c>
      <c r="C283">
        <v>32</v>
      </c>
      <c r="D283" t="s">
        <v>16</v>
      </c>
      <c r="E283" t="s">
        <v>42</v>
      </c>
      <c r="F283" t="s">
        <v>33</v>
      </c>
      <c r="G283" t="s">
        <v>43</v>
      </c>
      <c r="H283" s="1">
        <v>42354</v>
      </c>
      <c r="I283">
        <v>40130</v>
      </c>
      <c r="J283">
        <v>897</v>
      </c>
      <c r="K283">
        <v>41027</v>
      </c>
      <c r="L283" s="10">
        <v>2.7</v>
      </c>
      <c r="M283">
        <v>2</v>
      </c>
      <c r="N283" t="s">
        <v>34</v>
      </c>
      <c r="O283" t="s">
        <v>21</v>
      </c>
      <c r="P283" t="s">
        <v>2122</v>
      </c>
      <c r="Q283" t="str">
        <f>IF(Cleaned_Data[[#This Row],[Performance Score]] &gt;=4,"high", IF(Cleaned_Data[[#This Row],[Performance Score]]&lt;=2,"Low","Medium"))</f>
        <v>Medium</v>
      </c>
    </row>
    <row r="284" spans="1:17" x14ac:dyDescent="0.3">
      <c r="A284" t="s">
        <v>520</v>
      </c>
      <c r="B284" t="s">
        <v>521</v>
      </c>
      <c r="C284">
        <v>41</v>
      </c>
      <c r="D284" t="s">
        <v>16</v>
      </c>
      <c r="E284" t="s">
        <v>37</v>
      </c>
      <c r="F284" t="s">
        <v>33</v>
      </c>
      <c r="G284" t="s">
        <v>38</v>
      </c>
      <c r="H284" s="1">
        <v>45201</v>
      </c>
      <c r="I284">
        <v>21779</v>
      </c>
      <c r="J284">
        <v>502</v>
      </c>
      <c r="K284">
        <v>22281</v>
      </c>
      <c r="L284" s="10">
        <v>3.07</v>
      </c>
      <c r="M284">
        <v>3</v>
      </c>
      <c r="N284" t="s">
        <v>20</v>
      </c>
      <c r="O284" t="s">
        <v>21</v>
      </c>
      <c r="P284" t="s">
        <v>2124</v>
      </c>
      <c r="Q284" t="str">
        <f>IF(Cleaned_Data[[#This Row],[Performance Score]] &gt;=4,"high", IF(Cleaned_Data[[#This Row],[Performance Score]]&lt;=2,"Low","Medium"))</f>
        <v>Medium</v>
      </c>
    </row>
    <row r="285" spans="1:17" x14ac:dyDescent="0.3">
      <c r="A285" t="s">
        <v>522</v>
      </c>
      <c r="B285" t="s">
        <v>92</v>
      </c>
      <c r="C285">
        <v>24</v>
      </c>
      <c r="D285" t="s">
        <v>16</v>
      </c>
      <c r="E285" t="s">
        <v>58</v>
      </c>
      <c r="F285" t="s">
        <v>19</v>
      </c>
      <c r="G285" t="s">
        <v>59</v>
      </c>
      <c r="H285" s="1">
        <v>44251</v>
      </c>
      <c r="I285">
        <v>30654</v>
      </c>
      <c r="J285">
        <v>1136</v>
      </c>
      <c r="K285">
        <v>31790</v>
      </c>
      <c r="L285" s="10">
        <v>3.35</v>
      </c>
      <c r="M285">
        <v>3</v>
      </c>
      <c r="N285" t="s">
        <v>34</v>
      </c>
      <c r="O285" t="s">
        <v>21</v>
      </c>
      <c r="P285" t="s">
        <v>2121</v>
      </c>
      <c r="Q285" t="str">
        <f>IF(Cleaned_Data[[#This Row],[Performance Score]] &gt;=4,"high", IF(Cleaned_Data[[#This Row],[Performance Score]]&lt;=2,"Low","Medium"))</f>
        <v>Medium</v>
      </c>
    </row>
    <row r="286" spans="1:17" x14ac:dyDescent="0.3">
      <c r="A286" t="s">
        <v>523</v>
      </c>
      <c r="B286" t="s">
        <v>470</v>
      </c>
      <c r="C286">
        <v>36</v>
      </c>
      <c r="D286" t="s">
        <v>24</v>
      </c>
      <c r="E286" t="s">
        <v>37</v>
      </c>
      <c r="F286" t="s">
        <v>39</v>
      </c>
      <c r="G286" t="s">
        <v>38</v>
      </c>
      <c r="H286" s="1">
        <v>42608</v>
      </c>
      <c r="I286">
        <v>28121</v>
      </c>
      <c r="J286">
        <v>1575</v>
      </c>
      <c r="K286">
        <v>29696</v>
      </c>
      <c r="L286" s="10">
        <v>4.08</v>
      </c>
      <c r="M286">
        <v>4</v>
      </c>
      <c r="N286" t="s">
        <v>28</v>
      </c>
      <c r="O286" t="s">
        <v>21</v>
      </c>
      <c r="P286" t="s">
        <v>2119</v>
      </c>
      <c r="Q286" t="str">
        <f>IF(Cleaned_Data[[#This Row],[Performance Score]] &gt;=4,"high", IF(Cleaned_Data[[#This Row],[Performance Score]]&lt;=2,"Low","Medium"))</f>
        <v>high</v>
      </c>
    </row>
    <row r="287" spans="1:17" x14ac:dyDescent="0.3">
      <c r="A287" t="s">
        <v>524</v>
      </c>
      <c r="B287" t="s">
        <v>525</v>
      </c>
      <c r="C287">
        <v>32</v>
      </c>
      <c r="D287" t="s">
        <v>16</v>
      </c>
      <c r="E287" t="s">
        <v>37</v>
      </c>
      <c r="F287" t="s">
        <v>105</v>
      </c>
      <c r="G287" t="s">
        <v>38</v>
      </c>
      <c r="H287" s="1">
        <v>45086</v>
      </c>
      <c r="I287">
        <v>36456</v>
      </c>
      <c r="J287">
        <v>1295</v>
      </c>
      <c r="K287">
        <v>37751</v>
      </c>
      <c r="L287" s="10">
        <v>3.37</v>
      </c>
      <c r="M287">
        <v>4</v>
      </c>
      <c r="N287" t="s">
        <v>20</v>
      </c>
      <c r="O287" t="s">
        <v>21</v>
      </c>
      <c r="P287" t="s">
        <v>1782</v>
      </c>
      <c r="Q287" t="str">
        <f>IF(Cleaned_Data[[#This Row],[Performance Score]] &gt;=4,"high", IF(Cleaned_Data[[#This Row],[Performance Score]]&lt;=2,"Low","Medium"))</f>
        <v>Medium</v>
      </c>
    </row>
    <row r="288" spans="1:17" x14ac:dyDescent="0.3">
      <c r="A288" t="s">
        <v>526</v>
      </c>
      <c r="B288" t="s">
        <v>527</v>
      </c>
      <c r="C288">
        <v>24</v>
      </c>
      <c r="D288" t="s">
        <v>24</v>
      </c>
      <c r="E288" t="s">
        <v>37</v>
      </c>
      <c r="F288" t="s">
        <v>50</v>
      </c>
      <c r="G288" t="s">
        <v>38</v>
      </c>
      <c r="H288" s="1">
        <v>43474</v>
      </c>
      <c r="I288">
        <v>34517</v>
      </c>
      <c r="J288">
        <v>1384</v>
      </c>
      <c r="K288">
        <v>35901</v>
      </c>
      <c r="L288" s="10">
        <v>2.09</v>
      </c>
      <c r="M288">
        <v>0</v>
      </c>
      <c r="N288" t="s">
        <v>20</v>
      </c>
      <c r="O288" t="s">
        <v>21</v>
      </c>
      <c r="P288" t="s">
        <v>2125</v>
      </c>
      <c r="Q288" t="str">
        <f>IF(Cleaned_Data[[#This Row],[Performance Score]] &gt;=4,"high", IF(Cleaned_Data[[#This Row],[Performance Score]]&lt;=2,"Low","Medium"))</f>
        <v>Medium</v>
      </c>
    </row>
    <row r="289" spans="1:17" x14ac:dyDescent="0.3">
      <c r="A289" t="s">
        <v>528</v>
      </c>
      <c r="B289" t="s">
        <v>529</v>
      </c>
      <c r="C289">
        <v>33</v>
      </c>
      <c r="D289" t="s">
        <v>24</v>
      </c>
      <c r="E289" t="s">
        <v>17</v>
      </c>
      <c r="F289" t="s">
        <v>19</v>
      </c>
      <c r="G289" t="s">
        <v>18</v>
      </c>
      <c r="H289" s="1">
        <v>45191</v>
      </c>
      <c r="I289">
        <v>48453</v>
      </c>
      <c r="J289">
        <v>1574</v>
      </c>
      <c r="K289">
        <v>50027</v>
      </c>
      <c r="L289" s="10">
        <v>2.5299999999999998</v>
      </c>
      <c r="M289">
        <v>3</v>
      </c>
      <c r="N289" t="s">
        <v>34</v>
      </c>
      <c r="O289" t="s">
        <v>21</v>
      </c>
      <c r="P289" t="s">
        <v>2126</v>
      </c>
      <c r="Q289" t="str">
        <f>IF(Cleaned_Data[[#This Row],[Performance Score]] &gt;=4,"high", IF(Cleaned_Data[[#This Row],[Performance Score]]&lt;=2,"Low","Medium"))</f>
        <v>Medium</v>
      </c>
    </row>
    <row r="290" spans="1:17" x14ac:dyDescent="0.3">
      <c r="A290" t="s">
        <v>530</v>
      </c>
      <c r="B290" t="s">
        <v>531</v>
      </c>
      <c r="C290">
        <v>24</v>
      </c>
      <c r="D290" t="s">
        <v>24</v>
      </c>
      <c r="E290" t="s">
        <v>74</v>
      </c>
      <c r="F290" t="s">
        <v>88</v>
      </c>
      <c r="G290" t="s">
        <v>75</v>
      </c>
      <c r="H290" s="1">
        <v>43285</v>
      </c>
      <c r="I290">
        <v>34249</v>
      </c>
      <c r="J290">
        <v>1254</v>
      </c>
      <c r="K290">
        <v>35503</v>
      </c>
      <c r="L290" s="10">
        <v>4.24</v>
      </c>
      <c r="M290">
        <v>3</v>
      </c>
      <c r="N290" t="s">
        <v>34</v>
      </c>
      <c r="O290" t="s">
        <v>21</v>
      </c>
      <c r="P290" t="s">
        <v>2123</v>
      </c>
      <c r="Q290" t="str">
        <f>IF(Cleaned_Data[[#This Row],[Performance Score]] &gt;=4,"high", IF(Cleaned_Data[[#This Row],[Performance Score]]&lt;=2,"Low","Medium"))</f>
        <v>high</v>
      </c>
    </row>
    <row r="291" spans="1:17" x14ac:dyDescent="0.3">
      <c r="A291" t="s">
        <v>532</v>
      </c>
      <c r="B291" t="s">
        <v>15</v>
      </c>
      <c r="C291">
        <v>30</v>
      </c>
      <c r="D291" t="s">
        <v>16</v>
      </c>
      <c r="E291" t="s">
        <v>42</v>
      </c>
      <c r="F291" t="s">
        <v>33</v>
      </c>
      <c r="G291" t="s">
        <v>43</v>
      </c>
      <c r="H291" s="1">
        <v>43547</v>
      </c>
      <c r="I291">
        <v>39473</v>
      </c>
      <c r="J291">
        <v>1825</v>
      </c>
      <c r="K291">
        <v>41298</v>
      </c>
      <c r="L291" s="10">
        <v>2.83</v>
      </c>
      <c r="M291">
        <v>1</v>
      </c>
      <c r="N291" t="s">
        <v>20</v>
      </c>
      <c r="O291" t="s">
        <v>21</v>
      </c>
      <c r="P291" t="s">
        <v>2120</v>
      </c>
      <c r="Q291" t="str">
        <f>IF(Cleaned_Data[[#This Row],[Performance Score]] &gt;=4,"high", IF(Cleaned_Data[[#This Row],[Performance Score]]&lt;=2,"Low","Medium"))</f>
        <v>Medium</v>
      </c>
    </row>
    <row r="292" spans="1:17" x14ac:dyDescent="0.3">
      <c r="A292" t="s">
        <v>533</v>
      </c>
      <c r="B292" t="s">
        <v>207</v>
      </c>
      <c r="C292">
        <v>25</v>
      </c>
      <c r="D292" t="s">
        <v>16</v>
      </c>
      <c r="E292" t="s">
        <v>74</v>
      </c>
      <c r="F292" t="s">
        <v>88</v>
      </c>
      <c r="G292" t="s">
        <v>75</v>
      </c>
      <c r="H292" s="1">
        <v>43129</v>
      </c>
      <c r="I292">
        <v>26458</v>
      </c>
      <c r="J292">
        <v>1511</v>
      </c>
      <c r="K292">
        <v>27969</v>
      </c>
      <c r="L292" s="10">
        <v>2.7</v>
      </c>
      <c r="M292">
        <v>1</v>
      </c>
      <c r="N292" t="s">
        <v>20</v>
      </c>
      <c r="O292" t="s">
        <v>21</v>
      </c>
      <c r="P292" t="s">
        <v>2125</v>
      </c>
      <c r="Q292" t="str">
        <f>IF(Cleaned_Data[[#This Row],[Performance Score]] &gt;=4,"high", IF(Cleaned_Data[[#This Row],[Performance Score]]&lt;=2,"Low","Medium"))</f>
        <v>Medium</v>
      </c>
    </row>
    <row r="293" spans="1:17" x14ac:dyDescent="0.3">
      <c r="A293" t="s">
        <v>534</v>
      </c>
      <c r="B293" t="s">
        <v>163</v>
      </c>
      <c r="C293">
        <v>28</v>
      </c>
      <c r="D293" t="s">
        <v>24</v>
      </c>
      <c r="E293" t="s">
        <v>62</v>
      </c>
      <c r="F293" t="s">
        <v>105</v>
      </c>
      <c r="G293" t="s">
        <v>63</v>
      </c>
      <c r="H293" s="1">
        <v>45150</v>
      </c>
      <c r="I293">
        <v>41112</v>
      </c>
      <c r="J293">
        <v>1054</v>
      </c>
      <c r="K293">
        <v>42166</v>
      </c>
      <c r="L293" s="10">
        <v>1.94</v>
      </c>
      <c r="M293">
        <v>4</v>
      </c>
      <c r="N293" t="s">
        <v>20</v>
      </c>
      <c r="O293" t="s">
        <v>21</v>
      </c>
      <c r="P293" t="s">
        <v>2119</v>
      </c>
      <c r="Q293" t="str">
        <f>IF(Cleaned_Data[[#This Row],[Performance Score]] &gt;=4,"high", IF(Cleaned_Data[[#This Row],[Performance Score]]&lt;=2,"Low","Medium"))</f>
        <v>Low</v>
      </c>
    </row>
    <row r="294" spans="1:17" x14ac:dyDescent="0.3">
      <c r="A294" t="s">
        <v>535</v>
      </c>
      <c r="B294" t="s">
        <v>536</v>
      </c>
      <c r="C294">
        <v>29</v>
      </c>
      <c r="D294" t="s">
        <v>24</v>
      </c>
      <c r="E294" t="s">
        <v>31</v>
      </c>
      <c r="F294" t="s">
        <v>50</v>
      </c>
      <c r="G294" t="s">
        <v>32</v>
      </c>
      <c r="H294" s="1">
        <v>45406</v>
      </c>
      <c r="I294">
        <v>33380</v>
      </c>
      <c r="J294">
        <v>1331</v>
      </c>
      <c r="K294">
        <v>34711</v>
      </c>
      <c r="L294" s="10">
        <v>4.68</v>
      </c>
      <c r="M294">
        <v>1</v>
      </c>
      <c r="N294" t="s">
        <v>34</v>
      </c>
      <c r="O294" t="s">
        <v>21</v>
      </c>
      <c r="P294" t="s">
        <v>21</v>
      </c>
      <c r="Q294" t="str">
        <f>IF(Cleaned_Data[[#This Row],[Performance Score]] &gt;=4,"high", IF(Cleaned_Data[[#This Row],[Performance Score]]&lt;=2,"Low","Medium"))</f>
        <v>high</v>
      </c>
    </row>
    <row r="295" spans="1:17" x14ac:dyDescent="0.3">
      <c r="A295" t="s">
        <v>537</v>
      </c>
      <c r="B295" t="s">
        <v>538</v>
      </c>
      <c r="C295">
        <v>29</v>
      </c>
      <c r="D295" t="s">
        <v>24</v>
      </c>
      <c r="E295" t="s">
        <v>42</v>
      </c>
      <c r="F295" t="s">
        <v>27</v>
      </c>
      <c r="G295" t="s">
        <v>43</v>
      </c>
      <c r="H295" s="1">
        <v>42591</v>
      </c>
      <c r="I295">
        <v>46121</v>
      </c>
      <c r="J295">
        <v>1188</v>
      </c>
      <c r="K295">
        <v>47309</v>
      </c>
      <c r="L295" s="10">
        <v>2.6</v>
      </c>
      <c r="M295">
        <v>0</v>
      </c>
      <c r="N295" t="s">
        <v>20</v>
      </c>
      <c r="O295" t="s">
        <v>21</v>
      </c>
      <c r="P295" t="s">
        <v>2119</v>
      </c>
      <c r="Q295" t="str">
        <f>IF(Cleaned_Data[[#This Row],[Performance Score]] &gt;=4,"high", IF(Cleaned_Data[[#This Row],[Performance Score]]&lt;=2,"Low","Medium"))</f>
        <v>Medium</v>
      </c>
    </row>
    <row r="296" spans="1:17" x14ac:dyDescent="0.3">
      <c r="A296" t="s">
        <v>539</v>
      </c>
      <c r="B296" t="s">
        <v>540</v>
      </c>
      <c r="C296">
        <v>32</v>
      </c>
      <c r="D296" t="s">
        <v>24</v>
      </c>
      <c r="E296" t="s">
        <v>31</v>
      </c>
      <c r="F296" t="s">
        <v>53</v>
      </c>
      <c r="G296" t="s">
        <v>32</v>
      </c>
      <c r="H296" s="1">
        <v>45050</v>
      </c>
      <c r="I296">
        <v>37149</v>
      </c>
      <c r="J296">
        <v>1326</v>
      </c>
      <c r="K296">
        <v>38475</v>
      </c>
      <c r="L296" s="10">
        <v>2.97</v>
      </c>
      <c r="M296">
        <v>1</v>
      </c>
      <c r="N296" t="s">
        <v>20</v>
      </c>
      <c r="O296" t="s">
        <v>21</v>
      </c>
      <c r="P296" t="s">
        <v>1218</v>
      </c>
      <c r="Q296" t="str">
        <f>IF(Cleaned_Data[[#This Row],[Performance Score]] &gt;=4,"high", IF(Cleaned_Data[[#This Row],[Performance Score]]&lt;=2,"Low","Medium"))</f>
        <v>Medium</v>
      </c>
    </row>
    <row r="297" spans="1:17" x14ac:dyDescent="0.3">
      <c r="A297" t="s">
        <v>541</v>
      </c>
      <c r="B297" t="s">
        <v>451</v>
      </c>
      <c r="C297">
        <v>46</v>
      </c>
      <c r="D297" t="s">
        <v>16</v>
      </c>
      <c r="E297" t="s">
        <v>31</v>
      </c>
      <c r="F297" t="s">
        <v>19</v>
      </c>
      <c r="G297" t="s">
        <v>32</v>
      </c>
      <c r="H297" s="1">
        <v>42192</v>
      </c>
      <c r="I297">
        <v>33136</v>
      </c>
      <c r="J297">
        <v>705</v>
      </c>
      <c r="K297">
        <v>33841</v>
      </c>
      <c r="L297" s="10">
        <v>2.99</v>
      </c>
      <c r="M297">
        <v>4</v>
      </c>
      <c r="N297" t="s">
        <v>20</v>
      </c>
      <c r="O297" t="s">
        <v>21</v>
      </c>
      <c r="P297" t="s">
        <v>2123</v>
      </c>
      <c r="Q297" t="str">
        <f>IF(Cleaned_Data[[#This Row],[Performance Score]] &gt;=4,"high", IF(Cleaned_Data[[#This Row],[Performance Score]]&lt;=2,"Low","Medium"))</f>
        <v>Medium</v>
      </c>
    </row>
    <row r="298" spans="1:17" x14ac:dyDescent="0.3">
      <c r="A298" t="s">
        <v>542</v>
      </c>
      <c r="B298" t="s">
        <v>366</v>
      </c>
      <c r="C298">
        <v>26</v>
      </c>
      <c r="D298" t="s">
        <v>16</v>
      </c>
      <c r="E298" t="s">
        <v>62</v>
      </c>
      <c r="F298" t="s">
        <v>19</v>
      </c>
      <c r="G298" t="s">
        <v>63</v>
      </c>
      <c r="H298" s="1">
        <v>45074</v>
      </c>
      <c r="I298">
        <v>52493</v>
      </c>
      <c r="J298">
        <v>2570</v>
      </c>
      <c r="K298">
        <v>55063</v>
      </c>
      <c r="L298" s="10">
        <v>3.71</v>
      </c>
      <c r="M298">
        <v>3</v>
      </c>
      <c r="N298" t="s">
        <v>28</v>
      </c>
      <c r="O298" t="s">
        <v>21</v>
      </c>
      <c r="P298" t="s">
        <v>1218</v>
      </c>
      <c r="Q298" t="str">
        <f>IF(Cleaned_Data[[#This Row],[Performance Score]] &gt;=4,"high", IF(Cleaned_Data[[#This Row],[Performance Score]]&lt;=2,"Low","Medium"))</f>
        <v>Medium</v>
      </c>
    </row>
    <row r="299" spans="1:17" x14ac:dyDescent="0.3">
      <c r="A299" t="s">
        <v>543</v>
      </c>
      <c r="B299" t="s">
        <v>244</v>
      </c>
      <c r="C299">
        <v>32</v>
      </c>
      <c r="D299" t="s">
        <v>16</v>
      </c>
      <c r="E299" t="s">
        <v>37</v>
      </c>
      <c r="F299" t="s">
        <v>39</v>
      </c>
      <c r="G299" t="s">
        <v>38</v>
      </c>
      <c r="H299" s="1">
        <v>42784</v>
      </c>
      <c r="I299">
        <v>31839</v>
      </c>
      <c r="J299">
        <v>1969</v>
      </c>
      <c r="K299">
        <v>33808</v>
      </c>
      <c r="L299" s="10">
        <v>3.14</v>
      </c>
      <c r="M299">
        <v>5</v>
      </c>
      <c r="N299" t="s">
        <v>20</v>
      </c>
      <c r="O299" t="s">
        <v>21</v>
      </c>
      <c r="P299" t="s">
        <v>2121</v>
      </c>
      <c r="Q299" t="str">
        <f>IF(Cleaned_Data[[#This Row],[Performance Score]] &gt;=4,"high", IF(Cleaned_Data[[#This Row],[Performance Score]]&lt;=2,"Low","Medium"))</f>
        <v>Medium</v>
      </c>
    </row>
    <row r="300" spans="1:17" x14ac:dyDescent="0.3">
      <c r="A300" t="s">
        <v>544</v>
      </c>
      <c r="B300" t="s">
        <v>470</v>
      </c>
      <c r="C300">
        <v>43</v>
      </c>
      <c r="D300" t="s">
        <v>24</v>
      </c>
      <c r="E300" t="s">
        <v>31</v>
      </c>
      <c r="F300" t="s">
        <v>19</v>
      </c>
      <c r="G300" t="s">
        <v>32</v>
      </c>
      <c r="H300" s="1">
        <v>43081</v>
      </c>
      <c r="I300">
        <v>26722</v>
      </c>
      <c r="J300">
        <v>1822</v>
      </c>
      <c r="K300">
        <v>28544</v>
      </c>
      <c r="L300" s="10">
        <v>4.16</v>
      </c>
      <c r="M300">
        <v>0</v>
      </c>
      <c r="N300" t="s">
        <v>28</v>
      </c>
      <c r="O300" t="s">
        <v>21</v>
      </c>
      <c r="P300" t="s">
        <v>2122</v>
      </c>
      <c r="Q300" t="str">
        <f>IF(Cleaned_Data[[#This Row],[Performance Score]] &gt;=4,"high", IF(Cleaned_Data[[#This Row],[Performance Score]]&lt;=2,"Low","Medium"))</f>
        <v>high</v>
      </c>
    </row>
    <row r="301" spans="1:17" x14ac:dyDescent="0.3">
      <c r="A301" t="s">
        <v>545</v>
      </c>
      <c r="B301" t="s">
        <v>45</v>
      </c>
      <c r="C301">
        <v>30</v>
      </c>
      <c r="D301" t="s">
        <v>16</v>
      </c>
      <c r="E301" t="s">
        <v>37</v>
      </c>
      <c r="F301" t="s">
        <v>39</v>
      </c>
      <c r="G301" t="s">
        <v>38</v>
      </c>
      <c r="H301" s="1">
        <v>42034</v>
      </c>
      <c r="I301">
        <v>24234</v>
      </c>
      <c r="J301">
        <v>2029</v>
      </c>
      <c r="K301">
        <v>26263</v>
      </c>
      <c r="L301" s="10">
        <v>3.98</v>
      </c>
      <c r="M301">
        <v>1</v>
      </c>
      <c r="N301" t="s">
        <v>20</v>
      </c>
      <c r="O301" t="s">
        <v>21</v>
      </c>
      <c r="P301" t="s">
        <v>2125</v>
      </c>
      <c r="Q301" t="str">
        <f>IF(Cleaned_Data[[#This Row],[Performance Score]] &gt;=4,"high", IF(Cleaned_Data[[#This Row],[Performance Score]]&lt;=2,"Low","Medium"))</f>
        <v>Medium</v>
      </c>
    </row>
    <row r="302" spans="1:17" x14ac:dyDescent="0.3">
      <c r="A302" t="s">
        <v>546</v>
      </c>
      <c r="B302" t="s">
        <v>279</v>
      </c>
      <c r="C302">
        <v>40</v>
      </c>
      <c r="D302" t="s">
        <v>16</v>
      </c>
      <c r="E302" t="s">
        <v>62</v>
      </c>
      <c r="F302" t="s">
        <v>39</v>
      </c>
      <c r="G302" t="s">
        <v>63</v>
      </c>
      <c r="H302" s="1">
        <v>42300</v>
      </c>
      <c r="I302">
        <v>43975</v>
      </c>
      <c r="J302">
        <v>1982</v>
      </c>
      <c r="K302">
        <v>45957</v>
      </c>
      <c r="L302" s="10">
        <v>4.49</v>
      </c>
      <c r="M302">
        <v>4</v>
      </c>
      <c r="N302" t="s">
        <v>34</v>
      </c>
      <c r="O302" t="s">
        <v>21</v>
      </c>
      <c r="P302" t="s">
        <v>2124</v>
      </c>
      <c r="Q302" t="str">
        <f>IF(Cleaned_Data[[#This Row],[Performance Score]] &gt;=4,"high", IF(Cleaned_Data[[#This Row],[Performance Score]]&lt;=2,"Low","Medium"))</f>
        <v>high</v>
      </c>
    </row>
    <row r="303" spans="1:17" x14ac:dyDescent="0.3">
      <c r="A303" t="s">
        <v>547</v>
      </c>
      <c r="B303" t="s">
        <v>463</v>
      </c>
      <c r="C303">
        <v>28</v>
      </c>
      <c r="D303" t="s">
        <v>24</v>
      </c>
      <c r="E303" t="s">
        <v>25</v>
      </c>
      <c r="F303" t="s">
        <v>53</v>
      </c>
      <c r="G303" t="s">
        <v>26</v>
      </c>
      <c r="H303" s="1">
        <v>42059</v>
      </c>
      <c r="I303">
        <v>23627</v>
      </c>
      <c r="J303">
        <v>1293</v>
      </c>
      <c r="K303">
        <v>24920</v>
      </c>
      <c r="L303" s="10">
        <v>3.86</v>
      </c>
      <c r="M303">
        <v>3</v>
      </c>
      <c r="N303" t="s">
        <v>20</v>
      </c>
      <c r="O303" t="s">
        <v>21</v>
      </c>
      <c r="P303" t="s">
        <v>2121</v>
      </c>
      <c r="Q303" t="str">
        <f>IF(Cleaned_Data[[#This Row],[Performance Score]] &gt;=4,"high", IF(Cleaned_Data[[#This Row],[Performance Score]]&lt;=2,"Low","Medium"))</f>
        <v>Medium</v>
      </c>
    </row>
    <row r="304" spans="1:17" x14ac:dyDescent="0.3">
      <c r="A304" t="s">
        <v>548</v>
      </c>
      <c r="B304" t="s">
        <v>549</v>
      </c>
      <c r="C304">
        <v>33</v>
      </c>
      <c r="D304" t="s">
        <v>16</v>
      </c>
      <c r="E304" t="s">
        <v>31</v>
      </c>
      <c r="F304" t="s">
        <v>105</v>
      </c>
      <c r="G304" t="s">
        <v>32</v>
      </c>
      <c r="H304" s="1">
        <v>45486</v>
      </c>
      <c r="I304">
        <v>37156</v>
      </c>
      <c r="J304">
        <v>1132</v>
      </c>
      <c r="K304">
        <v>38288</v>
      </c>
      <c r="L304" s="10">
        <v>3.48</v>
      </c>
      <c r="M304">
        <v>4</v>
      </c>
      <c r="N304" t="s">
        <v>34</v>
      </c>
      <c r="O304" t="s">
        <v>21</v>
      </c>
      <c r="P304" t="s">
        <v>2123</v>
      </c>
      <c r="Q304" t="str">
        <f>IF(Cleaned_Data[[#This Row],[Performance Score]] &gt;=4,"high", IF(Cleaned_Data[[#This Row],[Performance Score]]&lt;=2,"Low","Medium"))</f>
        <v>Medium</v>
      </c>
    </row>
    <row r="305" spans="1:17" x14ac:dyDescent="0.3">
      <c r="A305" t="s">
        <v>550</v>
      </c>
      <c r="B305" t="s">
        <v>109</v>
      </c>
      <c r="C305">
        <v>23</v>
      </c>
      <c r="D305" t="s">
        <v>16</v>
      </c>
      <c r="E305" t="s">
        <v>25</v>
      </c>
      <c r="F305" t="s">
        <v>33</v>
      </c>
      <c r="G305" t="s">
        <v>26</v>
      </c>
      <c r="H305" s="1">
        <v>42665</v>
      </c>
      <c r="I305">
        <v>30069</v>
      </c>
      <c r="J305">
        <v>1981</v>
      </c>
      <c r="K305">
        <v>32050</v>
      </c>
      <c r="L305" s="10">
        <v>3.47</v>
      </c>
      <c r="M305">
        <v>1</v>
      </c>
      <c r="N305" t="s">
        <v>28</v>
      </c>
      <c r="O305" t="s">
        <v>21</v>
      </c>
      <c r="P305" t="s">
        <v>2124</v>
      </c>
      <c r="Q305" t="str">
        <f>IF(Cleaned_Data[[#This Row],[Performance Score]] &gt;=4,"high", IF(Cleaned_Data[[#This Row],[Performance Score]]&lt;=2,"Low","Medium"))</f>
        <v>Medium</v>
      </c>
    </row>
    <row r="306" spans="1:17" x14ac:dyDescent="0.3">
      <c r="A306" t="s">
        <v>551</v>
      </c>
      <c r="B306" t="s">
        <v>100</v>
      </c>
      <c r="C306">
        <v>30</v>
      </c>
      <c r="D306" t="s">
        <v>16</v>
      </c>
      <c r="E306" t="s">
        <v>74</v>
      </c>
      <c r="F306" t="s">
        <v>39</v>
      </c>
      <c r="G306" t="s">
        <v>75</v>
      </c>
      <c r="H306" s="1">
        <v>44890</v>
      </c>
      <c r="I306">
        <v>37287</v>
      </c>
      <c r="J306">
        <v>3361</v>
      </c>
      <c r="K306">
        <v>40648</v>
      </c>
      <c r="L306" s="10">
        <v>4.18</v>
      </c>
      <c r="M306">
        <v>4</v>
      </c>
      <c r="N306" t="s">
        <v>28</v>
      </c>
      <c r="O306" t="s">
        <v>21</v>
      </c>
      <c r="P306" t="s">
        <v>2118</v>
      </c>
      <c r="Q306" t="str">
        <f>IF(Cleaned_Data[[#This Row],[Performance Score]] &gt;=4,"high", IF(Cleaned_Data[[#This Row],[Performance Score]]&lt;=2,"Low","Medium"))</f>
        <v>high</v>
      </c>
    </row>
    <row r="307" spans="1:17" x14ac:dyDescent="0.3">
      <c r="A307" t="s">
        <v>552</v>
      </c>
      <c r="B307" t="s">
        <v>196</v>
      </c>
      <c r="C307">
        <v>27</v>
      </c>
      <c r="D307" t="s">
        <v>24</v>
      </c>
      <c r="E307" t="s">
        <v>62</v>
      </c>
      <c r="F307" t="s">
        <v>27</v>
      </c>
      <c r="G307" t="s">
        <v>63</v>
      </c>
      <c r="H307" s="1">
        <v>45492</v>
      </c>
      <c r="I307">
        <v>42217</v>
      </c>
      <c r="J307">
        <v>2198</v>
      </c>
      <c r="K307">
        <v>44415</v>
      </c>
      <c r="L307" s="10">
        <v>2.77</v>
      </c>
      <c r="M307">
        <v>3</v>
      </c>
      <c r="N307" t="s">
        <v>34</v>
      </c>
      <c r="O307" t="s">
        <v>21</v>
      </c>
      <c r="P307" t="s">
        <v>2123</v>
      </c>
      <c r="Q307" t="str">
        <f>IF(Cleaned_Data[[#This Row],[Performance Score]] &gt;=4,"high", IF(Cleaned_Data[[#This Row],[Performance Score]]&lt;=2,"Low","Medium"))</f>
        <v>Medium</v>
      </c>
    </row>
    <row r="308" spans="1:17" x14ac:dyDescent="0.3">
      <c r="A308" t="s">
        <v>553</v>
      </c>
      <c r="B308" t="s">
        <v>554</v>
      </c>
      <c r="C308">
        <v>22</v>
      </c>
      <c r="D308" t="s">
        <v>24</v>
      </c>
      <c r="E308" t="s">
        <v>25</v>
      </c>
      <c r="F308" t="s">
        <v>33</v>
      </c>
      <c r="G308" t="s">
        <v>26</v>
      </c>
      <c r="H308" s="1">
        <v>44485</v>
      </c>
      <c r="I308">
        <v>30929</v>
      </c>
      <c r="J308">
        <v>684</v>
      </c>
      <c r="K308">
        <v>31613</v>
      </c>
      <c r="L308" s="10">
        <v>3.56</v>
      </c>
      <c r="M308">
        <v>1</v>
      </c>
      <c r="N308" t="s">
        <v>20</v>
      </c>
      <c r="O308" t="s">
        <v>21</v>
      </c>
      <c r="P308" t="s">
        <v>2124</v>
      </c>
      <c r="Q308" t="str">
        <f>IF(Cleaned_Data[[#This Row],[Performance Score]] &gt;=4,"high", IF(Cleaned_Data[[#This Row],[Performance Score]]&lt;=2,"Low","Medium"))</f>
        <v>Medium</v>
      </c>
    </row>
    <row r="309" spans="1:17" x14ac:dyDescent="0.3">
      <c r="A309" t="s">
        <v>555</v>
      </c>
      <c r="B309" t="s">
        <v>202</v>
      </c>
      <c r="C309">
        <v>31</v>
      </c>
      <c r="D309" t="s">
        <v>24</v>
      </c>
      <c r="E309" t="s">
        <v>37</v>
      </c>
      <c r="F309" t="s">
        <v>88</v>
      </c>
      <c r="G309" t="s">
        <v>38</v>
      </c>
      <c r="H309" s="1">
        <v>42424</v>
      </c>
      <c r="I309">
        <v>27648</v>
      </c>
      <c r="J309">
        <v>1311</v>
      </c>
      <c r="K309">
        <v>28959</v>
      </c>
      <c r="L309" s="10">
        <v>2.74</v>
      </c>
      <c r="M309">
        <v>2</v>
      </c>
      <c r="N309" t="s">
        <v>20</v>
      </c>
      <c r="O309" t="s">
        <v>21</v>
      </c>
      <c r="P309" t="s">
        <v>2121</v>
      </c>
      <c r="Q309" t="str">
        <f>IF(Cleaned_Data[[#This Row],[Performance Score]] &gt;=4,"high", IF(Cleaned_Data[[#This Row],[Performance Score]]&lt;=2,"Low","Medium"))</f>
        <v>Medium</v>
      </c>
    </row>
    <row r="310" spans="1:17" x14ac:dyDescent="0.3">
      <c r="A310" t="s">
        <v>556</v>
      </c>
      <c r="B310" t="s">
        <v>251</v>
      </c>
      <c r="C310">
        <v>35</v>
      </c>
      <c r="D310" t="s">
        <v>24</v>
      </c>
      <c r="E310" t="s">
        <v>58</v>
      </c>
      <c r="F310" t="s">
        <v>50</v>
      </c>
      <c r="G310" t="s">
        <v>59</v>
      </c>
      <c r="H310" s="1">
        <v>42642</v>
      </c>
      <c r="I310">
        <v>25526</v>
      </c>
      <c r="J310">
        <v>1079</v>
      </c>
      <c r="K310">
        <v>26605</v>
      </c>
      <c r="L310" s="10">
        <v>1.8</v>
      </c>
      <c r="M310">
        <v>3</v>
      </c>
      <c r="N310" t="s">
        <v>20</v>
      </c>
      <c r="O310" t="s">
        <v>21</v>
      </c>
      <c r="P310" t="s">
        <v>2126</v>
      </c>
      <c r="Q310" t="str">
        <f>IF(Cleaned_Data[[#This Row],[Performance Score]] &gt;=4,"high", IF(Cleaned_Data[[#This Row],[Performance Score]]&lt;=2,"Low","Medium"))</f>
        <v>Low</v>
      </c>
    </row>
    <row r="311" spans="1:17" x14ac:dyDescent="0.3">
      <c r="A311" t="s">
        <v>557</v>
      </c>
      <c r="B311" t="s">
        <v>558</v>
      </c>
      <c r="C311">
        <v>36</v>
      </c>
      <c r="D311" t="s">
        <v>16</v>
      </c>
      <c r="E311" t="s">
        <v>25</v>
      </c>
      <c r="F311" t="s">
        <v>53</v>
      </c>
      <c r="G311" t="s">
        <v>26</v>
      </c>
      <c r="H311" s="1">
        <v>45229</v>
      </c>
      <c r="I311">
        <v>31632</v>
      </c>
      <c r="J311">
        <v>2800</v>
      </c>
      <c r="K311">
        <v>34432</v>
      </c>
      <c r="L311" s="10">
        <v>3.99</v>
      </c>
      <c r="M311">
        <v>1</v>
      </c>
      <c r="N311" t="s">
        <v>34</v>
      </c>
      <c r="O311" t="s">
        <v>21</v>
      </c>
      <c r="P311" t="s">
        <v>2124</v>
      </c>
      <c r="Q311" t="str">
        <f>IF(Cleaned_Data[[#This Row],[Performance Score]] &gt;=4,"high", IF(Cleaned_Data[[#This Row],[Performance Score]]&lt;=2,"Low","Medium"))</f>
        <v>Medium</v>
      </c>
    </row>
    <row r="312" spans="1:17" x14ac:dyDescent="0.3">
      <c r="A312" t="s">
        <v>559</v>
      </c>
      <c r="B312" t="s">
        <v>473</v>
      </c>
      <c r="C312">
        <v>33</v>
      </c>
      <c r="D312" t="s">
        <v>16</v>
      </c>
      <c r="E312" t="s">
        <v>74</v>
      </c>
      <c r="F312" t="s">
        <v>50</v>
      </c>
      <c r="G312" t="s">
        <v>75</v>
      </c>
      <c r="H312" s="1">
        <v>44890</v>
      </c>
      <c r="I312">
        <v>32754</v>
      </c>
      <c r="J312">
        <v>2472</v>
      </c>
      <c r="K312">
        <v>35226</v>
      </c>
      <c r="L312" s="10">
        <v>3.42</v>
      </c>
      <c r="M312">
        <v>3</v>
      </c>
      <c r="N312" t="s">
        <v>34</v>
      </c>
      <c r="O312" t="s">
        <v>21</v>
      </c>
      <c r="P312" t="s">
        <v>2118</v>
      </c>
      <c r="Q312" t="str">
        <f>IF(Cleaned_Data[[#This Row],[Performance Score]] &gt;=4,"high", IF(Cleaned_Data[[#This Row],[Performance Score]]&lt;=2,"Low","Medium"))</f>
        <v>Medium</v>
      </c>
    </row>
    <row r="313" spans="1:17" x14ac:dyDescent="0.3">
      <c r="A313" t="s">
        <v>560</v>
      </c>
      <c r="B313" t="s">
        <v>561</v>
      </c>
      <c r="C313">
        <v>36</v>
      </c>
      <c r="D313" t="s">
        <v>24</v>
      </c>
      <c r="E313" t="s">
        <v>62</v>
      </c>
      <c r="F313" t="s">
        <v>27</v>
      </c>
      <c r="G313" t="s">
        <v>63</v>
      </c>
      <c r="H313" s="1">
        <v>45209</v>
      </c>
      <c r="I313">
        <v>43359</v>
      </c>
      <c r="J313">
        <v>2387</v>
      </c>
      <c r="K313">
        <v>45746</v>
      </c>
      <c r="L313" s="10">
        <v>3.25</v>
      </c>
      <c r="M313">
        <v>1</v>
      </c>
      <c r="N313" t="s">
        <v>20</v>
      </c>
      <c r="O313" t="s">
        <v>21</v>
      </c>
      <c r="P313" t="s">
        <v>2124</v>
      </c>
      <c r="Q313" t="str">
        <f>IF(Cleaned_Data[[#This Row],[Performance Score]] &gt;=4,"high", IF(Cleaned_Data[[#This Row],[Performance Score]]&lt;=2,"Low","Medium"))</f>
        <v>Medium</v>
      </c>
    </row>
    <row r="314" spans="1:17" x14ac:dyDescent="0.3">
      <c r="A314" t="s">
        <v>562</v>
      </c>
      <c r="B314" t="s">
        <v>41</v>
      </c>
      <c r="C314">
        <v>28</v>
      </c>
      <c r="D314" t="s">
        <v>24</v>
      </c>
      <c r="E314" t="s">
        <v>42</v>
      </c>
      <c r="F314" t="s">
        <v>88</v>
      </c>
      <c r="G314" t="s">
        <v>43</v>
      </c>
      <c r="H314" s="1">
        <v>44515</v>
      </c>
      <c r="I314">
        <v>44642</v>
      </c>
      <c r="J314">
        <v>3464</v>
      </c>
      <c r="K314">
        <v>48106</v>
      </c>
      <c r="L314" s="10">
        <v>4.16</v>
      </c>
      <c r="M314">
        <v>4</v>
      </c>
      <c r="N314" t="s">
        <v>28</v>
      </c>
      <c r="O314" t="s">
        <v>21</v>
      </c>
      <c r="P314" t="s">
        <v>2118</v>
      </c>
      <c r="Q314" t="str">
        <f>IF(Cleaned_Data[[#This Row],[Performance Score]] &gt;=4,"high", IF(Cleaned_Data[[#This Row],[Performance Score]]&lt;=2,"Low","Medium"))</f>
        <v>high</v>
      </c>
    </row>
    <row r="315" spans="1:17" x14ac:dyDescent="0.3">
      <c r="A315" t="s">
        <v>563</v>
      </c>
      <c r="B315" t="s">
        <v>77</v>
      </c>
      <c r="C315">
        <v>33</v>
      </c>
      <c r="D315" t="s">
        <v>16</v>
      </c>
      <c r="E315" t="s">
        <v>74</v>
      </c>
      <c r="F315" t="s">
        <v>19</v>
      </c>
      <c r="G315" t="s">
        <v>75</v>
      </c>
      <c r="H315" s="1">
        <v>43837</v>
      </c>
      <c r="I315">
        <v>29438</v>
      </c>
      <c r="J315">
        <v>3284</v>
      </c>
      <c r="K315">
        <v>32722</v>
      </c>
      <c r="L315" s="10">
        <v>4.87</v>
      </c>
      <c r="M315">
        <v>0</v>
      </c>
      <c r="N315" t="s">
        <v>34</v>
      </c>
      <c r="O315" t="s">
        <v>21</v>
      </c>
      <c r="P315" t="s">
        <v>2125</v>
      </c>
      <c r="Q315" t="str">
        <f>IF(Cleaned_Data[[#This Row],[Performance Score]] &gt;=4,"high", IF(Cleaned_Data[[#This Row],[Performance Score]]&lt;=2,"Low","Medium"))</f>
        <v>high</v>
      </c>
    </row>
    <row r="316" spans="1:17" x14ac:dyDescent="0.3">
      <c r="A316" t="s">
        <v>564</v>
      </c>
      <c r="B316" t="s">
        <v>565</v>
      </c>
      <c r="C316">
        <v>41</v>
      </c>
      <c r="D316" t="s">
        <v>24</v>
      </c>
      <c r="E316" t="s">
        <v>62</v>
      </c>
      <c r="F316" t="s">
        <v>33</v>
      </c>
      <c r="G316" t="s">
        <v>63</v>
      </c>
      <c r="H316" s="1">
        <v>43316</v>
      </c>
      <c r="I316">
        <v>46187</v>
      </c>
      <c r="J316">
        <v>2935</v>
      </c>
      <c r="K316">
        <v>49122</v>
      </c>
      <c r="L316" s="10">
        <v>3.14</v>
      </c>
      <c r="M316">
        <v>5</v>
      </c>
      <c r="N316" t="s">
        <v>34</v>
      </c>
      <c r="O316" t="s">
        <v>21</v>
      </c>
      <c r="P316" t="s">
        <v>2119</v>
      </c>
      <c r="Q316" t="str">
        <f>IF(Cleaned_Data[[#This Row],[Performance Score]] &gt;=4,"high", IF(Cleaned_Data[[#This Row],[Performance Score]]&lt;=2,"Low","Medium"))</f>
        <v>Medium</v>
      </c>
    </row>
    <row r="317" spans="1:17" x14ac:dyDescent="0.3">
      <c r="A317" t="s">
        <v>566</v>
      </c>
      <c r="B317" t="s">
        <v>71</v>
      </c>
      <c r="C317">
        <v>21</v>
      </c>
      <c r="D317" t="s">
        <v>24</v>
      </c>
      <c r="E317" t="s">
        <v>17</v>
      </c>
      <c r="F317" t="s">
        <v>50</v>
      </c>
      <c r="G317" t="s">
        <v>18</v>
      </c>
      <c r="H317" s="1">
        <v>43483</v>
      </c>
      <c r="I317">
        <v>48045</v>
      </c>
      <c r="J317">
        <v>1198</v>
      </c>
      <c r="K317">
        <v>49243</v>
      </c>
      <c r="L317" s="10">
        <v>2.29</v>
      </c>
      <c r="M317">
        <v>7</v>
      </c>
      <c r="N317" t="s">
        <v>28</v>
      </c>
      <c r="O317" t="s">
        <v>21</v>
      </c>
      <c r="P317" t="s">
        <v>2125</v>
      </c>
      <c r="Q317" t="str">
        <f>IF(Cleaned_Data[[#This Row],[Performance Score]] &gt;=4,"high", IF(Cleaned_Data[[#This Row],[Performance Score]]&lt;=2,"Low","Medium"))</f>
        <v>Medium</v>
      </c>
    </row>
    <row r="318" spans="1:17" x14ac:dyDescent="0.3">
      <c r="A318" t="s">
        <v>567</v>
      </c>
      <c r="B318" t="s">
        <v>568</v>
      </c>
      <c r="C318">
        <v>36</v>
      </c>
      <c r="D318" t="s">
        <v>16</v>
      </c>
      <c r="E318" t="s">
        <v>58</v>
      </c>
      <c r="F318" t="s">
        <v>105</v>
      </c>
      <c r="G318" t="s">
        <v>59</v>
      </c>
      <c r="H318" s="1">
        <v>43443</v>
      </c>
      <c r="I318">
        <v>26427</v>
      </c>
      <c r="J318">
        <v>2387</v>
      </c>
      <c r="K318">
        <v>28814</v>
      </c>
      <c r="L318" s="10">
        <v>4.68</v>
      </c>
      <c r="M318">
        <v>3</v>
      </c>
      <c r="N318" t="s">
        <v>28</v>
      </c>
      <c r="O318" t="s">
        <v>21</v>
      </c>
      <c r="P318" t="s">
        <v>2122</v>
      </c>
      <c r="Q318" t="str">
        <f>IF(Cleaned_Data[[#This Row],[Performance Score]] &gt;=4,"high", IF(Cleaned_Data[[#This Row],[Performance Score]]&lt;=2,"Low","Medium"))</f>
        <v>high</v>
      </c>
    </row>
    <row r="319" spans="1:17" x14ac:dyDescent="0.3">
      <c r="A319" t="s">
        <v>569</v>
      </c>
      <c r="B319" t="s">
        <v>224</v>
      </c>
      <c r="C319">
        <v>26</v>
      </c>
      <c r="D319" t="s">
        <v>16</v>
      </c>
      <c r="E319" t="s">
        <v>42</v>
      </c>
      <c r="F319" t="s">
        <v>33</v>
      </c>
      <c r="G319" t="s">
        <v>43</v>
      </c>
      <c r="H319" s="1">
        <v>44013</v>
      </c>
      <c r="I319">
        <v>42293</v>
      </c>
      <c r="J319">
        <v>1775</v>
      </c>
      <c r="K319">
        <v>44068</v>
      </c>
      <c r="L319" s="10">
        <v>4.5599999999999996</v>
      </c>
      <c r="M319">
        <v>0</v>
      </c>
      <c r="N319" t="s">
        <v>34</v>
      </c>
      <c r="O319" t="s">
        <v>21</v>
      </c>
      <c r="P319" t="s">
        <v>2123</v>
      </c>
      <c r="Q319" t="str">
        <f>IF(Cleaned_Data[[#This Row],[Performance Score]] &gt;=4,"high", IF(Cleaned_Data[[#This Row],[Performance Score]]&lt;=2,"Low","Medium"))</f>
        <v>high</v>
      </c>
    </row>
    <row r="320" spans="1:17" x14ac:dyDescent="0.3">
      <c r="A320" t="s">
        <v>570</v>
      </c>
      <c r="B320" t="s">
        <v>529</v>
      </c>
      <c r="C320">
        <v>36</v>
      </c>
      <c r="D320" t="s">
        <v>16</v>
      </c>
      <c r="E320" t="s">
        <v>74</v>
      </c>
      <c r="F320" t="s">
        <v>27</v>
      </c>
      <c r="G320" t="s">
        <v>75</v>
      </c>
      <c r="H320" s="1">
        <v>42119</v>
      </c>
      <c r="I320">
        <v>39422</v>
      </c>
      <c r="J320">
        <v>1133</v>
      </c>
      <c r="K320">
        <v>40555</v>
      </c>
      <c r="L320" s="10">
        <v>4.51</v>
      </c>
      <c r="M320">
        <v>1</v>
      </c>
      <c r="N320" t="s">
        <v>28</v>
      </c>
      <c r="O320" t="s">
        <v>21</v>
      </c>
      <c r="P320" t="s">
        <v>21</v>
      </c>
      <c r="Q320" t="str">
        <f>IF(Cleaned_Data[[#This Row],[Performance Score]] &gt;=4,"high", IF(Cleaned_Data[[#This Row],[Performance Score]]&lt;=2,"Low","Medium"))</f>
        <v>high</v>
      </c>
    </row>
    <row r="321" spans="1:17" x14ac:dyDescent="0.3">
      <c r="A321" t="s">
        <v>571</v>
      </c>
      <c r="B321" t="s">
        <v>572</v>
      </c>
      <c r="C321">
        <v>33</v>
      </c>
      <c r="D321" t="s">
        <v>24</v>
      </c>
      <c r="E321" t="s">
        <v>37</v>
      </c>
      <c r="F321" t="s">
        <v>39</v>
      </c>
      <c r="G321" t="s">
        <v>38</v>
      </c>
      <c r="H321" s="1">
        <v>44925</v>
      </c>
      <c r="I321">
        <v>31944</v>
      </c>
      <c r="J321">
        <v>1076</v>
      </c>
      <c r="K321">
        <v>33020</v>
      </c>
      <c r="L321" s="10">
        <v>3.81</v>
      </c>
      <c r="M321">
        <v>1</v>
      </c>
      <c r="N321" t="s">
        <v>34</v>
      </c>
      <c r="O321" t="s">
        <v>21</v>
      </c>
      <c r="P321" t="s">
        <v>2122</v>
      </c>
      <c r="Q321" t="str">
        <f>IF(Cleaned_Data[[#This Row],[Performance Score]] &gt;=4,"high", IF(Cleaned_Data[[#This Row],[Performance Score]]&lt;=2,"Low","Medium"))</f>
        <v>Medium</v>
      </c>
    </row>
    <row r="322" spans="1:17" x14ac:dyDescent="0.3">
      <c r="A322" t="s">
        <v>573</v>
      </c>
      <c r="B322" t="s">
        <v>435</v>
      </c>
      <c r="C322">
        <v>33</v>
      </c>
      <c r="D322" t="s">
        <v>16</v>
      </c>
      <c r="E322" t="s">
        <v>25</v>
      </c>
      <c r="F322" t="s">
        <v>39</v>
      </c>
      <c r="G322" t="s">
        <v>26</v>
      </c>
      <c r="H322" s="1">
        <v>43259</v>
      </c>
      <c r="I322">
        <v>29751</v>
      </c>
      <c r="J322">
        <v>981</v>
      </c>
      <c r="K322">
        <v>30732</v>
      </c>
      <c r="L322" s="10">
        <v>3.28</v>
      </c>
      <c r="M322">
        <v>2</v>
      </c>
      <c r="N322" t="s">
        <v>34</v>
      </c>
      <c r="O322" t="s">
        <v>21</v>
      </c>
      <c r="P322" t="s">
        <v>1782</v>
      </c>
      <c r="Q322" t="str">
        <f>IF(Cleaned_Data[[#This Row],[Performance Score]] &gt;=4,"high", IF(Cleaned_Data[[#This Row],[Performance Score]]&lt;=2,"Low","Medium"))</f>
        <v>Medium</v>
      </c>
    </row>
    <row r="323" spans="1:17" x14ac:dyDescent="0.3">
      <c r="A323" t="s">
        <v>574</v>
      </c>
      <c r="B323" t="s">
        <v>176</v>
      </c>
      <c r="C323">
        <v>34</v>
      </c>
      <c r="D323" t="s">
        <v>24</v>
      </c>
      <c r="E323" t="s">
        <v>31</v>
      </c>
      <c r="F323" t="s">
        <v>33</v>
      </c>
      <c r="G323" t="s">
        <v>32</v>
      </c>
      <c r="H323" s="1">
        <v>43598</v>
      </c>
      <c r="I323">
        <v>24770</v>
      </c>
      <c r="J323">
        <v>688</v>
      </c>
      <c r="K323">
        <v>25458</v>
      </c>
      <c r="L323" s="10">
        <v>3.72</v>
      </c>
      <c r="M323">
        <v>4</v>
      </c>
      <c r="N323" t="s">
        <v>28</v>
      </c>
      <c r="O323" t="s">
        <v>21</v>
      </c>
      <c r="P323" t="s">
        <v>1218</v>
      </c>
      <c r="Q323" t="str">
        <f>IF(Cleaned_Data[[#This Row],[Performance Score]] &gt;=4,"high", IF(Cleaned_Data[[#This Row],[Performance Score]]&lt;=2,"Low","Medium"))</f>
        <v>Medium</v>
      </c>
    </row>
    <row r="324" spans="1:17" x14ac:dyDescent="0.3">
      <c r="A324" t="s">
        <v>575</v>
      </c>
      <c r="B324" t="s">
        <v>55</v>
      </c>
      <c r="C324">
        <v>21</v>
      </c>
      <c r="D324" t="s">
        <v>24</v>
      </c>
      <c r="E324" t="s">
        <v>62</v>
      </c>
      <c r="F324" t="s">
        <v>19</v>
      </c>
      <c r="G324" t="s">
        <v>63</v>
      </c>
      <c r="H324" s="1">
        <v>42156</v>
      </c>
      <c r="I324">
        <v>42469</v>
      </c>
      <c r="J324">
        <v>3143</v>
      </c>
      <c r="K324">
        <v>45612</v>
      </c>
      <c r="L324" s="10">
        <v>3.88</v>
      </c>
      <c r="M324">
        <v>3</v>
      </c>
      <c r="N324" t="s">
        <v>34</v>
      </c>
      <c r="O324" t="s">
        <v>21</v>
      </c>
      <c r="P324" t="s">
        <v>1782</v>
      </c>
      <c r="Q324" t="str">
        <f>IF(Cleaned_Data[[#This Row],[Performance Score]] &gt;=4,"high", IF(Cleaned_Data[[#This Row],[Performance Score]]&lt;=2,"Low","Medium"))</f>
        <v>Medium</v>
      </c>
    </row>
    <row r="325" spans="1:17" x14ac:dyDescent="0.3">
      <c r="A325" t="s">
        <v>576</v>
      </c>
      <c r="B325" t="s">
        <v>577</v>
      </c>
      <c r="C325">
        <v>33</v>
      </c>
      <c r="D325" t="s">
        <v>24</v>
      </c>
      <c r="E325" t="s">
        <v>42</v>
      </c>
      <c r="F325" t="s">
        <v>88</v>
      </c>
      <c r="G325" t="s">
        <v>43</v>
      </c>
      <c r="H325" s="1">
        <v>44784</v>
      </c>
      <c r="I325">
        <v>45712</v>
      </c>
      <c r="J325">
        <v>3381</v>
      </c>
      <c r="K325">
        <v>49093</v>
      </c>
      <c r="L325" s="10">
        <v>4.0599999999999996</v>
      </c>
      <c r="M325">
        <v>1</v>
      </c>
      <c r="N325" t="s">
        <v>20</v>
      </c>
      <c r="O325" t="s">
        <v>21</v>
      </c>
      <c r="P325" t="s">
        <v>2119</v>
      </c>
      <c r="Q325" t="str">
        <f>IF(Cleaned_Data[[#This Row],[Performance Score]] &gt;=4,"high", IF(Cleaned_Data[[#This Row],[Performance Score]]&lt;=2,"Low","Medium"))</f>
        <v>high</v>
      </c>
    </row>
    <row r="326" spans="1:17" x14ac:dyDescent="0.3">
      <c r="A326" t="s">
        <v>578</v>
      </c>
      <c r="B326" t="s">
        <v>111</v>
      </c>
      <c r="C326">
        <v>39</v>
      </c>
      <c r="D326" t="s">
        <v>24</v>
      </c>
      <c r="E326" t="s">
        <v>31</v>
      </c>
      <c r="F326" t="s">
        <v>50</v>
      </c>
      <c r="G326" t="s">
        <v>32</v>
      </c>
      <c r="H326" s="1">
        <v>43094</v>
      </c>
      <c r="I326">
        <v>30366</v>
      </c>
      <c r="J326">
        <v>742</v>
      </c>
      <c r="K326">
        <v>31108</v>
      </c>
      <c r="L326" s="10">
        <v>2.08</v>
      </c>
      <c r="M326">
        <v>2</v>
      </c>
      <c r="N326" t="s">
        <v>20</v>
      </c>
      <c r="O326" t="s">
        <v>21</v>
      </c>
      <c r="P326" t="s">
        <v>2122</v>
      </c>
      <c r="Q326" t="str">
        <f>IF(Cleaned_Data[[#This Row],[Performance Score]] &gt;=4,"high", IF(Cleaned_Data[[#This Row],[Performance Score]]&lt;=2,"Low","Medium"))</f>
        <v>Medium</v>
      </c>
    </row>
    <row r="327" spans="1:17" x14ac:dyDescent="0.3">
      <c r="A327" t="s">
        <v>579</v>
      </c>
      <c r="B327" t="s">
        <v>540</v>
      </c>
      <c r="C327">
        <v>28</v>
      </c>
      <c r="D327" t="s">
        <v>24</v>
      </c>
      <c r="E327" t="s">
        <v>62</v>
      </c>
      <c r="F327" t="s">
        <v>33</v>
      </c>
      <c r="G327" t="s">
        <v>63</v>
      </c>
      <c r="H327" s="1">
        <v>42429</v>
      </c>
      <c r="I327">
        <v>44609</v>
      </c>
      <c r="J327">
        <v>714</v>
      </c>
      <c r="K327">
        <v>45323</v>
      </c>
      <c r="L327" s="10">
        <v>2.63</v>
      </c>
      <c r="M327">
        <v>3</v>
      </c>
      <c r="N327" t="s">
        <v>20</v>
      </c>
      <c r="O327" t="s">
        <v>21</v>
      </c>
      <c r="P327" t="s">
        <v>2121</v>
      </c>
      <c r="Q327" t="str">
        <f>IF(Cleaned_Data[[#This Row],[Performance Score]] &gt;=4,"high", IF(Cleaned_Data[[#This Row],[Performance Score]]&lt;=2,"Low","Medium"))</f>
        <v>Medium</v>
      </c>
    </row>
    <row r="328" spans="1:17" x14ac:dyDescent="0.3">
      <c r="A328" t="s">
        <v>580</v>
      </c>
      <c r="B328" t="s">
        <v>581</v>
      </c>
      <c r="C328">
        <v>32</v>
      </c>
      <c r="D328" t="s">
        <v>16</v>
      </c>
      <c r="E328" t="s">
        <v>25</v>
      </c>
      <c r="F328" t="s">
        <v>27</v>
      </c>
      <c r="G328" t="s">
        <v>26</v>
      </c>
      <c r="H328" s="1">
        <v>45144</v>
      </c>
      <c r="I328">
        <v>27285</v>
      </c>
      <c r="J328">
        <v>938</v>
      </c>
      <c r="K328">
        <v>28223</v>
      </c>
      <c r="L328" s="10">
        <v>3.45</v>
      </c>
      <c r="M328">
        <v>0</v>
      </c>
      <c r="N328" t="s">
        <v>34</v>
      </c>
      <c r="O328" t="s">
        <v>21</v>
      </c>
      <c r="P328" t="s">
        <v>2119</v>
      </c>
      <c r="Q328" t="str">
        <f>IF(Cleaned_Data[[#This Row],[Performance Score]] &gt;=4,"high", IF(Cleaned_Data[[#This Row],[Performance Score]]&lt;=2,"Low","Medium"))</f>
        <v>Medium</v>
      </c>
    </row>
    <row r="329" spans="1:17" x14ac:dyDescent="0.3">
      <c r="A329" t="s">
        <v>582</v>
      </c>
      <c r="B329" t="s">
        <v>583</v>
      </c>
      <c r="C329">
        <v>33</v>
      </c>
      <c r="D329" t="s">
        <v>16</v>
      </c>
      <c r="E329" t="s">
        <v>37</v>
      </c>
      <c r="F329" t="s">
        <v>105</v>
      </c>
      <c r="G329" t="s">
        <v>38</v>
      </c>
      <c r="H329" s="1">
        <v>44645</v>
      </c>
      <c r="I329">
        <v>26282</v>
      </c>
      <c r="J329">
        <v>503</v>
      </c>
      <c r="K329">
        <v>26785</v>
      </c>
      <c r="L329" s="10">
        <v>2.83</v>
      </c>
      <c r="M329">
        <v>2</v>
      </c>
      <c r="N329" t="s">
        <v>20</v>
      </c>
      <c r="O329" t="s">
        <v>21</v>
      </c>
      <c r="P329" t="s">
        <v>2120</v>
      </c>
      <c r="Q329" t="str">
        <f>IF(Cleaned_Data[[#This Row],[Performance Score]] &gt;=4,"high", IF(Cleaned_Data[[#This Row],[Performance Score]]&lt;=2,"Low","Medium"))</f>
        <v>Medium</v>
      </c>
    </row>
    <row r="330" spans="1:17" x14ac:dyDescent="0.3">
      <c r="A330" t="s">
        <v>584</v>
      </c>
      <c r="B330" t="s">
        <v>266</v>
      </c>
      <c r="C330">
        <v>32</v>
      </c>
      <c r="D330" t="s">
        <v>16</v>
      </c>
      <c r="E330" t="s">
        <v>62</v>
      </c>
      <c r="F330" t="s">
        <v>39</v>
      </c>
      <c r="G330" t="s">
        <v>63</v>
      </c>
      <c r="H330" s="1">
        <v>43067</v>
      </c>
      <c r="I330">
        <v>48361</v>
      </c>
      <c r="J330">
        <v>1439</v>
      </c>
      <c r="K330">
        <v>49800</v>
      </c>
      <c r="L330" s="10">
        <v>3.18</v>
      </c>
      <c r="M330">
        <v>4</v>
      </c>
      <c r="N330" t="s">
        <v>20</v>
      </c>
      <c r="O330" t="s">
        <v>21</v>
      </c>
      <c r="P330" t="s">
        <v>2118</v>
      </c>
      <c r="Q330" t="str">
        <f>IF(Cleaned_Data[[#This Row],[Performance Score]] &gt;=4,"high", IF(Cleaned_Data[[#This Row],[Performance Score]]&lt;=2,"Low","Medium"))</f>
        <v>Medium</v>
      </c>
    </row>
    <row r="331" spans="1:17" x14ac:dyDescent="0.3">
      <c r="A331" t="s">
        <v>585</v>
      </c>
      <c r="B331" t="s">
        <v>255</v>
      </c>
      <c r="C331">
        <v>35</v>
      </c>
      <c r="D331" t="s">
        <v>16</v>
      </c>
      <c r="E331" t="s">
        <v>62</v>
      </c>
      <c r="F331" t="s">
        <v>50</v>
      </c>
      <c r="G331" t="s">
        <v>63</v>
      </c>
      <c r="H331" s="1">
        <v>43684</v>
      </c>
      <c r="I331">
        <v>48373</v>
      </c>
      <c r="J331">
        <v>1351</v>
      </c>
      <c r="K331">
        <v>49724</v>
      </c>
      <c r="L331" s="10">
        <v>1.96</v>
      </c>
      <c r="M331">
        <v>3</v>
      </c>
      <c r="N331" t="s">
        <v>28</v>
      </c>
      <c r="O331" t="s">
        <v>21</v>
      </c>
      <c r="P331" t="s">
        <v>2119</v>
      </c>
      <c r="Q331" t="str">
        <f>IF(Cleaned_Data[[#This Row],[Performance Score]] &gt;=4,"high", IF(Cleaned_Data[[#This Row],[Performance Score]]&lt;=2,"Low","Medium"))</f>
        <v>Low</v>
      </c>
    </row>
    <row r="332" spans="1:17" x14ac:dyDescent="0.3">
      <c r="A332" t="s">
        <v>586</v>
      </c>
      <c r="B332" t="s">
        <v>176</v>
      </c>
      <c r="C332">
        <v>41</v>
      </c>
      <c r="D332" t="s">
        <v>16</v>
      </c>
      <c r="E332" t="s">
        <v>37</v>
      </c>
      <c r="F332" t="s">
        <v>53</v>
      </c>
      <c r="G332" t="s">
        <v>38</v>
      </c>
      <c r="H332" s="1">
        <v>43899</v>
      </c>
      <c r="I332">
        <v>30964</v>
      </c>
      <c r="J332">
        <v>1522</v>
      </c>
      <c r="K332">
        <v>32486</v>
      </c>
      <c r="L332" s="10">
        <v>3.67</v>
      </c>
      <c r="M332">
        <v>6</v>
      </c>
      <c r="N332" t="s">
        <v>20</v>
      </c>
      <c r="O332" t="s">
        <v>21</v>
      </c>
      <c r="P332" t="s">
        <v>2120</v>
      </c>
      <c r="Q332" t="str">
        <f>IF(Cleaned_Data[[#This Row],[Performance Score]] &gt;=4,"high", IF(Cleaned_Data[[#This Row],[Performance Score]]&lt;=2,"Low","Medium"))</f>
        <v>Medium</v>
      </c>
    </row>
    <row r="333" spans="1:17" x14ac:dyDescent="0.3">
      <c r="A333" t="s">
        <v>587</v>
      </c>
      <c r="B333" t="s">
        <v>217</v>
      </c>
      <c r="C333">
        <v>27</v>
      </c>
      <c r="D333" t="s">
        <v>16</v>
      </c>
      <c r="E333" t="s">
        <v>25</v>
      </c>
      <c r="F333" t="s">
        <v>19</v>
      </c>
      <c r="G333" t="s">
        <v>26</v>
      </c>
      <c r="H333" s="1">
        <v>45616</v>
      </c>
      <c r="I333">
        <v>25604</v>
      </c>
      <c r="J333">
        <v>526</v>
      </c>
      <c r="K333">
        <v>26130</v>
      </c>
      <c r="L333" s="10">
        <v>1.74</v>
      </c>
      <c r="M333">
        <v>2</v>
      </c>
      <c r="N333" t="s">
        <v>20</v>
      </c>
      <c r="O333" t="s">
        <v>21</v>
      </c>
      <c r="P333" t="s">
        <v>2118</v>
      </c>
      <c r="Q333" t="str">
        <f>IF(Cleaned_Data[[#This Row],[Performance Score]] &gt;=4,"high", IF(Cleaned_Data[[#This Row],[Performance Score]]&lt;=2,"Low","Medium"))</f>
        <v>Low</v>
      </c>
    </row>
    <row r="334" spans="1:17" x14ac:dyDescent="0.3">
      <c r="A334" t="s">
        <v>588</v>
      </c>
      <c r="B334" t="s">
        <v>217</v>
      </c>
      <c r="C334">
        <v>21</v>
      </c>
      <c r="D334" t="s">
        <v>16</v>
      </c>
      <c r="E334" t="s">
        <v>58</v>
      </c>
      <c r="F334" t="s">
        <v>33</v>
      </c>
      <c r="G334" t="s">
        <v>59</v>
      </c>
      <c r="H334" s="1">
        <v>44856</v>
      </c>
      <c r="I334">
        <v>28083</v>
      </c>
      <c r="J334">
        <v>525</v>
      </c>
      <c r="K334">
        <v>28608</v>
      </c>
      <c r="L334" s="10">
        <v>2.5499999999999998</v>
      </c>
      <c r="M334">
        <v>1</v>
      </c>
      <c r="N334" t="s">
        <v>34</v>
      </c>
      <c r="O334" t="s">
        <v>21</v>
      </c>
      <c r="P334" t="s">
        <v>2124</v>
      </c>
      <c r="Q334" t="str">
        <f>IF(Cleaned_Data[[#This Row],[Performance Score]] &gt;=4,"high", IF(Cleaned_Data[[#This Row],[Performance Score]]&lt;=2,"Low","Medium"))</f>
        <v>Medium</v>
      </c>
    </row>
    <row r="335" spans="1:17" x14ac:dyDescent="0.3">
      <c r="A335" t="s">
        <v>589</v>
      </c>
      <c r="B335" t="s">
        <v>590</v>
      </c>
      <c r="C335">
        <v>34</v>
      </c>
      <c r="D335" t="s">
        <v>24</v>
      </c>
      <c r="E335" t="s">
        <v>37</v>
      </c>
      <c r="F335" t="s">
        <v>88</v>
      </c>
      <c r="G335" t="s">
        <v>38</v>
      </c>
      <c r="H335" s="1">
        <v>42475</v>
      </c>
      <c r="I335">
        <v>32453</v>
      </c>
      <c r="J335">
        <v>1417</v>
      </c>
      <c r="K335">
        <v>33870</v>
      </c>
      <c r="L335" s="10">
        <v>4.72</v>
      </c>
      <c r="M335">
        <v>3</v>
      </c>
      <c r="N335" t="s">
        <v>28</v>
      </c>
      <c r="O335" t="s">
        <v>21</v>
      </c>
      <c r="P335" t="s">
        <v>21</v>
      </c>
      <c r="Q335" t="str">
        <f>IF(Cleaned_Data[[#This Row],[Performance Score]] &gt;=4,"high", IF(Cleaned_Data[[#This Row],[Performance Score]]&lt;=2,"Low","Medium"))</f>
        <v>high</v>
      </c>
    </row>
    <row r="336" spans="1:17" x14ac:dyDescent="0.3">
      <c r="A336" t="s">
        <v>591</v>
      </c>
      <c r="B336" t="s">
        <v>592</v>
      </c>
      <c r="C336">
        <v>37</v>
      </c>
      <c r="D336" t="s">
        <v>16</v>
      </c>
      <c r="E336" t="s">
        <v>37</v>
      </c>
      <c r="F336" t="s">
        <v>33</v>
      </c>
      <c r="G336" t="s">
        <v>38</v>
      </c>
      <c r="H336" s="1">
        <v>43270</v>
      </c>
      <c r="I336">
        <v>27751</v>
      </c>
      <c r="J336">
        <v>1770</v>
      </c>
      <c r="K336">
        <v>29521</v>
      </c>
      <c r="L336" s="10">
        <v>4</v>
      </c>
      <c r="M336">
        <v>5</v>
      </c>
      <c r="N336" t="s">
        <v>28</v>
      </c>
      <c r="O336" t="s">
        <v>21</v>
      </c>
      <c r="P336" t="s">
        <v>1782</v>
      </c>
      <c r="Q336" t="str">
        <f>IF(Cleaned_Data[[#This Row],[Performance Score]] &gt;=4,"high", IF(Cleaned_Data[[#This Row],[Performance Score]]&lt;=2,"Low","Medium"))</f>
        <v>high</v>
      </c>
    </row>
    <row r="337" spans="1:17" x14ac:dyDescent="0.3">
      <c r="A337" t="s">
        <v>593</v>
      </c>
      <c r="B337" t="s">
        <v>536</v>
      </c>
      <c r="C337">
        <v>29</v>
      </c>
      <c r="D337" t="s">
        <v>24</v>
      </c>
      <c r="E337" t="s">
        <v>42</v>
      </c>
      <c r="F337" t="s">
        <v>19</v>
      </c>
      <c r="G337" t="s">
        <v>43</v>
      </c>
      <c r="H337" s="1">
        <v>45286</v>
      </c>
      <c r="I337">
        <v>46952</v>
      </c>
      <c r="J337">
        <v>1471</v>
      </c>
      <c r="K337">
        <v>48423</v>
      </c>
      <c r="L337" s="10">
        <v>3.74</v>
      </c>
      <c r="M337">
        <v>0</v>
      </c>
      <c r="N337" t="s">
        <v>20</v>
      </c>
      <c r="O337" t="s">
        <v>21</v>
      </c>
      <c r="P337" t="s">
        <v>2122</v>
      </c>
      <c r="Q337" t="str">
        <f>IF(Cleaned_Data[[#This Row],[Performance Score]] &gt;=4,"high", IF(Cleaned_Data[[#This Row],[Performance Score]]&lt;=2,"Low","Medium"))</f>
        <v>Medium</v>
      </c>
    </row>
    <row r="338" spans="1:17" x14ac:dyDescent="0.3">
      <c r="A338" t="s">
        <v>594</v>
      </c>
      <c r="B338" t="s">
        <v>414</v>
      </c>
      <c r="C338">
        <v>30</v>
      </c>
      <c r="D338" t="s">
        <v>16</v>
      </c>
      <c r="E338" t="s">
        <v>25</v>
      </c>
      <c r="F338" t="s">
        <v>39</v>
      </c>
      <c r="G338" t="s">
        <v>26</v>
      </c>
      <c r="H338" s="1">
        <v>43323</v>
      </c>
      <c r="I338">
        <v>28961</v>
      </c>
      <c r="J338">
        <v>1611</v>
      </c>
      <c r="K338">
        <v>30572</v>
      </c>
      <c r="L338" s="10">
        <v>3.34</v>
      </c>
      <c r="M338">
        <v>2</v>
      </c>
      <c r="N338" t="s">
        <v>34</v>
      </c>
      <c r="O338" t="s">
        <v>21</v>
      </c>
      <c r="P338" t="s">
        <v>2119</v>
      </c>
      <c r="Q338" t="str">
        <f>IF(Cleaned_Data[[#This Row],[Performance Score]] &gt;=4,"high", IF(Cleaned_Data[[#This Row],[Performance Score]]&lt;=2,"Low","Medium"))</f>
        <v>Medium</v>
      </c>
    </row>
    <row r="339" spans="1:17" x14ac:dyDescent="0.3">
      <c r="A339" t="s">
        <v>595</v>
      </c>
      <c r="B339" t="s">
        <v>285</v>
      </c>
      <c r="C339">
        <v>38</v>
      </c>
      <c r="D339" t="s">
        <v>24</v>
      </c>
      <c r="E339" t="s">
        <v>31</v>
      </c>
      <c r="F339" t="s">
        <v>39</v>
      </c>
      <c r="G339" t="s">
        <v>32</v>
      </c>
      <c r="H339" s="1">
        <v>43962</v>
      </c>
      <c r="I339">
        <v>29594</v>
      </c>
      <c r="J339">
        <v>1113</v>
      </c>
      <c r="K339">
        <v>30707</v>
      </c>
      <c r="L339" s="10">
        <v>3.64</v>
      </c>
      <c r="M339">
        <v>5</v>
      </c>
      <c r="N339" t="s">
        <v>20</v>
      </c>
      <c r="O339" t="s">
        <v>21</v>
      </c>
      <c r="P339" t="s">
        <v>1218</v>
      </c>
      <c r="Q339" t="str">
        <f>IF(Cleaned_Data[[#This Row],[Performance Score]] &gt;=4,"high", IF(Cleaned_Data[[#This Row],[Performance Score]]&lt;=2,"Low","Medium"))</f>
        <v>Medium</v>
      </c>
    </row>
    <row r="340" spans="1:17" x14ac:dyDescent="0.3">
      <c r="A340" t="s">
        <v>596</v>
      </c>
      <c r="B340" t="s">
        <v>597</v>
      </c>
      <c r="C340">
        <v>42</v>
      </c>
      <c r="D340" t="s">
        <v>16</v>
      </c>
      <c r="E340" t="s">
        <v>31</v>
      </c>
      <c r="F340" t="s">
        <v>33</v>
      </c>
      <c r="G340" t="s">
        <v>32</v>
      </c>
      <c r="H340" s="1">
        <v>44959</v>
      </c>
      <c r="I340">
        <v>31189</v>
      </c>
      <c r="J340">
        <v>1418</v>
      </c>
      <c r="K340">
        <v>32607</v>
      </c>
      <c r="L340" s="10">
        <v>3.36</v>
      </c>
      <c r="M340">
        <v>2</v>
      </c>
      <c r="N340" t="s">
        <v>20</v>
      </c>
      <c r="O340" t="s">
        <v>21</v>
      </c>
      <c r="P340" t="s">
        <v>2121</v>
      </c>
      <c r="Q340" t="str">
        <f>IF(Cleaned_Data[[#This Row],[Performance Score]] &gt;=4,"high", IF(Cleaned_Data[[#This Row],[Performance Score]]&lt;=2,"Low","Medium"))</f>
        <v>Medium</v>
      </c>
    </row>
    <row r="341" spans="1:17" x14ac:dyDescent="0.3">
      <c r="A341" t="s">
        <v>598</v>
      </c>
      <c r="B341" t="s">
        <v>599</v>
      </c>
      <c r="C341">
        <v>33</v>
      </c>
      <c r="D341" t="s">
        <v>16</v>
      </c>
      <c r="E341" t="s">
        <v>37</v>
      </c>
      <c r="F341" t="s">
        <v>19</v>
      </c>
      <c r="G341" t="s">
        <v>38</v>
      </c>
      <c r="H341" s="1">
        <v>44508</v>
      </c>
      <c r="I341">
        <v>25343</v>
      </c>
      <c r="J341">
        <v>1299</v>
      </c>
      <c r="K341">
        <v>26642</v>
      </c>
      <c r="L341" s="10">
        <v>2.27</v>
      </c>
      <c r="M341">
        <v>3</v>
      </c>
      <c r="N341" t="s">
        <v>20</v>
      </c>
      <c r="O341" t="s">
        <v>21</v>
      </c>
      <c r="P341" t="s">
        <v>2118</v>
      </c>
      <c r="Q341" t="str">
        <f>IF(Cleaned_Data[[#This Row],[Performance Score]] &gt;=4,"high", IF(Cleaned_Data[[#This Row],[Performance Score]]&lt;=2,"Low","Medium"))</f>
        <v>Medium</v>
      </c>
    </row>
    <row r="342" spans="1:17" x14ac:dyDescent="0.3">
      <c r="A342" t="s">
        <v>600</v>
      </c>
      <c r="B342" t="s">
        <v>107</v>
      </c>
      <c r="C342">
        <v>47</v>
      </c>
      <c r="D342" t="s">
        <v>16</v>
      </c>
      <c r="E342" t="s">
        <v>37</v>
      </c>
      <c r="F342" t="s">
        <v>27</v>
      </c>
      <c r="G342" t="s">
        <v>38</v>
      </c>
      <c r="H342" s="1">
        <v>44886</v>
      </c>
      <c r="I342">
        <v>31308</v>
      </c>
      <c r="J342">
        <v>1144</v>
      </c>
      <c r="K342">
        <v>32452</v>
      </c>
      <c r="L342" s="10">
        <v>3.31</v>
      </c>
      <c r="M342">
        <v>1</v>
      </c>
      <c r="N342" t="s">
        <v>20</v>
      </c>
      <c r="O342" t="s">
        <v>21</v>
      </c>
      <c r="P342" t="s">
        <v>2118</v>
      </c>
      <c r="Q342" t="str">
        <f>IF(Cleaned_Data[[#This Row],[Performance Score]] &gt;=4,"high", IF(Cleaned_Data[[#This Row],[Performance Score]]&lt;=2,"Low","Medium"))</f>
        <v>Medium</v>
      </c>
    </row>
    <row r="343" spans="1:17" x14ac:dyDescent="0.3">
      <c r="A343" t="s">
        <v>601</v>
      </c>
      <c r="B343" t="s">
        <v>602</v>
      </c>
      <c r="C343">
        <v>21</v>
      </c>
      <c r="D343" t="s">
        <v>16</v>
      </c>
      <c r="E343" t="s">
        <v>25</v>
      </c>
      <c r="F343" t="s">
        <v>33</v>
      </c>
      <c r="G343" t="s">
        <v>26</v>
      </c>
      <c r="H343" s="1">
        <v>44632</v>
      </c>
      <c r="I343">
        <v>26798</v>
      </c>
      <c r="J343">
        <v>1831</v>
      </c>
      <c r="K343">
        <v>28629</v>
      </c>
      <c r="L343" s="10">
        <v>5</v>
      </c>
      <c r="M343">
        <v>1</v>
      </c>
      <c r="N343" t="s">
        <v>20</v>
      </c>
      <c r="O343" t="s">
        <v>21</v>
      </c>
      <c r="P343" t="s">
        <v>2120</v>
      </c>
      <c r="Q343" t="str">
        <f>IF(Cleaned_Data[[#This Row],[Performance Score]] &gt;=4,"high", IF(Cleaned_Data[[#This Row],[Performance Score]]&lt;=2,"Low","Medium"))</f>
        <v>high</v>
      </c>
    </row>
    <row r="344" spans="1:17" x14ac:dyDescent="0.3">
      <c r="A344" t="s">
        <v>603</v>
      </c>
      <c r="B344" t="s">
        <v>604</v>
      </c>
      <c r="C344">
        <v>39</v>
      </c>
      <c r="D344" t="s">
        <v>16</v>
      </c>
      <c r="E344" t="s">
        <v>62</v>
      </c>
      <c r="F344" t="s">
        <v>50</v>
      </c>
      <c r="G344" t="s">
        <v>63</v>
      </c>
      <c r="H344" s="1">
        <v>43121</v>
      </c>
      <c r="I344">
        <v>50878</v>
      </c>
      <c r="J344">
        <v>1439</v>
      </c>
      <c r="K344">
        <v>52317</v>
      </c>
      <c r="L344" s="10">
        <v>4.04</v>
      </c>
      <c r="M344">
        <v>1</v>
      </c>
      <c r="N344" t="s">
        <v>34</v>
      </c>
      <c r="O344" t="s">
        <v>21</v>
      </c>
      <c r="P344" t="s">
        <v>2125</v>
      </c>
      <c r="Q344" t="str">
        <f>IF(Cleaned_Data[[#This Row],[Performance Score]] &gt;=4,"high", IF(Cleaned_Data[[#This Row],[Performance Score]]&lt;=2,"Low","Medium"))</f>
        <v>high</v>
      </c>
    </row>
    <row r="345" spans="1:17" x14ac:dyDescent="0.3">
      <c r="A345" t="s">
        <v>605</v>
      </c>
      <c r="B345" t="s">
        <v>352</v>
      </c>
      <c r="C345">
        <v>36</v>
      </c>
      <c r="D345" t="s">
        <v>16</v>
      </c>
      <c r="E345" t="s">
        <v>17</v>
      </c>
      <c r="F345" t="s">
        <v>50</v>
      </c>
      <c r="G345" t="s">
        <v>18</v>
      </c>
      <c r="H345" s="1">
        <v>44060</v>
      </c>
      <c r="I345">
        <v>35482</v>
      </c>
      <c r="J345">
        <v>2443</v>
      </c>
      <c r="K345">
        <v>37925</v>
      </c>
      <c r="L345" s="10">
        <v>3.03</v>
      </c>
      <c r="M345">
        <v>8</v>
      </c>
      <c r="N345" t="s">
        <v>28</v>
      </c>
      <c r="O345" t="s">
        <v>21</v>
      </c>
      <c r="P345" t="s">
        <v>2119</v>
      </c>
      <c r="Q345" t="str">
        <f>IF(Cleaned_Data[[#This Row],[Performance Score]] &gt;=4,"high", IF(Cleaned_Data[[#This Row],[Performance Score]]&lt;=2,"Low","Medium"))</f>
        <v>Medium</v>
      </c>
    </row>
    <row r="346" spans="1:17" x14ac:dyDescent="0.3">
      <c r="A346" t="s">
        <v>606</v>
      </c>
      <c r="B346" t="s">
        <v>77</v>
      </c>
      <c r="C346">
        <v>37</v>
      </c>
      <c r="D346" t="s">
        <v>16</v>
      </c>
      <c r="E346" t="s">
        <v>74</v>
      </c>
      <c r="F346" t="s">
        <v>50</v>
      </c>
      <c r="G346" t="s">
        <v>75</v>
      </c>
      <c r="H346" s="1">
        <v>43691</v>
      </c>
      <c r="I346">
        <v>37695</v>
      </c>
      <c r="J346">
        <v>1075</v>
      </c>
      <c r="K346">
        <v>38770</v>
      </c>
      <c r="L346" s="10">
        <v>2.13</v>
      </c>
      <c r="M346">
        <v>1</v>
      </c>
      <c r="N346" t="s">
        <v>28</v>
      </c>
      <c r="O346" t="s">
        <v>21</v>
      </c>
      <c r="P346" t="s">
        <v>2119</v>
      </c>
      <c r="Q346" t="str">
        <f>IF(Cleaned_Data[[#This Row],[Performance Score]] &gt;=4,"high", IF(Cleaned_Data[[#This Row],[Performance Score]]&lt;=2,"Low","Medium"))</f>
        <v>Medium</v>
      </c>
    </row>
    <row r="347" spans="1:17" x14ac:dyDescent="0.3">
      <c r="A347" t="s">
        <v>607</v>
      </c>
      <c r="B347" t="s">
        <v>608</v>
      </c>
      <c r="C347">
        <v>39</v>
      </c>
      <c r="D347" t="s">
        <v>24</v>
      </c>
      <c r="E347" t="s">
        <v>58</v>
      </c>
      <c r="F347" t="s">
        <v>19</v>
      </c>
      <c r="G347" t="s">
        <v>59</v>
      </c>
      <c r="H347" s="1">
        <v>44034</v>
      </c>
      <c r="I347">
        <v>30607</v>
      </c>
      <c r="J347">
        <v>1010</v>
      </c>
      <c r="K347">
        <v>31617</v>
      </c>
      <c r="L347" s="10">
        <v>3.5</v>
      </c>
      <c r="M347">
        <v>2</v>
      </c>
      <c r="N347" t="s">
        <v>28</v>
      </c>
      <c r="O347" t="s">
        <v>21</v>
      </c>
      <c r="P347" t="s">
        <v>2123</v>
      </c>
      <c r="Q347" t="str">
        <f>IF(Cleaned_Data[[#This Row],[Performance Score]] &gt;=4,"high", IF(Cleaned_Data[[#This Row],[Performance Score]]&lt;=2,"Low","Medium"))</f>
        <v>Medium</v>
      </c>
    </row>
    <row r="348" spans="1:17" x14ac:dyDescent="0.3">
      <c r="A348" t="s">
        <v>609</v>
      </c>
      <c r="B348" t="s">
        <v>352</v>
      </c>
      <c r="C348">
        <v>28</v>
      </c>
      <c r="D348" t="s">
        <v>24</v>
      </c>
      <c r="E348" t="s">
        <v>58</v>
      </c>
      <c r="F348" t="s">
        <v>19</v>
      </c>
      <c r="G348" t="s">
        <v>59</v>
      </c>
      <c r="H348" s="1">
        <v>45016</v>
      </c>
      <c r="I348">
        <v>35346</v>
      </c>
      <c r="J348">
        <v>957</v>
      </c>
      <c r="K348">
        <v>36303</v>
      </c>
      <c r="L348" s="10">
        <v>1.47</v>
      </c>
      <c r="M348">
        <v>5</v>
      </c>
      <c r="N348" t="s">
        <v>28</v>
      </c>
      <c r="O348" t="s">
        <v>21</v>
      </c>
      <c r="P348" t="s">
        <v>2120</v>
      </c>
      <c r="Q348" t="str">
        <f>IF(Cleaned_Data[[#This Row],[Performance Score]] &gt;=4,"high", IF(Cleaned_Data[[#This Row],[Performance Score]]&lt;=2,"Low","Medium"))</f>
        <v>Low</v>
      </c>
    </row>
    <row r="349" spans="1:17" x14ac:dyDescent="0.3">
      <c r="A349" t="s">
        <v>610</v>
      </c>
      <c r="B349" t="s">
        <v>153</v>
      </c>
      <c r="C349">
        <v>38</v>
      </c>
      <c r="D349" t="s">
        <v>16</v>
      </c>
      <c r="E349" t="s">
        <v>17</v>
      </c>
      <c r="F349" t="s">
        <v>53</v>
      </c>
      <c r="G349" t="s">
        <v>18</v>
      </c>
      <c r="H349" s="1">
        <v>42335</v>
      </c>
      <c r="I349">
        <v>51234</v>
      </c>
      <c r="J349">
        <v>3331</v>
      </c>
      <c r="K349">
        <v>54565</v>
      </c>
      <c r="L349" s="10">
        <v>3.13</v>
      </c>
      <c r="M349">
        <v>2</v>
      </c>
      <c r="N349" t="s">
        <v>34</v>
      </c>
      <c r="O349" t="s">
        <v>21</v>
      </c>
      <c r="P349" t="s">
        <v>2118</v>
      </c>
      <c r="Q349" t="str">
        <f>IF(Cleaned_Data[[#This Row],[Performance Score]] &gt;=4,"high", IF(Cleaned_Data[[#This Row],[Performance Score]]&lt;=2,"Low","Medium"))</f>
        <v>Medium</v>
      </c>
    </row>
    <row r="350" spans="1:17" x14ac:dyDescent="0.3">
      <c r="A350" t="s">
        <v>611</v>
      </c>
      <c r="B350" t="s">
        <v>612</v>
      </c>
      <c r="C350">
        <v>33</v>
      </c>
      <c r="D350" t="s">
        <v>24</v>
      </c>
      <c r="E350" t="s">
        <v>58</v>
      </c>
      <c r="F350" t="s">
        <v>19</v>
      </c>
      <c r="G350" t="s">
        <v>59</v>
      </c>
      <c r="H350" s="1">
        <v>43522</v>
      </c>
      <c r="I350">
        <v>26145</v>
      </c>
      <c r="J350">
        <v>1800</v>
      </c>
      <c r="K350">
        <v>27945</v>
      </c>
      <c r="L350" s="10">
        <v>3.1</v>
      </c>
      <c r="M350">
        <v>7</v>
      </c>
      <c r="N350" t="s">
        <v>34</v>
      </c>
      <c r="O350" t="s">
        <v>21</v>
      </c>
      <c r="P350" t="s">
        <v>2121</v>
      </c>
      <c r="Q350" t="str">
        <f>IF(Cleaned_Data[[#This Row],[Performance Score]] &gt;=4,"high", IF(Cleaned_Data[[#This Row],[Performance Score]]&lt;=2,"Low","Medium"))</f>
        <v>Medium</v>
      </c>
    </row>
    <row r="351" spans="1:17" x14ac:dyDescent="0.3">
      <c r="A351" t="s">
        <v>613</v>
      </c>
      <c r="B351" t="s">
        <v>481</v>
      </c>
      <c r="C351">
        <v>26</v>
      </c>
      <c r="D351" t="s">
        <v>16</v>
      </c>
      <c r="E351" t="s">
        <v>25</v>
      </c>
      <c r="F351" t="s">
        <v>19</v>
      </c>
      <c r="G351" t="s">
        <v>26</v>
      </c>
      <c r="H351" s="1">
        <v>42754</v>
      </c>
      <c r="I351">
        <v>33001</v>
      </c>
      <c r="J351">
        <v>1041</v>
      </c>
      <c r="K351">
        <v>34042</v>
      </c>
      <c r="L351" s="10">
        <v>2.7</v>
      </c>
      <c r="M351">
        <v>1</v>
      </c>
      <c r="N351" t="s">
        <v>20</v>
      </c>
      <c r="O351" t="s">
        <v>21</v>
      </c>
      <c r="P351" t="s">
        <v>2125</v>
      </c>
      <c r="Q351" t="str">
        <f>IF(Cleaned_Data[[#This Row],[Performance Score]] &gt;=4,"high", IF(Cleaned_Data[[#This Row],[Performance Score]]&lt;=2,"Low","Medium"))</f>
        <v>Medium</v>
      </c>
    </row>
    <row r="352" spans="1:17" x14ac:dyDescent="0.3">
      <c r="A352" t="s">
        <v>614</v>
      </c>
      <c r="B352" t="s">
        <v>406</v>
      </c>
      <c r="C352">
        <v>22</v>
      </c>
      <c r="D352" t="s">
        <v>16</v>
      </c>
      <c r="E352" t="s">
        <v>17</v>
      </c>
      <c r="F352" t="s">
        <v>19</v>
      </c>
      <c r="G352" t="s">
        <v>18</v>
      </c>
      <c r="H352" s="1">
        <v>44104</v>
      </c>
      <c r="I352">
        <v>37876</v>
      </c>
      <c r="J352">
        <v>1437</v>
      </c>
      <c r="K352">
        <v>39313</v>
      </c>
      <c r="L352" s="10">
        <v>3.4</v>
      </c>
      <c r="M352">
        <v>2</v>
      </c>
      <c r="N352" t="s">
        <v>20</v>
      </c>
      <c r="O352" t="s">
        <v>21</v>
      </c>
      <c r="P352" t="s">
        <v>2126</v>
      </c>
      <c r="Q352" t="str">
        <f>IF(Cleaned_Data[[#This Row],[Performance Score]] &gt;=4,"high", IF(Cleaned_Data[[#This Row],[Performance Score]]&lt;=2,"Low","Medium"))</f>
        <v>Medium</v>
      </c>
    </row>
    <row r="353" spans="1:17" x14ac:dyDescent="0.3">
      <c r="A353" t="s">
        <v>615</v>
      </c>
      <c r="B353" t="s">
        <v>616</v>
      </c>
      <c r="C353">
        <v>34</v>
      </c>
      <c r="D353" t="s">
        <v>16</v>
      </c>
      <c r="E353" t="s">
        <v>42</v>
      </c>
      <c r="F353" t="s">
        <v>53</v>
      </c>
      <c r="G353" t="s">
        <v>43</v>
      </c>
      <c r="H353" s="1">
        <v>42461</v>
      </c>
      <c r="I353">
        <v>45075</v>
      </c>
      <c r="J353">
        <v>812</v>
      </c>
      <c r="K353">
        <v>45887</v>
      </c>
      <c r="L353" s="10">
        <v>2.88</v>
      </c>
      <c r="M353">
        <v>1</v>
      </c>
      <c r="N353" t="s">
        <v>20</v>
      </c>
      <c r="O353" t="s">
        <v>21</v>
      </c>
      <c r="P353" t="s">
        <v>21</v>
      </c>
      <c r="Q353" t="str">
        <f>IF(Cleaned_Data[[#This Row],[Performance Score]] &gt;=4,"high", IF(Cleaned_Data[[#This Row],[Performance Score]]&lt;=2,"Low","Medium"))</f>
        <v>Medium</v>
      </c>
    </row>
    <row r="354" spans="1:17" x14ac:dyDescent="0.3">
      <c r="A354" t="s">
        <v>617</v>
      </c>
      <c r="B354" t="s">
        <v>298</v>
      </c>
      <c r="C354">
        <v>29</v>
      </c>
      <c r="D354" t="s">
        <v>24</v>
      </c>
      <c r="E354" t="s">
        <v>58</v>
      </c>
      <c r="F354" t="s">
        <v>53</v>
      </c>
      <c r="G354" t="s">
        <v>59</v>
      </c>
      <c r="H354" s="1">
        <v>44207</v>
      </c>
      <c r="I354">
        <v>25734</v>
      </c>
      <c r="J354">
        <v>977</v>
      </c>
      <c r="K354">
        <v>26711</v>
      </c>
      <c r="L354" s="10">
        <v>1.59</v>
      </c>
      <c r="M354">
        <v>4</v>
      </c>
      <c r="N354" t="s">
        <v>28</v>
      </c>
      <c r="O354" t="s">
        <v>21</v>
      </c>
      <c r="P354" t="s">
        <v>2125</v>
      </c>
      <c r="Q354" t="str">
        <f>IF(Cleaned_Data[[#This Row],[Performance Score]] &gt;=4,"high", IF(Cleaned_Data[[#This Row],[Performance Score]]&lt;=2,"Low","Medium"))</f>
        <v>Low</v>
      </c>
    </row>
    <row r="355" spans="1:17" x14ac:dyDescent="0.3">
      <c r="A355" t="s">
        <v>618</v>
      </c>
      <c r="B355" t="s">
        <v>329</v>
      </c>
      <c r="C355">
        <v>28</v>
      </c>
      <c r="D355" t="s">
        <v>16</v>
      </c>
      <c r="E355" t="s">
        <v>74</v>
      </c>
      <c r="F355" t="s">
        <v>88</v>
      </c>
      <c r="G355" t="s">
        <v>75</v>
      </c>
      <c r="H355" s="1">
        <v>43842</v>
      </c>
      <c r="I355">
        <v>31422</v>
      </c>
      <c r="J355">
        <v>1591</v>
      </c>
      <c r="K355">
        <v>33013</v>
      </c>
      <c r="L355" s="10">
        <v>3.22</v>
      </c>
      <c r="M355">
        <v>3</v>
      </c>
      <c r="N355" t="s">
        <v>20</v>
      </c>
      <c r="O355" t="s">
        <v>21</v>
      </c>
      <c r="P355" t="s">
        <v>2125</v>
      </c>
      <c r="Q355" t="str">
        <f>IF(Cleaned_Data[[#This Row],[Performance Score]] &gt;=4,"high", IF(Cleaned_Data[[#This Row],[Performance Score]]&lt;=2,"Low","Medium"))</f>
        <v>Medium</v>
      </c>
    </row>
    <row r="356" spans="1:17" x14ac:dyDescent="0.3">
      <c r="A356" t="s">
        <v>619</v>
      </c>
      <c r="B356" t="s">
        <v>389</v>
      </c>
      <c r="C356">
        <v>27</v>
      </c>
      <c r="D356" t="s">
        <v>24</v>
      </c>
      <c r="E356" t="s">
        <v>25</v>
      </c>
      <c r="F356" t="s">
        <v>39</v>
      </c>
      <c r="G356" t="s">
        <v>26</v>
      </c>
      <c r="H356" s="1">
        <v>44947</v>
      </c>
      <c r="I356">
        <v>24826</v>
      </c>
      <c r="J356">
        <v>585</v>
      </c>
      <c r="K356">
        <v>25411</v>
      </c>
      <c r="L356" s="10">
        <v>3.12</v>
      </c>
      <c r="M356">
        <v>7</v>
      </c>
      <c r="N356" t="s">
        <v>28</v>
      </c>
      <c r="O356" t="s">
        <v>21</v>
      </c>
      <c r="P356" t="s">
        <v>2125</v>
      </c>
      <c r="Q356" t="str">
        <f>IF(Cleaned_Data[[#This Row],[Performance Score]] &gt;=4,"high", IF(Cleaned_Data[[#This Row],[Performance Score]]&lt;=2,"Low","Medium"))</f>
        <v>Medium</v>
      </c>
    </row>
    <row r="357" spans="1:17" x14ac:dyDescent="0.3">
      <c r="A357" t="s">
        <v>620</v>
      </c>
      <c r="B357" t="s">
        <v>73</v>
      </c>
      <c r="C357">
        <v>24</v>
      </c>
      <c r="D357" t="s">
        <v>16</v>
      </c>
      <c r="E357" t="s">
        <v>31</v>
      </c>
      <c r="F357" t="s">
        <v>39</v>
      </c>
      <c r="G357" t="s">
        <v>32</v>
      </c>
      <c r="H357" s="1">
        <v>45079</v>
      </c>
      <c r="I357">
        <v>35185</v>
      </c>
      <c r="J357">
        <v>1223</v>
      </c>
      <c r="K357">
        <v>36408</v>
      </c>
      <c r="L357" s="10">
        <v>3.38</v>
      </c>
      <c r="M357">
        <v>3</v>
      </c>
      <c r="N357" t="s">
        <v>34</v>
      </c>
      <c r="O357" t="s">
        <v>21</v>
      </c>
      <c r="P357" t="s">
        <v>1782</v>
      </c>
      <c r="Q357" t="str">
        <f>IF(Cleaned_Data[[#This Row],[Performance Score]] &gt;=4,"high", IF(Cleaned_Data[[#This Row],[Performance Score]]&lt;=2,"Low","Medium"))</f>
        <v>Medium</v>
      </c>
    </row>
    <row r="358" spans="1:17" x14ac:dyDescent="0.3">
      <c r="A358" t="s">
        <v>621</v>
      </c>
      <c r="B358" t="s">
        <v>71</v>
      </c>
      <c r="C358">
        <v>39</v>
      </c>
      <c r="D358" t="s">
        <v>24</v>
      </c>
      <c r="E358" t="s">
        <v>31</v>
      </c>
      <c r="F358" t="s">
        <v>53</v>
      </c>
      <c r="G358" t="s">
        <v>32</v>
      </c>
      <c r="H358" s="1">
        <v>42631</v>
      </c>
      <c r="I358">
        <v>27001</v>
      </c>
      <c r="J358">
        <v>2325</v>
      </c>
      <c r="K358">
        <v>29326</v>
      </c>
      <c r="L358" s="10">
        <v>4.28</v>
      </c>
      <c r="M358">
        <v>5</v>
      </c>
      <c r="N358" t="s">
        <v>34</v>
      </c>
      <c r="O358" t="s">
        <v>21</v>
      </c>
      <c r="P358" t="s">
        <v>2126</v>
      </c>
      <c r="Q358" t="str">
        <f>IF(Cleaned_Data[[#This Row],[Performance Score]] &gt;=4,"high", IF(Cleaned_Data[[#This Row],[Performance Score]]&lt;=2,"Low","Medium"))</f>
        <v>high</v>
      </c>
    </row>
    <row r="359" spans="1:17" x14ac:dyDescent="0.3">
      <c r="A359" t="s">
        <v>622</v>
      </c>
      <c r="B359" t="s">
        <v>251</v>
      </c>
      <c r="C359">
        <v>31</v>
      </c>
      <c r="D359" t="s">
        <v>24</v>
      </c>
      <c r="E359" t="s">
        <v>37</v>
      </c>
      <c r="F359" t="s">
        <v>27</v>
      </c>
      <c r="G359" t="s">
        <v>38</v>
      </c>
      <c r="H359" s="1">
        <v>45196</v>
      </c>
      <c r="I359">
        <v>22686</v>
      </c>
      <c r="J359">
        <v>744</v>
      </c>
      <c r="K359">
        <v>23430</v>
      </c>
      <c r="L359" s="10">
        <v>2.21</v>
      </c>
      <c r="M359">
        <v>5</v>
      </c>
      <c r="N359" t="s">
        <v>20</v>
      </c>
      <c r="O359" t="s">
        <v>21</v>
      </c>
      <c r="P359" t="s">
        <v>2126</v>
      </c>
      <c r="Q359" t="str">
        <f>IF(Cleaned_Data[[#This Row],[Performance Score]] &gt;=4,"high", IF(Cleaned_Data[[#This Row],[Performance Score]]&lt;=2,"Low","Medium"))</f>
        <v>Medium</v>
      </c>
    </row>
    <row r="360" spans="1:17" x14ac:dyDescent="0.3">
      <c r="A360" t="s">
        <v>623</v>
      </c>
      <c r="B360" t="s">
        <v>624</v>
      </c>
      <c r="C360">
        <v>35</v>
      </c>
      <c r="D360" t="s">
        <v>24</v>
      </c>
      <c r="E360" t="s">
        <v>37</v>
      </c>
      <c r="F360" t="s">
        <v>27</v>
      </c>
      <c r="G360" t="s">
        <v>38</v>
      </c>
      <c r="H360" s="1">
        <v>42902</v>
      </c>
      <c r="I360">
        <v>24410</v>
      </c>
      <c r="J360">
        <v>965</v>
      </c>
      <c r="K360">
        <v>25375</v>
      </c>
      <c r="L360" s="10">
        <v>2.54</v>
      </c>
      <c r="M360">
        <v>8</v>
      </c>
      <c r="N360" t="s">
        <v>34</v>
      </c>
      <c r="O360" t="s">
        <v>21</v>
      </c>
      <c r="P360" t="s">
        <v>1782</v>
      </c>
      <c r="Q360" t="str">
        <f>IF(Cleaned_Data[[#This Row],[Performance Score]] &gt;=4,"high", IF(Cleaned_Data[[#This Row],[Performance Score]]&lt;=2,"Low","Medium"))</f>
        <v>Medium</v>
      </c>
    </row>
    <row r="361" spans="1:17" x14ac:dyDescent="0.3">
      <c r="A361" t="s">
        <v>625</v>
      </c>
      <c r="B361" t="s">
        <v>626</v>
      </c>
      <c r="C361">
        <v>42</v>
      </c>
      <c r="D361" t="s">
        <v>16</v>
      </c>
      <c r="E361" t="s">
        <v>74</v>
      </c>
      <c r="F361" t="s">
        <v>88</v>
      </c>
      <c r="G361" t="s">
        <v>75</v>
      </c>
      <c r="H361" s="1">
        <v>42499</v>
      </c>
      <c r="I361">
        <v>30802</v>
      </c>
      <c r="J361">
        <v>973</v>
      </c>
      <c r="K361">
        <v>31775</v>
      </c>
      <c r="L361" s="10">
        <v>2.69</v>
      </c>
      <c r="M361">
        <v>4</v>
      </c>
      <c r="N361" t="s">
        <v>34</v>
      </c>
      <c r="O361" t="s">
        <v>21</v>
      </c>
      <c r="P361" t="s">
        <v>1218</v>
      </c>
      <c r="Q361" t="str">
        <f>IF(Cleaned_Data[[#This Row],[Performance Score]] &gt;=4,"high", IF(Cleaned_Data[[#This Row],[Performance Score]]&lt;=2,"Low","Medium"))</f>
        <v>Medium</v>
      </c>
    </row>
    <row r="362" spans="1:17" x14ac:dyDescent="0.3">
      <c r="A362" t="s">
        <v>627</v>
      </c>
      <c r="B362" t="s">
        <v>130</v>
      </c>
      <c r="C362">
        <v>40</v>
      </c>
      <c r="D362" t="s">
        <v>24</v>
      </c>
      <c r="E362" t="s">
        <v>42</v>
      </c>
      <c r="F362" t="s">
        <v>27</v>
      </c>
      <c r="G362" t="s">
        <v>43</v>
      </c>
      <c r="H362" s="1">
        <v>42038</v>
      </c>
      <c r="I362">
        <v>42463</v>
      </c>
      <c r="J362">
        <v>3130</v>
      </c>
      <c r="K362">
        <v>45593</v>
      </c>
      <c r="L362" s="10">
        <v>3.29</v>
      </c>
      <c r="M362">
        <v>5</v>
      </c>
      <c r="N362" t="s">
        <v>28</v>
      </c>
      <c r="O362" t="s">
        <v>21</v>
      </c>
      <c r="P362" t="s">
        <v>2121</v>
      </c>
      <c r="Q362" t="str">
        <f>IF(Cleaned_Data[[#This Row],[Performance Score]] &gt;=4,"high", IF(Cleaned_Data[[#This Row],[Performance Score]]&lt;=2,"Low","Medium"))</f>
        <v>Medium</v>
      </c>
    </row>
    <row r="363" spans="1:17" x14ac:dyDescent="0.3">
      <c r="A363" t="s">
        <v>628</v>
      </c>
      <c r="B363" t="s">
        <v>52</v>
      </c>
      <c r="C363">
        <v>30</v>
      </c>
      <c r="D363" t="s">
        <v>24</v>
      </c>
      <c r="E363" t="s">
        <v>74</v>
      </c>
      <c r="F363" t="s">
        <v>27</v>
      </c>
      <c r="G363" t="s">
        <v>75</v>
      </c>
      <c r="H363" s="1">
        <v>43266</v>
      </c>
      <c r="I363">
        <v>31887</v>
      </c>
      <c r="J363">
        <v>853</v>
      </c>
      <c r="K363">
        <v>32740</v>
      </c>
      <c r="L363" s="10">
        <v>1.66</v>
      </c>
      <c r="M363">
        <v>2</v>
      </c>
      <c r="N363" t="s">
        <v>28</v>
      </c>
      <c r="O363" t="s">
        <v>21</v>
      </c>
      <c r="P363" t="s">
        <v>1782</v>
      </c>
      <c r="Q363" t="str">
        <f>IF(Cleaned_Data[[#This Row],[Performance Score]] &gt;=4,"high", IF(Cleaned_Data[[#This Row],[Performance Score]]&lt;=2,"Low","Medium"))</f>
        <v>Low</v>
      </c>
    </row>
    <row r="364" spans="1:17" x14ac:dyDescent="0.3">
      <c r="A364" t="s">
        <v>629</v>
      </c>
      <c r="B364" t="s">
        <v>630</v>
      </c>
      <c r="C364">
        <v>30</v>
      </c>
      <c r="D364" t="s">
        <v>16</v>
      </c>
      <c r="E364" t="s">
        <v>74</v>
      </c>
      <c r="F364" t="s">
        <v>27</v>
      </c>
      <c r="G364" t="s">
        <v>75</v>
      </c>
      <c r="H364" s="1">
        <v>45320</v>
      </c>
      <c r="I364">
        <v>40067</v>
      </c>
      <c r="J364">
        <v>3760</v>
      </c>
      <c r="K364">
        <v>43827</v>
      </c>
      <c r="L364" s="10">
        <v>4.58</v>
      </c>
      <c r="M364">
        <v>4</v>
      </c>
      <c r="N364" t="s">
        <v>34</v>
      </c>
      <c r="O364" t="s">
        <v>21</v>
      </c>
      <c r="P364" t="s">
        <v>2125</v>
      </c>
      <c r="Q364" t="str">
        <f>IF(Cleaned_Data[[#This Row],[Performance Score]] &gt;=4,"high", IF(Cleaned_Data[[#This Row],[Performance Score]]&lt;=2,"Low","Medium"))</f>
        <v>high</v>
      </c>
    </row>
    <row r="365" spans="1:17" x14ac:dyDescent="0.3">
      <c r="A365" t="s">
        <v>631</v>
      </c>
      <c r="B365" t="s">
        <v>632</v>
      </c>
      <c r="C365">
        <v>29</v>
      </c>
      <c r="D365" t="s">
        <v>24</v>
      </c>
      <c r="E365" t="s">
        <v>58</v>
      </c>
      <c r="F365" t="s">
        <v>50</v>
      </c>
      <c r="G365" t="s">
        <v>59</v>
      </c>
      <c r="H365" s="1">
        <v>44875</v>
      </c>
      <c r="I365">
        <v>30256</v>
      </c>
      <c r="J365">
        <v>1079</v>
      </c>
      <c r="K365">
        <v>31335</v>
      </c>
      <c r="L365" s="10">
        <v>3.71</v>
      </c>
      <c r="M365">
        <v>5</v>
      </c>
      <c r="N365" t="s">
        <v>20</v>
      </c>
      <c r="O365" t="s">
        <v>21</v>
      </c>
      <c r="P365" t="s">
        <v>2118</v>
      </c>
      <c r="Q365" t="str">
        <f>IF(Cleaned_Data[[#This Row],[Performance Score]] &gt;=4,"high", IF(Cleaned_Data[[#This Row],[Performance Score]]&lt;=2,"Low","Medium"))</f>
        <v>Medium</v>
      </c>
    </row>
    <row r="366" spans="1:17" x14ac:dyDescent="0.3">
      <c r="A366" t="s">
        <v>633</v>
      </c>
      <c r="B366" t="s">
        <v>65</v>
      </c>
      <c r="C366">
        <v>30</v>
      </c>
      <c r="D366" t="s">
        <v>16</v>
      </c>
      <c r="E366" t="s">
        <v>17</v>
      </c>
      <c r="F366" t="s">
        <v>27</v>
      </c>
      <c r="G366" t="s">
        <v>18</v>
      </c>
      <c r="H366" s="1">
        <v>42640</v>
      </c>
      <c r="I366">
        <v>53391</v>
      </c>
      <c r="J366">
        <v>3447</v>
      </c>
      <c r="K366">
        <v>56838</v>
      </c>
      <c r="L366" s="10">
        <v>3.56</v>
      </c>
      <c r="M366">
        <v>1</v>
      </c>
      <c r="N366" t="s">
        <v>34</v>
      </c>
      <c r="O366" t="s">
        <v>21</v>
      </c>
      <c r="P366" t="s">
        <v>2126</v>
      </c>
      <c r="Q366" t="str">
        <f>IF(Cleaned_Data[[#This Row],[Performance Score]] &gt;=4,"high", IF(Cleaned_Data[[#This Row],[Performance Score]]&lt;=2,"Low","Medium"))</f>
        <v>Medium</v>
      </c>
    </row>
    <row r="367" spans="1:17" x14ac:dyDescent="0.3">
      <c r="A367" t="s">
        <v>634</v>
      </c>
      <c r="B367" t="s">
        <v>285</v>
      </c>
      <c r="C367">
        <v>23</v>
      </c>
      <c r="D367" t="s">
        <v>16</v>
      </c>
      <c r="E367" t="s">
        <v>42</v>
      </c>
      <c r="F367" t="s">
        <v>105</v>
      </c>
      <c r="G367" t="s">
        <v>43</v>
      </c>
      <c r="H367" s="1">
        <v>43831</v>
      </c>
      <c r="I367">
        <v>45105</v>
      </c>
      <c r="J367">
        <v>2902</v>
      </c>
      <c r="K367">
        <v>48007</v>
      </c>
      <c r="L367" s="10">
        <v>3.63</v>
      </c>
      <c r="M367">
        <v>6</v>
      </c>
      <c r="N367" t="s">
        <v>20</v>
      </c>
      <c r="O367" t="s">
        <v>21</v>
      </c>
      <c r="P367" t="s">
        <v>2125</v>
      </c>
      <c r="Q367" t="str">
        <f>IF(Cleaned_Data[[#This Row],[Performance Score]] &gt;=4,"high", IF(Cleaned_Data[[#This Row],[Performance Score]]&lt;=2,"Low","Medium"))</f>
        <v>Medium</v>
      </c>
    </row>
    <row r="368" spans="1:17" x14ac:dyDescent="0.3">
      <c r="A368" t="s">
        <v>635</v>
      </c>
      <c r="B368" t="s">
        <v>184</v>
      </c>
      <c r="C368">
        <v>29</v>
      </c>
      <c r="D368" t="s">
        <v>16</v>
      </c>
      <c r="E368" t="s">
        <v>17</v>
      </c>
      <c r="F368" t="s">
        <v>19</v>
      </c>
      <c r="G368" t="s">
        <v>18</v>
      </c>
      <c r="H368" s="1">
        <v>42502</v>
      </c>
      <c r="I368">
        <v>42873</v>
      </c>
      <c r="J368">
        <v>2559</v>
      </c>
      <c r="K368">
        <v>45432</v>
      </c>
      <c r="L368" s="10">
        <v>2.88</v>
      </c>
      <c r="M368">
        <v>1</v>
      </c>
      <c r="N368" t="s">
        <v>34</v>
      </c>
      <c r="O368" t="s">
        <v>21</v>
      </c>
      <c r="P368" t="s">
        <v>1218</v>
      </c>
      <c r="Q368" t="str">
        <f>IF(Cleaned_Data[[#This Row],[Performance Score]] &gt;=4,"high", IF(Cleaned_Data[[#This Row],[Performance Score]]&lt;=2,"Low","Medium"))</f>
        <v>Medium</v>
      </c>
    </row>
    <row r="369" spans="1:17" x14ac:dyDescent="0.3">
      <c r="A369" t="s">
        <v>636</v>
      </c>
      <c r="B369" t="s">
        <v>279</v>
      </c>
      <c r="C369">
        <v>30</v>
      </c>
      <c r="D369" t="s">
        <v>24</v>
      </c>
      <c r="E369" t="s">
        <v>37</v>
      </c>
      <c r="F369" t="s">
        <v>39</v>
      </c>
      <c r="G369" t="s">
        <v>38</v>
      </c>
      <c r="H369" s="1">
        <v>44394</v>
      </c>
      <c r="I369">
        <v>35184</v>
      </c>
      <c r="J369">
        <v>2710</v>
      </c>
      <c r="K369">
        <v>37894</v>
      </c>
      <c r="L369" s="10">
        <v>4.1500000000000004</v>
      </c>
      <c r="M369">
        <v>3</v>
      </c>
      <c r="N369" t="s">
        <v>28</v>
      </c>
      <c r="O369" t="s">
        <v>21</v>
      </c>
      <c r="P369" t="s">
        <v>2123</v>
      </c>
      <c r="Q369" t="str">
        <f>IF(Cleaned_Data[[#This Row],[Performance Score]] &gt;=4,"high", IF(Cleaned_Data[[#This Row],[Performance Score]]&lt;=2,"Low","Medium"))</f>
        <v>high</v>
      </c>
    </row>
    <row r="370" spans="1:17" x14ac:dyDescent="0.3">
      <c r="A370" t="s">
        <v>637</v>
      </c>
      <c r="B370" t="s">
        <v>251</v>
      </c>
      <c r="C370">
        <v>28</v>
      </c>
      <c r="D370" t="s">
        <v>24</v>
      </c>
      <c r="E370" t="s">
        <v>31</v>
      </c>
      <c r="F370" t="s">
        <v>50</v>
      </c>
      <c r="G370" t="s">
        <v>32</v>
      </c>
      <c r="H370" s="1">
        <v>44423</v>
      </c>
      <c r="I370">
        <v>27250</v>
      </c>
      <c r="J370">
        <v>1295</v>
      </c>
      <c r="K370">
        <v>28545</v>
      </c>
      <c r="L370" s="10">
        <v>4.53</v>
      </c>
      <c r="M370">
        <v>1</v>
      </c>
      <c r="N370" t="s">
        <v>28</v>
      </c>
      <c r="O370" t="s">
        <v>21</v>
      </c>
      <c r="P370" t="s">
        <v>2119</v>
      </c>
      <c r="Q370" t="str">
        <f>IF(Cleaned_Data[[#This Row],[Performance Score]] &gt;=4,"high", IF(Cleaned_Data[[#This Row],[Performance Score]]&lt;=2,"Low","Medium"))</f>
        <v>high</v>
      </c>
    </row>
    <row r="371" spans="1:17" x14ac:dyDescent="0.3">
      <c r="A371" t="s">
        <v>638</v>
      </c>
      <c r="B371" t="s">
        <v>639</v>
      </c>
      <c r="C371">
        <v>32</v>
      </c>
      <c r="D371" t="s">
        <v>24</v>
      </c>
      <c r="E371" t="s">
        <v>37</v>
      </c>
      <c r="F371" t="s">
        <v>27</v>
      </c>
      <c r="G371" t="s">
        <v>38</v>
      </c>
      <c r="H371" s="1">
        <v>43230</v>
      </c>
      <c r="I371">
        <v>27403</v>
      </c>
      <c r="J371">
        <v>619</v>
      </c>
      <c r="K371">
        <v>28022</v>
      </c>
      <c r="L371" s="10">
        <v>3.15</v>
      </c>
      <c r="M371">
        <v>1</v>
      </c>
      <c r="N371" t="s">
        <v>28</v>
      </c>
      <c r="O371" t="s">
        <v>21</v>
      </c>
      <c r="P371" t="s">
        <v>1218</v>
      </c>
      <c r="Q371" t="str">
        <f>IF(Cleaned_Data[[#This Row],[Performance Score]] &gt;=4,"high", IF(Cleaned_Data[[#This Row],[Performance Score]]&lt;=2,"Low","Medium"))</f>
        <v>Medium</v>
      </c>
    </row>
    <row r="372" spans="1:17" x14ac:dyDescent="0.3">
      <c r="A372" t="s">
        <v>640</v>
      </c>
      <c r="B372" t="s">
        <v>272</v>
      </c>
      <c r="C372">
        <v>37</v>
      </c>
      <c r="D372" t="s">
        <v>16</v>
      </c>
      <c r="E372" t="s">
        <v>74</v>
      </c>
      <c r="F372" t="s">
        <v>19</v>
      </c>
      <c r="G372" t="s">
        <v>75</v>
      </c>
      <c r="H372" s="1">
        <v>44438</v>
      </c>
      <c r="I372">
        <v>34474</v>
      </c>
      <c r="J372">
        <v>1489</v>
      </c>
      <c r="K372">
        <v>35963</v>
      </c>
      <c r="L372" s="10">
        <v>3.05</v>
      </c>
      <c r="M372">
        <v>6</v>
      </c>
      <c r="N372" t="s">
        <v>28</v>
      </c>
      <c r="O372" t="s">
        <v>21</v>
      </c>
      <c r="P372" t="s">
        <v>2119</v>
      </c>
      <c r="Q372" t="str">
        <f>IF(Cleaned_Data[[#This Row],[Performance Score]] &gt;=4,"high", IF(Cleaned_Data[[#This Row],[Performance Score]]&lt;=2,"Low","Medium"))</f>
        <v>Medium</v>
      </c>
    </row>
    <row r="373" spans="1:17" x14ac:dyDescent="0.3">
      <c r="A373" t="s">
        <v>641</v>
      </c>
      <c r="B373" t="s">
        <v>350</v>
      </c>
      <c r="C373">
        <v>31</v>
      </c>
      <c r="D373" t="s">
        <v>16</v>
      </c>
      <c r="E373" t="s">
        <v>62</v>
      </c>
      <c r="F373" t="s">
        <v>33</v>
      </c>
      <c r="G373" t="s">
        <v>63</v>
      </c>
      <c r="H373" s="1">
        <v>44076</v>
      </c>
      <c r="I373">
        <v>44382</v>
      </c>
      <c r="J373">
        <v>1866</v>
      </c>
      <c r="K373">
        <v>46248</v>
      </c>
      <c r="L373" s="10">
        <v>3.63</v>
      </c>
      <c r="M373">
        <v>1</v>
      </c>
      <c r="N373" t="s">
        <v>28</v>
      </c>
      <c r="O373" t="s">
        <v>21</v>
      </c>
      <c r="P373" t="s">
        <v>2126</v>
      </c>
      <c r="Q373" t="str">
        <f>IF(Cleaned_Data[[#This Row],[Performance Score]] &gt;=4,"high", IF(Cleaned_Data[[#This Row],[Performance Score]]&lt;=2,"Low","Medium"))</f>
        <v>Medium</v>
      </c>
    </row>
    <row r="374" spans="1:17" x14ac:dyDescent="0.3">
      <c r="A374" t="s">
        <v>642</v>
      </c>
      <c r="B374" t="s">
        <v>285</v>
      </c>
      <c r="C374">
        <v>32</v>
      </c>
      <c r="D374" t="s">
        <v>16</v>
      </c>
      <c r="E374" t="s">
        <v>17</v>
      </c>
      <c r="F374" t="s">
        <v>33</v>
      </c>
      <c r="G374" t="s">
        <v>18</v>
      </c>
      <c r="H374" s="1">
        <v>44004</v>
      </c>
      <c r="I374">
        <v>45572</v>
      </c>
      <c r="J374">
        <v>932</v>
      </c>
      <c r="K374">
        <v>46504</v>
      </c>
      <c r="L374" s="10">
        <v>3.12</v>
      </c>
      <c r="M374">
        <v>3</v>
      </c>
      <c r="N374" t="s">
        <v>28</v>
      </c>
      <c r="O374" t="s">
        <v>21</v>
      </c>
      <c r="P374" t="s">
        <v>1782</v>
      </c>
      <c r="Q374" t="str">
        <f>IF(Cleaned_Data[[#This Row],[Performance Score]] &gt;=4,"high", IF(Cleaned_Data[[#This Row],[Performance Score]]&lt;=2,"Low","Medium"))</f>
        <v>Medium</v>
      </c>
    </row>
    <row r="375" spans="1:17" x14ac:dyDescent="0.3">
      <c r="A375" t="s">
        <v>643</v>
      </c>
      <c r="B375" t="s">
        <v>134</v>
      </c>
      <c r="C375">
        <v>40</v>
      </c>
      <c r="D375" t="s">
        <v>16</v>
      </c>
      <c r="E375" t="s">
        <v>37</v>
      </c>
      <c r="F375" t="s">
        <v>105</v>
      </c>
      <c r="G375" t="s">
        <v>38</v>
      </c>
      <c r="H375" s="1">
        <v>42331</v>
      </c>
      <c r="I375">
        <v>30216</v>
      </c>
      <c r="J375">
        <v>396</v>
      </c>
      <c r="K375">
        <v>30612</v>
      </c>
      <c r="L375" s="10">
        <v>1.19</v>
      </c>
      <c r="M375">
        <v>0</v>
      </c>
      <c r="N375" t="s">
        <v>34</v>
      </c>
      <c r="O375" t="s">
        <v>21</v>
      </c>
      <c r="P375" t="s">
        <v>2118</v>
      </c>
      <c r="Q375" t="str">
        <f>IF(Cleaned_Data[[#This Row],[Performance Score]] &gt;=4,"high", IF(Cleaned_Data[[#This Row],[Performance Score]]&lt;=2,"Low","Medium"))</f>
        <v>Low</v>
      </c>
    </row>
    <row r="376" spans="1:17" x14ac:dyDescent="0.3">
      <c r="A376" t="s">
        <v>644</v>
      </c>
      <c r="B376" t="s">
        <v>540</v>
      </c>
      <c r="C376">
        <v>36</v>
      </c>
      <c r="D376" t="s">
        <v>16</v>
      </c>
      <c r="E376" t="s">
        <v>62</v>
      </c>
      <c r="F376" t="s">
        <v>19</v>
      </c>
      <c r="G376" t="s">
        <v>63</v>
      </c>
      <c r="H376" s="1">
        <v>44855</v>
      </c>
      <c r="I376">
        <v>43486</v>
      </c>
      <c r="J376">
        <v>2334</v>
      </c>
      <c r="K376">
        <v>45820</v>
      </c>
      <c r="L376" s="10">
        <v>2.73</v>
      </c>
      <c r="M376">
        <v>3</v>
      </c>
      <c r="N376" t="s">
        <v>34</v>
      </c>
      <c r="O376" t="s">
        <v>21</v>
      </c>
      <c r="P376" t="s">
        <v>2124</v>
      </c>
      <c r="Q376" t="str">
        <f>IF(Cleaned_Data[[#This Row],[Performance Score]] &gt;=4,"high", IF(Cleaned_Data[[#This Row],[Performance Score]]&lt;=2,"Low","Medium"))</f>
        <v>Medium</v>
      </c>
    </row>
    <row r="377" spans="1:17" x14ac:dyDescent="0.3">
      <c r="A377" t="s">
        <v>645</v>
      </c>
      <c r="B377" t="s">
        <v>646</v>
      </c>
      <c r="C377">
        <v>39</v>
      </c>
      <c r="D377" t="s">
        <v>24</v>
      </c>
      <c r="E377" t="s">
        <v>42</v>
      </c>
      <c r="F377" t="s">
        <v>33</v>
      </c>
      <c r="G377" t="s">
        <v>43</v>
      </c>
      <c r="H377" s="1">
        <v>42901</v>
      </c>
      <c r="I377">
        <v>42280</v>
      </c>
      <c r="J377">
        <v>3248</v>
      </c>
      <c r="K377">
        <v>45528</v>
      </c>
      <c r="L377" s="10">
        <v>3.71</v>
      </c>
      <c r="M377">
        <v>4</v>
      </c>
      <c r="N377" t="s">
        <v>34</v>
      </c>
      <c r="O377" t="s">
        <v>21</v>
      </c>
      <c r="P377" t="s">
        <v>1782</v>
      </c>
      <c r="Q377" t="str">
        <f>IF(Cleaned_Data[[#This Row],[Performance Score]] &gt;=4,"high", IF(Cleaned_Data[[#This Row],[Performance Score]]&lt;=2,"Low","Medium"))</f>
        <v>Medium</v>
      </c>
    </row>
    <row r="378" spans="1:17" x14ac:dyDescent="0.3">
      <c r="A378" t="s">
        <v>647</v>
      </c>
      <c r="B378" t="s">
        <v>202</v>
      </c>
      <c r="C378">
        <v>27</v>
      </c>
      <c r="D378" t="s">
        <v>16</v>
      </c>
      <c r="E378" t="s">
        <v>17</v>
      </c>
      <c r="F378" t="s">
        <v>53</v>
      </c>
      <c r="G378" t="s">
        <v>18</v>
      </c>
      <c r="H378" s="1">
        <v>42356</v>
      </c>
      <c r="I378">
        <v>46747</v>
      </c>
      <c r="J378">
        <v>1213</v>
      </c>
      <c r="K378">
        <v>47960</v>
      </c>
      <c r="L378" s="10">
        <v>3.6</v>
      </c>
      <c r="M378">
        <v>2</v>
      </c>
      <c r="N378" t="s">
        <v>20</v>
      </c>
      <c r="O378" t="s">
        <v>21</v>
      </c>
      <c r="P378" t="s">
        <v>2122</v>
      </c>
      <c r="Q378" t="str">
        <f>IF(Cleaned_Data[[#This Row],[Performance Score]] &gt;=4,"high", IF(Cleaned_Data[[#This Row],[Performance Score]]&lt;=2,"Low","Medium"))</f>
        <v>Medium</v>
      </c>
    </row>
    <row r="379" spans="1:17" x14ac:dyDescent="0.3">
      <c r="A379" t="s">
        <v>648</v>
      </c>
      <c r="B379" t="s">
        <v>281</v>
      </c>
      <c r="C379">
        <v>32</v>
      </c>
      <c r="D379" t="s">
        <v>16</v>
      </c>
      <c r="E379" t="s">
        <v>25</v>
      </c>
      <c r="F379" t="s">
        <v>105</v>
      </c>
      <c r="G379" t="s">
        <v>26</v>
      </c>
      <c r="H379" s="1">
        <v>43729</v>
      </c>
      <c r="I379">
        <v>34134</v>
      </c>
      <c r="J379">
        <v>757</v>
      </c>
      <c r="K379">
        <v>34891</v>
      </c>
      <c r="L379" s="10">
        <v>3.26</v>
      </c>
      <c r="M379">
        <v>2</v>
      </c>
      <c r="N379" t="s">
        <v>20</v>
      </c>
      <c r="O379" t="s">
        <v>21</v>
      </c>
      <c r="P379" t="s">
        <v>2126</v>
      </c>
      <c r="Q379" t="str">
        <f>IF(Cleaned_Data[[#This Row],[Performance Score]] &gt;=4,"high", IF(Cleaned_Data[[#This Row],[Performance Score]]&lt;=2,"Low","Medium"))</f>
        <v>Medium</v>
      </c>
    </row>
    <row r="380" spans="1:17" x14ac:dyDescent="0.3">
      <c r="A380" t="s">
        <v>649</v>
      </c>
      <c r="B380" t="s">
        <v>650</v>
      </c>
      <c r="C380">
        <v>36</v>
      </c>
      <c r="D380" t="s">
        <v>24</v>
      </c>
      <c r="E380" t="s">
        <v>74</v>
      </c>
      <c r="F380" t="s">
        <v>88</v>
      </c>
      <c r="G380" t="s">
        <v>75</v>
      </c>
      <c r="H380" s="1">
        <v>45143</v>
      </c>
      <c r="I380">
        <v>35131</v>
      </c>
      <c r="J380">
        <v>1645</v>
      </c>
      <c r="K380">
        <v>36776</v>
      </c>
      <c r="L380" s="10">
        <v>3.09</v>
      </c>
      <c r="M380">
        <v>3</v>
      </c>
      <c r="N380" t="s">
        <v>28</v>
      </c>
      <c r="O380" t="s">
        <v>21</v>
      </c>
      <c r="P380" t="s">
        <v>2119</v>
      </c>
      <c r="Q380" t="str">
        <f>IF(Cleaned_Data[[#This Row],[Performance Score]] &gt;=4,"high", IF(Cleaned_Data[[#This Row],[Performance Score]]&lt;=2,"Low","Medium"))</f>
        <v>Medium</v>
      </c>
    </row>
    <row r="381" spans="1:17" x14ac:dyDescent="0.3">
      <c r="A381" t="s">
        <v>651</v>
      </c>
      <c r="B381" t="s">
        <v>227</v>
      </c>
      <c r="C381">
        <v>42</v>
      </c>
      <c r="D381" t="s">
        <v>24</v>
      </c>
      <c r="E381" t="s">
        <v>58</v>
      </c>
      <c r="F381" t="s">
        <v>33</v>
      </c>
      <c r="G381" t="s">
        <v>59</v>
      </c>
      <c r="H381" s="1">
        <v>42558</v>
      </c>
      <c r="I381">
        <v>34930</v>
      </c>
      <c r="J381">
        <v>2206</v>
      </c>
      <c r="K381">
        <v>37136</v>
      </c>
      <c r="L381" s="10">
        <v>4.3499999999999996</v>
      </c>
      <c r="M381">
        <v>2</v>
      </c>
      <c r="N381" t="s">
        <v>28</v>
      </c>
      <c r="O381" t="s">
        <v>21</v>
      </c>
      <c r="P381" t="s">
        <v>2123</v>
      </c>
      <c r="Q381" t="str">
        <f>IF(Cleaned_Data[[#This Row],[Performance Score]] &gt;=4,"high", IF(Cleaned_Data[[#This Row],[Performance Score]]&lt;=2,"Low","Medium"))</f>
        <v>high</v>
      </c>
    </row>
    <row r="382" spans="1:17" x14ac:dyDescent="0.3">
      <c r="A382" t="s">
        <v>652</v>
      </c>
      <c r="B382" t="s">
        <v>189</v>
      </c>
      <c r="C382">
        <v>25</v>
      </c>
      <c r="D382" t="s">
        <v>16</v>
      </c>
      <c r="E382" t="s">
        <v>42</v>
      </c>
      <c r="F382" t="s">
        <v>88</v>
      </c>
      <c r="G382" t="s">
        <v>43</v>
      </c>
      <c r="H382" s="1">
        <v>43341</v>
      </c>
      <c r="I382">
        <v>39439</v>
      </c>
      <c r="J382">
        <v>654</v>
      </c>
      <c r="K382">
        <v>40093</v>
      </c>
      <c r="L382" s="10">
        <v>1</v>
      </c>
      <c r="M382">
        <v>4</v>
      </c>
      <c r="N382" t="s">
        <v>20</v>
      </c>
      <c r="O382" t="s">
        <v>21</v>
      </c>
      <c r="P382" t="s">
        <v>2119</v>
      </c>
      <c r="Q382" t="str">
        <f>IF(Cleaned_Data[[#This Row],[Performance Score]] &gt;=4,"high", IF(Cleaned_Data[[#This Row],[Performance Score]]&lt;=2,"Low","Medium"))</f>
        <v>Low</v>
      </c>
    </row>
    <row r="383" spans="1:17" x14ac:dyDescent="0.3">
      <c r="A383" t="s">
        <v>653</v>
      </c>
      <c r="B383" t="s">
        <v>375</v>
      </c>
      <c r="C383">
        <v>37</v>
      </c>
      <c r="D383" t="s">
        <v>24</v>
      </c>
      <c r="E383" t="s">
        <v>31</v>
      </c>
      <c r="F383" t="s">
        <v>27</v>
      </c>
      <c r="G383" t="s">
        <v>32</v>
      </c>
      <c r="H383" s="1">
        <v>44503</v>
      </c>
      <c r="I383">
        <v>26551</v>
      </c>
      <c r="J383">
        <v>928</v>
      </c>
      <c r="K383">
        <v>27479</v>
      </c>
      <c r="L383" s="10">
        <v>1.46</v>
      </c>
      <c r="M383">
        <v>0</v>
      </c>
      <c r="N383" t="s">
        <v>20</v>
      </c>
      <c r="O383" t="s">
        <v>21</v>
      </c>
      <c r="P383" t="s">
        <v>2118</v>
      </c>
      <c r="Q383" t="str">
        <f>IF(Cleaned_Data[[#This Row],[Performance Score]] &gt;=4,"high", IF(Cleaned_Data[[#This Row],[Performance Score]]&lt;=2,"Low","Medium"))</f>
        <v>Low</v>
      </c>
    </row>
    <row r="384" spans="1:17" x14ac:dyDescent="0.3">
      <c r="A384" t="s">
        <v>654</v>
      </c>
      <c r="B384" t="s">
        <v>506</v>
      </c>
      <c r="C384">
        <v>29</v>
      </c>
      <c r="D384" t="s">
        <v>16</v>
      </c>
      <c r="E384" t="s">
        <v>25</v>
      </c>
      <c r="F384" t="s">
        <v>39</v>
      </c>
      <c r="G384" t="s">
        <v>26</v>
      </c>
      <c r="H384" s="1">
        <v>42609</v>
      </c>
      <c r="I384">
        <v>36841</v>
      </c>
      <c r="J384">
        <v>2361</v>
      </c>
      <c r="K384">
        <v>39202</v>
      </c>
      <c r="L384" s="10">
        <v>3.54</v>
      </c>
      <c r="M384">
        <v>1</v>
      </c>
      <c r="N384" t="s">
        <v>28</v>
      </c>
      <c r="O384" t="s">
        <v>21</v>
      </c>
      <c r="P384" t="s">
        <v>2119</v>
      </c>
      <c r="Q384" t="str">
        <f>IF(Cleaned_Data[[#This Row],[Performance Score]] &gt;=4,"high", IF(Cleaned_Data[[#This Row],[Performance Score]]&lt;=2,"Low","Medium"))</f>
        <v>Medium</v>
      </c>
    </row>
    <row r="385" spans="1:17" x14ac:dyDescent="0.3">
      <c r="A385" t="s">
        <v>655</v>
      </c>
      <c r="B385" t="s">
        <v>426</v>
      </c>
      <c r="C385">
        <v>39</v>
      </c>
      <c r="D385" t="s">
        <v>24</v>
      </c>
      <c r="E385" t="s">
        <v>31</v>
      </c>
      <c r="F385" t="s">
        <v>105</v>
      </c>
      <c r="G385" t="s">
        <v>32</v>
      </c>
      <c r="H385" s="1">
        <v>42888</v>
      </c>
      <c r="I385">
        <v>30935</v>
      </c>
      <c r="J385">
        <v>2347</v>
      </c>
      <c r="K385">
        <v>33282</v>
      </c>
      <c r="L385" s="10">
        <v>3.24</v>
      </c>
      <c r="M385">
        <v>6</v>
      </c>
      <c r="N385" t="s">
        <v>34</v>
      </c>
      <c r="O385" t="s">
        <v>21</v>
      </c>
      <c r="P385" t="s">
        <v>1782</v>
      </c>
      <c r="Q385" t="str">
        <f>IF(Cleaned_Data[[#This Row],[Performance Score]] &gt;=4,"high", IF(Cleaned_Data[[#This Row],[Performance Score]]&lt;=2,"Low","Medium"))</f>
        <v>Medium</v>
      </c>
    </row>
    <row r="386" spans="1:17" x14ac:dyDescent="0.3">
      <c r="A386" t="s">
        <v>656</v>
      </c>
      <c r="B386" t="s">
        <v>238</v>
      </c>
      <c r="C386">
        <v>27</v>
      </c>
      <c r="D386" t="s">
        <v>24</v>
      </c>
      <c r="E386" t="s">
        <v>31</v>
      </c>
      <c r="F386" t="s">
        <v>33</v>
      </c>
      <c r="G386" t="s">
        <v>32</v>
      </c>
      <c r="H386" s="1">
        <v>44044</v>
      </c>
      <c r="I386">
        <v>29929</v>
      </c>
      <c r="J386">
        <v>748</v>
      </c>
      <c r="K386">
        <v>30677</v>
      </c>
      <c r="L386" s="10">
        <v>2.56</v>
      </c>
      <c r="M386">
        <v>3</v>
      </c>
      <c r="N386" t="s">
        <v>34</v>
      </c>
      <c r="O386" t="s">
        <v>21</v>
      </c>
      <c r="P386" t="s">
        <v>2119</v>
      </c>
      <c r="Q386" t="str">
        <f>IF(Cleaned_Data[[#This Row],[Performance Score]] &gt;=4,"high", IF(Cleaned_Data[[#This Row],[Performance Score]]&lt;=2,"Low","Medium"))</f>
        <v>Medium</v>
      </c>
    </row>
    <row r="387" spans="1:17" x14ac:dyDescent="0.3">
      <c r="A387" t="s">
        <v>657</v>
      </c>
      <c r="B387" t="s">
        <v>187</v>
      </c>
      <c r="C387">
        <v>31</v>
      </c>
      <c r="D387" t="s">
        <v>24</v>
      </c>
      <c r="E387" t="s">
        <v>58</v>
      </c>
      <c r="F387" t="s">
        <v>39</v>
      </c>
      <c r="G387" t="s">
        <v>59</v>
      </c>
      <c r="H387" s="1">
        <v>44430</v>
      </c>
      <c r="I387">
        <v>28037</v>
      </c>
      <c r="J387">
        <v>1262</v>
      </c>
      <c r="K387">
        <v>29299</v>
      </c>
      <c r="L387" s="10">
        <v>3.54</v>
      </c>
      <c r="M387">
        <v>3</v>
      </c>
      <c r="N387" t="s">
        <v>28</v>
      </c>
      <c r="O387" t="s">
        <v>21</v>
      </c>
      <c r="P387" t="s">
        <v>2119</v>
      </c>
      <c r="Q387" t="str">
        <f>IF(Cleaned_Data[[#This Row],[Performance Score]] &gt;=4,"high", IF(Cleaned_Data[[#This Row],[Performance Score]]&lt;=2,"Low","Medium"))</f>
        <v>Medium</v>
      </c>
    </row>
    <row r="388" spans="1:17" x14ac:dyDescent="0.3">
      <c r="A388" t="s">
        <v>658</v>
      </c>
      <c r="B388" t="s">
        <v>540</v>
      </c>
      <c r="C388">
        <v>24</v>
      </c>
      <c r="D388" t="s">
        <v>24</v>
      </c>
      <c r="E388" t="s">
        <v>25</v>
      </c>
      <c r="F388" t="s">
        <v>88</v>
      </c>
      <c r="G388" t="s">
        <v>26</v>
      </c>
      <c r="H388" s="1">
        <v>44037</v>
      </c>
      <c r="I388">
        <v>27913</v>
      </c>
      <c r="J388">
        <v>1383</v>
      </c>
      <c r="K388">
        <v>29296</v>
      </c>
      <c r="L388" s="10">
        <v>2.75</v>
      </c>
      <c r="M388">
        <v>10</v>
      </c>
      <c r="N388" t="s">
        <v>20</v>
      </c>
      <c r="O388" t="s">
        <v>21</v>
      </c>
      <c r="P388" t="s">
        <v>2123</v>
      </c>
      <c r="Q388" t="str">
        <f>IF(Cleaned_Data[[#This Row],[Performance Score]] &gt;=4,"high", IF(Cleaned_Data[[#This Row],[Performance Score]]&lt;=2,"Low","Medium"))</f>
        <v>Medium</v>
      </c>
    </row>
    <row r="389" spans="1:17" x14ac:dyDescent="0.3">
      <c r="A389" t="s">
        <v>659</v>
      </c>
      <c r="B389" t="s">
        <v>660</v>
      </c>
      <c r="C389">
        <v>26</v>
      </c>
      <c r="D389" t="s">
        <v>24</v>
      </c>
      <c r="E389" t="s">
        <v>31</v>
      </c>
      <c r="F389" t="s">
        <v>27</v>
      </c>
      <c r="G389" t="s">
        <v>32</v>
      </c>
      <c r="H389" s="1">
        <v>44902</v>
      </c>
      <c r="I389">
        <v>30736</v>
      </c>
      <c r="J389">
        <v>1335</v>
      </c>
      <c r="K389">
        <v>32071</v>
      </c>
      <c r="L389" s="10">
        <v>2.66</v>
      </c>
      <c r="M389">
        <v>4</v>
      </c>
      <c r="N389" t="s">
        <v>34</v>
      </c>
      <c r="O389" t="s">
        <v>21</v>
      </c>
      <c r="P389" t="s">
        <v>2122</v>
      </c>
      <c r="Q389" t="str">
        <f>IF(Cleaned_Data[[#This Row],[Performance Score]] &gt;=4,"high", IF(Cleaned_Data[[#This Row],[Performance Score]]&lt;=2,"Low","Medium"))</f>
        <v>Medium</v>
      </c>
    </row>
    <row r="390" spans="1:17" x14ac:dyDescent="0.3">
      <c r="A390" t="s">
        <v>661</v>
      </c>
      <c r="B390" t="s">
        <v>517</v>
      </c>
      <c r="C390">
        <v>34</v>
      </c>
      <c r="D390" t="s">
        <v>24</v>
      </c>
      <c r="E390" t="s">
        <v>31</v>
      </c>
      <c r="F390" t="s">
        <v>88</v>
      </c>
      <c r="G390" t="s">
        <v>32</v>
      </c>
      <c r="H390" s="1">
        <v>44683</v>
      </c>
      <c r="I390">
        <v>40689</v>
      </c>
      <c r="J390">
        <v>1652</v>
      </c>
      <c r="K390">
        <v>42341</v>
      </c>
      <c r="L390" s="10">
        <v>2.65</v>
      </c>
      <c r="M390">
        <v>4</v>
      </c>
      <c r="N390" t="s">
        <v>28</v>
      </c>
      <c r="O390" t="s">
        <v>21</v>
      </c>
      <c r="P390" t="s">
        <v>1218</v>
      </c>
      <c r="Q390" t="str">
        <f>IF(Cleaned_Data[[#This Row],[Performance Score]] &gt;=4,"high", IF(Cleaned_Data[[#This Row],[Performance Score]]&lt;=2,"Low","Medium"))</f>
        <v>Medium</v>
      </c>
    </row>
    <row r="391" spans="1:17" x14ac:dyDescent="0.3">
      <c r="A391" t="s">
        <v>662</v>
      </c>
      <c r="B391" t="s">
        <v>663</v>
      </c>
      <c r="C391">
        <v>31</v>
      </c>
      <c r="D391" t="s">
        <v>24</v>
      </c>
      <c r="E391" t="s">
        <v>58</v>
      </c>
      <c r="F391" t="s">
        <v>33</v>
      </c>
      <c r="G391" t="s">
        <v>59</v>
      </c>
      <c r="H391" s="1">
        <v>43331</v>
      </c>
      <c r="I391">
        <v>25265</v>
      </c>
      <c r="J391">
        <v>599</v>
      </c>
      <c r="K391">
        <v>25864</v>
      </c>
      <c r="L391" s="10">
        <v>3.13</v>
      </c>
      <c r="M391">
        <v>3</v>
      </c>
      <c r="N391" t="s">
        <v>34</v>
      </c>
      <c r="O391" t="s">
        <v>21</v>
      </c>
      <c r="P391" t="s">
        <v>2119</v>
      </c>
      <c r="Q391" t="str">
        <f>IF(Cleaned_Data[[#This Row],[Performance Score]] &gt;=4,"high", IF(Cleaned_Data[[#This Row],[Performance Score]]&lt;=2,"Low","Medium"))</f>
        <v>Medium</v>
      </c>
    </row>
    <row r="392" spans="1:17" x14ac:dyDescent="0.3">
      <c r="A392" t="s">
        <v>664</v>
      </c>
      <c r="B392" t="s">
        <v>442</v>
      </c>
      <c r="C392">
        <v>28</v>
      </c>
      <c r="D392" t="s">
        <v>16</v>
      </c>
      <c r="E392" t="s">
        <v>37</v>
      </c>
      <c r="F392" t="s">
        <v>50</v>
      </c>
      <c r="G392" t="s">
        <v>38</v>
      </c>
      <c r="H392" s="1">
        <v>42589</v>
      </c>
      <c r="I392">
        <v>37207</v>
      </c>
      <c r="J392">
        <v>1204</v>
      </c>
      <c r="K392">
        <v>38411</v>
      </c>
      <c r="L392" s="10">
        <v>2.67</v>
      </c>
      <c r="M392">
        <v>0</v>
      </c>
      <c r="N392" t="s">
        <v>20</v>
      </c>
      <c r="O392" t="s">
        <v>21</v>
      </c>
      <c r="P392" t="s">
        <v>2119</v>
      </c>
      <c r="Q392" t="str">
        <f>IF(Cleaned_Data[[#This Row],[Performance Score]] &gt;=4,"high", IF(Cleaned_Data[[#This Row],[Performance Score]]&lt;=2,"Low","Medium"))</f>
        <v>Medium</v>
      </c>
    </row>
    <row r="393" spans="1:17" x14ac:dyDescent="0.3">
      <c r="A393" t="s">
        <v>665</v>
      </c>
      <c r="B393" t="s">
        <v>666</v>
      </c>
      <c r="C393">
        <v>34</v>
      </c>
      <c r="D393" t="s">
        <v>16</v>
      </c>
      <c r="E393" t="s">
        <v>17</v>
      </c>
      <c r="F393" t="s">
        <v>53</v>
      </c>
      <c r="G393" t="s">
        <v>18</v>
      </c>
      <c r="H393" s="1">
        <v>43932</v>
      </c>
      <c r="I393">
        <v>53086</v>
      </c>
      <c r="J393">
        <v>1118</v>
      </c>
      <c r="K393">
        <v>54204</v>
      </c>
      <c r="L393" s="10">
        <v>3.45</v>
      </c>
      <c r="M393">
        <v>3</v>
      </c>
      <c r="N393" t="s">
        <v>20</v>
      </c>
      <c r="O393" t="s">
        <v>21</v>
      </c>
      <c r="P393" t="s">
        <v>21</v>
      </c>
      <c r="Q393" t="str">
        <f>IF(Cleaned_Data[[#This Row],[Performance Score]] &gt;=4,"high", IF(Cleaned_Data[[#This Row],[Performance Score]]&lt;=2,"Low","Medium"))</f>
        <v>Medium</v>
      </c>
    </row>
    <row r="394" spans="1:17" x14ac:dyDescent="0.3">
      <c r="A394" t="s">
        <v>667</v>
      </c>
      <c r="B394" t="s">
        <v>668</v>
      </c>
      <c r="C394">
        <v>29</v>
      </c>
      <c r="D394" t="s">
        <v>16</v>
      </c>
      <c r="E394" t="s">
        <v>58</v>
      </c>
      <c r="F394" t="s">
        <v>105</v>
      </c>
      <c r="G394" t="s">
        <v>59</v>
      </c>
      <c r="H394" s="1">
        <v>43708</v>
      </c>
      <c r="I394">
        <v>31078</v>
      </c>
      <c r="J394">
        <v>910</v>
      </c>
      <c r="K394">
        <v>31988</v>
      </c>
      <c r="L394" s="10">
        <v>1.86</v>
      </c>
      <c r="M394">
        <v>0</v>
      </c>
      <c r="N394" t="s">
        <v>28</v>
      </c>
      <c r="O394" t="s">
        <v>21</v>
      </c>
      <c r="P394" t="s">
        <v>2119</v>
      </c>
      <c r="Q394" t="str">
        <f>IF(Cleaned_Data[[#This Row],[Performance Score]] &gt;=4,"high", IF(Cleaned_Data[[#This Row],[Performance Score]]&lt;=2,"Low","Medium"))</f>
        <v>Low</v>
      </c>
    </row>
    <row r="395" spans="1:17" x14ac:dyDescent="0.3">
      <c r="A395" t="s">
        <v>669</v>
      </c>
      <c r="B395" t="s">
        <v>670</v>
      </c>
      <c r="C395">
        <v>26</v>
      </c>
      <c r="D395" t="s">
        <v>16</v>
      </c>
      <c r="E395" t="s">
        <v>42</v>
      </c>
      <c r="F395" t="s">
        <v>27</v>
      </c>
      <c r="G395" t="s">
        <v>43</v>
      </c>
      <c r="H395" s="1">
        <v>42397</v>
      </c>
      <c r="I395">
        <v>36349</v>
      </c>
      <c r="J395">
        <v>848</v>
      </c>
      <c r="K395">
        <v>37197</v>
      </c>
      <c r="L395" s="10">
        <v>2.71</v>
      </c>
      <c r="M395">
        <v>4</v>
      </c>
      <c r="N395" t="s">
        <v>20</v>
      </c>
      <c r="O395" t="s">
        <v>21</v>
      </c>
      <c r="P395" t="s">
        <v>2125</v>
      </c>
      <c r="Q395" t="str">
        <f>IF(Cleaned_Data[[#This Row],[Performance Score]] &gt;=4,"high", IF(Cleaned_Data[[#This Row],[Performance Score]]&lt;=2,"Low","Medium"))</f>
        <v>Medium</v>
      </c>
    </row>
    <row r="396" spans="1:17" x14ac:dyDescent="0.3">
      <c r="A396" t="s">
        <v>671</v>
      </c>
      <c r="B396" t="s">
        <v>55</v>
      </c>
      <c r="C396">
        <v>27</v>
      </c>
      <c r="D396" t="s">
        <v>16</v>
      </c>
      <c r="E396" t="s">
        <v>62</v>
      </c>
      <c r="F396" t="s">
        <v>19</v>
      </c>
      <c r="G396" t="s">
        <v>63</v>
      </c>
      <c r="H396" s="1">
        <v>43812</v>
      </c>
      <c r="I396">
        <v>45452</v>
      </c>
      <c r="J396">
        <v>1353</v>
      </c>
      <c r="K396">
        <v>46805</v>
      </c>
      <c r="L396" s="10">
        <v>4.68</v>
      </c>
      <c r="M396">
        <v>2</v>
      </c>
      <c r="N396" t="s">
        <v>28</v>
      </c>
      <c r="O396" t="s">
        <v>21</v>
      </c>
      <c r="P396" t="s">
        <v>2122</v>
      </c>
      <c r="Q396" t="str">
        <f>IF(Cleaned_Data[[#This Row],[Performance Score]] &gt;=4,"high", IF(Cleaned_Data[[#This Row],[Performance Score]]&lt;=2,"Low","Medium"))</f>
        <v>high</v>
      </c>
    </row>
    <row r="397" spans="1:17" x14ac:dyDescent="0.3">
      <c r="A397" t="s">
        <v>672</v>
      </c>
      <c r="B397" t="s">
        <v>531</v>
      </c>
      <c r="C397">
        <v>36</v>
      </c>
      <c r="D397" t="s">
        <v>16</v>
      </c>
      <c r="E397" t="s">
        <v>37</v>
      </c>
      <c r="F397" t="s">
        <v>88</v>
      </c>
      <c r="G397" t="s">
        <v>38</v>
      </c>
      <c r="H397" s="1">
        <v>44417</v>
      </c>
      <c r="I397">
        <v>31742</v>
      </c>
      <c r="J397">
        <v>1218</v>
      </c>
      <c r="K397">
        <v>32960</v>
      </c>
      <c r="L397" s="10">
        <v>3.96</v>
      </c>
      <c r="M397">
        <v>3</v>
      </c>
      <c r="N397" t="s">
        <v>34</v>
      </c>
      <c r="O397" t="s">
        <v>21</v>
      </c>
      <c r="P397" t="s">
        <v>2119</v>
      </c>
      <c r="Q397" t="str">
        <f>IF(Cleaned_Data[[#This Row],[Performance Score]] &gt;=4,"high", IF(Cleaned_Data[[#This Row],[Performance Score]]&lt;=2,"Low","Medium"))</f>
        <v>Medium</v>
      </c>
    </row>
    <row r="398" spans="1:17" x14ac:dyDescent="0.3">
      <c r="A398" t="s">
        <v>673</v>
      </c>
      <c r="B398" t="s">
        <v>395</v>
      </c>
      <c r="C398">
        <v>34</v>
      </c>
      <c r="D398" t="s">
        <v>16</v>
      </c>
      <c r="E398" t="s">
        <v>42</v>
      </c>
      <c r="F398" t="s">
        <v>53</v>
      </c>
      <c r="G398" t="s">
        <v>43</v>
      </c>
      <c r="H398" s="1">
        <v>43265</v>
      </c>
      <c r="I398">
        <v>35082</v>
      </c>
      <c r="J398">
        <v>2380</v>
      </c>
      <c r="K398">
        <v>37462</v>
      </c>
      <c r="L398" s="10">
        <v>3.45</v>
      </c>
      <c r="M398">
        <v>0</v>
      </c>
      <c r="N398" t="s">
        <v>20</v>
      </c>
      <c r="O398" t="s">
        <v>21</v>
      </c>
      <c r="P398" t="s">
        <v>1782</v>
      </c>
      <c r="Q398" t="str">
        <f>IF(Cleaned_Data[[#This Row],[Performance Score]] &gt;=4,"high", IF(Cleaned_Data[[#This Row],[Performance Score]]&lt;=2,"Low","Medium"))</f>
        <v>Medium</v>
      </c>
    </row>
    <row r="399" spans="1:17" x14ac:dyDescent="0.3">
      <c r="A399" t="s">
        <v>674</v>
      </c>
      <c r="B399" t="s">
        <v>675</v>
      </c>
      <c r="C399">
        <v>37</v>
      </c>
      <c r="D399" t="s">
        <v>16</v>
      </c>
      <c r="E399" t="s">
        <v>58</v>
      </c>
      <c r="F399" t="s">
        <v>39</v>
      </c>
      <c r="G399" t="s">
        <v>59</v>
      </c>
      <c r="H399" s="1">
        <v>43554</v>
      </c>
      <c r="I399">
        <v>34761</v>
      </c>
      <c r="J399">
        <v>1452</v>
      </c>
      <c r="K399">
        <v>36213</v>
      </c>
      <c r="L399" s="10">
        <v>2.29</v>
      </c>
      <c r="M399">
        <v>5</v>
      </c>
      <c r="N399" t="s">
        <v>28</v>
      </c>
      <c r="O399" t="s">
        <v>21</v>
      </c>
      <c r="P399" t="s">
        <v>2120</v>
      </c>
      <c r="Q399" t="str">
        <f>IF(Cleaned_Data[[#This Row],[Performance Score]] &gt;=4,"high", IF(Cleaned_Data[[#This Row],[Performance Score]]&lt;=2,"Low","Medium"))</f>
        <v>Medium</v>
      </c>
    </row>
    <row r="400" spans="1:17" x14ac:dyDescent="0.3">
      <c r="A400" t="s">
        <v>676</v>
      </c>
      <c r="B400" t="s">
        <v>677</v>
      </c>
      <c r="C400">
        <v>34</v>
      </c>
      <c r="D400" t="s">
        <v>16</v>
      </c>
      <c r="E400" t="s">
        <v>58</v>
      </c>
      <c r="F400" t="s">
        <v>19</v>
      </c>
      <c r="G400" t="s">
        <v>59</v>
      </c>
      <c r="H400" s="1">
        <v>44068</v>
      </c>
      <c r="I400">
        <v>24317</v>
      </c>
      <c r="J400">
        <v>682</v>
      </c>
      <c r="K400">
        <v>24999</v>
      </c>
      <c r="L400" s="10">
        <v>3.22</v>
      </c>
      <c r="M400">
        <v>2</v>
      </c>
      <c r="N400" t="s">
        <v>34</v>
      </c>
      <c r="O400" t="s">
        <v>21</v>
      </c>
      <c r="P400" t="s">
        <v>2119</v>
      </c>
      <c r="Q400" t="str">
        <f>IF(Cleaned_Data[[#This Row],[Performance Score]] &gt;=4,"high", IF(Cleaned_Data[[#This Row],[Performance Score]]&lt;=2,"Low","Medium"))</f>
        <v>Medium</v>
      </c>
    </row>
    <row r="401" spans="1:17" x14ac:dyDescent="0.3">
      <c r="A401" t="s">
        <v>678</v>
      </c>
      <c r="B401" t="s">
        <v>679</v>
      </c>
      <c r="C401">
        <v>33</v>
      </c>
      <c r="D401" t="s">
        <v>16</v>
      </c>
      <c r="E401" t="s">
        <v>74</v>
      </c>
      <c r="F401" t="s">
        <v>88</v>
      </c>
      <c r="G401" t="s">
        <v>75</v>
      </c>
      <c r="H401" s="1">
        <v>45560</v>
      </c>
      <c r="I401">
        <v>32671</v>
      </c>
      <c r="J401">
        <v>2487</v>
      </c>
      <c r="K401">
        <v>35158</v>
      </c>
      <c r="L401" s="10">
        <v>3.22</v>
      </c>
      <c r="M401">
        <v>5</v>
      </c>
      <c r="N401" t="s">
        <v>34</v>
      </c>
      <c r="O401" t="s">
        <v>21</v>
      </c>
      <c r="P401" t="s">
        <v>2126</v>
      </c>
      <c r="Q401" t="str">
        <f>IF(Cleaned_Data[[#This Row],[Performance Score]] &gt;=4,"high", IF(Cleaned_Data[[#This Row],[Performance Score]]&lt;=2,"Low","Medium"))</f>
        <v>Medium</v>
      </c>
    </row>
    <row r="402" spans="1:17" x14ac:dyDescent="0.3">
      <c r="A402" t="s">
        <v>680</v>
      </c>
      <c r="B402" t="s">
        <v>157</v>
      </c>
      <c r="C402">
        <v>35</v>
      </c>
      <c r="D402" t="s">
        <v>24</v>
      </c>
      <c r="E402" t="s">
        <v>58</v>
      </c>
      <c r="F402" t="s">
        <v>50</v>
      </c>
      <c r="G402" t="s">
        <v>59</v>
      </c>
      <c r="H402" s="1">
        <v>42953</v>
      </c>
      <c r="I402">
        <v>31332</v>
      </c>
      <c r="J402">
        <v>1384</v>
      </c>
      <c r="K402">
        <v>32716</v>
      </c>
      <c r="L402" s="10">
        <v>3.12</v>
      </c>
      <c r="M402">
        <v>0</v>
      </c>
      <c r="N402" t="s">
        <v>20</v>
      </c>
      <c r="O402" t="s">
        <v>21</v>
      </c>
      <c r="P402" t="s">
        <v>2119</v>
      </c>
      <c r="Q402" t="str">
        <f>IF(Cleaned_Data[[#This Row],[Performance Score]] &gt;=4,"high", IF(Cleaned_Data[[#This Row],[Performance Score]]&lt;=2,"Low","Medium"))</f>
        <v>Medium</v>
      </c>
    </row>
    <row r="403" spans="1:17" x14ac:dyDescent="0.3">
      <c r="A403" t="s">
        <v>681</v>
      </c>
      <c r="B403" t="s">
        <v>682</v>
      </c>
      <c r="C403">
        <v>21</v>
      </c>
      <c r="D403" t="s">
        <v>24</v>
      </c>
      <c r="E403" t="s">
        <v>62</v>
      </c>
      <c r="F403" t="s">
        <v>50</v>
      </c>
      <c r="G403" t="s">
        <v>63</v>
      </c>
      <c r="H403" s="1">
        <v>42977</v>
      </c>
      <c r="I403">
        <v>38224</v>
      </c>
      <c r="J403">
        <v>2624</v>
      </c>
      <c r="K403">
        <v>40848</v>
      </c>
      <c r="L403" s="10">
        <v>3.8</v>
      </c>
      <c r="M403">
        <v>1</v>
      </c>
      <c r="N403" t="s">
        <v>28</v>
      </c>
      <c r="O403" t="s">
        <v>21</v>
      </c>
      <c r="P403" t="s">
        <v>2119</v>
      </c>
      <c r="Q403" t="str">
        <f>IF(Cleaned_Data[[#This Row],[Performance Score]] &gt;=4,"high", IF(Cleaned_Data[[#This Row],[Performance Score]]&lt;=2,"Low","Medium"))</f>
        <v>Medium</v>
      </c>
    </row>
    <row r="404" spans="1:17" x14ac:dyDescent="0.3">
      <c r="A404" t="s">
        <v>683</v>
      </c>
      <c r="B404" t="s">
        <v>604</v>
      </c>
      <c r="C404">
        <v>21</v>
      </c>
      <c r="D404" t="s">
        <v>16</v>
      </c>
      <c r="E404" t="s">
        <v>42</v>
      </c>
      <c r="F404" t="s">
        <v>88</v>
      </c>
      <c r="G404" t="s">
        <v>43</v>
      </c>
      <c r="H404" s="1">
        <v>42533</v>
      </c>
      <c r="I404">
        <v>40688</v>
      </c>
      <c r="J404">
        <v>3830</v>
      </c>
      <c r="K404">
        <v>44518</v>
      </c>
      <c r="L404" s="10">
        <v>4.26</v>
      </c>
      <c r="M404">
        <v>0</v>
      </c>
      <c r="N404" t="s">
        <v>34</v>
      </c>
      <c r="O404" t="s">
        <v>21</v>
      </c>
      <c r="P404" t="s">
        <v>1782</v>
      </c>
      <c r="Q404" t="str">
        <f>IF(Cleaned_Data[[#This Row],[Performance Score]] &gt;=4,"high", IF(Cleaned_Data[[#This Row],[Performance Score]]&lt;=2,"Low","Medium"))</f>
        <v>high</v>
      </c>
    </row>
    <row r="405" spans="1:17" x14ac:dyDescent="0.3">
      <c r="A405" t="s">
        <v>684</v>
      </c>
      <c r="B405" t="s">
        <v>325</v>
      </c>
      <c r="C405">
        <v>33</v>
      </c>
      <c r="D405" t="s">
        <v>24</v>
      </c>
      <c r="E405" t="s">
        <v>37</v>
      </c>
      <c r="F405" t="s">
        <v>50</v>
      </c>
      <c r="G405" t="s">
        <v>38</v>
      </c>
      <c r="H405" s="1">
        <v>42099</v>
      </c>
      <c r="I405">
        <v>24431</v>
      </c>
      <c r="J405">
        <v>622</v>
      </c>
      <c r="K405">
        <v>25053</v>
      </c>
      <c r="L405" s="10">
        <v>1.67</v>
      </c>
      <c r="M405">
        <v>2</v>
      </c>
      <c r="N405" t="s">
        <v>20</v>
      </c>
      <c r="O405" t="s">
        <v>21</v>
      </c>
      <c r="P405" t="s">
        <v>21</v>
      </c>
      <c r="Q405" t="str">
        <f>IF(Cleaned_Data[[#This Row],[Performance Score]] &gt;=4,"high", IF(Cleaned_Data[[#This Row],[Performance Score]]&lt;=2,"Low","Medium"))</f>
        <v>Low</v>
      </c>
    </row>
    <row r="406" spans="1:17" x14ac:dyDescent="0.3">
      <c r="A406" t="s">
        <v>685</v>
      </c>
      <c r="B406" t="s">
        <v>102</v>
      </c>
      <c r="C406">
        <v>25</v>
      </c>
      <c r="D406" t="s">
        <v>24</v>
      </c>
      <c r="E406" t="s">
        <v>25</v>
      </c>
      <c r="F406" t="s">
        <v>50</v>
      </c>
      <c r="G406" t="s">
        <v>26</v>
      </c>
      <c r="H406" s="1">
        <v>45413</v>
      </c>
      <c r="I406">
        <v>34488</v>
      </c>
      <c r="J406">
        <v>1257</v>
      </c>
      <c r="K406">
        <v>35745</v>
      </c>
      <c r="L406" s="10">
        <v>2.35</v>
      </c>
      <c r="M406">
        <v>5</v>
      </c>
      <c r="N406" t="s">
        <v>20</v>
      </c>
      <c r="O406" t="s">
        <v>21</v>
      </c>
      <c r="P406" t="s">
        <v>1218</v>
      </c>
      <c r="Q406" t="str">
        <f>IF(Cleaned_Data[[#This Row],[Performance Score]] &gt;=4,"high", IF(Cleaned_Data[[#This Row],[Performance Score]]&lt;=2,"Low","Medium"))</f>
        <v>Medium</v>
      </c>
    </row>
    <row r="407" spans="1:17" x14ac:dyDescent="0.3">
      <c r="A407" t="s">
        <v>686</v>
      </c>
      <c r="B407" t="s">
        <v>687</v>
      </c>
      <c r="C407">
        <v>36</v>
      </c>
      <c r="D407" t="s">
        <v>16</v>
      </c>
      <c r="E407" t="s">
        <v>74</v>
      </c>
      <c r="F407" t="s">
        <v>53</v>
      </c>
      <c r="G407" t="s">
        <v>75</v>
      </c>
      <c r="H407" s="1">
        <v>45609</v>
      </c>
      <c r="I407">
        <v>39630</v>
      </c>
      <c r="J407">
        <v>2232</v>
      </c>
      <c r="K407">
        <v>41862</v>
      </c>
      <c r="L407" s="10">
        <v>3.68</v>
      </c>
      <c r="M407">
        <v>1</v>
      </c>
      <c r="N407" t="s">
        <v>20</v>
      </c>
      <c r="O407" t="s">
        <v>21</v>
      </c>
      <c r="P407" t="s">
        <v>2118</v>
      </c>
      <c r="Q407" t="str">
        <f>IF(Cleaned_Data[[#This Row],[Performance Score]] &gt;=4,"high", IF(Cleaned_Data[[#This Row],[Performance Score]]&lt;=2,"Low","Medium"))</f>
        <v>Medium</v>
      </c>
    </row>
    <row r="408" spans="1:17" x14ac:dyDescent="0.3">
      <c r="A408" t="s">
        <v>688</v>
      </c>
      <c r="B408" t="s">
        <v>244</v>
      </c>
      <c r="C408">
        <v>37</v>
      </c>
      <c r="D408" t="s">
        <v>16</v>
      </c>
      <c r="E408" t="s">
        <v>25</v>
      </c>
      <c r="F408" t="s">
        <v>50</v>
      </c>
      <c r="G408" t="s">
        <v>26</v>
      </c>
      <c r="H408" s="1">
        <v>44598</v>
      </c>
      <c r="I408">
        <v>26571</v>
      </c>
      <c r="J408">
        <v>1062</v>
      </c>
      <c r="K408">
        <v>27633</v>
      </c>
      <c r="L408" s="10">
        <v>2.16</v>
      </c>
      <c r="M408">
        <v>1</v>
      </c>
      <c r="N408" t="s">
        <v>34</v>
      </c>
      <c r="O408" t="s">
        <v>21</v>
      </c>
      <c r="P408" t="s">
        <v>2121</v>
      </c>
      <c r="Q408" t="str">
        <f>IF(Cleaned_Data[[#This Row],[Performance Score]] &gt;=4,"high", IF(Cleaned_Data[[#This Row],[Performance Score]]&lt;=2,"Low","Medium"))</f>
        <v>Medium</v>
      </c>
    </row>
    <row r="409" spans="1:17" x14ac:dyDescent="0.3">
      <c r="A409" t="s">
        <v>689</v>
      </c>
      <c r="B409" t="s">
        <v>599</v>
      </c>
      <c r="C409">
        <v>25</v>
      </c>
      <c r="D409" t="s">
        <v>16</v>
      </c>
      <c r="E409" t="s">
        <v>25</v>
      </c>
      <c r="F409" t="s">
        <v>105</v>
      </c>
      <c r="G409" t="s">
        <v>26</v>
      </c>
      <c r="H409" s="1">
        <v>42625</v>
      </c>
      <c r="I409">
        <v>37410</v>
      </c>
      <c r="J409">
        <v>2112</v>
      </c>
      <c r="K409">
        <v>39522</v>
      </c>
      <c r="L409" s="10">
        <v>2.6</v>
      </c>
      <c r="M409">
        <v>0</v>
      </c>
      <c r="N409" t="s">
        <v>34</v>
      </c>
      <c r="O409" t="s">
        <v>21</v>
      </c>
      <c r="P409" t="s">
        <v>2126</v>
      </c>
      <c r="Q409" t="str">
        <f>IF(Cleaned_Data[[#This Row],[Performance Score]] &gt;=4,"high", IF(Cleaned_Data[[#This Row],[Performance Score]]&lt;=2,"Low","Medium"))</f>
        <v>Medium</v>
      </c>
    </row>
    <row r="410" spans="1:17" x14ac:dyDescent="0.3">
      <c r="A410" t="s">
        <v>690</v>
      </c>
      <c r="B410" t="s">
        <v>259</v>
      </c>
      <c r="C410">
        <v>35</v>
      </c>
      <c r="D410" t="s">
        <v>24</v>
      </c>
      <c r="E410" t="s">
        <v>31</v>
      </c>
      <c r="F410" t="s">
        <v>50</v>
      </c>
      <c r="G410" t="s">
        <v>32</v>
      </c>
      <c r="H410" s="1">
        <v>45333</v>
      </c>
      <c r="I410">
        <v>34617</v>
      </c>
      <c r="J410">
        <v>1206</v>
      </c>
      <c r="K410">
        <v>35823</v>
      </c>
      <c r="L410" s="10">
        <v>3.48</v>
      </c>
      <c r="M410">
        <v>2</v>
      </c>
      <c r="N410" t="s">
        <v>20</v>
      </c>
      <c r="O410" t="s">
        <v>21</v>
      </c>
      <c r="P410" t="s">
        <v>2121</v>
      </c>
      <c r="Q410" t="str">
        <f>IF(Cleaned_Data[[#This Row],[Performance Score]] &gt;=4,"high", IF(Cleaned_Data[[#This Row],[Performance Score]]&lt;=2,"Low","Medium"))</f>
        <v>Medium</v>
      </c>
    </row>
    <row r="411" spans="1:17" x14ac:dyDescent="0.3">
      <c r="A411" t="s">
        <v>691</v>
      </c>
      <c r="B411" t="s">
        <v>692</v>
      </c>
      <c r="C411">
        <v>21</v>
      </c>
      <c r="D411" t="s">
        <v>16</v>
      </c>
      <c r="E411" t="s">
        <v>31</v>
      </c>
      <c r="F411" t="s">
        <v>105</v>
      </c>
      <c r="G411" t="s">
        <v>32</v>
      </c>
      <c r="H411" s="1">
        <v>43749</v>
      </c>
      <c r="I411">
        <v>36829</v>
      </c>
      <c r="J411">
        <v>694</v>
      </c>
      <c r="K411">
        <v>37523</v>
      </c>
      <c r="L411" s="10">
        <v>2.68</v>
      </c>
      <c r="M411">
        <v>4</v>
      </c>
      <c r="N411" t="s">
        <v>34</v>
      </c>
      <c r="O411" t="s">
        <v>21</v>
      </c>
      <c r="P411" t="s">
        <v>2124</v>
      </c>
      <c r="Q411" t="str">
        <f>IF(Cleaned_Data[[#This Row],[Performance Score]] &gt;=4,"high", IF(Cleaned_Data[[#This Row],[Performance Score]]&lt;=2,"Low","Medium"))</f>
        <v>Medium</v>
      </c>
    </row>
    <row r="412" spans="1:17" x14ac:dyDescent="0.3">
      <c r="A412" t="s">
        <v>693</v>
      </c>
      <c r="B412" t="s">
        <v>694</v>
      </c>
      <c r="C412">
        <v>36</v>
      </c>
      <c r="D412" t="s">
        <v>16</v>
      </c>
      <c r="E412" t="s">
        <v>25</v>
      </c>
      <c r="F412" t="s">
        <v>33</v>
      </c>
      <c r="G412" t="s">
        <v>26</v>
      </c>
      <c r="H412" s="1">
        <v>42235</v>
      </c>
      <c r="I412">
        <v>29918</v>
      </c>
      <c r="J412">
        <v>1295</v>
      </c>
      <c r="K412">
        <v>31213</v>
      </c>
      <c r="L412" s="10">
        <v>1.84</v>
      </c>
      <c r="M412">
        <v>1</v>
      </c>
      <c r="N412" t="s">
        <v>20</v>
      </c>
      <c r="O412" t="s">
        <v>21</v>
      </c>
      <c r="P412" t="s">
        <v>2119</v>
      </c>
      <c r="Q412" t="str">
        <f>IF(Cleaned_Data[[#This Row],[Performance Score]] &gt;=4,"high", IF(Cleaned_Data[[#This Row],[Performance Score]]&lt;=2,"Low","Medium"))</f>
        <v>Low</v>
      </c>
    </row>
    <row r="413" spans="1:17" x14ac:dyDescent="0.3">
      <c r="A413" t="s">
        <v>695</v>
      </c>
      <c r="B413" t="s">
        <v>442</v>
      </c>
      <c r="C413">
        <v>35</v>
      </c>
      <c r="D413" t="s">
        <v>16</v>
      </c>
      <c r="E413" t="s">
        <v>62</v>
      </c>
      <c r="F413" t="s">
        <v>53</v>
      </c>
      <c r="G413" t="s">
        <v>63</v>
      </c>
      <c r="H413" s="1">
        <v>44180</v>
      </c>
      <c r="I413">
        <v>42066</v>
      </c>
      <c r="J413">
        <v>3191</v>
      </c>
      <c r="K413">
        <v>45257</v>
      </c>
      <c r="L413" s="10">
        <v>3.44</v>
      </c>
      <c r="M413">
        <v>2</v>
      </c>
      <c r="N413" t="s">
        <v>20</v>
      </c>
      <c r="O413" t="s">
        <v>21</v>
      </c>
      <c r="P413" t="s">
        <v>2122</v>
      </c>
      <c r="Q413" t="str">
        <f>IF(Cleaned_Data[[#This Row],[Performance Score]] &gt;=4,"high", IF(Cleaned_Data[[#This Row],[Performance Score]]&lt;=2,"Low","Medium"))</f>
        <v>Medium</v>
      </c>
    </row>
    <row r="414" spans="1:17" x14ac:dyDescent="0.3">
      <c r="A414" t="s">
        <v>696</v>
      </c>
      <c r="B414" t="s">
        <v>355</v>
      </c>
      <c r="C414">
        <v>30</v>
      </c>
      <c r="D414" t="s">
        <v>24</v>
      </c>
      <c r="E414" t="s">
        <v>25</v>
      </c>
      <c r="F414" t="s">
        <v>33</v>
      </c>
      <c r="G414" t="s">
        <v>26</v>
      </c>
      <c r="H414" s="1">
        <v>44486</v>
      </c>
      <c r="I414">
        <v>26679</v>
      </c>
      <c r="J414">
        <v>2411</v>
      </c>
      <c r="K414">
        <v>29090</v>
      </c>
      <c r="L414" s="10">
        <v>3.94</v>
      </c>
      <c r="M414">
        <v>1</v>
      </c>
      <c r="N414" t="s">
        <v>34</v>
      </c>
      <c r="O414" t="s">
        <v>21</v>
      </c>
      <c r="P414" t="s">
        <v>2124</v>
      </c>
      <c r="Q414" t="str">
        <f>IF(Cleaned_Data[[#This Row],[Performance Score]] &gt;=4,"high", IF(Cleaned_Data[[#This Row],[Performance Score]]&lt;=2,"Low","Medium"))</f>
        <v>Medium</v>
      </c>
    </row>
    <row r="415" spans="1:17" x14ac:dyDescent="0.3">
      <c r="A415" t="s">
        <v>697</v>
      </c>
      <c r="B415" t="s">
        <v>375</v>
      </c>
      <c r="C415">
        <v>26</v>
      </c>
      <c r="D415" t="s">
        <v>16</v>
      </c>
      <c r="E415" t="s">
        <v>74</v>
      </c>
      <c r="F415" t="s">
        <v>105</v>
      </c>
      <c r="G415" t="s">
        <v>75</v>
      </c>
      <c r="H415" s="1">
        <v>45131</v>
      </c>
      <c r="I415">
        <v>41795</v>
      </c>
      <c r="J415">
        <v>2405</v>
      </c>
      <c r="K415">
        <v>44200</v>
      </c>
      <c r="L415" s="10">
        <v>3.89</v>
      </c>
      <c r="M415">
        <v>6</v>
      </c>
      <c r="N415" t="s">
        <v>28</v>
      </c>
      <c r="O415" t="s">
        <v>21</v>
      </c>
      <c r="P415" t="s">
        <v>2123</v>
      </c>
      <c r="Q415" t="str">
        <f>IF(Cleaned_Data[[#This Row],[Performance Score]] &gt;=4,"high", IF(Cleaned_Data[[#This Row],[Performance Score]]&lt;=2,"Low","Medium"))</f>
        <v>Medium</v>
      </c>
    </row>
    <row r="416" spans="1:17" x14ac:dyDescent="0.3">
      <c r="A416" t="s">
        <v>698</v>
      </c>
      <c r="B416" t="s">
        <v>236</v>
      </c>
      <c r="C416">
        <v>28</v>
      </c>
      <c r="D416" t="s">
        <v>24</v>
      </c>
      <c r="E416" t="s">
        <v>58</v>
      </c>
      <c r="F416" t="s">
        <v>105</v>
      </c>
      <c r="G416" t="s">
        <v>59</v>
      </c>
      <c r="H416" s="1">
        <v>43933</v>
      </c>
      <c r="I416">
        <v>31356</v>
      </c>
      <c r="J416">
        <v>691</v>
      </c>
      <c r="K416">
        <v>32047</v>
      </c>
      <c r="L416" s="10">
        <v>2.84</v>
      </c>
      <c r="M416">
        <v>2</v>
      </c>
      <c r="N416" t="s">
        <v>28</v>
      </c>
      <c r="O416" t="s">
        <v>21</v>
      </c>
      <c r="P416" t="s">
        <v>21</v>
      </c>
      <c r="Q416" t="str">
        <f>IF(Cleaned_Data[[#This Row],[Performance Score]] &gt;=4,"high", IF(Cleaned_Data[[#This Row],[Performance Score]]&lt;=2,"Low","Medium"))</f>
        <v>Medium</v>
      </c>
    </row>
    <row r="417" spans="1:17" x14ac:dyDescent="0.3">
      <c r="A417" t="s">
        <v>699</v>
      </c>
      <c r="B417" t="s">
        <v>700</v>
      </c>
      <c r="C417">
        <v>31</v>
      </c>
      <c r="D417" t="s">
        <v>24</v>
      </c>
      <c r="E417" t="s">
        <v>17</v>
      </c>
      <c r="F417" t="s">
        <v>39</v>
      </c>
      <c r="G417" t="s">
        <v>18</v>
      </c>
      <c r="H417" s="1">
        <v>45107</v>
      </c>
      <c r="I417">
        <v>44670</v>
      </c>
      <c r="J417">
        <v>2075</v>
      </c>
      <c r="K417">
        <v>46745</v>
      </c>
      <c r="L417" s="10">
        <v>3.91</v>
      </c>
      <c r="M417">
        <v>1</v>
      </c>
      <c r="N417" t="s">
        <v>20</v>
      </c>
      <c r="O417" t="s">
        <v>21</v>
      </c>
      <c r="P417" t="s">
        <v>1782</v>
      </c>
      <c r="Q417" t="str">
        <f>IF(Cleaned_Data[[#This Row],[Performance Score]] &gt;=4,"high", IF(Cleaned_Data[[#This Row],[Performance Score]]&lt;=2,"Low","Medium"))</f>
        <v>Medium</v>
      </c>
    </row>
    <row r="418" spans="1:17" x14ac:dyDescent="0.3">
      <c r="A418" t="s">
        <v>701</v>
      </c>
      <c r="B418" t="s">
        <v>639</v>
      </c>
      <c r="C418">
        <v>38</v>
      </c>
      <c r="D418" t="s">
        <v>16</v>
      </c>
      <c r="E418" t="s">
        <v>42</v>
      </c>
      <c r="F418" t="s">
        <v>33</v>
      </c>
      <c r="G418" t="s">
        <v>43</v>
      </c>
      <c r="H418" s="1">
        <v>45238</v>
      </c>
      <c r="I418">
        <v>41960</v>
      </c>
      <c r="J418">
        <v>1859</v>
      </c>
      <c r="K418">
        <v>43819</v>
      </c>
      <c r="L418" s="10">
        <v>3.32</v>
      </c>
      <c r="M418">
        <v>5</v>
      </c>
      <c r="N418" t="s">
        <v>34</v>
      </c>
      <c r="O418" t="s">
        <v>21</v>
      </c>
      <c r="P418" t="s">
        <v>2118</v>
      </c>
      <c r="Q418" t="str">
        <f>IF(Cleaned_Data[[#This Row],[Performance Score]] &gt;=4,"high", IF(Cleaned_Data[[#This Row],[Performance Score]]&lt;=2,"Low","Medium"))</f>
        <v>Medium</v>
      </c>
    </row>
    <row r="419" spans="1:17" x14ac:dyDescent="0.3">
      <c r="A419" t="s">
        <v>702</v>
      </c>
      <c r="B419" t="s">
        <v>257</v>
      </c>
      <c r="C419">
        <v>31</v>
      </c>
      <c r="D419" t="s">
        <v>24</v>
      </c>
      <c r="E419" t="s">
        <v>25</v>
      </c>
      <c r="F419" t="s">
        <v>88</v>
      </c>
      <c r="G419" t="s">
        <v>26</v>
      </c>
      <c r="H419" s="1">
        <v>42808</v>
      </c>
      <c r="I419">
        <v>33469</v>
      </c>
      <c r="J419">
        <v>2106</v>
      </c>
      <c r="K419">
        <v>35575</v>
      </c>
      <c r="L419" s="10">
        <v>3.2</v>
      </c>
      <c r="M419">
        <v>5</v>
      </c>
      <c r="N419" t="s">
        <v>20</v>
      </c>
      <c r="O419" t="s">
        <v>21</v>
      </c>
      <c r="P419" t="s">
        <v>2120</v>
      </c>
      <c r="Q419" t="str">
        <f>IF(Cleaned_Data[[#This Row],[Performance Score]] &gt;=4,"high", IF(Cleaned_Data[[#This Row],[Performance Score]]&lt;=2,"Low","Medium"))</f>
        <v>Medium</v>
      </c>
    </row>
    <row r="420" spans="1:17" x14ac:dyDescent="0.3">
      <c r="A420" t="s">
        <v>703</v>
      </c>
      <c r="B420" t="s">
        <v>298</v>
      </c>
      <c r="C420">
        <v>21</v>
      </c>
      <c r="D420" t="s">
        <v>16</v>
      </c>
      <c r="E420" t="s">
        <v>31</v>
      </c>
      <c r="F420" t="s">
        <v>27</v>
      </c>
      <c r="G420" t="s">
        <v>32</v>
      </c>
      <c r="H420" s="1">
        <v>42044</v>
      </c>
      <c r="I420">
        <v>31863</v>
      </c>
      <c r="J420">
        <v>666</v>
      </c>
      <c r="K420">
        <v>32529</v>
      </c>
      <c r="L420" s="10">
        <v>1.9</v>
      </c>
      <c r="M420">
        <v>1</v>
      </c>
      <c r="N420" t="s">
        <v>20</v>
      </c>
      <c r="O420" t="s">
        <v>21</v>
      </c>
      <c r="P420" t="s">
        <v>2121</v>
      </c>
      <c r="Q420" t="str">
        <f>IF(Cleaned_Data[[#This Row],[Performance Score]] &gt;=4,"high", IF(Cleaned_Data[[#This Row],[Performance Score]]&lt;=2,"Low","Medium"))</f>
        <v>Low</v>
      </c>
    </row>
    <row r="421" spans="1:17" x14ac:dyDescent="0.3">
      <c r="A421" t="s">
        <v>704</v>
      </c>
      <c r="B421" t="s">
        <v>568</v>
      </c>
      <c r="C421">
        <v>35</v>
      </c>
      <c r="D421" t="s">
        <v>16</v>
      </c>
      <c r="E421" t="s">
        <v>37</v>
      </c>
      <c r="F421" t="s">
        <v>88</v>
      </c>
      <c r="G421" t="s">
        <v>38</v>
      </c>
      <c r="H421" s="1">
        <v>42642</v>
      </c>
      <c r="I421">
        <v>27068</v>
      </c>
      <c r="J421">
        <v>984</v>
      </c>
      <c r="K421">
        <v>28052</v>
      </c>
      <c r="L421" s="10">
        <v>3.9</v>
      </c>
      <c r="M421">
        <v>1</v>
      </c>
      <c r="N421" t="s">
        <v>28</v>
      </c>
      <c r="O421" t="s">
        <v>21</v>
      </c>
      <c r="P421" t="s">
        <v>2126</v>
      </c>
      <c r="Q421" t="str">
        <f>IF(Cleaned_Data[[#This Row],[Performance Score]] &gt;=4,"high", IF(Cleaned_Data[[#This Row],[Performance Score]]&lt;=2,"Low","Medium"))</f>
        <v>Medium</v>
      </c>
    </row>
    <row r="422" spans="1:17" x14ac:dyDescent="0.3">
      <c r="A422" t="s">
        <v>705</v>
      </c>
      <c r="B422" t="s">
        <v>251</v>
      </c>
      <c r="C422">
        <v>28</v>
      </c>
      <c r="D422" t="s">
        <v>24</v>
      </c>
      <c r="E422" t="s">
        <v>31</v>
      </c>
      <c r="F422" t="s">
        <v>53</v>
      </c>
      <c r="G422" t="s">
        <v>32</v>
      </c>
      <c r="H422" s="1">
        <v>44246</v>
      </c>
      <c r="I422">
        <v>33762</v>
      </c>
      <c r="J422">
        <v>814</v>
      </c>
      <c r="K422">
        <v>34576</v>
      </c>
      <c r="L422" s="10">
        <v>2.59</v>
      </c>
      <c r="M422">
        <v>1</v>
      </c>
      <c r="N422" t="s">
        <v>34</v>
      </c>
      <c r="O422" t="s">
        <v>21</v>
      </c>
      <c r="P422" t="s">
        <v>2121</v>
      </c>
      <c r="Q422" t="str">
        <f>IF(Cleaned_Data[[#This Row],[Performance Score]] &gt;=4,"high", IF(Cleaned_Data[[#This Row],[Performance Score]]&lt;=2,"Low","Medium"))</f>
        <v>Medium</v>
      </c>
    </row>
    <row r="423" spans="1:17" x14ac:dyDescent="0.3">
      <c r="A423" t="s">
        <v>706</v>
      </c>
      <c r="B423" t="s">
        <v>707</v>
      </c>
      <c r="C423">
        <v>31</v>
      </c>
      <c r="D423" t="s">
        <v>16</v>
      </c>
      <c r="E423" t="s">
        <v>42</v>
      </c>
      <c r="F423" t="s">
        <v>105</v>
      </c>
      <c r="G423" t="s">
        <v>43</v>
      </c>
      <c r="H423" s="1">
        <v>42199</v>
      </c>
      <c r="I423">
        <v>41280</v>
      </c>
      <c r="J423">
        <v>795</v>
      </c>
      <c r="K423">
        <v>42075</v>
      </c>
      <c r="L423" s="10">
        <v>2.84</v>
      </c>
      <c r="M423">
        <v>4</v>
      </c>
      <c r="N423" t="s">
        <v>28</v>
      </c>
      <c r="O423" t="s">
        <v>21</v>
      </c>
      <c r="P423" t="s">
        <v>2123</v>
      </c>
      <c r="Q423" t="str">
        <f>IF(Cleaned_Data[[#This Row],[Performance Score]] &gt;=4,"high", IF(Cleaned_Data[[#This Row],[Performance Score]]&lt;=2,"Low","Medium"))</f>
        <v>Medium</v>
      </c>
    </row>
    <row r="424" spans="1:17" x14ac:dyDescent="0.3">
      <c r="A424" t="s">
        <v>708</v>
      </c>
      <c r="B424" t="s">
        <v>481</v>
      </c>
      <c r="C424">
        <v>29</v>
      </c>
      <c r="D424" t="s">
        <v>16</v>
      </c>
      <c r="E424" t="s">
        <v>74</v>
      </c>
      <c r="F424" t="s">
        <v>33</v>
      </c>
      <c r="G424" t="s">
        <v>75</v>
      </c>
      <c r="H424" s="1">
        <v>45195</v>
      </c>
      <c r="I424">
        <v>36163</v>
      </c>
      <c r="J424">
        <v>1819</v>
      </c>
      <c r="K424">
        <v>37982</v>
      </c>
      <c r="L424" s="10">
        <v>2.74</v>
      </c>
      <c r="M424">
        <v>4</v>
      </c>
      <c r="N424" t="s">
        <v>34</v>
      </c>
      <c r="O424" t="s">
        <v>21</v>
      </c>
      <c r="P424" t="s">
        <v>2126</v>
      </c>
      <c r="Q424" t="str">
        <f>IF(Cleaned_Data[[#This Row],[Performance Score]] &gt;=4,"high", IF(Cleaned_Data[[#This Row],[Performance Score]]&lt;=2,"Low","Medium"))</f>
        <v>Medium</v>
      </c>
    </row>
    <row r="425" spans="1:17" x14ac:dyDescent="0.3">
      <c r="A425" t="s">
        <v>709</v>
      </c>
      <c r="B425" t="s">
        <v>202</v>
      </c>
      <c r="C425">
        <v>38</v>
      </c>
      <c r="D425" t="s">
        <v>16</v>
      </c>
      <c r="E425" t="s">
        <v>25</v>
      </c>
      <c r="F425" t="s">
        <v>88</v>
      </c>
      <c r="G425" t="s">
        <v>26</v>
      </c>
      <c r="H425" s="1">
        <v>45377</v>
      </c>
      <c r="I425">
        <v>36083</v>
      </c>
      <c r="J425">
        <v>448</v>
      </c>
      <c r="K425">
        <v>36531</v>
      </c>
      <c r="L425" s="10">
        <v>1.3</v>
      </c>
      <c r="M425">
        <v>0</v>
      </c>
      <c r="N425" t="s">
        <v>20</v>
      </c>
      <c r="O425" t="s">
        <v>21</v>
      </c>
      <c r="P425" t="s">
        <v>2120</v>
      </c>
      <c r="Q425" t="str">
        <f>IF(Cleaned_Data[[#This Row],[Performance Score]] &gt;=4,"high", IF(Cleaned_Data[[#This Row],[Performance Score]]&lt;=2,"Low","Medium"))</f>
        <v>Low</v>
      </c>
    </row>
    <row r="426" spans="1:17" x14ac:dyDescent="0.3">
      <c r="A426" t="s">
        <v>710</v>
      </c>
      <c r="B426" t="s">
        <v>15</v>
      </c>
      <c r="C426">
        <v>35</v>
      </c>
      <c r="D426" t="s">
        <v>16</v>
      </c>
      <c r="E426" t="s">
        <v>31</v>
      </c>
      <c r="F426" t="s">
        <v>105</v>
      </c>
      <c r="G426" t="s">
        <v>32</v>
      </c>
      <c r="H426" s="1">
        <v>44978</v>
      </c>
      <c r="I426">
        <v>36039</v>
      </c>
      <c r="J426">
        <v>2134</v>
      </c>
      <c r="K426">
        <v>38173</v>
      </c>
      <c r="L426" s="10">
        <v>3.27</v>
      </c>
      <c r="M426">
        <v>3</v>
      </c>
      <c r="N426" t="s">
        <v>28</v>
      </c>
      <c r="O426" t="s">
        <v>21</v>
      </c>
      <c r="P426" t="s">
        <v>2121</v>
      </c>
      <c r="Q426" t="str">
        <f>IF(Cleaned_Data[[#This Row],[Performance Score]] &gt;=4,"high", IF(Cleaned_Data[[#This Row],[Performance Score]]&lt;=2,"Low","Medium"))</f>
        <v>Medium</v>
      </c>
    </row>
    <row r="427" spans="1:17" x14ac:dyDescent="0.3">
      <c r="A427" t="s">
        <v>711</v>
      </c>
      <c r="B427" t="s">
        <v>184</v>
      </c>
      <c r="C427">
        <v>25</v>
      </c>
      <c r="D427" t="s">
        <v>24</v>
      </c>
      <c r="E427" t="s">
        <v>31</v>
      </c>
      <c r="F427" t="s">
        <v>19</v>
      </c>
      <c r="G427" t="s">
        <v>32</v>
      </c>
      <c r="H427" s="1">
        <v>45324</v>
      </c>
      <c r="I427">
        <v>28189</v>
      </c>
      <c r="J427">
        <v>769</v>
      </c>
      <c r="K427">
        <v>28958</v>
      </c>
      <c r="L427" s="10">
        <v>1.92</v>
      </c>
      <c r="M427">
        <v>4</v>
      </c>
      <c r="N427" t="s">
        <v>34</v>
      </c>
      <c r="O427" t="s">
        <v>21</v>
      </c>
      <c r="P427" t="s">
        <v>2121</v>
      </c>
      <c r="Q427" t="str">
        <f>IF(Cleaned_Data[[#This Row],[Performance Score]] &gt;=4,"high", IF(Cleaned_Data[[#This Row],[Performance Score]]&lt;=2,"Low","Medium"))</f>
        <v>Low</v>
      </c>
    </row>
    <row r="428" spans="1:17" x14ac:dyDescent="0.3">
      <c r="A428" t="s">
        <v>712</v>
      </c>
      <c r="B428" t="s">
        <v>132</v>
      </c>
      <c r="C428">
        <v>31</v>
      </c>
      <c r="D428" t="s">
        <v>24</v>
      </c>
      <c r="E428" t="s">
        <v>62</v>
      </c>
      <c r="F428" t="s">
        <v>27</v>
      </c>
      <c r="G428" t="s">
        <v>63</v>
      </c>
      <c r="H428" s="1">
        <v>45065</v>
      </c>
      <c r="I428">
        <v>33649</v>
      </c>
      <c r="J428">
        <v>1251</v>
      </c>
      <c r="K428">
        <v>34900</v>
      </c>
      <c r="L428" s="10">
        <v>3.64</v>
      </c>
      <c r="M428">
        <v>4</v>
      </c>
      <c r="N428" t="s">
        <v>34</v>
      </c>
      <c r="O428" t="s">
        <v>21</v>
      </c>
      <c r="P428" t="s">
        <v>1218</v>
      </c>
      <c r="Q428" t="str">
        <f>IF(Cleaned_Data[[#This Row],[Performance Score]] &gt;=4,"high", IF(Cleaned_Data[[#This Row],[Performance Score]]&lt;=2,"Low","Medium"))</f>
        <v>Medium</v>
      </c>
    </row>
    <row r="429" spans="1:17" x14ac:dyDescent="0.3">
      <c r="A429" t="s">
        <v>713</v>
      </c>
      <c r="B429" t="s">
        <v>714</v>
      </c>
      <c r="C429">
        <v>27</v>
      </c>
      <c r="D429" t="s">
        <v>16</v>
      </c>
      <c r="E429" t="s">
        <v>58</v>
      </c>
      <c r="F429" t="s">
        <v>33</v>
      </c>
      <c r="G429" t="s">
        <v>59</v>
      </c>
      <c r="H429" s="1">
        <v>44436</v>
      </c>
      <c r="I429">
        <v>29417</v>
      </c>
      <c r="J429">
        <v>770</v>
      </c>
      <c r="K429">
        <v>30187</v>
      </c>
      <c r="L429" s="10">
        <v>2.92</v>
      </c>
      <c r="M429">
        <v>4</v>
      </c>
      <c r="N429" t="s">
        <v>34</v>
      </c>
      <c r="O429" t="s">
        <v>21</v>
      </c>
      <c r="P429" t="s">
        <v>2119</v>
      </c>
      <c r="Q429" t="str">
        <f>IF(Cleaned_Data[[#This Row],[Performance Score]] &gt;=4,"high", IF(Cleaned_Data[[#This Row],[Performance Score]]&lt;=2,"Low","Medium"))</f>
        <v>Medium</v>
      </c>
    </row>
    <row r="430" spans="1:17" x14ac:dyDescent="0.3">
      <c r="A430" t="s">
        <v>715</v>
      </c>
      <c r="B430" t="s">
        <v>716</v>
      </c>
      <c r="C430">
        <v>32</v>
      </c>
      <c r="D430" t="s">
        <v>16</v>
      </c>
      <c r="E430" t="s">
        <v>74</v>
      </c>
      <c r="F430" t="s">
        <v>19</v>
      </c>
      <c r="G430" t="s">
        <v>75</v>
      </c>
      <c r="H430" s="1">
        <v>42478</v>
      </c>
      <c r="I430">
        <v>35718</v>
      </c>
      <c r="J430">
        <v>2778</v>
      </c>
      <c r="K430">
        <v>38496</v>
      </c>
      <c r="L430" s="10">
        <v>3.74</v>
      </c>
      <c r="M430">
        <v>3</v>
      </c>
      <c r="N430" t="s">
        <v>34</v>
      </c>
      <c r="O430" t="s">
        <v>21</v>
      </c>
      <c r="P430" t="s">
        <v>21</v>
      </c>
      <c r="Q430" t="str">
        <f>IF(Cleaned_Data[[#This Row],[Performance Score]] &gt;=4,"high", IF(Cleaned_Data[[#This Row],[Performance Score]]&lt;=2,"Low","Medium"))</f>
        <v>Medium</v>
      </c>
    </row>
    <row r="431" spans="1:17" x14ac:dyDescent="0.3">
      <c r="A431" t="s">
        <v>717</v>
      </c>
      <c r="B431" t="s">
        <v>718</v>
      </c>
      <c r="C431">
        <v>26</v>
      </c>
      <c r="D431" t="s">
        <v>16</v>
      </c>
      <c r="E431" t="s">
        <v>74</v>
      </c>
      <c r="F431" t="s">
        <v>105</v>
      </c>
      <c r="G431" t="s">
        <v>75</v>
      </c>
      <c r="H431" s="1">
        <v>42110</v>
      </c>
      <c r="I431">
        <v>40313</v>
      </c>
      <c r="J431">
        <v>2247</v>
      </c>
      <c r="K431">
        <v>42560</v>
      </c>
      <c r="L431" s="10">
        <v>3.23</v>
      </c>
      <c r="M431">
        <v>1</v>
      </c>
      <c r="N431" t="s">
        <v>28</v>
      </c>
      <c r="O431" t="s">
        <v>21</v>
      </c>
      <c r="P431" t="s">
        <v>21</v>
      </c>
      <c r="Q431" t="str">
        <f>IF(Cleaned_Data[[#This Row],[Performance Score]] &gt;=4,"high", IF(Cleaned_Data[[#This Row],[Performance Score]]&lt;=2,"Low","Medium"))</f>
        <v>Medium</v>
      </c>
    </row>
    <row r="432" spans="1:17" x14ac:dyDescent="0.3">
      <c r="A432" t="s">
        <v>719</v>
      </c>
      <c r="B432" t="s">
        <v>41</v>
      </c>
      <c r="C432">
        <v>32</v>
      </c>
      <c r="D432" t="s">
        <v>16</v>
      </c>
      <c r="E432" t="s">
        <v>17</v>
      </c>
      <c r="F432" t="s">
        <v>105</v>
      </c>
      <c r="G432" t="s">
        <v>18</v>
      </c>
      <c r="H432" s="1">
        <v>43134</v>
      </c>
      <c r="I432">
        <v>36848</v>
      </c>
      <c r="J432">
        <v>1551</v>
      </c>
      <c r="K432">
        <v>38399</v>
      </c>
      <c r="L432" s="10">
        <v>2.52</v>
      </c>
      <c r="M432">
        <v>3</v>
      </c>
      <c r="N432" t="s">
        <v>20</v>
      </c>
      <c r="O432" t="s">
        <v>21</v>
      </c>
      <c r="P432" t="s">
        <v>2121</v>
      </c>
      <c r="Q432" t="str">
        <f>IF(Cleaned_Data[[#This Row],[Performance Score]] &gt;=4,"high", IF(Cleaned_Data[[#This Row],[Performance Score]]&lt;=2,"Low","Medium"))</f>
        <v>Medium</v>
      </c>
    </row>
    <row r="433" spans="1:17" x14ac:dyDescent="0.3">
      <c r="A433" t="s">
        <v>720</v>
      </c>
      <c r="B433" t="s">
        <v>335</v>
      </c>
      <c r="C433">
        <v>49</v>
      </c>
      <c r="D433" t="s">
        <v>24</v>
      </c>
      <c r="E433" t="s">
        <v>74</v>
      </c>
      <c r="F433" t="s">
        <v>88</v>
      </c>
      <c r="G433" t="s">
        <v>75</v>
      </c>
      <c r="H433" s="1">
        <v>43689</v>
      </c>
      <c r="I433">
        <v>32720</v>
      </c>
      <c r="J433">
        <v>736</v>
      </c>
      <c r="K433">
        <v>33456</v>
      </c>
      <c r="L433" s="10">
        <v>2.61</v>
      </c>
      <c r="M433">
        <v>4</v>
      </c>
      <c r="N433" t="s">
        <v>20</v>
      </c>
      <c r="O433" t="s">
        <v>21</v>
      </c>
      <c r="P433" t="s">
        <v>2119</v>
      </c>
      <c r="Q433" t="str">
        <f>IF(Cleaned_Data[[#This Row],[Performance Score]] &gt;=4,"high", IF(Cleaned_Data[[#This Row],[Performance Score]]&lt;=2,"Low","Medium"))</f>
        <v>Medium</v>
      </c>
    </row>
    <row r="434" spans="1:17" x14ac:dyDescent="0.3">
      <c r="A434" t="s">
        <v>721</v>
      </c>
      <c r="B434" t="s">
        <v>209</v>
      </c>
      <c r="C434">
        <v>42</v>
      </c>
      <c r="D434" t="s">
        <v>24</v>
      </c>
      <c r="E434" t="s">
        <v>37</v>
      </c>
      <c r="F434" t="s">
        <v>88</v>
      </c>
      <c r="G434" t="s">
        <v>38</v>
      </c>
      <c r="H434" s="1">
        <v>44278</v>
      </c>
      <c r="I434">
        <v>27232</v>
      </c>
      <c r="J434">
        <v>1291</v>
      </c>
      <c r="K434">
        <v>28523</v>
      </c>
      <c r="L434" s="10">
        <v>3.1</v>
      </c>
      <c r="M434">
        <v>4</v>
      </c>
      <c r="N434" t="s">
        <v>20</v>
      </c>
      <c r="O434" t="s">
        <v>21</v>
      </c>
      <c r="P434" t="s">
        <v>2120</v>
      </c>
      <c r="Q434" t="str">
        <f>IF(Cleaned_Data[[#This Row],[Performance Score]] &gt;=4,"high", IF(Cleaned_Data[[#This Row],[Performance Score]]&lt;=2,"Low","Medium"))</f>
        <v>Medium</v>
      </c>
    </row>
    <row r="435" spans="1:17" x14ac:dyDescent="0.3">
      <c r="A435" t="s">
        <v>722</v>
      </c>
      <c r="B435" t="s">
        <v>723</v>
      </c>
      <c r="C435">
        <v>39</v>
      </c>
      <c r="D435" t="s">
        <v>16</v>
      </c>
      <c r="E435" t="s">
        <v>25</v>
      </c>
      <c r="F435" t="s">
        <v>33</v>
      </c>
      <c r="G435" t="s">
        <v>26</v>
      </c>
      <c r="H435" s="1">
        <v>45456</v>
      </c>
      <c r="I435">
        <v>29388</v>
      </c>
      <c r="J435">
        <v>1619</v>
      </c>
      <c r="K435">
        <v>31007</v>
      </c>
      <c r="L435" s="10">
        <v>4.83</v>
      </c>
      <c r="M435">
        <v>4</v>
      </c>
      <c r="N435" t="s">
        <v>28</v>
      </c>
      <c r="O435" t="s">
        <v>21</v>
      </c>
      <c r="P435" t="s">
        <v>1782</v>
      </c>
      <c r="Q435" t="str">
        <f>IF(Cleaned_Data[[#This Row],[Performance Score]] &gt;=4,"high", IF(Cleaned_Data[[#This Row],[Performance Score]]&lt;=2,"Low","Medium"))</f>
        <v>high</v>
      </c>
    </row>
    <row r="436" spans="1:17" x14ac:dyDescent="0.3">
      <c r="A436" t="s">
        <v>724</v>
      </c>
      <c r="B436" t="s">
        <v>187</v>
      </c>
      <c r="C436">
        <v>35</v>
      </c>
      <c r="D436" t="s">
        <v>16</v>
      </c>
      <c r="E436" t="s">
        <v>62</v>
      </c>
      <c r="F436" t="s">
        <v>19</v>
      </c>
      <c r="G436" t="s">
        <v>63</v>
      </c>
      <c r="H436" s="1">
        <v>44953</v>
      </c>
      <c r="I436">
        <v>38706</v>
      </c>
      <c r="J436">
        <v>1955</v>
      </c>
      <c r="K436">
        <v>40661</v>
      </c>
      <c r="L436" s="10">
        <v>2.5499999999999998</v>
      </c>
      <c r="M436">
        <v>3</v>
      </c>
      <c r="N436" t="s">
        <v>20</v>
      </c>
      <c r="O436" t="s">
        <v>21</v>
      </c>
      <c r="P436" t="s">
        <v>2125</v>
      </c>
      <c r="Q436" t="str">
        <f>IF(Cleaned_Data[[#This Row],[Performance Score]] &gt;=4,"high", IF(Cleaned_Data[[#This Row],[Performance Score]]&lt;=2,"Low","Medium"))</f>
        <v>Medium</v>
      </c>
    </row>
    <row r="437" spans="1:17" x14ac:dyDescent="0.3">
      <c r="A437" t="s">
        <v>725</v>
      </c>
      <c r="B437" t="s">
        <v>308</v>
      </c>
      <c r="C437">
        <v>27</v>
      </c>
      <c r="D437" t="s">
        <v>24</v>
      </c>
      <c r="E437" t="s">
        <v>62</v>
      </c>
      <c r="F437" t="s">
        <v>27</v>
      </c>
      <c r="G437" t="s">
        <v>63</v>
      </c>
      <c r="H437" s="1">
        <v>45431</v>
      </c>
      <c r="I437">
        <v>43978</v>
      </c>
      <c r="J437">
        <v>3445</v>
      </c>
      <c r="K437">
        <v>47423</v>
      </c>
      <c r="L437" s="10">
        <v>4.34</v>
      </c>
      <c r="M437">
        <v>3</v>
      </c>
      <c r="N437" t="s">
        <v>20</v>
      </c>
      <c r="O437" t="s">
        <v>21</v>
      </c>
      <c r="P437" t="s">
        <v>1218</v>
      </c>
      <c r="Q437" t="str">
        <f>IF(Cleaned_Data[[#This Row],[Performance Score]] &gt;=4,"high", IF(Cleaned_Data[[#This Row],[Performance Score]]&lt;=2,"Low","Medium"))</f>
        <v>high</v>
      </c>
    </row>
    <row r="438" spans="1:17" x14ac:dyDescent="0.3">
      <c r="A438" t="s">
        <v>726</v>
      </c>
      <c r="B438" t="s">
        <v>300</v>
      </c>
      <c r="C438">
        <v>29</v>
      </c>
      <c r="D438" t="s">
        <v>16</v>
      </c>
      <c r="E438" t="s">
        <v>17</v>
      </c>
      <c r="F438" t="s">
        <v>33</v>
      </c>
      <c r="G438" t="s">
        <v>18</v>
      </c>
      <c r="H438" s="1">
        <v>42989</v>
      </c>
      <c r="I438">
        <v>47166</v>
      </c>
      <c r="J438">
        <v>409</v>
      </c>
      <c r="K438">
        <v>47575</v>
      </c>
      <c r="L438" s="10">
        <v>1.27</v>
      </c>
      <c r="M438">
        <v>3</v>
      </c>
      <c r="N438" t="s">
        <v>28</v>
      </c>
      <c r="O438" t="s">
        <v>21</v>
      </c>
      <c r="P438" t="s">
        <v>2126</v>
      </c>
      <c r="Q438" t="str">
        <f>IF(Cleaned_Data[[#This Row],[Performance Score]] &gt;=4,"high", IF(Cleaned_Data[[#This Row],[Performance Score]]&lt;=2,"Low","Medium"))</f>
        <v>Low</v>
      </c>
    </row>
    <row r="439" spans="1:17" x14ac:dyDescent="0.3">
      <c r="A439" t="s">
        <v>727</v>
      </c>
      <c r="B439" t="s">
        <v>572</v>
      </c>
      <c r="C439">
        <v>21</v>
      </c>
      <c r="D439" t="s">
        <v>24</v>
      </c>
      <c r="E439" t="s">
        <v>58</v>
      </c>
      <c r="F439" t="s">
        <v>53</v>
      </c>
      <c r="G439" t="s">
        <v>59</v>
      </c>
      <c r="H439" s="1">
        <v>44780</v>
      </c>
      <c r="I439">
        <v>28288</v>
      </c>
      <c r="J439">
        <v>1914</v>
      </c>
      <c r="K439">
        <v>30202</v>
      </c>
      <c r="L439" s="10">
        <v>3.69</v>
      </c>
      <c r="M439">
        <v>2</v>
      </c>
      <c r="N439" t="s">
        <v>28</v>
      </c>
      <c r="O439" t="s">
        <v>21</v>
      </c>
      <c r="P439" t="s">
        <v>2119</v>
      </c>
      <c r="Q439" t="str">
        <f>IF(Cleaned_Data[[#This Row],[Performance Score]] &gt;=4,"high", IF(Cleaned_Data[[#This Row],[Performance Score]]&lt;=2,"Low","Medium"))</f>
        <v>Medium</v>
      </c>
    </row>
    <row r="440" spans="1:17" x14ac:dyDescent="0.3">
      <c r="A440" t="s">
        <v>728</v>
      </c>
      <c r="B440" t="s">
        <v>69</v>
      </c>
      <c r="C440">
        <v>34</v>
      </c>
      <c r="D440" t="s">
        <v>24</v>
      </c>
      <c r="E440" t="s">
        <v>37</v>
      </c>
      <c r="F440" t="s">
        <v>53</v>
      </c>
      <c r="G440" t="s">
        <v>38</v>
      </c>
      <c r="H440" s="1">
        <v>44172</v>
      </c>
      <c r="I440">
        <v>32224</v>
      </c>
      <c r="J440">
        <v>851</v>
      </c>
      <c r="K440">
        <v>33075</v>
      </c>
      <c r="L440" s="10">
        <v>2.2400000000000002</v>
      </c>
      <c r="M440">
        <v>2</v>
      </c>
      <c r="N440" t="s">
        <v>28</v>
      </c>
      <c r="O440" t="s">
        <v>21</v>
      </c>
      <c r="P440" t="s">
        <v>2122</v>
      </c>
      <c r="Q440" t="str">
        <f>IF(Cleaned_Data[[#This Row],[Performance Score]] &gt;=4,"high", IF(Cleaned_Data[[#This Row],[Performance Score]]&lt;=2,"Low","Medium"))</f>
        <v>Medium</v>
      </c>
    </row>
    <row r="441" spans="1:17" x14ac:dyDescent="0.3">
      <c r="A441" t="s">
        <v>729</v>
      </c>
      <c r="B441" t="s">
        <v>608</v>
      </c>
      <c r="C441">
        <v>31</v>
      </c>
      <c r="D441" t="s">
        <v>24</v>
      </c>
      <c r="E441" t="s">
        <v>17</v>
      </c>
      <c r="F441" t="s">
        <v>53</v>
      </c>
      <c r="G441" t="s">
        <v>18</v>
      </c>
      <c r="H441" s="1">
        <v>43533</v>
      </c>
      <c r="I441">
        <v>45037</v>
      </c>
      <c r="J441">
        <v>2710</v>
      </c>
      <c r="K441">
        <v>47747</v>
      </c>
      <c r="L441" s="10">
        <v>2.87</v>
      </c>
      <c r="M441">
        <v>2</v>
      </c>
      <c r="N441" t="s">
        <v>34</v>
      </c>
      <c r="O441" t="s">
        <v>21</v>
      </c>
      <c r="P441" t="s">
        <v>2120</v>
      </c>
      <c r="Q441" t="str">
        <f>IF(Cleaned_Data[[#This Row],[Performance Score]] &gt;=4,"high", IF(Cleaned_Data[[#This Row],[Performance Score]]&lt;=2,"Low","Medium"))</f>
        <v>Medium</v>
      </c>
    </row>
    <row r="442" spans="1:17" x14ac:dyDescent="0.3">
      <c r="A442" t="s">
        <v>730</v>
      </c>
      <c r="B442" t="s">
        <v>731</v>
      </c>
      <c r="C442">
        <v>33</v>
      </c>
      <c r="D442" t="s">
        <v>16</v>
      </c>
      <c r="E442" t="s">
        <v>58</v>
      </c>
      <c r="F442" t="s">
        <v>33</v>
      </c>
      <c r="G442" t="s">
        <v>59</v>
      </c>
      <c r="H442" s="1">
        <v>42987</v>
      </c>
      <c r="I442">
        <v>30313</v>
      </c>
      <c r="J442">
        <v>1908</v>
      </c>
      <c r="K442">
        <v>32221</v>
      </c>
      <c r="L442" s="10">
        <v>4.3600000000000003</v>
      </c>
      <c r="M442">
        <v>0</v>
      </c>
      <c r="N442" t="s">
        <v>20</v>
      </c>
      <c r="O442" t="s">
        <v>21</v>
      </c>
      <c r="P442" t="s">
        <v>2126</v>
      </c>
      <c r="Q442" t="str">
        <f>IF(Cleaned_Data[[#This Row],[Performance Score]] &gt;=4,"high", IF(Cleaned_Data[[#This Row],[Performance Score]]&lt;=2,"Low","Medium"))</f>
        <v>high</v>
      </c>
    </row>
    <row r="443" spans="1:17" x14ac:dyDescent="0.3">
      <c r="A443" t="s">
        <v>732</v>
      </c>
      <c r="B443" t="s">
        <v>733</v>
      </c>
      <c r="C443">
        <v>37</v>
      </c>
      <c r="D443" t="s">
        <v>24</v>
      </c>
      <c r="E443" t="s">
        <v>37</v>
      </c>
      <c r="F443" t="s">
        <v>88</v>
      </c>
      <c r="G443" t="s">
        <v>38</v>
      </c>
      <c r="H443" s="1">
        <v>43748</v>
      </c>
      <c r="I443">
        <v>26514</v>
      </c>
      <c r="J443">
        <v>974</v>
      </c>
      <c r="K443">
        <v>27488</v>
      </c>
      <c r="L443" s="10">
        <v>3.99</v>
      </c>
      <c r="M443">
        <v>3</v>
      </c>
      <c r="N443" t="s">
        <v>20</v>
      </c>
      <c r="O443" t="s">
        <v>21</v>
      </c>
      <c r="P443" t="s">
        <v>2124</v>
      </c>
      <c r="Q443" t="str">
        <f>IF(Cleaned_Data[[#This Row],[Performance Score]] &gt;=4,"high", IF(Cleaned_Data[[#This Row],[Performance Score]]&lt;=2,"Low","Medium"))</f>
        <v>Medium</v>
      </c>
    </row>
    <row r="444" spans="1:17" x14ac:dyDescent="0.3">
      <c r="A444" t="s">
        <v>734</v>
      </c>
      <c r="B444" t="s">
        <v>735</v>
      </c>
      <c r="C444">
        <v>33</v>
      </c>
      <c r="D444" t="s">
        <v>16</v>
      </c>
      <c r="E444" t="s">
        <v>74</v>
      </c>
      <c r="F444" t="s">
        <v>19</v>
      </c>
      <c r="G444" t="s">
        <v>75</v>
      </c>
      <c r="H444" s="1">
        <v>45178</v>
      </c>
      <c r="I444">
        <v>39313</v>
      </c>
      <c r="J444">
        <v>643</v>
      </c>
      <c r="K444">
        <v>39956</v>
      </c>
      <c r="L444" s="10">
        <v>2.14</v>
      </c>
      <c r="M444">
        <v>4</v>
      </c>
      <c r="N444" t="s">
        <v>34</v>
      </c>
      <c r="O444" t="s">
        <v>21</v>
      </c>
      <c r="P444" t="s">
        <v>2126</v>
      </c>
      <c r="Q444" t="str">
        <f>IF(Cleaned_Data[[#This Row],[Performance Score]] &gt;=4,"high", IF(Cleaned_Data[[#This Row],[Performance Score]]&lt;=2,"Low","Medium"))</f>
        <v>Medium</v>
      </c>
    </row>
    <row r="445" spans="1:17" x14ac:dyDescent="0.3">
      <c r="A445" t="s">
        <v>736</v>
      </c>
      <c r="B445" t="s">
        <v>400</v>
      </c>
      <c r="C445">
        <v>36</v>
      </c>
      <c r="D445" t="s">
        <v>16</v>
      </c>
      <c r="E445" t="s">
        <v>62</v>
      </c>
      <c r="F445" t="s">
        <v>39</v>
      </c>
      <c r="G445" t="s">
        <v>63</v>
      </c>
      <c r="H445" s="1">
        <v>42522</v>
      </c>
      <c r="I445">
        <v>42566</v>
      </c>
      <c r="J445">
        <v>2873</v>
      </c>
      <c r="K445">
        <v>45439</v>
      </c>
      <c r="L445" s="10">
        <v>3.33</v>
      </c>
      <c r="M445">
        <v>4</v>
      </c>
      <c r="N445" t="s">
        <v>34</v>
      </c>
      <c r="O445" t="s">
        <v>21</v>
      </c>
      <c r="P445" t="s">
        <v>1782</v>
      </c>
      <c r="Q445" t="str">
        <f>IF(Cleaned_Data[[#This Row],[Performance Score]] &gt;=4,"high", IF(Cleaned_Data[[#This Row],[Performance Score]]&lt;=2,"Low","Medium"))</f>
        <v>Medium</v>
      </c>
    </row>
    <row r="446" spans="1:17" x14ac:dyDescent="0.3">
      <c r="A446" t="s">
        <v>737</v>
      </c>
      <c r="B446" t="s">
        <v>738</v>
      </c>
      <c r="C446">
        <v>34</v>
      </c>
      <c r="D446" t="s">
        <v>24</v>
      </c>
      <c r="E446" t="s">
        <v>31</v>
      </c>
      <c r="F446" t="s">
        <v>27</v>
      </c>
      <c r="G446" t="s">
        <v>32</v>
      </c>
      <c r="H446" s="1">
        <v>45243</v>
      </c>
      <c r="I446">
        <v>28008</v>
      </c>
      <c r="J446">
        <v>1645</v>
      </c>
      <c r="K446">
        <v>29653</v>
      </c>
      <c r="L446" s="10">
        <v>3.08</v>
      </c>
      <c r="M446">
        <v>3</v>
      </c>
      <c r="N446" t="s">
        <v>28</v>
      </c>
      <c r="O446" t="s">
        <v>21</v>
      </c>
      <c r="P446" t="s">
        <v>2118</v>
      </c>
      <c r="Q446" t="str">
        <f>IF(Cleaned_Data[[#This Row],[Performance Score]] &gt;=4,"high", IF(Cleaned_Data[[#This Row],[Performance Score]]&lt;=2,"Low","Medium"))</f>
        <v>Medium</v>
      </c>
    </row>
    <row r="447" spans="1:17" x14ac:dyDescent="0.3">
      <c r="A447" t="s">
        <v>739</v>
      </c>
      <c r="B447" t="s">
        <v>107</v>
      </c>
      <c r="C447">
        <v>25</v>
      </c>
      <c r="D447" t="s">
        <v>24</v>
      </c>
      <c r="E447" t="s">
        <v>62</v>
      </c>
      <c r="F447" t="s">
        <v>53</v>
      </c>
      <c r="G447" t="s">
        <v>63</v>
      </c>
      <c r="H447" s="1">
        <v>45570</v>
      </c>
      <c r="I447">
        <v>43786</v>
      </c>
      <c r="J447">
        <v>3307</v>
      </c>
      <c r="K447">
        <v>47093</v>
      </c>
      <c r="L447" s="10">
        <v>3.49</v>
      </c>
      <c r="M447">
        <v>5</v>
      </c>
      <c r="N447" t="s">
        <v>34</v>
      </c>
      <c r="O447" t="s">
        <v>21</v>
      </c>
      <c r="P447" t="s">
        <v>2124</v>
      </c>
      <c r="Q447" t="str">
        <f>IF(Cleaned_Data[[#This Row],[Performance Score]] &gt;=4,"high", IF(Cleaned_Data[[#This Row],[Performance Score]]&lt;=2,"Low","Medium"))</f>
        <v>Medium</v>
      </c>
    </row>
    <row r="448" spans="1:17" x14ac:dyDescent="0.3">
      <c r="A448" t="s">
        <v>740</v>
      </c>
      <c r="B448" t="s">
        <v>639</v>
      </c>
      <c r="C448">
        <v>34</v>
      </c>
      <c r="D448" t="s">
        <v>16</v>
      </c>
      <c r="E448" t="s">
        <v>58</v>
      </c>
      <c r="F448" t="s">
        <v>19</v>
      </c>
      <c r="G448" t="s">
        <v>59</v>
      </c>
      <c r="H448" s="1">
        <v>45025</v>
      </c>
      <c r="I448">
        <v>27834</v>
      </c>
      <c r="J448">
        <v>841</v>
      </c>
      <c r="K448">
        <v>28675</v>
      </c>
      <c r="L448" s="10">
        <v>3.66</v>
      </c>
      <c r="M448">
        <v>1</v>
      </c>
      <c r="N448" t="s">
        <v>20</v>
      </c>
      <c r="O448" t="s">
        <v>21</v>
      </c>
      <c r="P448" t="s">
        <v>21</v>
      </c>
      <c r="Q448" t="str">
        <f>IF(Cleaned_Data[[#This Row],[Performance Score]] &gt;=4,"high", IF(Cleaned_Data[[#This Row],[Performance Score]]&lt;=2,"Low","Medium"))</f>
        <v>Medium</v>
      </c>
    </row>
    <row r="449" spans="1:17" x14ac:dyDescent="0.3">
      <c r="A449" t="s">
        <v>741</v>
      </c>
      <c r="B449" t="s">
        <v>381</v>
      </c>
      <c r="C449">
        <v>25</v>
      </c>
      <c r="D449" t="s">
        <v>24</v>
      </c>
      <c r="E449" t="s">
        <v>58</v>
      </c>
      <c r="F449" t="s">
        <v>19</v>
      </c>
      <c r="G449" t="s">
        <v>59</v>
      </c>
      <c r="H449" s="1">
        <v>43261</v>
      </c>
      <c r="I449">
        <v>34405</v>
      </c>
      <c r="J449">
        <v>2891</v>
      </c>
      <c r="K449">
        <v>37296</v>
      </c>
      <c r="L449" s="10">
        <v>4.66</v>
      </c>
      <c r="M449">
        <v>2</v>
      </c>
      <c r="N449" t="s">
        <v>34</v>
      </c>
      <c r="O449" t="s">
        <v>21</v>
      </c>
      <c r="P449" t="s">
        <v>1782</v>
      </c>
      <c r="Q449" t="str">
        <f>IF(Cleaned_Data[[#This Row],[Performance Score]] &gt;=4,"high", IF(Cleaned_Data[[#This Row],[Performance Score]]&lt;=2,"Low","Medium"))</f>
        <v>high</v>
      </c>
    </row>
    <row r="450" spans="1:17" x14ac:dyDescent="0.3">
      <c r="A450" t="s">
        <v>742</v>
      </c>
      <c r="B450" t="s">
        <v>743</v>
      </c>
      <c r="C450">
        <v>26</v>
      </c>
      <c r="D450" t="s">
        <v>24</v>
      </c>
      <c r="E450" t="s">
        <v>17</v>
      </c>
      <c r="F450" t="s">
        <v>105</v>
      </c>
      <c r="G450" t="s">
        <v>18</v>
      </c>
      <c r="H450" s="1">
        <v>43261</v>
      </c>
      <c r="I450">
        <v>39767</v>
      </c>
      <c r="J450">
        <v>1481</v>
      </c>
      <c r="K450">
        <v>41248</v>
      </c>
      <c r="L450" s="10">
        <v>2.2000000000000002</v>
      </c>
      <c r="M450">
        <v>5</v>
      </c>
      <c r="N450" t="s">
        <v>20</v>
      </c>
      <c r="O450" t="s">
        <v>21</v>
      </c>
      <c r="P450" t="s">
        <v>1782</v>
      </c>
      <c r="Q450" t="str">
        <f>IF(Cleaned_Data[[#This Row],[Performance Score]] &gt;=4,"high", IF(Cleaned_Data[[#This Row],[Performance Score]]&lt;=2,"Low","Medium"))</f>
        <v>Medium</v>
      </c>
    </row>
    <row r="451" spans="1:17" x14ac:dyDescent="0.3">
      <c r="A451" t="s">
        <v>744</v>
      </c>
      <c r="B451" t="s">
        <v>666</v>
      </c>
      <c r="C451">
        <v>37</v>
      </c>
      <c r="D451" t="s">
        <v>24</v>
      </c>
      <c r="E451" t="s">
        <v>31</v>
      </c>
      <c r="F451" t="s">
        <v>33</v>
      </c>
      <c r="G451" t="s">
        <v>32</v>
      </c>
      <c r="H451" s="1">
        <v>42487</v>
      </c>
      <c r="I451">
        <v>28208</v>
      </c>
      <c r="J451">
        <v>1062</v>
      </c>
      <c r="K451">
        <v>29270</v>
      </c>
      <c r="L451" s="10">
        <v>4.45</v>
      </c>
      <c r="M451">
        <v>3</v>
      </c>
      <c r="N451" t="s">
        <v>20</v>
      </c>
      <c r="O451" t="s">
        <v>21</v>
      </c>
      <c r="P451" t="s">
        <v>21</v>
      </c>
      <c r="Q451" t="str">
        <f>IF(Cleaned_Data[[#This Row],[Performance Score]] &gt;=4,"high", IF(Cleaned_Data[[#This Row],[Performance Score]]&lt;=2,"Low","Medium"))</f>
        <v>high</v>
      </c>
    </row>
    <row r="452" spans="1:17" x14ac:dyDescent="0.3">
      <c r="A452" t="s">
        <v>745</v>
      </c>
      <c r="B452" t="s">
        <v>746</v>
      </c>
      <c r="C452">
        <v>37</v>
      </c>
      <c r="D452" t="s">
        <v>24</v>
      </c>
      <c r="E452" t="s">
        <v>31</v>
      </c>
      <c r="F452" t="s">
        <v>50</v>
      </c>
      <c r="G452" t="s">
        <v>32</v>
      </c>
      <c r="H452" s="1">
        <v>44571</v>
      </c>
      <c r="I452">
        <v>33163</v>
      </c>
      <c r="J452">
        <v>2516</v>
      </c>
      <c r="K452">
        <v>35679</v>
      </c>
      <c r="L452" s="10">
        <v>3.23</v>
      </c>
      <c r="M452">
        <v>3</v>
      </c>
      <c r="N452" t="s">
        <v>34</v>
      </c>
      <c r="O452" t="s">
        <v>21</v>
      </c>
      <c r="P452" t="s">
        <v>2125</v>
      </c>
      <c r="Q452" t="str">
        <f>IF(Cleaned_Data[[#This Row],[Performance Score]] &gt;=4,"high", IF(Cleaned_Data[[#This Row],[Performance Score]]&lt;=2,"Low","Medium"))</f>
        <v>Medium</v>
      </c>
    </row>
    <row r="453" spans="1:17" x14ac:dyDescent="0.3">
      <c r="A453" t="s">
        <v>747</v>
      </c>
      <c r="B453" t="s">
        <v>677</v>
      </c>
      <c r="C453">
        <v>37</v>
      </c>
      <c r="D453" t="s">
        <v>24</v>
      </c>
      <c r="E453" t="s">
        <v>58</v>
      </c>
      <c r="F453" t="s">
        <v>27</v>
      </c>
      <c r="G453" t="s">
        <v>59</v>
      </c>
      <c r="H453" s="1">
        <v>42995</v>
      </c>
      <c r="I453">
        <v>33083</v>
      </c>
      <c r="J453">
        <v>766</v>
      </c>
      <c r="K453">
        <v>33849</v>
      </c>
      <c r="L453" s="10">
        <v>2.52</v>
      </c>
      <c r="M453">
        <v>2</v>
      </c>
      <c r="N453" t="s">
        <v>28</v>
      </c>
      <c r="O453" t="s">
        <v>21</v>
      </c>
      <c r="P453" t="s">
        <v>2126</v>
      </c>
      <c r="Q453" t="str">
        <f>IF(Cleaned_Data[[#This Row],[Performance Score]] &gt;=4,"high", IF(Cleaned_Data[[#This Row],[Performance Score]]&lt;=2,"Low","Medium"))</f>
        <v>Medium</v>
      </c>
    </row>
    <row r="454" spans="1:17" x14ac:dyDescent="0.3">
      <c r="A454" t="s">
        <v>748</v>
      </c>
      <c r="B454" t="s">
        <v>77</v>
      </c>
      <c r="C454">
        <v>26</v>
      </c>
      <c r="D454" t="s">
        <v>16</v>
      </c>
      <c r="E454" t="s">
        <v>37</v>
      </c>
      <c r="F454" t="s">
        <v>105</v>
      </c>
      <c r="G454" t="s">
        <v>38</v>
      </c>
      <c r="H454" s="1">
        <v>43935</v>
      </c>
      <c r="I454">
        <v>28820</v>
      </c>
      <c r="J454">
        <v>1576</v>
      </c>
      <c r="K454">
        <v>30396</v>
      </c>
      <c r="L454" s="10">
        <v>2.85</v>
      </c>
      <c r="M454">
        <v>2</v>
      </c>
      <c r="N454" t="s">
        <v>34</v>
      </c>
      <c r="O454" t="s">
        <v>21</v>
      </c>
      <c r="P454" t="s">
        <v>21</v>
      </c>
      <c r="Q454" t="str">
        <f>IF(Cleaned_Data[[#This Row],[Performance Score]] &gt;=4,"high", IF(Cleaned_Data[[#This Row],[Performance Score]]&lt;=2,"Low","Medium"))</f>
        <v>Medium</v>
      </c>
    </row>
    <row r="455" spans="1:17" x14ac:dyDescent="0.3">
      <c r="A455" t="s">
        <v>749</v>
      </c>
      <c r="B455" t="s">
        <v>295</v>
      </c>
      <c r="C455">
        <v>30</v>
      </c>
      <c r="D455" t="s">
        <v>16</v>
      </c>
      <c r="E455" t="s">
        <v>31</v>
      </c>
      <c r="F455" t="s">
        <v>50</v>
      </c>
      <c r="G455" t="s">
        <v>32</v>
      </c>
      <c r="H455" s="1">
        <v>44488</v>
      </c>
      <c r="I455">
        <v>38132</v>
      </c>
      <c r="J455">
        <v>1547</v>
      </c>
      <c r="K455">
        <v>39679</v>
      </c>
      <c r="L455" s="10">
        <v>2.64</v>
      </c>
      <c r="M455">
        <v>0</v>
      </c>
      <c r="N455" t="s">
        <v>20</v>
      </c>
      <c r="O455" t="s">
        <v>21</v>
      </c>
      <c r="P455" t="s">
        <v>2124</v>
      </c>
      <c r="Q455" t="str">
        <f>IF(Cleaned_Data[[#This Row],[Performance Score]] &gt;=4,"high", IF(Cleaned_Data[[#This Row],[Performance Score]]&lt;=2,"Low","Medium"))</f>
        <v>Medium</v>
      </c>
    </row>
    <row r="456" spans="1:17" x14ac:dyDescent="0.3">
      <c r="A456" t="s">
        <v>750</v>
      </c>
      <c r="B456" t="s">
        <v>583</v>
      </c>
      <c r="C456">
        <v>37</v>
      </c>
      <c r="D456" t="s">
        <v>24</v>
      </c>
      <c r="E456" t="s">
        <v>62</v>
      </c>
      <c r="F456" t="s">
        <v>88</v>
      </c>
      <c r="G456" t="s">
        <v>63</v>
      </c>
      <c r="H456" s="1">
        <v>45248</v>
      </c>
      <c r="I456">
        <v>47046</v>
      </c>
      <c r="J456">
        <v>781</v>
      </c>
      <c r="K456">
        <v>47827</v>
      </c>
      <c r="L456" s="10">
        <v>2.13</v>
      </c>
      <c r="M456">
        <v>0</v>
      </c>
      <c r="N456" t="s">
        <v>20</v>
      </c>
      <c r="O456" t="s">
        <v>21</v>
      </c>
      <c r="P456" t="s">
        <v>2118</v>
      </c>
      <c r="Q456" t="str">
        <f>IF(Cleaned_Data[[#This Row],[Performance Score]] &gt;=4,"high", IF(Cleaned_Data[[#This Row],[Performance Score]]&lt;=2,"Low","Medium"))</f>
        <v>Medium</v>
      </c>
    </row>
    <row r="457" spans="1:17" x14ac:dyDescent="0.3">
      <c r="A457" t="s">
        <v>751</v>
      </c>
      <c r="B457" t="s">
        <v>143</v>
      </c>
      <c r="C457">
        <v>37</v>
      </c>
      <c r="D457" t="s">
        <v>24</v>
      </c>
      <c r="E457" t="s">
        <v>37</v>
      </c>
      <c r="F457" t="s">
        <v>105</v>
      </c>
      <c r="G457" t="s">
        <v>38</v>
      </c>
      <c r="H457" s="1">
        <v>43320</v>
      </c>
      <c r="I457">
        <v>31309</v>
      </c>
      <c r="J457">
        <v>1885</v>
      </c>
      <c r="K457">
        <v>33194</v>
      </c>
      <c r="L457" s="10">
        <v>3</v>
      </c>
      <c r="M457">
        <v>1</v>
      </c>
      <c r="N457" t="s">
        <v>34</v>
      </c>
      <c r="O457" t="s">
        <v>21</v>
      </c>
      <c r="P457" t="s">
        <v>2119</v>
      </c>
      <c r="Q457" t="str">
        <f>IF(Cleaned_Data[[#This Row],[Performance Score]] &gt;=4,"high", IF(Cleaned_Data[[#This Row],[Performance Score]]&lt;=2,"Low","Medium"))</f>
        <v>Medium</v>
      </c>
    </row>
    <row r="458" spans="1:17" x14ac:dyDescent="0.3">
      <c r="A458" t="s">
        <v>752</v>
      </c>
      <c r="B458" t="s">
        <v>753</v>
      </c>
      <c r="C458">
        <v>23</v>
      </c>
      <c r="D458" t="s">
        <v>16</v>
      </c>
      <c r="E458" t="s">
        <v>58</v>
      </c>
      <c r="F458" t="s">
        <v>53</v>
      </c>
      <c r="G458" t="s">
        <v>59</v>
      </c>
      <c r="H458" s="1">
        <v>42259</v>
      </c>
      <c r="I458">
        <v>27029</v>
      </c>
      <c r="J458">
        <v>983</v>
      </c>
      <c r="K458">
        <v>28012</v>
      </c>
      <c r="L458" s="10">
        <v>2.72</v>
      </c>
      <c r="M458">
        <v>6</v>
      </c>
      <c r="N458" t="s">
        <v>20</v>
      </c>
      <c r="O458" t="s">
        <v>21</v>
      </c>
      <c r="P458" t="s">
        <v>2126</v>
      </c>
      <c r="Q458" t="str">
        <f>IF(Cleaned_Data[[#This Row],[Performance Score]] &gt;=4,"high", IF(Cleaned_Data[[#This Row],[Performance Score]]&lt;=2,"Low","Medium"))</f>
        <v>Medium</v>
      </c>
    </row>
    <row r="459" spans="1:17" x14ac:dyDescent="0.3">
      <c r="A459" t="s">
        <v>754</v>
      </c>
      <c r="B459" t="s">
        <v>393</v>
      </c>
      <c r="C459">
        <v>31</v>
      </c>
      <c r="D459" t="s">
        <v>24</v>
      </c>
      <c r="E459" t="s">
        <v>17</v>
      </c>
      <c r="F459" t="s">
        <v>33</v>
      </c>
      <c r="G459" t="s">
        <v>18</v>
      </c>
      <c r="H459" s="1">
        <v>42784</v>
      </c>
      <c r="I459">
        <v>39937</v>
      </c>
      <c r="J459">
        <v>2895</v>
      </c>
      <c r="K459">
        <v>42832</v>
      </c>
      <c r="L459" s="10">
        <v>3.08</v>
      </c>
      <c r="M459">
        <v>2</v>
      </c>
      <c r="N459" t="s">
        <v>28</v>
      </c>
      <c r="O459" t="s">
        <v>21</v>
      </c>
      <c r="P459" t="s">
        <v>2121</v>
      </c>
      <c r="Q459" t="str">
        <f>IF(Cleaned_Data[[#This Row],[Performance Score]] &gt;=4,"high", IF(Cleaned_Data[[#This Row],[Performance Score]]&lt;=2,"Low","Medium"))</f>
        <v>Medium</v>
      </c>
    </row>
    <row r="460" spans="1:17" x14ac:dyDescent="0.3">
      <c r="A460" t="s">
        <v>755</v>
      </c>
      <c r="B460" t="s">
        <v>756</v>
      </c>
      <c r="C460">
        <v>32</v>
      </c>
      <c r="D460" t="s">
        <v>24</v>
      </c>
      <c r="E460" t="s">
        <v>25</v>
      </c>
      <c r="F460" t="s">
        <v>105</v>
      </c>
      <c r="G460" t="s">
        <v>26</v>
      </c>
      <c r="H460" s="1">
        <v>43621</v>
      </c>
      <c r="I460">
        <v>22653</v>
      </c>
      <c r="J460">
        <v>1416</v>
      </c>
      <c r="K460">
        <v>24069</v>
      </c>
      <c r="L460" s="10">
        <v>3.11</v>
      </c>
      <c r="M460">
        <v>4</v>
      </c>
      <c r="N460" t="s">
        <v>34</v>
      </c>
      <c r="O460" t="s">
        <v>21</v>
      </c>
      <c r="P460" t="s">
        <v>1782</v>
      </c>
      <c r="Q460" t="str">
        <f>IF(Cleaned_Data[[#This Row],[Performance Score]] &gt;=4,"high", IF(Cleaned_Data[[#This Row],[Performance Score]]&lt;=2,"Low","Medium"))</f>
        <v>Medium</v>
      </c>
    </row>
    <row r="461" spans="1:17" x14ac:dyDescent="0.3">
      <c r="A461" t="s">
        <v>757</v>
      </c>
      <c r="B461" t="s">
        <v>213</v>
      </c>
      <c r="C461">
        <v>22</v>
      </c>
      <c r="D461" t="s">
        <v>24</v>
      </c>
      <c r="E461" t="s">
        <v>17</v>
      </c>
      <c r="F461" t="s">
        <v>39</v>
      </c>
      <c r="G461" t="s">
        <v>18</v>
      </c>
      <c r="H461" s="1">
        <v>44984</v>
      </c>
      <c r="I461">
        <v>36271</v>
      </c>
      <c r="J461">
        <v>856</v>
      </c>
      <c r="K461">
        <v>37127</v>
      </c>
      <c r="L461" s="10">
        <v>1.57</v>
      </c>
      <c r="M461">
        <v>0</v>
      </c>
      <c r="N461" t="s">
        <v>20</v>
      </c>
      <c r="O461" t="s">
        <v>21</v>
      </c>
      <c r="P461" t="s">
        <v>2121</v>
      </c>
      <c r="Q461" t="str">
        <f>IF(Cleaned_Data[[#This Row],[Performance Score]] &gt;=4,"high", IF(Cleaned_Data[[#This Row],[Performance Score]]&lt;=2,"Low","Medium"))</f>
        <v>Low</v>
      </c>
    </row>
    <row r="462" spans="1:17" x14ac:dyDescent="0.3">
      <c r="A462" t="s">
        <v>758</v>
      </c>
      <c r="B462" t="s">
        <v>759</v>
      </c>
      <c r="C462">
        <v>33</v>
      </c>
      <c r="D462" t="s">
        <v>16</v>
      </c>
      <c r="E462" t="s">
        <v>17</v>
      </c>
      <c r="F462" t="s">
        <v>53</v>
      </c>
      <c r="G462" t="s">
        <v>18</v>
      </c>
      <c r="H462" s="1">
        <v>44139</v>
      </c>
      <c r="I462">
        <v>46387</v>
      </c>
      <c r="J462">
        <v>3973</v>
      </c>
      <c r="K462">
        <v>50360</v>
      </c>
      <c r="L462" s="10">
        <v>4.99</v>
      </c>
      <c r="M462">
        <v>0</v>
      </c>
      <c r="N462" t="s">
        <v>28</v>
      </c>
      <c r="O462" t="s">
        <v>21</v>
      </c>
      <c r="P462" t="s">
        <v>2118</v>
      </c>
      <c r="Q462" t="str">
        <f>IF(Cleaned_Data[[#This Row],[Performance Score]] &gt;=4,"high", IF(Cleaned_Data[[#This Row],[Performance Score]]&lt;=2,"Low","Medium"))</f>
        <v>high</v>
      </c>
    </row>
    <row r="463" spans="1:17" x14ac:dyDescent="0.3">
      <c r="A463" t="s">
        <v>760</v>
      </c>
      <c r="B463" t="s">
        <v>761</v>
      </c>
      <c r="C463">
        <v>29</v>
      </c>
      <c r="D463" t="s">
        <v>16</v>
      </c>
      <c r="E463" t="s">
        <v>42</v>
      </c>
      <c r="F463" t="s">
        <v>27</v>
      </c>
      <c r="G463" t="s">
        <v>43</v>
      </c>
      <c r="H463" s="1">
        <v>42184</v>
      </c>
      <c r="I463">
        <v>35237</v>
      </c>
      <c r="J463">
        <v>2323</v>
      </c>
      <c r="K463">
        <v>37560</v>
      </c>
      <c r="L463" s="10">
        <v>3.03</v>
      </c>
      <c r="M463">
        <v>6</v>
      </c>
      <c r="N463" t="s">
        <v>20</v>
      </c>
      <c r="O463" t="s">
        <v>21</v>
      </c>
      <c r="P463" t="s">
        <v>1782</v>
      </c>
      <c r="Q463" t="str">
        <f>IF(Cleaned_Data[[#This Row],[Performance Score]] &gt;=4,"high", IF(Cleaned_Data[[#This Row],[Performance Score]]&lt;=2,"Low","Medium"))</f>
        <v>Medium</v>
      </c>
    </row>
    <row r="464" spans="1:17" x14ac:dyDescent="0.3">
      <c r="A464" t="s">
        <v>762</v>
      </c>
      <c r="B464" t="s">
        <v>319</v>
      </c>
      <c r="C464">
        <v>37</v>
      </c>
      <c r="D464" t="s">
        <v>16</v>
      </c>
      <c r="E464" t="s">
        <v>31</v>
      </c>
      <c r="F464" t="s">
        <v>27</v>
      </c>
      <c r="G464" t="s">
        <v>32</v>
      </c>
      <c r="H464" s="1">
        <v>42966</v>
      </c>
      <c r="I464">
        <v>30820</v>
      </c>
      <c r="J464">
        <v>897</v>
      </c>
      <c r="K464">
        <v>31717</v>
      </c>
      <c r="L464" s="10">
        <v>2.95</v>
      </c>
      <c r="M464">
        <v>2</v>
      </c>
      <c r="N464" t="s">
        <v>20</v>
      </c>
      <c r="O464" t="s">
        <v>21</v>
      </c>
      <c r="P464" t="s">
        <v>2119</v>
      </c>
      <c r="Q464" t="str">
        <f>IF(Cleaned_Data[[#This Row],[Performance Score]] &gt;=4,"high", IF(Cleaned_Data[[#This Row],[Performance Score]]&lt;=2,"Low","Medium"))</f>
        <v>Medium</v>
      </c>
    </row>
    <row r="465" spans="1:17" x14ac:dyDescent="0.3">
      <c r="A465" t="s">
        <v>763</v>
      </c>
      <c r="B465" t="s">
        <v>187</v>
      </c>
      <c r="C465">
        <v>28</v>
      </c>
      <c r="D465" t="s">
        <v>24</v>
      </c>
      <c r="E465" t="s">
        <v>42</v>
      </c>
      <c r="F465" t="s">
        <v>27</v>
      </c>
      <c r="G465" t="s">
        <v>43</v>
      </c>
      <c r="H465" s="1">
        <v>43759</v>
      </c>
      <c r="I465">
        <v>29529</v>
      </c>
      <c r="J465">
        <v>1889</v>
      </c>
      <c r="K465">
        <v>31418</v>
      </c>
      <c r="L465" s="10">
        <v>3.08</v>
      </c>
      <c r="M465">
        <v>3</v>
      </c>
      <c r="N465" t="s">
        <v>34</v>
      </c>
      <c r="O465" t="s">
        <v>21</v>
      </c>
      <c r="P465" t="s">
        <v>2124</v>
      </c>
      <c r="Q465" t="str">
        <f>IF(Cleaned_Data[[#This Row],[Performance Score]] &gt;=4,"high", IF(Cleaned_Data[[#This Row],[Performance Score]]&lt;=2,"Low","Medium"))</f>
        <v>Medium</v>
      </c>
    </row>
    <row r="466" spans="1:17" x14ac:dyDescent="0.3">
      <c r="A466" t="s">
        <v>764</v>
      </c>
      <c r="B466" t="s">
        <v>765</v>
      </c>
      <c r="C466">
        <v>29</v>
      </c>
      <c r="D466" t="s">
        <v>24</v>
      </c>
      <c r="E466" t="s">
        <v>74</v>
      </c>
      <c r="F466" t="s">
        <v>33</v>
      </c>
      <c r="G466" t="s">
        <v>75</v>
      </c>
      <c r="H466" s="1">
        <v>43805</v>
      </c>
      <c r="I466">
        <v>40214</v>
      </c>
      <c r="J466">
        <v>2702</v>
      </c>
      <c r="K466">
        <v>42916</v>
      </c>
      <c r="L466" s="10">
        <v>3.17</v>
      </c>
      <c r="M466">
        <v>6</v>
      </c>
      <c r="N466" t="s">
        <v>28</v>
      </c>
      <c r="O466" t="s">
        <v>21</v>
      </c>
      <c r="P466" t="s">
        <v>2122</v>
      </c>
      <c r="Q466" t="str">
        <f>IF(Cleaned_Data[[#This Row],[Performance Score]] &gt;=4,"high", IF(Cleaned_Data[[#This Row],[Performance Score]]&lt;=2,"Low","Medium"))</f>
        <v>Medium</v>
      </c>
    </row>
    <row r="467" spans="1:17" x14ac:dyDescent="0.3">
      <c r="A467" t="s">
        <v>766</v>
      </c>
      <c r="B467" t="s">
        <v>343</v>
      </c>
      <c r="C467">
        <v>37</v>
      </c>
      <c r="D467" t="s">
        <v>24</v>
      </c>
      <c r="E467" t="s">
        <v>25</v>
      </c>
      <c r="F467" t="s">
        <v>27</v>
      </c>
      <c r="G467" t="s">
        <v>26</v>
      </c>
      <c r="H467" s="1">
        <v>45352</v>
      </c>
      <c r="I467">
        <v>31927</v>
      </c>
      <c r="J467">
        <v>1886</v>
      </c>
      <c r="K467">
        <v>33813</v>
      </c>
      <c r="L467" s="10">
        <v>3.32</v>
      </c>
      <c r="M467">
        <v>0</v>
      </c>
      <c r="N467" t="s">
        <v>34</v>
      </c>
      <c r="O467" t="s">
        <v>21</v>
      </c>
      <c r="P467" t="s">
        <v>2120</v>
      </c>
      <c r="Q467" t="str">
        <f>IF(Cleaned_Data[[#This Row],[Performance Score]] &gt;=4,"high", IF(Cleaned_Data[[#This Row],[Performance Score]]&lt;=2,"Low","Medium"))</f>
        <v>Medium</v>
      </c>
    </row>
    <row r="468" spans="1:17" x14ac:dyDescent="0.3">
      <c r="A468" t="s">
        <v>767</v>
      </c>
      <c r="B468" t="s">
        <v>608</v>
      </c>
      <c r="C468">
        <v>24</v>
      </c>
      <c r="D468" t="s">
        <v>24</v>
      </c>
      <c r="E468" t="s">
        <v>74</v>
      </c>
      <c r="F468" t="s">
        <v>19</v>
      </c>
      <c r="G468" t="s">
        <v>75</v>
      </c>
      <c r="H468" s="1">
        <v>42182</v>
      </c>
      <c r="I468">
        <v>28951</v>
      </c>
      <c r="J468">
        <v>1732</v>
      </c>
      <c r="K468">
        <v>30683</v>
      </c>
      <c r="L468" s="10">
        <v>3.51</v>
      </c>
      <c r="M468">
        <v>2</v>
      </c>
      <c r="N468" t="s">
        <v>34</v>
      </c>
      <c r="O468" t="s">
        <v>21</v>
      </c>
      <c r="P468" t="s">
        <v>1782</v>
      </c>
      <c r="Q468" t="str">
        <f>IF(Cleaned_Data[[#This Row],[Performance Score]] &gt;=4,"high", IF(Cleaned_Data[[#This Row],[Performance Score]]&lt;=2,"Low","Medium"))</f>
        <v>Medium</v>
      </c>
    </row>
    <row r="469" spans="1:17" x14ac:dyDescent="0.3">
      <c r="A469" t="s">
        <v>768</v>
      </c>
      <c r="B469" t="s">
        <v>769</v>
      </c>
      <c r="C469">
        <v>32</v>
      </c>
      <c r="D469" t="s">
        <v>24</v>
      </c>
      <c r="E469" t="s">
        <v>25</v>
      </c>
      <c r="F469" t="s">
        <v>33</v>
      </c>
      <c r="G469" t="s">
        <v>26</v>
      </c>
      <c r="H469" s="1">
        <v>45350</v>
      </c>
      <c r="I469">
        <v>23769</v>
      </c>
      <c r="J469">
        <v>731</v>
      </c>
      <c r="K469">
        <v>24500</v>
      </c>
      <c r="L469" s="10">
        <v>2.2999999999999998</v>
      </c>
      <c r="M469">
        <v>1</v>
      </c>
      <c r="N469" t="s">
        <v>20</v>
      </c>
      <c r="O469" t="s">
        <v>21</v>
      </c>
      <c r="P469" t="s">
        <v>2121</v>
      </c>
      <c r="Q469" t="str">
        <f>IF(Cleaned_Data[[#This Row],[Performance Score]] &gt;=4,"high", IF(Cleaned_Data[[#This Row],[Performance Score]]&lt;=2,"Low","Medium"))</f>
        <v>Medium</v>
      </c>
    </row>
    <row r="470" spans="1:17" x14ac:dyDescent="0.3">
      <c r="A470" t="s">
        <v>770</v>
      </c>
      <c r="B470" t="s">
        <v>224</v>
      </c>
      <c r="C470">
        <v>38</v>
      </c>
      <c r="D470" t="s">
        <v>16</v>
      </c>
      <c r="E470" t="s">
        <v>31</v>
      </c>
      <c r="F470" t="s">
        <v>19</v>
      </c>
      <c r="G470" t="s">
        <v>32</v>
      </c>
      <c r="H470" s="1">
        <v>45099</v>
      </c>
      <c r="I470">
        <v>32804</v>
      </c>
      <c r="J470">
        <v>1046</v>
      </c>
      <c r="K470">
        <v>33850</v>
      </c>
      <c r="L470" s="10">
        <v>2.4900000000000002</v>
      </c>
      <c r="M470">
        <v>2</v>
      </c>
      <c r="N470" t="s">
        <v>34</v>
      </c>
      <c r="O470" t="s">
        <v>21</v>
      </c>
      <c r="P470" t="s">
        <v>1782</v>
      </c>
      <c r="Q470" t="str">
        <f>IF(Cleaned_Data[[#This Row],[Performance Score]] &gt;=4,"high", IF(Cleaned_Data[[#This Row],[Performance Score]]&lt;=2,"Low","Medium"))</f>
        <v>Medium</v>
      </c>
    </row>
    <row r="471" spans="1:17" x14ac:dyDescent="0.3">
      <c r="A471" t="s">
        <v>771</v>
      </c>
      <c r="B471" t="s">
        <v>229</v>
      </c>
      <c r="C471">
        <v>37</v>
      </c>
      <c r="D471" t="s">
        <v>16</v>
      </c>
      <c r="E471" t="s">
        <v>42</v>
      </c>
      <c r="F471" t="s">
        <v>33</v>
      </c>
      <c r="G471" t="s">
        <v>43</v>
      </c>
      <c r="H471" s="1">
        <v>44578</v>
      </c>
      <c r="I471">
        <v>40952</v>
      </c>
      <c r="J471">
        <v>1582</v>
      </c>
      <c r="K471">
        <v>42534</v>
      </c>
      <c r="L471" s="10">
        <v>2.68</v>
      </c>
      <c r="M471">
        <v>4</v>
      </c>
      <c r="N471" t="s">
        <v>20</v>
      </c>
      <c r="O471" t="s">
        <v>21</v>
      </c>
      <c r="P471" t="s">
        <v>2125</v>
      </c>
      <c r="Q471" t="str">
        <f>IF(Cleaned_Data[[#This Row],[Performance Score]] &gt;=4,"high", IF(Cleaned_Data[[#This Row],[Performance Score]]&lt;=2,"Low","Medium"))</f>
        <v>Medium</v>
      </c>
    </row>
    <row r="472" spans="1:17" x14ac:dyDescent="0.3">
      <c r="A472" t="s">
        <v>772</v>
      </c>
      <c r="B472" t="s">
        <v>335</v>
      </c>
      <c r="C472">
        <v>21</v>
      </c>
      <c r="D472" t="s">
        <v>16</v>
      </c>
      <c r="E472" t="s">
        <v>58</v>
      </c>
      <c r="F472" t="s">
        <v>39</v>
      </c>
      <c r="G472" t="s">
        <v>59</v>
      </c>
      <c r="H472" s="1">
        <v>43545</v>
      </c>
      <c r="I472">
        <v>32133</v>
      </c>
      <c r="J472">
        <v>1840</v>
      </c>
      <c r="K472">
        <v>33973</v>
      </c>
      <c r="L472" s="10">
        <v>4.0599999999999996</v>
      </c>
      <c r="M472">
        <v>0</v>
      </c>
      <c r="N472" t="s">
        <v>34</v>
      </c>
      <c r="O472" t="s">
        <v>21</v>
      </c>
      <c r="P472" t="s">
        <v>2120</v>
      </c>
      <c r="Q472" t="str">
        <f>IF(Cleaned_Data[[#This Row],[Performance Score]] &gt;=4,"high", IF(Cleaned_Data[[#This Row],[Performance Score]]&lt;=2,"Low","Medium"))</f>
        <v>high</v>
      </c>
    </row>
    <row r="473" spans="1:17" x14ac:dyDescent="0.3">
      <c r="A473" t="s">
        <v>773</v>
      </c>
      <c r="B473" t="s">
        <v>430</v>
      </c>
      <c r="C473">
        <v>37</v>
      </c>
      <c r="D473" t="s">
        <v>24</v>
      </c>
      <c r="E473" t="s">
        <v>31</v>
      </c>
      <c r="F473" t="s">
        <v>39</v>
      </c>
      <c r="G473" t="s">
        <v>32</v>
      </c>
      <c r="H473" s="1">
        <v>44350</v>
      </c>
      <c r="I473">
        <v>33089</v>
      </c>
      <c r="J473">
        <v>2662</v>
      </c>
      <c r="K473">
        <v>35751</v>
      </c>
      <c r="L473" s="10">
        <v>3.88</v>
      </c>
      <c r="M473">
        <v>0</v>
      </c>
      <c r="N473" t="s">
        <v>20</v>
      </c>
      <c r="O473" t="s">
        <v>21</v>
      </c>
      <c r="P473" t="s">
        <v>1782</v>
      </c>
      <c r="Q473" t="str">
        <f>IF(Cleaned_Data[[#This Row],[Performance Score]] &gt;=4,"high", IF(Cleaned_Data[[#This Row],[Performance Score]]&lt;=2,"Low","Medium"))</f>
        <v>Medium</v>
      </c>
    </row>
    <row r="474" spans="1:17" x14ac:dyDescent="0.3">
      <c r="A474" t="s">
        <v>774</v>
      </c>
      <c r="B474" t="s">
        <v>775</v>
      </c>
      <c r="C474">
        <v>33</v>
      </c>
      <c r="D474" t="s">
        <v>24</v>
      </c>
      <c r="E474" t="s">
        <v>74</v>
      </c>
      <c r="F474" t="s">
        <v>50</v>
      </c>
      <c r="G474" t="s">
        <v>75</v>
      </c>
      <c r="H474" s="1">
        <v>43388</v>
      </c>
      <c r="I474">
        <v>34370</v>
      </c>
      <c r="J474">
        <v>893</v>
      </c>
      <c r="K474">
        <v>35263</v>
      </c>
      <c r="L474" s="10">
        <v>2.62</v>
      </c>
      <c r="M474">
        <v>2</v>
      </c>
      <c r="N474" t="s">
        <v>28</v>
      </c>
      <c r="O474" t="s">
        <v>21</v>
      </c>
      <c r="P474" t="s">
        <v>2124</v>
      </c>
      <c r="Q474" t="str">
        <f>IF(Cleaned_Data[[#This Row],[Performance Score]] &gt;=4,"high", IF(Cleaned_Data[[#This Row],[Performance Score]]&lt;=2,"Low","Medium"))</f>
        <v>Medium</v>
      </c>
    </row>
    <row r="475" spans="1:17" x14ac:dyDescent="0.3">
      <c r="A475" t="s">
        <v>776</v>
      </c>
      <c r="B475" t="s">
        <v>119</v>
      </c>
      <c r="C475">
        <v>31</v>
      </c>
      <c r="D475" t="s">
        <v>24</v>
      </c>
      <c r="E475" t="s">
        <v>17</v>
      </c>
      <c r="F475" t="s">
        <v>27</v>
      </c>
      <c r="G475" t="s">
        <v>18</v>
      </c>
      <c r="H475" s="1">
        <v>42597</v>
      </c>
      <c r="I475">
        <v>44097</v>
      </c>
      <c r="J475">
        <v>2068</v>
      </c>
      <c r="K475">
        <v>46165</v>
      </c>
      <c r="L475" s="10">
        <v>4.96</v>
      </c>
      <c r="M475">
        <v>5</v>
      </c>
      <c r="N475" t="s">
        <v>20</v>
      </c>
      <c r="O475" t="s">
        <v>21</v>
      </c>
      <c r="P475" t="s">
        <v>2119</v>
      </c>
      <c r="Q475" t="str">
        <f>IF(Cleaned_Data[[#This Row],[Performance Score]] &gt;=4,"high", IF(Cleaned_Data[[#This Row],[Performance Score]]&lt;=2,"Low","Medium"))</f>
        <v>high</v>
      </c>
    </row>
    <row r="476" spans="1:17" x14ac:dyDescent="0.3">
      <c r="A476" t="s">
        <v>777</v>
      </c>
      <c r="B476" t="s">
        <v>207</v>
      </c>
      <c r="C476">
        <v>41</v>
      </c>
      <c r="D476" t="s">
        <v>24</v>
      </c>
      <c r="E476" t="s">
        <v>31</v>
      </c>
      <c r="F476" t="s">
        <v>27</v>
      </c>
      <c r="G476" t="s">
        <v>32</v>
      </c>
      <c r="H476" s="1">
        <v>42427</v>
      </c>
      <c r="I476">
        <v>24774</v>
      </c>
      <c r="J476">
        <v>1302</v>
      </c>
      <c r="K476">
        <v>26076</v>
      </c>
      <c r="L476" s="10">
        <v>3.95</v>
      </c>
      <c r="M476">
        <v>3</v>
      </c>
      <c r="N476" t="s">
        <v>28</v>
      </c>
      <c r="O476" t="s">
        <v>21</v>
      </c>
      <c r="P476" t="s">
        <v>2121</v>
      </c>
      <c r="Q476" t="str">
        <f>IF(Cleaned_Data[[#This Row],[Performance Score]] &gt;=4,"high", IF(Cleaned_Data[[#This Row],[Performance Score]]&lt;=2,"Low","Medium"))</f>
        <v>Medium</v>
      </c>
    </row>
    <row r="477" spans="1:17" x14ac:dyDescent="0.3">
      <c r="A477" t="s">
        <v>778</v>
      </c>
      <c r="B477" t="s">
        <v>366</v>
      </c>
      <c r="C477">
        <v>38</v>
      </c>
      <c r="D477" t="s">
        <v>16</v>
      </c>
      <c r="E477" t="s">
        <v>31</v>
      </c>
      <c r="F477" t="s">
        <v>105</v>
      </c>
      <c r="G477" t="s">
        <v>32</v>
      </c>
      <c r="H477" s="1">
        <v>43990</v>
      </c>
      <c r="I477">
        <v>29515</v>
      </c>
      <c r="J477">
        <v>297</v>
      </c>
      <c r="K477">
        <v>29812</v>
      </c>
      <c r="L477" s="10">
        <v>1.46</v>
      </c>
      <c r="M477">
        <v>5</v>
      </c>
      <c r="N477" t="s">
        <v>20</v>
      </c>
      <c r="O477" t="s">
        <v>21</v>
      </c>
      <c r="P477" t="s">
        <v>1782</v>
      </c>
      <c r="Q477" t="str">
        <f>IF(Cleaned_Data[[#This Row],[Performance Score]] &gt;=4,"high", IF(Cleaned_Data[[#This Row],[Performance Score]]&lt;=2,"Low","Medium"))</f>
        <v>Low</v>
      </c>
    </row>
    <row r="478" spans="1:17" x14ac:dyDescent="0.3">
      <c r="A478" t="s">
        <v>779</v>
      </c>
      <c r="B478" t="s">
        <v>780</v>
      </c>
      <c r="C478">
        <v>44</v>
      </c>
      <c r="D478" t="s">
        <v>24</v>
      </c>
      <c r="E478" t="s">
        <v>17</v>
      </c>
      <c r="F478" t="s">
        <v>39</v>
      </c>
      <c r="G478" t="s">
        <v>18</v>
      </c>
      <c r="H478" s="1">
        <v>45026</v>
      </c>
      <c r="I478">
        <v>53296</v>
      </c>
      <c r="J478">
        <v>3258</v>
      </c>
      <c r="K478">
        <v>56554</v>
      </c>
      <c r="L478" s="10">
        <v>2.63</v>
      </c>
      <c r="M478">
        <v>2</v>
      </c>
      <c r="N478" t="s">
        <v>20</v>
      </c>
      <c r="O478" t="s">
        <v>21</v>
      </c>
      <c r="P478" t="s">
        <v>21</v>
      </c>
      <c r="Q478" t="str">
        <f>IF(Cleaned_Data[[#This Row],[Performance Score]] &gt;=4,"high", IF(Cleaned_Data[[#This Row],[Performance Score]]&lt;=2,"Low","Medium"))</f>
        <v>Medium</v>
      </c>
    </row>
    <row r="479" spans="1:17" x14ac:dyDescent="0.3">
      <c r="A479" t="s">
        <v>781</v>
      </c>
      <c r="B479" t="s">
        <v>180</v>
      </c>
      <c r="C479">
        <v>29</v>
      </c>
      <c r="D479" t="s">
        <v>24</v>
      </c>
      <c r="E479" t="s">
        <v>17</v>
      </c>
      <c r="F479" t="s">
        <v>39</v>
      </c>
      <c r="G479" t="s">
        <v>18</v>
      </c>
      <c r="H479" s="1">
        <v>43014</v>
      </c>
      <c r="I479">
        <v>41938</v>
      </c>
      <c r="J479">
        <v>1915</v>
      </c>
      <c r="K479">
        <v>43853</v>
      </c>
      <c r="L479" s="10">
        <v>3.58</v>
      </c>
      <c r="M479">
        <v>1</v>
      </c>
      <c r="N479" t="s">
        <v>20</v>
      </c>
      <c r="O479" t="s">
        <v>21</v>
      </c>
      <c r="P479" t="s">
        <v>2124</v>
      </c>
      <c r="Q479" t="str">
        <f>IF(Cleaned_Data[[#This Row],[Performance Score]] &gt;=4,"high", IF(Cleaned_Data[[#This Row],[Performance Score]]&lt;=2,"Low","Medium"))</f>
        <v>Medium</v>
      </c>
    </row>
    <row r="480" spans="1:17" x14ac:dyDescent="0.3">
      <c r="A480" t="s">
        <v>782</v>
      </c>
      <c r="B480" t="s">
        <v>220</v>
      </c>
      <c r="C480">
        <v>34</v>
      </c>
      <c r="D480" t="s">
        <v>16</v>
      </c>
      <c r="E480" t="s">
        <v>42</v>
      </c>
      <c r="F480" t="s">
        <v>27</v>
      </c>
      <c r="G480" t="s">
        <v>43</v>
      </c>
      <c r="H480" s="1">
        <v>43048</v>
      </c>
      <c r="I480">
        <v>40274</v>
      </c>
      <c r="J480">
        <v>2137</v>
      </c>
      <c r="K480">
        <v>42411</v>
      </c>
      <c r="L480" s="10">
        <v>4.88</v>
      </c>
      <c r="M480">
        <v>2</v>
      </c>
      <c r="N480" t="s">
        <v>28</v>
      </c>
      <c r="O480" t="s">
        <v>21</v>
      </c>
      <c r="P480" t="s">
        <v>2118</v>
      </c>
      <c r="Q480" t="str">
        <f>IF(Cleaned_Data[[#This Row],[Performance Score]] &gt;=4,"high", IF(Cleaned_Data[[#This Row],[Performance Score]]&lt;=2,"Low","Medium"))</f>
        <v>high</v>
      </c>
    </row>
    <row r="481" spans="1:17" x14ac:dyDescent="0.3">
      <c r="A481" t="s">
        <v>783</v>
      </c>
      <c r="B481" t="s">
        <v>463</v>
      </c>
      <c r="C481">
        <v>27</v>
      </c>
      <c r="D481" t="s">
        <v>16</v>
      </c>
      <c r="E481" t="s">
        <v>74</v>
      </c>
      <c r="F481" t="s">
        <v>19</v>
      </c>
      <c r="G481" t="s">
        <v>75</v>
      </c>
      <c r="H481" s="1">
        <v>43662</v>
      </c>
      <c r="I481">
        <v>33072</v>
      </c>
      <c r="J481">
        <v>417</v>
      </c>
      <c r="K481">
        <v>33489</v>
      </c>
      <c r="L481" s="10">
        <v>1.79</v>
      </c>
      <c r="M481">
        <v>4</v>
      </c>
      <c r="N481" t="s">
        <v>28</v>
      </c>
      <c r="O481" t="s">
        <v>21</v>
      </c>
      <c r="P481" t="s">
        <v>2123</v>
      </c>
      <c r="Q481" t="str">
        <f>IF(Cleaned_Data[[#This Row],[Performance Score]] &gt;=4,"high", IF(Cleaned_Data[[#This Row],[Performance Score]]&lt;=2,"Low","Medium"))</f>
        <v>Low</v>
      </c>
    </row>
    <row r="482" spans="1:17" x14ac:dyDescent="0.3">
      <c r="A482" t="s">
        <v>784</v>
      </c>
      <c r="B482" t="s">
        <v>149</v>
      </c>
      <c r="C482">
        <v>35</v>
      </c>
      <c r="D482" t="s">
        <v>16</v>
      </c>
      <c r="E482" t="s">
        <v>17</v>
      </c>
      <c r="F482" t="s">
        <v>53</v>
      </c>
      <c r="G482" t="s">
        <v>18</v>
      </c>
      <c r="H482" s="1">
        <v>44566</v>
      </c>
      <c r="I482">
        <v>52004</v>
      </c>
      <c r="J482">
        <v>1196</v>
      </c>
      <c r="K482">
        <v>53200</v>
      </c>
      <c r="L482" s="10">
        <v>3.22</v>
      </c>
      <c r="M482">
        <v>3</v>
      </c>
      <c r="N482" t="s">
        <v>20</v>
      </c>
      <c r="O482" t="s">
        <v>21</v>
      </c>
      <c r="P482" t="s">
        <v>2125</v>
      </c>
      <c r="Q482" t="str">
        <f>IF(Cleaned_Data[[#This Row],[Performance Score]] &gt;=4,"high", IF(Cleaned_Data[[#This Row],[Performance Score]]&lt;=2,"Low","Medium"))</f>
        <v>Medium</v>
      </c>
    </row>
    <row r="483" spans="1:17" x14ac:dyDescent="0.3">
      <c r="A483" t="s">
        <v>785</v>
      </c>
      <c r="B483" t="s">
        <v>786</v>
      </c>
      <c r="C483">
        <v>22</v>
      </c>
      <c r="D483" t="s">
        <v>24</v>
      </c>
      <c r="E483" t="s">
        <v>17</v>
      </c>
      <c r="F483" t="s">
        <v>39</v>
      </c>
      <c r="G483" t="s">
        <v>18</v>
      </c>
      <c r="H483" s="1">
        <v>44833</v>
      </c>
      <c r="I483">
        <v>57068</v>
      </c>
      <c r="J483">
        <v>4318</v>
      </c>
      <c r="K483">
        <v>61386</v>
      </c>
      <c r="L483" s="10">
        <v>4.2699999999999996</v>
      </c>
      <c r="M483">
        <v>5</v>
      </c>
      <c r="N483" t="s">
        <v>20</v>
      </c>
      <c r="O483" t="s">
        <v>21</v>
      </c>
      <c r="P483" t="s">
        <v>2126</v>
      </c>
      <c r="Q483" t="str">
        <f>IF(Cleaned_Data[[#This Row],[Performance Score]] &gt;=4,"high", IF(Cleaned_Data[[#This Row],[Performance Score]]&lt;=2,"Low","Medium"))</f>
        <v>high</v>
      </c>
    </row>
    <row r="484" spans="1:17" x14ac:dyDescent="0.3">
      <c r="A484" t="s">
        <v>787</v>
      </c>
      <c r="B484" t="s">
        <v>639</v>
      </c>
      <c r="C484">
        <v>30</v>
      </c>
      <c r="D484" t="s">
        <v>24</v>
      </c>
      <c r="E484" t="s">
        <v>58</v>
      </c>
      <c r="F484" t="s">
        <v>27</v>
      </c>
      <c r="G484" t="s">
        <v>59</v>
      </c>
      <c r="H484" s="1">
        <v>43549</v>
      </c>
      <c r="I484">
        <v>30917</v>
      </c>
      <c r="J484">
        <v>1494</v>
      </c>
      <c r="K484">
        <v>32411</v>
      </c>
      <c r="L484" s="10">
        <v>3.99</v>
      </c>
      <c r="M484">
        <v>8</v>
      </c>
      <c r="N484" t="s">
        <v>20</v>
      </c>
      <c r="O484" t="s">
        <v>21</v>
      </c>
      <c r="P484" t="s">
        <v>2120</v>
      </c>
      <c r="Q484" t="str">
        <f>IF(Cleaned_Data[[#This Row],[Performance Score]] &gt;=4,"high", IF(Cleaned_Data[[#This Row],[Performance Score]]&lt;=2,"Low","Medium"))</f>
        <v>Medium</v>
      </c>
    </row>
    <row r="485" spans="1:17" x14ac:dyDescent="0.3">
      <c r="A485" t="s">
        <v>788</v>
      </c>
      <c r="B485" t="s">
        <v>268</v>
      </c>
      <c r="C485">
        <v>27</v>
      </c>
      <c r="D485" t="s">
        <v>24</v>
      </c>
      <c r="E485" t="s">
        <v>17</v>
      </c>
      <c r="F485" t="s">
        <v>39</v>
      </c>
      <c r="G485" t="s">
        <v>18</v>
      </c>
      <c r="H485" s="1">
        <v>44600</v>
      </c>
      <c r="I485">
        <v>48960</v>
      </c>
      <c r="J485">
        <v>2352</v>
      </c>
      <c r="K485">
        <v>51312</v>
      </c>
      <c r="L485" s="10">
        <v>2.77</v>
      </c>
      <c r="M485">
        <v>2</v>
      </c>
      <c r="N485" t="s">
        <v>34</v>
      </c>
      <c r="O485" t="s">
        <v>21</v>
      </c>
      <c r="P485" t="s">
        <v>2121</v>
      </c>
      <c r="Q485" t="str">
        <f>IF(Cleaned_Data[[#This Row],[Performance Score]] &gt;=4,"high", IF(Cleaned_Data[[#This Row],[Performance Score]]&lt;=2,"Low","Medium"))</f>
        <v>Medium</v>
      </c>
    </row>
    <row r="486" spans="1:17" x14ac:dyDescent="0.3">
      <c r="A486" t="s">
        <v>789</v>
      </c>
      <c r="B486" t="s">
        <v>308</v>
      </c>
      <c r="C486">
        <v>21</v>
      </c>
      <c r="D486" t="s">
        <v>24</v>
      </c>
      <c r="E486" t="s">
        <v>74</v>
      </c>
      <c r="F486" t="s">
        <v>33</v>
      </c>
      <c r="G486" t="s">
        <v>75</v>
      </c>
      <c r="H486" s="1">
        <v>42186</v>
      </c>
      <c r="I486">
        <v>33810</v>
      </c>
      <c r="J486">
        <v>2279</v>
      </c>
      <c r="K486">
        <v>36089</v>
      </c>
      <c r="L486" s="10">
        <v>3.46</v>
      </c>
      <c r="M486">
        <v>1</v>
      </c>
      <c r="N486" t="s">
        <v>20</v>
      </c>
      <c r="O486" t="s">
        <v>21</v>
      </c>
      <c r="P486" t="s">
        <v>2123</v>
      </c>
      <c r="Q486" t="str">
        <f>IF(Cleaned_Data[[#This Row],[Performance Score]] &gt;=4,"high", IF(Cleaned_Data[[#This Row],[Performance Score]]&lt;=2,"Low","Medium"))</f>
        <v>Medium</v>
      </c>
    </row>
    <row r="487" spans="1:17" x14ac:dyDescent="0.3">
      <c r="A487" t="s">
        <v>790</v>
      </c>
      <c r="B487" t="s">
        <v>499</v>
      </c>
      <c r="C487">
        <v>21</v>
      </c>
      <c r="D487" t="s">
        <v>16</v>
      </c>
      <c r="E487" t="s">
        <v>25</v>
      </c>
      <c r="F487" t="s">
        <v>39</v>
      </c>
      <c r="G487" t="s">
        <v>26</v>
      </c>
      <c r="H487" s="1">
        <v>44013</v>
      </c>
      <c r="I487">
        <v>24982</v>
      </c>
      <c r="J487">
        <v>1700</v>
      </c>
      <c r="K487">
        <v>26682</v>
      </c>
      <c r="L487" s="10">
        <v>2.88</v>
      </c>
      <c r="M487">
        <v>3</v>
      </c>
      <c r="N487" t="s">
        <v>28</v>
      </c>
      <c r="O487" t="s">
        <v>21</v>
      </c>
      <c r="P487" t="s">
        <v>2123</v>
      </c>
      <c r="Q487" t="str">
        <f>IF(Cleaned_Data[[#This Row],[Performance Score]] &gt;=4,"high", IF(Cleaned_Data[[#This Row],[Performance Score]]&lt;=2,"Low","Medium"))</f>
        <v>Medium</v>
      </c>
    </row>
    <row r="488" spans="1:17" x14ac:dyDescent="0.3">
      <c r="A488" t="s">
        <v>791</v>
      </c>
      <c r="B488" t="s">
        <v>515</v>
      </c>
      <c r="C488">
        <v>28</v>
      </c>
      <c r="D488" t="s">
        <v>16</v>
      </c>
      <c r="E488" t="s">
        <v>31</v>
      </c>
      <c r="F488" t="s">
        <v>39</v>
      </c>
      <c r="G488" t="s">
        <v>32</v>
      </c>
      <c r="H488" s="1">
        <v>42358</v>
      </c>
      <c r="I488">
        <v>27400</v>
      </c>
      <c r="J488">
        <v>1159</v>
      </c>
      <c r="K488">
        <v>28559</v>
      </c>
      <c r="L488" s="10">
        <v>3.64</v>
      </c>
      <c r="M488">
        <v>4</v>
      </c>
      <c r="N488" t="s">
        <v>34</v>
      </c>
      <c r="O488" t="s">
        <v>21</v>
      </c>
      <c r="P488" t="s">
        <v>2122</v>
      </c>
      <c r="Q488" t="str">
        <f>IF(Cleaned_Data[[#This Row],[Performance Score]] &gt;=4,"high", IF(Cleaned_Data[[#This Row],[Performance Score]]&lt;=2,"Low","Medium"))</f>
        <v>Medium</v>
      </c>
    </row>
    <row r="489" spans="1:17" x14ac:dyDescent="0.3">
      <c r="A489" t="s">
        <v>792</v>
      </c>
      <c r="B489" t="s">
        <v>251</v>
      </c>
      <c r="C489">
        <v>27</v>
      </c>
      <c r="D489" t="s">
        <v>24</v>
      </c>
      <c r="E489" t="s">
        <v>74</v>
      </c>
      <c r="F489" t="s">
        <v>88</v>
      </c>
      <c r="G489" t="s">
        <v>75</v>
      </c>
      <c r="H489" s="1">
        <v>45364</v>
      </c>
      <c r="I489">
        <v>35053</v>
      </c>
      <c r="J489">
        <v>1179</v>
      </c>
      <c r="K489">
        <v>36232</v>
      </c>
      <c r="L489" s="10">
        <v>2.38</v>
      </c>
      <c r="M489">
        <v>4</v>
      </c>
      <c r="N489" t="s">
        <v>20</v>
      </c>
      <c r="O489" t="s">
        <v>21</v>
      </c>
      <c r="P489" t="s">
        <v>2120</v>
      </c>
      <c r="Q489" t="str">
        <f>IF(Cleaned_Data[[#This Row],[Performance Score]] &gt;=4,"high", IF(Cleaned_Data[[#This Row],[Performance Score]]&lt;=2,"Low","Medium"))</f>
        <v>Medium</v>
      </c>
    </row>
    <row r="490" spans="1:17" x14ac:dyDescent="0.3">
      <c r="A490" t="s">
        <v>793</v>
      </c>
      <c r="B490" t="s">
        <v>439</v>
      </c>
      <c r="C490">
        <v>23</v>
      </c>
      <c r="D490" t="s">
        <v>16</v>
      </c>
      <c r="E490" t="s">
        <v>62</v>
      </c>
      <c r="F490" t="s">
        <v>88</v>
      </c>
      <c r="G490" t="s">
        <v>63</v>
      </c>
      <c r="H490" s="1">
        <v>42693</v>
      </c>
      <c r="I490">
        <v>43179</v>
      </c>
      <c r="J490">
        <v>1329</v>
      </c>
      <c r="K490">
        <v>44508</v>
      </c>
      <c r="L490" s="10">
        <v>2.98</v>
      </c>
      <c r="M490">
        <v>3</v>
      </c>
      <c r="N490" t="s">
        <v>34</v>
      </c>
      <c r="O490" t="s">
        <v>21</v>
      </c>
      <c r="P490" t="s">
        <v>2118</v>
      </c>
      <c r="Q490" t="str">
        <f>IF(Cleaned_Data[[#This Row],[Performance Score]] &gt;=4,"high", IF(Cleaned_Data[[#This Row],[Performance Score]]&lt;=2,"Low","Medium"))</f>
        <v>Medium</v>
      </c>
    </row>
    <row r="491" spans="1:17" x14ac:dyDescent="0.3">
      <c r="A491" t="s">
        <v>794</v>
      </c>
      <c r="B491" t="s">
        <v>795</v>
      </c>
      <c r="C491">
        <v>30</v>
      </c>
      <c r="D491" t="s">
        <v>24</v>
      </c>
      <c r="E491" t="s">
        <v>62</v>
      </c>
      <c r="F491" t="s">
        <v>53</v>
      </c>
      <c r="G491" t="s">
        <v>63</v>
      </c>
      <c r="H491" s="1">
        <v>43814</v>
      </c>
      <c r="I491">
        <v>44314</v>
      </c>
      <c r="J491">
        <v>3121</v>
      </c>
      <c r="K491">
        <v>47435</v>
      </c>
      <c r="L491" s="10">
        <v>3.62</v>
      </c>
      <c r="M491">
        <v>2</v>
      </c>
      <c r="N491" t="s">
        <v>34</v>
      </c>
      <c r="O491" t="s">
        <v>21</v>
      </c>
      <c r="P491" t="s">
        <v>2122</v>
      </c>
      <c r="Q491" t="str">
        <f>IF(Cleaned_Data[[#This Row],[Performance Score]] &gt;=4,"high", IF(Cleaned_Data[[#This Row],[Performance Score]]&lt;=2,"Low","Medium"))</f>
        <v>Medium</v>
      </c>
    </row>
    <row r="492" spans="1:17" x14ac:dyDescent="0.3">
      <c r="A492" t="s">
        <v>796</v>
      </c>
      <c r="B492" t="s">
        <v>797</v>
      </c>
      <c r="C492">
        <v>37</v>
      </c>
      <c r="D492" t="s">
        <v>24</v>
      </c>
      <c r="E492" t="s">
        <v>25</v>
      </c>
      <c r="F492" t="s">
        <v>50</v>
      </c>
      <c r="G492" t="s">
        <v>26</v>
      </c>
      <c r="H492" s="1">
        <v>42455</v>
      </c>
      <c r="I492">
        <v>28844</v>
      </c>
      <c r="J492">
        <v>786</v>
      </c>
      <c r="K492">
        <v>29630</v>
      </c>
      <c r="L492" s="10">
        <v>2.6</v>
      </c>
      <c r="M492">
        <v>4</v>
      </c>
      <c r="N492" t="s">
        <v>34</v>
      </c>
      <c r="O492" t="s">
        <v>21</v>
      </c>
      <c r="P492" t="s">
        <v>2120</v>
      </c>
      <c r="Q492" t="str">
        <f>IF(Cleaned_Data[[#This Row],[Performance Score]] &gt;=4,"high", IF(Cleaned_Data[[#This Row],[Performance Score]]&lt;=2,"Low","Medium"))</f>
        <v>Medium</v>
      </c>
    </row>
    <row r="493" spans="1:17" x14ac:dyDescent="0.3">
      <c r="A493" t="s">
        <v>798</v>
      </c>
      <c r="B493" t="s">
        <v>799</v>
      </c>
      <c r="C493">
        <v>26</v>
      </c>
      <c r="D493" t="s">
        <v>16</v>
      </c>
      <c r="E493" t="s">
        <v>58</v>
      </c>
      <c r="F493" t="s">
        <v>50</v>
      </c>
      <c r="G493" t="s">
        <v>59</v>
      </c>
      <c r="H493" s="1">
        <v>42833</v>
      </c>
      <c r="I493">
        <v>32194</v>
      </c>
      <c r="J493">
        <v>1448</v>
      </c>
      <c r="K493">
        <v>33642</v>
      </c>
      <c r="L493" s="10">
        <v>2.8</v>
      </c>
      <c r="M493">
        <v>1</v>
      </c>
      <c r="N493" t="s">
        <v>20</v>
      </c>
      <c r="O493" t="s">
        <v>21</v>
      </c>
      <c r="P493" t="s">
        <v>21</v>
      </c>
      <c r="Q493" t="str">
        <f>IF(Cleaned_Data[[#This Row],[Performance Score]] &gt;=4,"high", IF(Cleaned_Data[[#This Row],[Performance Score]]&lt;=2,"Low","Medium"))</f>
        <v>Medium</v>
      </c>
    </row>
    <row r="494" spans="1:17" x14ac:dyDescent="0.3">
      <c r="A494" t="s">
        <v>800</v>
      </c>
      <c r="B494" t="s">
        <v>368</v>
      </c>
      <c r="C494">
        <v>34</v>
      </c>
      <c r="D494" t="s">
        <v>24</v>
      </c>
      <c r="E494" t="s">
        <v>62</v>
      </c>
      <c r="F494" t="s">
        <v>39</v>
      </c>
      <c r="G494" t="s">
        <v>63</v>
      </c>
      <c r="H494" s="1">
        <v>42546</v>
      </c>
      <c r="I494">
        <v>38361</v>
      </c>
      <c r="J494">
        <v>2512</v>
      </c>
      <c r="K494">
        <v>40873</v>
      </c>
      <c r="L494" s="10">
        <v>3.91</v>
      </c>
      <c r="M494">
        <v>1</v>
      </c>
      <c r="N494" t="s">
        <v>28</v>
      </c>
      <c r="O494" t="s">
        <v>21</v>
      </c>
      <c r="P494" t="s">
        <v>1782</v>
      </c>
      <c r="Q494" t="str">
        <f>IF(Cleaned_Data[[#This Row],[Performance Score]] &gt;=4,"high", IF(Cleaned_Data[[#This Row],[Performance Score]]&lt;=2,"Low","Medium"))</f>
        <v>Medium</v>
      </c>
    </row>
    <row r="495" spans="1:17" x14ac:dyDescent="0.3">
      <c r="A495" t="s">
        <v>801</v>
      </c>
      <c r="B495" t="s">
        <v>802</v>
      </c>
      <c r="C495">
        <v>37</v>
      </c>
      <c r="D495" t="s">
        <v>16</v>
      </c>
      <c r="E495" t="s">
        <v>31</v>
      </c>
      <c r="F495" t="s">
        <v>50</v>
      </c>
      <c r="G495" t="s">
        <v>32</v>
      </c>
      <c r="H495" s="1">
        <v>44834</v>
      </c>
      <c r="I495">
        <v>27927</v>
      </c>
      <c r="J495">
        <v>669</v>
      </c>
      <c r="K495">
        <v>28596</v>
      </c>
      <c r="L495" s="10">
        <v>3.78</v>
      </c>
      <c r="M495">
        <v>3</v>
      </c>
      <c r="N495" t="s">
        <v>20</v>
      </c>
      <c r="O495" t="s">
        <v>21</v>
      </c>
      <c r="P495" t="s">
        <v>2126</v>
      </c>
      <c r="Q495" t="str">
        <f>IF(Cleaned_Data[[#This Row],[Performance Score]] &gt;=4,"high", IF(Cleaned_Data[[#This Row],[Performance Score]]&lt;=2,"Low","Medium"))</f>
        <v>Medium</v>
      </c>
    </row>
    <row r="496" spans="1:17" x14ac:dyDescent="0.3">
      <c r="A496" t="s">
        <v>803</v>
      </c>
      <c r="B496" t="s">
        <v>371</v>
      </c>
      <c r="C496">
        <v>41</v>
      </c>
      <c r="D496" t="s">
        <v>16</v>
      </c>
      <c r="E496" t="s">
        <v>25</v>
      </c>
      <c r="F496" t="s">
        <v>27</v>
      </c>
      <c r="G496" t="s">
        <v>26</v>
      </c>
      <c r="H496" s="1">
        <v>42448</v>
      </c>
      <c r="I496">
        <v>29094</v>
      </c>
      <c r="J496">
        <v>1093</v>
      </c>
      <c r="K496">
        <v>30187</v>
      </c>
      <c r="L496" s="10">
        <v>3.44</v>
      </c>
      <c r="M496">
        <v>2</v>
      </c>
      <c r="N496" t="s">
        <v>28</v>
      </c>
      <c r="O496" t="s">
        <v>21</v>
      </c>
      <c r="P496" t="s">
        <v>2120</v>
      </c>
      <c r="Q496" t="str">
        <f>IF(Cleaned_Data[[#This Row],[Performance Score]] &gt;=4,"high", IF(Cleaned_Data[[#This Row],[Performance Score]]&lt;=2,"Low","Medium"))</f>
        <v>Medium</v>
      </c>
    </row>
    <row r="497" spans="1:17" x14ac:dyDescent="0.3">
      <c r="A497" t="s">
        <v>804</v>
      </c>
      <c r="B497" t="s">
        <v>561</v>
      </c>
      <c r="C497">
        <v>34</v>
      </c>
      <c r="D497" t="s">
        <v>24</v>
      </c>
      <c r="E497" t="s">
        <v>37</v>
      </c>
      <c r="F497" t="s">
        <v>53</v>
      </c>
      <c r="G497" t="s">
        <v>38</v>
      </c>
      <c r="H497" s="1">
        <v>45545</v>
      </c>
      <c r="I497">
        <v>34952</v>
      </c>
      <c r="J497">
        <v>1767</v>
      </c>
      <c r="K497">
        <v>36719</v>
      </c>
      <c r="L497" s="10">
        <v>3.03</v>
      </c>
      <c r="M497">
        <v>3</v>
      </c>
      <c r="N497" t="s">
        <v>20</v>
      </c>
      <c r="O497" t="s">
        <v>21</v>
      </c>
      <c r="P497" t="s">
        <v>2126</v>
      </c>
      <c r="Q497" t="str">
        <f>IF(Cleaned_Data[[#This Row],[Performance Score]] &gt;=4,"high", IF(Cleaned_Data[[#This Row],[Performance Score]]&lt;=2,"Low","Medium"))</f>
        <v>Medium</v>
      </c>
    </row>
    <row r="498" spans="1:17" x14ac:dyDescent="0.3">
      <c r="A498" t="s">
        <v>805</v>
      </c>
      <c r="B498" t="s">
        <v>470</v>
      </c>
      <c r="C498">
        <v>38</v>
      </c>
      <c r="D498" t="s">
        <v>24</v>
      </c>
      <c r="E498" t="s">
        <v>42</v>
      </c>
      <c r="F498" t="s">
        <v>19</v>
      </c>
      <c r="G498" t="s">
        <v>43</v>
      </c>
      <c r="H498" s="1">
        <v>44608</v>
      </c>
      <c r="I498">
        <v>39684</v>
      </c>
      <c r="J498">
        <v>1659</v>
      </c>
      <c r="K498">
        <v>41343</v>
      </c>
      <c r="L498" s="10">
        <v>2.2200000000000002</v>
      </c>
      <c r="M498">
        <v>1</v>
      </c>
      <c r="N498" t="s">
        <v>28</v>
      </c>
      <c r="O498" t="s">
        <v>21</v>
      </c>
      <c r="P498" t="s">
        <v>2121</v>
      </c>
      <c r="Q498" t="str">
        <f>IF(Cleaned_Data[[#This Row],[Performance Score]] &gt;=4,"high", IF(Cleaned_Data[[#This Row],[Performance Score]]&lt;=2,"Low","Medium"))</f>
        <v>Medium</v>
      </c>
    </row>
    <row r="499" spans="1:17" x14ac:dyDescent="0.3">
      <c r="A499" t="s">
        <v>806</v>
      </c>
      <c r="B499" t="s">
        <v>554</v>
      </c>
      <c r="C499">
        <v>30</v>
      </c>
      <c r="D499" t="s">
        <v>16</v>
      </c>
      <c r="E499" t="s">
        <v>58</v>
      </c>
      <c r="F499" t="s">
        <v>105</v>
      </c>
      <c r="G499" t="s">
        <v>59</v>
      </c>
      <c r="H499" s="1">
        <v>42937</v>
      </c>
      <c r="I499">
        <v>26977</v>
      </c>
      <c r="J499">
        <v>779</v>
      </c>
      <c r="K499">
        <v>27756</v>
      </c>
      <c r="L499" s="10">
        <v>3.21</v>
      </c>
      <c r="M499">
        <v>2</v>
      </c>
      <c r="N499" t="s">
        <v>34</v>
      </c>
      <c r="O499" t="s">
        <v>21</v>
      </c>
      <c r="P499" t="s">
        <v>2123</v>
      </c>
      <c r="Q499" t="str">
        <f>IF(Cleaned_Data[[#This Row],[Performance Score]] &gt;=4,"high", IF(Cleaned_Data[[#This Row],[Performance Score]]&lt;=2,"Low","Medium"))</f>
        <v>Medium</v>
      </c>
    </row>
    <row r="500" spans="1:17" x14ac:dyDescent="0.3">
      <c r="A500" t="s">
        <v>807</v>
      </c>
      <c r="B500" t="s">
        <v>808</v>
      </c>
      <c r="C500">
        <v>24</v>
      </c>
      <c r="D500" t="s">
        <v>24</v>
      </c>
      <c r="E500" t="s">
        <v>25</v>
      </c>
      <c r="F500" t="s">
        <v>33</v>
      </c>
      <c r="G500" t="s">
        <v>26</v>
      </c>
      <c r="H500" s="1">
        <v>45120</v>
      </c>
      <c r="I500">
        <v>30184</v>
      </c>
      <c r="J500">
        <v>2350</v>
      </c>
      <c r="K500">
        <v>32534</v>
      </c>
      <c r="L500" s="10">
        <v>3.41</v>
      </c>
      <c r="M500">
        <v>6</v>
      </c>
      <c r="N500" t="s">
        <v>34</v>
      </c>
      <c r="O500" t="s">
        <v>21</v>
      </c>
      <c r="P500" t="s">
        <v>2123</v>
      </c>
      <c r="Q500" t="str">
        <f>IF(Cleaned_Data[[#This Row],[Performance Score]] &gt;=4,"high", IF(Cleaned_Data[[#This Row],[Performance Score]]&lt;=2,"Low","Medium"))</f>
        <v>Medium</v>
      </c>
    </row>
    <row r="501" spans="1:17" x14ac:dyDescent="0.3">
      <c r="A501" t="s">
        <v>809</v>
      </c>
      <c r="B501" t="s">
        <v>182</v>
      </c>
      <c r="C501">
        <v>42</v>
      </c>
      <c r="D501" t="s">
        <v>16</v>
      </c>
      <c r="E501" t="s">
        <v>31</v>
      </c>
      <c r="F501" t="s">
        <v>27</v>
      </c>
      <c r="G501" t="s">
        <v>32</v>
      </c>
      <c r="H501" s="1">
        <v>44878</v>
      </c>
      <c r="I501">
        <v>35406</v>
      </c>
      <c r="J501">
        <v>2059</v>
      </c>
      <c r="K501">
        <v>37465</v>
      </c>
      <c r="L501" s="10">
        <v>2.63</v>
      </c>
      <c r="M501">
        <v>3</v>
      </c>
      <c r="N501" t="s">
        <v>20</v>
      </c>
      <c r="O501" t="s">
        <v>21</v>
      </c>
      <c r="P501" t="s">
        <v>2118</v>
      </c>
      <c r="Q501" t="str">
        <f>IF(Cleaned_Data[[#This Row],[Performance Score]] &gt;=4,"high", IF(Cleaned_Data[[#This Row],[Performance Score]]&lt;=2,"Low","Medium"))</f>
        <v>Medium</v>
      </c>
    </row>
    <row r="502" spans="1:17" x14ac:dyDescent="0.3">
      <c r="A502" t="s">
        <v>810</v>
      </c>
      <c r="B502" t="s">
        <v>124</v>
      </c>
      <c r="C502">
        <v>35</v>
      </c>
      <c r="D502" t="s">
        <v>24</v>
      </c>
      <c r="E502" t="s">
        <v>74</v>
      </c>
      <c r="F502" t="s">
        <v>53</v>
      </c>
      <c r="G502" t="s">
        <v>75</v>
      </c>
      <c r="H502" s="1">
        <v>42043</v>
      </c>
      <c r="I502">
        <v>37889</v>
      </c>
      <c r="J502">
        <v>1614</v>
      </c>
      <c r="K502">
        <v>39503</v>
      </c>
      <c r="L502" s="10">
        <v>2.95</v>
      </c>
      <c r="M502">
        <v>1</v>
      </c>
      <c r="N502" t="s">
        <v>20</v>
      </c>
      <c r="O502" t="s">
        <v>21</v>
      </c>
      <c r="P502" t="s">
        <v>2121</v>
      </c>
      <c r="Q502" t="str">
        <f>IF(Cleaned_Data[[#This Row],[Performance Score]] &gt;=4,"high", IF(Cleaned_Data[[#This Row],[Performance Score]]&lt;=2,"Low","Medium"))</f>
        <v>Medium</v>
      </c>
    </row>
    <row r="503" spans="1:17" x14ac:dyDescent="0.3">
      <c r="A503" t="s">
        <v>811</v>
      </c>
      <c r="B503" t="s">
        <v>362</v>
      </c>
      <c r="C503">
        <v>35</v>
      </c>
      <c r="D503" t="s">
        <v>24</v>
      </c>
      <c r="E503" t="s">
        <v>42</v>
      </c>
      <c r="F503" t="s">
        <v>33</v>
      </c>
      <c r="G503" t="s">
        <v>43</v>
      </c>
      <c r="H503" s="1">
        <v>43672</v>
      </c>
      <c r="I503">
        <v>42381</v>
      </c>
      <c r="J503">
        <v>2227</v>
      </c>
      <c r="K503">
        <v>44608</v>
      </c>
      <c r="L503" s="10">
        <v>3</v>
      </c>
      <c r="M503">
        <v>1</v>
      </c>
      <c r="N503" t="s">
        <v>28</v>
      </c>
      <c r="O503" t="s">
        <v>21</v>
      </c>
      <c r="P503" t="s">
        <v>2123</v>
      </c>
      <c r="Q503" t="str">
        <f>IF(Cleaned_Data[[#This Row],[Performance Score]] &gt;=4,"high", IF(Cleaned_Data[[#This Row],[Performance Score]]&lt;=2,"Low","Medium"))</f>
        <v>Medium</v>
      </c>
    </row>
    <row r="504" spans="1:17" x14ac:dyDescent="0.3">
      <c r="A504" t="s">
        <v>812</v>
      </c>
      <c r="B504" t="s">
        <v>487</v>
      </c>
      <c r="C504">
        <v>31</v>
      </c>
      <c r="D504" t="s">
        <v>16</v>
      </c>
      <c r="E504" t="s">
        <v>37</v>
      </c>
      <c r="F504" t="s">
        <v>53</v>
      </c>
      <c r="G504" t="s">
        <v>38</v>
      </c>
      <c r="H504" s="1">
        <v>43691</v>
      </c>
      <c r="I504">
        <v>27146</v>
      </c>
      <c r="J504">
        <v>1458</v>
      </c>
      <c r="K504">
        <v>28604</v>
      </c>
      <c r="L504" s="10">
        <v>2.54</v>
      </c>
      <c r="M504">
        <v>3</v>
      </c>
      <c r="N504" t="s">
        <v>34</v>
      </c>
      <c r="O504" t="s">
        <v>21</v>
      </c>
      <c r="P504" t="s">
        <v>2119</v>
      </c>
      <c r="Q504" t="str">
        <f>IF(Cleaned_Data[[#This Row],[Performance Score]] &gt;=4,"high", IF(Cleaned_Data[[#This Row],[Performance Score]]&lt;=2,"Low","Medium"))</f>
        <v>Medium</v>
      </c>
    </row>
    <row r="505" spans="1:17" x14ac:dyDescent="0.3">
      <c r="A505" t="s">
        <v>813</v>
      </c>
      <c r="B505" t="s">
        <v>531</v>
      </c>
      <c r="C505">
        <v>26</v>
      </c>
      <c r="D505" t="s">
        <v>24</v>
      </c>
      <c r="E505" t="s">
        <v>62</v>
      </c>
      <c r="F505" t="s">
        <v>33</v>
      </c>
      <c r="G505" t="s">
        <v>63</v>
      </c>
      <c r="H505" s="1">
        <v>44257</v>
      </c>
      <c r="I505">
        <v>46046</v>
      </c>
      <c r="J505">
        <v>2545</v>
      </c>
      <c r="K505">
        <v>48591</v>
      </c>
      <c r="L505" s="10">
        <v>2.37</v>
      </c>
      <c r="M505">
        <v>9</v>
      </c>
      <c r="N505" t="s">
        <v>34</v>
      </c>
      <c r="O505" t="s">
        <v>21</v>
      </c>
      <c r="P505" t="s">
        <v>2120</v>
      </c>
      <c r="Q505" t="str">
        <f>IF(Cleaned_Data[[#This Row],[Performance Score]] &gt;=4,"high", IF(Cleaned_Data[[#This Row],[Performance Score]]&lt;=2,"Low","Medium"))</f>
        <v>Medium</v>
      </c>
    </row>
    <row r="506" spans="1:17" x14ac:dyDescent="0.3">
      <c r="A506" t="s">
        <v>814</v>
      </c>
      <c r="B506" t="s">
        <v>529</v>
      </c>
      <c r="C506">
        <v>21</v>
      </c>
      <c r="D506" t="s">
        <v>24</v>
      </c>
      <c r="E506" t="s">
        <v>25</v>
      </c>
      <c r="F506" t="s">
        <v>88</v>
      </c>
      <c r="G506" t="s">
        <v>26</v>
      </c>
      <c r="H506" s="1">
        <v>44685</v>
      </c>
      <c r="I506">
        <v>39018</v>
      </c>
      <c r="J506">
        <v>3938</v>
      </c>
      <c r="K506">
        <v>42956</v>
      </c>
      <c r="L506" s="10">
        <v>4.3600000000000003</v>
      </c>
      <c r="M506">
        <v>2</v>
      </c>
      <c r="N506" t="s">
        <v>34</v>
      </c>
      <c r="O506" t="s">
        <v>21</v>
      </c>
      <c r="P506" t="s">
        <v>1218</v>
      </c>
      <c r="Q506" t="str">
        <f>IF(Cleaned_Data[[#This Row],[Performance Score]] &gt;=4,"high", IF(Cleaned_Data[[#This Row],[Performance Score]]&lt;=2,"Low","Medium"))</f>
        <v>high</v>
      </c>
    </row>
    <row r="507" spans="1:17" x14ac:dyDescent="0.3">
      <c r="A507" t="s">
        <v>815</v>
      </c>
      <c r="B507" t="s">
        <v>816</v>
      </c>
      <c r="C507">
        <v>26</v>
      </c>
      <c r="D507" t="s">
        <v>16</v>
      </c>
      <c r="E507" t="s">
        <v>58</v>
      </c>
      <c r="F507" t="s">
        <v>105</v>
      </c>
      <c r="G507" t="s">
        <v>59</v>
      </c>
      <c r="H507" s="1">
        <v>45379</v>
      </c>
      <c r="I507">
        <v>29513</v>
      </c>
      <c r="J507">
        <v>753</v>
      </c>
      <c r="K507">
        <v>30266</v>
      </c>
      <c r="L507" s="10">
        <v>3.22</v>
      </c>
      <c r="M507">
        <v>2</v>
      </c>
      <c r="N507" t="s">
        <v>34</v>
      </c>
      <c r="O507" t="s">
        <v>21</v>
      </c>
      <c r="P507" t="s">
        <v>2120</v>
      </c>
      <c r="Q507" t="str">
        <f>IF(Cleaned_Data[[#This Row],[Performance Score]] &gt;=4,"high", IF(Cleaned_Data[[#This Row],[Performance Score]]&lt;=2,"Low","Medium"))</f>
        <v>Medium</v>
      </c>
    </row>
    <row r="508" spans="1:17" x14ac:dyDescent="0.3">
      <c r="A508" t="s">
        <v>817</v>
      </c>
      <c r="B508" t="s">
        <v>69</v>
      </c>
      <c r="C508">
        <v>28</v>
      </c>
      <c r="D508" t="s">
        <v>16</v>
      </c>
      <c r="E508" t="s">
        <v>62</v>
      </c>
      <c r="F508" t="s">
        <v>105</v>
      </c>
      <c r="G508" t="s">
        <v>63</v>
      </c>
      <c r="H508" s="1">
        <v>42996</v>
      </c>
      <c r="I508">
        <v>42455</v>
      </c>
      <c r="J508">
        <v>4384</v>
      </c>
      <c r="K508">
        <v>46839</v>
      </c>
      <c r="L508" s="10">
        <v>4.75</v>
      </c>
      <c r="M508">
        <v>3</v>
      </c>
      <c r="N508" t="s">
        <v>20</v>
      </c>
      <c r="O508" t="s">
        <v>21</v>
      </c>
      <c r="P508" t="s">
        <v>2126</v>
      </c>
      <c r="Q508" t="str">
        <f>IF(Cleaned_Data[[#This Row],[Performance Score]] &gt;=4,"high", IF(Cleaned_Data[[#This Row],[Performance Score]]&lt;=2,"Low","Medium"))</f>
        <v>high</v>
      </c>
    </row>
    <row r="509" spans="1:17" x14ac:dyDescent="0.3">
      <c r="A509" t="s">
        <v>818</v>
      </c>
      <c r="B509" t="s">
        <v>819</v>
      </c>
      <c r="C509">
        <v>32</v>
      </c>
      <c r="D509" t="s">
        <v>24</v>
      </c>
      <c r="E509" t="s">
        <v>74</v>
      </c>
      <c r="F509" t="s">
        <v>50</v>
      </c>
      <c r="G509" t="s">
        <v>75</v>
      </c>
      <c r="H509" s="1">
        <v>42718</v>
      </c>
      <c r="I509">
        <v>31763</v>
      </c>
      <c r="J509">
        <v>1735</v>
      </c>
      <c r="K509">
        <v>33498</v>
      </c>
      <c r="L509" s="10">
        <v>3.23</v>
      </c>
      <c r="M509">
        <v>1</v>
      </c>
      <c r="N509" t="s">
        <v>20</v>
      </c>
      <c r="O509" t="s">
        <v>21</v>
      </c>
      <c r="P509" t="s">
        <v>2122</v>
      </c>
      <c r="Q509" t="str">
        <f>IF(Cleaned_Data[[#This Row],[Performance Score]] &gt;=4,"high", IF(Cleaned_Data[[#This Row],[Performance Score]]&lt;=2,"Low","Medium"))</f>
        <v>Medium</v>
      </c>
    </row>
    <row r="510" spans="1:17" x14ac:dyDescent="0.3">
      <c r="A510" t="s">
        <v>820</v>
      </c>
      <c r="B510" t="s">
        <v>821</v>
      </c>
      <c r="C510">
        <v>35</v>
      </c>
      <c r="D510" t="s">
        <v>16</v>
      </c>
      <c r="E510" t="s">
        <v>58</v>
      </c>
      <c r="F510" t="s">
        <v>50</v>
      </c>
      <c r="G510" t="s">
        <v>59</v>
      </c>
      <c r="H510" s="1">
        <v>43203</v>
      </c>
      <c r="I510">
        <v>30837</v>
      </c>
      <c r="J510">
        <v>2113</v>
      </c>
      <c r="K510">
        <v>32950</v>
      </c>
      <c r="L510" s="10">
        <v>4.63</v>
      </c>
      <c r="M510">
        <v>0</v>
      </c>
      <c r="N510" t="s">
        <v>28</v>
      </c>
      <c r="O510" t="s">
        <v>21</v>
      </c>
      <c r="P510" t="s">
        <v>21</v>
      </c>
      <c r="Q510" t="str">
        <f>IF(Cleaned_Data[[#This Row],[Performance Score]] &gt;=4,"high", IF(Cleaned_Data[[#This Row],[Performance Score]]&lt;=2,"Low","Medium"))</f>
        <v>high</v>
      </c>
    </row>
    <row r="511" spans="1:17" x14ac:dyDescent="0.3">
      <c r="A511" t="s">
        <v>822</v>
      </c>
      <c r="B511" t="s">
        <v>540</v>
      </c>
      <c r="C511">
        <v>32</v>
      </c>
      <c r="D511" t="s">
        <v>16</v>
      </c>
      <c r="E511" t="s">
        <v>25</v>
      </c>
      <c r="F511" t="s">
        <v>19</v>
      </c>
      <c r="G511" t="s">
        <v>26</v>
      </c>
      <c r="H511" s="1">
        <v>42378</v>
      </c>
      <c r="I511">
        <v>31538</v>
      </c>
      <c r="J511">
        <v>1384</v>
      </c>
      <c r="K511">
        <v>32922</v>
      </c>
      <c r="L511" s="10">
        <v>3.93</v>
      </c>
      <c r="M511">
        <v>0</v>
      </c>
      <c r="N511" t="s">
        <v>20</v>
      </c>
      <c r="O511" t="s">
        <v>21</v>
      </c>
      <c r="P511" t="s">
        <v>2125</v>
      </c>
      <c r="Q511" t="str">
        <f>IF(Cleaned_Data[[#This Row],[Performance Score]] &gt;=4,"high", IF(Cleaned_Data[[#This Row],[Performance Score]]&lt;=2,"Low","Medium"))</f>
        <v>Medium</v>
      </c>
    </row>
    <row r="512" spans="1:17" x14ac:dyDescent="0.3">
      <c r="A512" t="s">
        <v>823</v>
      </c>
      <c r="B512" t="s">
        <v>187</v>
      </c>
      <c r="C512">
        <v>38</v>
      </c>
      <c r="D512" t="s">
        <v>16</v>
      </c>
      <c r="E512" t="s">
        <v>62</v>
      </c>
      <c r="F512" t="s">
        <v>19</v>
      </c>
      <c r="G512" t="s">
        <v>63</v>
      </c>
      <c r="H512" s="1">
        <v>42187</v>
      </c>
      <c r="I512">
        <v>39786</v>
      </c>
      <c r="J512">
        <v>1327</v>
      </c>
      <c r="K512">
        <v>41113</v>
      </c>
      <c r="L512" s="10">
        <v>3.7</v>
      </c>
      <c r="M512">
        <v>2</v>
      </c>
      <c r="N512" t="s">
        <v>34</v>
      </c>
      <c r="O512" t="s">
        <v>21</v>
      </c>
      <c r="P512" t="s">
        <v>2123</v>
      </c>
      <c r="Q512" t="str">
        <f>IF(Cleaned_Data[[#This Row],[Performance Score]] &gt;=4,"high", IF(Cleaned_Data[[#This Row],[Performance Score]]&lt;=2,"Low","Medium"))</f>
        <v>Medium</v>
      </c>
    </row>
    <row r="513" spans="1:17" x14ac:dyDescent="0.3">
      <c r="A513" t="s">
        <v>824</v>
      </c>
      <c r="B513" t="s">
        <v>279</v>
      </c>
      <c r="C513">
        <v>34</v>
      </c>
      <c r="D513" t="s">
        <v>16</v>
      </c>
      <c r="E513" t="s">
        <v>17</v>
      </c>
      <c r="F513" t="s">
        <v>50</v>
      </c>
      <c r="G513" t="s">
        <v>18</v>
      </c>
      <c r="H513" s="1">
        <v>43219</v>
      </c>
      <c r="I513">
        <v>41685</v>
      </c>
      <c r="J513">
        <v>2001</v>
      </c>
      <c r="K513">
        <v>43686</v>
      </c>
      <c r="L513" s="10">
        <v>2.4300000000000002</v>
      </c>
      <c r="M513">
        <v>2</v>
      </c>
      <c r="N513" t="s">
        <v>34</v>
      </c>
      <c r="O513" t="s">
        <v>21</v>
      </c>
      <c r="P513" t="s">
        <v>21</v>
      </c>
      <c r="Q513" t="str">
        <f>IF(Cleaned_Data[[#This Row],[Performance Score]] &gt;=4,"high", IF(Cleaned_Data[[#This Row],[Performance Score]]&lt;=2,"Low","Medium"))</f>
        <v>Medium</v>
      </c>
    </row>
    <row r="514" spans="1:17" x14ac:dyDescent="0.3">
      <c r="A514" t="s">
        <v>825</v>
      </c>
      <c r="B514" t="s">
        <v>52</v>
      </c>
      <c r="C514">
        <v>42</v>
      </c>
      <c r="D514" t="s">
        <v>16</v>
      </c>
      <c r="E514" t="s">
        <v>31</v>
      </c>
      <c r="F514" t="s">
        <v>39</v>
      </c>
      <c r="G514" t="s">
        <v>32</v>
      </c>
      <c r="H514" s="1">
        <v>45474</v>
      </c>
      <c r="I514">
        <v>27475</v>
      </c>
      <c r="J514">
        <v>1451</v>
      </c>
      <c r="K514">
        <v>28926</v>
      </c>
      <c r="L514" s="10">
        <v>3.72</v>
      </c>
      <c r="M514">
        <v>3</v>
      </c>
      <c r="N514" t="s">
        <v>20</v>
      </c>
      <c r="O514" t="s">
        <v>21</v>
      </c>
      <c r="P514" t="s">
        <v>2123</v>
      </c>
      <c r="Q514" t="str">
        <f>IF(Cleaned_Data[[#This Row],[Performance Score]] &gt;=4,"high", IF(Cleaned_Data[[#This Row],[Performance Score]]&lt;=2,"Low","Medium"))</f>
        <v>Medium</v>
      </c>
    </row>
    <row r="515" spans="1:17" x14ac:dyDescent="0.3">
      <c r="A515" t="s">
        <v>826</v>
      </c>
      <c r="B515" t="s">
        <v>198</v>
      </c>
      <c r="C515">
        <v>31</v>
      </c>
      <c r="D515" t="s">
        <v>16</v>
      </c>
      <c r="E515" t="s">
        <v>58</v>
      </c>
      <c r="F515" t="s">
        <v>105</v>
      </c>
      <c r="G515" t="s">
        <v>59</v>
      </c>
      <c r="H515" s="1">
        <v>45463</v>
      </c>
      <c r="I515">
        <v>31430</v>
      </c>
      <c r="J515">
        <v>1739</v>
      </c>
      <c r="K515">
        <v>33169</v>
      </c>
      <c r="L515" s="10">
        <v>3.57</v>
      </c>
      <c r="M515">
        <v>3</v>
      </c>
      <c r="N515" t="s">
        <v>20</v>
      </c>
      <c r="O515" t="s">
        <v>21</v>
      </c>
      <c r="P515" t="s">
        <v>1782</v>
      </c>
      <c r="Q515" t="str">
        <f>IF(Cleaned_Data[[#This Row],[Performance Score]] &gt;=4,"high", IF(Cleaned_Data[[#This Row],[Performance Score]]&lt;=2,"Low","Medium"))</f>
        <v>Medium</v>
      </c>
    </row>
    <row r="516" spans="1:17" x14ac:dyDescent="0.3">
      <c r="A516" t="s">
        <v>827</v>
      </c>
      <c r="B516" t="s">
        <v>109</v>
      </c>
      <c r="C516">
        <v>23</v>
      </c>
      <c r="D516" t="s">
        <v>16</v>
      </c>
      <c r="E516" t="s">
        <v>62</v>
      </c>
      <c r="F516" t="s">
        <v>50</v>
      </c>
      <c r="G516" t="s">
        <v>63</v>
      </c>
      <c r="H516" s="1">
        <v>45495</v>
      </c>
      <c r="I516">
        <v>44031</v>
      </c>
      <c r="J516">
        <v>4763</v>
      </c>
      <c r="K516">
        <v>48794</v>
      </c>
      <c r="L516" s="10">
        <v>4.6399999999999997</v>
      </c>
      <c r="M516">
        <v>0</v>
      </c>
      <c r="N516" t="s">
        <v>28</v>
      </c>
      <c r="O516" t="s">
        <v>21</v>
      </c>
      <c r="P516" t="s">
        <v>2123</v>
      </c>
      <c r="Q516" t="str">
        <f>IF(Cleaned_Data[[#This Row],[Performance Score]] &gt;=4,"high", IF(Cleaned_Data[[#This Row],[Performance Score]]&lt;=2,"Low","Medium"))</f>
        <v>high</v>
      </c>
    </row>
    <row r="517" spans="1:17" x14ac:dyDescent="0.3">
      <c r="A517" t="s">
        <v>828</v>
      </c>
      <c r="B517" t="s">
        <v>829</v>
      </c>
      <c r="C517">
        <v>31</v>
      </c>
      <c r="D517" t="s">
        <v>16</v>
      </c>
      <c r="E517" t="s">
        <v>62</v>
      </c>
      <c r="F517" t="s">
        <v>19</v>
      </c>
      <c r="G517" t="s">
        <v>63</v>
      </c>
      <c r="H517" s="1">
        <v>44589</v>
      </c>
      <c r="I517">
        <v>48374</v>
      </c>
      <c r="J517">
        <v>1677</v>
      </c>
      <c r="K517">
        <v>50051</v>
      </c>
      <c r="L517" s="10">
        <v>1.95</v>
      </c>
      <c r="M517">
        <v>4</v>
      </c>
      <c r="N517" t="s">
        <v>34</v>
      </c>
      <c r="O517" t="s">
        <v>21</v>
      </c>
      <c r="P517" t="s">
        <v>2125</v>
      </c>
      <c r="Q517" t="str">
        <f>IF(Cleaned_Data[[#This Row],[Performance Score]] &gt;=4,"high", IF(Cleaned_Data[[#This Row],[Performance Score]]&lt;=2,"Low","Medium"))</f>
        <v>Low</v>
      </c>
    </row>
    <row r="518" spans="1:17" x14ac:dyDescent="0.3">
      <c r="A518" t="s">
        <v>830</v>
      </c>
      <c r="B518" t="s">
        <v>100</v>
      </c>
      <c r="C518">
        <v>31</v>
      </c>
      <c r="D518" t="s">
        <v>24</v>
      </c>
      <c r="E518" t="s">
        <v>31</v>
      </c>
      <c r="F518" t="s">
        <v>27</v>
      </c>
      <c r="G518" t="s">
        <v>32</v>
      </c>
      <c r="H518" s="1">
        <v>44111</v>
      </c>
      <c r="I518">
        <v>32062</v>
      </c>
      <c r="J518">
        <v>1392</v>
      </c>
      <c r="K518">
        <v>33454</v>
      </c>
      <c r="L518" s="10">
        <v>3.16</v>
      </c>
      <c r="M518">
        <v>5</v>
      </c>
      <c r="N518" t="s">
        <v>34</v>
      </c>
      <c r="O518" t="s">
        <v>21</v>
      </c>
      <c r="P518" t="s">
        <v>2124</v>
      </c>
      <c r="Q518" t="str">
        <f>IF(Cleaned_Data[[#This Row],[Performance Score]] &gt;=4,"high", IF(Cleaned_Data[[#This Row],[Performance Score]]&lt;=2,"Low","Medium"))</f>
        <v>Medium</v>
      </c>
    </row>
    <row r="519" spans="1:17" x14ac:dyDescent="0.3">
      <c r="A519" t="s">
        <v>831</v>
      </c>
      <c r="B519" t="s">
        <v>832</v>
      </c>
      <c r="C519">
        <v>31</v>
      </c>
      <c r="D519" t="s">
        <v>16</v>
      </c>
      <c r="E519" t="s">
        <v>62</v>
      </c>
      <c r="F519" t="s">
        <v>33</v>
      </c>
      <c r="G519" t="s">
        <v>63</v>
      </c>
      <c r="H519" s="1">
        <v>43191</v>
      </c>
      <c r="I519">
        <v>38746</v>
      </c>
      <c r="J519">
        <v>1471</v>
      </c>
      <c r="K519">
        <v>40217</v>
      </c>
      <c r="L519" s="10">
        <v>4.2699999999999996</v>
      </c>
      <c r="M519">
        <v>3</v>
      </c>
      <c r="N519" t="s">
        <v>28</v>
      </c>
      <c r="O519" t="s">
        <v>21</v>
      </c>
      <c r="P519" t="s">
        <v>21</v>
      </c>
      <c r="Q519" t="str">
        <f>IF(Cleaned_Data[[#This Row],[Performance Score]] &gt;=4,"high", IF(Cleaned_Data[[#This Row],[Performance Score]]&lt;=2,"Low","Medium"))</f>
        <v>high</v>
      </c>
    </row>
    <row r="520" spans="1:17" x14ac:dyDescent="0.3">
      <c r="A520" t="s">
        <v>833</v>
      </c>
      <c r="B520" t="s">
        <v>346</v>
      </c>
      <c r="C520">
        <v>49</v>
      </c>
      <c r="D520" t="s">
        <v>24</v>
      </c>
      <c r="E520" t="s">
        <v>37</v>
      </c>
      <c r="F520" t="s">
        <v>50</v>
      </c>
      <c r="G520" t="s">
        <v>38</v>
      </c>
      <c r="H520" s="1">
        <v>45325</v>
      </c>
      <c r="I520">
        <v>26018</v>
      </c>
      <c r="J520">
        <v>1650</v>
      </c>
      <c r="K520">
        <v>27668</v>
      </c>
      <c r="L520" s="10">
        <v>4.33</v>
      </c>
      <c r="M520">
        <v>0</v>
      </c>
      <c r="N520" t="s">
        <v>28</v>
      </c>
      <c r="O520" t="s">
        <v>21</v>
      </c>
      <c r="P520" t="s">
        <v>2121</v>
      </c>
      <c r="Q520" t="str">
        <f>IF(Cleaned_Data[[#This Row],[Performance Score]] &gt;=4,"high", IF(Cleaned_Data[[#This Row],[Performance Score]]&lt;=2,"Low","Medium"))</f>
        <v>high</v>
      </c>
    </row>
    <row r="521" spans="1:17" x14ac:dyDescent="0.3">
      <c r="A521" t="s">
        <v>834</v>
      </c>
      <c r="B521" t="s">
        <v>780</v>
      </c>
      <c r="C521">
        <v>36</v>
      </c>
      <c r="D521" t="s">
        <v>16</v>
      </c>
      <c r="E521" t="s">
        <v>62</v>
      </c>
      <c r="F521" t="s">
        <v>39</v>
      </c>
      <c r="G521" t="s">
        <v>63</v>
      </c>
      <c r="H521" s="1">
        <v>42268</v>
      </c>
      <c r="I521">
        <v>44227</v>
      </c>
      <c r="J521">
        <v>1413</v>
      </c>
      <c r="K521">
        <v>45640</v>
      </c>
      <c r="L521" s="10">
        <v>2.2400000000000002</v>
      </c>
      <c r="M521">
        <v>7</v>
      </c>
      <c r="N521" t="s">
        <v>20</v>
      </c>
      <c r="O521" t="s">
        <v>21</v>
      </c>
      <c r="P521" t="s">
        <v>2126</v>
      </c>
      <c r="Q521" t="str">
        <f>IF(Cleaned_Data[[#This Row],[Performance Score]] &gt;=4,"high", IF(Cleaned_Data[[#This Row],[Performance Score]]&lt;=2,"Low","Medium"))</f>
        <v>Medium</v>
      </c>
    </row>
    <row r="522" spans="1:17" x14ac:dyDescent="0.3">
      <c r="A522" t="s">
        <v>835</v>
      </c>
      <c r="B522" t="s">
        <v>836</v>
      </c>
      <c r="C522">
        <v>29</v>
      </c>
      <c r="D522" t="s">
        <v>16</v>
      </c>
      <c r="E522" t="s">
        <v>17</v>
      </c>
      <c r="F522" t="s">
        <v>53</v>
      </c>
      <c r="G522" t="s">
        <v>18</v>
      </c>
      <c r="H522" s="1">
        <v>43195</v>
      </c>
      <c r="I522">
        <v>34843</v>
      </c>
      <c r="J522">
        <v>965</v>
      </c>
      <c r="K522">
        <v>35808</v>
      </c>
      <c r="L522" s="10">
        <v>3.82</v>
      </c>
      <c r="M522">
        <v>2</v>
      </c>
      <c r="N522" t="s">
        <v>34</v>
      </c>
      <c r="O522" t="s">
        <v>21</v>
      </c>
      <c r="P522" t="s">
        <v>21</v>
      </c>
      <c r="Q522" t="str">
        <f>IF(Cleaned_Data[[#This Row],[Performance Score]] &gt;=4,"high", IF(Cleaned_Data[[#This Row],[Performance Score]]&lt;=2,"Low","Medium"))</f>
        <v>Medium</v>
      </c>
    </row>
    <row r="523" spans="1:17" x14ac:dyDescent="0.3">
      <c r="A523" t="s">
        <v>837</v>
      </c>
      <c r="B523" t="s">
        <v>316</v>
      </c>
      <c r="C523">
        <v>30</v>
      </c>
      <c r="D523" t="s">
        <v>16</v>
      </c>
      <c r="E523" t="s">
        <v>62</v>
      </c>
      <c r="F523" t="s">
        <v>27</v>
      </c>
      <c r="G523" t="s">
        <v>63</v>
      </c>
      <c r="H523" s="1">
        <v>44298</v>
      </c>
      <c r="I523">
        <v>42215</v>
      </c>
      <c r="J523">
        <v>2572</v>
      </c>
      <c r="K523">
        <v>44787</v>
      </c>
      <c r="L523" s="10">
        <v>4.53</v>
      </c>
      <c r="M523">
        <v>4</v>
      </c>
      <c r="N523" t="s">
        <v>34</v>
      </c>
      <c r="O523" t="s">
        <v>21</v>
      </c>
      <c r="P523" t="s">
        <v>21</v>
      </c>
      <c r="Q523" t="str">
        <f>IF(Cleaned_Data[[#This Row],[Performance Score]] &gt;=4,"high", IF(Cleaned_Data[[#This Row],[Performance Score]]&lt;=2,"Low","Medium"))</f>
        <v>high</v>
      </c>
    </row>
    <row r="524" spans="1:17" x14ac:dyDescent="0.3">
      <c r="A524" t="s">
        <v>838</v>
      </c>
      <c r="B524" t="s">
        <v>348</v>
      </c>
      <c r="C524">
        <v>29</v>
      </c>
      <c r="D524" t="s">
        <v>16</v>
      </c>
      <c r="E524" t="s">
        <v>58</v>
      </c>
      <c r="F524" t="s">
        <v>105</v>
      </c>
      <c r="G524" t="s">
        <v>59</v>
      </c>
      <c r="H524" s="1">
        <v>42117</v>
      </c>
      <c r="I524">
        <v>27408</v>
      </c>
      <c r="J524">
        <v>895</v>
      </c>
      <c r="K524">
        <v>28303</v>
      </c>
      <c r="L524" s="10">
        <v>2.42</v>
      </c>
      <c r="M524">
        <v>4</v>
      </c>
      <c r="N524" t="s">
        <v>34</v>
      </c>
      <c r="O524" t="s">
        <v>21</v>
      </c>
      <c r="P524" t="s">
        <v>21</v>
      </c>
      <c r="Q524" t="str">
        <f>IF(Cleaned_Data[[#This Row],[Performance Score]] &gt;=4,"high", IF(Cleaned_Data[[#This Row],[Performance Score]]&lt;=2,"Low","Medium"))</f>
        <v>Medium</v>
      </c>
    </row>
    <row r="525" spans="1:17" x14ac:dyDescent="0.3">
      <c r="A525" t="s">
        <v>839</v>
      </c>
      <c r="B525" t="s">
        <v>224</v>
      </c>
      <c r="C525">
        <v>38</v>
      </c>
      <c r="D525" t="s">
        <v>24</v>
      </c>
      <c r="E525" t="s">
        <v>31</v>
      </c>
      <c r="F525" t="s">
        <v>53</v>
      </c>
      <c r="G525" t="s">
        <v>32</v>
      </c>
      <c r="H525" s="1">
        <v>42966</v>
      </c>
      <c r="I525">
        <v>29721</v>
      </c>
      <c r="J525">
        <v>1322</v>
      </c>
      <c r="K525">
        <v>31043</v>
      </c>
      <c r="L525" s="10">
        <v>3.87</v>
      </c>
      <c r="M525">
        <v>3</v>
      </c>
      <c r="N525" t="s">
        <v>20</v>
      </c>
      <c r="O525" t="s">
        <v>21</v>
      </c>
      <c r="P525" t="s">
        <v>2119</v>
      </c>
      <c r="Q525" t="str">
        <f>IF(Cleaned_Data[[#This Row],[Performance Score]] &gt;=4,"high", IF(Cleaned_Data[[#This Row],[Performance Score]]&lt;=2,"Low","Medium"))</f>
        <v>Medium</v>
      </c>
    </row>
    <row r="526" spans="1:17" x14ac:dyDescent="0.3">
      <c r="A526" t="s">
        <v>840</v>
      </c>
      <c r="B526" t="s">
        <v>279</v>
      </c>
      <c r="C526">
        <v>33</v>
      </c>
      <c r="D526" t="s">
        <v>16</v>
      </c>
      <c r="E526" t="s">
        <v>31</v>
      </c>
      <c r="F526" t="s">
        <v>39</v>
      </c>
      <c r="G526" t="s">
        <v>32</v>
      </c>
      <c r="H526" s="1">
        <v>45479</v>
      </c>
      <c r="I526">
        <v>28984</v>
      </c>
      <c r="J526">
        <v>3373</v>
      </c>
      <c r="K526">
        <v>32357</v>
      </c>
      <c r="L526" s="10">
        <v>4.95</v>
      </c>
      <c r="M526">
        <v>3</v>
      </c>
      <c r="N526" t="s">
        <v>34</v>
      </c>
      <c r="O526" t="s">
        <v>21</v>
      </c>
      <c r="P526" t="s">
        <v>2123</v>
      </c>
      <c r="Q526" t="str">
        <f>IF(Cleaned_Data[[#This Row],[Performance Score]] &gt;=4,"high", IF(Cleaned_Data[[#This Row],[Performance Score]]&lt;=2,"Low","Medium"))</f>
        <v>high</v>
      </c>
    </row>
    <row r="527" spans="1:17" x14ac:dyDescent="0.3">
      <c r="A527" t="s">
        <v>841</v>
      </c>
      <c r="B527" t="s">
        <v>743</v>
      </c>
      <c r="C527">
        <v>37</v>
      </c>
      <c r="D527" t="s">
        <v>16</v>
      </c>
      <c r="E527" t="s">
        <v>62</v>
      </c>
      <c r="F527" t="s">
        <v>19</v>
      </c>
      <c r="G527" t="s">
        <v>63</v>
      </c>
      <c r="H527" s="1">
        <v>43002</v>
      </c>
      <c r="I527">
        <v>43222</v>
      </c>
      <c r="J527">
        <v>1001</v>
      </c>
      <c r="K527">
        <v>44223</v>
      </c>
      <c r="L527" s="10">
        <v>3.01</v>
      </c>
      <c r="M527">
        <v>2</v>
      </c>
      <c r="N527" t="s">
        <v>20</v>
      </c>
      <c r="O527" t="s">
        <v>21</v>
      </c>
      <c r="P527" t="s">
        <v>2126</v>
      </c>
      <c r="Q527" t="str">
        <f>IF(Cleaned_Data[[#This Row],[Performance Score]] &gt;=4,"high", IF(Cleaned_Data[[#This Row],[Performance Score]]&lt;=2,"Low","Medium"))</f>
        <v>Medium</v>
      </c>
    </row>
    <row r="528" spans="1:17" x14ac:dyDescent="0.3">
      <c r="A528" t="s">
        <v>842</v>
      </c>
      <c r="B528" t="s">
        <v>843</v>
      </c>
      <c r="C528">
        <v>25</v>
      </c>
      <c r="D528" t="s">
        <v>24</v>
      </c>
      <c r="E528" t="s">
        <v>31</v>
      </c>
      <c r="F528" t="s">
        <v>50</v>
      </c>
      <c r="G528" t="s">
        <v>32</v>
      </c>
      <c r="H528" s="1">
        <v>43856</v>
      </c>
      <c r="I528">
        <v>29898</v>
      </c>
      <c r="J528">
        <v>1824</v>
      </c>
      <c r="K528">
        <v>31722</v>
      </c>
      <c r="L528" s="10">
        <v>4.4000000000000004</v>
      </c>
      <c r="M528">
        <v>1</v>
      </c>
      <c r="N528" t="s">
        <v>20</v>
      </c>
      <c r="O528" t="s">
        <v>21</v>
      </c>
      <c r="P528" t="s">
        <v>2125</v>
      </c>
      <c r="Q528" t="str">
        <f>IF(Cleaned_Data[[#This Row],[Performance Score]] &gt;=4,"high", IF(Cleaned_Data[[#This Row],[Performance Score]]&lt;=2,"Low","Medium"))</f>
        <v>high</v>
      </c>
    </row>
    <row r="529" spans="1:17" x14ac:dyDescent="0.3">
      <c r="A529" t="s">
        <v>844</v>
      </c>
      <c r="B529" t="s">
        <v>451</v>
      </c>
      <c r="C529">
        <v>32</v>
      </c>
      <c r="D529" t="s">
        <v>16</v>
      </c>
      <c r="E529" t="s">
        <v>17</v>
      </c>
      <c r="F529" t="s">
        <v>88</v>
      </c>
      <c r="G529" t="s">
        <v>18</v>
      </c>
      <c r="H529" s="1">
        <v>42864</v>
      </c>
      <c r="I529">
        <v>41446</v>
      </c>
      <c r="J529">
        <v>2426</v>
      </c>
      <c r="K529">
        <v>43872</v>
      </c>
      <c r="L529" s="10">
        <v>3.32</v>
      </c>
      <c r="M529">
        <v>2</v>
      </c>
      <c r="N529" t="s">
        <v>34</v>
      </c>
      <c r="O529" t="s">
        <v>21</v>
      </c>
      <c r="P529" t="s">
        <v>1218</v>
      </c>
      <c r="Q529" t="str">
        <f>IF(Cleaned_Data[[#This Row],[Performance Score]] &gt;=4,"high", IF(Cleaned_Data[[#This Row],[Performance Score]]&lt;=2,"Low","Medium"))</f>
        <v>Medium</v>
      </c>
    </row>
    <row r="530" spans="1:17" x14ac:dyDescent="0.3">
      <c r="A530" t="s">
        <v>845</v>
      </c>
      <c r="B530" t="s">
        <v>57</v>
      </c>
      <c r="C530">
        <v>31</v>
      </c>
      <c r="D530" t="s">
        <v>24</v>
      </c>
      <c r="E530" t="s">
        <v>31</v>
      </c>
      <c r="F530" t="s">
        <v>50</v>
      </c>
      <c r="G530" t="s">
        <v>32</v>
      </c>
      <c r="H530" s="1">
        <v>45051</v>
      </c>
      <c r="I530">
        <v>34577</v>
      </c>
      <c r="J530">
        <v>1861</v>
      </c>
      <c r="K530">
        <v>36438</v>
      </c>
      <c r="L530" s="10">
        <v>3.4</v>
      </c>
      <c r="M530">
        <v>2</v>
      </c>
      <c r="N530" t="s">
        <v>28</v>
      </c>
      <c r="O530" t="s">
        <v>21</v>
      </c>
      <c r="P530" t="s">
        <v>1218</v>
      </c>
      <c r="Q530" t="str">
        <f>IF(Cleaned_Data[[#This Row],[Performance Score]] &gt;=4,"high", IF(Cleaned_Data[[#This Row],[Performance Score]]&lt;=2,"Low","Medium"))</f>
        <v>Medium</v>
      </c>
    </row>
    <row r="531" spans="1:17" x14ac:dyDescent="0.3">
      <c r="A531" t="s">
        <v>846</v>
      </c>
      <c r="B531" t="s">
        <v>85</v>
      </c>
      <c r="C531">
        <v>28</v>
      </c>
      <c r="D531" t="s">
        <v>16</v>
      </c>
      <c r="E531" t="s">
        <v>25</v>
      </c>
      <c r="F531" t="s">
        <v>19</v>
      </c>
      <c r="G531" t="s">
        <v>26</v>
      </c>
      <c r="H531" s="1">
        <v>45135</v>
      </c>
      <c r="I531">
        <v>30262</v>
      </c>
      <c r="J531">
        <v>2358</v>
      </c>
      <c r="K531">
        <v>32620</v>
      </c>
      <c r="L531" s="10">
        <v>3.54</v>
      </c>
      <c r="M531">
        <v>4</v>
      </c>
      <c r="N531" t="s">
        <v>20</v>
      </c>
      <c r="O531" t="s">
        <v>21</v>
      </c>
      <c r="P531" t="s">
        <v>2123</v>
      </c>
      <c r="Q531" t="str">
        <f>IF(Cleaned_Data[[#This Row],[Performance Score]] &gt;=4,"high", IF(Cleaned_Data[[#This Row],[Performance Score]]&lt;=2,"Low","Medium"))</f>
        <v>Medium</v>
      </c>
    </row>
    <row r="532" spans="1:17" x14ac:dyDescent="0.3">
      <c r="A532" t="s">
        <v>847</v>
      </c>
      <c r="B532" t="s">
        <v>184</v>
      </c>
      <c r="C532">
        <v>34</v>
      </c>
      <c r="D532" t="s">
        <v>16</v>
      </c>
      <c r="E532" t="s">
        <v>62</v>
      </c>
      <c r="F532" t="s">
        <v>105</v>
      </c>
      <c r="G532" t="s">
        <v>63</v>
      </c>
      <c r="H532" s="1">
        <v>42387</v>
      </c>
      <c r="I532">
        <v>44131</v>
      </c>
      <c r="J532">
        <v>1695</v>
      </c>
      <c r="K532">
        <v>45826</v>
      </c>
      <c r="L532" s="10">
        <v>3.29</v>
      </c>
      <c r="M532">
        <v>4</v>
      </c>
      <c r="N532" t="s">
        <v>20</v>
      </c>
      <c r="O532" t="s">
        <v>21</v>
      </c>
      <c r="P532" t="s">
        <v>2125</v>
      </c>
      <c r="Q532" t="str">
        <f>IF(Cleaned_Data[[#This Row],[Performance Score]] &gt;=4,"high", IF(Cleaned_Data[[#This Row],[Performance Score]]&lt;=2,"Low","Medium"))</f>
        <v>Medium</v>
      </c>
    </row>
    <row r="533" spans="1:17" x14ac:dyDescent="0.3">
      <c r="A533" t="s">
        <v>848</v>
      </c>
      <c r="B533" t="s">
        <v>572</v>
      </c>
      <c r="C533">
        <v>21</v>
      </c>
      <c r="D533" t="s">
        <v>24</v>
      </c>
      <c r="E533" t="s">
        <v>37</v>
      </c>
      <c r="F533" t="s">
        <v>33</v>
      </c>
      <c r="G533" t="s">
        <v>38</v>
      </c>
      <c r="H533" s="1">
        <v>45337</v>
      </c>
      <c r="I533">
        <v>31527</v>
      </c>
      <c r="J533">
        <v>2178</v>
      </c>
      <c r="K533">
        <v>33705</v>
      </c>
      <c r="L533" s="10">
        <v>4.0599999999999996</v>
      </c>
      <c r="M533">
        <v>1</v>
      </c>
      <c r="N533" t="s">
        <v>34</v>
      </c>
      <c r="O533" t="s">
        <v>21</v>
      </c>
      <c r="P533" t="s">
        <v>2121</v>
      </c>
      <c r="Q533" t="str">
        <f>IF(Cleaned_Data[[#This Row],[Performance Score]] &gt;=4,"high", IF(Cleaned_Data[[#This Row],[Performance Score]]&lt;=2,"Low","Medium"))</f>
        <v>high</v>
      </c>
    </row>
    <row r="534" spans="1:17" x14ac:dyDescent="0.3">
      <c r="A534" t="s">
        <v>849</v>
      </c>
      <c r="B534" t="s">
        <v>30</v>
      </c>
      <c r="C534">
        <v>42</v>
      </c>
      <c r="D534" t="s">
        <v>24</v>
      </c>
      <c r="E534" t="s">
        <v>25</v>
      </c>
      <c r="F534" t="s">
        <v>88</v>
      </c>
      <c r="G534" t="s">
        <v>26</v>
      </c>
      <c r="H534" s="1">
        <v>45503</v>
      </c>
      <c r="I534">
        <v>30576</v>
      </c>
      <c r="J534">
        <v>1335</v>
      </c>
      <c r="K534">
        <v>31911</v>
      </c>
      <c r="L534" s="10">
        <v>2.5</v>
      </c>
      <c r="M534">
        <v>3</v>
      </c>
      <c r="N534" t="s">
        <v>20</v>
      </c>
      <c r="O534" t="s">
        <v>21</v>
      </c>
      <c r="P534" t="s">
        <v>2123</v>
      </c>
      <c r="Q534" t="str">
        <f>IF(Cleaned_Data[[#This Row],[Performance Score]] &gt;=4,"high", IF(Cleaned_Data[[#This Row],[Performance Score]]&lt;=2,"Low","Medium"))</f>
        <v>Medium</v>
      </c>
    </row>
    <row r="535" spans="1:17" x14ac:dyDescent="0.3">
      <c r="A535" t="s">
        <v>850</v>
      </c>
      <c r="B535" t="s">
        <v>389</v>
      </c>
      <c r="C535">
        <v>38</v>
      </c>
      <c r="D535" t="s">
        <v>16</v>
      </c>
      <c r="E535" t="s">
        <v>62</v>
      </c>
      <c r="F535" t="s">
        <v>19</v>
      </c>
      <c r="G535" t="s">
        <v>63</v>
      </c>
      <c r="H535" s="1">
        <v>42364</v>
      </c>
      <c r="I535">
        <v>46618</v>
      </c>
      <c r="J535">
        <v>3191</v>
      </c>
      <c r="K535">
        <v>49809</v>
      </c>
      <c r="L535" s="10">
        <v>3.79</v>
      </c>
      <c r="M535">
        <v>6</v>
      </c>
      <c r="N535" t="s">
        <v>20</v>
      </c>
      <c r="O535" t="s">
        <v>21</v>
      </c>
      <c r="P535" t="s">
        <v>2122</v>
      </c>
      <c r="Q535" t="str">
        <f>IF(Cleaned_Data[[#This Row],[Performance Score]] &gt;=4,"high", IF(Cleaned_Data[[#This Row],[Performance Score]]&lt;=2,"Low","Medium"))</f>
        <v>Medium</v>
      </c>
    </row>
    <row r="536" spans="1:17" x14ac:dyDescent="0.3">
      <c r="A536" t="s">
        <v>851</v>
      </c>
      <c r="B536" t="s">
        <v>852</v>
      </c>
      <c r="C536">
        <v>25</v>
      </c>
      <c r="D536" t="s">
        <v>16</v>
      </c>
      <c r="E536" t="s">
        <v>25</v>
      </c>
      <c r="F536" t="s">
        <v>39</v>
      </c>
      <c r="G536" t="s">
        <v>26</v>
      </c>
      <c r="H536" s="1">
        <v>42868</v>
      </c>
      <c r="I536">
        <v>21883</v>
      </c>
      <c r="J536">
        <v>767</v>
      </c>
      <c r="K536">
        <v>22650</v>
      </c>
      <c r="L536" s="10">
        <v>3.85</v>
      </c>
      <c r="M536">
        <v>1</v>
      </c>
      <c r="N536" t="s">
        <v>28</v>
      </c>
      <c r="O536" t="s">
        <v>21</v>
      </c>
      <c r="P536" t="s">
        <v>1218</v>
      </c>
      <c r="Q536" t="str">
        <f>IF(Cleaned_Data[[#This Row],[Performance Score]] &gt;=4,"high", IF(Cleaned_Data[[#This Row],[Performance Score]]&lt;=2,"Low","Medium"))</f>
        <v>Medium</v>
      </c>
    </row>
    <row r="537" spans="1:17" x14ac:dyDescent="0.3">
      <c r="A537" t="s">
        <v>853</v>
      </c>
      <c r="B537" t="s">
        <v>67</v>
      </c>
      <c r="C537">
        <v>37</v>
      </c>
      <c r="D537" t="s">
        <v>16</v>
      </c>
      <c r="E537" t="s">
        <v>74</v>
      </c>
      <c r="F537" t="s">
        <v>88</v>
      </c>
      <c r="G537" t="s">
        <v>75</v>
      </c>
      <c r="H537" s="1">
        <v>44508</v>
      </c>
      <c r="I537">
        <v>28335</v>
      </c>
      <c r="J537">
        <v>647</v>
      </c>
      <c r="K537">
        <v>28982</v>
      </c>
      <c r="L537" s="10">
        <v>2.44</v>
      </c>
      <c r="M537">
        <v>3</v>
      </c>
      <c r="N537" t="s">
        <v>20</v>
      </c>
      <c r="O537" t="s">
        <v>21</v>
      </c>
      <c r="P537" t="s">
        <v>2118</v>
      </c>
      <c r="Q537" t="str">
        <f>IF(Cleaned_Data[[#This Row],[Performance Score]] &gt;=4,"high", IF(Cleaned_Data[[#This Row],[Performance Score]]&lt;=2,"Low","Medium"))</f>
        <v>Medium</v>
      </c>
    </row>
    <row r="538" spans="1:17" x14ac:dyDescent="0.3">
      <c r="A538" t="s">
        <v>854</v>
      </c>
      <c r="B538" t="s">
        <v>49</v>
      </c>
      <c r="C538">
        <v>27</v>
      </c>
      <c r="D538" t="s">
        <v>24</v>
      </c>
      <c r="E538" t="s">
        <v>25</v>
      </c>
      <c r="F538" t="s">
        <v>39</v>
      </c>
      <c r="G538" t="s">
        <v>26</v>
      </c>
      <c r="H538" s="1">
        <v>42796</v>
      </c>
      <c r="I538">
        <v>27990</v>
      </c>
      <c r="J538">
        <v>2510</v>
      </c>
      <c r="K538">
        <v>30500</v>
      </c>
      <c r="L538" s="10">
        <v>4.2300000000000004</v>
      </c>
      <c r="M538">
        <v>2</v>
      </c>
      <c r="N538" t="s">
        <v>20</v>
      </c>
      <c r="O538" t="s">
        <v>21</v>
      </c>
      <c r="P538" t="s">
        <v>2120</v>
      </c>
      <c r="Q538" t="str">
        <f>IF(Cleaned_Data[[#This Row],[Performance Score]] &gt;=4,"high", IF(Cleaned_Data[[#This Row],[Performance Score]]&lt;=2,"Low","Medium"))</f>
        <v>high</v>
      </c>
    </row>
    <row r="539" spans="1:17" x14ac:dyDescent="0.3">
      <c r="A539" t="s">
        <v>855</v>
      </c>
      <c r="B539" t="s">
        <v>257</v>
      </c>
      <c r="C539">
        <v>34</v>
      </c>
      <c r="D539" t="s">
        <v>24</v>
      </c>
      <c r="E539" t="s">
        <v>42</v>
      </c>
      <c r="F539" t="s">
        <v>19</v>
      </c>
      <c r="G539" t="s">
        <v>43</v>
      </c>
      <c r="H539" s="1">
        <v>44751</v>
      </c>
      <c r="I539">
        <v>42033</v>
      </c>
      <c r="J539">
        <v>1269</v>
      </c>
      <c r="K539">
        <v>43302</v>
      </c>
      <c r="L539" s="10">
        <v>4.17</v>
      </c>
      <c r="M539">
        <v>2</v>
      </c>
      <c r="N539" t="s">
        <v>28</v>
      </c>
      <c r="O539" t="s">
        <v>21</v>
      </c>
      <c r="P539" t="s">
        <v>2123</v>
      </c>
      <c r="Q539" t="str">
        <f>IF(Cleaned_Data[[#This Row],[Performance Score]] &gt;=4,"high", IF(Cleaned_Data[[#This Row],[Performance Score]]&lt;=2,"Low","Medium"))</f>
        <v>high</v>
      </c>
    </row>
    <row r="540" spans="1:17" x14ac:dyDescent="0.3">
      <c r="A540" t="s">
        <v>856</v>
      </c>
      <c r="B540" t="s">
        <v>832</v>
      </c>
      <c r="C540">
        <v>30</v>
      </c>
      <c r="D540" t="s">
        <v>16</v>
      </c>
      <c r="E540" t="s">
        <v>31</v>
      </c>
      <c r="F540" t="s">
        <v>88</v>
      </c>
      <c r="G540" t="s">
        <v>32</v>
      </c>
      <c r="H540" s="1">
        <v>42119</v>
      </c>
      <c r="I540">
        <v>30677</v>
      </c>
      <c r="J540">
        <v>1347</v>
      </c>
      <c r="K540">
        <v>32024</v>
      </c>
      <c r="L540" s="10">
        <v>3.42</v>
      </c>
      <c r="M540">
        <v>2</v>
      </c>
      <c r="N540" t="s">
        <v>34</v>
      </c>
      <c r="O540" t="s">
        <v>21</v>
      </c>
      <c r="P540" t="s">
        <v>21</v>
      </c>
      <c r="Q540" t="str">
        <f>IF(Cleaned_Data[[#This Row],[Performance Score]] &gt;=4,"high", IF(Cleaned_Data[[#This Row],[Performance Score]]&lt;=2,"Low","Medium"))</f>
        <v>Medium</v>
      </c>
    </row>
    <row r="541" spans="1:17" x14ac:dyDescent="0.3">
      <c r="A541" t="s">
        <v>857</v>
      </c>
      <c r="B541" t="s">
        <v>858</v>
      </c>
      <c r="C541">
        <v>30</v>
      </c>
      <c r="D541" t="s">
        <v>24</v>
      </c>
      <c r="E541" t="s">
        <v>62</v>
      </c>
      <c r="F541" t="s">
        <v>19</v>
      </c>
      <c r="G541" t="s">
        <v>63</v>
      </c>
      <c r="H541" s="1">
        <v>42958</v>
      </c>
      <c r="I541">
        <v>44405</v>
      </c>
      <c r="J541">
        <v>3367</v>
      </c>
      <c r="K541">
        <v>47772</v>
      </c>
      <c r="L541" s="10">
        <v>4.01</v>
      </c>
      <c r="M541">
        <v>1</v>
      </c>
      <c r="N541" t="s">
        <v>20</v>
      </c>
      <c r="O541" t="s">
        <v>21</v>
      </c>
      <c r="P541" t="s">
        <v>2119</v>
      </c>
      <c r="Q541" t="str">
        <f>IF(Cleaned_Data[[#This Row],[Performance Score]] &gt;=4,"high", IF(Cleaned_Data[[#This Row],[Performance Score]]&lt;=2,"Low","Medium"))</f>
        <v>high</v>
      </c>
    </row>
    <row r="542" spans="1:17" x14ac:dyDescent="0.3">
      <c r="A542" t="s">
        <v>859</v>
      </c>
      <c r="B542" t="s">
        <v>860</v>
      </c>
      <c r="C542">
        <v>21</v>
      </c>
      <c r="D542" t="s">
        <v>24</v>
      </c>
      <c r="E542" t="s">
        <v>17</v>
      </c>
      <c r="F542" t="s">
        <v>19</v>
      </c>
      <c r="G542" t="s">
        <v>18</v>
      </c>
      <c r="H542" s="1">
        <v>42240</v>
      </c>
      <c r="I542">
        <v>46879</v>
      </c>
      <c r="J542">
        <v>1923</v>
      </c>
      <c r="K542">
        <v>48802</v>
      </c>
      <c r="L542" s="10">
        <v>2.85</v>
      </c>
      <c r="M542">
        <v>3</v>
      </c>
      <c r="N542" t="s">
        <v>28</v>
      </c>
      <c r="O542" t="s">
        <v>21</v>
      </c>
      <c r="P542" t="s">
        <v>2119</v>
      </c>
      <c r="Q542" t="str">
        <f>IF(Cleaned_Data[[#This Row],[Performance Score]] &gt;=4,"high", IF(Cleaned_Data[[#This Row],[Performance Score]]&lt;=2,"Low","Medium"))</f>
        <v>Medium</v>
      </c>
    </row>
    <row r="543" spans="1:17" x14ac:dyDescent="0.3">
      <c r="A543" t="s">
        <v>861</v>
      </c>
      <c r="B543" t="s">
        <v>253</v>
      </c>
      <c r="C543">
        <v>38</v>
      </c>
      <c r="D543" t="s">
        <v>16</v>
      </c>
      <c r="E543" t="s">
        <v>58</v>
      </c>
      <c r="F543" t="s">
        <v>88</v>
      </c>
      <c r="G543" t="s">
        <v>59</v>
      </c>
      <c r="H543" s="1">
        <v>42062</v>
      </c>
      <c r="I543">
        <v>32471</v>
      </c>
      <c r="J543">
        <v>1976</v>
      </c>
      <c r="K543">
        <v>34447</v>
      </c>
      <c r="L543" s="10">
        <v>2.57</v>
      </c>
      <c r="M543">
        <v>4</v>
      </c>
      <c r="N543" t="s">
        <v>34</v>
      </c>
      <c r="O543" t="s">
        <v>21</v>
      </c>
      <c r="P543" t="s">
        <v>2121</v>
      </c>
      <c r="Q543" t="str">
        <f>IF(Cleaned_Data[[#This Row],[Performance Score]] &gt;=4,"high", IF(Cleaned_Data[[#This Row],[Performance Score]]&lt;=2,"Low","Medium"))</f>
        <v>Medium</v>
      </c>
    </row>
    <row r="544" spans="1:17" x14ac:dyDescent="0.3">
      <c r="A544" t="s">
        <v>862</v>
      </c>
      <c r="B544" t="s">
        <v>808</v>
      </c>
      <c r="C544">
        <v>34</v>
      </c>
      <c r="D544" t="s">
        <v>16</v>
      </c>
      <c r="E544" t="s">
        <v>62</v>
      </c>
      <c r="F544" t="s">
        <v>27</v>
      </c>
      <c r="G544" t="s">
        <v>63</v>
      </c>
      <c r="H544" s="1">
        <v>43841</v>
      </c>
      <c r="I544">
        <v>43635</v>
      </c>
      <c r="J544">
        <v>860</v>
      </c>
      <c r="K544">
        <v>44495</v>
      </c>
      <c r="L544" s="10">
        <v>3.23</v>
      </c>
      <c r="M544">
        <v>3</v>
      </c>
      <c r="N544" t="s">
        <v>28</v>
      </c>
      <c r="O544" t="s">
        <v>21</v>
      </c>
      <c r="P544" t="s">
        <v>2125</v>
      </c>
      <c r="Q544" t="str">
        <f>IF(Cleaned_Data[[#This Row],[Performance Score]] &gt;=4,"high", IF(Cleaned_Data[[#This Row],[Performance Score]]&lt;=2,"Low","Medium"))</f>
        <v>Medium</v>
      </c>
    </row>
    <row r="545" spans="1:17" x14ac:dyDescent="0.3">
      <c r="A545" t="s">
        <v>863</v>
      </c>
      <c r="B545" t="s">
        <v>864</v>
      </c>
      <c r="C545">
        <v>28</v>
      </c>
      <c r="D545" t="s">
        <v>16</v>
      </c>
      <c r="E545" t="s">
        <v>74</v>
      </c>
      <c r="F545" t="s">
        <v>19</v>
      </c>
      <c r="G545" t="s">
        <v>75</v>
      </c>
      <c r="H545" s="1">
        <v>44514</v>
      </c>
      <c r="I545">
        <v>33502</v>
      </c>
      <c r="J545">
        <v>2137</v>
      </c>
      <c r="K545">
        <v>35639</v>
      </c>
      <c r="L545" s="10">
        <v>2.87</v>
      </c>
      <c r="M545">
        <v>3</v>
      </c>
      <c r="N545" t="s">
        <v>20</v>
      </c>
      <c r="O545" t="s">
        <v>21</v>
      </c>
      <c r="P545" t="s">
        <v>2118</v>
      </c>
      <c r="Q545" t="str">
        <f>IF(Cleaned_Data[[#This Row],[Performance Score]] &gt;=4,"high", IF(Cleaned_Data[[#This Row],[Performance Score]]&lt;=2,"Low","Medium"))</f>
        <v>Medium</v>
      </c>
    </row>
    <row r="546" spans="1:17" x14ac:dyDescent="0.3">
      <c r="A546" t="s">
        <v>865</v>
      </c>
      <c r="B546" t="s">
        <v>866</v>
      </c>
      <c r="C546">
        <v>31</v>
      </c>
      <c r="D546" t="s">
        <v>16</v>
      </c>
      <c r="E546" t="s">
        <v>37</v>
      </c>
      <c r="F546" t="s">
        <v>19</v>
      </c>
      <c r="G546" t="s">
        <v>38</v>
      </c>
      <c r="H546" s="1">
        <v>43644</v>
      </c>
      <c r="I546">
        <v>29108</v>
      </c>
      <c r="J546">
        <v>1733</v>
      </c>
      <c r="K546">
        <v>30841</v>
      </c>
      <c r="L546" s="10">
        <v>2.91</v>
      </c>
      <c r="M546">
        <v>10</v>
      </c>
      <c r="N546" t="s">
        <v>34</v>
      </c>
      <c r="O546" t="s">
        <v>21</v>
      </c>
      <c r="P546" t="s">
        <v>1782</v>
      </c>
      <c r="Q546" t="str">
        <f>IF(Cleaned_Data[[#This Row],[Performance Score]] &gt;=4,"high", IF(Cleaned_Data[[#This Row],[Performance Score]]&lt;=2,"Low","Medium"))</f>
        <v>Medium</v>
      </c>
    </row>
    <row r="547" spans="1:17" x14ac:dyDescent="0.3">
      <c r="A547" t="s">
        <v>867</v>
      </c>
      <c r="B547" t="s">
        <v>220</v>
      </c>
      <c r="C547">
        <v>26</v>
      </c>
      <c r="D547" t="s">
        <v>16</v>
      </c>
      <c r="E547" t="s">
        <v>58</v>
      </c>
      <c r="F547" t="s">
        <v>50</v>
      </c>
      <c r="G547" t="s">
        <v>59</v>
      </c>
      <c r="H547" s="1">
        <v>42900</v>
      </c>
      <c r="I547">
        <v>29386</v>
      </c>
      <c r="J547">
        <v>2176</v>
      </c>
      <c r="K547">
        <v>31562</v>
      </c>
      <c r="L547" s="10">
        <v>3.61</v>
      </c>
      <c r="M547">
        <v>4</v>
      </c>
      <c r="N547" t="s">
        <v>20</v>
      </c>
      <c r="O547" t="s">
        <v>21</v>
      </c>
      <c r="P547" t="s">
        <v>1782</v>
      </c>
      <c r="Q547" t="str">
        <f>IF(Cleaned_Data[[#This Row],[Performance Score]] &gt;=4,"high", IF(Cleaned_Data[[#This Row],[Performance Score]]&lt;=2,"Low","Medium"))</f>
        <v>Medium</v>
      </c>
    </row>
    <row r="548" spans="1:17" x14ac:dyDescent="0.3">
      <c r="A548" t="s">
        <v>868</v>
      </c>
      <c r="B548" t="s">
        <v>761</v>
      </c>
      <c r="C548">
        <v>32</v>
      </c>
      <c r="D548" t="s">
        <v>24</v>
      </c>
      <c r="E548" t="s">
        <v>17</v>
      </c>
      <c r="F548" t="s">
        <v>105</v>
      </c>
      <c r="G548" t="s">
        <v>18</v>
      </c>
      <c r="H548" s="1">
        <v>44664</v>
      </c>
      <c r="I548">
        <v>51929</v>
      </c>
      <c r="J548">
        <v>4558</v>
      </c>
      <c r="K548">
        <v>56487</v>
      </c>
      <c r="L548" s="10">
        <v>3.82</v>
      </c>
      <c r="M548">
        <v>4</v>
      </c>
      <c r="N548" t="s">
        <v>20</v>
      </c>
      <c r="O548" t="s">
        <v>21</v>
      </c>
      <c r="P548" t="s">
        <v>21</v>
      </c>
      <c r="Q548" t="str">
        <f>IF(Cleaned_Data[[#This Row],[Performance Score]] &gt;=4,"high", IF(Cleaned_Data[[#This Row],[Performance Score]]&lt;=2,"Low","Medium"))</f>
        <v>Medium</v>
      </c>
    </row>
    <row r="549" spans="1:17" x14ac:dyDescent="0.3">
      <c r="A549" t="s">
        <v>869</v>
      </c>
      <c r="B549" t="s">
        <v>404</v>
      </c>
      <c r="C549">
        <v>28</v>
      </c>
      <c r="D549" t="s">
        <v>24</v>
      </c>
      <c r="E549" t="s">
        <v>62</v>
      </c>
      <c r="F549" t="s">
        <v>27</v>
      </c>
      <c r="G549" t="s">
        <v>63</v>
      </c>
      <c r="H549" s="1">
        <v>45504</v>
      </c>
      <c r="I549">
        <v>34809</v>
      </c>
      <c r="J549">
        <v>1606</v>
      </c>
      <c r="K549">
        <v>36415</v>
      </c>
      <c r="L549" s="10">
        <v>2.73</v>
      </c>
      <c r="M549">
        <v>0</v>
      </c>
      <c r="N549" t="s">
        <v>20</v>
      </c>
      <c r="O549" t="s">
        <v>21</v>
      </c>
      <c r="P549" t="s">
        <v>2123</v>
      </c>
      <c r="Q549" t="str">
        <f>IF(Cleaned_Data[[#This Row],[Performance Score]] &gt;=4,"high", IF(Cleaned_Data[[#This Row],[Performance Score]]&lt;=2,"Low","Medium"))</f>
        <v>Medium</v>
      </c>
    </row>
    <row r="550" spans="1:17" x14ac:dyDescent="0.3">
      <c r="A550" t="s">
        <v>870</v>
      </c>
      <c r="B550" t="s">
        <v>295</v>
      </c>
      <c r="C550">
        <v>48</v>
      </c>
      <c r="D550" t="s">
        <v>24</v>
      </c>
      <c r="E550" t="s">
        <v>37</v>
      </c>
      <c r="F550" t="s">
        <v>53</v>
      </c>
      <c r="G550" t="s">
        <v>38</v>
      </c>
      <c r="H550" s="1">
        <v>45478</v>
      </c>
      <c r="I550">
        <v>36730</v>
      </c>
      <c r="J550">
        <v>1575</v>
      </c>
      <c r="K550">
        <v>38305</v>
      </c>
      <c r="L550" s="10">
        <v>2.25</v>
      </c>
      <c r="M550">
        <v>3</v>
      </c>
      <c r="N550" t="s">
        <v>34</v>
      </c>
      <c r="O550" t="s">
        <v>21</v>
      </c>
      <c r="P550" t="s">
        <v>2123</v>
      </c>
      <c r="Q550" t="str">
        <f>IF(Cleaned_Data[[#This Row],[Performance Score]] &gt;=4,"high", IF(Cleaned_Data[[#This Row],[Performance Score]]&lt;=2,"Low","Medium"))</f>
        <v>Medium</v>
      </c>
    </row>
    <row r="551" spans="1:17" x14ac:dyDescent="0.3">
      <c r="A551" t="s">
        <v>871</v>
      </c>
      <c r="B551" t="s">
        <v>872</v>
      </c>
      <c r="C551">
        <v>33</v>
      </c>
      <c r="D551" t="s">
        <v>24</v>
      </c>
      <c r="E551" t="s">
        <v>62</v>
      </c>
      <c r="F551" t="s">
        <v>19</v>
      </c>
      <c r="G551" t="s">
        <v>63</v>
      </c>
      <c r="H551" s="1">
        <v>42013</v>
      </c>
      <c r="I551">
        <v>44583</v>
      </c>
      <c r="J551">
        <v>1319</v>
      </c>
      <c r="K551">
        <v>45902</v>
      </c>
      <c r="L551" s="10">
        <v>3.34</v>
      </c>
      <c r="M551">
        <v>3</v>
      </c>
      <c r="N551" t="s">
        <v>28</v>
      </c>
      <c r="O551" t="s">
        <v>21</v>
      </c>
      <c r="P551" t="s">
        <v>2125</v>
      </c>
      <c r="Q551" t="str">
        <f>IF(Cleaned_Data[[#This Row],[Performance Score]] &gt;=4,"high", IF(Cleaned_Data[[#This Row],[Performance Score]]&lt;=2,"Low","Medium"))</f>
        <v>Medium</v>
      </c>
    </row>
    <row r="552" spans="1:17" x14ac:dyDescent="0.3">
      <c r="A552" t="s">
        <v>873</v>
      </c>
      <c r="B552" t="s">
        <v>512</v>
      </c>
      <c r="C552">
        <v>27</v>
      </c>
      <c r="D552" t="s">
        <v>16</v>
      </c>
      <c r="E552" t="s">
        <v>74</v>
      </c>
      <c r="F552" t="s">
        <v>88</v>
      </c>
      <c r="G552" t="s">
        <v>75</v>
      </c>
      <c r="H552" s="1">
        <v>44547</v>
      </c>
      <c r="I552">
        <v>35183</v>
      </c>
      <c r="J552">
        <v>1316</v>
      </c>
      <c r="K552">
        <v>36499</v>
      </c>
      <c r="L552" s="10">
        <v>2.25</v>
      </c>
      <c r="M552">
        <v>1</v>
      </c>
      <c r="N552" t="s">
        <v>20</v>
      </c>
      <c r="O552" t="s">
        <v>21</v>
      </c>
      <c r="P552" t="s">
        <v>2122</v>
      </c>
      <c r="Q552" t="str">
        <f>IF(Cleaned_Data[[#This Row],[Performance Score]] &gt;=4,"high", IF(Cleaned_Data[[#This Row],[Performance Score]]&lt;=2,"Low","Medium"))</f>
        <v>Medium</v>
      </c>
    </row>
    <row r="553" spans="1:17" x14ac:dyDescent="0.3">
      <c r="A553" t="s">
        <v>874</v>
      </c>
      <c r="B553" t="s">
        <v>875</v>
      </c>
      <c r="C553">
        <v>25</v>
      </c>
      <c r="D553" t="s">
        <v>24</v>
      </c>
      <c r="E553" t="s">
        <v>42</v>
      </c>
      <c r="F553" t="s">
        <v>27</v>
      </c>
      <c r="G553" t="s">
        <v>43</v>
      </c>
      <c r="H553" s="1">
        <v>42364</v>
      </c>
      <c r="I553">
        <v>38425</v>
      </c>
      <c r="J553">
        <v>700</v>
      </c>
      <c r="K553">
        <v>39125</v>
      </c>
      <c r="L553" s="10">
        <v>2.78</v>
      </c>
      <c r="M553">
        <v>1</v>
      </c>
      <c r="N553" t="s">
        <v>34</v>
      </c>
      <c r="O553" t="s">
        <v>21</v>
      </c>
      <c r="P553" t="s">
        <v>2122</v>
      </c>
      <c r="Q553" t="str">
        <f>IF(Cleaned_Data[[#This Row],[Performance Score]] &gt;=4,"high", IF(Cleaned_Data[[#This Row],[Performance Score]]&lt;=2,"Low","Medium"))</f>
        <v>Medium</v>
      </c>
    </row>
    <row r="554" spans="1:17" x14ac:dyDescent="0.3">
      <c r="A554" t="s">
        <v>876</v>
      </c>
      <c r="B554" t="s">
        <v>298</v>
      </c>
      <c r="C554">
        <v>29</v>
      </c>
      <c r="D554" t="s">
        <v>16</v>
      </c>
      <c r="E554" t="s">
        <v>17</v>
      </c>
      <c r="F554" t="s">
        <v>88</v>
      </c>
      <c r="G554" t="s">
        <v>18</v>
      </c>
      <c r="H554" s="1">
        <v>44193</v>
      </c>
      <c r="I554">
        <v>42533</v>
      </c>
      <c r="J554">
        <v>2002</v>
      </c>
      <c r="K554">
        <v>44535</v>
      </c>
      <c r="L554" s="10">
        <v>2.2999999999999998</v>
      </c>
      <c r="M554">
        <v>1</v>
      </c>
      <c r="N554" t="s">
        <v>28</v>
      </c>
      <c r="O554" t="s">
        <v>21</v>
      </c>
      <c r="P554" t="s">
        <v>2122</v>
      </c>
      <c r="Q554" t="str">
        <f>IF(Cleaned_Data[[#This Row],[Performance Score]] &gt;=4,"high", IF(Cleaned_Data[[#This Row],[Performance Score]]&lt;=2,"Low","Medium"))</f>
        <v>Medium</v>
      </c>
    </row>
    <row r="555" spans="1:17" x14ac:dyDescent="0.3">
      <c r="A555" t="s">
        <v>877</v>
      </c>
      <c r="B555" t="s">
        <v>115</v>
      </c>
      <c r="C555">
        <v>37</v>
      </c>
      <c r="D555" t="s">
        <v>24</v>
      </c>
      <c r="E555" t="s">
        <v>37</v>
      </c>
      <c r="F555" t="s">
        <v>27</v>
      </c>
      <c r="G555" t="s">
        <v>38</v>
      </c>
      <c r="H555" s="1">
        <v>43286</v>
      </c>
      <c r="I555">
        <v>27875</v>
      </c>
      <c r="J555">
        <v>1629</v>
      </c>
      <c r="K555">
        <v>29504</v>
      </c>
      <c r="L555" s="10">
        <v>2.87</v>
      </c>
      <c r="M555">
        <v>0</v>
      </c>
      <c r="N555" t="s">
        <v>28</v>
      </c>
      <c r="O555" t="s">
        <v>21</v>
      </c>
      <c r="P555" t="s">
        <v>2123</v>
      </c>
      <c r="Q555" t="str">
        <f>IF(Cleaned_Data[[#This Row],[Performance Score]] &gt;=4,"high", IF(Cleaned_Data[[#This Row],[Performance Score]]&lt;=2,"Low","Medium"))</f>
        <v>Medium</v>
      </c>
    </row>
    <row r="556" spans="1:17" x14ac:dyDescent="0.3">
      <c r="A556" t="s">
        <v>878</v>
      </c>
      <c r="B556" t="s">
        <v>660</v>
      </c>
      <c r="C556">
        <v>26</v>
      </c>
      <c r="D556" t="s">
        <v>16</v>
      </c>
      <c r="E556" t="s">
        <v>74</v>
      </c>
      <c r="F556" t="s">
        <v>39</v>
      </c>
      <c r="G556" t="s">
        <v>75</v>
      </c>
      <c r="H556" s="1">
        <v>45407</v>
      </c>
      <c r="I556">
        <v>34106</v>
      </c>
      <c r="J556">
        <v>1157</v>
      </c>
      <c r="K556">
        <v>35263</v>
      </c>
      <c r="L556" s="10">
        <v>2.12</v>
      </c>
      <c r="M556">
        <v>3</v>
      </c>
      <c r="N556" t="s">
        <v>34</v>
      </c>
      <c r="O556" t="s">
        <v>21</v>
      </c>
      <c r="P556" t="s">
        <v>21</v>
      </c>
      <c r="Q556" t="str">
        <f>IF(Cleaned_Data[[#This Row],[Performance Score]] &gt;=4,"high", IF(Cleaned_Data[[#This Row],[Performance Score]]&lt;=2,"Low","Medium"))</f>
        <v>Medium</v>
      </c>
    </row>
    <row r="557" spans="1:17" x14ac:dyDescent="0.3">
      <c r="A557" t="s">
        <v>879</v>
      </c>
      <c r="B557" t="s">
        <v>880</v>
      </c>
      <c r="C557">
        <v>36</v>
      </c>
      <c r="D557" t="s">
        <v>24</v>
      </c>
      <c r="E557" t="s">
        <v>74</v>
      </c>
      <c r="F557" t="s">
        <v>27</v>
      </c>
      <c r="G557" t="s">
        <v>75</v>
      </c>
      <c r="H557" s="1">
        <v>44258</v>
      </c>
      <c r="I557">
        <v>43656</v>
      </c>
      <c r="J557">
        <v>1159</v>
      </c>
      <c r="K557">
        <v>44815</v>
      </c>
      <c r="L557" s="10">
        <v>4.3</v>
      </c>
      <c r="M557">
        <v>5</v>
      </c>
      <c r="N557" t="s">
        <v>34</v>
      </c>
      <c r="O557" t="s">
        <v>21</v>
      </c>
      <c r="P557" t="s">
        <v>2120</v>
      </c>
      <c r="Q557" t="str">
        <f>IF(Cleaned_Data[[#This Row],[Performance Score]] &gt;=4,"high", IF(Cleaned_Data[[#This Row],[Performance Score]]&lt;=2,"Low","Medium"))</f>
        <v>high</v>
      </c>
    </row>
    <row r="558" spans="1:17" x14ac:dyDescent="0.3">
      <c r="A558" t="s">
        <v>881</v>
      </c>
      <c r="B558" t="s">
        <v>882</v>
      </c>
      <c r="C558">
        <v>34</v>
      </c>
      <c r="D558" t="s">
        <v>16</v>
      </c>
      <c r="E558" t="s">
        <v>25</v>
      </c>
      <c r="F558" t="s">
        <v>39</v>
      </c>
      <c r="G558" t="s">
        <v>26</v>
      </c>
      <c r="H558" s="1">
        <v>44043</v>
      </c>
      <c r="I558">
        <v>31856</v>
      </c>
      <c r="J558">
        <v>1074</v>
      </c>
      <c r="K558">
        <v>32930</v>
      </c>
      <c r="L558" s="10">
        <v>2.6</v>
      </c>
      <c r="M558">
        <v>4</v>
      </c>
      <c r="N558" t="s">
        <v>34</v>
      </c>
      <c r="O558" t="s">
        <v>21</v>
      </c>
      <c r="P558" t="s">
        <v>2123</v>
      </c>
      <c r="Q558" t="str">
        <f>IF(Cleaned_Data[[#This Row],[Performance Score]] &gt;=4,"high", IF(Cleaned_Data[[#This Row],[Performance Score]]&lt;=2,"Low","Medium"))</f>
        <v>Medium</v>
      </c>
    </row>
    <row r="559" spans="1:17" x14ac:dyDescent="0.3">
      <c r="A559" t="s">
        <v>883</v>
      </c>
      <c r="B559" t="s">
        <v>884</v>
      </c>
      <c r="C559">
        <v>21</v>
      </c>
      <c r="D559" t="s">
        <v>16</v>
      </c>
      <c r="E559" t="s">
        <v>17</v>
      </c>
      <c r="F559" t="s">
        <v>53</v>
      </c>
      <c r="G559" t="s">
        <v>18</v>
      </c>
      <c r="H559" s="1">
        <v>43079</v>
      </c>
      <c r="I559">
        <v>43140</v>
      </c>
      <c r="J559">
        <v>1400</v>
      </c>
      <c r="K559">
        <v>44540</v>
      </c>
      <c r="L559" s="10">
        <v>2.56</v>
      </c>
      <c r="M559">
        <v>2</v>
      </c>
      <c r="N559" t="s">
        <v>34</v>
      </c>
      <c r="O559" t="s">
        <v>21</v>
      </c>
      <c r="P559" t="s">
        <v>2122</v>
      </c>
      <c r="Q559" t="str">
        <f>IF(Cleaned_Data[[#This Row],[Performance Score]] &gt;=4,"high", IF(Cleaned_Data[[#This Row],[Performance Score]]&lt;=2,"Low","Medium"))</f>
        <v>Medium</v>
      </c>
    </row>
    <row r="560" spans="1:17" x14ac:dyDescent="0.3">
      <c r="A560" t="s">
        <v>885</v>
      </c>
      <c r="B560" t="s">
        <v>457</v>
      </c>
      <c r="C560">
        <v>35</v>
      </c>
      <c r="D560" t="s">
        <v>16</v>
      </c>
      <c r="E560" t="s">
        <v>37</v>
      </c>
      <c r="F560" t="s">
        <v>33</v>
      </c>
      <c r="G560" t="s">
        <v>38</v>
      </c>
      <c r="H560" s="1">
        <v>44535</v>
      </c>
      <c r="I560">
        <v>33582</v>
      </c>
      <c r="J560">
        <v>1789</v>
      </c>
      <c r="K560">
        <v>35371</v>
      </c>
      <c r="L560" s="10">
        <v>2.8</v>
      </c>
      <c r="M560">
        <v>2</v>
      </c>
      <c r="N560" t="s">
        <v>20</v>
      </c>
      <c r="O560" t="s">
        <v>21</v>
      </c>
      <c r="P560" t="s">
        <v>2122</v>
      </c>
      <c r="Q560" t="str">
        <f>IF(Cleaned_Data[[#This Row],[Performance Score]] &gt;=4,"high", IF(Cleaned_Data[[#This Row],[Performance Score]]&lt;=2,"Low","Medium"))</f>
        <v>Medium</v>
      </c>
    </row>
    <row r="561" spans="1:17" x14ac:dyDescent="0.3">
      <c r="A561" t="s">
        <v>886</v>
      </c>
      <c r="B561" t="s">
        <v>887</v>
      </c>
      <c r="C561">
        <v>35</v>
      </c>
      <c r="D561" t="s">
        <v>16</v>
      </c>
      <c r="E561" t="s">
        <v>31</v>
      </c>
      <c r="F561" t="s">
        <v>19</v>
      </c>
      <c r="G561" t="s">
        <v>32</v>
      </c>
      <c r="H561" s="1">
        <v>44758</v>
      </c>
      <c r="I561">
        <v>25516</v>
      </c>
      <c r="J561">
        <v>1274</v>
      </c>
      <c r="K561">
        <v>26790</v>
      </c>
      <c r="L561" s="10">
        <v>4.7</v>
      </c>
      <c r="M561">
        <v>1</v>
      </c>
      <c r="N561" t="s">
        <v>28</v>
      </c>
      <c r="O561" t="s">
        <v>21</v>
      </c>
      <c r="P561" t="s">
        <v>2123</v>
      </c>
      <c r="Q561" t="str">
        <f>IF(Cleaned_Data[[#This Row],[Performance Score]] &gt;=4,"high", IF(Cleaned_Data[[#This Row],[Performance Score]]&lt;=2,"Low","Medium"))</f>
        <v>high</v>
      </c>
    </row>
    <row r="562" spans="1:17" x14ac:dyDescent="0.3">
      <c r="A562" t="s">
        <v>888</v>
      </c>
      <c r="B562" t="s">
        <v>238</v>
      </c>
      <c r="C562">
        <v>40</v>
      </c>
      <c r="D562" t="s">
        <v>16</v>
      </c>
      <c r="E562" t="s">
        <v>42</v>
      </c>
      <c r="F562" t="s">
        <v>27</v>
      </c>
      <c r="G562" t="s">
        <v>43</v>
      </c>
      <c r="H562" s="1">
        <v>45194</v>
      </c>
      <c r="I562">
        <v>39954</v>
      </c>
      <c r="J562">
        <v>808</v>
      </c>
      <c r="K562">
        <v>40762</v>
      </c>
      <c r="L562" s="10">
        <v>1.9</v>
      </c>
      <c r="M562">
        <v>2</v>
      </c>
      <c r="N562" t="s">
        <v>28</v>
      </c>
      <c r="O562" t="s">
        <v>21</v>
      </c>
      <c r="P562" t="s">
        <v>2126</v>
      </c>
      <c r="Q562" t="str">
        <f>IF(Cleaned_Data[[#This Row],[Performance Score]] &gt;=4,"high", IF(Cleaned_Data[[#This Row],[Performance Score]]&lt;=2,"Low","Medium"))</f>
        <v>Low</v>
      </c>
    </row>
    <row r="563" spans="1:17" x14ac:dyDescent="0.3">
      <c r="A563" t="s">
        <v>889</v>
      </c>
      <c r="B563" t="s">
        <v>890</v>
      </c>
      <c r="C563">
        <v>30</v>
      </c>
      <c r="D563" t="s">
        <v>16</v>
      </c>
      <c r="E563" t="s">
        <v>17</v>
      </c>
      <c r="F563" t="s">
        <v>53</v>
      </c>
      <c r="G563" t="s">
        <v>18</v>
      </c>
      <c r="H563" s="1">
        <v>45263</v>
      </c>
      <c r="I563">
        <v>43728</v>
      </c>
      <c r="J563">
        <v>1212</v>
      </c>
      <c r="K563">
        <v>44940</v>
      </c>
      <c r="L563" s="10">
        <v>2.77</v>
      </c>
      <c r="M563">
        <v>7</v>
      </c>
      <c r="N563" t="s">
        <v>20</v>
      </c>
      <c r="O563" t="s">
        <v>21</v>
      </c>
      <c r="P563" t="s">
        <v>2122</v>
      </c>
      <c r="Q563" t="str">
        <f>IF(Cleaned_Data[[#This Row],[Performance Score]] &gt;=4,"high", IF(Cleaned_Data[[#This Row],[Performance Score]]&lt;=2,"Low","Medium"))</f>
        <v>Medium</v>
      </c>
    </row>
    <row r="564" spans="1:17" x14ac:dyDescent="0.3">
      <c r="A564" t="s">
        <v>891</v>
      </c>
      <c r="B564" t="s">
        <v>176</v>
      </c>
      <c r="C564">
        <v>34</v>
      </c>
      <c r="D564" t="s">
        <v>24</v>
      </c>
      <c r="E564" t="s">
        <v>31</v>
      </c>
      <c r="F564" t="s">
        <v>50</v>
      </c>
      <c r="G564" t="s">
        <v>32</v>
      </c>
      <c r="H564" s="1">
        <v>44640</v>
      </c>
      <c r="I564">
        <v>28522</v>
      </c>
      <c r="J564">
        <v>1998</v>
      </c>
      <c r="K564">
        <v>30520</v>
      </c>
      <c r="L564" s="10">
        <v>3.25</v>
      </c>
      <c r="M564">
        <v>2</v>
      </c>
      <c r="N564" t="s">
        <v>34</v>
      </c>
      <c r="O564" t="s">
        <v>21</v>
      </c>
      <c r="P564" t="s">
        <v>2120</v>
      </c>
      <c r="Q564" t="str">
        <f>IF(Cleaned_Data[[#This Row],[Performance Score]] &gt;=4,"high", IF(Cleaned_Data[[#This Row],[Performance Score]]&lt;=2,"Low","Medium"))</f>
        <v>Medium</v>
      </c>
    </row>
    <row r="565" spans="1:17" x14ac:dyDescent="0.3">
      <c r="A565" t="s">
        <v>892</v>
      </c>
      <c r="B565" t="s">
        <v>15</v>
      </c>
      <c r="C565">
        <v>41</v>
      </c>
      <c r="D565" t="s">
        <v>16</v>
      </c>
      <c r="E565" t="s">
        <v>62</v>
      </c>
      <c r="F565" t="s">
        <v>88</v>
      </c>
      <c r="G565" t="s">
        <v>63</v>
      </c>
      <c r="H565" s="1">
        <v>45407</v>
      </c>
      <c r="I565">
        <v>44040</v>
      </c>
      <c r="J565">
        <v>1342</v>
      </c>
      <c r="K565">
        <v>45382</v>
      </c>
      <c r="L565" s="10">
        <v>2.42</v>
      </c>
      <c r="M565">
        <v>1</v>
      </c>
      <c r="N565" t="s">
        <v>28</v>
      </c>
      <c r="O565" t="s">
        <v>21</v>
      </c>
      <c r="P565" t="s">
        <v>21</v>
      </c>
      <c r="Q565" t="str">
        <f>IF(Cleaned_Data[[#This Row],[Performance Score]] &gt;=4,"high", IF(Cleaned_Data[[#This Row],[Performance Score]]&lt;=2,"Low","Medium"))</f>
        <v>Medium</v>
      </c>
    </row>
    <row r="566" spans="1:17" x14ac:dyDescent="0.3">
      <c r="A566" t="s">
        <v>893</v>
      </c>
      <c r="B566" t="s">
        <v>714</v>
      </c>
      <c r="C566">
        <v>23</v>
      </c>
      <c r="D566" t="s">
        <v>16</v>
      </c>
      <c r="E566" t="s">
        <v>42</v>
      </c>
      <c r="F566" t="s">
        <v>53</v>
      </c>
      <c r="G566" t="s">
        <v>43</v>
      </c>
      <c r="H566" s="1">
        <v>43729</v>
      </c>
      <c r="I566">
        <v>36078</v>
      </c>
      <c r="J566">
        <v>935</v>
      </c>
      <c r="K566">
        <v>37013</v>
      </c>
      <c r="L566" s="10">
        <v>2.62</v>
      </c>
      <c r="M566">
        <v>6</v>
      </c>
      <c r="N566" t="s">
        <v>28</v>
      </c>
      <c r="O566" t="s">
        <v>21</v>
      </c>
      <c r="P566" t="s">
        <v>2126</v>
      </c>
      <c r="Q566" t="str">
        <f>IF(Cleaned_Data[[#This Row],[Performance Score]] &gt;=4,"high", IF(Cleaned_Data[[#This Row],[Performance Score]]&lt;=2,"Low","Medium"))</f>
        <v>Medium</v>
      </c>
    </row>
    <row r="567" spans="1:17" x14ac:dyDescent="0.3">
      <c r="A567" t="s">
        <v>894</v>
      </c>
      <c r="B567" t="s">
        <v>895</v>
      </c>
      <c r="C567">
        <v>30</v>
      </c>
      <c r="D567" t="s">
        <v>24</v>
      </c>
      <c r="E567" t="s">
        <v>37</v>
      </c>
      <c r="F567" t="s">
        <v>19</v>
      </c>
      <c r="G567" t="s">
        <v>38</v>
      </c>
      <c r="H567" s="1">
        <v>44617</v>
      </c>
      <c r="I567">
        <v>34001</v>
      </c>
      <c r="J567">
        <v>2285</v>
      </c>
      <c r="K567">
        <v>36286</v>
      </c>
      <c r="L567" s="10">
        <v>3.26</v>
      </c>
      <c r="M567">
        <v>3</v>
      </c>
      <c r="N567" t="s">
        <v>34</v>
      </c>
      <c r="O567" t="s">
        <v>21</v>
      </c>
      <c r="P567" t="s">
        <v>2121</v>
      </c>
      <c r="Q567" t="str">
        <f>IF(Cleaned_Data[[#This Row],[Performance Score]] &gt;=4,"high", IF(Cleaned_Data[[#This Row],[Performance Score]]&lt;=2,"Low","Medium"))</f>
        <v>Medium</v>
      </c>
    </row>
    <row r="568" spans="1:17" x14ac:dyDescent="0.3">
      <c r="A568" t="s">
        <v>896</v>
      </c>
      <c r="B568" t="s">
        <v>279</v>
      </c>
      <c r="C568">
        <v>27</v>
      </c>
      <c r="D568" t="s">
        <v>24</v>
      </c>
      <c r="E568" t="s">
        <v>58</v>
      </c>
      <c r="F568" t="s">
        <v>39</v>
      </c>
      <c r="G568" t="s">
        <v>59</v>
      </c>
      <c r="H568" s="1">
        <v>44941</v>
      </c>
      <c r="I568">
        <v>30748</v>
      </c>
      <c r="J568">
        <v>2453</v>
      </c>
      <c r="K568">
        <v>33201</v>
      </c>
      <c r="L568" s="10">
        <v>3.73</v>
      </c>
      <c r="M568">
        <v>2</v>
      </c>
      <c r="N568" t="s">
        <v>20</v>
      </c>
      <c r="O568" t="s">
        <v>21</v>
      </c>
      <c r="P568" t="s">
        <v>2125</v>
      </c>
      <c r="Q568" t="str">
        <f>IF(Cleaned_Data[[#This Row],[Performance Score]] &gt;=4,"high", IF(Cleaned_Data[[#This Row],[Performance Score]]&lt;=2,"Low","Medium"))</f>
        <v>Medium</v>
      </c>
    </row>
    <row r="569" spans="1:17" x14ac:dyDescent="0.3">
      <c r="A569" t="s">
        <v>897</v>
      </c>
      <c r="B569" t="s">
        <v>898</v>
      </c>
      <c r="C569">
        <v>31</v>
      </c>
      <c r="D569" t="s">
        <v>16</v>
      </c>
      <c r="E569" t="s">
        <v>62</v>
      </c>
      <c r="F569" t="s">
        <v>19</v>
      </c>
      <c r="G569" t="s">
        <v>63</v>
      </c>
      <c r="H569" s="1">
        <v>42877</v>
      </c>
      <c r="I569">
        <v>49563</v>
      </c>
      <c r="J569">
        <v>1167</v>
      </c>
      <c r="K569">
        <v>50730</v>
      </c>
      <c r="L569" s="10">
        <v>2.59</v>
      </c>
      <c r="M569">
        <v>3</v>
      </c>
      <c r="N569" t="s">
        <v>20</v>
      </c>
      <c r="O569" t="s">
        <v>21</v>
      </c>
      <c r="P569" t="s">
        <v>1218</v>
      </c>
      <c r="Q569" t="str">
        <f>IF(Cleaned_Data[[#This Row],[Performance Score]] &gt;=4,"high", IF(Cleaned_Data[[#This Row],[Performance Score]]&lt;=2,"Low","Medium"))</f>
        <v>Medium</v>
      </c>
    </row>
    <row r="570" spans="1:17" x14ac:dyDescent="0.3">
      <c r="A570" t="s">
        <v>899</v>
      </c>
      <c r="B570" t="s">
        <v>227</v>
      </c>
      <c r="C570">
        <v>41</v>
      </c>
      <c r="D570" t="s">
        <v>16</v>
      </c>
      <c r="E570" t="s">
        <v>17</v>
      </c>
      <c r="F570" t="s">
        <v>50</v>
      </c>
      <c r="G570" t="s">
        <v>18</v>
      </c>
      <c r="H570" s="1">
        <v>45375</v>
      </c>
      <c r="I570">
        <v>49117</v>
      </c>
      <c r="J570">
        <v>4990</v>
      </c>
      <c r="K570">
        <v>54107</v>
      </c>
      <c r="L570" s="10">
        <v>5</v>
      </c>
      <c r="M570">
        <v>6</v>
      </c>
      <c r="N570" t="s">
        <v>20</v>
      </c>
      <c r="O570" t="s">
        <v>21</v>
      </c>
      <c r="P570" t="s">
        <v>2120</v>
      </c>
      <c r="Q570" t="str">
        <f>IF(Cleaned_Data[[#This Row],[Performance Score]] &gt;=4,"high", IF(Cleaned_Data[[#This Row],[Performance Score]]&lt;=2,"Low","Medium"))</f>
        <v>high</v>
      </c>
    </row>
    <row r="571" spans="1:17" x14ac:dyDescent="0.3">
      <c r="A571" t="s">
        <v>900</v>
      </c>
      <c r="B571" t="s">
        <v>901</v>
      </c>
      <c r="C571">
        <v>31</v>
      </c>
      <c r="D571" t="s">
        <v>24</v>
      </c>
      <c r="E571" t="s">
        <v>25</v>
      </c>
      <c r="F571" t="s">
        <v>53</v>
      </c>
      <c r="G571" t="s">
        <v>26</v>
      </c>
      <c r="H571" s="1">
        <v>42048</v>
      </c>
      <c r="I571">
        <v>23546</v>
      </c>
      <c r="J571">
        <v>1238</v>
      </c>
      <c r="K571">
        <v>24784</v>
      </c>
      <c r="L571" s="10">
        <v>3.53</v>
      </c>
      <c r="M571">
        <v>2</v>
      </c>
      <c r="N571" t="s">
        <v>34</v>
      </c>
      <c r="O571" t="s">
        <v>21</v>
      </c>
      <c r="P571" t="s">
        <v>2121</v>
      </c>
      <c r="Q571" t="str">
        <f>IF(Cleaned_Data[[#This Row],[Performance Score]] &gt;=4,"high", IF(Cleaned_Data[[#This Row],[Performance Score]]&lt;=2,"Low","Medium"))</f>
        <v>Medium</v>
      </c>
    </row>
    <row r="572" spans="1:17" x14ac:dyDescent="0.3">
      <c r="A572" t="s">
        <v>902</v>
      </c>
      <c r="B572" t="s">
        <v>421</v>
      </c>
      <c r="C572">
        <v>21</v>
      </c>
      <c r="D572" t="s">
        <v>24</v>
      </c>
      <c r="E572" t="s">
        <v>74</v>
      </c>
      <c r="F572" t="s">
        <v>88</v>
      </c>
      <c r="G572" t="s">
        <v>75</v>
      </c>
      <c r="H572" s="1">
        <v>44590</v>
      </c>
      <c r="I572">
        <v>31171</v>
      </c>
      <c r="J572">
        <v>2057</v>
      </c>
      <c r="K572">
        <v>33228</v>
      </c>
      <c r="L572" s="10">
        <v>3.14</v>
      </c>
      <c r="M572">
        <v>2</v>
      </c>
      <c r="N572" t="s">
        <v>20</v>
      </c>
      <c r="O572" t="s">
        <v>21</v>
      </c>
      <c r="P572" t="s">
        <v>2125</v>
      </c>
      <c r="Q572" t="str">
        <f>IF(Cleaned_Data[[#This Row],[Performance Score]] &gt;=4,"high", IF(Cleaned_Data[[#This Row],[Performance Score]]&lt;=2,"Low","Medium"))</f>
        <v>Medium</v>
      </c>
    </row>
    <row r="573" spans="1:17" x14ac:dyDescent="0.3">
      <c r="A573" t="s">
        <v>903</v>
      </c>
      <c r="B573" t="s">
        <v>153</v>
      </c>
      <c r="C573">
        <v>21</v>
      </c>
      <c r="D573" t="s">
        <v>24</v>
      </c>
      <c r="E573" t="s">
        <v>37</v>
      </c>
      <c r="F573" t="s">
        <v>39</v>
      </c>
      <c r="G573" t="s">
        <v>38</v>
      </c>
      <c r="H573" s="1">
        <v>42871</v>
      </c>
      <c r="I573">
        <v>31288</v>
      </c>
      <c r="J573">
        <v>2271</v>
      </c>
      <c r="K573">
        <v>33559</v>
      </c>
      <c r="L573" s="10">
        <v>3.9</v>
      </c>
      <c r="M573">
        <v>4</v>
      </c>
      <c r="N573" t="s">
        <v>20</v>
      </c>
      <c r="O573" t="s">
        <v>21</v>
      </c>
      <c r="P573" t="s">
        <v>1218</v>
      </c>
      <c r="Q573" t="str">
        <f>IF(Cleaned_Data[[#This Row],[Performance Score]] &gt;=4,"high", IF(Cleaned_Data[[#This Row],[Performance Score]]&lt;=2,"Low","Medium"))</f>
        <v>Medium</v>
      </c>
    </row>
    <row r="574" spans="1:17" x14ac:dyDescent="0.3">
      <c r="A574" t="s">
        <v>904</v>
      </c>
      <c r="B574" t="s">
        <v>802</v>
      </c>
      <c r="C574">
        <v>32</v>
      </c>
      <c r="D574" t="s">
        <v>24</v>
      </c>
      <c r="E574" t="s">
        <v>62</v>
      </c>
      <c r="F574" t="s">
        <v>19</v>
      </c>
      <c r="G574" t="s">
        <v>63</v>
      </c>
      <c r="H574" s="1">
        <v>42011</v>
      </c>
      <c r="I574">
        <v>49151</v>
      </c>
      <c r="J574">
        <v>1636</v>
      </c>
      <c r="K574">
        <v>50787</v>
      </c>
      <c r="L574" s="10">
        <v>2.5299999999999998</v>
      </c>
      <c r="M574">
        <v>5</v>
      </c>
      <c r="N574" t="s">
        <v>20</v>
      </c>
      <c r="O574" t="s">
        <v>21</v>
      </c>
      <c r="P574" t="s">
        <v>2125</v>
      </c>
      <c r="Q574" t="str">
        <f>IF(Cleaned_Data[[#This Row],[Performance Score]] &gt;=4,"high", IF(Cleaned_Data[[#This Row],[Performance Score]]&lt;=2,"Low","Medium"))</f>
        <v>Medium</v>
      </c>
    </row>
    <row r="575" spans="1:17" x14ac:dyDescent="0.3">
      <c r="A575" t="s">
        <v>905</v>
      </c>
      <c r="B575" t="s">
        <v>400</v>
      </c>
      <c r="C575">
        <v>28</v>
      </c>
      <c r="D575" t="s">
        <v>16</v>
      </c>
      <c r="E575" t="s">
        <v>37</v>
      </c>
      <c r="F575" t="s">
        <v>19</v>
      </c>
      <c r="G575" t="s">
        <v>38</v>
      </c>
      <c r="H575" s="1">
        <v>44661</v>
      </c>
      <c r="I575">
        <v>21948</v>
      </c>
      <c r="J575">
        <v>1641</v>
      </c>
      <c r="K575">
        <v>23589</v>
      </c>
      <c r="L575" s="10">
        <v>3.51</v>
      </c>
      <c r="M575">
        <v>2</v>
      </c>
      <c r="N575" t="s">
        <v>28</v>
      </c>
      <c r="O575" t="s">
        <v>21</v>
      </c>
      <c r="P575" t="s">
        <v>21</v>
      </c>
      <c r="Q575" t="str">
        <f>IF(Cleaned_Data[[#This Row],[Performance Score]] &gt;=4,"high", IF(Cleaned_Data[[#This Row],[Performance Score]]&lt;=2,"Low","Medium"))</f>
        <v>Medium</v>
      </c>
    </row>
    <row r="576" spans="1:17" x14ac:dyDescent="0.3">
      <c r="A576" t="s">
        <v>906</v>
      </c>
      <c r="B576" t="s">
        <v>83</v>
      </c>
      <c r="C576">
        <v>42</v>
      </c>
      <c r="D576" t="s">
        <v>16</v>
      </c>
      <c r="E576" t="s">
        <v>42</v>
      </c>
      <c r="F576" t="s">
        <v>39</v>
      </c>
      <c r="G576" t="s">
        <v>43</v>
      </c>
      <c r="H576" s="1">
        <v>43224</v>
      </c>
      <c r="I576">
        <v>36031</v>
      </c>
      <c r="J576">
        <v>757</v>
      </c>
      <c r="K576">
        <v>36788</v>
      </c>
      <c r="L576" s="10">
        <v>2.97</v>
      </c>
      <c r="M576">
        <v>3</v>
      </c>
      <c r="N576" t="s">
        <v>28</v>
      </c>
      <c r="O576" t="s">
        <v>21</v>
      </c>
      <c r="P576" t="s">
        <v>1218</v>
      </c>
      <c r="Q576" t="str">
        <f>IF(Cleaned_Data[[#This Row],[Performance Score]] &gt;=4,"high", IF(Cleaned_Data[[#This Row],[Performance Score]]&lt;=2,"Low","Medium"))</f>
        <v>Medium</v>
      </c>
    </row>
    <row r="577" spans="1:17" x14ac:dyDescent="0.3">
      <c r="A577" t="s">
        <v>907</v>
      </c>
      <c r="B577" t="s">
        <v>908</v>
      </c>
      <c r="C577">
        <v>25</v>
      </c>
      <c r="D577" t="s">
        <v>16</v>
      </c>
      <c r="E577" t="s">
        <v>25</v>
      </c>
      <c r="F577" t="s">
        <v>39</v>
      </c>
      <c r="G577" t="s">
        <v>26</v>
      </c>
      <c r="H577" s="1">
        <v>42860</v>
      </c>
      <c r="I577">
        <v>30099</v>
      </c>
      <c r="J577">
        <v>1323</v>
      </c>
      <c r="K577">
        <v>31422</v>
      </c>
      <c r="L577" s="10">
        <v>3.84</v>
      </c>
      <c r="M577">
        <v>5</v>
      </c>
      <c r="N577" t="s">
        <v>34</v>
      </c>
      <c r="O577" t="s">
        <v>21</v>
      </c>
      <c r="P577" t="s">
        <v>1218</v>
      </c>
      <c r="Q577" t="str">
        <f>IF(Cleaned_Data[[#This Row],[Performance Score]] &gt;=4,"high", IF(Cleaned_Data[[#This Row],[Performance Score]]&lt;=2,"Low","Medium"))</f>
        <v>Medium</v>
      </c>
    </row>
    <row r="578" spans="1:17" x14ac:dyDescent="0.3">
      <c r="A578" t="s">
        <v>909</v>
      </c>
      <c r="B578" t="s">
        <v>325</v>
      </c>
      <c r="C578">
        <v>35</v>
      </c>
      <c r="D578" t="s">
        <v>24</v>
      </c>
      <c r="E578" t="s">
        <v>31</v>
      </c>
      <c r="F578" t="s">
        <v>39</v>
      </c>
      <c r="G578" t="s">
        <v>32</v>
      </c>
      <c r="H578" s="1">
        <v>42904</v>
      </c>
      <c r="I578">
        <v>37501</v>
      </c>
      <c r="J578">
        <v>1640</v>
      </c>
      <c r="K578">
        <v>39141</v>
      </c>
      <c r="L578" s="10">
        <v>3.27</v>
      </c>
      <c r="M578">
        <v>8</v>
      </c>
      <c r="N578" t="s">
        <v>34</v>
      </c>
      <c r="O578" t="s">
        <v>21</v>
      </c>
      <c r="P578" t="s">
        <v>1782</v>
      </c>
      <c r="Q578" t="str">
        <f>IF(Cleaned_Data[[#This Row],[Performance Score]] &gt;=4,"high", IF(Cleaned_Data[[#This Row],[Performance Score]]&lt;=2,"Low","Medium"))</f>
        <v>Medium</v>
      </c>
    </row>
    <row r="579" spans="1:17" x14ac:dyDescent="0.3">
      <c r="A579" t="s">
        <v>910</v>
      </c>
      <c r="B579" t="s">
        <v>660</v>
      </c>
      <c r="C579">
        <v>33</v>
      </c>
      <c r="D579" t="s">
        <v>24</v>
      </c>
      <c r="E579" t="s">
        <v>58</v>
      </c>
      <c r="F579" t="s">
        <v>33</v>
      </c>
      <c r="G579" t="s">
        <v>59</v>
      </c>
      <c r="H579" s="1">
        <v>45077</v>
      </c>
      <c r="I579">
        <v>28210</v>
      </c>
      <c r="J579">
        <v>2428</v>
      </c>
      <c r="K579">
        <v>30638</v>
      </c>
      <c r="L579" s="10">
        <v>4.43</v>
      </c>
      <c r="M579">
        <v>3</v>
      </c>
      <c r="N579" t="s">
        <v>20</v>
      </c>
      <c r="O579" t="s">
        <v>21</v>
      </c>
      <c r="P579" t="s">
        <v>1218</v>
      </c>
      <c r="Q579" t="str">
        <f>IF(Cleaned_Data[[#This Row],[Performance Score]] &gt;=4,"high", IF(Cleaned_Data[[#This Row],[Performance Score]]&lt;=2,"Low","Medium"))</f>
        <v>high</v>
      </c>
    </row>
    <row r="580" spans="1:17" x14ac:dyDescent="0.3">
      <c r="A580" t="s">
        <v>911</v>
      </c>
      <c r="B580" t="s">
        <v>912</v>
      </c>
      <c r="C580">
        <v>38</v>
      </c>
      <c r="D580" t="s">
        <v>24</v>
      </c>
      <c r="E580" t="s">
        <v>58</v>
      </c>
      <c r="F580" t="s">
        <v>39</v>
      </c>
      <c r="G580" t="s">
        <v>59</v>
      </c>
      <c r="H580" s="1">
        <v>44411</v>
      </c>
      <c r="I580">
        <v>28511</v>
      </c>
      <c r="J580">
        <v>2184</v>
      </c>
      <c r="K580">
        <v>30695</v>
      </c>
      <c r="L580" s="10">
        <v>5</v>
      </c>
      <c r="M580">
        <v>3</v>
      </c>
      <c r="N580" t="s">
        <v>34</v>
      </c>
      <c r="O580" t="s">
        <v>21</v>
      </c>
      <c r="P580" t="s">
        <v>2119</v>
      </c>
      <c r="Q580" t="str">
        <f>IF(Cleaned_Data[[#This Row],[Performance Score]] &gt;=4,"high", IF(Cleaned_Data[[#This Row],[Performance Score]]&lt;=2,"Low","Medium"))</f>
        <v>high</v>
      </c>
    </row>
    <row r="581" spans="1:17" x14ac:dyDescent="0.3">
      <c r="A581" t="s">
        <v>913</v>
      </c>
      <c r="B581" t="s">
        <v>914</v>
      </c>
      <c r="C581">
        <v>32</v>
      </c>
      <c r="D581" t="s">
        <v>16</v>
      </c>
      <c r="E581" t="s">
        <v>62</v>
      </c>
      <c r="F581" t="s">
        <v>27</v>
      </c>
      <c r="G581" t="s">
        <v>63</v>
      </c>
      <c r="H581" s="1">
        <v>42468</v>
      </c>
      <c r="I581">
        <v>43020</v>
      </c>
      <c r="J581">
        <v>2127</v>
      </c>
      <c r="K581">
        <v>45147</v>
      </c>
      <c r="L581" s="10">
        <v>3.22</v>
      </c>
      <c r="M581">
        <v>2</v>
      </c>
      <c r="N581" t="s">
        <v>20</v>
      </c>
      <c r="O581" t="s">
        <v>21</v>
      </c>
      <c r="P581" t="s">
        <v>21</v>
      </c>
      <c r="Q581" t="str">
        <f>IF(Cleaned_Data[[#This Row],[Performance Score]] &gt;=4,"high", IF(Cleaned_Data[[#This Row],[Performance Score]]&lt;=2,"Low","Medium"))</f>
        <v>Medium</v>
      </c>
    </row>
    <row r="582" spans="1:17" x14ac:dyDescent="0.3">
      <c r="A582" t="s">
        <v>915</v>
      </c>
      <c r="B582" t="s">
        <v>916</v>
      </c>
      <c r="C582">
        <v>35</v>
      </c>
      <c r="D582" t="s">
        <v>16</v>
      </c>
      <c r="E582" t="s">
        <v>25</v>
      </c>
      <c r="F582" t="s">
        <v>50</v>
      </c>
      <c r="G582" t="s">
        <v>26</v>
      </c>
      <c r="H582" s="1">
        <v>42665</v>
      </c>
      <c r="I582">
        <v>28826</v>
      </c>
      <c r="J582">
        <v>1590</v>
      </c>
      <c r="K582">
        <v>30416</v>
      </c>
      <c r="L582" s="10">
        <v>3.15</v>
      </c>
      <c r="M582">
        <v>5</v>
      </c>
      <c r="N582" t="s">
        <v>34</v>
      </c>
      <c r="O582" t="s">
        <v>21</v>
      </c>
      <c r="P582" t="s">
        <v>2124</v>
      </c>
      <c r="Q582" t="str">
        <f>IF(Cleaned_Data[[#This Row],[Performance Score]] &gt;=4,"high", IF(Cleaned_Data[[#This Row],[Performance Score]]&lt;=2,"Low","Medium"))</f>
        <v>Medium</v>
      </c>
    </row>
    <row r="583" spans="1:17" x14ac:dyDescent="0.3">
      <c r="A583" t="s">
        <v>917</v>
      </c>
      <c r="B583" t="s">
        <v>180</v>
      </c>
      <c r="C583">
        <v>25</v>
      </c>
      <c r="D583" t="s">
        <v>16</v>
      </c>
      <c r="E583" t="s">
        <v>17</v>
      </c>
      <c r="F583" t="s">
        <v>33</v>
      </c>
      <c r="G583" t="s">
        <v>18</v>
      </c>
      <c r="H583" s="1">
        <v>45613</v>
      </c>
      <c r="I583">
        <v>43154</v>
      </c>
      <c r="J583">
        <v>2145</v>
      </c>
      <c r="K583">
        <v>45299</v>
      </c>
      <c r="L583" s="10">
        <v>3.63</v>
      </c>
      <c r="M583">
        <v>4</v>
      </c>
      <c r="N583" t="s">
        <v>20</v>
      </c>
      <c r="O583" t="s">
        <v>21</v>
      </c>
      <c r="P583" t="s">
        <v>2118</v>
      </c>
      <c r="Q583" t="str">
        <f>IF(Cleaned_Data[[#This Row],[Performance Score]] &gt;=4,"high", IF(Cleaned_Data[[#This Row],[Performance Score]]&lt;=2,"Low","Medium"))</f>
        <v>Medium</v>
      </c>
    </row>
    <row r="584" spans="1:17" x14ac:dyDescent="0.3">
      <c r="A584" t="s">
        <v>918</v>
      </c>
      <c r="B584" t="s">
        <v>919</v>
      </c>
      <c r="C584">
        <v>33</v>
      </c>
      <c r="D584" t="s">
        <v>24</v>
      </c>
      <c r="E584" t="s">
        <v>58</v>
      </c>
      <c r="F584" t="s">
        <v>53</v>
      </c>
      <c r="G584" t="s">
        <v>59</v>
      </c>
      <c r="H584" s="1">
        <v>43561</v>
      </c>
      <c r="I584">
        <v>32990</v>
      </c>
      <c r="J584">
        <v>2503</v>
      </c>
      <c r="K584">
        <v>35493</v>
      </c>
      <c r="L584" s="10">
        <v>3.38</v>
      </c>
      <c r="M584">
        <v>2</v>
      </c>
      <c r="N584" t="s">
        <v>34</v>
      </c>
      <c r="O584" t="s">
        <v>21</v>
      </c>
      <c r="P584" t="s">
        <v>21</v>
      </c>
      <c r="Q584" t="str">
        <f>IF(Cleaned_Data[[#This Row],[Performance Score]] &gt;=4,"high", IF(Cleaned_Data[[#This Row],[Performance Score]]&lt;=2,"Low","Medium"))</f>
        <v>Medium</v>
      </c>
    </row>
    <row r="585" spans="1:17" x14ac:dyDescent="0.3">
      <c r="A585" t="s">
        <v>920</v>
      </c>
      <c r="B585" t="s">
        <v>908</v>
      </c>
      <c r="C585">
        <v>24</v>
      </c>
      <c r="D585" t="s">
        <v>16</v>
      </c>
      <c r="E585" t="s">
        <v>74</v>
      </c>
      <c r="F585" t="s">
        <v>19</v>
      </c>
      <c r="G585" t="s">
        <v>75</v>
      </c>
      <c r="H585" s="1">
        <v>44893</v>
      </c>
      <c r="I585">
        <v>37482</v>
      </c>
      <c r="J585">
        <v>1230</v>
      </c>
      <c r="K585">
        <v>38712</v>
      </c>
      <c r="L585" s="10">
        <v>3.49</v>
      </c>
      <c r="M585">
        <v>4</v>
      </c>
      <c r="N585" t="s">
        <v>20</v>
      </c>
      <c r="O585" t="s">
        <v>21</v>
      </c>
      <c r="P585" t="s">
        <v>2118</v>
      </c>
      <c r="Q585" t="str">
        <f>IF(Cleaned_Data[[#This Row],[Performance Score]] &gt;=4,"high", IF(Cleaned_Data[[#This Row],[Performance Score]]&lt;=2,"Low","Medium"))</f>
        <v>Medium</v>
      </c>
    </row>
    <row r="586" spans="1:17" x14ac:dyDescent="0.3">
      <c r="A586" t="s">
        <v>921</v>
      </c>
      <c r="B586" t="s">
        <v>100</v>
      </c>
      <c r="C586">
        <v>37</v>
      </c>
      <c r="D586" t="s">
        <v>24</v>
      </c>
      <c r="E586" t="s">
        <v>42</v>
      </c>
      <c r="F586" t="s">
        <v>19</v>
      </c>
      <c r="G586" t="s">
        <v>43</v>
      </c>
      <c r="H586" s="1">
        <v>43008</v>
      </c>
      <c r="I586">
        <v>46653</v>
      </c>
      <c r="J586">
        <v>1802</v>
      </c>
      <c r="K586">
        <v>48455</v>
      </c>
      <c r="L586" s="10">
        <v>2.99</v>
      </c>
      <c r="M586">
        <v>0</v>
      </c>
      <c r="N586" t="s">
        <v>20</v>
      </c>
      <c r="O586" t="s">
        <v>21</v>
      </c>
      <c r="P586" t="s">
        <v>2126</v>
      </c>
      <c r="Q586" t="str">
        <f>IF(Cleaned_Data[[#This Row],[Performance Score]] &gt;=4,"high", IF(Cleaned_Data[[#This Row],[Performance Score]]&lt;=2,"Low","Medium"))</f>
        <v>Medium</v>
      </c>
    </row>
    <row r="587" spans="1:17" x14ac:dyDescent="0.3">
      <c r="A587" t="s">
        <v>922</v>
      </c>
      <c r="B587" t="s">
        <v>255</v>
      </c>
      <c r="C587">
        <v>40</v>
      </c>
      <c r="D587" t="s">
        <v>24</v>
      </c>
      <c r="E587" t="s">
        <v>58</v>
      </c>
      <c r="F587" t="s">
        <v>19</v>
      </c>
      <c r="G587" t="s">
        <v>59</v>
      </c>
      <c r="H587" s="1">
        <v>43266</v>
      </c>
      <c r="I587">
        <v>27165</v>
      </c>
      <c r="J587">
        <v>1022</v>
      </c>
      <c r="K587">
        <v>28187</v>
      </c>
      <c r="L587" s="10">
        <v>4.03</v>
      </c>
      <c r="M587">
        <v>3</v>
      </c>
      <c r="N587" t="s">
        <v>20</v>
      </c>
      <c r="O587" t="s">
        <v>21</v>
      </c>
      <c r="P587" t="s">
        <v>1782</v>
      </c>
      <c r="Q587" t="str">
        <f>IF(Cleaned_Data[[#This Row],[Performance Score]] &gt;=4,"high", IF(Cleaned_Data[[#This Row],[Performance Score]]&lt;=2,"Low","Medium"))</f>
        <v>high</v>
      </c>
    </row>
    <row r="588" spans="1:17" x14ac:dyDescent="0.3">
      <c r="A588" t="s">
        <v>923</v>
      </c>
      <c r="B588" t="s">
        <v>501</v>
      </c>
      <c r="C588">
        <v>26</v>
      </c>
      <c r="D588" t="s">
        <v>16</v>
      </c>
      <c r="E588" t="s">
        <v>37</v>
      </c>
      <c r="F588" t="s">
        <v>39</v>
      </c>
      <c r="G588" t="s">
        <v>38</v>
      </c>
      <c r="H588" s="1">
        <v>45261</v>
      </c>
      <c r="I588">
        <v>30720</v>
      </c>
      <c r="J588">
        <v>1555</v>
      </c>
      <c r="K588">
        <v>32275</v>
      </c>
      <c r="L588" s="10">
        <v>4.05</v>
      </c>
      <c r="M588">
        <v>3</v>
      </c>
      <c r="N588" t="s">
        <v>34</v>
      </c>
      <c r="O588" t="s">
        <v>21</v>
      </c>
      <c r="P588" t="s">
        <v>2122</v>
      </c>
      <c r="Q588" t="str">
        <f>IF(Cleaned_Data[[#This Row],[Performance Score]] &gt;=4,"high", IF(Cleaned_Data[[#This Row],[Performance Score]]&lt;=2,"Low","Medium"))</f>
        <v>high</v>
      </c>
    </row>
    <row r="589" spans="1:17" x14ac:dyDescent="0.3">
      <c r="A589" t="s">
        <v>924</v>
      </c>
      <c r="B589" t="s">
        <v>925</v>
      </c>
      <c r="C589">
        <v>38</v>
      </c>
      <c r="D589" t="s">
        <v>24</v>
      </c>
      <c r="E589" t="s">
        <v>74</v>
      </c>
      <c r="F589" t="s">
        <v>33</v>
      </c>
      <c r="G589" t="s">
        <v>75</v>
      </c>
      <c r="H589" s="1">
        <v>43075</v>
      </c>
      <c r="I589">
        <v>36309</v>
      </c>
      <c r="J589">
        <v>1696</v>
      </c>
      <c r="K589">
        <v>38005</v>
      </c>
      <c r="L589" s="10">
        <v>4.41</v>
      </c>
      <c r="M589">
        <v>3</v>
      </c>
      <c r="N589" t="s">
        <v>28</v>
      </c>
      <c r="O589" t="s">
        <v>21</v>
      </c>
      <c r="P589" t="s">
        <v>2122</v>
      </c>
      <c r="Q589" t="str">
        <f>IF(Cleaned_Data[[#This Row],[Performance Score]] &gt;=4,"high", IF(Cleaned_Data[[#This Row],[Performance Score]]&lt;=2,"Low","Medium"))</f>
        <v>high</v>
      </c>
    </row>
    <row r="590" spans="1:17" x14ac:dyDescent="0.3">
      <c r="A590" t="s">
        <v>926</v>
      </c>
      <c r="B590" t="s">
        <v>38</v>
      </c>
      <c r="C590">
        <v>30</v>
      </c>
      <c r="D590" t="s">
        <v>24</v>
      </c>
      <c r="E590" t="s">
        <v>58</v>
      </c>
      <c r="F590" t="s">
        <v>105</v>
      </c>
      <c r="G590" t="s">
        <v>59</v>
      </c>
      <c r="H590" s="1">
        <v>43397</v>
      </c>
      <c r="I590">
        <v>31540</v>
      </c>
      <c r="J590">
        <v>1573</v>
      </c>
      <c r="K590">
        <v>33113</v>
      </c>
      <c r="L590" s="10">
        <v>3.09</v>
      </c>
      <c r="M590">
        <v>2</v>
      </c>
      <c r="N590" t="s">
        <v>20</v>
      </c>
      <c r="O590" t="s">
        <v>21</v>
      </c>
      <c r="P590" t="s">
        <v>2124</v>
      </c>
      <c r="Q590" t="str">
        <f>IF(Cleaned_Data[[#This Row],[Performance Score]] &gt;=4,"high", IF(Cleaned_Data[[#This Row],[Performance Score]]&lt;=2,"Low","Medium"))</f>
        <v>Medium</v>
      </c>
    </row>
    <row r="591" spans="1:17" x14ac:dyDescent="0.3">
      <c r="A591" t="s">
        <v>927</v>
      </c>
      <c r="B591" t="s">
        <v>83</v>
      </c>
      <c r="C591">
        <v>31</v>
      </c>
      <c r="D591" t="s">
        <v>16</v>
      </c>
      <c r="E591" t="s">
        <v>62</v>
      </c>
      <c r="F591" t="s">
        <v>50</v>
      </c>
      <c r="G591" t="s">
        <v>63</v>
      </c>
      <c r="H591" s="1">
        <v>44964</v>
      </c>
      <c r="I591">
        <v>38038</v>
      </c>
      <c r="J591">
        <v>1034</v>
      </c>
      <c r="K591">
        <v>39072</v>
      </c>
      <c r="L591" s="10">
        <v>3.51</v>
      </c>
      <c r="M591">
        <v>4</v>
      </c>
      <c r="N591" t="s">
        <v>34</v>
      </c>
      <c r="O591" t="s">
        <v>21</v>
      </c>
      <c r="P591" t="s">
        <v>2121</v>
      </c>
      <c r="Q591" t="str">
        <f>IF(Cleaned_Data[[#This Row],[Performance Score]] &gt;=4,"high", IF(Cleaned_Data[[#This Row],[Performance Score]]&lt;=2,"Low","Medium"))</f>
        <v>Medium</v>
      </c>
    </row>
    <row r="592" spans="1:17" x14ac:dyDescent="0.3">
      <c r="A592" t="s">
        <v>928</v>
      </c>
      <c r="B592" t="s">
        <v>182</v>
      </c>
      <c r="C592">
        <v>30</v>
      </c>
      <c r="D592" t="s">
        <v>16</v>
      </c>
      <c r="E592" t="s">
        <v>25</v>
      </c>
      <c r="F592" t="s">
        <v>88</v>
      </c>
      <c r="G592" t="s">
        <v>26</v>
      </c>
      <c r="H592" s="1">
        <v>42342</v>
      </c>
      <c r="I592">
        <v>28386</v>
      </c>
      <c r="J592">
        <v>1485</v>
      </c>
      <c r="K592">
        <v>29871</v>
      </c>
      <c r="L592" s="10">
        <v>3.21</v>
      </c>
      <c r="M592">
        <v>5</v>
      </c>
      <c r="N592" t="s">
        <v>20</v>
      </c>
      <c r="O592" t="s">
        <v>21</v>
      </c>
      <c r="P592" t="s">
        <v>2122</v>
      </c>
      <c r="Q592" t="str">
        <f>IF(Cleaned_Data[[#This Row],[Performance Score]] &gt;=4,"high", IF(Cleaned_Data[[#This Row],[Performance Score]]&lt;=2,"Low","Medium"))</f>
        <v>Medium</v>
      </c>
    </row>
    <row r="593" spans="1:17" x14ac:dyDescent="0.3">
      <c r="A593" t="s">
        <v>929</v>
      </c>
      <c r="B593" t="s">
        <v>930</v>
      </c>
      <c r="C593">
        <v>32</v>
      </c>
      <c r="D593" t="s">
        <v>24</v>
      </c>
      <c r="E593" t="s">
        <v>17</v>
      </c>
      <c r="F593" t="s">
        <v>19</v>
      </c>
      <c r="G593" t="s">
        <v>18</v>
      </c>
      <c r="H593" s="1">
        <v>45498</v>
      </c>
      <c r="I593">
        <v>49065</v>
      </c>
      <c r="J593">
        <v>1560</v>
      </c>
      <c r="K593">
        <v>50625</v>
      </c>
      <c r="L593" s="10">
        <v>2.52</v>
      </c>
      <c r="M593">
        <v>9</v>
      </c>
      <c r="N593" t="s">
        <v>20</v>
      </c>
      <c r="O593" t="s">
        <v>21</v>
      </c>
      <c r="P593" t="s">
        <v>2123</v>
      </c>
      <c r="Q593" t="str">
        <f>IF(Cleaned_Data[[#This Row],[Performance Score]] &gt;=4,"high", IF(Cleaned_Data[[#This Row],[Performance Score]]&lt;=2,"Low","Medium"))</f>
        <v>Medium</v>
      </c>
    </row>
    <row r="594" spans="1:17" x14ac:dyDescent="0.3">
      <c r="A594" t="s">
        <v>931</v>
      </c>
      <c r="B594" t="s">
        <v>753</v>
      </c>
      <c r="C594">
        <v>31</v>
      </c>
      <c r="D594" t="s">
        <v>24</v>
      </c>
      <c r="E594" t="s">
        <v>25</v>
      </c>
      <c r="F594" t="s">
        <v>19</v>
      </c>
      <c r="G594" t="s">
        <v>26</v>
      </c>
      <c r="H594" s="1">
        <v>45496</v>
      </c>
      <c r="I594">
        <v>30597</v>
      </c>
      <c r="J594">
        <v>1259</v>
      </c>
      <c r="K594">
        <v>31856</v>
      </c>
      <c r="L594" s="10">
        <v>2.4300000000000002</v>
      </c>
      <c r="M594">
        <v>0</v>
      </c>
      <c r="N594" t="s">
        <v>20</v>
      </c>
      <c r="O594" t="s">
        <v>21</v>
      </c>
      <c r="P594" t="s">
        <v>2123</v>
      </c>
      <c r="Q594" t="str">
        <f>IF(Cleaned_Data[[#This Row],[Performance Score]] &gt;=4,"high", IF(Cleaned_Data[[#This Row],[Performance Score]]&lt;=2,"Low","Medium"))</f>
        <v>Medium</v>
      </c>
    </row>
    <row r="595" spans="1:17" x14ac:dyDescent="0.3">
      <c r="A595" t="s">
        <v>932</v>
      </c>
      <c r="B595" t="s">
        <v>568</v>
      </c>
      <c r="C595">
        <v>28</v>
      </c>
      <c r="D595" t="s">
        <v>24</v>
      </c>
      <c r="E595" t="s">
        <v>42</v>
      </c>
      <c r="F595" t="s">
        <v>105</v>
      </c>
      <c r="G595" t="s">
        <v>43</v>
      </c>
      <c r="H595" s="1">
        <v>42785</v>
      </c>
      <c r="I595">
        <v>35825</v>
      </c>
      <c r="J595">
        <v>1888</v>
      </c>
      <c r="K595">
        <v>37713</v>
      </c>
      <c r="L595" s="10">
        <v>2.87</v>
      </c>
      <c r="M595">
        <v>5</v>
      </c>
      <c r="N595" t="s">
        <v>20</v>
      </c>
      <c r="O595" t="s">
        <v>21</v>
      </c>
      <c r="P595" t="s">
        <v>2121</v>
      </c>
      <c r="Q595" t="str">
        <f>IF(Cleaned_Data[[#This Row],[Performance Score]] &gt;=4,"high", IF(Cleaned_Data[[#This Row],[Performance Score]]&lt;=2,"Low","Medium"))</f>
        <v>Medium</v>
      </c>
    </row>
    <row r="596" spans="1:17" x14ac:dyDescent="0.3">
      <c r="A596" t="s">
        <v>933</v>
      </c>
      <c r="B596" t="s">
        <v>389</v>
      </c>
      <c r="C596">
        <v>35</v>
      </c>
      <c r="D596" t="s">
        <v>24</v>
      </c>
      <c r="E596" t="s">
        <v>42</v>
      </c>
      <c r="F596" t="s">
        <v>105</v>
      </c>
      <c r="G596" t="s">
        <v>43</v>
      </c>
      <c r="H596" s="1">
        <v>43345</v>
      </c>
      <c r="I596">
        <v>45293</v>
      </c>
      <c r="J596">
        <v>1863</v>
      </c>
      <c r="K596">
        <v>47156</v>
      </c>
      <c r="L596" s="10">
        <v>3.53</v>
      </c>
      <c r="M596">
        <v>4</v>
      </c>
      <c r="N596" t="s">
        <v>28</v>
      </c>
      <c r="O596" t="s">
        <v>21</v>
      </c>
      <c r="P596" t="s">
        <v>2126</v>
      </c>
      <c r="Q596" t="str">
        <f>IF(Cleaned_Data[[#This Row],[Performance Score]] &gt;=4,"high", IF(Cleaned_Data[[#This Row],[Performance Score]]&lt;=2,"Low","Medium"))</f>
        <v>Medium</v>
      </c>
    </row>
    <row r="597" spans="1:17" x14ac:dyDescent="0.3">
      <c r="A597" t="s">
        <v>934</v>
      </c>
      <c r="B597" t="s">
        <v>100</v>
      </c>
      <c r="C597">
        <v>32</v>
      </c>
      <c r="D597" t="s">
        <v>16</v>
      </c>
      <c r="E597" t="s">
        <v>37</v>
      </c>
      <c r="F597" t="s">
        <v>53</v>
      </c>
      <c r="G597" t="s">
        <v>38</v>
      </c>
      <c r="H597" s="1">
        <v>44100</v>
      </c>
      <c r="I597">
        <v>29952</v>
      </c>
      <c r="J597">
        <v>2333</v>
      </c>
      <c r="K597">
        <v>32285</v>
      </c>
      <c r="L597" s="10">
        <v>4.67</v>
      </c>
      <c r="M597">
        <v>3</v>
      </c>
      <c r="N597" t="s">
        <v>34</v>
      </c>
      <c r="O597" t="s">
        <v>21</v>
      </c>
      <c r="P597" t="s">
        <v>2126</v>
      </c>
      <c r="Q597" t="str">
        <f>IF(Cleaned_Data[[#This Row],[Performance Score]] &gt;=4,"high", IF(Cleaned_Data[[#This Row],[Performance Score]]&lt;=2,"Low","Medium"))</f>
        <v>high</v>
      </c>
    </row>
    <row r="598" spans="1:17" x14ac:dyDescent="0.3">
      <c r="A598" t="s">
        <v>935</v>
      </c>
      <c r="B598" t="s">
        <v>481</v>
      </c>
      <c r="C598">
        <v>33</v>
      </c>
      <c r="D598" t="s">
        <v>24</v>
      </c>
      <c r="E598" t="s">
        <v>25</v>
      </c>
      <c r="F598" t="s">
        <v>27</v>
      </c>
      <c r="G598" t="s">
        <v>26</v>
      </c>
      <c r="H598" s="1">
        <v>42756</v>
      </c>
      <c r="I598">
        <v>28143</v>
      </c>
      <c r="J598">
        <v>951</v>
      </c>
      <c r="K598">
        <v>29094</v>
      </c>
      <c r="L598" s="10">
        <v>3.94</v>
      </c>
      <c r="M598">
        <v>3</v>
      </c>
      <c r="N598" t="s">
        <v>34</v>
      </c>
      <c r="O598" t="s">
        <v>21</v>
      </c>
      <c r="P598" t="s">
        <v>2125</v>
      </c>
      <c r="Q598" t="str">
        <f>IF(Cleaned_Data[[#This Row],[Performance Score]] &gt;=4,"high", IF(Cleaned_Data[[#This Row],[Performance Score]]&lt;=2,"Low","Medium"))</f>
        <v>Medium</v>
      </c>
    </row>
    <row r="599" spans="1:17" x14ac:dyDescent="0.3">
      <c r="A599" t="s">
        <v>936</v>
      </c>
      <c r="B599" t="s">
        <v>36</v>
      </c>
      <c r="C599">
        <v>35</v>
      </c>
      <c r="D599" t="s">
        <v>24</v>
      </c>
      <c r="E599" t="s">
        <v>74</v>
      </c>
      <c r="F599" t="s">
        <v>39</v>
      </c>
      <c r="G599" t="s">
        <v>75</v>
      </c>
      <c r="H599" s="1">
        <v>44668</v>
      </c>
      <c r="I599">
        <v>34053</v>
      </c>
      <c r="J599">
        <v>2385</v>
      </c>
      <c r="K599">
        <v>36438</v>
      </c>
      <c r="L599" s="10">
        <v>2.92</v>
      </c>
      <c r="M599">
        <v>5</v>
      </c>
      <c r="N599" t="s">
        <v>20</v>
      </c>
      <c r="O599" t="s">
        <v>21</v>
      </c>
      <c r="P599" t="s">
        <v>21</v>
      </c>
      <c r="Q599" t="str">
        <f>IF(Cleaned_Data[[#This Row],[Performance Score]] &gt;=4,"high", IF(Cleaned_Data[[#This Row],[Performance Score]]&lt;=2,"Low","Medium"))</f>
        <v>Medium</v>
      </c>
    </row>
    <row r="600" spans="1:17" x14ac:dyDescent="0.3">
      <c r="A600" t="s">
        <v>937</v>
      </c>
      <c r="B600" t="s">
        <v>527</v>
      </c>
      <c r="C600">
        <v>27</v>
      </c>
      <c r="D600" t="s">
        <v>24</v>
      </c>
      <c r="E600" t="s">
        <v>25</v>
      </c>
      <c r="F600" t="s">
        <v>53</v>
      </c>
      <c r="G600" t="s">
        <v>26</v>
      </c>
      <c r="H600" s="1">
        <v>43315</v>
      </c>
      <c r="I600">
        <v>28576</v>
      </c>
      <c r="J600">
        <v>1127</v>
      </c>
      <c r="K600">
        <v>29703</v>
      </c>
      <c r="L600" s="10">
        <v>2.27</v>
      </c>
      <c r="M600">
        <v>2</v>
      </c>
      <c r="N600" t="s">
        <v>20</v>
      </c>
      <c r="O600" t="s">
        <v>21</v>
      </c>
      <c r="P600" t="s">
        <v>2119</v>
      </c>
      <c r="Q600" t="str">
        <f>IF(Cleaned_Data[[#This Row],[Performance Score]] &gt;=4,"high", IF(Cleaned_Data[[#This Row],[Performance Score]]&lt;=2,"Low","Medium"))</f>
        <v>Medium</v>
      </c>
    </row>
    <row r="601" spans="1:17" x14ac:dyDescent="0.3">
      <c r="A601" t="s">
        <v>938</v>
      </c>
      <c r="B601" t="s">
        <v>373</v>
      </c>
      <c r="C601">
        <v>35</v>
      </c>
      <c r="D601" t="s">
        <v>16</v>
      </c>
      <c r="E601" t="s">
        <v>31</v>
      </c>
      <c r="F601" t="s">
        <v>88</v>
      </c>
      <c r="G601" t="s">
        <v>32</v>
      </c>
      <c r="H601" s="1">
        <v>45207</v>
      </c>
      <c r="I601">
        <v>29851</v>
      </c>
      <c r="J601">
        <v>1215</v>
      </c>
      <c r="K601">
        <v>31066</v>
      </c>
      <c r="L601" s="10">
        <v>3.78</v>
      </c>
      <c r="M601">
        <v>3</v>
      </c>
      <c r="N601" t="s">
        <v>34</v>
      </c>
      <c r="O601" t="s">
        <v>21</v>
      </c>
      <c r="P601" t="s">
        <v>2124</v>
      </c>
      <c r="Q601" t="str">
        <f>IF(Cleaned_Data[[#This Row],[Performance Score]] &gt;=4,"high", IF(Cleaned_Data[[#This Row],[Performance Score]]&lt;=2,"Low","Medium"))</f>
        <v>Medium</v>
      </c>
    </row>
    <row r="602" spans="1:17" x14ac:dyDescent="0.3">
      <c r="A602" t="s">
        <v>939</v>
      </c>
      <c r="B602" t="s">
        <v>15</v>
      </c>
      <c r="C602">
        <v>39</v>
      </c>
      <c r="D602" t="s">
        <v>16</v>
      </c>
      <c r="E602" t="s">
        <v>37</v>
      </c>
      <c r="F602" t="s">
        <v>33</v>
      </c>
      <c r="G602" t="s">
        <v>38</v>
      </c>
      <c r="H602" s="1">
        <v>42770</v>
      </c>
      <c r="I602">
        <v>30041</v>
      </c>
      <c r="J602">
        <v>1833</v>
      </c>
      <c r="K602">
        <v>31874</v>
      </c>
      <c r="L602" s="10">
        <v>3.87</v>
      </c>
      <c r="M602">
        <v>0</v>
      </c>
      <c r="N602" t="s">
        <v>20</v>
      </c>
      <c r="O602" t="s">
        <v>21</v>
      </c>
      <c r="P602" t="s">
        <v>2121</v>
      </c>
      <c r="Q602" t="str">
        <f>IF(Cleaned_Data[[#This Row],[Performance Score]] &gt;=4,"high", IF(Cleaned_Data[[#This Row],[Performance Score]]&lt;=2,"Low","Medium"))</f>
        <v>Medium</v>
      </c>
    </row>
    <row r="603" spans="1:17" x14ac:dyDescent="0.3">
      <c r="A603" t="s">
        <v>940</v>
      </c>
      <c r="B603" t="s">
        <v>583</v>
      </c>
      <c r="C603">
        <v>32</v>
      </c>
      <c r="D603" t="s">
        <v>16</v>
      </c>
      <c r="E603" t="s">
        <v>17</v>
      </c>
      <c r="F603" t="s">
        <v>53</v>
      </c>
      <c r="G603" t="s">
        <v>18</v>
      </c>
      <c r="H603" s="1">
        <v>43925</v>
      </c>
      <c r="I603">
        <v>45304</v>
      </c>
      <c r="J603">
        <v>3141</v>
      </c>
      <c r="K603">
        <v>48445</v>
      </c>
      <c r="L603" s="10">
        <v>4.75</v>
      </c>
      <c r="M603">
        <v>2</v>
      </c>
      <c r="N603" t="s">
        <v>28</v>
      </c>
      <c r="O603" t="s">
        <v>21</v>
      </c>
      <c r="P603" t="s">
        <v>21</v>
      </c>
      <c r="Q603" t="str">
        <f>IF(Cleaned_Data[[#This Row],[Performance Score]] &gt;=4,"high", IF(Cleaned_Data[[#This Row],[Performance Score]]&lt;=2,"Low","Medium"))</f>
        <v>high</v>
      </c>
    </row>
    <row r="604" spans="1:17" x14ac:dyDescent="0.3">
      <c r="A604" t="s">
        <v>941</v>
      </c>
      <c r="B604" t="s">
        <v>55</v>
      </c>
      <c r="C604">
        <v>35</v>
      </c>
      <c r="D604" t="s">
        <v>24</v>
      </c>
      <c r="E604" t="s">
        <v>58</v>
      </c>
      <c r="F604" t="s">
        <v>88</v>
      </c>
      <c r="G604" t="s">
        <v>59</v>
      </c>
      <c r="H604" s="1">
        <v>42959</v>
      </c>
      <c r="I604">
        <v>29459</v>
      </c>
      <c r="J604">
        <v>2241</v>
      </c>
      <c r="K604">
        <v>31700</v>
      </c>
      <c r="L604" s="10">
        <v>3.27</v>
      </c>
      <c r="M604">
        <v>1</v>
      </c>
      <c r="N604" t="s">
        <v>20</v>
      </c>
      <c r="O604" t="s">
        <v>21</v>
      </c>
      <c r="P604" t="s">
        <v>2119</v>
      </c>
      <c r="Q604" t="str">
        <f>IF(Cleaned_Data[[#This Row],[Performance Score]] &gt;=4,"high", IF(Cleaned_Data[[#This Row],[Performance Score]]&lt;=2,"Low","Medium"))</f>
        <v>Medium</v>
      </c>
    </row>
    <row r="605" spans="1:17" x14ac:dyDescent="0.3">
      <c r="A605" t="s">
        <v>942</v>
      </c>
      <c r="B605" t="s">
        <v>761</v>
      </c>
      <c r="C605">
        <v>26</v>
      </c>
      <c r="D605" t="s">
        <v>16</v>
      </c>
      <c r="E605" t="s">
        <v>31</v>
      </c>
      <c r="F605" t="s">
        <v>19</v>
      </c>
      <c r="G605" t="s">
        <v>32</v>
      </c>
      <c r="H605" s="1">
        <v>44745</v>
      </c>
      <c r="I605">
        <v>32252</v>
      </c>
      <c r="J605">
        <v>1648</v>
      </c>
      <c r="K605">
        <v>33900</v>
      </c>
      <c r="L605" s="10">
        <v>3.41</v>
      </c>
      <c r="M605">
        <v>2</v>
      </c>
      <c r="N605" t="s">
        <v>20</v>
      </c>
      <c r="O605" t="s">
        <v>21</v>
      </c>
      <c r="P605" t="s">
        <v>2123</v>
      </c>
      <c r="Q605" t="str">
        <f>IF(Cleaned_Data[[#This Row],[Performance Score]] &gt;=4,"high", IF(Cleaned_Data[[#This Row],[Performance Score]]&lt;=2,"Low","Medium"))</f>
        <v>Medium</v>
      </c>
    </row>
    <row r="606" spans="1:17" x14ac:dyDescent="0.3">
      <c r="A606" t="s">
        <v>943</v>
      </c>
      <c r="B606" t="s">
        <v>473</v>
      </c>
      <c r="C606">
        <v>32</v>
      </c>
      <c r="D606" t="s">
        <v>16</v>
      </c>
      <c r="E606" t="s">
        <v>25</v>
      </c>
      <c r="F606" t="s">
        <v>27</v>
      </c>
      <c r="G606" t="s">
        <v>26</v>
      </c>
      <c r="H606" s="1">
        <v>44747</v>
      </c>
      <c r="I606">
        <v>27849</v>
      </c>
      <c r="J606">
        <v>1969</v>
      </c>
      <c r="K606">
        <v>29818</v>
      </c>
      <c r="L606" s="10">
        <v>3.01</v>
      </c>
      <c r="M606">
        <v>4</v>
      </c>
      <c r="N606" t="s">
        <v>28</v>
      </c>
      <c r="O606" t="s">
        <v>21</v>
      </c>
      <c r="P606" t="s">
        <v>2123</v>
      </c>
      <c r="Q606" t="str">
        <f>IF(Cleaned_Data[[#This Row],[Performance Score]] &gt;=4,"high", IF(Cleaned_Data[[#This Row],[Performance Score]]&lt;=2,"Low","Medium"))</f>
        <v>Medium</v>
      </c>
    </row>
    <row r="607" spans="1:17" x14ac:dyDescent="0.3">
      <c r="A607" t="s">
        <v>944</v>
      </c>
      <c r="B607" t="s">
        <v>945</v>
      </c>
      <c r="C607">
        <v>38</v>
      </c>
      <c r="D607" t="s">
        <v>16</v>
      </c>
      <c r="E607" t="s">
        <v>62</v>
      </c>
      <c r="F607" t="s">
        <v>88</v>
      </c>
      <c r="G607" t="s">
        <v>63</v>
      </c>
      <c r="H607" s="1">
        <v>44229</v>
      </c>
      <c r="I607">
        <v>53637</v>
      </c>
      <c r="J607">
        <v>3325</v>
      </c>
      <c r="K607">
        <v>56962</v>
      </c>
      <c r="L607" s="10">
        <v>3.16</v>
      </c>
      <c r="M607">
        <v>5</v>
      </c>
      <c r="N607" t="s">
        <v>34</v>
      </c>
      <c r="O607" t="s">
        <v>21</v>
      </c>
      <c r="P607" t="s">
        <v>2121</v>
      </c>
      <c r="Q607" t="str">
        <f>IF(Cleaned_Data[[#This Row],[Performance Score]] &gt;=4,"high", IF(Cleaned_Data[[#This Row],[Performance Score]]&lt;=2,"Low","Medium"))</f>
        <v>Medium</v>
      </c>
    </row>
    <row r="608" spans="1:17" x14ac:dyDescent="0.3">
      <c r="A608" t="s">
        <v>946</v>
      </c>
      <c r="B608" t="s">
        <v>947</v>
      </c>
      <c r="C608">
        <v>27</v>
      </c>
      <c r="D608" t="s">
        <v>16</v>
      </c>
      <c r="E608" t="s">
        <v>17</v>
      </c>
      <c r="F608" t="s">
        <v>27</v>
      </c>
      <c r="G608" t="s">
        <v>18</v>
      </c>
      <c r="H608" s="1">
        <v>45145</v>
      </c>
      <c r="I608">
        <v>39633</v>
      </c>
      <c r="J608">
        <v>2406</v>
      </c>
      <c r="K608">
        <v>42039</v>
      </c>
      <c r="L608" s="10">
        <v>2.6</v>
      </c>
      <c r="M608">
        <v>4</v>
      </c>
      <c r="N608" t="s">
        <v>20</v>
      </c>
      <c r="O608" t="s">
        <v>21</v>
      </c>
      <c r="P608" t="s">
        <v>2119</v>
      </c>
      <c r="Q608" t="str">
        <f>IF(Cleaned_Data[[#This Row],[Performance Score]] &gt;=4,"high", IF(Cleaned_Data[[#This Row],[Performance Score]]&lt;=2,"Low","Medium"))</f>
        <v>Medium</v>
      </c>
    </row>
    <row r="609" spans="1:17" x14ac:dyDescent="0.3">
      <c r="A609" t="s">
        <v>948</v>
      </c>
      <c r="B609" t="s">
        <v>109</v>
      </c>
      <c r="C609">
        <v>29</v>
      </c>
      <c r="D609" t="s">
        <v>24</v>
      </c>
      <c r="E609" t="s">
        <v>31</v>
      </c>
      <c r="F609" t="s">
        <v>88</v>
      </c>
      <c r="G609" t="s">
        <v>32</v>
      </c>
      <c r="H609" s="1">
        <v>44987</v>
      </c>
      <c r="I609">
        <v>32415</v>
      </c>
      <c r="J609">
        <v>2551</v>
      </c>
      <c r="K609">
        <v>34966</v>
      </c>
      <c r="L609" s="10">
        <v>4.1399999999999997</v>
      </c>
      <c r="M609">
        <v>3</v>
      </c>
      <c r="N609" t="s">
        <v>28</v>
      </c>
      <c r="O609" t="s">
        <v>21</v>
      </c>
      <c r="P609" t="s">
        <v>2120</v>
      </c>
      <c r="Q609" t="str">
        <f>IF(Cleaned_Data[[#This Row],[Performance Score]] &gt;=4,"high", IF(Cleaned_Data[[#This Row],[Performance Score]]&lt;=2,"Low","Medium"))</f>
        <v>high</v>
      </c>
    </row>
    <row r="610" spans="1:17" x14ac:dyDescent="0.3">
      <c r="A610" t="s">
        <v>949</v>
      </c>
      <c r="B610" t="s">
        <v>950</v>
      </c>
      <c r="C610">
        <v>32</v>
      </c>
      <c r="D610" t="s">
        <v>16</v>
      </c>
      <c r="E610" t="s">
        <v>62</v>
      </c>
      <c r="F610" t="s">
        <v>27</v>
      </c>
      <c r="G610" t="s">
        <v>63</v>
      </c>
      <c r="H610" s="1">
        <v>44088</v>
      </c>
      <c r="I610">
        <v>41046</v>
      </c>
      <c r="J610">
        <v>1331</v>
      </c>
      <c r="K610">
        <v>42377</v>
      </c>
      <c r="L610" s="10">
        <v>2.66</v>
      </c>
      <c r="M610">
        <v>0</v>
      </c>
      <c r="N610" t="s">
        <v>34</v>
      </c>
      <c r="O610" t="s">
        <v>21</v>
      </c>
      <c r="P610" t="s">
        <v>2126</v>
      </c>
      <c r="Q610" t="str">
        <f>IF(Cleaned_Data[[#This Row],[Performance Score]] &gt;=4,"high", IF(Cleaned_Data[[#This Row],[Performance Score]]&lt;=2,"Low","Medium"))</f>
        <v>Medium</v>
      </c>
    </row>
    <row r="611" spans="1:17" x14ac:dyDescent="0.3">
      <c r="A611" t="s">
        <v>951</v>
      </c>
      <c r="B611" t="s">
        <v>612</v>
      </c>
      <c r="C611">
        <v>32</v>
      </c>
      <c r="D611" t="s">
        <v>16</v>
      </c>
      <c r="E611" t="s">
        <v>74</v>
      </c>
      <c r="F611" t="s">
        <v>50</v>
      </c>
      <c r="G611" t="s">
        <v>75</v>
      </c>
      <c r="H611" s="1">
        <v>42307</v>
      </c>
      <c r="I611">
        <v>31252</v>
      </c>
      <c r="J611">
        <v>2235</v>
      </c>
      <c r="K611">
        <v>33487</v>
      </c>
      <c r="L611" s="10">
        <v>3.3</v>
      </c>
      <c r="M611">
        <v>2</v>
      </c>
      <c r="N611" t="s">
        <v>20</v>
      </c>
      <c r="O611" t="s">
        <v>21</v>
      </c>
      <c r="P611" t="s">
        <v>2124</v>
      </c>
      <c r="Q611" t="str">
        <f>IF(Cleaned_Data[[#This Row],[Performance Score]] &gt;=4,"high", IF(Cleaned_Data[[#This Row],[Performance Score]]&lt;=2,"Low","Medium"))</f>
        <v>Medium</v>
      </c>
    </row>
    <row r="612" spans="1:17" x14ac:dyDescent="0.3">
      <c r="A612" t="s">
        <v>952</v>
      </c>
      <c r="B612" t="s">
        <v>795</v>
      </c>
      <c r="C612">
        <v>30</v>
      </c>
      <c r="D612" t="s">
        <v>24</v>
      </c>
      <c r="E612" t="s">
        <v>25</v>
      </c>
      <c r="F612" t="s">
        <v>105</v>
      </c>
      <c r="G612" t="s">
        <v>26</v>
      </c>
      <c r="H612" s="1">
        <v>44334</v>
      </c>
      <c r="I612">
        <v>23495</v>
      </c>
      <c r="J612">
        <v>2145</v>
      </c>
      <c r="K612">
        <v>25640</v>
      </c>
      <c r="L612" s="10">
        <v>3.86</v>
      </c>
      <c r="M612">
        <v>2</v>
      </c>
      <c r="N612" t="s">
        <v>34</v>
      </c>
      <c r="O612" t="s">
        <v>21</v>
      </c>
      <c r="P612" t="s">
        <v>1218</v>
      </c>
      <c r="Q612" t="str">
        <f>IF(Cleaned_Data[[#This Row],[Performance Score]] &gt;=4,"high", IF(Cleaned_Data[[#This Row],[Performance Score]]&lt;=2,"Low","Medium"))</f>
        <v>Medium</v>
      </c>
    </row>
    <row r="613" spans="1:17" x14ac:dyDescent="0.3">
      <c r="A613" t="s">
        <v>953</v>
      </c>
      <c r="B613" t="s">
        <v>572</v>
      </c>
      <c r="C613">
        <v>26</v>
      </c>
      <c r="D613" t="s">
        <v>24</v>
      </c>
      <c r="E613" t="s">
        <v>62</v>
      </c>
      <c r="F613" t="s">
        <v>19</v>
      </c>
      <c r="G613" t="s">
        <v>63</v>
      </c>
      <c r="H613" s="1">
        <v>43444</v>
      </c>
      <c r="I613">
        <v>45827</v>
      </c>
      <c r="J613">
        <v>1497</v>
      </c>
      <c r="K613">
        <v>47324</v>
      </c>
      <c r="L613" s="10">
        <v>3.75</v>
      </c>
      <c r="M613">
        <v>0</v>
      </c>
      <c r="N613" t="s">
        <v>20</v>
      </c>
      <c r="O613" t="s">
        <v>21</v>
      </c>
      <c r="P613" t="s">
        <v>2122</v>
      </c>
      <c r="Q613" t="str">
        <f>IF(Cleaned_Data[[#This Row],[Performance Score]] &gt;=4,"high", IF(Cleaned_Data[[#This Row],[Performance Score]]&lt;=2,"Low","Medium"))</f>
        <v>Medium</v>
      </c>
    </row>
    <row r="614" spans="1:17" x14ac:dyDescent="0.3">
      <c r="A614" t="s">
        <v>954</v>
      </c>
      <c r="B614" t="s">
        <v>466</v>
      </c>
      <c r="C614">
        <v>48</v>
      </c>
      <c r="D614" t="s">
        <v>24</v>
      </c>
      <c r="E614" t="s">
        <v>62</v>
      </c>
      <c r="F614" t="s">
        <v>105</v>
      </c>
      <c r="G614" t="s">
        <v>63</v>
      </c>
      <c r="H614" s="1">
        <v>42751</v>
      </c>
      <c r="I614">
        <v>36846</v>
      </c>
      <c r="J614">
        <v>2407</v>
      </c>
      <c r="K614">
        <v>39253</v>
      </c>
      <c r="L614" s="10">
        <v>4.57</v>
      </c>
      <c r="M614">
        <v>2</v>
      </c>
      <c r="N614" t="s">
        <v>20</v>
      </c>
      <c r="O614" t="s">
        <v>21</v>
      </c>
      <c r="P614" t="s">
        <v>2125</v>
      </c>
      <c r="Q614" t="str">
        <f>IF(Cleaned_Data[[#This Row],[Performance Score]] &gt;=4,"high", IF(Cleaned_Data[[#This Row],[Performance Score]]&lt;=2,"Low","Medium"))</f>
        <v>high</v>
      </c>
    </row>
    <row r="615" spans="1:17" x14ac:dyDescent="0.3">
      <c r="A615" t="s">
        <v>955</v>
      </c>
      <c r="B615" t="s">
        <v>908</v>
      </c>
      <c r="C615">
        <v>23</v>
      </c>
      <c r="D615" t="s">
        <v>16</v>
      </c>
      <c r="E615" t="s">
        <v>74</v>
      </c>
      <c r="F615" t="s">
        <v>88</v>
      </c>
      <c r="G615" t="s">
        <v>75</v>
      </c>
      <c r="H615" s="1">
        <v>45463</v>
      </c>
      <c r="I615">
        <v>33229</v>
      </c>
      <c r="J615">
        <v>2205</v>
      </c>
      <c r="K615">
        <v>35434</v>
      </c>
      <c r="L615" s="10">
        <v>3.69</v>
      </c>
      <c r="M615">
        <v>1</v>
      </c>
      <c r="N615" t="s">
        <v>34</v>
      </c>
      <c r="O615" t="s">
        <v>21</v>
      </c>
      <c r="P615" t="s">
        <v>1782</v>
      </c>
      <c r="Q615" t="str">
        <f>IF(Cleaned_Data[[#This Row],[Performance Score]] &gt;=4,"high", IF(Cleaned_Data[[#This Row],[Performance Score]]&lt;=2,"Low","Medium"))</f>
        <v>Medium</v>
      </c>
    </row>
    <row r="616" spans="1:17" x14ac:dyDescent="0.3">
      <c r="A616" t="s">
        <v>956</v>
      </c>
      <c r="B616" t="s">
        <v>590</v>
      </c>
      <c r="C616">
        <v>48</v>
      </c>
      <c r="D616" t="s">
        <v>24</v>
      </c>
      <c r="E616" t="s">
        <v>31</v>
      </c>
      <c r="F616" t="s">
        <v>53</v>
      </c>
      <c r="G616" t="s">
        <v>32</v>
      </c>
      <c r="H616" s="1">
        <v>43549</v>
      </c>
      <c r="I616">
        <v>31881</v>
      </c>
      <c r="J616">
        <v>984</v>
      </c>
      <c r="K616">
        <v>32865</v>
      </c>
      <c r="L616" s="10">
        <v>2.2000000000000002</v>
      </c>
      <c r="M616">
        <v>1</v>
      </c>
      <c r="N616" t="s">
        <v>20</v>
      </c>
      <c r="O616" t="s">
        <v>21</v>
      </c>
      <c r="P616" t="s">
        <v>2120</v>
      </c>
      <c r="Q616" t="str">
        <f>IF(Cleaned_Data[[#This Row],[Performance Score]] &gt;=4,"high", IF(Cleaned_Data[[#This Row],[Performance Score]]&lt;=2,"Low","Medium"))</f>
        <v>Medium</v>
      </c>
    </row>
    <row r="617" spans="1:17" x14ac:dyDescent="0.3">
      <c r="A617" t="s">
        <v>957</v>
      </c>
      <c r="B617" t="s">
        <v>151</v>
      </c>
      <c r="C617">
        <v>22</v>
      </c>
      <c r="D617" t="s">
        <v>16</v>
      </c>
      <c r="E617" t="s">
        <v>62</v>
      </c>
      <c r="F617" t="s">
        <v>88</v>
      </c>
      <c r="G617" t="s">
        <v>63</v>
      </c>
      <c r="H617" s="1">
        <v>42890</v>
      </c>
      <c r="I617">
        <v>31981</v>
      </c>
      <c r="J617">
        <v>1300</v>
      </c>
      <c r="K617">
        <v>33281</v>
      </c>
      <c r="L617" s="10">
        <v>4.12</v>
      </c>
      <c r="M617">
        <v>4</v>
      </c>
      <c r="N617" t="s">
        <v>34</v>
      </c>
      <c r="O617" t="s">
        <v>21</v>
      </c>
      <c r="P617" t="s">
        <v>1782</v>
      </c>
      <c r="Q617" t="str">
        <f>IF(Cleaned_Data[[#This Row],[Performance Score]] &gt;=4,"high", IF(Cleaned_Data[[#This Row],[Performance Score]]&lt;=2,"Low","Medium"))</f>
        <v>high</v>
      </c>
    </row>
    <row r="618" spans="1:17" x14ac:dyDescent="0.3">
      <c r="A618" t="s">
        <v>958</v>
      </c>
      <c r="B618" t="s">
        <v>240</v>
      </c>
      <c r="C618">
        <v>30</v>
      </c>
      <c r="D618" t="s">
        <v>24</v>
      </c>
      <c r="E618" t="s">
        <v>17</v>
      </c>
      <c r="F618" t="s">
        <v>33</v>
      </c>
      <c r="G618" t="s">
        <v>18</v>
      </c>
      <c r="H618" s="1">
        <v>44368</v>
      </c>
      <c r="I618">
        <v>44452</v>
      </c>
      <c r="J618">
        <v>4766</v>
      </c>
      <c r="K618">
        <v>49218</v>
      </c>
      <c r="L618" s="10">
        <v>4.87</v>
      </c>
      <c r="M618">
        <v>3</v>
      </c>
      <c r="N618" t="s">
        <v>34</v>
      </c>
      <c r="O618" t="s">
        <v>21</v>
      </c>
      <c r="P618" t="s">
        <v>1782</v>
      </c>
      <c r="Q618" t="str">
        <f>IF(Cleaned_Data[[#This Row],[Performance Score]] &gt;=4,"high", IF(Cleaned_Data[[#This Row],[Performance Score]]&lt;=2,"Low","Medium"))</f>
        <v>high</v>
      </c>
    </row>
    <row r="619" spans="1:17" x14ac:dyDescent="0.3">
      <c r="A619" t="s">
        <v>959</v>
      </c>
      <c r="B619" t="s">
        <v>960</v>
      </c>
      <c r="C619">
        <v>31</v>
      </c>
      <c r="D619" t="s">
        <v>24</v>
      </c>
      <c r="E619" t="s">
        <v>37</v>
      </c>
      <c r="F619" t="s">
        <v>50</v>
      </c>
      <c r="G619" t="s">
        <v>38</v>
      </c>
      <c r="H619" s="1">
        <v>42649</v>
      </c>
      <c r="I619">
        <v>23172</v>
      </c>
      <c r="J619">
        <v>1213</v>
      </c>
      <c r="K619">
        <v>24385</v>
      </c>
      <c r="L619" s="10">
        <v>4.91</v>
      </c>
      <c r="M619">
        <v>0</v>
      </c>
      <c r="N619" t="s">
        <v>20</v>
      </c>
      <c r="O619" t="s">
        <v>21</v>
      </c>
      <c r="P619" t="s">
        <v>2124</v>
      </c>
      <c r="Q619" t="str">
        <f>IF(Cleaned_Data[[#This Row],[Performance Score]] &gt;=4,"high", IF(Cleaned_Data[[#This Row],[Performance Score]]&lt;=2,"Low","Medium"))</f>
        <v>high</v>
      </c>
    </row>
    <row r="620" spans="1:17" x14ac:dyDescent="0.3">
      <c r="A620" t="s">
        <v>961</v>
      </c>
      <c r="B620" t="s">
        <v>92</v>
      </c>
      <c r="C620">
        <v>35</v>
      </c>
      <c r="D620" t="s">
        <v>16</v>
      </c>
      <c r="E620" t="s">
        <v>58</v>
      </c>
      <c r="F620" t="s">
        <v>27</v>
      </c>
      <c r="G620" t="s">
        <v>59</v>
      </c>
      <c r="H620" s="1">
        <v>42161</v>
      </c>
      <c r="I620">
        <v>26877</v>
      </c>
      <c r="J620">
        <v>1271</v>
      </c>
      <c r="K620">
        <v>28148</v>
      </c>
      <c r="L620" s="10">
        <v>3.65</v>
      </c>
      <c r="M620">
        <v>5</v>
      </c>
      <c r="N620" t="s">
        <v>28</v>
      </c>
      <c r="O620" t="s">
        <v>21</v>
      </c>
      <c r="P620" t="s">
        <v>1782</v>
      </c>
      <c r="Q620" t="str">
        <f>IF(Cleaned_Data[[#This Row],[Performance Score]] &gt;=4,"high", IF(Cleaned_Data[[#This Row],[Performance Score]]&lt;=2,"Low","Medium"))</f>
        <v>Medium</v>
      </c>
    </row>
    <row r="621" spans="1:17" x14ac:dyDescent="0.3">
      <c r="A621" t="s">
        <v>962</v>
      </c>
      <c r="B621" t="s">
        <v>597</v>
      </c>
      <c r="C621">
        <v>36</v>
      </c>
      <c r="D621" t="s">
        <v>16</v>
      </c>
      <c r="E621" t="s">
        <v>37</v>
      </c>
      <c r="F621" t="s">
        <v>39</v>
      </c>
      <c r="G621" t="s">
        <v>38</v>
      </c>
      <c r="H621" s="1">
        <v>44074</v>
      </c>
      <c r="I621">
        <v>22635</v>
      </c>
      <c r="J621">
        <v>644</v>
      </c>
      <c r="K621">
        <v>23279</v>
      </c>
      <c r="L621" s="10">
        <v>2.2999999999999998</v>
      </c>
      <c r="M621">
        <v>2</v>
      </c>
      <c r="N621" t="s">
        <v>20</v>
      </c>
      <c r="O621" t="s">
        <v>21</v>
      </c>
      <c r="P621" t="s">
        <v>2119</v>
      </c>
      <c r="Q621" t="str">
        <f>IF(Cleaned_Data[[#This Row],[Performance Score]] &gt;=4,"high", IF(Cleaned_Data[[#This Row],[Performance Score]]&lt;=2,"Low","Medium"))</f>
        <v>Medium</v>
      </c>
    </row>
    <row r="622" spans="1:17" x14ac:dyDescent="0.3">
      <c r="A622" t="s">
        <v>963</v>
      </c>
      <c r="B622" t="s">
        <v>930</v>
      </c>
      <c r="C622">
        <v>39</v>
      </c>
      <c r="D622" t="s">
        <v>16</v>
      </c>
      <c r="E622" t="s">
        <v>25</v>
      </c>
      <c r="F622" t="s">
        <v>27</v>
      </c>
      <c r="G622" t="s">
        <v>26</v>
      </c>
      <c r="H622" s="1">
        <v>43500</v>
      </c>
      <c r="I622">
        <v>27903</v>
      </c>
      <c r="J622">
        <v>1798</v>
      </c>
      <c r="K622">
        <v>29701</v>
      </c>
      <c r="L622" s="10">
        <v>3.6</v>
      </c>
      <c r="M622">
        <v>1</v>
      </c>
      <c r="N622" t="s">
        <v>20</v>
      </c>
      <c r="O622" t="s">
        <v>21</v>
      </c>
      <c r="P622" t="s">
        <v>2121</v>
      </c>
      <c r="Q622" t="str">
        <f>IF(Cleaned_Data[[#This Row],[Performance Score]] &gt;=4,"high", IF(Cleaned_Data[[#This Row],[Performance Score]]&lt;=2,"Low","Medium"))</f>
        <v>Medium</v>
      </c>
    </row>
    <row r="623" spans="1:17" x14ac:dyDescent="0.3">
      <c r="A623" t="s">
        <v>964</v>
      </c>
      <c r="B623" t="s">
        <v>134</v>
      </c>
      <c r="C623">
        <v>35</v>
      </c>
      <c r="D623" t="s">
        <v>16</v>
      </c>
      <c r="E623" t="s">
        <v>58</v>
      </c>
      <c r="F623" t="s">
        <v>88</v>
      </c>
      <c r="G623" t="s">
        <v>59</v>
      </c>
      <c r="H623" s="1">
        <v>43558</v>
      </c>
      <c r="I623">
        <v>29298</v>
      </c>
      <c r="J623">
        <v>2000</v>
      </c>
      <c r="K623">
        <v>31298</v>
      </c>
      <c r="L623" s="10">
        <v>2.86</v>
      </c>
      <c r="M623">
        <v>5</v>
      </c>
      <c r="N623" t="s">
        <v>34</v>
      </c>
      <c r="O623" t="s">
        <v>21</v>
      </c>
      <c r="P623" t="s">
        <v>21</v>
      </c>
      <c r="Q623" t="str">
        <f>IF(Cleaned_Data[[#This Row],[Performance Score]] &gt;=4,"high", IF(Cleaned_Data[[#This Row],[Performance Score]]&lt;=2,"Low","Medium"))</f>
        <v>Medium</v>
      </c>
    </row>
    <row r="624" spans="1:17" x14ac:dyDescent="0.3">
      <c r="A624" t="s">
        <v>965</v>
      </c>
      <c r="B624" t="s">
        <v>155</v>
      </c>
      <c r="C624">
        <v>32</v>
      </c>
      <c r="D624" t="s">
        <v>16</v>
      </c>
      <c r="E624" t="s">
        <v>17</v>
      </c>
      <c r="F624" t="s">
        <v>50</v>
      </c>
      <c r="G624" t="s">
        <v>18</v>
      </c>
      <c r="H624" s="1">
        <v>42831</v>
      </c>
      <c r="I624">
        <v>43699</v>
      </c>
      <c r="J624">
        <v>2288</v>
      </c>
      <c r="K624">
        <v>45987</v>
      </c>
      <c r="L624" s="10">
        <v>2.63</v>
      </c>
      <c r="M624">
        <v>3</v>
      </c>
      <c r="N624" t="s">
        <v>20</v>
      </c>
      <c r="O624" t="s">
        <v>21</v>
      </c>
      <c r="P624" t="s">
        <v>21</v>
      </c>
      <c r="Q624" t="str">
        <f>IF(Cleaned_Data[[#This Row],[Performance Score]] &gt;=4,"high", IF(Cleaned_Data[[#This Row],[Performance Score]]&lt;=2,"Low","Medium"))</f>
        <v>Medium</v>
      </c>
    </row>
    <row r="625" spans="1:17" x14ac:dyDescent="0.3">
      <c r="A625" t="s">
        <v>966</v>
      </c>
      <c r="B625" t="s">
        <v>83</v>
      </c>
      <c r="C625">
        <v>28</v>
      </c>
      <c r="D625" t="s">
        <v>24</v>
      </c>
      <c r="E625" t="s">
        <v>58</v>
      </c>
      <c r="F625" t="s">
        <v>19</v>
      </c>
      <c r="G625" t="s">
        <v>59</v>
      </c>
      <c r="H625" s="1">
        <v>43514</v>
      </c>
      <c r="I625">
        <v>23347</v>
      </c>
      <c r="J625">
        <v>1656</v>
      </c>
      <c r="K625">
        <v>25003</v>
      </c>
      <c r="L625" s="10">
        <v>4.3499999999999996</v>
      </c>
      <c r="M625">
        <v>5</v>
      </c>
      <c r="N625" t="s">
        <v>20</v>
      </c>
      <c r="O625" t="s">
        <v>21</v>
      </c>
      <c r="P625" t="s">
        <v>2121</v>
      </c>
      <c r="Q625" t="str">
        <f>IF(Cleaned_Data[[#This Row],[Performance Score]] &gt;=4,"high", IF(Cleaned_Data[[#This Row],[Performance Score]]&lt;=2,"Low","Medium"))</f>
        <v>high</v>
      </c>
    </row>
    <row r="626" spans="1:17" x14ac:dyDescent="0.3">
      <c r="A626" t="s">
        <v>967</v>
      </c>
      <c r="B626" t="s">
        <v>968</v>
      </c>
      <c r="C626">
        <v>31</v>
      </c>
      <c r="D626" t="s">
        <v>16</v>
      </c>
      <c r="E626" t="s">
        <v>74</v>
      </c>
      <c r="F626" t="s">
        <v>19</v>
      </c>
      <c r="G626" t="s">
        <v>75</v>
      </c>
      <c r="H626" s="1">
        <v>43814</v>
      </c>
      <c r="I626">
        <v>36716</v>
      </c>
      <c r="J626">
        <v>1407</v>
      </c>
      <c r="K626">
        <v>38123</v>
      </c>
      <c r="L626" s="10">
        <v>2.2200000000000002</v>
      </c>
      <c r="M626">
        <v>0</v>
      </c>
      <c r="N626" t="s">
        <v>34</v>
      </c>
      <c r="O626" t="s">
        <v>21</v>
      </c>
      <c r="P626" t="s">
        <v>2122</v>
      </c>
      <c r="Q626" t="str">
        <f>IF(Cleaned_Data[[#This Row],[Performance Score]] &gt;=4,"high", IF(Cleaned_Data[[#This Row],[Performance Score]]&lt;=2,"Low","Medium"))</f>
        <v>Medium</v>
      </c>
    </row>
    <row r="627" spans="1:17" x14ac:dyDescent="0.3">
      <c r="A627" t="s">
        <v>969</v>
      </c>
      <c r="B627" t="s">
        <v>504</v>
      </c>
      <c r="C627">
        <v>41</v>
      </c>
      <c r="D627" t="s">
        <v>16</v>
      </c>
      <c r="E627" t="s">
        <v>37</v>
      </c>
      <c r="F627" t="s">
        <v>39</v>
      </c>
      <c r="G627" t="s">
        <v>38</v>
      </c>
      <c r="H627" s="1">
        <v>42267</v>
      </c>
      <c r="I627">
        <v>28843</v>
      </c>
      <c r="J627">
        <v>861</v>
      </c>
      <c r="K627">
        <v>29704</v>
      </c>
      <c r="L627" s="10">
        <v>4.5999999999999996</v>
      </c>
      <c r="M627">
        <v>0</v>
      </c>
      <c r="N627" t="s">
        <v>20</v>
      </c>
      <c r="O627" t="s">
        <v>21</v>
      </c>
      <c r="P627" t="s">
        <v>2126</v>
      </c>
      <c r="Q627" t="str">
        <f>IF(Cleaned_Data[[#This Row],[Performance Score]] &gt;=4,"high", IF(Cleaned_Data[[#This Row],[Performance Score]]&lt;=2,"Low","Medium"))</f>
        <v>high</v>
      </c>
    </row>
    <row r="628" spans="1:17" x14ac:dyDescent="0.3">
      <c r="A628" t="s">
        <v>970</v>
      </c>
      <c r="B628" t="s">
        <v>321</v>
      </c>
      <c r="C628">
        <v>37</v>
      </c>
      <c r="D628" t="s">
        <v>16</v>
      </c>
      <c r="E628" t="s">
        <v>37</v>
      </c>
      <c r="F628" t="s">
        <v>105</v>
      </c>
      <c r="G628" t="s">
        <v>38</v>
      </c>
      <c r="H628" s="1">
        <v>44608</v>
      </c>
      <c r="I628">
        <v>36413</v>
      </c>
      <c r="J628">
        <v>1902</v>
      </c>
      <c r="K628">
        <v>38315</v>
      </c>
      <c r="L628" s="10">
        <v>2.35</v>
      </c>
      <c r="M628">
        <v>2</v>
      </c>
      <c r="N628" t="s">
        <v>28</v>
      </c>
      <c r="O628" t="s">
        <v>21</v>
      </c>
      <c r="P628" t="s">
        <v>2121</v>
      </c>
      <c r="Q628" t="str">
        <f>IF(Cleaned_Data[[#This Row],[Performance Score]] &gt;=4,"high", IF(Cleaned_Data[[#This Row],[Performance Score]]&lt;=2,"Low","Medium"))</f>
        <v>Medium</v>
      </c>
    </row>
    <row r="629" spans="1:17" x14ac:dyDescent="0.3">
      <c r="A629" t="s">
        <v>971</v>
      </c>
      <c r="B629" t="s">
        <v>275</v>
      </c>
      <c r="C629">
        <v>31</v>
      </c>
      <c r="D629" t="s">
        <v>24</v>
      </c>
      <c r="E629" t="s">
        <v>62</v>
      </c>
      <c r="F629" t="s">
        <v>39</v>
      </c>
      <c r="G629" t="s">
        <v>63</v>
      </c>
      <c r="H629" s="1">
        <v>42483</v>
      </c>
      <c r="I629">
        <v>41885</v>
      </c>
      <c r="J629">
        <v>2416</v>
      </c>
      <c r="K629">
        <v>44301</v>
      </c>
      <c r="L629" s="10">
        <v>2.79</v>
      </c>
      <c r="M629">
        <v>0</v>
      </c>
      <c r="N629" t="s">
        <v>34</v>
      </c>
      <c r="O629" t="s">
        <v>21</v>
      </c>
      <c r="P629" t="s">
        <v>21</v>
      </c>
      <c r="Q629" t="str">
        <f>IF(Cleaned_Data[[#This Row],[Performance Score]] &gt;=4,"high", IF(Cleaned_Data[[#This Row],[Performance Score]]&lt;=2,"Low","Medium"))</f>
        <v>Medium</v>
      </c>
    </row>
    <row r="630" spans="1:17" x14ac:dyDescent="0.3">
      <c r="A630" t="s">
        <v>972</v>
      </c>
      <c r="B630" t="s">
        <v>115</v>
      </c>
      <c r="C630">
        <v>26</v>
      </c>
      <c r="D630" t="s">
        <v>24</v>
      </c>
      <c r="E630" t="s">
        <v>31</v>
      </c>
      <c r="F630" t="s">
        <v>53</v>
      </c>
      <c r="G630" t="s">
        <v>32</v>
      </c>
      <c r="H630" s="1">
        <v>44998</v>
      </c>
      <c r="I630">
        <v>30370</v>
      </c>
      <c r="J630">
        <v>958</v>
      </c>
      <c r="K630">
        <v>31328</v>
      </c>
      <c r="L630" s="10">
        <v>4.01</v>
      </c>
      <c r="M630">
        <v>4</v>
      </c>
      <c r="N630" t="s">
        <v>20</v>
      </c>
      <c r="O630" t="s">
        <v>21</v>
      </c>
      <c r="P630" t="s">
        <v>2120</v>
      </c>
      <c r="Q630" t="str">
        <f>IF(Cleaned_Data[[#This Row],[Performance Score]] &gt;=4,"high", IF(Cleaned_Data[[#This Row],[Performance Score]]&lt;=2,"Low","Medium"))</f>
        <v>high</v>
      </c>
    </row>
    <row r="631" spans="1:17" x14ac:dyDescent="0.3">
      <c r="A631" t="s">
        <v>973</v>
      </c>
      <c r="B631" t="s">
        <v>79</v>
      </c>
      <c r="C631">
        <v>41</v>
      </c>
      <c r="D631" t="s">
        <v>16</v>
      </c>
      <c r="E631" t="s">
        <v>31</v>
      </c>
      <c r="F631" t="s">
        <v>88</v>
      </c>
      <c r="G631" t="s">
        <v>32</v>
      </c>
      <c r="H631" s="1">
        <v>43802</v>
      </c>
      <c r="I631">
        <v>36471</v>
      </c>
      <c r="J631">
        <v>666</v>
      </c>
      <c r="K631">
        <v>37137</v>
      </c>
      <c r="L631" s="10">
        <v>1.62</v>
      </c>
      <c r="M631">
        <v>4</v>
      </c>
      <c r="N631" t="s">
        <v>20</v>
      </c>
      <c r="O631" t="s">
        <v>21</v>
      </c>
      <c r="P631" t="s">
        <v>2122</v>
      </c>
      <c r="Q631" t="str">
        <f>IF(Cleaned_Data[[#This Row],[Performance Score]] &gt;=4,"high", IF(Cleaned_Data[[#This Row],[Performance Score]]&lt;=2,"Low","Medium"))</f>
        <v>Low</v>
      </c>
    </row>
    <row r="632" spans="1:17" x14ac:dyDescent="0.3">
      <c r="A632" t="s">
        <v>974</v>
      </c>
      <c r="B632" t="s">
        <v>134</v>
      </c>
      <c r="C632">
        <v>31</v>
      </c>
      <c r="D632" t="s">
        <v>16</v>
      </c>
      <c r="E632" t="s">
        <v>62</v>
      </c>
      <c r="F632" t="s">
        <v>33</v>
      </c>
      <c r="G632" t="s">
        <v>63</v>
      </c>
      <c r="H632" s="1">
        <v>45582</v>
      </c>
      <c r="I632">
        <v>38774</v>
      </c>
      <c r="J632">
        <v>1264</v>
      </c>
      <c r="K632">
        <v>40038</v>
      </c>
      <c r="L632" s="10">
        <v>2.57</v>
      </c>
      <c r="M632">
        <v>2</v>
      </c>
      <c r="N632" t="s">
        <v>34</v>
      </c>
      <c r="O632" t="s">
        <v>21</v>
      </c>
      <c r="P632" t="s">
        <v>2124</v>
      </c>
      <c r="Q632" t="str">
        <f>IF(Cleaned_Data[[#This Row],[Performance Score]] &gt;=4,"high", IF(Cleaned_Data[[#This Row],[Performance Score]]&lt;=2,"Low","Medium"))</f>
        <v>Medium</v>
      </c>
    </row>
    <row r="633" spans="1:17" x14ac:dyDescent="0.3">
      <c r="A633" t="s">
        <v>975</v>
      </c>
      <c r="B633" t="s">
        <v>220</v>
      </c>
      <c r="C633">
        <v>38</v>
      </c>
      <c r="D633" t="s">
        <v>24</v>
      </c>
      <c r="E633" t="s">
        <v>37</v>
      </c>
      <c r="F633" t="s">
        <v>39</v>
      </c>
      <c r="G633" t="s">
        <v>38</v>
      </c>
      <c r="H633" s="1">
        <v>43212</v>
      </c>
      <c r="I633">
        <v>33118</v>
      </c>
      <c r="J633">
        <v>2812</v>
      </c>
      <c r="K633">
        <v>35930</v>
      </c>
      <c r="L633" s="10">
        <v>4.51</v>
      </c>
      <c r="M633">
        <v>2</v>
      </c>
      <c r="N633" t="s">
        <v>20</v>
      </c>
      <c r="O633" t="s">
        <v>21</v>
      </c>
      <c r="P633" t="s">
        <v>21</v>
      </c>
      <c r="Q633" t="str">
        <f>IF(Cleaned_Data[[#This Row],[Performance Score]] &gt;=4,"high", IF(Cleaned_Data[[#This Row],[Performance Score]]&lt;=2,"Low","Medium"))</f>
        <v>high</v>
      </c>
    </row>
    <row r="634" spans="1:17" x14ac:dyDescent="0.3">
      <c r="A634" t="s">
        <v>976</v>
      </c>
      <c r="B634" t="s">
        <v>36</v>
      </c>
      <c r="C634">
        <v>29</v>
      </c>
      <c r="D634" t="s">
        <v>16</v>
      </c>
      <c r="E634" t="s">
        <v>42</v>
      </c>
      <c r="F634" t="s">
        <v>105</v>
      </c>
      <c r="G634" t="s">
        <v>43</v>
      </c>
      <c r="H634" s="1">
        <v>44493</v>
      </c>
      <c r="I634">
        <v>42122</v>
      </c>
      <c r="J634">
        <v>2621</v>
      </c>
      <c r="K634">
        <v>44743</v>
      </c>
      <c r="L634" s="10">
        <v>3.13</v>
      </c>
      <c r="M634">
        <v>0</v>
      </c>
      <c r="N634" t="s">
        <v>20</v>
      </c>
      <c r="O634" t="s">
        <v>21</v>
      </c>
      <c r="P634" t="s">
        <v>2124</v>
      </c>
      <c r="Q634" t="str">
        <f>IF(Cleaned_Data[[#This Row],[Performance Score]] &gt;=4,"high", IF(Cleaned_Data[[#This Row],[Performance Score]]&lt;=2,"Low","Medium"))</f>
        <v>Medium</v>
      </c>
    </row>
    <row r="635" spans="1:17" x14ac:dyDescent="0.3">
      <c r="A635" t="s">
        <v>977</v>
      </c>
      <c r="B635" t="s">
        <v>113</v>
      </c>
      <c r="C635">
        <v>21</v>
      </c>
      <c r="D635" t="s">
        <v>16</v>
      </c>
      <c r="E635" t="s">
        <v>58</v>
      </c>
      <c r="F635" t="s">
        <v>50</v>
      </c>
      <c r="G635" t="s">
        <v>59</v>
      </c>
      <c r="H635" s="1">
        <v>44948</v>
      </c>
      <c r="I635">
        <v>22482</v>
      </c>
      <c r="J635">
        <v>1023</v>
      </c>
      <c r="K635">
        <v>23505</v>
      </c>
      <c r="L635" s="10">
        <v>2.4</v>
      </c>
      <c r="M635">
        <v>7</v>
      </c>
      <c r="N635" t="s">
        <v>20</v>
      </c>
      <c r="O635" t="s">
        <v>21</v>
      </c>
      <c r="P635" t="s">
        <v>2125</v>
      </c>
      <c r="Q635" t="str">
        <f>IF(Cleaned_Data[[#This Row],[Performance Score]] &gt;=4,"high", IF(Cleaned_Data[[#This Row],[Performance Score]]&lt;=2,"Low","Medium"))</f>
        <v>Medium</v>
      </c>
    </row>
    <row r="636" spans="1:17" x14ac:dyDescent="0.3">
      <c r="A636" t="s">
        <v>978</v>
      </c>
      <c r="B636" t="s">
        <v>979</v>
      </c>
      <c r="C636">
        <v>21</v>
      </c>
      <c r="D636" t="s">
        <v>16</v>
      </c>
      <c r="E636" t="s">
        <v>31</v>
      </c>
      <c r="F636" t="s">
        <v>27</v>
      </c>
      <c r="G636" t="s">
        <v>32</v>
      </c>
      <c r="H636" s="1">
        <v>42274</v>
      </c>
      <c r="I636">
        <v>32721</v>
      </c>
      <c r="J636">
        <v>1653</v>
      </c>
      <c r="K636">
        <v>34374</v>
      </c>
      <c r="L636" s="10">
        <v>3.82</v>
      </c>
      <c r="M636">
        <v>2</v>
      </c>
      <c r="N636" t="s">
        <v>20</v>
      </c>
      <c r="O636" t="s">
        <v>21</v>
      </c>
      <c r="P636" t="s">
        <v>2126</v>
      </c>
      <c r="Q636" t="str">
        <f>IF(Cleaned_Data[[#This Row],[Performance Score]] &gt;=4,"high", IF(Cleaned_Data[[#This Row],[Performance Score]]&lt;=2,"Low","Medium"))</f>
        <v>Medium</v>
      </c>
    </row>
    <row r="637" spans="1:17" x14ac:dyDescent="0.3">
      <c r="A637" t="s">
        <v>980</v>
      </c>
      <c r="B637" t="s">
        <v>355</v>
      </c>
      <c r="C637">
        <v>37</v>
      </c>
      <c r="D637" t="s">
        <v>24</v>
      </c>
      <c r="E637" t="s">
        <v>25</v>
      </c>
      <c r="F637" t="s">
        <v>39</v>
      </c>
      <c r="G637" t="s">
        <v>26</v>
      </c>
      <c r="H637" s="1">
        <v>45511</v>
      </c>
      <c r="I637">
        <v>34339</v>
      </c>
      <c r="J637">
        <v>911</v>
      </c>
      <c r="K637">
        <v>35250</v>
      </c>
      <c r="L637" s="10">
        <v>3.55</v>
      </c>
      <c r="M637">
        <v>1</v>
      </c>
      <c r="N637" t="s">
        <v>34</v>
      </c>
      <c r="O637" t="s">
        <v>21</v>
      </c>
      <c r="P637" t="s">
        <v>2119</v>
      </c>
      <c r="Q637" t="str">
        <f>IF(Cleaned_Data[[#This Row],[Performance Score]] &gt;=4,"high", IF(Cleaned_Data[[#This Row],[Performance Score]]&lt;=2,"Low","Medium"))</f>
        <v>Medium</v>
      </c>
    </row>
    <row r="638" spans="1:17" x14ac:dyDescent="0.3">
      <c r="A638" t="s">
        <v>981</v>
      </c>
      <c r="B638" t="s">
        <v>312</v>
      </c>
      <c r="C638">
        <v>29</v>
      </c>
      <c r="D638" t="s">
        <v>24</v>
      </c>
      <c r="E638" t="s">
        <v>62</v>
      </c>
      <c r="F638" t="s">
        <v>39</v>
      </c>
      <c r="G638" t="s">
        <v>63</v>
      </c>
      <c r="H638" s="1">
        <v>44180</v>
      </c>
      <c r="I638">
        <v>44466</v>
      </c>
      <c r="J638">
        <v>2501</v>
      </c>
      <c r="K638">
        <v>46967</v>
      </c>
      <c r="L638" s="10">
        <v>2.35</v>
      </c>
      <c r="M638">
        <v>0</v>
      </c>
      <c r="N638" t="s">
        <v>20</v>
      </c>
      <c r="O638" t="s">
        <v>21</v>
      </c>
      <c r="P638" t="s">
        <v>2122</v>
      </c>
      <c r="Q638" t="str">
        <f>IF(Cleaned_Data[[#This Row],[Performance Score]] &gt;=4,"high", IF(Cleaned_Data[[#This Row],[Performance Score]]&lt;=2,"Low","Medium"))</f>
        <v>Medium</v>
      </c>
    </row>
    <row r="639" spans="1:17" x14ac:dyDescent="0.3">
      <c r="A639" t="s">
        <v>982</v>
      </c>
      <c r="B639" t="s">
        <v>302</v>
      </c>
      <c r="C639">
        <v>32</v>
      </c>
      <c r="D639" t="s">
        <v>16</v>
      </c>
      <c r="E639" t="s">
        <v>42</v>
      </c>
      <c r="F639" t="s">
        <v>27</v>
      </c>
      <c r="G639" t="s">
        <v>43</v>
      </c>
      <c r="H639" s="1">
        <v>44409</v>
      </c>
      <c r="I639">
        <v>33933</v>
      </c>
      <c r="J639">
        <v>1530</v>
      </c>
      <c r="K639">
        <v>35463</v>
      </c>
      <c r="L639" s="10">
        <v>2.62</v>
      </c>
      <c r="M639">
        <v>2</v>
      </c>
      <c r="N639" t="s">
        <v>28</v>
      </c>
      <c r="O639" t="s">
        <v>21</v>
      </c>
      <c r="P639" t="s">
        <v>2119</v>
      </c>
      <c r="Q639" t="str">
        <f>IF(Cleaned_Data[[#This Row],[Performance Score]] &gt;=4,"high", IF(Cleaned_Data[[#This Row],[Performance Score]]&lt;=2,"Low","Medium"))</f>
        <v>Medium</v>
      </c>
    </row>
    <row r="640" spans="1:17" x14ac:dyDescent="0.3">
      <c r="A640" t="s">
        <v>983</v>
      </c>
      <c r="B640" t="s">
        <v>984</v>
      </c>
      <c r="C640">
        <v>31</v>
      </c>
      <c r="D640" t="s">
        <v>16</v>
      </c>
      <c r="E640" t="s">
        <v>25</v>
      </c>
      <c r="F640" t="s">
        <v>105</v>
      </c>
      <c r="G640" t="s">
        <v>26</v>
      </c>
      <c r="H640" s="1">
        <v>45378</v>
      </c>
      <c r="I640">
        <v>35923</v>
      </c>
      <c r="J640">
        <v>2208</v>
      </c>
      <c r="K640">
        <v>38131</v>
      </c>
      <c r="L640" s="10">
        <v>3.59</v>
      </c>
      <c r="M640">
        <v>5</v>
      </c>
      <c r="N640" t="s">
        <v>20</v>
      </c>
      <c r="O640" t="s">
        <v>21</v>
      </c>
      <c r="P640" t="s">
        <v>2120</v>
      </c>
      <c r="Q640" t="str">
        <f>IF(Cleaned_Data[[#This Row],[Performance Score]] &gt;=4,"high", IF(Cleaned_Data[[#This Row],[Performance Score]]&lt;=2,"Low","Medium"))</f>
        <v>Medium</v>
      </c>
    </row>
    <row r="641" spans="1:17" x14ac:dyDescent="0.3">
      <c r="A641" t="s">
        <v>985</v>
      </c>
      <c r="B641" t="s">
        <v>187</v>
      </c>
      <c r="C641">
        <v>21</v>
      </c>
      <c r="D641" t="s">
        <v>24</v>
      </c>
      <c r="E641" t="s">
        <v>62</v>
      </c>
      <c r="F641" t="s">
        <v>33</v>
      </c>
      <c r="G641" t="s">
        <v>63</v>
      </c>
      <c r="H641" s="1">
        <v>42973</v>
      </c>
      <c r="I641">
        <v>32837</v>
      </c>
      <c r="J641">
        <v>775</v>
      </c>
      <c r="K641">
        <v>33612</v>
      </c>
      <c r="L641" s="10">
        <v>2.94</v>
      </c>
      <c r="M641">
        <v>4</v>
      </c>
      <c r="N641" t="s">
        <v>34</v>
      </c>
      <c r="O641" t="s">
        <v>21</v>
      </c>
      <c r="P641" t="s">
        <v>2119</v>
      </c>
      <c r="Q641" t="str">
        <f>IF(Cleaned_Data[[#This Row],[Performance Score]] &gt;=4,"high", IF(Cleaned_Data[[#This Row],[Performance Score]]&lt;=2,"Low","Medium"))</f>
        <v>Medium</v>
      </c>
    </row>
    <row r="642" spans="1:17" x14ac:dyDescent="0.3">
      <c r="A642" t="s">
        <v>986</v>
      </c>
      <c r="B642" t="s">
        <v>521</v>
      </c>
      <c r="C642">
        <v>31</v>
      </c>
      <c r="D642" t="s">
        <v>24</v>
      </c>
      <c r="E642" t="s">
        <v>25</v>
      </c>
      <c r="F642" t="s">
        <v>27</v>
      </c>
      <c r="G642" t="s">
        <v>26</v>
      </c>
      <c r="H642" s="1">
        <v>43589</v>
      </c>
      <c r="I642">
        <v>29277</v>
      </c>
      <c r="J642">
        <v>2165</v>
      </c>
      <c r="K642">
        <v>31442</v>
      </c>
      <c r="L642" s="10">
        <v>4.91</v>
      </c>
      <c r="M642">
        <v>2</v>
      </c>
      <c r="N642" t="s">
        <v>34</v>
      </c>
      <c r="O642" t="s">
        <v>21</v>
      </c>
      <c r="P642" t="s">
        <v>1218</v>
      </c>
      <c r="Q642" t="str">
        <f>IF(Cleaned_Data[[#This Row],[Performance Score]] &gt;=4,"high", IF(Cleaned_Data[[#This Row],[Performance Score]]&lt;=2,"Low","Medium"))</f>
        <v>high</v>
      </c>
    </row>
    <row r="643" spans="1:17" x14ac:dyDescent="0.3">
      <c r="A643" t="s">
        <v>987</v>
      </c>
      <c r="B643" t="s">
        <v>558</v>
      </c>
      <c r="C643">
        <v>44</v>
      </c>
      <c r="D643" t="s">
        <v>16</v>
      </c>
      <c r="E643" t="s">
        <v>62</v>
      </c>
      <c r="F643" t="s">
        <v>53</v>
      </c>
      <c r="G643" t="s">
        <v>63</v>
      </c>
      <c r="H643" s="1">
        <v>42249</v>
      </c>
      <c r="I643">
        <v>42980</v>
      </c>
      <c r="J643">
        <v>1392</v>
      </c>
      <c r="K643">
        <v>44372</v>
      </c>
      <c r="L643" s="10">
        <v>3</v>
      </c>
      <c r="M643">
        <v>7</v>
      </c>
      <c r="N643" t="s">
        <v>20</v>
      </c>
      <c r="O643" t="s">
        <v>21</v>
      </c>
      <c r="P643" t="s">
        <v>2126</v>
      </c>
      <c r="Q643" t="str">
        <f>IF(Cleaned_Data[[#This Row],[Performance Score]] &gt;=4,"high", IF(Cleaned_Data[[#This Row],[Performance Score]]&lt;=2,"Low","Medium"))</f>
        <v>Medium</v>
      </c>
    </row>
    <row r="644" spans="1:17" x14ac:dyDescent="0.3">
      <c r="A644" t="s">
        <v>988</v>
      </c>
      <c r="B644" t="s">
        <v>442</v>
      </c>
      <c r="C644">
        <v>28</v>
      </c>
      <c r="D644" t="s">
        <v>24</v>
      </c>
      <c r="E644" t="s">
        <v>25</v>
      </c>
      <c r="F644" t="s">
        <v>50</v>
      </c>
      <c r="G644" t="s">
        <v>26</v>
      </c>
      <c r="H644" s="1">
        <v>44144</v>
      </c>
      <c r="I644">
        <v>33123</v>
      </c>
      <c r="J644">
        <v>2743</v>
      </c>
      <c r="K644">
        <v>35866</v>
      </c>
      <c r="L644" s="10">
        <v>3.82</v>
      </c>
      <c r="M644">
        <v>2</v>
      </c>
      <c r="N644" t="s">
        <v>34</v>
      </c>
      <c r="O644" t="s">
        <v>21</v>
      </c>
      <c r="P644" t="s">
        <v>2118</v>
      </c>
      <c r="Q644" t="str">
        <f>IF(Cleaned_Data[[#This Row],[Performance Score]] &gt;=4,"high", IF(Cleaned_Data[[#This Row],[Performance Score]]&lt;=2,"Low","Medium"))</f>
        <v>Medium</v>
      </c>
    </row>
    <row r="645" spans="1:17" x14ac:dyDescent="0.3">
      <c r="A645" t="s">
        <v>989</v>
      </c>
      <c r="B645" t="s">
        <v>512</v>
      </c>
      <c r="C645">
        <v>30</v>
      </c>
      <c r="D645" t="s">
        <v>16</v>
      </c>
      <c r="E645" t="s">
        <v>31</v>
      </c>
      <c r="F645" t="s">
        <v>88</v>
      </c>
      <c r="G645" t="s">
        <v>32</v>
      </c>
      <c r="H645" s="1">
        <v>44346</v>
      </c>
      <c r="I645">
        <v>34775</v>
      </c>
      <c r="J645">
        <v>1404</v>
      </c>
      <c r="K645">
        <v>36179</v>
      </c>
      <c r="L645" s="10">
        <v>1.72</v>
      </c>
      <c r="M645">
        <v>0</v>
      </c>
      <c r="N645" t="s">
        <v>20</v>
      </c>
      <c r="O645" t="s">
        <v>21</v>
      </c>
      <c r="P645" t="s">
        <v>1218</v>
      </c>
      <c r="Q645" t="str">
        <f>IF(Cleaned_Data[[#This Row],[Performance Score]] &gt;=4,"high", IF(Cleaned_Data[[#This Row],[Performance Score]]&lt;=2,"Low","Medium"))</f>
        <v>Low</v>
      </c>
    </row>
    <row r="646" spans="1:17" x14ac:dyDescent="0.3">
      <c r="A646" t="s">
        <v>990</v>
      </c>
      <c r="B646" t="s">
        <v>478</v>
      </c>
      <c r="C646">
        <v>40</v>
      </c>
      <c r="D646" t="s">
        <v>16</v>
      </c>
      <c r="E646" t="s">
        <v>17</v>
      </c>
      <c r="F646" t="s">
        <v>33</v>
      </c>
      <c r="G646" t="s">
        <v>18</v>
      </c>
      <c r="H646" s="1">
        <v>43809</v>
      </c>
      <c r="I646">
        <v>47736</v>
      </c>
      <c r="J646">
        <v>1387</v>
      </c>
      <c r="K646">
        <v>49123</v>
      </c>
      <c r="L646" s="10">
        <v>2.2599999999999998</v>
      </c>
      <c r="M646">
        <v>5</v>
      </c>
      <c r="N646" t="s">
        <v>28</v>
      </c>
      <c r="O646" t="s">
        <v>21</v>
      </c>
      <c r="P646" t="s">
        <v>2122</v>
      </c>
      <c r="Q646" t="str">
        <f>IF(Cleaned_Data[[#This Row],[Performance Score]] &gt;=4,"high", IF(Cleaned_Data[[#This Row],[Performance Score]]&lt;=2,"Low","Medium"))</f>
        <v>Medium</v>
      </c>
    </row>
    <row r="647" spans="1:17" x14ac:dyDescent="0.3">
      <c r="A647" t="s">
        <v>991</v>
      </c>
      <c r="B647" t="s">
        <v>111</v>
      </c>
      <c r="C647">
        <v>36</v>
      </c>
      <c r="D647" t="s">
        <v>16</v>
      </c>
      <c r="E647" t="s">
        <v>31</v>
      </c>
      <c r="F647" t="s">
        <v>33</v>
      </c>
      <c r="G647" t="s">
        <v>32</v>
      </c>
      <c r="H647" s="1">
        <v>45143</v>
      </c>
      <c r="I647">
        <v>32360</v>
      </c>
      <c r="J647">
        <v>1330</v>
      </c>
      <c r="K647">
        <v>33690</v>
      </c>
      <c r="L647" s="10">
        <v>2.9</v>
      </c>
      <c r="M647">
        <v>5</v>
      </c>
      <c r="N647" t="s">
        <v>34</v>
      </c>
      <c r="O647" t="s">
        <v>21</v>
      </c>
      <c r="P647" t="s">
        <v>2119</v>
      </c>
      <c r="Q647" t="str">
        <f>IF(Cleaned_Data[[#This Row],[Performance Score]] &gt;=4,"high", IF(Cleaned_Data[[#This Row],[Performance Score]]&lt;=2,"Low","Medium"))</f>
        <v>Medium</v>
      </c>
    </row>
    <row r="648" spans="1:17" x14ac:dyDescent="0.3">
      <c r="A648" t="s">
        <v>992</v>
      </c>
      <c r="B648" t="s">
        <v>65</v>
      </c>
      <c r="C648">
        <v>28</v>
      </c>
      <c r="D648" t="s">
        <v>24</v>
      </c>
      <c r="E648" t="s">
        <v>74</v>
      </c>
      <c r="F648" t="s">
        <v>88</v>
      </c>
      <c r="G648" t="s">
        <v>75</v>
      </c>
      <c r="H648" s="1">
        <v>44378</v>
      </c>
      <c r="I648">
        <v>36680</v>
      </c>
      <c r="J648">
        <v>1041</v>
      </c>
      <c r="K648">
        <v>37721</v>
      </c>
      <c r="L648" s="10">
        <v>2.66</v>
      </c>
      <c r="M648">
        <v>6</v>
      </c>
      <c r="N648" t="s">
        <v>20</v>
      </c>
      <c r="O648" t="s">
        <v>21</v>
      </c>
      <c r="P648" t="s">
        <v>2123</v>
      </c>
      <c r="Q648" t="str">
        <f>IF(Cleaned_Data[[#This Row],[Performance Score]] &gt;=4,"high", IF(Cleaned_Data[[#This Row],[Performance Score]]&lt;=2,"Low","Medium"))</f>
        <v>Medium</v>
      </c>
    </row>
    <row r="649" spans="1:17" x14ac:dyDescent="0.3">
      <c r="A649" t="s">
        <v>993</v>
      </c>
      <c r="B649" t="s">
        <v>463</v>
      </c>
      <c r="C649">
        <v>31</v>
      </c>
      <c r="D649" t="s">
        <v>24</v>
      </c>
      <c r="E649" t="s">
        <v>37</v>
      </c>
      <c r="F649" t="s">
        <v>88</v>
      </c>
      <c r="G649" t="s">
        <v>38</v>
      </c>
      <c r="H649" s="1">
        <v>44384</v>
      </c>
      <c r="I649">
        <v>27392</v>
      </c>
      <c r="J649">
        <v>1508</v>
      </c>
      <c r="K649">
        <v>28900</v>
      </c>
      <c r="L649" s="10">
        <v>3.66</v>
      </c>
      <c r="M649">
        <v>3</v>
      </c>
      <c r="N649" t="s">
        <v>20</v>
      </c>
      <c r="O649" t="s">
        <v>21</v>
      </c>
      <c r="P649" t="s">
        <v>2123</v>
      </c>
      <c r="Q649" t="str">
        <f>IF(Cleaned_Data[[#This Row],[Performance Score]] &gt;=4,"high", IF(Cleaned_Data[[#This Row],[Performance Score]]&lt;=2,"Low","Medium"))</f>
        <v>Medium</v>
      </c>
    </row>
    <row r="650" spans="1:17" x14ac:dyDescent="0.3">
      <c r="A650" t="s">
        <v>994</v>
      </c>
      <c r="B650" t="s">
        <v>995</v>
      </c>
      <c r="C650">
        <v>26</v>
      </c>
      <c r="D650" t="s">
        <v>24</v>
      </c>
      <c r="E650" t="s">
        <v>25</v>
      </c>
      <c r="F650" t="s">
        <v>33</v>
      </c>
      <c r="G650" t="s">
        <v>26</v>
      </c>
      <c r="H650" s="1">
        <v>44789</v>
      </c>
      <c r="I650">
        <v>38819</v>
      </c>
      <c r="J650">
        <v>1793</v>
      </c>
      <c r="K650">
        <v>40612</v>
      </c>
      <c r="L650" s="10">
        <v>3.07</v>
      </c>
      <c r="M650">
        <v>1</v>
      </c>
      <c r="N650" t="s">
        <v>34</v>
      </c>
      <c r="O650" t="s">
        <v>21</v>
      </c>
      <c r="P650" t="s">
        <v>2119</v>
      </c>
      <c r="Q650" t="str">
        <f>IF(Cleaned_Data[[#This Row],[Performance Score]] &gt;=4,"high", IF(Cleaned_Data[[#This Row],[Performance Score]]&lt;=2,"Low","Medium"))</f>
        <v>Medium</v>
      </c>
    </row>
    <row r="651" spans="1:17" x14ac:dyDescent="0.3">
      <c r="A651" t="s">
        <v>996</v>
      </c>
      <c r="B651" t="s">
        <v>997</v>
      </c>
      <c r="C651">
        <v>42</v>
      </c>
      <c r="D651" t="s">
        <v>24</v>
      </c>
      <c r="E651" t="s">
        <v>62</v>
      </c>
      <c r="F651" t="s">
        <v>105</v>
      </c>
      <c r="G651" t="s">
        <v>63</v>
      </c>
      <c r="H651" s="1">
        <v>45051</v>
      </c>
      <c r="I651">
        <v>36413</v>
      </c>
      <c r="J651">
        <v>1553</v>
      </c>
      <c r="K651">
        <v>37966</v>
      </c>
      <c r="L651" s="10">
        <v>3.26</v>
      </c>
      <c r="M651">
        <v>5</v>
      </c>
      <c r="N651" t="s">
        <v>20</v>
      </c>
      <c r="O651" t="s">
        <v>21</v>
      </c>
      <c r="P651" t="s">
        <v>1218</v>
      </c>
      <c r="Q651" t="str">
        <f>IF(Cleaned_Data[[#This Row],[Performance Score]] &gt;=4,"high", IF(Cleaned_Data[[#This Row],[Performance Score]]&lt;=2,"Low","Medium"))</f>
        <v>Medium</v>
      </c>
    </row>
    <row r="652" spans="1:17" x14ac:dyDescent="0.3">
      <c r="A652" t="s">
        <v>998</v>
      </c>
      <c r="B652" t="s">
        <v>85</v>
      </c>
      <c r="C652">
        <v>21</v>
      </c>
      <c r="D652" t="s">
        <v>24</v>
      </c>
      <c r="E652" t="s">
        <v>37</v>
      </c>
      <c r="F652" t="s">
        <v>19</v>
      </c>
      <c r="G652" t="s">
        <v>38</v>
      </c>
      <c r="H652" s="1">
        <v>44489</v>
      </c>
      <c r="I652">
        <v>28162</v>
      </c>
      <c r="J652">
        <v>1682</v>
      </c>
      <c r="K652">
        <v>29844</v>
      </c>
      <c r="L652" s="10">
        <v>3.13</v>
      </c>
      <c r="M652">
        <v>7</v>
      </c>
      <c r="N652" t="s">
        <v>34</v>
      </c>
      <c r="O652" t="s">
        <v>21</v>
      </c>
      <c r="P652" t="s">
        <v>2124</v>
      </c>
      <c r="Q652" t="str">
        <f>IF(Cleaned_Data[[#This Row],[Performance Score]] &gt;=4,"high", IF(Cleaned_Data[[#This Row],[Performance Score]]&lt;=2,"Low","Medium"))</f>
        <v>Medium</v>
      </c>
    </row>
    <row r="653" spans="1:17" x14ac:dyDescent="0.3">
      <c r="A653" t="s">
        <v>999</v>
      </c>
      <c r="B653" t="s">
        <v>189</v>
      </c>
      <c r="C653">
        <v>36</v>
      </c>
      <c r="D653" t="s">
        <v>24</v>
      </c>
      <c r="E653" t="s">
        <v>37</v>
      </c>
      <c r="F653" t="s">
        <v>33</v>
      </c>
      <c r="G653" t="s">
        <v>38</v>
      </c>
      <c r="H653" s="1">
        <v>43536</v>
      </c>
      <c r="I653">
        <v>29838</v>
      </c>
      <c r="J653">
        <v>2338</v>
      </c>
      <c r="K653">
        <v>32176</v>
      </c>
      <c r="L653" s="10">
        <v>3.35</v>
      </c>
      <c r="M653">
        <v>2</v>
      </c>
      <c r="N653" t="s">
        <v>28</v>
      </c>
      <c r="O653" t="s">
        <v>21</v>
      </c>
      <c r="P653" t="s">
        <v>2120</v>
      </c>
      <c r="Q653" t="str">
        <f>IF(Cleaned_Data[[#This Row],[Performance Score]] &gt;=4,"high", IF(Cleaned_Data[[#This Row],[Performance Score]]&lt;=2,"Low","Medium"))</f>
        <v>Medium</v>
      </c>
    </row>
    <row r="654" spans="1:17" x14ac:dyDescent="0.3">
      <c r="A654" t="s">
        <v>1000</v>
      </c>
      <c r="B654" t="s">
        <v>147</v>
      </c>
      <c r="C654">
        <v>26</v>
      </c>
      <c r="D654" t="s">
        <v>24</v>
      </c>
      <c r="E654" t="s">
        <v>74</v>
      </c>
      <c r="F654" t="s">
        <v>105</v>
      </c>
      <c r="G654" t="s">
        <v>75</v>
      </c>
      <c r="H654" s="1">
        <v>43719</v>
      </c>
      <c r="I654">
        <v>34022</v>
      </c>
      <c r="J654">
        <v>1430</v>
      </c>
      <c r="K654">
        <v>35452</v>
      </c>
      <c r="L654" s="10">
        <v>3.48</v>
      </c>
      <c r="M654">
        <v>8</v>
      </c>
      <c r="N654" t="s">
        <v>34</v>
      </c>
      <c r="O654" t="s">
        <v>21</v>
      </c>
      <c r="P654" t="s">
        <v>2126</v>
      </c>
      <c r="Q654" t="str">
        <f>IF(Cleaned_Data[[#This Row],[Performance Score]] &gt;=4,"high", IF(Cleaned_Data[[#This Row],[Performance Score]]&lt;=2,"Low","Medium"))</f>
        <v>Medium</v>
      </c>
    </row>
    <row r="655" spans="1:17" x14ac:dyDescent="0.3">
      <c r="A655" t="s">
        <v>1001</v>
      </c>
      <c r="B655" t="s">
        <v>481</v>
      </c>
      <c r="C655">
        <v>42</v>
      </c>
      <c r="D655" t="s">
        <v>16</v>
      </c>
      <c r="E655" t="s">
        <v>58</v>
      </c>
      <c r="F655" t="s">
        <v>50</v>
      </c>
      <c r="G655" t="s">
        <v>59</v>
      </c>
      <c r="H655" s="1">
        <v>42568</v>
      </c>
      <c r="I655">
        <v>28212</v>
      </c>
      <c r="J655">
        <v>2183</v>
      </c>
      <c r="K655">
        <v>30395</v>
      </c>
      <c r="L655" s="10">
        <v>4.28</v>
      </c>
      <c r="M655">
        <v>7</v>
      </c>
      <c r="N655" t="s">
        <v>34</v>
      </c>
      <c r="O655" t="s">
        <v>21</v>
      </c>
      <c r="P655" t="s">
        <v>2123</v>
      </c>
      <c r="Q655" t="str">
        <f>IF(Cleaned_Data[[#This Row],[Performance Score]] &gt;=4,"high", IF(Cleaned_Data[[#This Row],[Performance Score]]&lt;=2,"Low","Medium"))</f>
        <v>high</v>
      </c>
    </row>
    <row r="656" spans="1:17" x14ac:dyDescent="0.3">
      <c r="A656" t="s">
        <v>1002</v>
      </c>
      <c r="B656" t="s">
        <v>244</v>
      </c>
      <c r="C656">
        <v>25</v>
      </c>
      <c r="D656" t="s">
        <v>16</v>
      </c>
      <c r="E656" t="s">
        <v>17</v>
      </c>
      <c r="F656" t="s">
        <v>53</v>
      </c>
      <c r="G656" t="s">
        <v>18</v>
      </c>
      <c r="H656" s="1">
        <v>44133</v>
      </c>
      <c r="I656">
        <v>45729</v>
      </c>
      <c r="J656">
        <v>3366</v>
      </c>
      <c r="K656">
        <v>49095</v>
      </c>
      <c r="L656" s="10">
        <v>3.35</v>
      </c>
      <c r="M656">
        <v>3</v>
      </c>
      <c r="N656" t="s">
        <v>20</v>
      </c>
      <c r="O656" t="s">
        <v>21</v>
      </c>
      <c r="P656" t="s">
        <v>2124</v>
      </c>
      <c r="Q656" t="str">
        <f>IF(Cleaned_Data[[#This Row],[Performance Score]] &gt;=4,"high", IF(Cleaned_Data[[#This Row],[Performance Score]]&lt;=2,"Low","Medium"))</f>
        <v>Medium</v>
      </c>
    </row>
    <row r="657" spans="1:17" x14ac:dyDescent="0.3">
      <c r="A657" t="s">
        <v>1003</v>
      </c>
      <c r="B657" t="s">
        <v>1004</v>
      </c>
      <c r="C657">
        <v>28</v>
      </c>
      <c r="D657" t="s">
        <v>24</v>
      </c>
      <c r="E657" t="s">
        <v>74</v>
      </c>
      <c r="F657" t="s">
        <v>53</v>
      </c>
      <c r="G657" t="s">
        <v>75</v>
      </c>
      <c r="H657" s="1">
        <v>45570</v>
      </c>
      <c r="I657">
        <v>29086</v>
      </c>
      <c r="J657">
        <v>1139</v>
      </c>
      <c r="K657">
        <v>30225</v>
      </c>
      <c r="L657" s="10">
        <v>2.8</v>
      </c>
      <c r="M657">
        <v>2</v>
      </c>
      <c r="N657" t="s">
        <v>34</v>
      </c>
      <c r="O657" t="s">
        <v>21</v>
      </c>
      <c r="P657" t="s">
        <v>2124</v>
      </c>
      <c r="Q657" t="str">
        <f>IF(Cleaned_Data[[#This Row],[Performance Score]] &gt;=4,"high", IF(Cleaned_Data[[#This Row],[Performance Score]]&lt;=2,"Low","Medium"))</f>
        <v>Medium</v>
      </c>
    </row>
    <row r="658" spans="1:17" x14ac:dyDescent="0.3">
      <c r="A658" t="s">
        <v>1005</v>
      </c>
      <c r="B658" t="s">
        <v>155</v>
      </c>
      <c r="C658">
        <v>29</v>
      </c>
      <c r="D658" t="s">
        <v>24</v>
      </c>
      <c r="E658" t="s">
        <v>58</v>
      </c>
      <c r="F658" t="s">
        <v>27</v>
      </c>
      <c r="G658" t="s">
        <v>59</v>
      </c>
      <c r="H658" s="1">
        <v>45116</v>
      </c>
      <c r="I658">
        <v>34574</v>
      </c>
      <c r="J658">
        <v>2632</v>
      </c>
      <c r="K658">
        <v>37206</v>
      </c>
      <c r="L658" s="10">
        <v>3.4</v>
      </c>
      <c r="M658">
        <v>2</v>
      </c>
      <c r="N658" t="s">
        <v>20</v>
      </c>
      <c r="O658" t="s">
        <v>21</v>
      </c>
      <c r="P658" t="s">
        <v>2123</v>
      </c>
      <c r="Q658" t="str">
        <f>IF(Cleaned_Data[[#This Row],[Performance Score]] &gt;=4,"high", IF(Cleaned_Data[[#This Row],[Performance Score]]&lt;=2,"Low","Medium"))</f>
        <v>Medium</v>
      </c>
    </row>
    <row r="659" spans="1:17" x14ac:dyDescent="0.3">
      <c r="A659" t="s">
        <v>1006</v>
      </c>
      <c r="B659" t="s">
        <v>819</v>
      </c>
      <c r="C659">
        <v>28</v>
      </c>
      <c r="D659" t="s">
        <v>24</v>
      </c>
      <c r="E659" t="s">
        <v>62</v>
      </c>
      <c r="F659" t="s">
        <v>50</v>
      </c>
      <c r="G659" t="s">
        <v>63</v>
      </c>
      <c r="H659" s="1">
        <v>43716</v>
      </c>
      <c r="I659">
        <v>43393</v>
      </c>
      <c r="J659">
        <v>1378</v>
      </c>
      <c r="K659">
        <v>44771</v>
      </c>
      <c r="L659" s="10">
        <v>1.71</v>
      </c>
      <c r="M659">
        <v>9</v>
      </c>
      <c r="N659" t="s">
        <v>20</v>
      </c>
      <c r="O659" t="s">
        <v>21</v>
      </c>
      <c r="P659" t="s">
        <v>2126</v>
      </c>
      <c r="Q659" t="str">
        <f>IF(Cleaned_Data[[#This Row],[Performance Score]] &gt;=4,"high", IF(Cleaned_Data[[#This Row],[Performance Score]]&lt;=2,"Low","Medium"))</f>
        <v>Low</v>
      </c>
    </row>
    <row r="660" spans="1:17" x14ac:dyDescent="0.3">
      <c r="A660" t="s">
        <v>1007</v>
      </c>
      <c r="B660" t="s">
        <v>192</v>
      </c>
      <c r="C660">
        <v>31</v>
      </c>
      <c r="D660" t="s">
        <v>16</v>
      </c>
      <c r="E660" t="s">
        <v>37</v>
      </c>
      <c r="F660" t="s">
        <v>33</v>
      </c>
      <c r="G660" t="s">
        <v>38</v>
      </c>
      <c r="H660" s="1">
        <v>42296</v>
      </c>
      <c r="I660">
        <v>29856</v>
      </c>
      <c r="J660">
        <v>1915</v>
      </c>
      <c r="K660">
        <v>31771</v>
      </c>
      <c r="L660" s="10">
        <v>3.47</v>
      </c>
      <c r="M660">
        <v>4</v>
      </c>
      <c r="N660" t="s">
        <v>28</v>
      </c>
      <c r="O660" t="s">
        <v>21</v>
      </c>
      <c r="P660" t="s">
        <v>2124</v>
      </c>
      <c r="Q660" t="str">
        <f>IF(Cleaned_Data[[#This Row],[Performance Score]] &gt;=4,"high", IF(Cleaned_Data[[#This Row],[Performance Score]]&lt;=2,"Low","Medium"))</f>
        <v>Medium</v>
      </c>
    </row>
    <row r="661" spans="1:17" x14ac:dyDescent="0.3">
      <c r="A661" t="s">
        <v>1008</v>
      </c>
      <c r="B661" t="s">
        <v>130</v>
      </c>
      <c r="C661">
        <v>30</v>
      </c>
      <c r="D661" t="s">
        <v>16</v>
      </c>
      <c r="E661" t="s">
        <v>17</v>
      </c>
      <c r="F661" t="s">
        <v>105</v>
      </c>
      <c r="G661" t="s">
        <v>18</v>
      </c>
      <c r="H661" s="1">
        <v>44015</v>
      </c>
      <c r="I661">
        <v>39149</v>
      </c>
      <c r="J661">
        <v>1977</v>
      </c>
      <c r="K661">
        <v>41126</v>
      </c>
      <c r="L661" s="10">
        <v>2.89</v>
      </c>
      <c r="M661">
        <v>2</v>
      </c>
      <c r="N661" t="s">
        <v>20</v>
      </c>
      <c r="O661" t="s">
        <v>21</v>
      </c>
      <c r="P661" t="s">
        <v>2123</v>
      </c>
      <c r="Q661" t="str">
        <f>IF(Cleaned_Data[[#This Row],[Performance Score]] &gt;=4,"high", IF(Cleaned_Data[[#This Row],[Performance Score]]&lt;=2,"Low","Medium"))</f>
        <v>Medium</v>
      </c>
    </row>
    <row r="662" spans="1:17" x14ac:dyDescent="0.3">
      <c r="A662" t="s">
        <v>1009</v>
      </c>
      <c r="B662" t="s">
        <v>404</v>
      </c>
      <c r="C662">
        <v>26</v>
      </c>
      <c r="D662" t="s">
        <v>24</v>
      </c>
      <c r="E662" t="s">
        <v>25</v>
      </c>
      <c r="F662" t="s">
        <v>19</v>
      </c>
      <c r="G662" t="s">
        <v>26</v>
      </c>
      <c r="H662" s="1">
        <v>43524</v>
      </c>
      <c r="I662">
        <v>33969</v>
      </c>
      <c r="J662">
        <v>2886</v>
      </c>
      <c r="K662">
        <v>36855</v>
      </c>
      <c r="L662" s="10">
        <v>3.67</v>
      </c>
      <c r="M662">
        <v>1</v>
      </c>
      <c r="N662" t="s">
        <v>34</v>
      </c>
      <c r="O662" t="s">
        <v>21</v>
      </c>
      <c r="P662" t="s">
        <v>2121</v>
      </c>
      <c r="Q662" t="str">
        <f>IF(Cleaned_Data[[#This Row],[Performance Score]] &gt;=4,"high", IF(Cleaned_Data[[#This Row],[Performance Score]]&lt;=2,"Low","Medium"))</f>
        <v>Medium</v>
      </c>
    </row>
    <row r="663" spans="1:17" x14ac:dyDescent="0.3">
      <c r="A663" t="s">
        <v>1010</v>
      </c>
      <c r="B663" t="s">
        <v>1011</v>
      </c>
      <c r="C663">
        <v>44</v>
      </c>
      <c r="D663" t="s">
        <v>16</v>
      </c>
      <c r="E663" t="s">
        <v>74</v>
      </c>
      <c r="F663" t="s">
        <v>88</v>
      </c>
      <c r="G663" t="s">
        <v>75</v>
      </c>
      <c r="H663" s="1">
        <v>43666</v>
      </c>
      <c r="I663">
        <v>40536</v>
      </c>
      <c r="J663">
        <v>2506</v>
      </c>
      <c r="K663">
        <v>43042</v>
      </c>
      <c r="L663" s="10">
        <v>4.0599999999999996</v>
      </c>
      <c r="M663">
        <v>3</v>
      </c>
      <c r="N663" t="s">
        <v>20</v>
      </c>
      <c r="O663" t="s">
        <v>21</v>
      </c>
      <c r="P663" t="s">
        <v>2123</v>
      </c>
      <c r="Q663" t="str">
        <f>IF(Cleaned_Data[[#This Row],[Performance Score]] &gt;=4,"high", IF(Cleaned_Data[[#This Row],[Performance Score]]&lt;=2,"Low","Medium"))</f>
        <v>high</v>
      </c>
    </row>
    <row r="664" spans="1:17" x14ac:dyDescent="0.3">
      <c r="A664" t="s">
        <v>1012</v>
      </c>
      <c r="B664" t="s">
        <v>738</v>
      </c>
      <c r="C664">
        <v>30</v>
      </c>
      <c r="D664" t="s">
        <v>24</v>
      </c>
      <c r="E664" t="s">
        <v>31</v>
      </c>
      <c r="F664" t="s">
        <v>53</v>
      </c>
      <c r="G664" t="s">
        <v>32</v>
      </c>
      <c r="H664" s="1">
        <v>43760</v>
      </c>
      <c r="I664">
        <v>38180</v>
      </c>
      <c r="J664">
        <v>1197</v>
      </c>
      <c r="K664">
        <v>39377</v>
      </c>
      <c r="L664" s="10">
        <v>1.62</v>
      </c>
      <c r="M664">
        <v>2</v>
      </c>
      <c r="N664" t="s">
        <v>20</v>
      </c>
      <c r="O664" t="s">
        <v>21</v>
      </c>
      <c r="P664" t="s">
        <v>2124</v>
      </c>
      <c r="Q664" t="str">
        <f>IF(Cleaned_Data[[#This Row],[Performance Score]] &gt;=4,"high", IF(Cleaned_Data[[#This Row],[Performance Score]]&lt;=2,"Low","Medium"))</f>
        <v>Low</v>
      </c>
    </row>
    <row r="665" spans="1:17" x14ac:dyDescent="0.3">
      <c r="A665" t="s">
        <v>1013</v>
      </c>
      <c r="B665" t="s">
        <v>1014</v>
      </c>
      <c r="C665">
        <v>36</v>
      </c>
      <c r="D665" t="s">
        <v>16</v>
      </c>
      <c r="E665" t="s">
        <v>74</v>
      </c>
      <c r="F665" t="s">
        <v>19</v>
      </c>
      <c r="G665" t="s">
        <v>75</v>
      </c>
      <c r="H665" s="1">
        <v>45008</v>
      </c>
      <c r="I665">
        <v>28736</v>
      </c>
      <c r="J665">
        <v>889</v>
      </c>
      <c r="K665">
        <v>29625</v>
      </c>
      <c r="L665" s="10">
        <v>2.38</v>
      </c>
      <c r="M665">
        <v>3</v>
      </c>
      <c r="N665" t="s">
        <v>28</v>
      </c>
      <c r="O665" t="s">
        <v>21</v>
      </c>
      <c r="P665" t="s">
        <v>2120</v>
      </c>
      <c r="Q665" t="str">
        <f>IF(Cleaned_Data[[#This Row],[Performance Score]] &gt;=4,"high", IF(Cleaned_Data[[#This Row],[Performance Score]]&lt;=2,"Low","Medium"))</f>
        <v>Medium</v>
      </c>
    </row>
    <row r="666" spans="1:17" x14ac:dyDescent="0.3">
      <c r="A666" t="s">
        <v>1015</v>
      </c>
      <c r="B666" t="s">
        <v>581</v>
      </c>
      <c r="C666">
        <v>32</v>
      </c>
      <c r="D666" t="s">
        <v>24</v>
      </c>
      <c r="E666" t="s">
        <v>31</v>
      </c>
      <c r="F666" t="s">
        <v>27</v>
      </c>
      <c r="G666" t="s">
        <v>32</v>
      </c>
      <c r="H666" s="1">
        <v>43552</v>
      </c>
      <c r="I666">
        <v>39428</v>
      </c>
      <c r="J666">
        <v>723</v>
      </c>
      <c r="K666">
        <v>40151</v>
      </c>
      <c r="L666" s="10">
        <v>1.45</v>
      </c>
      <c r="M666">
        <v>4</v>
      </c>
      <c r="N666" t="s">
        <v>20</v>
      </c>
      <c r="O666" t="s">
        <v>21</v>
      </c>
      <c r="P666" t="s">
        <v>2120</v>
      </c>
      <c r="Q666" t="str">
        <f>IF(Cleaned_Data[[#This Row],[Performance Score]] &gt;=4,"high", IF(Cleaned_Data[[#This Row],[Performance Score]]&lt;=2,"Low","Medium"))</f>
        <v>Low</v>
      </c>
    </row>
    <row r="667" spans="1:17" x14ac:dyDescent="0.3">
      <c r="A667" t="s">
        <v>1016</v>
      </c>
      <c r="B667" t="s">
        <v>872</v>
      </c>
      <c r="C667">
        <v>21</v>
      </c>
      <c r="D667" t="s">
        <v>16</v>
      </c>
      <c r="E667" t="s">
        <v>62</v>
      </c>
      <c r="F667" t="s">
        <v>50</v>
      </c>
      <c r="G667" t="s">
        <v>63</v>
      </c>
      <c r="H667" s="1">
        <v>43578</v>
      </c>
      <c r="I667">
        <v>48735</v>
      </c>
      <c r="J667">
        <v>1204</v>
      </c>
      <c r="K667">
        <v>49939</v>
      </c>
      <c r="L667" s="10">
        <v>1.06</v>
      </c>
      <c r="M667">
        <v>6</v>
      </c>
      <c r="N667" t="s">
        <v>34</v>
      </c>
      <c r="O667" t="s">
        <v>21</v>
      </c>
      <c r="P667" t="s">
        <v>21</v>
      </c>
      <c r="Q667" t="str">
        <f>IF(Cleaned_Data[[#This Row],[Performance Score]] &gt;=4,"high", IF(Cleaned_Data[[#This Row],[Performance Score]]&lt;=2,"Low","Medium"))</f>
        <v>Low</v>
      </c>
    </row>
    <row r="668" spans="1:17" x14ac:dyDescent="0.3">
      <c r="A668" t="s">
        <v>1017</v>
      </c>
      <c r="B668" t="s">
        <v>1018</v>
      </c>
      <c r="C668">
        <v>37</v>
      </c>
      <c r="D668" t="s">
        <v>16</v>
      </c>
      <c r="E668" t="s">
        <v>17</v>
      </c>
      <c r="F668" t="s">
        <v>53</v>
      </c>
      <c r="G668" t="s">
        <v>18</v>
      </c>
      <c r="H668" s="1">
        <v>43195</v>
      </c>
      <c r="I668">
        <v>40806</v>
      </c>
      <c r="J668">
        <v>1432</v>
      </c>
      <c r="K668">
        <v>42238</v>
      </c>
      <c r="L668" s="10">
        <v>2.38</v>
      </c>
      <c r="M668">
        <v>6</v>
      </c>
      <c r="N668" t="s">
        <v>20</v>
      </c>
      <c r="O668" t="s">
        <v>21</v>
      </c>
      <c r="P668" t="s">
        <v>21</v>
      </c>
      <c r="Q668" t="str">
        <f>IF(Cleaned_Data[[#This Row],[Performance Score]] &gt;=4,"high", IF(Cleaned_Data[[#This Row],[Performance Score]]&lt;=2,"Low","Medium"))</f>
        <v>Medium</v>
      </c>
    </row>
    <row r="669" spans="1:17" x14ac:dyDescent="0.3">
      <c r="A669" t="s">
        <v>1019</v>
      </c>
      <c r="B669" t="s">
        <v>1020</v>
      </c>
      <c r="C669">
        <v>29</v>
      </c>
      <c r="D669" t="s">
        <v>16</v>
      </c>
      <c r="E669" t="s">
        <v>74</v>
      </c>
      <c r="F669" t="s">
        <v>53</v>
      </c>
      <c r="G669" t="s">
        <v>75</v>
      </c>
      <c r="H669" s="1">
        <v>44391</v>
      </c>
      <c r="I669">
        <v>36752</v>
      </c>
      <c r="J669">
        <v>2010</v>
      </c>
      <c r="K669">
        <v>38762</v>
      </c>
      <c r="L669" s="10">
        <v>4.41</v>
      </c>
      <c r="M669">
        <v>1</v>
      </c>
      <c r="N669" t="s">
        <v>20</v>
      </c>
      <c r="O669" t="s">
        <v>21</v>
      </c>
      <c r="P669" t="s">
        <v>2123</v>
      </c>
      <c r="Q669" t="str">
        <f>IF(Cleaned_Data[[#This Row],[Performance Score]] &gt;=4,"high", IF(Cleaned_Data[[#This Row],[Performance Score]]&lt;=2,"Low","Medium"))</f>
        <v>high</v>
      </c>
    </row>
    <row r="670" spans="1:17" x14ac:dyDescent="0.3">
      <c r="A670" t="s">
        <v>1021</v>
      </c>
      <c r="B670" t="s">
        <v>916</v>
      </c>
      <c r="C670">
        <v>44</v>
      </c>
      <c r="D670" t="s">
        <v>16</v>
      </c>
      <c r="E670" t="s">
        <v>58</v>
      </c>
      <c r="F670" t="s">
        <v>53</v>
      </c>
      <c r="G670" t="s">
        <v>59</v>
      </c>
      <c r="H670" s="1">
        <v>45115</v>
      </c>
      <c r="I670">
        <v>32178</v>
      </c>
      <c r="J670">
        <v>718</v>
      </c>
      <c r="K670">
        <v>32896</v>
      </c>
      <c r="L670" s="10">
        <v>1.49</v>
      </c>
      <c r="M670">
        <v>5</v>
      </c>
      <c r="N670" t="s">
        <v>20</v>
      </c>
      <c r="O670" t="s">
        <v>21</v>
      </c>
      <c r="P670" t="s">
        <v>2123</v>
      </c>
      <c r="Q670" t="str">
        <f>IF(Cleaned_Data[[#This Row],[Performance Score]] &gt;=4,"high", IF(Cleaned_Data[[#This Row],[Performance Score]]&lt;=2,"Low","Medium"))</f>
        <v>Low</v>
      </c>
    </row>
    <row r="671" spans="1:17" x14ac:dyDescent="0.3">
      <c r="A671" t="s">
        <v>1022</v>
      </c>
      <c r="B671" t="s">
        <v>1023</v>
      </c>
      <c r="C671">
        <v>40</v>
      </c>
      <c r="D671" t="s">
        <v>24</v>
      </c>
      <c r="E671" t="s">
        <v>58</v>
      </c>
      <c r="F671" t="s">
        <v>19</v>
      </c>
      <c r="G671" t="s">
        <v>59</v>
      </c>
      <c r="H671" s="1">
        <v>45317</v>
      </c>
      <c r="I671">
        <v>27711</v>
      </c>
      <c r="J671">
        <v>752</v>
      </c>
      <c r="K671">
        <v>28463</v>
      </c>
      <c r="L671" s="10">
        <v>4.13</v>
      </c>
      <c r="M671">
        <v>5</v>
      </c>
      <c r="N671" t="s">
        <v>20</v>
      </c>
      <c r="O671" t="s">
        <v>21</v>
      </c>
      <c r="P671" t="s">
        <v>2125</v>
      </c>
      <c r="Q671" t="str">
        <f>IF(Cleaned_Data[[#This Row],[Performance Score]] &gt;=4,"high", IF(Cleaned_Data[[#This Row],[Performance Score]]&lt;=2,"Low","Medium"))</f>
        <v>high</v>
      </c>
    </row>
    <row r="672" spans="1:17" x14ac:dyDescent="0.3">
      <c r="A672" t="s">
        <v>1024</v>
      </c>
      <c r="B672" t="s">
        <v>626</v>
      </c>
      <c r="C672">
        <v>21</v>
      </c>
      <c r="D672" t="s">
        <v>16</v>
      </c>
      <c r="E672" t="s">
        <v>25</v>
      </c>
      <c r="F672" t="s">
        <v>88</v>
      </c>
      <c r="G672" t="s">
        <v>26</v>
      </c>
      <c r="H672" s="1">
        <v>43510</v>
      </c>
      <c r="I672">
        <v>34310</v>
      </c>
      <c r="J672">
        <v>801</v>
      </c>
      <c r="K672">
        <v>35111</v>
      </c>
      <c r="L672" s="10">
        <v>3.78</v>
      </c>
      <c r="M672">
        <v>3</v>
      </c>
      <c r="N672" t="s">
        <v>34</v>
      </c>
      <c r="O672" t="s">
        <v>21</v>
      </c>
      <c r="P672" t="s">
        <v>2121</v>
      </c>
      <c r="Q672" t="str">
        <f>IF(Cleaned_Data[[#This Row],[Performance Score]] &gt;=4,"high", IF(Cleaned_Data[[#This Row],[Performance Score]]&lt;=2,"Low","Medium"))</f>
        <v>Medium</v>
      </c>
    </row>
    <row r="673" spans="1:17" x14ac:dyDescent="0.3">
      <c r="A673" t="s">
        <v>1025</v>
      </c>
      <c r="B673" t="s">
        <v>426</v>
      </c>
      <c r="C673">
        <v>36</v>
      </c>
      <c r="D673" t="s">
        <v>24</v>
      </c>
      <c r="E673" t="s">
        <v>31</v>
      </c>
      <c r="F673" t="s">
        <v>53</v>
      </c>
      <c r="G673" t="s">
        <v>32</v>
      </c>
      <c r="H673" s="1">
        <v>45038</v>
      </c>
      <c r="I673">
        <v>34019</v>
      </c>
      <c r="J673">
        <v>804</v>
      </c>
      <c r="K673">
        <v>34823</v>
      </c>
      <c r="L673" s="10">
        <v>3.4</v>
      </c>
      <c r="M673">
        <v>1</v>
      </c>
      <c r="N673" t="s">
        <v>20</v>
      </c>
      <c r="O673" t="s">
        <v>21</v>
      </c>
      <c r="P673" t="s">
        <v>21</v>
      </c>
      <c r="Q673" t="str">
        <f>IF(Cleaned_Data[[#This Row],[Performance Score]] &gt;=4,"high", IF(Cleaned_Data[[#This Row],[Performance Score]]&lt;=2,"Low","Medium"))</f>
        <v>Medium</v>
      </c>
    </row>
    <row r="674" spans="1:17" x14ac:dyDescent="0.3">
      <c r="A674" t="s">
        <v>1026</v>
      </c>
      <c r="B674" t="s">
        <v>251</v>
      </c>
      <c r="C674">
        <v>36</v>
      </c>
      <c r="D674" t="s">
        <v>16</v>
      </c>
      <c r="E674" t="s">
        <v>31</v>
      </c>
      <c r="F674" t="s">
        <v>50</v>
      </c>
      <c r="G674" t="s">
        <v>32</v>
      </c>
      <c r="H674" s="1">
        <v>45379</v>
      </c>
      <c r="I674">
        <v>36078</v>
      </c>
      <c r="J674">
        <v>1079</v>
      </c>
      <c r="K674">
        <v>37157</v>
      </c>
      <c r="L674" s="10">
        <v>2.34</v>
      </c>
      <c r="M674">
        <v>4</v>
      </c>
      <c r="N674" t="s">
        <v>28</v>
      </c>
      <c r="O674" t="s">
        <v>21</v>
      </c>
      <c r="P674" t="s">
        <v>2120</v>
      </c>
      <c r="Q674" t="str">
        <f>IF(Cleaned_Data[[#This Row],[Performance Score]] &gt;=4,"high", IF(Cleaned_Data[[#This Row],[Performance Score]]&lt;=2,"Low","Medium"))</f>
        <v>Medium</v>
      </c>
    </row>
    <row r="675" spans="1:17" x14ac:dyDescent="0.3">
      <c r="A675" t="s">
        <v>1027</v>
      </c>
      <c r="B675" t="s">
        <v>612</v>
      </c>
      <c r="C675">
        <v>31</v>
      </c>
      <c r="D675" t="s">
        <v>16</v>
      </c>
      <c r="E675" t="s">
        <v>62</v>
      </c>
      <c r="F675" t="s">
        <v>39</v>
      </c>
      <c r="G675" t="s">
        <v>63</v>
      </c>
      <c r="H675" s="1">
        <v>44716</v>
      </c>
      <c r="I675">
        <v>46085</v>
      </c>
      <c r="J675">
        <v>3616</v>
      </c>
      <c r="K675">
        <v>49701</v>
      </c>
      <c r="L675" s="10">
        <v>3.58</v>
      </c>
      <c r="M675">
        <v>5</v>
      </c>
      <c r="N675" t="s">
        <v>20</v>
      </c>
      <c r="O675" t="s">
        <v>21</v>
      </c>
      <c r="P675" t="s">
        <v>1782</v>
      </c>
      <c r="Q675" t="str">
        <f>IF(Cleaned_Data[[#This Row],[Performance Score]] &gt;=4,"high", IF(Cleaned_Data[[#This Row],[Performance Score]]&lt;=2,"Low","Medium"))</f>
        <v>Medium</v>
      </c>
    </row>
    <row r="676" spans="1:17" x14ac:dyDescent="0.3">
      <c r="A676" t="s">
        <v>1028</v>
      </c>
      <c r="B676" t="s">
        <v>397</v>
      </c>
      <c r="C676">
        <v>44</v>
      </c>
      <c r="D676" t="s">
        <v>16</v>
      </c>
      <c r="E676" t="s">
        <v>25</v>
      </c>
      <c r="F676" t="s">
        <v>88</v>
      </c>
      <c r="G676" t="s">
        <v>26</v>
      </c>
      <c r="H676" s="1">
        <v>42822</v>
      </c>
      <c r="I676">
        <v>36096</v>
      </c>
      <c r="J676">
        <v>2245</v>
      </c>
      <c r="K676">
        <v>38341</v>
      </c>
      <c r="L676" s="10">
        <v>2.7</v>
      </c>
      <c r="M676">
        <v>4</v>
      </c>
      <c r="N676" t="s">
        <v>20</v>
      </c>
      <c r="O676" t="s">
        <v>21</v>
      </c>
      <c r="P676" t="s">
        <v>2120</v>
      </c>
      <c r="Q676" t="str">
        <f>IF(Cleaned_Data[[#This Row],[Performance Score]] &gt;=4,"high", IF(Cleaned_Data[[#This Row],[Performance Score]]&lt;=2,"Low","Medium"))</f>
        <v>Medium</v>
      </c>
    </row>
    <row r="677" spans="1:17" x14ac:dyDescent="0.3">
      <c r="A677" t="s">
        <v>1029</v>
      </c>
      <c r="B677" t="s">
        <v>174</v>
      </c>
      <c r="C677">
        <v>31</v>
      </c>
      <c r="D677" t="s">
        <v>16</v>
      </c>
      <c r="E677" t="s">
        <v>25</v>
      </c>
      <c r="F677" t="s">
        <v>50</v>
      </c>
      <c r="G677" t="s">
        <v>26</v>
      </c>
      <c r="H677" s="1">
        <v>42073</v>
      </c>
      <c r="I677">
        <v>34501</v>
      </c>
      <c r="J677">
        <v>2226</v>
      </c>
      <c r="K677">
        <v>36727</v>
      </c>
      <c r="L677" s="10">
        <v>2.79</v>
      </c>
      <c r="M677">
        <v>1</v>
      </c>
      <c r="N677" t="s">
        <v>28</v>
      </c>
      <c r="O677" t="s">
        <v>21</v>
      </c>
      <c r="P677" t="s">
        <v>2120</v>
      </c>
      <c r="Q677" t="str">
        <f>IF(Cleaned_Data[[#This Row],[Performance Score]] &gt;=4,"high", IF(Cleaned_Data[[#This Row],[Performance Score]]&lt;=2,"Low","Medium"))</f>
        <v>Medium</v>
      </c>
    </row>
    <row r="678" spans="1:17" x14ac:dyDescent="0.3">
      <c r="A678" t="s">
        <v>1030</v>
      </c>
      <c r="B678" t="s">
        <v>207</v>
      </c>
      <c r="C678">
        <v>34</v>
      </c>
      <c r="D678" t="s">
        <v>24</v>
      </c>
      <c r="E678" t="s">
        <v>31</v>
      </c>
      <c r="F678" t="s">
        <v>19</v>
      </c>
      <c r="G678" t="s">
        <v>32</v>
      </c>
      <c r="H678" s="1">
        <v>45402</v>
      </c>
      <c r="I678">
        <v>40425</v>
      </c>
      <c r="J678">
        <v>2822</v>
      </c>
      <c r="K678">
        <v>43247</v>
      </c>
      <c r="L678" s="10">
        <v>3.25</v>
      </c>
      <c r="M678">
        <v>1</v>
      </c>
      <c r="N678" t="s">
        <v>34</v>
      </c>
      <c r="O678" t="s">
        <v>21</v>
      </c>
      <c r="P678" t="s">
        <v>21</v>
      </c>
      <c r="Q678" t="str">
        <f>IF(Cleaned_Data[[#This Row],[Performance Score]] &gt;=4,"high", IF(Cleaned_Data[[#This Row],[Performance Score]]&lt;=2,"Low","Medium"))</f>
        <v>Medium</v>
      </c>
    </row>
    <row r="679" spans="1:17" x14ac:dyDescent="0.3">
      <c r="A679" t="s">
        <v>1031</v>
      </c>
      <c r="B679" t="s">
        <v>437</v>
      </c>
      <c r="C679">
        <v>32</v>
      </c>
      <c r="D679" t="s">
        <v>16</v>
      </c>
      <c r="E679" t="s">
        <v>58</v>
      </c>
      <c r="F679" t="s">
        <v>105</v>
      </c>
      <c r="G679" t="s">
        <v>59</v>
      </c>
      <c r="H679" s="1">
        <v>44038</v>
      </c>
      <c r="I679">
        <v>33635</v>
      </c>
      <c r="J679">
        <v>2362</v>
      </c>
      <c r="K679">
        <v>35997</v>
      </c>
      <c r="L679" s="10">
        <v>3.04</v>
      </c>
      <c r="M679">
        <v>1</v>
      </c>
      <c r="N679" t="s">
        <v>34</v>
      </c>
      <c r="O679" t="s">
        <v>21</v>
      </c>
      <c r="P679" t="s">
        <v>2123</v>
      </c>
      <c r="Q679" t="str">
        <f>IF(Cleaned_Data[[#This Row],[Performance Score]] &gt;=4,"high", IF(Cleaned_Data[[#This Row],[Performance Score]]&lt;=2,"Low","Medium"))</f>
        <v>Medium</v>
      </c>
    </row>
    <row r="680" spans="1:17" x14ac:dyDescent="0.3">
      <c r="A680" t="s">
        <v>1032</v>
      </c>
      <c r="B680" t="s">
        <v>836</v>
      </c>
      <c r="C680">
        <v>35</v>
      </c>
      <c r="D680" t="s">
        <v>24</v>
      </c>
      <c r="E680" t="s">
        <v>62</v>
      </c>
      <c r="F680" t="s">
        <v>27</v>
      </c>
      <c r="G680" t="s">
        <v>63</v>
      </c>
      <c r="H680" s="1">
        <v>43893</v>
      </c>
      <c r="I680">
        <v>38040</v>
      </c>
      <c r="J680">
        <v>2083</v>
      </c>
      <c r="K680">
        <v>40123</v>
      </c>
      <c r="L680" s="10">
        <v>3.53</v>
      </c>
      <c r="M680">
        <v>7</v>
      </c>
      <c r="N680" t="s">
        <v>34</v>
      </c>
      <c r="O680" t="s">
        <v>21</v>
      </c>
      <c r="P680" t="s">
        <v>2120</v>
      </c>
      <c r="Q680" t="str">
        <f>IF(Cleaned_Data[[#This Row],[Performance Score]] &gt;=4,"high", IF(Cleaned_Data[[#This Row],[Performance Score]]&lt;=2,"Low","Medium"))</f>
        <v>Medium</v>
      </c>
    </row>
    <row r="681" spans="1:17" x14ac:dyDescent="0.3">
      <c r="A681" t="s">
        <v>1033</v>
      </c>
      <c r="B681" t="s">
        <v>204</v>
      </c>
      <c r="C681">
        <v>36</v>
      </c>
      <c r="D681" t="s">
        <v>16</v>
      </c>
      <c r="E681" t="s">
        <v>25</v>
      </c>
      <c r="F681" t="s">
        <v>19</v>
      </c>
      <c r="G681" t="s">
        <v>26</v>
      </c>
      <c r="H681" s="1">
        <v>45422</v>
      </c>
      <c r="I681">
        <v>26243</v>
      </c>
      <c r="J681">
        <v>2080</v>
      </c>
      <c r="K681">
        <v>28323</v>
      </c>
      <c r="L681" s="10">
        <v>4.4000000000000004</v>
      </c>
      <c r="M681">
        <v>3</v>
      </c>
      <c r="N681" t="s">
        <v>34</v>
      </c>
      <c r="O681" t="s">
        <v>21</v>
      </c>
      <c r="P681" t="s">
        <v>1218</v>
      </c>
      <c r="Q681" t="str">
        <f>IF(Cleaned_Data[[#This Row],[Performance Score]] &gt;=4,"high", IF(Cleaned_Data[[#This Row],[Performance Score]]&lt;=2,"Low","Medium"))</f>
        <v>high</v>
      </c>
    </row>
    <row r="682" spans="1:17" x14ac:dyDescent="0.3">
      <c r="A682" t="s">
        <v>1034</v>
      </c>
      <c r="B682" t="s">
        <v>180</v>
      </c>
      <c r="C682">
        <v>25</v>
      </c>
      <c r="D682" t="s">
        <v>24</v>
      </c>
      <c r="E682" t="s">
        <v>37</v>
      </c>
      <c r="F682" t="s">
        <v>19</v>
      </c>
      <c r="G682" t="s">
        <v>38</v>
      </c>
      <c r="H682" s="1">
        <v>42908</v>
      </c>
      <c r="I682">
        <v>25187</v>
      </c>
      <c r="J682">
        <v>959</v>
      </c>
      <c r="K682">
        <v>26146</v>
      </c>
      <c r="L682" s="10">
        <v>2.0099999999999998</v>
      </c>
      <c r="M682">
        <v>4</v>
      </c>
      <c r="N682" t="s">
        <v>28</v>
      </c>
      <c r="O682" t="s">
        <v>21</v>
      </c>
      <c r="P682" t="s">
        <v>1782</v>
      </c>
      <c r="Q682" t="str">
        <f>IF(Cleaned_Data[[#This Row],[Performance Score]] &gt;=4,"high", IF(Cleaned_Data[[#This Row],[Performance Score]]&lt;=2,"Low","Medium"))</f>
        <v>Medium</v>
      </c>
    </row>
    <row r="683" spans="1:17" x14ac:dyDescent="0.3">
      <c r="A683" t="s">
        <v>1035</v>
      </c>
      <c r="B683" t="s">
        <v>1036</v>
      </c>
      <c r="C683">
        <v>29</v>
      </c>
      <c r="D683" t="s">
        <v>24</v>
      </c>
      <c r="E683" t="s">
        <v>37</v>
      </c>
      <c r="F683" t="s">
        <v>105</v>
      </c>
      <c r="G683" t="s">
        <v>38</v>
      </c>
      <c r="H683" s="1">
        <v>44307</v>
      </c>
      <c r="I683">
        <v>31503</v>
      </c>
      <c r="J683">
        <v>934</v>
      </c>
      <c r="K683">
        <v>32437</v>
      </c>
      <c r="L683" s="10">
        <v>4.32</v>
      </c>
      <c r="M683">
        <v>3</v>
      </c>
      <c r="N683" t="s">
        <v>28</v>
      </c>
      <c r="O683" t="s">
        <v>21</v>
      </c>
      <c r="P683" t="s">
        <v>21</v>
      </c>
      <c r="Q683" t="str">
        <f>IF(Cleaned_Data[[#This Row],[Performance Score]] &gt;=4,"high", IF(Cleaned_Data[[#This Row],[Performance Score]]&lt;=2,"Low","Medium"))</f>
        <v>high</v>
      </c>
    </row>
    <row r="684" spans="1:17" x14ac:dyDescent="0.3">
      <c r="A684" t="s">
        <v>1037</v>
      </c>
      <c r="B684" t="s">
        <v>406</v>
      </c>
      <c r="C684">
        <v>29</v>
      </c>
      <c r="D684" t="s">
        <v>24</v>
      </c>
      <c r="E684" t="s">
        <v>25</v>
      </c>
      <c r="F684" t="s">
        <v>53</v>
      </c>
      <c r="G684" t="s">
        <v>26</v>
      </c>
      <c r="H684" s="1">
        <v>42925</v>
      </c>
      <c r="I684">
        <v>27770</v>
      </c>
      <c r="J684">
        <v>898</v>
      </c>
      <c r="K684">
        <v>28668</v>
      </c>
      <c r="L684" s="10">
        <v>1.7</v>
      </c>
      <c r="M684">
        <v>7</v>
      </c>
      <c r="N684" t="s">
        <v>20</v>
      </c>
      <c r="O684" t="s">
        <v>21</v>
      </c>
      <c r="P684" t="s">
        <v>2123</v>
      </c>
      <c r="Q684" t="str">
        <f>IF(Cleaned_Data[[#This Row],[Performance Score]] &gt;=4,"high", IF(Cleaned_Data[[#This Row],[Performance Score]]&lt;=2,"Low","Medium"))</f>
        <v>Low</v>
      </c>
    </row>
    <row r="685" spans="1:17" x14ac:dyDescent="0.3">
      <c r="A685" t="s">
        <v>1038</v>
      </c>
      <c r="B685" t="s">
        <v>875</v>
      </c>
      <c r="C685">
        <v>31</v>
      </c>
      <c r="D685" t="s">
        <v>16</v>
      </c>
      <c r="E685" t="s">
        <v>37</v>
      </c>
      <c r="F685" t="s">
        <v>27</v>
      </c>
      <c r="G685" t="s">
        <v>38</v>
      </c>
      <c r="H685" s="1">
        <v>44271</v>
      </c>
      <c r="I685">
        <v>32170</v>
      </c>
      <c r="J685">
        <v>2006</v>
      </c>
      <c r="K685">
        <v>34176</v>
      </c>
      <c r="L685" s="10">
        <v>4.03</v>
      </c>
      <c r="M685">
        <v>3</v>
      </c>
      <c r="N685" t="s">
        <v>20</v>
      </c>
      <c r="O685" t="s">
        <v>21</v>
      </c>
      <c r="P685" t="s">
        <v>2120</v>
      </c>
      <c r="Q685" t="str">
        <f>IF(Cleaned_Data[[#This Row],[Performance Score]] &gt;=4,"high", IF(Cleaned_Data[[#This Row],[Performance Score]]&lt;=2,"Low","Medium"))</f>
        <v>high</v>
      </c>
    </row>
    <row r="686" spans="1:17" x14ac:dyDescent="0.3">
      <c r="A686" t="s">
        <v>1039</v>
      </c>
      <c r="B686" t="s">
        <v>950</v>
      </c>
      <c r="C686">
        <v>34</v>
      </c>
      <c r="D686" t="s">
        <v>16</v>
      </c>
      <c r="E686" t="s">
        <v>62</v>
      </c>
      <c r="F686" t="s">
        <v>105</v>
      </c>
      <c r="G686" t="s">
        <v>63</v>
      </c>
      <c r="H686" s="1">
        <v>42404</v>
      </c>
      <c r="I686">
        <v>38250</v>
      </c>
      <c r="J686">
        <v>4058</v>
      </c>
      <c r="K686">
        <v>42308</v>
      </c>
      <c r="L686" s="10">
        <v>4.5</v>
      </c>
      <c r="M686">
        <v>2</v>
      </c>
      <c r="N686" t="s">
        <v>20</v>
      </c>
      <c r="O686" t="s">
        <v>21</v>
      </c>
      <c r="P686" t="s">
        <v>2121</v>
      </c>
      <c r="Q686" t="str">
        <f>IF(Cleaned_Data[[#This Row],[Performance Score]] &gt;=4,"high", IF(Cleaned_Data[[#This Row],[Performance Score]]&lt;=2,"Low","Medium"))</f>
        <v>high</v>
      </c>
    </row>
    <row r="687" spans="1:17" x14ac:dyDescent="0.3">
      <c r="A687" t="s">
        <v>1040</v>
      </c>
      <c r="B687" t="s">
        <v>769</v>
      </c>
      <c r="C687">
        <v>38</v>
      </c>
      <c r="D687" t="s">
        <v>16</v>
      </c>
      <c r="E687" t="s">
        <v>31</v>
      </c>
      <c r="F687" t="s">
        <v>53</v>
      </c>
      <c r="G687" t="s">
        <v>32</v>
      </c>
      <c r="H687" s="1">
        <v>43501</v>
      </c>
      <c r="I687">
        <v>38703</v>
      </c>
      <c r="J687">
        <v>1980</v>
      </c>
      <c r="K687">
        <v>40683</v>
      </c>
      <c r="L687" s="10">
        <v>3.8</v>
      </c>
      <c r="M687">
        <v>5</v>
      </c>
      <c r="N687" t="s">
        <v>28</v>
      </c>
      <c r="O687" t="s">
        <v>21</v>
      </c>
      <c r="P687" t="s">
        <v>2121</v>
      </c>
      <c r="Q687" t="str">
        <f>IF(Cleaned_Data[[#This Row],[Performance Score]] &gt;=4,"high", IF(Cleaned_Data[[#This Row],[Performance Score]]&lt;=2,"Low","Medium"))</f>
        <v>Medium</v>
      </c>
    </row>
    <row r="688" spans="1:17" x14ac:dyDescent="0.3">
      <c r="A688" t="s">
        <v>1041</v>
      </c>
      <c r="B688" t="s">
        <v>624</v>
      </c>
      <c r="C688">
        <v>31</v>
      </c>
      <c r="D688" t="s">
        <v>16</v>
      </c>
      <c r="E688" t="s">
        <v>74</v>
      </c>
      <c r="F688" t="s">
        <v>53</v>
      </c>
      <c r="G688" t="s">
        <v>75</v>
      </c>
      <c r="H688" s="1">
        <v>43923</v>
      </c>
      <c r="I688">
        <v>39893</v>
      </c>
      <c r="J688">
        <v>3946</v>
      </c>
      <c r="K688">
        <v>43839</v>
      </c>
      <c r="L688" s="10">
        <v>4.8600000000000003</v>
      </c>
      <c r="M688">
        <v>3</v>
      </c>
      <c r="N688" t="s">
        <v>34</v>
      </c>
      <c r="O688" t="s">
        <v>21</v>
      </c>
      <c r="P688" t="s">
        <v>21</v>
      </c>
      <c r="Q688" t="str">
        <f>IF(Cleaned_Data[[#This Row],[Performance Score]] &gt;=4,"high", IF(Cleaned_Data[[#This Row],[Performance Score]]&lt;=2,"Low","Medium"))</f>
        <v>high</v>
      </c>
    </row>
    <row r="689" spans="1:17" x14ac:dyDescent="0.3">
      <c r="A689" t="s">
        <v>1042</v>
      </c>
      <c r="B689" t="s">
        <v>1043</v>
      </c>
      <c r="C689">
        <v>22</v>
      </c>
      <c r="D689" t="s">
        <v>24</v>
      </c>
      <c r="E689" t="s">
        <v>25</v>
      </c>
      <c r="F689" t="s">
        <v>88</v>
      </c>
      <c r="G689" t="s">
        <v>26</v>
      </c>
      <c r="H689" s="1">
        <v>42124</v>
      </c>
      <c r="I689">
        <v>35205</v>
      </c>
      <c r="J689">
        <v>1623</v>
      </c>
      <c r="K689">
        <v>36828</v>
      </c>
      <c r="L689" s="10">
        <v>2.98</v>
      </c>
      <c r="M689">
        <v>3</v>
      </c>
      <c r="N689" t="s">
        <v>20</v>
      </c>
      <c r="O689" t="s">
        <v>21</v>
      </c>
      <c r="P689" t="s">
        <v>21</v>
      </c>
      <c r="Q689" t="str">
        <f>IF(Cleaned_Data[[#This Row],[Performance Score]] &gt;=4,"high", IF(Cleaned_Data[[#This Row],[Performance Score]]&lt;=2,"Low","Medium"))</f>
        <v>Medium</v>
      </c>
    </row>
    <row r="690" spans="1:17" x14ac:dyDescent="0.3">
      <c r="A690" t="s">
        <v>1044</v>
      </c>
      <c r="B690" t="s">
        <v>700</v>
      </c>
      <c r="C690">
        <v>24</v>
      </c>
      <c r="D690" t="s">
        <v>16</v>
      </c>
      <c r="E690" t="s">
        <v>74</v>
      </c>
      <c r="F690" t="s">
        <v>50</v>
      </c>
      <c r="G690" t="s">
        <v>75</v>
      </c>
      <c r="H690" s="1">
        <v>42403</v>
      </c>
      <c r="I690">
        <v>30939</v>
      </c>
      <c r="J690">
        <v>1926</v>
      </c>
      <c r="K690">
        <v>32865</v>
      </c>
      <c r="L690" s="10">
        <v>3.43</v>
      </c>
      <c r="M690">
        <v>3</v>
      </c>
      <c r="N690" t="s">
        <v>20</v>
      </c>
      <c r="O690" t="s">
        <v>21</v>
      </c>
      <c r="P690" t="s">
        <v>2121</v>
      </c>
      <c r="Q690" t="str">
        <f>IF(Cleaned_Data[[#This Row],[Performance Score]] &gt;=4,"high", IF(Cleaned_Data[[#This Row],[Performance Score]]&lt;=2,"Low","Medium"))</f>
        <v>Medium</v>
      </c>
    </row>
    <row r="691" spans="1:17" x14ac:dyDescent="0.3">
      <c r="A691" t="s">
        <v>1045</v>
      </c>
      <c r="B691" t="s">
        <v>630</v>
      </c>
      <c r="C691">
        <v>25</v>
      </c>
      <c r="D691" t="s">
        <v>24</v>
      </c>
      <c r="E691" t="s">
        <v>74</v>
      </c>
      <c r="F691" t="s">
        <v>105</v>
      </c>
      <c r="G691" t="s">
        <v>75</v>
      </c>
      <c r="H691" s="1">
        <v>43872</v>
      </c>
      <c r="I691">
        <v>30832</v>
      </c>
      <c r="J691">
        <v>582</v>
      </c>
      <c r="K691">
        <v>31414</v>
      </c>
      <c r="L691" s="10">
        <v>2.38</v>
      </c>
      <c r="M691">
        <v>1</v>
      </c>
      <c r="N691" t="s">
        <v>34</v>
      </c>
      <c r="O691" t="s">
        <v>21</v>
      </c>
      <c r="P691" t="s">
        <v>2121</v>
      </c>
      <c r="Q691" t="str">
        <f>IF(Cleaned_Data[[#This Row],[Performance Score]] &gt;=4,"high", IF(Cleaned_Data[[#This Row],[Performance Score]]&lt;=2,"Low","Medium"))</f>
        <v>Medium</v>
      </c>
    </row>
    <row r="692" spans="1:17" x14ac:dyDescent="0.3">
      <c r="A692" t="s">
        <v>1046</v>
      </c>
      <c r="B692" t="s">
        <v>753</v>
      </c>
      <c r="C692">
        <v>28</v>
      </c>
      <c r="D692" t="s">
        <v>24</v>
      </c>
      <c r="E692" t="s">
        <v>74</v>
      </c>
      <c r="F692" t="s">
        <v>27</v>
      </c>
      <c r="G692" t="s">
        <v>75</v>
      </c>
      <c r="H692" s="1">
        <v>42785</v>
      </c>
      <c r="I692">
        <v>34849</v>
      </c>
      <c r="J692">
        <v>1556</v>
      </c>
      <c r="K692">
        <v>36405</v>
      </c>
      <c r="L692" s="10">
        <v>1.94</v>
      </c>
      <c r="M692">
        <v>3</v>
      </c>
      <c r="N692" t="s">
        <v>34</v>
      </c>
      <c r="O692" t="s">
        <v>21</v>
      </c>
      <c r="P692" t="s">
        <v>2121</v>
      </c>
      <c r="Q692" t="str">
        <f>IF(Cleaned_Data[[#This Row],[Performance Score]] &gt;=4,"high", IF(Cleaned_Data[[#This Row],[Performance Score]]&lt;=2,"Low","Medium"))</f>
        <v>Low</v>
      </c>
    </row>
    <row r="693" spans="1:17" x14ac:dyDescent="0.3">
      <c r="A693" t="s">
        <v>1047</v>
      </c>
      <c r="B693" t="s">
        <v>1048</v>
      </c>
      <c r="C693">
        <v>41</v>
      </c>
      <c r="D693" t="s">
        <v>16</v>
      </c>
      <c r="E693" t="s">
        <v>62</v>
      </c>
      <c r="F693" t="s">
        <v>27</v>
      </c>
      <c r="G693" t="s">
        <v>63</v>
      </c>
      <c r="H693" s="1">
        <v>45084</v>
      </c>
      <c r="I693">
        <v>41274</v>
      </c>
      <c r="J693">
        <v>3452</v>
      </c>
      <c r="K693">
        <v>44726</v>
      </c>
      <c r="L693" s="10">
        <v>3.55</v>
      </c>
      <c r="M693">
        <v>3</v>
      </c>
      <c r="N693" t="s">
        <v>34</v>
      </c>
      <c r="O693" t="s">
        <v>21</v>
      </c>
      <c r="P693" t="s">
        <v>1782</v>
      </c>
      <c r="Q693" t="str">
        <f>IF(Cleaned_Data[[#This Row],[Performance Score]] &gt;=4,"high", IF(Cleaned_Data[[#This Row],[Performance Score]]&lt;=2,"Low","Medium"))</f>
        <v>Medium</v>
      </c>
    </row>
    <row r="694" spans="1:17" x14ac:dyDescent="0.3">
      <c r="A694" t="s">
        <v>1049</v>
      </c>
      <c r="B694" t="s">
        <v>47</v>
      </c>
      <c r="C694">
        <v>28</v>
      </c>
      <c r="D694" t="s">
        <v>16</v>
      </c>
      <c r="E694" t="s">
        <v>74</v>
      </c>
      <c r="F694" t="s">
        <v>88</v>
      </c>
      <c r="G694" t="s">
        <v>75</v>
      </c>
      <c r="H694" s="1">
        <v>44368</v>
      </c>
      <c r="I694">
        <v>33510</v>
      </c>
      <c r="J694">
        <v>1133</v>
      </c>
      <c r="K694">
        <v>34643</v>
      </c>
      <c r="L694" s="10">
        <v>3.16</v>
      </c>
      <c r="M694">
        <v>1</v>
      </c>
      <c r="N694" t="s">
        <v>28</v>
      </c>
      <c r="O694" t="s">
        <v>21</v>
      </c>
      <c r="P694" t="s">
        <v>1782</v>
      </c>
      <c r="Q694" t="str">
        <f>IF(Cleaned_Data[[#This Row],[Performance Score]] &gt;=4,"high", IF(Cleaned_Data[[#This Row],[Performance Score]]&lt;=2,"Low","Medium"))</f>
        <v>Medium</v>
      </c>
    </row>
    <row r="695" spans="1:17" x14ac:dyDescent="0.3">
      <c r="A695" t="s">
        <v>1050</v>
      </c>
      <c r="B695" t="s">
        <v>155</v>
      </c>
      <c r="C695">
        <v>24</v>
      </c>
      <c r="D695" t="s">
        <v>24</v>
      </c>
      <c r="E695" t="s">
        <v>25</v>
      </c>
      <c r="F695" t="s">
        <v>53</v>
      </c>
      <c r="G695" t="s">
        <v>26</v>
      </c>
      <c r="H695" s="1">
        <v>43077</v>
      </c>
      <c r="I695">
        <v>32966</v>
      </c>
      <c r="J695">
        <v>2356</v>
      </c>
      <c r="K695">
        <v>35322</v>
      </c>
      <c r="L695" s="10">
        <v>4.76</v>
      </c>
      <c r="M695">
        <v>3</v>
      </c>
      <c r="N695" t="s">
        <v>28</v>
      </c>
      <c r="O695" t="s">
        <v>21</v>
      </c>
      <c r="P695" t="s">
        <v>2122</v>
      </c>
      <c r="Q695" t="str">
        <f>IF(Cleaned_Data[[#This Row],[Performance Score]] &gt;=4,"high", IF(Cleaned_Data[[#This Row],[Performance Score]]&lt;=2,"Low","Medium"))</f>
        <v>high</v>
      </c>
    </row>
    <row r="696" spans="1:17" x14ac:dyDescent="0.3">
      <c r="A696" t="s">
        <v>1051</v>
      </c>
      <c r="B696" t="s">
        <v>1052</v>
      </c>
      <c r="C696">
        <v>32</v>
      </c>
      <c r="D696" t="s">
        <v>24</v>
      </c>
      <c r="E696" t="s">
        <v>25</v>
      </c>
      <c r="F696" t="s">
        <v>19</v>
      </c>
      <c r="G696" t="s">
        <v>26</v>
      </c>
      <c r="H696" s="1">
        <v>42346</v>
      </c>
      <c r="I696">
        <v>33235</v>
      </c>
      <c r="J696">
        <v>2733</v>
      </c>
      <c r="K696">
        <v>35968</v>
      </c>
      <c r="L696" s="10">
        <v>3.5</v>
      </c>
      <c r="M696">
        <v>5</v>
      </c>
      <c r="N696" t="s">
        <v>28</v>
      </c>
      <c r="O696" t="s">
        <v>21</v>
      </c>
      <c r="P696" t="s">
        <v>2122</v>
      </c>
      <c r="Q696" t="str">
        <f>IF(Cleaned_Data[[#This Row],[Performance Score]] &gt;=4,"high", IF(Cleaned_Data[[#This Row],[Performance Score]]&lt;=2,"Low","Medium"))</f>
        <v>Medium</v>
      </c>
    </row>
    <row r="697" spans="1:17" x14ac:dyDescent="0.3">
      <c r="A697" t="s">
        <v>1053</v>
      </c>
      <c r="B697" t="s">
        <v>470</v>
      </c>
      <c r="C697">
        <v>27</v>
      </c>
      <c r="D697" t="s">
        <v>24</v>
      </c>
      <c r="E697" t="s">
        <v>17</v>
      </c>
      <c r="F697" t="s">
        <v>19</v>
      </c>
      <c r="G697" t="s">
        <v>18</v>
      </c>
      <c r="H697" s="1">
        <v>44298</v>
      </c>
      <c r="I697">
        <v>59586</v>
      </c>
      <c r="J697">
        <v>1710</v>
      </c>
      <c r="K697">
        <v>61296</v>
      </c>
      <c r="L697" s="10">
        <v>2.77</v>
      </c>
      <c r="M697">
        <v>1</v>
      </c>
      <c r="N697" t="s">
        <v>28</v>
      </c>
      <c r="O697" t="s">
        <v>21</v>
      </c>
      <c r="P697" t="s">
        <v>21</v>
      </c>
      <c r="Q697" t="str">
        <f>IF(Cleaned_Data[[#This Row],[Performance Score]] &gt;=4,"high", IF(Cleaned_Data[[#This Row],[Performance Score]]&lt;=2,"Low","Medium"))</f>
        <v>Medium</v>
      </c>
    </row>
    <row r="698" spans="1:17" x14ac:dyDescent="0.3">
      <c r="A698" t="s">
        <v>1054</v>
      </c>
      <c r="B698" t="s">
        <v>149</v>
      </c>
      <c r="C698">
        <v>23</v>
      </c>
      <c r="D698" t="s">
        <v>24</v>
      </c>
      <c r="E698" t="s">
        <v>17</v>
      </c>
      <c r="F698" t="s">
        <v>50</v>
      </c>
      <c r="G698" t="s">
        <v>18</v>
      </c>
      <c r="H698" s="1">
        <v>43771</v>
      </c>
      <c r="I698">
        <v>48860</v>
      </c>
      <c r="J698">
        <v>2463</v>
      </c>
      <c r="K698">
        <v>51323</v>
      </c>
      <c r="L698" s="10">
        <v>2.52</v>
      </c>
      <c r="M698">
        <v>3</v>
      </c>
      <c r="N698" t="s">
        <v>20</v>
      </c>
      <c r="O698" t="s">
        <v>21</v>
      </c>
      <c r="P698" t="s">
        <v>2118</v>
      </c>
      <c r="Q698" t="str">
        <f>IF(Cleaned_Data[[#This Row],[Performance Score]] &gt;=4,"high", IF(Cleaned_Data[[#This Row],[Performance Score]]&lt;=2,"Low","Medium"))</f>
        <v>Medium</v>
      </c>
    </row>
    <row r="699" spans="1:17" x14ac:dyDescent="0.3">
      <c r="A699" t="s">
        <v>1055</v>
      </c>
      <c r="B699" t="s">
        <v>1056</v>
      </c>
      <c r="C699">
        <v>30</v>
      </c>
      <c r="D699" t="s">
        <v>16</v>
      </c>
      <c r="E699" t="s">
        <v>17</v>
      </c>
      <c r="F699" t="s">
        <v>50</v>
      </c>
      <c r="G699" t="s">
        <v>18</v>
      </c>
      <c r="H699" s="1">
        <v>42364</v>
      </c>
      <c r="I699">
        <v>44155</v>
      </c>
      <c r="J699">
        <v>3890</v>
      </c>
      <c r="K699">
        <v>48045</v>
      </c>
      <c r="L699" s="10">
        <v>3.88</v>
      </c>
      <c r="M699">
        <v>4</v>
      </c>
      <c r="N699" t="s">
        <v>28</v>
      </c>
      <c r="O699" t="s">
        <v>21</v>
      </c>
      <c r="P699" t="s">
        <v>2122</v>
      </c>
      <c r="Q699" t="str">
        <f>IF(Cleaned_Data[[#This Row],[Performance Score]] &gt;=4,"high", IF(Cleaned_Data[[#This Row],[Performance Score]]&lt;=2,"Low","Medium"))</f>
        <v>Medium</v>
      </c>
    </row>
    <row r="700" spans="1:17" x14ac:dyDescent="0.3">
      <c r="A700" t="s">
        <v>1057</v>
      </c>
      <c r="B700" t="s">
        <v>77</v>
      </c>
      <c r="C700">
        <v>26</v>
      </c>
      <c r="D700" t="s">
        <v>16</v>
      </c>
      <c r="E700" t="s">
        <v>17</v>
      </c>
      <c r="F700" t="s">
        <v>33</v>
      </c>
      <c r="G700" t="s">
        <v>18</v>
      </c>
      <c r="H700" s="1">
        <v>42846</v>
      </c>
      <c r="I700">
        <v>51872</v>
      </c>
      <c r="J700">
        <v>2070</v>
      </c>
      <c r="K700">
        <v>53942</v>
      </c>
      <c r="L700" s="10">
        <v>3.54</v>
      </c>
      <c r="M700">
        <v>4</v>
      </c>
      <c r="N700" t="s">
        <v>34</v>
      </c>
      <c r="O700" t="s">
        <v>21</v>
      </c>
      <c r="P700" t="s">
        <v>21</v>
      </c>
      <c r="Q700" t="str">
        <f>IF(Cleaned_Data[[#This Row],[Performance Score]] &gt;=4,"high", IF(Cleaned_Data[[#This Row],[Performance Score]]&lt;=2,"Low","Medium"))</f>
        <v>Medium</v>
      </c>
    </row>
    <row r="701" spans="1:17" x14ac:dyDescent="0.3">
      <c r="A701" t="s">
        <v>1058</v>
      </c>
      <c r="B701" t="s">
        <v>283</v>
      </c>
      <c r="C701">
        <v>33</v>
      </c>
      <c r="D701" t="s">
        <v>16</v>
      </c>
      <c r="E701" t="s">
        <v>37</v>
      </c>
      <c r="F701" t="s">
        <v>27</v>
      </c>
      <c r="G701" t="s">
        <v>38</v>
      </c>
      <c r="H701" s="1">
        <v>43856</v>
      </c>
      <c r="I701">
        <v>28707</v>
      </c>
      <c r="J701">
        <v>508</v>
      </c>
      <c r="K701">
        <v>29215</v>
      </c>
      <c r="L701" s="10">
        <v>2.68</v>
      </c>
      <c r="M701">
        <v>2</v>
      </c>
      <c r="N701" t="s">
        <v>20</v>
      </c>
      <c r="O701" t="s">
        <v>21</v>
      </c>
      <c r="P701" t="s">
        <v>2125</v>
      </c>
      <c r="Q701" t="str">
        <f>IF(Cleaned_Data[[#This Row],[Performance Score]] &gt;=4,"high", IF(Cleaned_Data[[#This Row],[Performance Score]]&lt;=2,"Low","Medium"))</f>
        <v>Medium</v>
      </c>
    </row>
    <row r="702" spans="1:17" x14ac:dyDescent="0.3">
      <c r="A702" t="s">
        <v>1059</v>
      </c>
      <c r="B702" t="s">
        <v>1060</v>
      </c>
      <c r="C702">
        <v>22</v>
      </c>
      <c r="D702" t="s">
        <v>24</v>
      </c>
      <c r="E702" t="s">
        <v>42</v>
      </c>
      <c r="F702" t="s">
        <v>27</v>
      </c>
      <c r="G702" t="s">
        <v>43</v>
      </c>
      <c r="H702" s="1">
        <v>44920</v>
      </c>
      <c r="I702">
        <v>35594</v>
      </c>
      <c r="J702">
        <v>1420</v>
      </c>
      <c r="K702">
        <v>37014</v>
      </c>
      <c r="L702" s="10">
        <v>3.44</v>
      </c>
      <c r="M702">
        <v>1</v>
      </c>
      <c r="N702" t="s">
        <v>20</v>
      </c>
      <c r="O702" t="s">
        <v>21</v>
      </c>
      <c r="P702" t="s">
        <v>2122</v>
      </c>
      <c r="Q702" t="str">
        <f>IF(Cleaned_Data[[#This Row],[Performance Score]] &gt;=4,"high", IF(Cleaned_Data[[#This Row],[Performance Score]]&lt;=2,"Low","Medium"))</f>
        <v>Medium</v>
      </c>
    </row>
    <row r="703" spans="1:17" x14ac:dyDescent="0.3">
      <c r="A703" t="s">
        <v>1061</v>
      </c>
      <c r="B703" t="s">
        <v>192</v>
      </c>
      <c r="C703">
        <v>30</v>
      </c>
      <c r="D703" t="s">
        <v>24</v>
      </c>
      <c r="E703" t="s">
        <v>62</v>
      </c>
      <c r="F703" t="s">
        <v>88</v>
      </c>
      <c r="G703" t="s">
        <v>63</v>
      </c>
      <c r="H703" s="1">
        <v>44133</v>
      </c>
      <c r="I703">
        <v>31662</v>
      </c>
      <c r="J703">
        <v>1944</v>
      </c>
      <c r="K703">
        <v>33606</v>
      </c>
      <c r="L703" s="10">
        <v>2.63</v>
      </c>
      <c r="M703">
        <v>5</v>
      </c>
      <c r="N703" t="s">
        <v>34</v>
      </c>
      <c r="O703" t="s">
        <v>21</v>
      </c>
      <c r="P703" t="s">
        <v>2124</v>
      </c>
      <c r="Q703" t="str">
        <f>IF(Cleaned_Data[[#This Row],[Performance Score]] &gt;=4,"high", IF(Cleaned_Data[[#This Row],[Performance Score]]&lt;=2,"Low","Medium"))</f>
        <v>Medium</v>
      </c>
    </row>
    <row r="704" spans="1:17" x14ac:dyDescent="0.3">
      <c r="A704" t="s">
        <v>1062</v>
      </c>
      <c r="B704" t="s">
        <v>15</v>
      </c>
      <c r="C704">
        <v>30</v>
      </c>
      <c r="D704" t="s">
        <v>16</v>
      </c>
      <c r="E704" t="s">
        <v>62</v>
      </c>
      <c r="F704" t="s">
        <v>27</v>
      </c>
      <c r="G704" t="s">
        <v>63</v>
      </c>
      <c r="H704" s="1">
        <v>42524</v>
      </c>
      <c r="I704">
        <v>41215</v>
      </c>
      <c r="J704">
        <v>2068</v>
      </c>
      <c r="K704">
        <v>43283</v>
      </c>
      <c r="L704" s="10">
        <v>3.31</v>
      </c>
      <c r="M704">
        <v>3</v>
      </c>
      <c r="N704" t="s">
        <v>28</v>
      </c>
      <c r="O704" t="s">
        <v>21</v>
      </c>
      <c r="P704" t="s">
        <v>1782</v>
      </c>
      <c r="Q704" t="str">
        <f>IF(Cleaned_Data[[#This Row],[Performance Score]] &gt;=4,"high", IF(Cleaned_Data[[#This Row],[Performance Score]]&lt;=2,"Low","Medium"))</f>
        <v>Medium</v>
      </c>
    </row>
    <row r="705" spans="1:17" x14ac:dyDescent="0.3">
      <c r="A705" t="s">
        <v>1063</v>
      </c>
      <c r="B705" t="s">
        <v>1064</v>
      </c>
      <c r="C705">
        <v>21</v>
      </c>
      <c r="D705" t="s">
        <v>24</v>
      </c>
      <c r="E705" t="s">
        <v>31</v>
      </c>
      <c r="F705" t="s">
        <v>53</v>
      </c>
      <c r="G705" t="s">
        <v>32</v>
      </c>
      <c r="H705" s="1">
        <v>43615</v>
      </c>
      <c r="I705">
        <v>30762</v>
      </c>
      <c r="J705">
        <v>408</v>
      </c>
      <c r="K705">
        <v>31170</v>
      </c>
      <c r="L705" s="10">
        <v>2.17</v>
      </c>
      <c r="M705">
        <v>2</v>
      </c>
      <c r="N705" t="s">
        <v>20</v>
      </c>
      <c r="O705" t="s">
        <v>21</v>
      </c>
      <c r="P705" t="s">
        <v>1218</v>
      </c>
      <c r="Q705" t="str">
        <f>IF(Cleaned_Data[[#This Row],[Performance Score]] &gt;=4,"high", IF(Cleaned_Data[[#This Row],[Performance Score]]&lt;=2,"Low","Medium"))</f>
        <v>Medium</v>
      </c>
    </row>
    <row r="706" spans="1:17" x14ac:dyDescent="0.3">
      <c r="A706" t="s">
        <v>1065</v>
      </c>
      <c r="B706" t="s">
        <v>1060</v>
      </c>
      <c r="C706">
        <v>32</v>
      </c>
      <c r="D706" t="s">
        <v>24</v>
      </c>
      <c r="E706" t="s">
        <v>58</v>
      </c>
      <c r="F706" t="s">
        <v>88</v>
      </c>
      <c r="G706" t="s">
        <v>59</v>
      </c>
      <c r="H706" s="1">
        <v>44366</v>
      </c>
      <c r="I706">
        <v>33436</v>
      </c>
      <c r="J706">
        <v>1315</v>
      </c>
      <c r="K706">
        <v>34751</v>
      </c>
      <c r="L706" s="10">
        <v>3.56</v>
      </c>
      <c r="M706">
        <v>3</v>
      </c>
      <c r="N706" t="s">
        <v>20</v>
      </c>
      <c r="O706" t="s">
        <v>21</v>
      </c>
      <c r="P706" t="s">
        <v>1782</v>
      </c>
      <c r="Q706" t="str">
        <f>IF(Cleaned_Data[[#This Row],[Performance Score]] &gt;=4,"high", IF(Cleaned_Data[[#This Row],[Performance Score]]&lt;=2,"Low","Medium"))</f>
        <v>Medium</v>
      </c>
    </row>
    <row r="707" spans="1:17" x14ac:dyDescent="0.3">
      <c r="A707" t="s">
        <v>1066</v>
      </c>
      <c r="B707" t="s">
        <v>109</v>
      </c>
      <c r="C707">
        <v>41</v>
      </c>
      <c r="D707" t="s">
        <v>24</v>
      </c>
      <c r="E707" t="s">
        <v>58</v>
      </c>
      <c r="F707" t="s">
        <v>19</v>
      </c>
      <c r="G707" t="s">
        <v>59</v>
      </c>
      <c r="H707" s="1">
        <v>44970</v>
      </c>
      <c r="I707">
        <v>28966</v>
      </c>
      <c r="J707">
        <v>1038</v>
      </c>
      <c r="K707">
        <v>30004</v>
      </c>
      <c r="L707" s="10">
        <v>2.12</v>
      </c>
      <c r="M707">
        <v>0</v>
      </c>
      <c r="N707" t="s">
        <v>28</v>
      </c>
      <c r="O707" t="s">
        <v>21</v>
      </c>
      <c r="P707" t="s">
        <v>2121</v>
      </c>
      <c r="Q707" t="str">
        <f>IF(Cleaned_Data[[#This Row],[Performance Score]] &gt;=4,"high", IF(Cleaned_Data[[#This Row],[Performance Score]]&lt;=2,"Low","Medium"))</f>
        <v>Medium</v>
      </c>
    </row>
    <row r="708" spans="1:17" x14ac:dyDescent="0.3">
      <c r="A708" t="s">
        <v>1067</v>
      </c>
      <c r="B708" t="s">
        <v>229</v>
      </c>
      <c r="C708">
        <v>24</v>
      </c>
      <c r="D708" t="s">
        <v>24</v>
      </c>
      <c r="E708" t="s">
        <v>31</v>
      </c>
      <c r="F708" t="s">
        <v>105</v>
      </c>
      <c r="G708" t="s">
        <v>32</v>
      </c>
      <c r="H708" s="1">
        <v>42773</v>
      </c>
      <c r="I708">
        <v>33253</v>
      </c>
      <c r="J708">
        <v>909</v>
      </c>
      <c r="K708">
        <v>34162</v>
      </c>
      <c r="L708" s="10">
        <v>2.8</v>
      </c>
      <c r="M708">
        <v>2</v>
      </c>
      <c r="N708" t="s">
        <v>20</v>
      </c>
      <c r="O708" t="s">
        <v>21</v>
      </c>
      <c r="P708" t="s">
        <v>2121</v>
      </c>
      <c r="Q708" t="str">
        <f>IF(Cleaned_Data[[#This Row],[Performance Score]] &gt;=4,"high", IF(Cleaned_Data[[#This Row],[Performance Score]]&lt;=2,"Low","Medium"))</f>
        <v>Medium</v>
      </c>
    </row>
    <row r="709" spans="1:17" x14ac:dyDescent="0.3">
      <c r="A709" t="s">
        <v>1068</v>
      </c>
      <c r="B709" t="s">
        <v>1069</v>
      </c>
      <c r="C709">
        <v>30</v>
      </c>
      <c r="D709" t="s">
        <v>24</v>
      </c>
      <c r="E709" t="s">
        <v>74</v>
      </c>
      <c r="F709" t="s">
        <v>33</v>
      </c>
      <c r="G709" t="s">
        <v>75</v>
      </c>
      <c r="H709" s="1">
        <v>45351</v>
      </c>
      <c r="I709">
        <v>37511</v>
      </c>
      <c r="J709">
        <v>1802</v>
      </c>
      <c r="K709">
        <v>39313</v>
      </c>
      <c r="L709" s="10">
        <v>3.36</v>
      </c>
      <c r="M709">
        <v>2</v>
      </c>
      <c r="N709" t="s">
        <v>20</v>
      </c>
      <c r="O709" t="s">
        <v>21</v>
      </c>
      <c r="P709" t="s">
        <v>2121</v>
      </c>
      <c r="Q709" t="str">
        <f>IF(Cleaned_Data[[#This Row],[Performance Score]] &gt;=4,"high", IF(Cleaned_Data[[#This Row],[Performance Score]]&lt;=2,"Low","Medium"))</f>
        <v>Medium</v>
      </c>
    </row>
    <row r="710" spans="1:17" x14ac:dyDescent="0.3">
      <c r="A710" t="s">
        <v>1070</v>
      </c>
      <c r="B710" t="s">
        <v>196</v>
      </c>
      <c r="C710">
        <v>30</v>
      </c>
      <c r="D710" t="s">
        <v>16</v>
      </c>
      <c r="E710" t="s">
        <v>58</v>
      </c>
      <c r="F710" t="s">
        <v>39</v>
      </c>
      <c r="G710" t="s">
        <v>59</v>
      </c>
      <c r="H710" s="1">
        <v>43425</v>
      </c>
      <c r="I710">
        <v>33603</v>
      </c>
      <c r="J710">
        <v>2003</v>
      </c>
      <c r="K710">
        <v>35606</v>
      </c>
      <c r="L710" s="10">
        <v>3.49</v>
      </c>
      <c r="M710">
        <v>4</v>
      </c>
      <c r="N710" t="s">
        <v>28</v>
      </c>
      <c r="O710" t="s">
        <v>21</v>
      </c>
      <c r="P710" t="s">
        <v>2118</v>
      </c>
      <c r="Q710" t="str">
        <f>IF(Cleaned_Data[[#This Row],[Performance Score]] &gt;=4,"high", IF(Cleaned_Data[[#This Row],[Performance Score]]&lt;=2,"Low","Medium"))</f>
        <v>Medium</v>
      </c>
    </row>
    <row r="711" spans="1:17" x14ac:dyDescent="0.3">
      <c r="A711" t="s">
        <v>1071</v>
      </c>
      <c r="B711" t="s">
        <v>285</v>
      </c>
      <c r="C711">
        <v>40</v>
      </c>
      <c r="D711" t="s">
        <v>16</v>
      </c>
      <c r="E711" t="s">
        <v>37</v>
      </c>
      <c r="F711" t="s">
        <v>88</v>
      </c>
      <c r="G711" t="s">
        <v>38</v>
      </c>
      <c r="H711" s="1">
        <v>45159</v>
      </c>
      <c r="I711">
        <v>30161</v>
      </c>
      <c r="J711">
        <v>1924</v>
      </c>
      <c r="K711">
        <v>32085</v>
      </c>
      <c r="L711" s="10">
        <v>3.41</v>
      </c>
      <c r="M711">
        <v>3</v>
      </c>
      <c r="N711" t="s">
        <v>20</v>
      </c>
      <c r="O711" t="s">
        <v>21</v>
      </c>
      <c r="P711" t="s">
        <v>2119</v>
      </c>
      <c r="Q711" t="str">
        <f>IF(Cleaned_Data[[#This Row],[Performance Score]] &gt;=4,"high", IF(Cleaned_Data[[#This Row],[Performance Score]]&lt;=2,"Low","Medium"))</f>
        <v>Medium</v>
      </c>
    </row>
    <row r="712" spans="1:17" x14ac:dyDescent="0.3">
      <c r="A712" t="s">
        <v>1072</v>
      </c>
      <c r="B712" t="s">
        <v>136</v>
      </c>
      <c r="C712">
        <v>28</v>
      </c>
      <c r="D712" t="s">
        <v>16</v>
      </c>
      <c r="E712" t="s">
        <v>17</v>
      </c>
      <c r="F712" t="s">
        <v>88</v>
      </c>
      <c r="G712" t="s">
        <v>18</v>
      </c>
      <c r="H712" s="1">
        <v>42411</v>
      </c>
      <c r="I712">
        <v>47831</v>
      </c>
      <c r="J712">
        <v>1151</v>
      </c>
      <c r="K712">
        <v>48982</v>
      </c>
      <c r="L712" s="10">
        <v>3.06</v>
      </c>
      <c r="M712">
        <v>1</v>
      </c>
      <c r="N712" t="s">
        <v>34</v>
      </c>
      <c r="O712" t="s">
        <v>21</v>
      </c>
      <c r="P712" t="s">
        <v>2121</v>
      </c>
      <c r="Q712" t="str">
        <f>IF(Cleaned_Data[[#This Row],[Performance Score]] &gt;=4,"high", IF(Cleaned_Data[[#This Row],[Performance Score]]&lt;=2,"Low","Medium"))</f>
        <v>Medium</v>
      </c>
    </row>
    <row r="713" spans="1:17" x14ac:dyDescent="0.3">
      <c r="A713" t="s">
        <v>1073</v>
      </c>
      <c r="B713" t="s">
        <v>119</v>
      </c>
      <c r="C713">
        <v>25</v>
      </c>
      <c r="D713" t="s">
        <v>16</v>
      </c>
      <c r="E713" t="s">
        <v>42</v>
      </c>
      <c r="F713" t="s">
        <v>39</v>
      </c>
      <c r="G713" t="s">
        <v>43</v>
      </c>
      <c r="H713" s="1">
        <v>45413</v>
      </c>
      <c r="I713">
        <v>39676</v>
      </c>
      <c r="J713">
        <v>1545</v>
      </c>
      <c r="K713">
        <v>41221</v>
      </c>
      <c r="L713" s="10">
        <v>2.68</v>
      </c>
      <c r="M713">
        <v>2</v>
      </c>
      <c r="N713" t="s">
        <v>34</v>
      </c>
      <c r="O713" t="s">
        <v>21</v>
      </c>
      <c r="P713" t="s">
        <v>1218</v>
      </c>
      <c r="Q713" t="str">
        <f>IF(Cleaned_Data[[#This Row],[Performance Score]] &gt;=4,"high", IF(Cleaned_Data[[#This Row],[Performance Score]]&lt;=2,"Low","Medium"))</f>
        <v>Medium</v>
      </c>
    </row>
    <row r="714" spans="1:17" x14ac:dyDescent="0.3">
      <c r="A714" t="s">
        <v>1074</v>
      </c>
      <c r="B714" t="s">
        <v>925</v>
      </c>
      <c r="C714">
        <v>35</v>
      </c>
      <c r="D714" t="s">
        <v>24</v>
      </c>
      <c r="E714" t="s">
        <v>62</v>
      </c>
      <c r="F714" t="s">
        <v>39</v>
      </c>
      <c r="G714" t="s">
        <v>63</v>
      </c>
      <c r="H714" s="1">
        <v>42320</v>
      </c>
      <c r="I714">
        <v>43955</v>
      </c>
      <c r="J714">
        <v>2938</v>
      </c>
      <c r="K714">
        <v>46893</v>
      </c>
      <c r="L714" s="10">
        <v>3.44</v>
      </c>
      <c r="M714">
        <v>0</v>
      </c>
      <c r="N714" t="s">
        <v>20</v>
      </c>
      <c r="O714" t="s">
        <v>21</v>
      </c>
      <c r="P714" t="s">
        <v>2118</v>
      </c>
      <c r="Q714" t="str">
        <f>IF(Cleaned_Data[[#This Row],[Performance Score]] &gt;=4,"high", IF(Cleaned_Data[[#This Row],[Performance Score]]&lt;=2,"Low","Medium"))</f>
        <v>Medium</v>
      </c>
    </row>
    <row r="715" spans="1:17" x14ac:dyDescent="0.3">
      <c r="A715" t="s">
        <v>1075</v>
      </c>
      <c r="B715" t="s">
        <v>457</v>
      </c>
      <c r="C715">
        <v>35</v>
      </c>
      <c r="D715" t="s">
        <v>16</v>
      </c>
      <c r="E715" t="s">
        <v>42</v>
      </c>
      <c r="F715" t="s">
        <v>50</v>
      </c>
      <c r="G715" t="s">
        <v>43</v>
      </c>
      <c r="H715" s="1">
        <v>44831</v>
      </c>
      <c r="I715">
        <v>49134</v>
      </c>
      <c r="J715">
        <v>2675</v>
      </c>
      <c r="K715">
        <v>51809</v>
      </c>
      <c r="L715" s="10">
        <v>3.88</v>
      </c>
      <c r="M715">
        <v>7</v>
      </c>
      <c r="N715" t="s">
        <v>20</v>
      </c>
      <c r="O715" t="s">
        <v>21</v>
      </c>
      <c r="P715" t="s">
        <v>2126</v>
      </c>
      <c r="Q715" t="str">
        <f>IF(Cleaned_Data[[#This Row],[Performance Score]] &gt;=4,"high", IF(Cleaned_Data[[#This Row],[Performance Score]]&lt;=2,"Low","Medium"))</f>
        <v>Medium</v>
      </c>
    </row>
    <row r="716" spans="1:17" x14ac:dyDescent="0.3">
      <c r="A716" t="s">
        <v>1076</v>
      </c>
      <c r="B716" t="s">
        <v>581</v>
      </c>
      <c r="C716">
        <v>25</v>
      </c>
      <c r="D716" t="s">
        <v>16</v>
      </c>
      <c r="E716" t="s">
        <v>37</v>
      </c>
      <c r="F716" t="s">
        <v>33</v>
      </c>
      <c r="G716" t="s">
        <v>38</v>
      </c>
      <c r="H716" s="1">
        <v>43853</v>
      </c>
      <c r="I716">
        <v>28837</v>
      </c>
      <c r="J716">
        <v>1920</v>
      </c>
      <c r="K716">
        <v>30757</v>
      </c>
      <c r="L716" s="10">
        <v>3.24</v>
      </c>
      <c r="M716">
        <v>5</v>
      </c>
      <c r="N716" t="s">
        <v>34</v>
      </c>
      <c r="O716" t="s">
        <v>21</v>
      </c>
      <c r="P716" t="s">
        <v>2125</v>
      </c>
      <c r="Q716" t="str">
        <f>IF(Cleaned_Data[[#This Row],[Performance Score]] &gt;=4,"high", IF(Cleaned_Data[[#This Row],[Performance Score]]&lt;=2,"Low","Medium"))</f>
        <v>Medium</v>
      </c>
    </row>
    <row r="717" spans="1:17" x14ac:dyDescent="0.3">
      <c r="A717" t="s">
        <v>1077</v>
      </c>
      <c r="B717" t="s">
        <v>908</v>
      </c>
      <c r="C717">
        <v>39</v>
      </c>
      <c r="D717" t="s">
        <v>24</v>
      </c>
      <c r="E717" t="s">
        <v>42</v>
      </c>
      <c r="F717" t="s">
        <v>33</v>
      </c>
      <c r="G717" t="s">
        <v>43</v>
      </c>
      <c r="H717" s="1">
        <v>44878</v>
      </c>
      <c r="I717">
        <v>48260</v>
      </c>
      <c r="J717">
        <v>1845</v>
      </c>
      <c r="K717">
        <v>50105</v>
      </c>
      <c r="L717" s="10">
        <v>2.1</v>
      </c>
      <c r="M717">
        <v>0</v>
      </c>
      <c r="N717" t="s">
        <v>34</v>
      </c>
      <c r="O717" t="s">
        <v>21</v>
      </c>
      <c r="P717" t="s">
        <v>2118</v>
      </c>
      <c r="Q717" t="str">
        <f>IF(Cleaned_Data[[#This Row],[Performance Score]] &gt;=4,"high", IF(Cleaned_Data[[#This Row],[Performance Score]]&lt;=2,"Low","Medium"))</f>
        <v>Medium</v>
      </c>
    </row>
    <row r="718" spans="1:17" x14ac:dyDescent="0.3">
      <c r="A718" t="s">
        <v>1078</v>
      </c>
      <c r="B718" t="s">
        <v>475</v>
      </c>
      <c r="C718">
        <v>43</v>
      </c>
      <c r="D718" t="s">
        <v>16</v>
      </c>
      <c r="E718" t="s">
        <v>58</v>
      </c>
      <c r="F718" t="s">
        <v>105</v>
      </c>
      <c r="G718" t="s">
        <v>59</v>
      </c>
      <c r="H718" s="1">
        <v>42253</v>
      </c>
      <c r="I718">
        <v>29137</v>
      </c>
      <c r="J718">
        <v>1991</v>
      </c>
      <c r="K718">
        <v>31128</v>
      </c>
      <c r="L718" s="10">
        <v>3.75</v>
      </c>
      <c r="M718">
        <v>8</v>
      </c>
      <c r="N718" t="s">
        <v>34</v>
      </c>
      <c r="O718" t="s">
        <v>21</v>
      </c>
      <c r="P718" t="s">
        <v>2126</v>
      </c>
      <c r="Q718" t="str">
        <f>IF(Cleaned_Data[[#This Row],[Performance Score]] &gt;=4,"high", IF(Cleaned_Data[[#This Row],[Performance Score]]&lt;=2,"Low","Medium"))</f>
        <v>Medium</v>
      </c>
    </row>
    <row r="719" spans="1:17" x14ac:dyDescent="0.3">
      <c r="A719" t="s">
        <v>1079</v>
      </c>
      <c r="B719" t="s">
        <v>126</v>
      </c>
      <c r="C719">
        <v>43</v>
      </c>
      <c r="D719" t="s">
        <v>24</v>
      </c>
      <c r="E719" t="s">
        <v>31</v>
      </c>
      <c r="F719" t="s">
        <v>33</v>
      </c>
      <c r="G719" t="s">
        <v>32</v>
      </c>
      <c r="H719" s="1">
        <v>43929</v>
      </c>
      <c r="I719">
        <v>36009</v>
      </c>
      <c r="J719">
        <v>1594</v>
      </c>
      <c r="K719">
        <v>37603</v>
      </c>
      <c r="L719" s="10">
        <v>4.4400000000000004</v>
      </c>
      <c r="M719">
        <v>6</v>
      </c>
      <c r="N719" t="s">
        <v>20</v>
      </c>
      <c r="O719" t="s">
        <v>21</v>
      </c>
      <c r="P719" t="s">
        <v>21</v>
      </c>
      <c r="Q719" t="str">
        <f>IF(Cleaned_Data[[#This Row],[Performance Score]] &gt;=4,"high", IF(Cleaned_Data[[#This Row],[Performance Score]]&lt;=2,"Low","Medium"))</f>
        <v>high</v>
      </c>
    </row>
    <row r="720" spans="1:17" x14ac:dyDescent="0.3">
      <c r="A720" t="s">
        <v>1080</v>
      </c>
      <c r="B720" t="s">
        <v>85</v>
      </c>
      <c r="C720">
        <v>34</v>
      </c>
      <c r="D720" t="s">
        <v>16</v>
      </c>
      <c r="E720" t="s">
        <v>25</v>
      </c>
      <c r="F720" t="s">
        <v>53</v>
      </c>
      <c r="G720" t="s">
        <v>26</v>
      </c>
      <c r="H720" s="1">
        <v>43138</v>
      </c>
      <c r="I720">
        <v>29334</v>
      </c>
      <c r="J720">
        <v>2219</v>
      </c>
      <c r="K720">
        <v>31553</v>
      </c>
      <c r="L720" s="10">
        <v>3.92</v>
      </c>
      <c r="M720">
        <v>3</v>
      </c>
      <c r="N720" t="s">
        <v>20</v>
      </c>
      <c r="O720" t="s">
        <v>21</v>
      </c>
      <c r="P720" t="s">
        <v>2121</v>
      </c>
      <c r="Q720" t="str">
        <f>IF(Cleaned_Data[[#This Row],[Performance Score]] &gt;=4,"high", IF(Cleaned_Data[[#This Row],[Performance Score]]&lt;=2,"Low","Medium"))</f>
        <v>Medium</v>
      </c>
    </row>
    <row r="721" spans="1:17" x14ac:dyDescent="0.3">
      <c r="A721" t="s">
        <v>1081</v>
      </c>
      <c r="B721" t="s">
        <v>293</v>
      </c>
      <c r="C721">
        <v>36</v>
      </c>
      <c r="D721" t="s">
        <v>16</v>
      </c>
      <c r="E721" t="s">
        <v>37</v>
      </c>
      <c r="F721" t="s">
        <v>39</v>
      </c>
      <c r="G721" t="s">
        <v>38</v>
      </c>
      <c r="H721" s="1">
        <v>45205</v>
      </c>
      <c r="I721">
        <v>32476</v>
      </c>
      <c r="J721">
        <v>1734</v>
      </c>
      <c r="K721">
        <v>34210</v>
      </c>
      <c r="L721" s="10">
        <v>3.25</v>
      </c>
      <c r="M721">
        <v>2</v>
      </c>
      <c r="N721" t="s">
        <v>34</v>
      </c>
      <c r="O721" t="s">
        <v>21</v>
      </c>
      <c r="P721" t="s">
        <v>2124</v>
      </c>
      <c r="Q721" t="str">
        <f>IF(Cleaned_Data[[#This Row],[Performance Score]] &gt;=4,"high", IF(Cleaned_Data[[#This Row],[Performance Score]]&lt;=2,"Low","Medium"))</f>
        <v>Medium</v>
      </c>
    </row>
    <row r="722" spans="1:17" x14ac:dyDescent="0.3">
      <c r="A722" t="s">
        <v>1082</v>
      </c>
      <c r="B722" t="s">
        <v>404</v>
      </c>
      <c r="C722">
        <v>29</v>
      </c>
      <c r="D722" t="s">
        <v>16</v>
      </c>
      <c r="E722" t="s">
        <v>42</v>
      </c>
      <c r="F722" t="s">
        <v>88</v>
      </c>
      <c r="G722" t="s">
        <v>43</v>
      </c>
      <c r="H722" s="1">
        <v>43831</v>
      </c>
      <c r="I722">
        <v>37932</v>
      </c>
      <c r="J722">
        <v>2126</v>
      </c>
      <c r="K722">
        <v>40058</v>
      </c>
      <c r="L722" s="10">
        <v>2.36</v>
      </c>
      <c r="M722">
        <v>5</v>
      </c>
      <c r="N722" t="s">
        <v>28</v>
      </c>
      <c r="O722" t="s">
        <v>21</v>
      </c>
      <c r="P722" t="s">
        <v>2125</v>
      </c>
      <c r="Q722" t="str">
        <f>IF(Cleaned_Data[[#This Row],[Performance Score]] &gt;=4,"high", IF(Cleaned_Data[[#This Row],[Performance Score]]&lt;=2,"Low","Medium"))</f>
        <v>Medium</v>
      </c>
    </row>
    <row r="723" spans="1:17" x14ac:dyDescent="0.3">
      <c r="A723" t="s">
        <v>1083</v>
      </c>
      <c r="B723" t="s">
        <v>329</v>
      </c>
      <c r="C723">
        <v>35</v>
      </c>
      <c r="D723" t="s">
        <v>24</v>
      </c>
      <c r="E723" t="s">
        <v>42</v>
      </c>
      <c r="F723" t="s">
        <v>105</v>
      </c>
      <c r="G723" t="s">
        <v>43</v>
      </c>
      <c r="H723" s="1">
        <v>45506</v>
      </c>
      <c r="I723">
        <v>47151</v>
      </c>
      <c r="J723">
        <v>2362</v>
      </c>
      <c r="K723">
        <v>49513</v>
      </c>
      <c r="L723" s="10">
        <v>3.11</v>
      </c>
      <c r="M723">
        <v>3</v>
      </c>
      <c r="N723" t="s">
        <v>20</v>
      </c>
      <c r="O723" t="s">
        <v>21</v>
      </c>
      <c r="P723" t="s">
        <v>2119</v>
      </c>
      <c r="Q723" t="str">
        <f>IF(Cleaned_Data[[#This Row],[Performance Score]] &gt;=4,"high", IF(Cleaned_Data[[#This Row],[Performance Score]]&lt;=2,"Low","Medium"))</f>
        <v>Medium</v>
      </c>
    </row>
    <row r="724" spans="1:17" x14ac:dyDescent="0.3">
      <c r="A724" t="s">
        <v>1084</v>
      </c>
      <c r="B724" t="s">
        <v>113</v>
      </c>
      <c r="C724">
        <v>26</v>
      </c>
      <c r="D724" t="s">
        <v>16</v>
      </c>
      <c r="E724" t="s">
        <v>37</v>
      </c>
      <c r="F724" t="s">
        <v>50</v>
      </c>
      <c r="G724" t="s">
        <v>38</v>
      </c>
      <c r="H724" s="1">
        <v>44731</v>
      </c>
      <c r="I724">
        <v>25952</v>
      </c>
      <c r="J724">
        <v>1680</v>
      </c>
      <c r="K724">
        <v>27632</v>
      </c>
      <c r="L724" s="10">
        <v>3.03</v>
      </c>
      <c r="M724">
        <v>4</v>
      </c>
      <c r="N724" t="s">
        <v>20</v>
      </c>
      <c r="O724" t="s">
        <v>21</v>
      </c>
      <c r="P724" t="s">
        <v>1782</v>
      </c>
      <c r="Q724" t="str">
        <f>IF(Cleaned_Data[[#This Row],[Performance Score]] &gt;=4,"high", IF(Cleaned_Data[[#This Row],[Performance Score]]&lt;=2,"Low","Medium"))</f>
        <v>Medium</v>
      </c>
    </row>
    <row r="725" spans="1:17" x14ac:dyDescent="0.3">
      <c r="A725" t="s">
        <v>1085</v>
      </c>
      <c r="B725" t="s">
        <v>919</v>
      </c>
      <c r="C725">
        <v>32</v>
      </c>
      <c r="D725" t="s">
        <v>24</v>
      </c>
      <c r="E725" t="s">
        <v>17</v>
      </c>
      <c r="F725" t="s">
        <v>39</v>
      </c>
      <c r="G725" t="s">
        <v>18</v>
      </c>
      <c r="H725" s="1">
        <v>42932</v>
      </c>
      <c r="I725">
        <v>43023</v>
      </c>
      <c r="J725">
        <v>2678</v>
      </c>
      <c r="K725">
        <v>45701</v>
      </c>
      <c r="L725" s="10">
        <v>2.67</v>
      </c>
      <c r="M725">
        <v>0</v>
      </c>
      <c r="N725" t="s">
        <v>20</v>
      </c>
      <c r="O725" t="s">
        <v>21</v>
      </c>
      <c r="P725" t="s">
        <v>2123</v>
      </c>
      <c r="Q725" t="str">
        <f>IF(Cleaned_Data[[#This Row],[Performance Score]] &gt;=4,"high", IF(Cleaned_Data[[#This Row],[Performance Score]]&lt;=2,"Low","Medium"))</f>
        <v>Medium</v>
      </c>
    </row>
    <row r="726" spans="1:17" x14ac:dyDescent="0.3">
      <c r="A726" t="s">
        <v>1086</v>
      </c>
      <c r="B726" t="s">
        <v>612</v>
      </c>
      <c r="C726">
        <v>21</v>
      </c>
      <c r="D726" t="s">
        <v>16</v>
      </c>
      <c r="E726" t="s">
        <v>74</v>
      </c>
      <c r="F726" t="s">
        <v>39</v>
      </c>
      <c r="G726" t="s">
        <v>75</v>
      </c>
      <c r="H726" s="1">
        <v>43318</v>
      </c>
      <c r="I726">
        <v>36229</v>
      </c>
      <c r="J726">
        <v>1104</v>
      </c>
      <c r="K726">
        <v>37333</v>
      </c>
      <c r="L726" s="10">
        <v>2.25</v>
      </c>
      <c r="M726">
        <v>4</v>
      </c>
      <c r="N726" t="s">
        <v>20</v>
      </c>
      <c r="O726" t="s">
        <v>21</v>
      </c>
      <c r="P726" t="s">
        <v>2119</v>
      </c>
      <c r="Q726" t="str">
        <f>IF(Cleaned_Data[[#This Row],[Performance Score]] &gt;=4,"high", IF(Cleaned_Data[[#This Row],[Performance Score]]&lt;=2,"Low","Medium"))</f>
        <v>Medium</v>
      </c>
    </row>
    <row r="727" spans="1:17" x14ac:dyDescent="0.3">
      <c r="A727" t="s">
        <v>1087</v>
      </c>
      <c r="B727" t="s">
        <v>1088</v>
      </c>
      <c r="C727">
        <v>36</v>
      </c>
      <c r="D727" t="s">
        <v>16</v>
      </c>
      <c r="E727" t="s">
        <v>25</v>
      </c>
      <c r="F727" t="s">
        <v>19</v>
      </c>
      <c r="G727" t="s">
        <v>26</v>
      </c>
      <c r="H727" s="1">
        <v>42314</v>
      </c>
      <c r="I727">
        <v>28078</v>
      </c>
      <c r="J727">
        <v>1872</v>
      </c>
      <c r="K727">
        <v>29950</v>
      </c>
      <c r="L727" s="10">
        <v>3.56</v>
      </c>
      <c r="M727">
        <v>2</v>
      </c>
      <c r="N727" t="s">
        <v>34</v>
      </c>
      <c r="O727" t="s">
        <v>21</v>
      </c>
      <c r="P727" t="s">
        <v>2118</v>
      </c>
      <c r="Q727" t="str">
        <f>IF(Cleaned_Data[[#This Row],[Performance Score]] &gt;=4,"high", IF(Cleaned_Data[[#This Row],[Performance Score]]&lt;=2,"Low","Medium"))</f>
        <v>Medium</v>
      </c>
    </row>
    <row r="728" spans="1:17" x14ac:dyDescent="0.3">
      <c r="A728" t="s">
        <v>1089</v>
      </c>
      <c r="B728" t="s">
        <v>1090</v>
      </c>
      <c r="C728">
        <v>39</v>
      </c>
      <c r="D728" t="s">
        <v>24</v>
      </c>
      <c r="E728" t="s">
        <v>37</v>
      </c>
      <c r="F728" t="s">
        <v>19</v>
      </c>
      <c r="G728" t="s">
        <v>38</v>
      </c>
      <c r="H728" s="1">
        <v>44978</v>
      </c>
      <c r="I728">
        <v>28790</v>
      </c>
      <c r="J728">
        <v>355</v>
      </c>
      <c r="K728">
        <v>29145</v>
      </c>
      <c r="L728" s="10">
        <v>1.87</v>
      </c>
      <c r="M728">
        <v>4</v>
      </c>
      <c r="N728" t="s">
        <v>34</v>
      </c>
      <c r="O728" t="s">
        <v>21</v>
      </c>
      <c r="P728" t="s">
        <v>2121</v>
      </c>
      <c r="Q728" t="str">
        <f>IF(Cleaned_Data[[#This Row],[Performance Score]] &gt;=4,"high", IF(Cleaned_Data[[#This Row],[Performance Score]]&lt;=2,"Low","Medium"))</f>
        <v>Low</v>
      </c>
    </row>
    <row r="729" spans="1:17" x14ac:dyDescent="0.3">
      <c r="A729" t="s">
        <v>1091</v>
      </c>
      <c r="B729" t="s">
        <v>714</v>
      </c>
      <c r="C729">
        <v>31</v>
      </c>
      <c r="D729" t="s">
        <v>24</v>
      </c>
      <c r="E729" t="s">
        <v>17</v>
      </c>
      <c r="F729" t="s">
        <v>27</v>
      </c>
      <c r="G729" t="s">
        <v>18</v>
      </c>
      <c r="H729" s="1">
        <v>45494</v>
      </c>
      <c r="I729">
        <v>54504</v>
      </c>
      <c r="J729">
        <v>1306</v>
      </c>
      <c r="K729">
        <v>55810</v>
      </c>
      <c r="L729" s="10">
        <v>2.4500000000000002</v>
      </c>
      <c r="M729">
        <v>5</v>
      </c>
      <c r="N729" t="s">
        <v>34</v>
      </c>
      <c r="O729" t="s">
        <v>21</v>
      </c>
      <c r="P729" t="s">
        <v>2123</v>
      </c>
      <c r="Q729" t="str">
        <f>IF(Cleaned_Data[[#This Row],[Performance Score]] &gt;=4,"high", IF(Cleaned_Data[[#This Row],[Performance Score]]&lt;=2,"Low","Medium"))</f>
        <v>Medium</v>
      </c>
    </row>
    <row r="730" spans="1:17" x14ac:dyDescent="0.3">
      <c r="A730" t="s">
        <v>1092</v>
      </c>
      <c r="B730" t="s">
        <v>287</v>
      </c>
      <c r="C730">
        <v>25</v>
      </c>
      <c r="D730" t="s">
        <v>16</v>
      </c>
      <c r="E730" t="s">
        <v>17</v>
      </c>
      <c r="F730" t="s">
        <v>50</v>
      </c>
      <c r="G730" t="s">
        <v>18</v>
      </c>
      <c r="H730" s="1">
        <v>43748</v>
      </c>
      <c r="I730">
        <v>49086</v>
      </c>
      <c r="J730">
        <v>2731</v>
      </c>
      <c r="K730">
        <v>51817</v>
      </c>
      <c r="L730" s="10">
        <v>3.24</v>
      </c>
      <c r="M730">
        <v>3</v>
      </c>
      <c r="N730" t="s">
        <v>34</v>
      </c>
      <c r="O730" t="s">
        <v>21</v>
      </c>
      <c r="P730" t="s">
        <v>2124</v>
      </c>
      <c r="Q730" t="str">
        <f>IF(Cleaned_Data[[#This Row],[Performance Score]] &gt;=4,"high", IF(Cleaned_Data[[#This Row],[Performance Score]]&lt;=2,"Low","Medium"))</f>
        <v>Medium</v>
      </c>
    </row>
    <row r="731" spans="1:17" x14ac:dyDescent="0.3">
      <c r="A731" t="s">
        <v>1093</v>
      </c>
      <c r="B731" t="s">
        <v>1094</v>
      </c>
      <c r="C731">
        <v>26</v>
      </c>
      <c r="D731" t="s">
        <v>16</v>
      </c>
      <c r="E731" t="s">
        <v>31</v>
      </c>
      <c r="F731" t="s">
        <v>88</v>
      </c>
      <c r="G731" t="s">
        <v>32</v>
      </c>
      <c r="H731" s="1">
        <v>45582</v>
      </c>
      <c r="I731">
        <v>30859</v>
      </c>
      <c r="J731">
        <v>2622</v>
      </c>
      <c r="K731">
        <v>33481</v>
      </c>
      <c r="L731" s="10">
        <v>4.33</v>
      </c>
      <c r="M731">
        <v>0</v>
      </c>
      <c r="N731" t="s">
        <v>34</v>
      </c>
      <c r="O731" t="s">
        <v>21</v>
      </c>
      <c r="P731" t="s">
        <v>2124</v>
      </c>
      <c r="Q731" t="str">
        <f>IF(Cleaned_Data[[#This Row],[Performance Score]] &gt;=4,"high", IF(Cleaned_Data[[#This Row],[Performance Score]]&lt;=2,"Low","Medium"))</f>
        <v>high</v>
      </c>
    </row>
    <row r="732" spans="1:17" x14ac:dyDescent="0.3">
      <c r="A732" t="s">
        <v>1095</v>
      </c>
      <c r="B732" t="s">
        <v>583</v>
      </c>
      <c r="C732">
        <v>24</v>
      </c>
      <c r="D732" t="s">
        <v>24</v>
      </c>
      <c r="E732" t="s">
        <v>25</v>
      </c>
      <c r="F732" t="s">
        <v>88</v>
      </c>
      <c r="G732" t="s">
        <v>26</v>
      </c>
      <c r="H732" s="1">
        <v>43501</v>
      </c>
      <c r="I732">
        <v>30013</v>
      </c>
      <c r="J732">
        <v>977</v>
      </c>
      <c r="K732">
        <v>30990</v>
      </c>
      <c r="L732" s="10">
        <v>2.84</v>
      </c>
      <c r="M732">
        <v>2</v>
      </c>
      <c r="N732" t="s">
        <v>20</v>
      </c>
      <c r="O732" t="s">
        <v>21</v>
      </c>
      <c r="P732" t="s">
        <v>2121</v>
      </c>
      <c r="Q732" t="str">
        <f>IF(Cleaned_Data[[#This Row],[Performance Score]] &gt;=4,"high", IF(Cleaned_Data[[#This Row],[Performance Score]]&lt;=2,"Low","Medium"))</f>
        <v>Medium</v>
      </c>
    </row>
    <row r="733" spans="1:17" x14ac:dyDescent="0.3">
      <c r="A733" t="s">
        <v>1096</v>
      </c>
      <c r="B733" t="s">
        <v>448</v>
      </c>
      <c r="C733">
        <v>40</v>
      </c>
      <c r="D733" t="s">
        <v>24</v>
      </c>
      <c r="E733" t="s">
        <v>74</v>
      </c>
      <c r="F733" t="s">
        <v>105</v>
      </c>
      <c r="G733" t="s">
        <v>75</v>
      </c>
      <c r="H733" s="1">
        <v>42771</v>
      </c>
      <c r="I733">
        <v>34759</v>
      </c>
      <c r="J733">
        <v>1921</v>
      </c>
      <c r="K733">
        <v>36680</v>
      </c>
      <c r="L733" s="10">
        <v>4.3600000000000003</v>
      </c>
      <c r="M733">
        <v>4</v>
      </c>
      <c r="N733" t="s">
        <v>28</v>
      </c>
      <c r="O733" t="s">
        <v>21</v>
      </c>
      <c r="P733" t="s">
        <v>2121</v>
      </c>
      <c r="Q733" t="str">
        <f>IF(Cleaned_Data[[#This Row],[Performance Score]] &gt;=4,"high", IF(Cleaned_Data[[#This Row],[Performance Score]]&lt;=2,"Low","Medium"))</f>
        <v>high</v>
      </c>
    </row>
    <row r="734" spans="1:17" x14ac:dyDescent="0.3">
      <c r="A734" t="s">
        <v>1097</v>
      </c>
      <c r="B734" t="s">
        <v>362</v>
      </c>
      <c r="C734">
        <v>30</v>
      </c>
      <c r="D734" t="s">
        <v>16</v>
      </c>
      <c r="E734" t="s">
        <v>74</v>
      </c>
      <c r="F734" t="s">
        <v>88</v>
      </c>
      <c r="G734" t="s">
        <v>75</v>
      </c>
      <c r="H734" s="1">
        <v>42403</v>
      </c>
      <c r="I734">
        <v>32706</v>
      </c>
      <c r="J734">
        <v>696</v>
      </c>
      <c r="K734">
        <v>33402</v>
      </c>
      <c r="L734" s="10">
        <v>3.49</v>
      </c>
      <c r="M734">
        <v>6</v>
      </c>
      <c r="N734" t="s">
        <v>34</v>
      </c>
      <c r="O734" t="s">
        <v>21</v>
      </c>
      <c r="P734" t="s">
        <v>2121</v>
      </c>
      <c r="Q734" t="str">
        <f>IF(Cleaned_Data[[#This Row],[Performance Score]] &gt;=4,"high", IF(Cleaned_Data[[#This Row],[Performance Score]]&lt;=2,"Low","Medium"))</f>
        <v>Medium</v>
      </c>
    </row>
    <row r="735" spans="1:17" x14ac:dyDescent="0.3">
      <c r="A735" t="s">
        <v>1098</v>
      </c>
      <c r="B735" t="s">
        <v>829</v>
      </c>
      <c r="C735">
        <v>28</v>
      </c>
      <c r="D735" t="s">
        <v>16</v>
      </c>
      <c r="E735" t="s">
        <v>25</v>
      </c>
      <c r="F735" t="s">
        <v>33</v>
      </c>
      <c r="G735" t="s">
        <v>26</v>
      </c>
      <c r="H735" s="1">
        <v>45010</v>
      </c>
      <c r="I735">
        <v>33759</v>
      </c>
      <c r="J735">
        <v>657</v>
      </c>
      <c r="K735">
        <v>34416</v>
      </c>
      <c r="L735" s="10">
        <v>2.93</v>
      </c>
      <c r="M735">
        <v>6</v>
      </c>
      <c r="N735" t="s">
        <v>20</v>
      </c>
      <c r="O735" t="s">
        <v>21</v>
      </c>
      <c r="P735" t="s">
        <v>2120</v>
      </c>
      <c r="Q735" t="str">
        <f>IF(Cleaned_Data[[#This Row],[Performance Score]] &gt;=4,"high", IF(Cleaned_Data[[#This Row],[Performance Score]]&lt;=2,"Low","Medium"))</f>
        <v>Medium</v>
      </c>
    </row>
    <row r="736" spans="1:17" x14ac:dyDescent="0.3">
      <c r="A736" t="s">
        <v>1099</v>
      </c>
      <c r="B736" t="s">
        <v>1100</v>
      </c>
      <c r="C736">
        <v>30</v>
      </c>
      <c r="D736" t="s">
        <v>24</v>
      </c>
      <c r="E736" t="s">
        <v>58</v>
      </c>
      <c r="F736" t="s">
        <v>27</v>
      </c>
      <c r="G736" t="s">
        <v>59</v>
      </c>
      <c r="H736" s="1">
        <v>44726</v>
      </c>
      <c r="I736">
        <v>31585</v>
      </c>
      <c r="J736">
        <v>922</v>
      </c>
      <c r="K736">
        <v>32507</v>
      </c>
      <c r="L736" s="10">
        <v>3.17</v>
      </c>
      <c r="M736">
        <v>3</v>
      </c>
      <c r="N736" t="s">
        <v>34</v>
      </c>
      <c r="O736" t="s">
        <v>21</v>
      </c>
      <c r="P736" t="s">
        <v>1782</v>
      </c>
      <c r="Q736" t="str">
        <f>IF(Cleaned_Data[[#This Row],[Performance Score]] &gt;=4,"high", IF(Cleaned_Data[[#This Row],[Performance Score]]&lt;=2,"Low","Medium"))</f>
        <v>Medium</v>
      </c>
    </row>
    <row r="737" spans="1:17" x14ac:dyDescent="0.3">
      <c r="A737" t="s">
        <v>1101</v>
      </c>
      <c r="B737" t="s">
        <v>247</v>
      </c>
      <c r="C737">
        <v>38</v>
      </c>
      <c r="D737" t="s">
        <v>16</v>
      </c>
      <c r="E737" t="s">
        <v>25</v>
      </c>
      <c r="F737" t="s">
        <v>50</v>
      </c>
      <c r="G737" t="s">
        <v>26</v>
      </c>
      <c r="H737" s="1">
        <v>44302</v>
      </c>
      <c r="I737">
        <v>30242</v>
      </c>
      <c r="J737">
        <v>895</v>
      </c>
      <c r="K737">
        <v>31137</v>
      </c>
      <c r="L737" s="10">
        <v>3.84</v>
      </c>
      <c r="M737">
        <v>3</v>
      </c>
      <c r="N737" t="s">
        <v>34</v>
      </c>
      <c r="O737" t="s">
        <v>21</v>
      </c>
      <c r="P737" t="s">
        <v>21</v>
      </c>
      <c r="Q737" t="str">
        <f>IF(Cleaned_Data[[#This Row],[Performance Score]] &gt;=4,"high", IF(Cleaned_Data[[#This Row],[Performance Score]]&lt;=2,"Low","Medium"))</f>
        <v>Medium</v>
      </c>
    </row>
    <row r="738" spans="1:17" x14ac:dyDescent="0.3">
      <c r="A738" t="s">
        <v>1102</v>
      </c>
      <c r="B738" t="s">
        <v>305</v>
      </c>
      <c r="C738">
        <v>26</v>
      </c>
      <c r="D738" t="s">
        <v>16</v>
      </c>
      <c r="E738" t="s">
        <v>62</v>
      </c>
      <c r="F738" t="s">
        <v>105</v>
      </c>
      <c r="G738" t="s">
        <v>63</v>
      </c>
      <c r="H738" s="1">
        <v>44339</v>
      </c>
      <c r="I738">
        <v>40139</v>
      </c>
      <c r="J738">
        <v>2564</v>
      </c>
      <c r="K738">
        <v>42703</v>
      </c>
      <c r="L738" s="10">
        <v>2.98</v>
      </c>
      <c r="M738">
        <v>7</v>
      </c>
      <c r="N738" t="s">
        <v>20</v>
      </c>
      <c r="O738" t="s">
        <v>21</v>
      </c>
      <c r="P738" t="s">
        <v>1218</v>
      </c>
      <c r="Q738" t="str">
        <f>IF(Cleaned_Data[[#This Row],[Performance Score]] &gt;=4,"high", IF(Cleaned_Data[[#This Row],[Performance Score]]&lt;=2,"Low","Medium"))</f>
        <v>Medium</v>
      </c>
    </row>
    <row r="739" spans="1:17" x14ac:dyDescent="0.3">
      <c r="A739" t="s">
        <v>1103</v>
      </c>
      <c r="B739" t="s">
        <v>572</v>
      </c>
      <c r="C739">
        <v>33</v>
      </c>
      <c r="D739" t="s">
        <v>16</v>
      </c>
      <c r="E739" t="s">
        <v>74</v>
      </c>
      <c r="F739" t="s">
        <v>27</v>
      </c>
      <c r="G739" t="s">
        <v>75</v>
      </c>
      <c r="H739" s="1">
        <v>43792</v>
      </c>
      <c r="I739">
        <v>35833</v>
      </c>
      <c r="J739">
        <v>1341</v>
      </c>
      <c r="K739">
        <v>37174</v>
      </c>
      <c r="L739" s="10">
        <v>4.92</v>
      </c>
      <c r="M739">
        <v>1</v>
      </c>
      <c r="N739" t="s">
        <v>28</v>
      </c>
      <c r="O739" t="s">
        <v>21</v>
      </c>
      <c r="P739" t="s">
        <v>2118</v>
      </c>
      <c r="Q739" t="str">
        <f>IF(Cleaned_Data[[#This Row],[Performance Score]] &gt;=4,"high", IF(Cleaned_Data[[#This Row],[Performance Score]]&lt;=2,"Low","Medium"))</f>
        <v>high</v>
      </c>
    </row>
    <row r="740" spans="1:17" x14ac:dyDescent="0.3">
      <c r="A740" t="s">
        <v>1104</v>
      </c>
      <c r="B740" t="s">
        <v>285</v>
      </c>
      <c r="C740">
        <v>35</v>
      </c>
      <c r="D740" t="s">
        <v>16</v>
      </c>
      <c r="E740" t="s">
        <v>37</v>
      </c>
      <c r="F740" t="s">
        <v>53</v>
      </c>
      <c r="G740" t="s">
        <v>38</v>
      </c>
      <c r="H740" s="1">
        <v>44351</v>
      </c>
      <c r="I740">
        <v>23002</v>
      </c>
      <c r="J740">
        <v>1958</v>
      </c>
      <c r="K740">
        <v>24960</v>
      </c>
      <c r="L740" s="10">
        <v>3.73</v>
      </c>
      <c r="M740">
        <v>1</v>
      </c>
      <c r="N740" t="s">
        <v>28</v>
      </c>
      <c r="O740" t="s">
        <v>21</v>
      </c>
      <c r="P740" t="s">
        <v>1782</v>
      </c>
      <c r="Q740" t="str">
        <f>IF(Cleaned_Data[[#This Row],[Performance Score]] &gt;=4,"high", IF(Cleaned_Data[[#This Row],[Performance Score]]&lt;=2,"Low","Medium"))</f>
        <v>Medium</v>
      </c>
    </row>
    <row r="741" spans="1:17" x14ac:dyDescent="0.3">
      <c r="A741" t="s">
        <v>1105</v>
      </c>
      <c r="B741" t="s">
        <v>49</v>
      </c>
      <c r="C741">
        <v>27</v>
      </c>
      <c r="D741" t="s">
        <v>16</v>
      </c>
      <c r="E741" t="s">
        <v>42</v>
      </c>
      <c r="F741" t="s">
        <v>33</v>
      </c>
      <c r="G741" t="s">
        <v>43</v>
      </c>
      <c r="H741" s="1">
        <v>45202</v>
      </c>
      <c r="I741">
        <v>38601</v>
      </c>
      <c r="J741">
        <v>1490</v>
      </c>
      <c r="K741">
        <v>40091</v>
      </c>
      <c r="L741" s="10">
        <v>2.73</v>
      </c>
      <c r="M741">
        <v>3</v>
      </c>
      <c r="N741" t="s">
        <v>20</v>
      </c>
      <c r="O741" t="s">
        <v>21</v>
      </c>
      <c r="P741" t="s">
        <v>2124</v>
      </c>
      <c r="Q741" t="str">
        <f>IF(Cleaned_Data[[#This Row],[Performance Score]] &gt;=4,"high", IF(Cleaned_Data[[#This Row],[Performance Score]]&lt;=2,"Low","Medium"))</f>
        <v>Medium</v>
      </c>
    </row>
    <row r="742" spans="1:17" x14ac:dyDescent="0.3">
      <c r="A742" t="s">
        <v>1106</v>
      </c>
      <c r="B742" t="s">
        <v>109</v>
      </c>
      <c r="C742">
        <v>29</v>
      </c>
      <c r="D742" t="s">
        <v>16</v>
      </c>
      <c r="E742" t="s">
        <v>42</v>
      </c>
      <c r="F742" t="s">
        <v>50</v>
      </c>
      <c r="G742" t="s">
        <v>43</v>
      </c>
      <c r="H742" s="1">
        <v>44370</v>
      </c>
      <c r="I742">
        <v>51246</v>
      </c>
      <c r="J742">
        <v>1796</v>
      </c>
      <c r="K742">
        <v>53042</v>
      </c>
      <c r="L742" s="10">
        <v>4.78</v>
      </c>
      <c r="M742">
        <v>1</v>
      </c>
      <c r="N742" t="s">
        <v>20</v>
      </c>
      <c r="O742" t="s">
        <v>21</v>
      </c>
      <c r="P742" t="s">
        <v>1782</v>
      </c>
      <c r="Q742" t="str">
        <f>IF(Cleaned_Data[[#This Row],[Performance Score]] &gt;=4,"high", IF(Cleaned_Data[[#This Row],[Performance Score]]&lt;=2,"Low","Medium"))</f>
        <v>high</v>
      </c>
    </row>
    <row r="743" spans="1:17" x14ac:dyDescent="0.3">
      <c r="A743" t="s">
        <v>1107</v>
      </c>
      <c r="B743" t="s">
        <v>1004</v>
      </c>
      <c r="C743">
        <v>25</v>
      </c>
      <c r="D743" t="s">
        <v>16</v>
      </c>
      <c r="E743" t="s">
        <v>37</v>
      </c>
      <c r="F743" t="s">
        <v>88</v>
      </c>
      <c r="G743" t="s">
        <v>38</v>
      </c>
      <c r="H743" s="1">
        <v>43854</v>
      </c>
      <c r="I743">
        <v>28357</v>
      </c>
      <c r="J743">
        <v>1449</v>
      </c>
      <c r="K743">
        <v>29806</v>
      </c>
      <c r="L743" s="10">
        <v>2.83</v>
      </c>
      <c r="M743">
        <v>2</v>
      </c>
      <c r="N743" t="s">
        <v>34</v>
      </c>
      <c r="O743" t="s">
        <v>21</v>
      </c>
      <c r="P743" t="s">
        <v>2125</v>
      </c>
      <c r="Q743" t="str">
        <f>IF(Cleaned_Data[[#This Row],[Performance Score]] &gt;=4,"high", IF(Cleaned_Data[[#This Row],[Performance Score]]&lt;=2,"Low","Medium"))</f>
        <v>Medium</v>
      </c>
    </row>
    <row r="744" spans="1:17" x14ac:dyDescent="0.3">
      <c r="A744" t="s">
        <v>1108</v>
      </c>
      <c r="B744" t="s">
        <v>96</v>
      </c>
      <c r="C744">
        <v>34</v>
      </c>
      <c r="D744" t="s">
        <v>16</v>
      </c>
      <c r="E744" t="s">
        <v>62</v>
      </c>
      <c r="F744" t="s">
        <v>50</v>
      </c>
      <c r="G744" t="s">
        <v>63</v>
      </c>
      <c r="H744" s="1">
        <v>44592</v>
      </c>
      <c r="I744">
        <v>47508</v>
      </c>
      <c r="J744">
        <v>2259</v>
      </c>
      <c r="K744">
        <v>49767</v>
      </c>
      <c r="L744" s="10">
        <v>2.4500000000000002</v>
      </c>
      <c r="M744">
        <v>4</v>
      </c>
      <c r="N744" t="s">
        <v>28</v>
      </c>
      <c r="O744" t="s">
        <v>21</v>
      </c>
      <c r="P744" t="s">
        <v>2125</v>
      </c>
      <c r="Q744" t="str">
        <f>IF(Cleaned_Data[[#This Row],[Performance Score]] &gt;=4,"high", IF(Cleaned_Data[[#This Row],[Performance Score]]&lt;=2,"Low","Medium"))</f>
        <v>Medium</v>
      </c>
    </row>
    <row r="745" spans="1:17" x14ac:dyDescent="0.3">
      <c r="A745" t="s">
        <v>1109</v>
      </c>
      <c r="B745" t="s">
        <v>1110</v>
      </c>
      <c r="C745">
        <v>37</v>
      </c>
      <c r="D745" t="s">
        <v>16</v>
      </c>
      <c r="E745" t="s">
        <v>17</v>
      </c>
      <c r="F745" t="s">
        <v>105</v>
      </c>
      <c r="G745" t="s">
        <v>18</v>
      </c>
      <c r="H745" s="1">
        <v>44438</v>
      </c>
      <c r="I745">
        <v>35102</v>
      </c>
      <c r="J745">
        <v>2384</v>
      </c>
      <c r="K745">
        <v>37486</v>
      </c>
      <c r="L745" s="10">
        <v>4.01</v>
      </c>
      <c r="M745">
        <v>4</v>
      </c>
      <c r="N745" t="s">
        <v>20</v>
      </c>
      <c r="O745" t="s">
        <v>21</v>
      </c>
      <c r="P745" t="s">
        <v>2119</v>
      </c>
      <c r="Q745" t="str">
        <f>IF(Cleaned_Data[[#This Row],[Performance Score]] &gt;=4,"high", IF(Cleaned_Data[[#This Row],[Performance Score]]&lt;=2,"Low","Medium"))</f>
        <v>high</v>
      </c>
    </row>
    <row r="746" spans="1:17" x14ac:dyDescent="0.3">
      <c r="A746" t="s">
        <v>1111</v>
      </c>
      <c r="B746" t="s">
        <v>202</v>
      </c>
      <c r="C746">
        <v>29</v>
      </c>
      <c r="D746" t="s">
        <v>16</v>
      </c>
      <c r="E746" t="s">
        <v>42</v>
      </c>
      <c r="F746" t="s">
        <v>105</v>
      </c>
      <c r="G746" t="s">
        <v>43</v>
      </c>
      <c r="H746" s="1">
        <v>44910</v>
      </c>
      <c r="I746">
        <v>36729</v>
      </c>
      <c r="J746">
        <v>3241</v>
      </c>
      <c r="K746">
        <v>39970</v>
      </c>
      <c r="L746" s="10">
        <v>4.32</v>
      </c>
      <c r="M746">
        <v>2</v>
      </c>
      <c r="N746" t="s">
        <v>28</v>
      </c>
      <c r="O746" t="s">
        <v>21</v>
      </c>
      <c r="P746" t="s">
        <v>2122</v>
      </c>
      <c r="Q746" t="str">
        <f>IF(Cleaned_Data[[#This Row],[Performance Score]] &gt;=4,"high", IF(Cleaned_Data[[#This Row],[Performance Score]]&lt;=2,"Low","Medium"))</f>
        <v>high</v>
      </c>
    </row>
    <row r="747" spans="1:17" x14ac:dyDescent="0.3">
      <c r="A747" t="s">
        <v>1112</v>
      </c>
      <c r="B747" t="s">
        <v>1090</v>
      </c>
      <c r="C747">
        <v>35</v>
      </c>
      <c r="D747" t="s">
        <v>24</v>
      </c>
      <c r="E747" t="s">
        <v>62</v>
      </c>
      <c r="F747" t="s">
        <v>53</v>
      </c>
      <c r="G747" t="s">
        <v>63</v>
      </c>
      <c r="H747" s="1">
        <v>42533</v>
      </c>
      <c r="I747">
        <v>47691</v>
      </c>
      <c r="J747">
        <v>2684</v>
      </c>
      <c r="K747">
        <v>50375</v>
      </c>
      <c r="L747" s="10">
        <v>2.62</v>
      </c>
      <c r="M747">
        <v>4</v>
      </c>
      <c r="N747" t="s">
        <v>28</v>
      </c>
      <c r="O747" t="s">
        <v>21</v>
      </c>
      <c r="P747" t="s">
        <v>1782</v>
      </c>
      <c r="Q747" t="str">
        <f>IF(Cleaned_Data[[#This Row],[Performance Score]] &gt;=4,"high", IF(Cleaned_Data[[#This Row],[Performance Score]]&lt;=2,"Low","Medium"))</f>
        <v>Medium</v>
      </c>
    </row>
    <row r="748" spans="1:17" x14ac:dyDescent="0.3">
      <c r="A748" t="s">
        <v>1113</v>
      </c>
      <c r="B748" t="s">
        <v>104</v>
      </c>
      <c r="C748">
        <v>42</v>
      </c>
      <c r="D748" t="s">
        <v>24</v>
      </c>
      <c r="E748" t="s">
        <v>58</v>
      </c>
      <c r="F748" t="s">
        <v>88</v>
      </c>
      <c r="G748" t="s">
        <v>59</v>
      </c>
      <c r="H748" s="1">
        <v>43055</v>
      </c>
      <c r="I748">
        <v>31590</v>
      </c>
      <c r="J748">
        <v>673</v>
      </c>
      <c r="K748">
        <v>32263</v>
      </c>
      <c r="L748" s="10">
        <v>2.6</v>
      </c>
      <c r="M748">
        <v>3</v>
      </c>
      <c r="N748" t="s">
        <v>20</v>
      </c>
      <c r="O748" t="s">
        <v>21</v>
      </c>
      <c r="P748" t="s">
        <v>2118</v>
      </c>
      <c r="Q748" t="str">
        <f>IF(Cleaned_Data[[#This Row],[Performance Score]] &gt;=4,"high", IF(Cleaned_Data[[#This Row],[Performance Score]]&lt;=2,"Low","Medium"))</f>
        <v>Medium</v>
      </c>
    </row>
    <row r="749" spans="1:17" x14ac:dyDescent="0.3">
      <c r="A749" t="s">
        <v>1114</v>
      </c>
      <c r="B749" t="s">
        <v>1115</v>
      </c>
      <c r="C749">
        <v>35</v>
      </c>
      <c r="D749" t="s">
        <v>24</v>
      </c>
      <c r="E749" t="s">
        <v>58</v>
      </c>
      <c r="F749" t="s">
        <v>88</v>
      </c>
      <c r="G749" t="s">
        <v>59</v>
      </c>
      <c r="H749" s="1">
        <v>43050</v>
      </c>
      <c r="I749">
        <v>30933</v>
      </c>
      <c r="J749">
        <v>1151</v>
      </c>
      <c r="K749">
        <v>32084</v>
      </c>
      <c r="L749" s="10">
        <v>4.75</v>
      </c>
      <c r="M749">
        <v>3</v>
      </c>
      <c r="N749" t="s">
        <v>28</v>
      </c>
      <c r="O749" t="s">
        <v>21</v>
      </c>
      <c r="P749" t="s">
        <v>2118</v>
      </c>
      <c r="Q749" t="str">
        <f>IF(Cleaned_Data[[#This Row],[Performance Score]] &gt;=4,"high", IF(Cleaned_Data[[#This Row],[Performance Score]]&lt;=2,"Low","Medium"))</f>
        <v>high</v>
      </c>
    </row>
    <row r="750" spans="1:17" x14ac:dyDescent="0.3">
      <c r="A750" t="s">
        <v>1116</v>
      </c>
      <c r="B750" t="s">
        <v>117</v>
      </c>
      <c r="C750">
        <v>32</v>
      </c>
      <c r="D750" t="s">
        <v>24</v>
      </c>
      <c r="E750" t="s">
        <v>31</v>
      </c>
      <c r="F750" t="s">
        <v>105</v>
      </c>
      <c r="G750" t="s">
        <v>32</v>
      </c>
      <c r="H750" s="1">
        <v>42564</v>
      </c>
      <c r="I750">
        <v>33567</v>
      </c>
      <c r="J750">
        <v>1767</v>
      </c>
      <c r="K750">
        <v>35334</v>
      </c>
      <c r="L750" s="10">
        <v>3.43</v>
      </c>
      <c r="M750">
        <v>2</v>
      </c>
      <c r="N750" t="s">
        <v>28</v>
      </c>
      <c r="O750" t="s">
        <v>21</v>
      </c>
      <c r="P750" t="s">
        <v>2123</v>
      </c>
      <c r="Q750" t="str">
        <f>IF(Cleaned_Data[[#This Row],[Performance Score]] &gt;=4,"high", IF(Cleaned_Data[[#This Row],[Performance Score]]&lt;=2,"Low","Medium"))</f>
        <v>Medium</v>
      </c>
    </row>
    <row r="751" spans="1:17" x14ac:dyDescent="0.3">
      <c r="A751" t="s">
        <v>1117</v>
      </c>
      <c r="B751" t="s">
        <v>536</v>
      </c>
      <c r="C751">
        <v>33</v>
      </c>
      <c r="D751" t="s">
        <v>24</v>
      </c>
      <c r="E751" t="s">
        <v>58</v>
      </c>
      <c r="F751" t="s">
        <v>88</v>
      </c>
      <c r="G751" t="s">
        <v>59</v>
      </c>
      <c r="H751" s="1">
        <v>42135</v>
      </c>
      <c r="I751">
        <v>27415</v>
      </c>
      <c r="J751">
        <v>765</v>
      </c>
      <c r="K751">
        <v>28180</v>
      </c>
      <c r="L751" s="10">
        <v>2.85</v>
      </c>
      <c r="M751">
        <v>1</v>
      </c>
      <c r="N751" t="s">
        <v>20</v>
      </c>
      <c r="O751" t="s">
        <v>21</v>
      </c>
      <c r="P751" t="s">
        <v>1218</v>
      </c>
      <c r="Q751" t="str">
        <f>IF(Cleaned_Data[[#This Row],[Performance Score]] &gt;=4,"high", IF(Cleaned_Data[[#This Row],[Performance Score]]&lt;=2,"Low","Medium"))</f>
        <v>Medium</v>
      </c>
    </row>
    <row r="752" spans="1:17" x14ac:dyDescent="0.3">
      <c r="A752" t="s">
        <v>1118</v>
      </c>
      <c r="B752" t="s">
        <v>204</v>
      </c>
      <c r="C752">
        <v>24</v>
      </c>
      <c r="D752" t="s">
        <v>16</v>
      </c>
      <c r="E752" t="s">
        <v>58</v>
      </c>
      <c r="F752" t="s">
        <v>50</v>
      </c>
      <c r="G752" t="s">
        <v>59</v>
      </c>
      <c r="H752" s="1">
        <v>42532</v>
      </c>
      <c r="I752">
        <v>32888</v>
      </c>
      <c r="J752">
        <v>2251</v>
      </c>
      <c r="K752">
        <v>35139</v>
      </c>
      <c r="L752" s="10">
        <v>4.29</v>
      </c>
      <c r="M752">
        <v>0</v>
      </c>
      <c r="N752" t="s">
        <v>28</v>
      </c>
      <c r="O752" t="s">
        <v>21</v>
      </c>
      <c r="P752" t="s">
        <v>1782</v>
      </c>
      <c r="Q752" t="str">
        <f>IF(Cleaned_Data[[#This Row],[Performance Score]] &gt;=4,"high", IF(Cleaned_Data[[#This Row],[Performance Score]]&lt;=2,"Low","Medium"))</f>
        <v>high</v>
      </c>
    </row>
    <row r="753" spans="1:17" x14ac:dyDescent="0.3">
      <c r="A753" t="s">
        <v>1119</v>
      </c>
      <c r="B753" t="s">
        <v>819</v>
      </c>
      <c r="C753">
        <v>25</v>
      </c>
      <c r="D753" t="s">
        <v>24</v>
      </c>
      <c r="E753" t="s">
        <v>25</v>
      </c>
      <c r="F753" t="s">
        <v>27</v>
      </c>
      <c r="G753" t="s">
        <v>26</v>
      </c>
      <c r="H753" s="1">
        <v>43577</v>
      </c>
      <c r="I753">
        <v>25506</v>
      </c>
      <c r="J753">
        <v>1162</v>
      </c>
      <c r="K753">
        <v>26668</v>
      </c>
      <c r="L753" s="10">
        <v>3.85</v>
      </c>
      <c r="M753">
        <v>4</v>
      </c>
      <c r="N753" t="s">
        <v>34</v>
      </c>
      <c r="O753" t="s">
        <v>21</v>
      </c>
      <c r="P753" t="s">
        <v>21</v>
      </c>
      <c r="Q753" t="str">
        <f>IF(Cleaned_Data[[#This Row],[Performance Score]] &gt;=4,"high", IF(Cleaned_Data[[#This Row],[Performance Score]]&lt;=2,"Low","Medium"))</f>
        <v>Medium</v>
      </c>
    </row>
    <row r="754" spans="1:17" x14ac:dyDescent="0.3">
      <c r="A754" t="s">
        <v>1120</v>
      </c>
      <c r="B754" t="s">
        <v>707</v>
      </c>
      <c r="C754">
        <v>39</v>
      </c>
      <c r="D754" t="s">
        <v>16</v>
      </c>
      <c r="E754" t="s">
        <v>74</v>
      </c>
      <c r="F754" t="s">
        <v>39</v>
      </c>
      <c r="G754" t="s">
        <v>75</v>
      </c>
      <c r="H754" s="1">
        <v>44770</v>
      </c>
      <c r="I754">
        <v>31580</v>
      </c>
      <c r="J754">
        <v>434</v>
      </c>
      <c r="K754">
        <v>32014</v>
      </c>
      <c r="L754" s="10">
        <v>1.17</v>
      </c>
      <c r="M754">
        <v>0</v>
      </c>
      <c r="N754" t="s">
        <v>20</v>
      </c>
      <c r="O754" t="s">
        <v>21</v>
      </c>
      <c r="P754" t="s">
        <v>2123</v>
      </c>
      <c r="Q754" t="str">
        <f>IF(Cleaned_Data[[#This Row],[Performance Score]] &gt;=4,"high", IF(Cleaned_Data[[#This Row],[Performance Score]]&lt;=2,"Low","Medium"))</f>
        <v>Low</v>
      </c>
    </row>
    <row r="755" spans="1:17" x14ac:dyDescent="0.3">
      <c r="A755" t="s">
        <v>1121</v>
      </c>
      <c r="B755" t="s">
        <v>174</v>
      </c>
      <c r="C755">
        <v>28</v>
      </c>
      <c r="D755" t="s">
        <v>16</v>
      </c>
      <c r="E755" t="s">
        <v>42</v>
      </c>
      <c r="F755" t="s">
        <v>105</v>
      </c>
      <c r="G755" t="s">
        <v>43</v>
      </c>
      <c r="H755" s="1">
        <v>43223</v>
      </c>
      <c r="I755">
        <v>36087</v>
      </c>
      <c r="J755">
        <v>1147</v>
      </c>
      <c r="K755">
        <v>37234</v>
      </c>
      <c r="L755" s="10">
        <v>2.27</v>
      </c>
      <c r="M755">
        <v>1</v>
      </c>
      <c r="N755" t="s">
        <v>28</v>
      </c>
      <c r="O755" t="s">
        <v>21</v>
      </c>
      <c r="P755" t="s">
        <v>1218</v>
      </c>
      <c r="Q755" t="str">
        <f>IF(Cleaned_Data[[#This Row],[Performance Score]] &gt;=4,"high", IF(Cleaned_Data[[#This Row],[Performance Score]]&lt;=2,"Low","Medium"))</f>
        <v>Medium</v>
      </c>
    </row>
    <row r="756" spans="1:17" x14ac:dyDescent="0.3">
      <c r="A756" t="s">
        <v>1122</v>
      </c>
      <c r="B756" t="s">
        <v>184</v>
      </c>
      <c r="C756">
        <v>37</v>
      </c>
      <c r="D756" t="s">
        <v>24</v>
      </c>
      <c r="E756" t="s">
        <v>37</v>
      </c>
      <c r="F756" t="s">
        <v>33</v>
      </c>
      <c r="G756" t="s">
        <v>38</v>
      </c>
      <c r="H756" s="1">
        <v>44471</v>
      </c>
      <c r="I756">
        <v>27857</v>
      </c>
      <c r="J756">
        <v>2113</v>
      </c>
      <c r="K756">
        <v>29970</v>
      </c>
      <c r="L756" s="10">
        <v>4.2699999999999996</v>
      </c>
      <c r="M756">
        <v>1</v>
      </c>
      <c r="N756" t="s">
        <v>28</v>
      </c>
      <c r="O756" t="s">
        <v>21</v>
      </c>
      <c r="P756" t="s">
        <v>2124</v>
      </c>
      <c r="Q756" t="str">
        <f>IF(Cleaned_Data[[#This Row],[Performance Score]] &gt;=4,"high", IF(Cleaned_Data[[#This Row],[Performance Score]]&lt;=2,"Low","Medium"))</f>
        <v>high</v>
      </c>
    </row>
    <row r="757" spans="1:17" x14ac:dyDescent="0.3">
      <c r="A757" t="s">
        <v>1123</v>
      </c>
      <c r="B757" t="s">
        <v>1020</v>
      </c>
      <c r="C757">
        <v>24</v>
      </c>
      <c r="D757" t="s">
        <v>24</v>
      </c>
      <c r="E757" t="s">
        <v>62</v>
      </c>
      <c r="F757" t="s">
        <v>19</v>
      </c>
      <c r="G757" t="s">
        <v>63</v>
      </c>
      <c r="H757" s="1">
        <v>45124</v>
      </c>
      <c r="I757">
        <v>32830</v>
      </c>
      <c r="J757">
        <v>587</v>
      </c>
      <c r="K757">
        <v>33417</v>
      </c>
      <c r="L757" s="10">
        <v>2.4900000000000002</v>
      </c>
      <c r="M757">
        <v>4</v>
      </c>
      <c r="N757" t="s">
        <v>20</v>
      </c>
      <c r="O757" t="s">
        <v>21</v>
      </c>
      <c r="P757" t="s">
        <v>2123</v>
      </c>
      <c r="Q757" t="str">
        <f>IF(Cleaned_Data[[#This Row],[Performance Score]] &gt;=4,"high", IF(Cleaned_Data[[#This Row],[Performance Score]]&lt;=2,"Low","Medium"))</f>
        <v>Medium</v>
      </c>
    </row>
    <row r="758" spans="1:17" x14ac:dyDescent="0.3">
      <c r="A758" t="s">
        <v>1124</v>
      </c>
      <c r="B758" t="s">
        <v>87</v>
      </c>
      <c r="C758">
        <v>37</v>
      </c>
      <c r="D758" t="s">
        <v>16</v>
      </c>
      <c r="E758" t="s">
        <v>58</v>
      </c>
      <c r="F758" t="s">
        <v>50</v>
      </c>
      <c r="G758" t="s">
        <v>59</v>
      </c>
      <c r="H758" s="1">
        <v>44844</v>
      </c>
      <c r="I758">
        <v>35151</v>
      </c>
      <c r="J758">
        <v>1784</v>
      </c>
      <c r="K758">
        <v>36935</v>
      </c>
      <c r="L758" s="10">
        <v>2.81</v>
      </c>
      <c r="M758">
        <v>2</v>
      </c>
      <c r="N758" t="s">
        <v>20</v>
      </c>
      <c r="O758" t="s">
        <v>21</v>
      </c>
      <c r="P758" t="s">
        <v>2124</v>
      </c>
      <c r="Q758" t="str">
        <f>IF(Cleaned_Data[[#This Row],[Performance Score]] &gt;=4,"high", IF(Cleaned_Data[[#This Row],[Performance Score]]&lt;=2,"Low","Medium"))</f>
        <v>Medium</v>
      </c>
    </row>
    <row r="759" spans="1:17" x14ac:dyDescent="0.3">
      <c r="A759" t="s">
        <v>1125</v>
      </c>
      <c r="B759" t="s">
        <v>302</v>
      </c>
      <c r="C759">
        <v>32</v>
      </c>
      <c r="D759" t="s">
        <v>24</v>
      </c>
      <c r="E759" t="s">
        <v>25</v>
      </c>
      <c r="F759" t="s">
        <v>39</v>
      </c>
      <c r="G759" t="s">
        <v>26</v>
      </c>
      <c r="H759" s="1">
        <v>42920</v>
      </c>
      <c r="I759">
        <v>34465</v>
      </c>
      <c r="J759">
        <v>1562</v>
      </c>
      <c r="K759">
        <v>36027</v>
      </c>
      <c r="L759" s="10">
        <v>3.4</v>
      </c>
      <c r="M759">
        <v>6</v>
      </c>
      <c r="N759" t="s">
        <v>34</v>
      </c>
      <c r="O759" t="s">
        <v>21</v>
      </c>
      <c r="P759" t="s">
        <v>2123</v>
      </c>
      <c r="Q759" t="str">
        <f>IF(Cleaned_Data[[#This Row],[Performance Score]] &gt;=4,"high", IF(Cleaned_Data[[#This Row],[Performance Score]]&lt;=2,"Low","Medium"))</f>
        <v>Medium</v>
      </c>
    </row>
    <row r="760" spans="1:17" x14ac:dyDescent="0.3">
      <c r="A760" t="s">
        <v>1126</v>
      </c>
      <c r="B760" t="s">
        <v>402</v>
      </c>
      <c r="C760">
        <v>34</v>
      </c>
      <c r="D760" t="s">
        <v>16</v>
      </c>
      <c r="E760" t="s">
        <v>58</v>
      </c>
      <c r="F760" t="s">
        <v>53</v>
      </c>
      <c r="G760" t="s">
        <v>59</v>
      </c>
      <c r="H760" s="1">
        <v>43172</v>
      </c>
      <c r="I760">
        <v>30782</v>
      </c>
      <c r="J760">
        <v>749</v>
      </c>
      <c r="K760">
        <v>31531</v>
      </c>
      <c r="L760" s="10">
        <v>2.8</v>
      </c>
      <c r="M760">
        <v>3</v>
      </c>
      <c r="N760" t="s">
        <v>28</v>
      </c>
      <c r="O760" t="s">
        <v>21</v>
      </c>
      <c r="P760" t="s">
        <v>2120</v>
      </c>
      <c r="Q760" t="str">
        <f>IF(Cleaned_Data[[#This Row],[Performance Score]] &gt;=4,"high", IF(Cleaned_Data[[#This Row],[Performance Score]]&lt;=2,"Low","Medium"))</f>
        <v>Medium</v>
      </c>
    </row>
    <row r="761" spans="1:17" x14ac:dyDescent="0.3">
      <c r="A761" t="s">
        <v>1127</v>
      </c>
      <c r="B761" t="s">
        <v>285</v>
      </c>
      <c r="C761">
        <v>24</v>
      </c>
      <c r="D761" t="s">
        <v>24</v>
      </c>
      <c r="E761" t="s">
        <v>42</v>
      </c>
      <c r="F761" t="s">
        <v>27</v>
      </c>
      <c r="G761" t="s">
        <v>43</v>
      </c>
      <c r="H761" s="1">
        <v>42479</v>
      </c>
      <c r="I761">
        <v>44403</v>
      </c>
      <c r="J761">
        <v>1338</v>
      </c>
      <c r="K761">
        <v>45741</v>
      </c>
      <c r="L761" s="10">
        <v>2.82</v>
      </c>
      <c r="M761">
        <v>3</v>
      </c>
      <c r="N761" t="s">
        <v>20</v>
      </c>
      <c r="O761" t="s">
        <v>21</v>
      </c>
      <c r="P761" t="s">
        <v>21</v>
      </c>
      <c r="Q761" t="str">
        <f>IF(Cleaned_Data[[#This Row],[Performance Score]] &gt;=4,"high", IF(Cleaned_Data[[#This Row],[Performance Score]]&lt;=2,"Low","Medium"))</f>
        <v>Medium</v>
      </c>
    </row>
    <row r="762" spans="1:17" x14ac:dyDescent="0.3">
      <c r="A762" t="s">
        <v>1128</v>
      </c>
      <c r="B762" t="s">
        <v>866</v>
      </c>
      <c r="C762">
        <v>30</v>
      </c>
      <c r="D762" t="s">
        <v>24</v>
      </c>
      <c r="E762" t="s">
        <v>37</v>
      </c>
      <c r="F762" t="s">
        <v>19</v>
      </c>
      <c r="G762" t="s">
        <v>38</v>
      </c>
      <c r="H762" s="1">
        <v>43431</v>
      </c>
      <c r="I762">
        <v>32164</v>
      </c>
      <c r="J762">
        <v>411</v>
      </c>
      <c r="K762">
        <v>32575</v>
      </c>
      <c r="L762" s="10">
        <v>1.2</v>
      </c>
      <c r="M762">
        <v>1</v>
      </c>
      <c r="N762" t="s">
        <v>20</v>
      </c>
      <c r="O762" t="s">
        <v>21</v>
      </c>
      <c r="P762" t="s">
        <v>2118</v>
      </c>
      <c r="Q762" t="str">
        <f>IF(Cleaned_Data[[#This Row],[Performance Score]] &gt;=4,"high", IF(Cleaned_Data[[#This Row],[Performance Score]]&lt;=2,"Low","Medium"))</f>
        <v>Low</v>
      </c>
    </row>
    <row r="763" spans="1:17" x14ac:dyDescent="0.3">
      <c r="A763" t="s">
        <v>1129</v>
      </c>
      <c r="B763" t="s">
        <v>1130</v>
      </c>
      <c r="C763">
        <v>40</v>
      </c>
      <c r="D763" t="s">
        <v>16</v>
      </c>
      <c r="E763" t="s">
        <v>42</v>
      </c>
      <c r="F763" t="s">
        <v>19</v>
      </c>
      <c r="G763" t="s">
        <v>43</v>
      </c>
      <c r="H763" s="1">
        <v>43856</v>
      </c>
      <c r="I763">
        <v>45515</v>
      </c>
      <c r="J763">
        <v>2268</v>
      </c>
      <c r="K763">
        <v>47783</v>
      </c>
      <c r="L763" s="10">
        <v>4.3899999999999997</v>
      </c>
      <c r="M763">
        <v>1</v>
      </c>
      <c r="N763" t="s">
        <v>34</v>
      </c>
      <c r="O763" t="s">
        <v>21</v>
      </c>
      <c r="P763" t="s">
        <v>2125</v>
      </c>
      <c r="Q763" t="str">
        <f>IF(Cleaned_Data[[#This Row],[Performance Score]] &gt;=4,"high", IF(Cleaned_Data[[#This Row],[Performance Score]]&lt;=2,"Low","Medium"))</f>
        <v>high</v>
      </c>
    </row>
    <row r="764" spans="1:17" x14ac:dyDescent="0.3">
      <c r="A764" t="s">
        <v>1131</v>
      </c>
      <c r="B764" t="s">
        <v>829</v>
      </c>
      <c r="C764">
        <v>29</v>
      </c>
      <c r="D764" t="s">
        <v>24</v>
      </c>
      <c r="E764" t="s">
        <v>62</v>
      </c>
      <c r="F764" t="s">
        <v>27</v>
      </c>
      <c r="G764" t="s">
        <v>63</v>
      </c>
      <c r="H764" s="1">
        <v>44516</v>
      </c>
      <c r="I764">
        <v>40355</v>
      </c>
      <c r="J764">
        <v>2211</v>
      </c>
      <c r="K764">
        <v>42566</v>
      </c>
      <c r="L764" s="10">
        <v>2.86</v>
      </c>
      <c r="M764">
        <v>4</v>
      </c>
      <c r="N764" t="s">
        <v>20</v>
      </c>
      <c r="O764" t="s">
        <v>21</v>
      </c>
      <c r="P764" t="s">
        <v>2118</v>
      </c>
      <c r="Q764" t="str">
        <f>IF(Cleaned_Data[[#This Row],[Performance Score]] &gt;=4,"high", IF(Cleaned_Data[[#This Row],[Performance Score]]&lt;=2,"Low","Medium"))</f>
        <v>Medium</v>
      </c>
    </row>
    <row r="765" spans="1:17" x14ac:dyDescent="0.3">
      <c r="A765" t="s">
        <v>1132</v>
      </c>
      <c r="B765" t="s">
        <v>919</v>
      </c>
      <c r="C765">
        <v>39</v>
      </c>
      <c r="D765" t="s">
        <v>24</v>
      </c>
      <c r="E765" t="s">
        <v>58</v>
      </c>
      <c r="F765" t="s">
        <v>53</v>
      </c>
      <c r="G765" t="s">
        <v>59</v>
      </c>
      <c r="H765" s="1">
        <v>42690</v>
      </c>
      <c r="I765">
        <v>33957</v>
      </c>
      <c r="J765">
        <v>1126</v>
      </c>
      <c r="K765">
        <v>35083</v>
      </c>
      <c r="L765" s="10">
        <v>3.84</v>
      </c>
      <c r="M765">
        <v>2</v>
      </c>
      <c r="N765" t="s">
        <v>28</v>
      </c>
      <c r="O765" t="s">
        <v>21</v>
      </c>
      <c r="P765" t="s">
        <v>2118</v>
      </c>
      <c r="Q765" t="str">
        <f>IF(Cleaned_Data[[#This Row],[Performance Score]] &gt;=4,"high", IF(Cleaned_Data[[#This Row],[Performance Score]]&lt;=2,"Low","Medium"))</f>
        <v>Medium</v>
      </c>
    </row>
    <row r="766" spans="1:17" x14ac:dyDescent="0.3">
      <c r="A766" t="s">
        <v>1133</v>
      </c>
      <c r="B766" t="s">
        <v>143</v>
      </c>
      <c r="C766">
        <v>40</v>
      </c>
      <c r="D766" t="s">
        <v>16</v>
      </c>
      <c r="E766" t="s">
        <v>31</v>
      </c>
      <c r="F766" t="s">
        <v>33</v>
      </c>
      <c r="G766" t="s">
        <v>32</v>
      </c>
      <c r="H766" s="1">
        <v>43977</v>
      </c>
      <c r="I766">
        <v>30039</v>
      </c>
      <c r="J766">
        <v>1291</v>
      </c>
      <c r="K766">
        <v>31330</v>
      </c>
      <c r="L766" s="10">
        <v>2.83</v>
      </c>
      <c r="M766">
        <v>3</v>
      </c>
      <c r="N766" t="s">
        <v>28</v>
      </c>
      <c r="O766" t="s">
        <v>21</v>
      </c>
      <c r="P766" t="s">
        <v>1218</v>
      </c>
      <c r="Q766" t="str">
        <f>IF(Cleaned_Data[[#This Row],[Performance Score]] &gt;=4,"high", IF(Cleaned_Data[[#This Row],[Performance Score]]&lt;=2,"Low","Medium"))</f>
        <v>Medium</v>
      </c>
    </row>
    <row r="767" spans="1:17" x14ac:dyDescent="0.3">
      <c r="A767" t="s">
        <v>1134</v>
      </c>
      <c r="B767" t="s">
        <v>305</v>
      </c>
      <c r="C767">
        <v>28</v>
      </c>
      <c r="D767" t="s">
        <v>24</v>
      </c>
      <c r="E767" t="s">
        <v>31</v>
      </c>
      <c r="F767" t="s">
        <v>33</v>
      </c>
      <c r="G767" t="s">
        <v>32</v>
      </c>
      <c r="H767" s="1">
        <v>45251</v>
      </c>
      <c r="I767">
        <v>30916</v>
      </c>
      <c r="J767">
        <v>1945</v>
      </c>
      <c r="K767">
        <v>32861</v>
      </c>
      <c r="L767" s="10">
        <v>3.05</v>
      </c>
      <c r="M767">
        <v>2</v>
      </c>
      <c r="N767" t="s">
        <v>20</v>
      </c>
      <c r="O767" t="s">
        <v>21</v>
      </c>
      <c r="P767" t="s">
        <v>2118</v>
      </c>
      <c r="Q767" t="str">
        <f>IF(Cleaned_Data[[#This Row],[Performance Score]] &gt;=4,"high", IF(Cleaned_Data[[#This Row],[Performance Score]]&lt;=2,"Low","Medium"))</f>
        <v>Medium</v>
      </c>
    </row>
    <row r="768" spans="1:17" x14ac:dyDescent="0.3">
      <c r="A768" t="s">
        <v>1135</v>
      </c>
      <c r="B768" t="s">
        <v>1136</v>
      </c>
      <c r="C768">
        <v>32</v>
      </c>
      <c r="D768" t="s">
        <v>16</v>
      </c>
      <c r="E768" t="s">
        <v>74</v>
      </c>
      <c r="F768" t="s">
        <v>19</v>
      </c>
      <c r="G768" t="s">
        <v>75</v>
      </c>
      <c r="H768" s="1">
        <v>43879</v>
      </c>
      <c r="I768">
        <v>38608</v>
      </c>
      <c r="J768">
        <v>1654</v>
      </c>
      <c r="K768">
        <v>40262</v>
      </c>
      <c r="L768" s="10">
        <v>2.44</v>
      </c>
      <c r="M768">
        <v>6</v>
      </c>
      <c r="N768" t="s">
        <v>20</v>
      </c>
      <c r="O768" t="s">
        <v>21</v>
      </c>
      <c r="P768" t="s">
        <v>2121</v>
      </c>
      <c r="Q768" t="str">
        <f>IF(Cleaned_Data[[#This Row],[Performance Score]] &gt;=4,"high", IF(Cleaned_Data[[#This Row],[Performance Score]]&lt;=2,"Low","Medium"))</f>
        <v>Medium</v>
      </c>
    </row>
    <row r="769" spans="1:17" x14ac:dyDescent="0.3">
      <c r="A769" t="s">
        <v>1137</v>
      </c>
      <c r="B769" t="s">
        <v>1138</v>
      </c>
      <c r="C769">
        <v>33</v>
      </c>
      <c r="D769" t="s">
        <v>24</v>
      </c>
      <c r="E769" t="s">
        <v>74</v>
      </c>
      <c r="F769" t="s">
        <v>39</v>
      </c>
      <c r="G769" t="s">
        <v>75</v>
      </c>
      <c r="H769" s="1">
        <v>42373</v>
      </c>
      <c r="I769">
        <v>40111</v>
      </c>
      <c r="J769">
        <v>2414</v>
      </c>
      <c r="K769">
        <v>42525</v>
      </c>
      <c r="L769" s="10">
        <v>4.25</v>
      </c>
      <c r="M769">
        <v>7</v>
      </c>
      <c r="N769" t="s">
        <v>28</v>
      </c>
      <c r="O769" t="s">
        <v>21</v>
      </c>
      <c r="P769" t="s">
        <v>2125</v>
      </c>
      <c r="Q769" t="str">
        <f>IF(Cleaned_Data[[#This Row],[Performance Score]] &gt;=4,"high", IF(Cleaned_Data[[#This Row],[Performance Score]]&lt;=2,"Low","Medium"))</f>
        <v>high</v>
      </c>
    </row>
    <row r="770" spans="1:17" x14ac:dyDescent="0.3">
      <c r="A770" t="s">
        <v>1139</v>
      </c>
      <c r="B770" t="s">
        <v>663</v>
      </c>
      <c r="C770">
        <v>28</v>
      </c>
      <c r="D770" t="s">
        <v>16</v>
      </c>
      <c r="E770" t="s">
        <v>74</v>
      </c>
      <c r="F770" t="s">
        <v>39</v>
      </c>
      <c r="G770" t="s">
        <v>75</v>
      </c>
      <c r="H770" s="1">
        <v>44820</v>
      </c>
      <c r="I770">
        <v>28148</v>
      </c>
      <c r="J770">
        <v>2743</v>
      </c>
      <c r="K770">
        <v>30891</v>
      </c>
      <c r="L770" s="10">
        <v>4.4800000000000004</v>
      </c>
      <c r="M770">
        <v>3</v>
      </c>
      <c r="N770" t="s">
        <v>34</v>
      </c>
      <c r="O770" t="s">
        <v>21</v>
      </c>
      <c r="P770" t="s">
        <v>2126</v>
      </c>
      <c r="Q770" t="str">
        <f>IF(Cleaned_Data[[#This Row],[Performance Score]] &gt;=4,"high", IF(Cleaned_Data[[#This Row],[Performance Score]]&lt;=2,"Low","Medium"))</f>
        <v>high</v>
      </c>
    </row>
    <row r="771" spans="1:17" x14ac:dyDescent="0.3">
      <c r="A771" t="s">
        <v>1140</v>
      </c>
      <c r="B771" t="s">
        <v>1060</v>
      </c>
      <c r="C771">
        <v>31</v>
      </c>
      <c r="D771" t="s">
        <v>24</v>
      </c>
      <c r="E771" t="s">
        <v>37</v>
      </c>
      <c r="F771" t="s">
        <v>33</v>
      </c>
      <c r="G771" t="s">
        <v>38</v>
      </c>
      <c r="H771" s="1">
        <v>44765</v>
      </c>
      <c r="I771">
        <v>24094</v>
      </c>
      <c r="J771">
        <v>491</v>
      </c>
      <c r="K771">
        <v>24585</v>
      </c>
      <c r="L771" s="10">
        <v>2.59</v>
      </c>
      <c r="M771">
        <v>8</v>
      </c>
      <c r="N771" t="s">
        <v>34</v>
      </c>
      <c r="O771" t="s">
        <v>21</v>
      </c>
      <c r="P771" t="s">
        <v>2123</v>
      </c>
      <c r="Q771" t="str">
        <f>IF(Cleaned_Data[[#This Row],[Performance Score]] &gt;=4,"high", IF(Cleaned_Data[[#This Row],[Performance Score]]&lt;=2,"Low","Medium"))</f>
        <v>Medium</v>
      </c>
    </row>
    <row r="772" spans="1:17" x14ac:dyDescent="0.3">
      <c r="A772" t="s">
        <v>1141</v>
      </c>
      <c r="B772" t="s">
        <v>126</v>
      </c>
      <c r="C772">
        <v>39</v>
      </c>
      <c r="D772" t="s">
        <v>16</v>
      </c>
      <c r="E772" t="s">
        <v>17</v>
      </c>
      <c r="F772" t="s">
        <v>105</v>
      </c>
      <c r="G772" t="s">
        <v>18</v>
      </c>
      <c r="H772" s="1">
        <v>42931</v>
      </c>
      <c r="I772">
        <v>32975</v>
      </c>
      <c r="J772">
        <v>1634</v>
      </c>
      <c r="K772">
        <v>34609</v>
      </c>
      <c r="L772" s="10">
        <v>3.44</v>
      </c>
      <c r="M772">
        <v>1</v>
      </c>
      <c r="N772" t="s">
        <v>34</v>
      </c>
      <c r="O772" t="s">
        <v>21</v>
      </c>
      <c r="P772" t="s">
        <v>2123</v>
      </c>
      <c r="Q772" t="str">
        <f>IF(Cleaned_Data[[#This Row],[Performance Score]] &gt;=4,"high", IF(Cleaned_Data[[#This Row],[Performance Score]]&lt;=2,"Low","Medium"))</f>
        <v>Medium</v>
      </c>
    </row>
    <row r="773" spans="1:17" x14ac:dyDescent="0.3">
      <c r="A773" t="s">
        <v>1142</v>
      </c>
      <c r="B773" t="s">
        <v>1143</v>
      </c>
      <c r="C773">
        <v>29</v>
      </c>
      <c r="D773" t="s">
        <v>24</v>
      </c>
      <c r="E773" t="s">
        <v>17</v>
      </c>
      <c r="F773" t="s">
        <v>27</v>
      </c>
      <c r="G773" t="s">
        <v>18</v>
      </c>
      <c r="H773" s="1">
        <v>45640</v>
      </c>
      <c r="I773">
        <v>46388</v>
      </c>
      <c r="J773">
        <v>2935</v>
      </c>
      <c r="K773">
        <v>49323</v>
      </c>
      <c r="L773" s="10">
        <v>3.06</v>
      </c>
      <c r="M773">
        <v>0</v>
      </c>
      <c r="N773" t="s">
        <v>20</v>
      </c>
      <c r="O773" t="s">
        <v>21</v>
      </c>
      <c r="P773" t="s">
        <v>2122</v>
      </c>
      <c r="Q773" t="str">
        <f>IF(Cleaned_Data[[#This Row],[Performance Score]] &gt;=4,"high", IF(Cleaned_Data[[#This Row],[Performance Score]]&lt;=2,"Low","Medium"))</f>
        <v>Medium</v>
      </c>
    </row>
    <row r="774" spans="1:17" x14ac:dyDescent="0.3">
      <c r="A774" t="s">
        <v>1144</v>
      </c>
      <c r="B774" t="s">
        <v>257</v>
      </c>
      <c r="C774">
        <v>33</v>
      </c>
      <c r="D774" t="s">
        <v>16</v>
      </c>
      <c r="E774" t="s">
        <v>17</v>
      </c>
      <c r="F774" t="s">
        <v>27</v>
      </c>
      <c r="G774" t="s">
        <v>18</v>
      </c>
      <c r="H774" s="1">
        <v>43185</v>
      </c>
      <c r="I774">
        <v>35252</v>
      </c>
      <c r="J774">
        <v>2280</v>
      </c>
      <c r="K774">
        <v>37532</v>
      </c>
      <c r="L774" s="10">
        <v>2.74</v>
      </c>
      <c r="M774">
        <v>3</v>
      </c>
      <c r="N774" t="s">
        <v>34</v>
      </c>
      <c r="O774" t="s">
        <v>21</v>
      </c>
      <c r="P774" t="s">
        <v>2120</v>
      </c>
      <c r="Q774" t="str">
        <f>IF(Cleaned_Data[[#This Row],[Performance Score]] &gt;=4,"high", IF(Cleaned_Data[[#This Row],[Performance Score]]&lt;=2,"Low","Medium"))</f>
        <v>Medium</v>
      </c>
    </row>
    <row r="775" spans="1:17" x14ac:dyDescent="0.3">
      <c r="A775" t="s">
        <v>1145</v>
      </c>
      <c r="B775" t="s">
        <v>872</v>
      </c>
      <c r="C775">
        <v>29</v>
      </c>
      <c r="D775" t="s">
        <v>16</v>
      </c>
      <c r="E775" t="s">
        <v>17</v>
      </c>
      <c r="F775" t="s">
        <v>27</v>
      </c>
      <c r="G775" t="s">
        <v>18</v>
      </c>
      <c r="H775" s="1">
        <v>43799</v>
      </c>
      <c r="I775">
        <v>34475</v>
      </c>
      <c r="J775">
        <v>710</v>
      </c>
      <c r="K775">
        <v>35185</v>
      </c>
      <c r="L775" s="10">
        <v>1.73</v>
      </c>
      <c r="M775">
        <v>0</v>
      </c>
      <c r="N775" t="s">
        <v>20</v>
      </c>
      <c r="O775" t="s">
        <v>21</v>
      </c>
      <c r="P775" t="s">
        <v>2118</v>
      </c>
      <c r="Q775" t="str">
        <f>IF(Cleaned_Data[[#This Row],[Performance Score]] &gt;=4,"high", IF(Cleaned_Data[[#This Row],[Performance Score]]&lt;=2,"Low","Medium"))</f>
        <v>Low</v>
      </c>
    </row>
    <row r="776" spans="1:17" x14ac:dyDescent="0.3">
      <c r="A776" t="s">
        <v>1146</v>
      </c>
      <c r="B776" t="s">
        <v>527</v>
      </c>
      <c r="C776">
        <v>42</v>
      </c>
      <c r="D776" t="s">
        <v>24</v>
      </c>
      <c r="E776" t="s">
        <v>42</v>
      </c>
      <c r="F776" t="s">
        <v>19</v>
      </c>
      <c r="G776" t="s">
        <v>43</v>
      </c>
      <c r="H776" s="1">
        <v>44986</v>
      </c>
      <c r="I776">
        <v>45617</v>
      </c>
      <c r="J776">
        <v>1455</v>
      </c>
      <c r="K776">
        <v>47072</v>
      </c>
      <c r="L776" s="10">
        <v>2.13</v>
      </c>
      <c r="M776">
        <v>4</v>
      </c>
      <c r="N776" t="s">
        <v>20</v>
      </c>
      <c r="O776" t="s">
        <v>21</v>
      </c>
      <c r="P776" t="s">
        <v>2120</v>
      </c>
      <c r="Q776" t="str">
        <f>IF(Cleaned_Data[[#This Row],[Performance Score]] &gt;=4,"high", IF(Cleaned_Data[[#This Row],[Performance Score]]&lt;=2,"Low","Medium"))</f>
        <v>Medium</v>
      </c>
    </row>
    <row r="777" spans="1:17" x14ac:dyDescent="0.3">
      <c r="A777" t="s">
        <v>1147</v>
      </c>
      <c r="B777" t="s">
        <v>1148</v>
      </c>
      <c r="C777">
        <v>30</v>
      </c>
      <c r="D777" t="s">
        <v>16</v>
      </c>
      <c r="E777" t="s">
        <v>74</v>
      </c>
      <c r="F777" t="s">
        <v>88</v>
      </c>
      <c r="G777" t="s">
        <v>75</v>
      </c>
      <c r="H777" s="1">
        <v>43955</v>
      </c>
      <c r="I777">
        <v>37665</v>
      </c>
      <c r="J777">
        <v>2311</v>
      </c>
      <c r="K777">
        <v>39976</v>
      </c>
      <c r="L777" s="10">
        <v>3.92</v>
      </c>
      <c r="M777">
        <v>2</v>
      </c>
      <c r="N777" t="s">
        <v>28</v>
      </c>
      <c r="O777" t="s">
        <v>21</v>
      </c>
      <c r="P777" t="s">
        <v>1218</v>
      </c>
      <c r="Q777" t="str">
        <f>IF(Cleaned_Data[[#This Row],[Performance Score]] &gt;=4,"high", IF(Cleaned_Data[[#This Row],[Performance Score]]&lt;=2,"Low","Medium"))</f>
        <v>Medium</v>
      </c>
    </row>
    <row r="778" spans="1:17" x14ac:dyDescent="0.3">
      <c r="A778" t="s">
        <v>1149</v>
      </c>
      <c r="B778" t="s">
        <v>517</v>
      </c>
      <c r="C778">
        <v>24</v>
      </c>
      <c r="D778" t="s">
        <v>16</v>
      </c>
      <c r="E778" t="s">
        <v>58</v>
      </c>
      <c r="F778" t="s">
        <v>88</v>
      </c>
      <c r="G778" t="s">
        <v>59</v>
      </c>
      <c r="H778" s="1">
        <v>43644</v>
      </c>
      <c r="I778">
        <v>30187</v>
      </c>
      <c r="J778">
        <v>2039</v>
      </c>
      <c r="K778">
        <v>32226</v>
      </c>
      <c r="L778" s="10">
        <v>4.3099999999999996</v>
      </c>
      <c r="M778">
        <v>2</v>
      </c>
      <c r="N778" t="s">
        <v>34</v>
      </c>
      <c r="O778" t="s">
        <v>21</v>
      </c>
      <c r="P778" t="s">
        <v>1782</v>
      </c>
      <c r="Q778" t="str">
        <f>IF(Cleaned_Data[[#This Row],[Performance Score]] &gt;=4,"high", IF(Cleaned_Data[[#This Row],[Performance Score]]&lt;=2,"Low","Medium"))</f>
        <v>high</v>
      </c>
    </row>
    <row r="779" spans="1:17" x14ac:dyDescent="0.3">
      <c r="A779" t="s">
        <v>1150</v>
      </c>
      <c r="B779" t="s">
        <v>1151</v>
      </c>
      <c r="C779">
        <v>34</v>
      </c>
      <c r="D779" t="s">
        <v>16</v>
      </c>
      <c r="E779" t="s">
        <v>74</v>
      </c>
      <c r="F779" t="s">
        <v>53</v>
      </c>
      <c r="G779" t="s">
        <v>75</v>
      </c>
      <c r="H779" s="1">
        <v>45210</v>
      </c>
      <c r="I779">
        <v>32488</v>
      </c>
      <c r="J779">
        <v>1260</v>
      </c>
      <c r="K779">
        <v>33748</v>
      </c>
      <c r="L779" s="10">
        <v>3.15</v>
      </c>
      <c r="M779">
        <v>2</v>
      </c>
      <c r="N779" t="s">
        <v>28</v>
      </c>
      <c r="O779" t="s">
        <v>21</v>
      </c>
      <c r="P779" t="s">
        <v>2124</v>
      </c>
      <c r="Q779" t="str">
        <f>IF(Cleaned_Data[[#This Row],[Performance Score]] &gt;=4,"high", IF(Cleaned_Data[[#This Row],[Performance Score]]&lt;=2,"Low","Medium"))</f>
        <v>Medium</v>
      </c>
    </row>
    <row r="780" spans="1:17" x14ac:dyDescent="0.3">
      <c r="A780" t="s">
        <v>1152</v>
      </c>
      <c r="B780" t="s">
        <v>1115</v>
      </c>
      <c r="C780">
        <v>27</v>
      </c>
      <c r="D780" t="s">
        <v>24</v>
      </c>
      <c r="E780" t="s">
        <v>74</v>
      </c>
      <c r="F780" t="s">
        <v>19</v>
      </c>
      <c r="G780" t="s">
        <v>75</v>
      </c>
      <c r="H780" s="1">
        <v>43376</v>
      </c>
      <c r="I780">
        <v>30140</v>
      </c>
      <c r="J780">
        <v>1211</v>
      </c>
      <c r="K780">
        <v>31351</v>
      </c>
      <c r="L780" s="10">
        <v>3.16</v>
      </c>
      <c r="M780">
        <v>0</v>
      </c>
      <c r="N780" t="s">
        <v>28</v>
      </c>
      <c r="O780" t="s">
        <v>21</v>
      </c>
      <c r="P780" t="s">
        <v>2124</v>
      </c>
      <c r="Q780" t="str">
        <f>IF(Cleaned_Data[[#This Row],[Performance Score]] &gt;=4,"high", IF(Cleaned_Data[[#This Row],[Performance Score]]&lt;=2,"Low","Medium"))</f>
        <v>Medium</v>
      </c>
    </row>
    <row r="781" spans="1:17" x14ac:dyDescent="0.3">
      <c r="A781" t="s">
        <v>1153</v>
      </c>
      <c r="B781" t="s">
        <v>872</v>
      </c>
      <c r="C781">
        <v>36</v>
      </c>
      <c r="D781" t="s">
        <v>24</v>
      </c>
      <c r="E781" t="s">
        <v>37</v>
      </c>
      <c r="F781" t="s">
        <v>88</v>
      </c>
      <c r="G781" t="s">
        <v>38</v>
      </c>
      <c r="H781" s="1">
        <v>43215</v>
      </c>
      <c r="I781">
        <v>24896</v>
      </c>
      <c r="J781">
        <v>1929</v>
      </c>
      <c r="K781">
        <v>26825</v>
      </c>
      <c r="L781" s="10">
        <v>3.84</v>
      </c>
      <c r="M781">
        <v>1</v>
      </c>
      <c r="N781" t="s">
        <v>34</v>
      </c>
      <c r="O781" t="s">
        <v>21</v>
      </c>
      <c r="P781" t="s">
        <v>21</v>
      </c>
      <c r="Q781" t="str">
        <f>IF(Cleaned_Data[[#This Row],[Performance Score]] &gt;=4,"high", IF(Cleaned_Data[[#This Row],[Performance Score]]&lt;=2,"Low","Medium"))</f>
        <v>Medium</v>
      </c>
    </row>
    <row r="782" spans="1:17" x14ac:dyDescent="0.3">
      <c r="A782" t="s">
        <v>1154</v>
      </c>
      <c r="B782" t="s">
        <v>335</v>
      </c>
      <c r="C782">
        <v>24</v>
      </c>
      <c r="D782" t="s">
        <v>16</v>
      </c>
      <c r="E782" t="s">
        <v>17</v>
      </c>
      <c r="F782" t="s">
        <v>50</v>
      </c>
      <c r="G782" t="s">
        <v>18</v>
      </c>
      <c r="H782" s="1">
        <v>42438</v>
      </c>
      <c r="I782">
        <v>42489</v>
      </c>
      <c r="J782">
        <v>3276</v>
      </c>
      <c r="K782">
        <v>45765</v>
      </c>
      <c r="L782" s="10">
        <v>3.23</v>
      </c>
      <c r="M782">
        <v>2</v>
      </c>
      <c r="N782" t="s">
        <v>28</v>
      </c>
      <c r="O782" t="s">
        <v>21</v>
      </c>
      <c r="P782" t="s">
        <v>2120</v>
      </c>
      <c r="Q782" t="str">
        <f>IF(Cleaned_Data[[#This Row],[Performance Score]] &gt;=4,"high", IF(Cleaned_Data[[#This Row],[Performance Score]]&lt;=2,"Low","Medium"))</f>
        <v>Medium</v>
      </c>
    </row>
    <row r="783" spans="1:17" x14ac:dyDescent="0.3">
      <c r="A783" t="s">
        <v>1155</v>
      </c>
      <c r="B783" t="s">
        <v>426</v>
      </c>
      <c r="C783">
        <v>33</v>
      </c>
      <c r="D783" t="s">
        <v>16</v>
      </c>
      <c r="E783" t="s">
        <v>17</v>
      </c>
      <c r="F783" t="s">
        <v>19</v>
      </c>
      <c r="G783" t="s">
        <v>18</v>
      </c>
      <c r="H783" s="1">
        <v>44097</v>
      </c>
      <c r="I783">
        <v>43211</v>
      </c>
      <c r="J783">
        <v>826</v>
      </c>
      <c r="K783">
        <v>44037</v>
      </c>
      <c r="L783" s="10">
        <v>2.3199999999999998</v>
      </c>
      <c r="M783">
        <v>3</v>
      </c>
      <c r="N783" t="s">
        <v>20</v>
      </c>
      <c r="O783" t="s">
        <v>21</v>
      </c>
      <c r="P783" t="s">
        <v>2126</v>
      </c>
      <c r="Q783" t="str">
        <f>IF(Cleaned_Data[[#This Row],[Performance Score]] &gt;=4,"high", IF(Cleaned_Data[[#This Row],[Performance Score]]&lt;=2,"Low","Medium"))</f>
        <v>Medium</v>
      </c>
    </row>
    <row r="784" spans="1:17" x14ac:dyDescent="0.3">
      <c r="A784" t="s">
        <v>1156</v>
      </c>
      <c r="B784" t="s">
        <v>616</v>
      </c>
      <c r="C784">
        <v>21</v>
      </c>
      <c r="D784" t="s">
        <v>16</v>
      </c>
      <c r="E784" t="s">
        <v>42</v>
      </c>
      <c r="F784" t="s">
        <v>39</v>
      </c>
      <c r="G784" t="s">
        <v>43</v>
      </c>
      <c r="H784" s="1">
        <v>44734</v>
      </c>
      <c r="I784">
        <v>40822</v>
      </c>
      <c r="J784">
        <v>1242</v>
      </c>
      <c r="K784">
        <v>42064</v>
      </c>
      <c r="L784" s="10">
        <v>2.86</v>
      </c>
      <c r="M784">
        <v>2</v>
      </c>
      <c r="N784" t="s">
        <v>34</v>
      </c>
      <c r="O784" t="s">
        <v>21</v>
      </c>
      <c r="P784" t="s">
        <v>1782</v>
      </c>
      <c r="Q784" t="str">
        <f>IF(Cleaned_Data[[#This Row],[Performance Score]] &gt;=4,"high", IF(Cleaned_Data[[#This Row],[Performance Score]]&lt;=2,"Low","Medium"))</f>
        <v>Medium</v>
      </c>
    </row>
    <row r="785" spans="1:17" x14ac:dyDescent="0.3">
      <c r="A785" t="s">
        <v>1157</v>
      </c>
      <c r="B785" t="s">
        <v>786</v>
      </c>
      <c r="C785">
        <v>33</v>
      </c>
      <c r="D785" t="s">
        <v>16</v>
      </c>
      <c r="E785" t="s">
        <v>25</v>
      </c>
      <c r="F785" t="s">
        <v>50</v>
      </c>
      <c r="G785" t="s">
        <v>26</v>
      </c>
      <c r="H785" s="1">
        <v>44495</v>
      </c>
      <c r="I785">
        <v>23667</v>
      </c>
      <c r="J785">
        <v>1126</v>
      </c>
      <c r="K785">
        <v>24793</v>
      </c>
      <c r="L785" s="10">
        <v>2.78</v>
      </c>
      <c r="M785">
        <v>5</v>
      </c>
      <c r="N785" t="s">
        <v>20</v>
      </c>
      <c r="O785" t="s">
        <v>21</v>
      </c>
      <c r="P785" t="s">
        <v>2124</v>
      </c>
      <c r="Q785" t="str">
        <f>IF(Cleaned_Data[[#This Row],[Performance Score]] &gt;=4,"high", IF(Cleaned_Data[[#This Row],[Performance Score]]&lt;=2,"Low","Medium"))</f>
        <v>Medium</v>
      </c>
    </row>
    <row r="786" spans="1:17" x14ac:dyDescent="0.3">
      <c r="A786" t="s">
        <v>1158</v>
      </c>
      <c r="B786" t="s">
        <v>1159</v>
      </c>
      <c r="C786">
        <v>28</v>
      </c>
      <c r="D786" t="s">
        <v>24</v>
      </c>
      <c r="E786" t="s">
        <v>25</v>
      </c>
      <c r="F786" t="s">
        <v>33</v>
      </c>
      <c r="G786" t="s">
        <v>26</v>
      </c>
      <c r="H786" s="1">
        <v>44866</v>
      </c>
      <c r="I786">
        <v>30599</v>
      </c>
      <c r="J786">
        <v>1057</v>
      </c>
      <c r="K786">
        <v>31656</v>
      </c>
      <c r="L786" s="10">
        <v>2.15</v>
      </c>
      <c r="M786">
        <v>4</v>
      </c>
      <c r="N786" t="s">
        <v>20</v>
      </c>
      <c r="O786" t="s">
        <v>21</v>
      </c>
      <c r="P786" t="s">
        <v>2118</v>
      </c>
      <c r="Q786" t="str">
        <f>IF(Cleaned_Data[[#This Row],[Performance Score]] &gt;=4,"high", IF(Cleaned_Data[[#This Row],[Performance Score]]&lt;=2,"Low","Medium"))</f>
        <v>Medium</v>
      </c>
    </row>
    <row r="787" spans="1:17" x14ac:dyDescent="0.3">
      <c r="A787" t="s">
        <v>1160</v>
      </c>
      <c r="B787" t="s">
        <v>984</v>
      </c>
      <c r="C787">
        <v>34</v>
      </c>
      <c r="D787" t="s">
        <v>16</v>
      </c>
      <c r="E787" t="s">
        <v>25</v>
      </c>
      <c r="F787" t="s">
        <v>105</v>
      </c>
      <c r="G787" t="s">
        <v>26</v>
      </c>
      <c r="H787" s="1">
        <v>45148</v>
      </c>
      <c r="I787">
        <v>35707</v>
      </c>
      <c r="J787">
        <v>1097</v>
      </c>
      <c r="K787">
        <v>36804</v>
      </c>
      <c r="L787" s="10">
        <v>3.35</v>
      </c>
      <c r="M787">
        <v>5</v>
      </c>
      <c r="N787" t="s">
        <v>20</v>
      </c>
      <c r="O787" t="s">
        <v>21</v>
      </c>
      <c r="P787" t="s">
        <v>2119</v>
      </c>
      <c r="Q787" t="str">
        <f>IF(Cleaned_Data[[#This Row],[Performance Score]] &gt;=4,"high", IF(Cleaned_Data[[#This Row],[Performance Score]]&lt;=2,"Low","Medium"))</f>
        <v>Medium</v>
      </c>
    </row>
    <row r="788" spans="1:17" x14ac:dyDescent="0.3">
      <c r="A788" t="s">
        <v>1161</v>
      </c>
      <c r="B788" t="s">
        <v>145</v>
      </c>
      <c r="C788">
        <v>33</v>
      </c>
      <c r="D788" t="s">
        <v>16</v>
      </c>
      <c r="E788" t="s">
        <v>62</v>
      </c>
      <c r="F788" t="s">
        <v>50</v>
      </c>
      <c r="G788" t="s">
        <v>63</v>
      </c>
      <c r="H788" s="1">
        <v>44277</v>
      </c>
      <c r="I788">
        <v>50188</v>
      </c>
      <c r="J788">
        <v>1945</v>
      </c>
      <c r="K788">
        <v>52133</v>
      </c>
      <c r="L788" s="10">
        <v>3.06</v>
      </c>
      <c r="M788">
        <v>3</v>
      </c>
      <c r="N788" t="s">
        <v>20</v>
      </c>
      <c r="O788" t="s">
        <v>21</v>
      </c>
      <c r="P788" t="s">
        <v>2120</v>
      </c>
      <c r="Q788" t="str">
        <f>IF(Cleaned_Data[[#This Row],[Performance Score]] &gt;=4,"high", IF(Cleaned_Data[[#This Row],[Performance Score]]&lt;=2,"Low","Medium"))</f>
        <v>Medium</v>
      </c>
    </row>
    <row r="789" spans="1:17" x14ac:dyDescent="0.3">
      <c r="A789" t="s">
        <v>1162</v>
      </c>
      <c r="B789" t="s">
        <v>536</v>
      </c>
      <c r="C789">
        <v>36</v>
      </c>
      <c r="D789" t="s">
        <v>24</v>
      </c>
      <c r="E789" t="s">
        <v>42</v>
      </c>
      <c r="F789" t="s">
        <v>27</v>
      </c>
      <c r="G789" t="s">
        <v>43</v>
      </c>
      <c r="H789" s="1">
        <v>44163</v>
      </c>
      <c r="I789">
        <v>33005</v>
      </c>
      <c r="J789">
        <v>1488</v>
      </c>
      <c r="K789">
        <v>34493</v>
      </c>
      <c r="L789" s="10">
        <v>3.61</v>
      </c>
      <c r="M789">
        <v>5</v>
      </c>
      <c r="N789" t="s">
        <v>20</v>
      </c>
      <c r="O789" t="s">
        <v>21</v>
      </c>
      <c r="P789" t="s">
        <v>2118</v>
      </c>
      <c r="Q789" t="str">
        <f>IF(Cleaned_Data[[#This Row],[Performance Score]] &gt;=4,"high", IF(Cleaned_Data[[#This Row],[Performance Score]]&lt;=2,"Low","Medium"))</f>
        <v>Medium</v>
      </c>
    </row>
    <row r="790" spans="1:17" x14ac:dyDescent="0.3">
      <c r="A790" t="s">
        <v>1163</v>
      </c>
      <c r="B790" t="s">
        <v>1164</v>
      </c>
      <c r="C790">
        <v>31</v>
      </c>
      <c r="D790" t="s">
        <v>16</v>
      </c>
      <c r="E790" t="s">
        <v>58</v>
      </c>
      <c r="F790" t="s">
        <v>39</v>
      </c>
      <c r="G790" t="s">
        <v>59</v>
      </c>
      <c r="H790" s="1">
        <v>45184</v>
      </c>
      <c r="I790">
        <v>28414</v>
      </c>
      <c r="J790">
        <v>1840</v>
      </c>
      <c r="K790">
        <v>30254</v>
      </c>
      <c r="L790" s="10">
        <v>2.89</v>
      </c>
      <c r="M790">
        <v>3</v>
      </c>
      <c r="N790" t="s">
        <v>28</v>
      </c>
      <c r="O790" t="s">
        <v>21</v>
      </c>
      <c r="P790" t="s">
        <v>2126</v>
      </c>
      <c r="Q790" t="str">
        <f>IF(Cleaned_Data[[#This Row],[Performance Score]] &gt;=4,"high", IF(Cleaned_Data[[#This Row],[Performance Score]]&lt;=2,"Low","Medium"))</f>
        <v>Medium</v>
      </c>
    </row>
    <row r="791" spans="1:17" x14ac:dyDescent="0.3">
      <c r="A791" t="s">
        <v>1165</v>
      </c>
      <c r="B791" t="s">
        <v>192</v>
      </c>
      <c r="C791">
        <v>21</v>
      </c>
      <c r="D791" t="s">
        <v>24</v>
      </c>
      <c r="E791" t="s">
        <v>62</v>
      </c>
      <c r="F791" t="s">
        <v>19</v>
      </c>
      <c r="G791" t="s">
        <v>63</v>
      </c>
      <c r="H791" s="1">
        <v>43392</v>
      </c>
      <c r="I791">
        <v>47774</v>
      </c>
      <c r="J791">
        <v>1421</v>
      </c>
      <c r="K791">
        <v>49195</v>
      </c>
      <c r="L791" s="10">
        <v>3</v>
      </c>
      <c r="M791">
        <v>2</v>
      </c>
      <c r="N791" t="s">
        <v>20</v>
      </c>
      <c r="O791" t="s">
        <v>21</v>
      </c>
      <c r="P791" t="s">
        <v>2124</v>
      </c>
      <c r="Q791" t="str">
        <f>IF(Cleaned_Data[[#This Row],[Performance Score]] &gt;=4,"high", IF(Cleaned_Data[[#This Row],[Performance Score]]&lt;=2,"Low","Medium"))</f>
        <v>Medium</v>
      </c>
    </row>
    <row r="792" spans="1:17" x14ac:dyDescent="0.3">
      <c r="A792" t="s">
        <v>1166</v>
      </c>
      <c r="B792" t="s">
        <v>1167</v>
      </c>
      <c r="C792">
        <v>21</v>
      </c>
      <c r="D792" t="s">
        <v>16</v>
      </c>
      <c r="E792" t="s">
        <v>25</v>
      </c>
      <c r="F792" t="s">
        <v>33</v>
      </c>
      <c r="G792" t="s">
        <v>26</v>
      </c>
      <c r="H792" s="1">
        <v>45370</v>
      </c>
      <c r="I792">
        <v>35638</v>
      </c>
      <c r="J792">
        <v>2073</v>
      </c>
      <c r="K792">
        <v>37711</v>
      </c>
      <c r="L792" s="10">
        <v>3.26</v>
      </c>
      <c r="M792">
        <v>3</v>
      </c>
      <c r="N792" t="s">
        <v>34</v>
      </c>
      <c r="O792" t="s">
        <v>21</v>
      </c>
      <c r="P792" t="s">
        <v>2120</v>
      </c>
      <c r="Q792" t="str">
        <f>IF(Cleaned_Data[[#This Row],[Performance Score]] &gt;=4,"high", IF(Cleaned_Data[[#This Row],[Performance Score]]&lt;=2,"Low","Medium"))</f>
        <v>Medium</v>
      </c>
    </row>
    <row r="793" spans="1:17" x14ac:dyDescent="0.3">
      <c r="A793" t="s">
        <v>1168</v>
      </c>
      <c r="B793" t="s">
        <v>930</v>
      </c>
      <c r="C793">
        <v>26</v>
      </c>
      <c r="D793" t="s">
        <v>16</v>
      </c>
      <c r="E793" t="s">
        <v>17</v>
      </c>
      <c r="F793" t="s">
        <v>53</v>
      </c>
      <c r="G793" t="s">
        <v>18</v>
      </c>
      <c r="H793" s="1">
        <v>44876</v>
      </c>
      <c r="I793">
        <v>36381</v>
      </c>
      <c r="J793">
        <v>1587</v>
      </c>
      <c r="K793">
        <v>37968</v>
      </c>
      <c r="L793" s="10">
        <v>3.34</v>
      </c>
      <c r="M793">
        <v>2</v>
      </c>
      <c r="N793" t="s">
        <v>28</v>
      </c>
      <c r="O793" t="s">
        <v>21</v>
      </c>
      <c r="P793" t="s">
        <v>2118</v>
      </c>
      <c r="Q793" t="str">
        <f>IF(Cleaned_Data[[#This Row],[Performance Score]] &gt;=4,"high", IF(Cleaned_Data[[#This Row],[Performance Score]]&lt;=2,"Low","Medium"))</f>
        <v>Medium</v>
      </c>
    </row>
    <row r="794" spans="1:17" x14ac:dyDescent="0.3">
      <c r="A794" t="s">
        <v>1169</v>
      </c>
      <c r="B794" t="s">
        <v>343</v>
      </c>
      <c r="C794">
        <v>30</v>
      </c>
      <c r="D794" t="s">
        <v>24</v>
      </c>
      <c r="E794" t="s">
        <v>74</v>
      </c>
      <c r="F794" t="s">
        <v>53</v>
      </c>
      <c r="G794" t="s">
        <v>75</v>
      </c>
      <c r="H794" s="1">
        <v>43631</v>
      </c>
      <c r="I794">
        <v>27796</v>
      </c>
      <c r="J794">
        <v>1445</v>
      </c>
      <c r="K794">
        <v>29241</v>
      </c>
      <c r="L794" s="10">
        <v>4.13</v>
      </c>
      <c r="M794">
        <v>3</v>
      </c>
      <c r="N794" t="s">
        <v>20</v>
      </c>
      <c r="O794" t="s">
        <v>21</v>
      </c>
      <c r="P794" t="s">
        <v>1782</v>
      </c>
      <c r="Q794" t="str">
        <f>IF(Cleaned_Data[[#This Row],[Performance Score]] &gt;=4,"high", IF(Cleaned_Data[[#This Row],[Performance Score]]&lt;=2,"Low","Medium"))</f>
        <v>high</v>
      </c>
    </row>
    <row r="795" spans="1:17" x14ac:dyDescent="0.3">
      <c r="A795" t="s">
        <v>1170</v>
      </c>
      <c r="B795" t="s">
        <v>1171</v>
      </c>
      <c r="C795">
        <v>21</v>
      </c>
      <c r="D795" t="s">
        <v>24</v>
      </c>
      <c r="E795" t="s">
        <v>42</v>
      </c>
      <c r="F795" t="s">
        <v>88</v>
      </c>
      <c r="G795" t="s">
        <v>43</v>
      </c>
      <c r="H795" s="1">
        <v>43409</v>
      </c>
      <c r="I795">
        <v>40588</v>
      </c>
      <c r="J795">
        <v>1038</v>
      </c>
      <c r="K795">
        <v>41626</v>
      </c>
      <c r="L795" s="10">
        <v>2.21</v>
      </c>
      <c r="M795">
        <v>0</v>
      </c>
      <c r="N795" t="s">
        <v>34</v>
      </c>
      <c r="O795" t="s">
        <v>21</v>
      </c>
      <c r="P795" t="s">
        <v>2118</v>
      </c>
      <c r="Q795" t="str">
        <f>IF(Cleaned_Data[[#This Row],[Performance Score]] &gt;=4,"high", IF(Cleaned_Data[[#This Row],[Performance Score]]&lt;=2,"Low","Medium"))</f>
        <v>Medium</v>
      </c>
    </row>
    <row r="796" spans="1:17" x14ac:dyDescent="0.3">
      <c r="A796" t="s">
        <v>1172</v>
      </c>
      <c r="B796" t="s">
        <v>196</v>
      </c>
      <c r="C796">
        <v>28</v>
      </c>
      <c r="D796" t="s">
        <v>16</v>
      </c>
      <c r="E796" t="s">
        <v>25</v>
      </c>
      <c r="F796" t="s">
        <v>33</v>
      </c>
      <c r="G796" t="s">
        <v>26</v>
      </c>
      <c r="H796" s="1">
        <v>42364</v>
      </c>
      <c r="I796">
        <v>27448</v>
      </c>
      <c r="J796">
        <v>1482</v>
      </c>
      <c r="K796">
        <v>28930</v>
      </c>
      <c r="L796" s="10">
        <v>3.61</v>
      </c>
      <c r="M796">
        <v>1</v>
      </c>
      <c r="N796" t="s">
        <v>34</v>
      </c>
      <c r="O796" t="s">
        <v>21</v>
      </c>
      <c r="P796" t="s">
        <v>2122</v>
      </c>
      <c r="Q796" t="str">
        <f>IF(Cleaned_Data[[#This Row],[Performance Score]] &gt;=4,"high", IF(Cleaned_Data[[#This Row],[Performance Score]]&lt;=2,"Low","Medium"))</f>
        <v>Medium</v>
      </c>
    </row>
    <row r="797" spans="1:17" x14ac:dyDescent="0.3">
      <c r="A797" t="s">
        <v>1173</v>
      </c>
      <c r="B797" t="s">
        <v>677</v>
      </c>
      <c r="C797">
        <v>34</v>
      </c>
      <c r="D797" t="s">
        <v>16</v>
      </c>
      <c r="E797" t="s">
        <v>31</v>
      </c>
      <c r="F797" t="s">
        <v>33</v>
      </c>
      <c r="G797" t="s">
        <v>32</v>
      </c>
      <c r="H797" s="1">
        <v>43343</v>
      </c>
      <c r="I797">
        <v>29528</v>
      </c>
      <c r="J797">
        <v>2725</v>
      </c>
      <c r="K797">
        <v>32253</v>
      </c>
      <c r="L797" s="10">
        <v>3.86</v>
      </c>
      <c r="M797">
        <v>0</v>
      </c>
      <c r="N797" t="s">
        <v>34</v>
      </c>
      <c r="O797" t="s">
        <v>21</v>
      </c>
      <c r="P797" t="s">
        <v>2119</v>
      </c>
      <c r="Q797" t="str">
        <f>IF(Cleaned_Data[[#This Row],[Performance Score]] &gt;=4,"high", IF(Cleaned_Data[[#This Row],[Performance Score]]&lt;=2,"Low","Medium"))</f>
        <v>Medium</v>
      </c>
    </row>
    <row r="798" spans="1:17" x14ac:dyDescent="0.3">
      <c r="A798" t="s">
        <v>1174</v>
      </c>
      <c r="B798" t="s">
        <v>866</v>
      </c>
      <c r="C798">
        <v>37</v>
      </c>
      <c r="D798" t="s">
        <v>16</v>
      </c>
      <c r="E798" t="s">
        <v>31</v>
      </c>
      <c r="F798" t="s">
        <v>105</v>
      </c>
      <c r="G798" t="s">
        <v>32</v>
      </c>
      <c r="H798" s="1">
        <v>42460</v>
      </c>
      <c r="I798">
        <v>30735</v>
      </c>
      <c r="J798">
        <v>2021</v>
      </c>
      <c r="K798">
        <v>32756</v>
      </c>
      <c r="L798" s="10">
        <v>3.58</v>
      </c>
      <c r="M798">
        <v>5</v>
      </c>
      <c r="N798" t="s">
        <v>28</v>
      </c>
      <c r="O798" t="s">
        <v>21</v>
      </c>
      <c r="P798" t="s">
        <v>2120</v>
      </c>
      <c r="Q798" t="str">
        <f>IF(Cleaned_Data[[#This Row],[Performance Score]] &gt;=4,"high", IF(Cleaned_Data[[#This Row],[Performance Score]]&lt;=2,"Low","Medium"))</f>
        <v>Medium</v>
      </c>
    </row>
    <row r="799" spans="1:17" x14ac:dyDescent="0.3">
      <c r="A799" t="s">
        <v>1175</v>
      </c>
      <c r="B799" t="s">
        <v>213</v>
      </c>
      <c r="C799">
        <v>24</v>
      </c>
      <c r="D799" t="s">
        <v>16</v>
      </c>
      <c r="E799" t="s">
        <v>42</v>
      </c>
      <c r="F799" t="s">
        <v>50</v>
      </c>
      <c r="G799" t="s">
        <v>43</v>
      </c>
      <c r="H799" s="1">
        <v>44324</v>
      </c>
      <c r="I799">
        <v>40642</v>
      </c>
      <c r="J799">
        <v>1469</v>
      </c>
      <c r="K799">
        <v>42111</v>
      </c>
      <c r="L799" s="10">
        <v>2.76</v>
      </c>
      <c r="M799">
        <v>4</v>
      </c>
      <c r="N799" t="s">
        <v>20</v>
      </c>
      <c r="O799" t="s">
        <v>21</v>
      </c>
      <c r="P799" t="s">
        <v>1218</v>
      </c>
      <c r="Q799" t="str">
        <f>IF(Cleaned_Data[[#This Row],[Performance Score]] &gt;=4,"high", IF(Cleaned_Data[[#This Row],[Performance Score]]&lt;=2,"Low","Medium"))</f>
        <v>Medium</v>
      </c>
    </row>
    <row r="800" spans="1:17" x14ac:dyDescent="0.3">
      <c r="A800" t="s">
        <v>1176</v>
      </c>
      <c r="B800" t="s">
        <v>624</v>
      </c>
      <c r="C800">
        <v>30</v>
      </c>
      <c r="D800" t="s">
        <v>16</v>
      </c>
      <c r="E800" t="s">
        <v>25</v>
      </c>
      <c r="F800" t="s">
        <v>50</v>
      </c>
      <c r="G800" t="s">
        <v>26</v>
      </c>
      <c r="H800" s="1">
        <v>43867</v>
      </c>
      <c r="I800">
        <v>31557</v>
      </c>
      <c r="J800">
        <v>1375</v>
      </c>
      <c r="K800">
        <v>32932</v>
      </c>
      <c r="L800" s="10">
        <v>4.0199999999999996</v>
      </c>
      <c r="M800">
        <v>4</v>
      </c>
      <c r="N800" t="s">
        <v>34</v>
      </c>
      <c r="O800" t="s">
        <v>21</v>
      </c>
      <c r="P800" t="s">
        <v>2121</v>
      </c>
      <c r="Q800" t="str">
        <f>IF(Cleaned_Data[[#This Row],[Performance Score]] &gt;=4,"high", IF(Cleaned_Data[[#This Row],[Performance Score]]&lt;=2,"Low","Medium"))</f>
        <v>high</v>
      </c>
    </row>
    <row r="801" spans="1:17" x14ac:dyDescent="0.3">
      <c r="A801" t="s">
        <v>1177</v>
      </c>
      <c r="B801" t="s">
        <v>244</v>
      </c>
      <c r="C801">
        <v>28</v>
      </c>
      <c r="D801" t="s">
        <v>16</v>
      </c>
      <c r="E801" t="s">
        <v>25</v>
      </c>
      <c r="F801" t="s">
        <v>33</v>
      </c>
      <c r="G801" t="s">
        <v>26</v>
      </c>
      <c r="H801" s="1">
        <v>43961</v>
      </c>
      <c r="I801">
        <v>30941</v>
      </c>
      <c r="J801">
        <v>2039</v>
      </c>
      <c r="K801">
        <v>32980</v>
      </c>
      <c r="L801" s="10">
        <v>3.37</v>
      </c>
      <c r="M801">
        <v>5</v>
      </c>
      <c r="N801" t="s">
        <v>20</v>
      </c>
      <c r="O801" t="s">
        <v>21</v>
      </c>
      <c r="P801" t="s">
        <v>1218</v>
      </c>
      <c r="Q801" t="str">
        <f>IF(Cleaned_Data[[#This Row],[Performance Score]] &gt;=4,"high", IF(Cleaned_Data[[#This Row],[Performance Score]]&lt;=2,"Low","Medium"))</f>
        <v>Medium</v>
      </c>
    </row>
    <row r="802" spans="1:17" x14ac:dyDescent="0.3">
      <c r="A802" t="s">
        <v>1178</v>
      </c>
      <c r="B802" t="s">
        <v>79</v>
      </c>
      <c r="C802">
        <v>26</v>
      </c>
      <c r="D802" t="s">
        <v>16</v>
      </c>
      <c r="E802" t="s">
        <v>37</v>
      </c>
      <c r="F802" t="s">
        <v>39</v>
      </c>
      <c r="G802" t="s">
        <v>38</v>
      </c>
      <c r="H802" s="1">
        <v>44659</v>
      </c>
      <c r="I802">
        <v>24456</v>
      </c>
      <c r="J802">
        <v>1333</v>
      </c>
      <c r="K802">
        <v>25789</v>
      </c>
      <c r="L802" s="10">
        <v>3</v>
      </c>
      <c r="M802">
        <v>7</v>
      </c>
      <c r="N802" t="s">
        <v>20</v>
      </c>
      <c r="O802" t="s">
        <v>21</v>
      </c>
      <c r="P802" t="s">
        <v>21</v>
      </c>
      <c r="Q802" t="str">
        <f>IF(Cleaned_Data[[#This Row],[Performance Score]] &gt;=4,"high", IF(Cleaned_Data[[#This Row],[Performance Score]]&lt;=2,"Low","Medium"))</f>
        <v>Medium</v>
      </c>
    </row>
    <row r="803" spans="1:17" x14ac:dyDescent="0.3">
      <c r="A803" t="s">
        <v>1179</v>
      </c>
      <c r="B803" t="s">
        <v>170</v>
      </c>
      <c r="C803">
        <v>33</v>
      </c>
      <c r="D803" t="s">
        <v>16</v>
      </c>
      <c r="E803" t="s">
        <v>17</v>
      </c>
      <c r="F803" t="s">
        <v>39</v>
      </c>
      <c r="G803" t="s">
        <v>18</v>
      </c>
      <c r="H803" s="1">
        <v>45012</v>
      </c>
      <c r="I803">
        <v>43042</v>
      </c>
      <c r="J803">
        <v>3198</v>
      </c>
      <c r="K803">
        <v>46240</v>
      </c>
      <c r="L803" s="10">
        <v>3.78</v>
      </c>
      <c r="M803">
        <v>1</v>
      </c>
      <c r="N803" t="s">
        <v>20</v>
      </c>
      <c r="O803" t="s">
        <v>21</v>
      </c>
      <c r="P803" t="s">
        <v>2120</v>
      </c>
      <c r="Q803" t="str">
        <f>IF(Cleaned_Data[[#This Row],[Performance Score]] &gt;=4,"high", IF(Cleaned_Data[[#This Row],[Performance Score]]&lt;=2,"Low","Medium"))</f>
        <v>Medium</v>
      </c>
    </row>
    <row r="804" spans="1:17" x14ac:dyDescent="0.3">
      <c r="A804" t="s">
        <v>1180</v>
      </c>
      <c r="B804" t="s">
        <v>1181</v>
      </c>
      <c r="C804">
        <v>40</v>
      </c>
      <c r="D804" t="s">
        <v>24</v>
      </c>
      <c r="E804" t="s">
        <v>58</v>
      </c>
      <c r="F804" t="s">
        <v>39</v>
      </c>
      <c r="G804" t="s">
        <v>59</v>
      </c>
      <c r="H804" s="1">
        <v>45130</v>
      </c>
      <c r="I804">
        <v>25079</v>
      </c>
      <c r="J804">
        <v>1191</v>
      </c>
      <c r="K804">
        <v>26270</v>
      </c>
      <c r="L804" s="10">
        <v>3.04</v>
      </c>
      <c r="M804">
        <v>5</v>
      </c>
      <c r="N804" t="s">
        <v>20</v>
      </c>
      <c r="O804" t="s">
        <v>21</v>
      </c>
      <c r="P804" t="s">
        <v>2123</v>
      </c>
      <c r="Q804" t="str">
        <f>IF(Cleaned_Data[[#This Row],[Performance Score]] &gt;=4,"high", IF(Cleaned_Data[[#This Row],[Performance Score]]&lt;=2,"Low","Medium"))</f>
        <v>Medium</v>
      </c>
    </row>
    <row r="805" spans="1:17" x14ac:dyDescent="0.3">
      <c r="A805" t="s">
        <v>1182</v>
      </c>
      <c r="B805" t="s">
        <v>104</v>
      </c>
      <c r="C805">
        <v>21</v>
      </c>
      <c r="D805" t="s">
        <v>24</v>
      </c>
      <c r="E805" t="s">
        <v>37</v>
      </c>
      <c r="F805" t="s">
        <v>88</v>
      </c>
      <c r="G805" t="s">
        <v>38</v>
      </c>
      <c r="H805" s="1">
        <v>44906</v>
      </c>
      <c r="I805">
        <v>32311</v>
      </c>
      <c r="J805">
        <v>2459</v>
      </c>
      <c r="K805">
        <v>34770</v>
      </c>
      <c r="L805" s="10">
        <v>4.53</v>
      </c>
      <c r="M805">
        <v>1</v>
      </c>
      <c r="N805" t="s">
        <v>20</v>
      </c>
      <c r="O805" t="s">
        <v>21</v>
      </c>
      <c r="P805" t="s">
        <v>2122</v>
      </c>
      <c r="Q805" t="str">
        <f>IF(Cleaned_Data[[#This Row],[Performance Score]] &gt;=4,"high", IF(Cleaned_Data[[#This Row],[Performance Score]]&lt;=2,"Low","Medium"))</f>
        <v>high</v>
      </c>
    </row>
    <row r="806" spans="1:17" x14ac:dyDescent="0.3">
      <c r="A806" t="s">
        <v>1183</v>
      </c>
      <c r="B806" t="s">
        <v>1184</v>
      </c>
      <c r="C806">
        <v>36</v>
      </c>
      <c r="D806" t="s">
        <v>16</v>
      </c>
      <c r="E806" t="s">
        <v>62</v>
      </c>
      <c r="F806" t="s">
        <v>33</v>
      </c>
      <c r="G806" t="s">
        <v>63</v>
      </c>
      <c r="H806" s="1">
        <v>42706</v>
      </c>
      <c r="I806">
        <v>43628</v>
      </c>
      <c r="J806">
        <v>2124</v>
      </c>
      <c r="K806">
        <v>45752</v>
      </c>
      <c r="L806" s="10">
        <v>3.09</v>
      </c>
      <c r="M806">
        <v>3</v>
      </c>
      <c r="N806" t="s">
        <v>20</v>
      </c>
      <c r="O806" t="s">
        <v>21</v>
      </c>
      <c r="P806" t="s">
        <v>2122</v>
      </c>
      <c r="Q806" t="str">
        <f>IF(Cleaned_Data[[#This Row],[Performance Score]] &gt;=4,"high", IF(Cleaned_Data[[#This Row],[Performance Score]]&lt;=2,"Low","Medium"))</f>
        <v>Medium</v>
      </c>
    </row>
    <row r="807" spans="1:17" x14ac:dyDescent="0.3">
      <c r="A807" t="s">
        <v>1185</v>
      </c>
      <c r="B807" t="s">
        <v>1115</v>
      </c>
      <c r="C807">
        <v>26</v>
      </c>
      <c r="D807" t="s">
        <v>24</v>
      </c>
      <c r="E807" t="s">
        <v>74</v>
      </c>
      <c r="F807" t="s">
        <v>33</v>
      </c>
      <c r="G807" t="s">
        <v>75</v>
      </c>
      <c r="H807" s="1">
        <v>44959</v>
      </c>
      <c r="I807">
        <v>32615</v>
      </c>
      <c r="J807">
        <v>534</v>
      </c>
      <c r="K807">
        <v>33149</v>
      </c>
      <c r="L807" s="10">
        <v>1.25</v>
      </c>
      <c r="M807">
        <v>2</v>
      </c>
      <c r="N807" t="s">
        <v>28</v>
      </c>
      <c r="O807" t="s">
        <v>21</v>
      </c>
      <c r="P807" t="s">
        <v>2121</v>
      </c>
      <c r="Q807" t="str">
        <f>IF(Cleaned_Data[[#This Row],[Performance Score]] &gt;=4,"high", IF(Cleaned_Data[[#This Row],[Performance Score]]&lt;=2,"Low","Medium"))</f>
        <v>Low</v>
      </c>
    </row>
    <row r="808" spans="1:17" x14ac:dyDescent="0.3">
      <c r="A808" t="s">
        <v>1186</v>
      </c>
      <c r="B808" t="s">
        <v>366</v>
      </c>
      <c r="C808">
        <v>35</v>
      </c>
      <c r="D808" t="s">
        <v>16</v>
      </c>
      <c r="E808" t="s">
        <v>58</v>
      </c>
      <c r="F808" t="s">
        <v>105</v>
      </c>
      <c r="G808" t="s">
        <v>59</v>
      </c>
      <c r="H808" s="1">
        <v>45139</v>
      </c>
      <c r="I808">
        <v>28422</v>
      </c>
      <c r="J808">
        <v>574</v>
      </c>
      <c r="K808">
        <v>28996</v>
      </c>
      <c r="L808" s="10">
        <v>2.31</v>
      </c>
      <c r="M808">
        <v>0</v>
      </c>
      <c r="N808" t="s">
        <v>34</v>
      </c>
      <c r="O808" t="s">
        <v>21</v>
      </c>
      <c r="P808" t="s">
        <v>2119</v>
      </c>
      <c r="Q808" t="str">
        <f>IF(Cleaned_Data[[#This Row],[Performance Score]] &gt;=4,"high", IF(Cleaned_Data[[#This Row],[Performance Score]]&lt;=2,"Low","Medium"))</f>
        <v>Medium</v>
      </c>
    </row>
    <row r="809" spans="1:17" x14ac:dyDescent="0.3">
      <c r="A809" t="s">
        <v>1187</v>
      </c>
      <c r="B809" t="s">
        <v>504</v>
      </c>
      <c r="C809">
        <v>39</v>
      </c>
      <c r="D809" t="s">
        <v>24</v>
      </c>
      <c r="E809" t="s">
        <v>17</v>
      </c>
      <c r="F809" t="s">
        <v>50</v>
      </c>
      <c r="G809" t="s">
        <v>18</v>
      </c>
      <c r="H809" s="1">
        <v>44964</v>
      </c>
      <c r="I809">
        <v>42205</v>
      </c>
      <c r="J809">
        <v>2322</v>
      </c>
      <c r="K809">
        <v>44527</v>
      </c>
      <c r="L809" s="10">
        <v>2.37</v>
      </c>
      <c r="M809">
        <v>0</v>
      </c>
      <c r="N809" t="s">
        <v>28</v>
      </c>
      <c r="O809" t="s">
        <v>21</v>
      </c>
      <c r="P809" t="s">
        <v>2121</v>
      </c>
      <c r="Q809" t="str">
        <f>IF(Cleaned_Data[[#This Row],[Performance Score]] &gt;=4,"high", IF(Cleaned_Data[[#This Row],[Performance Score]]&lt;=2,"Low","Medium"))</f>
        <v>Medium</v>
      </c>
    </row>
    <row r="810" spans="1:17" x14ac:dyDescent="0.3">
      <c r="A810" t="s">
        <v>1188</v>
      </c>
      <c r="B810" t="s">
        <v>1189</v>
      </c>
      <c r="C810">
        <v>27</v>
      </c>
      <c r="D810" t="s">
        <v>24</v>
      </c>
      <c r="E810" t="s">
        <v>58</v>
      </c>
      <c r="F810" t="s">
        <v>88</v>
      </c>
      <c r="G810" t="s">
        <v>59</v>
      </c>
      <c r="H810" s="1">
        <v>45570</v>
      </c>
      <c r="I810">
        <v>32852</v>
      </c>
      <c r="J810">
        <v>2565</v>
      </c>
      <c r="K810">
        <v>35417</v>
      </c>
      <c r="L810" s="10">
        <v>3.74</v>
      </c>
      <c r="M810">
        <v>3</v>
      </c>
      <c r="N810" t="s">
        <v>34</v>
      </c>
      <c r="O810" t="s">
        <v>21</v>
      </c>
      <c r="P810" t="s">
        <v>2124</v>
      </c>
      <c r="Q810" t="str">
        <f>IF(Cleaned_Data[[#This Row],[Performance Score]] &gt;=4,"high", IF(Cleaned_Data[[#This Row],[Performance Score]]&lt;=2,"Low","Medium"))</f>
        <v>Medium</v>
      </c>
    </row>
    <row r="811" spans="1:17" x14ac:dyDescent="0.3">
      <c r="A811" t="s">
        <v>1190</v>
      </c>
      <c r="B811" t="s">
        <v>675</v>
      </c>
      <c r="C811">
        <v>28</v>
      </c>
      <c r="D811" t="s">
        <v>24</v>
      </c>
      <c r="E811" t="s">
        <v>42</v>
      </c>
      <c r="F811" t="s">
        <v>50</v>
      </c>
      <c r="G811" t="s">
        <v>43</v>
      </c>
      <c r="H811" s="1">
        <v>43505</v>
      </c>
      <c r="I811">
        <v>41178</v>
      </c>
      <c r="J811">
        <v>1857</v>
      </c>
      <c r="K811">
        <v>43035</v>
      </c>
      <c r="L811" s="10">
        <v>2.9</v>
      </c>
      <c r="M811">
        <v>3</v>
      </c>
      <c r="N811" t="s">
        <v>20</v>
      </c>
      <c r="O811" t="s">
        <v>21</v>
      </c>
      <c r="P811" t="s">
        <v>2121</v>
      </c>
      <c r="Q811" t="str">
        <f>IF(Cleaned_Data[[#This Row],[Performance Score]] &gt;=4,"high", IF(Cleaned_Data[[#This Row],[Performance Score]]&lt;=2,"Low","Medium"))</f>
        <v>Medium</v>
      </c>
    </row>
    <row r="812" spans="1:17" x14ac:dyDescent="0.3">
      <c r="A812" t="s">
        <v>1191</v>
      </c>
      <c r="B812" t="s">
        <v>1023</v>
      </c>
      <c r="C812">
        <v>28</v>
      </c>
      <c r="D812" t="s">
        <v>24</v>
      </c>
      <c r="E812" t="s">
        <v>74</v>
      </c>
      <c r="F812" t="s">
        <v>27</v>
      </c>
      <c r="G812" t="s">
        <v>75</v>
      </c>
      <c r="H812" s="1">
        <v>42530</v>
      </c>
      <c r="I812">
        <v>27739</v>
      </c>
      <c r="J812">
        <v>1279</v>
      </c>
      <c r="K812">
        <v>29018</v>
      </c>
      <c r="L812" s="10">
        <v>3.24</v>
      </c>
      <c r="M812">
        <v>1</v>
      </c>
      <c r="N812" t="s">
        <v>34</v>
      </c>
      <c r="O812" t="s">
        <v>21</v>
      </c>
      <c r="P812" t="s">
        <v>1782</v>
      </c>
      <c r="Q812" t="str">
        <f>IF(Cleaned_Data[[#This Row],[Performance Score]] &gt;=4,"high", IF(Cleaned_Data[[#This Row],[Performance Score]]&lt;=2,"Low","Medium"))</f>
        <v>Medium</v>
      </c>
    </row>
    <row r="813" spans="1:17" x14ac:dyDescent="0.3">
      <c r="A813" t="s">
        <v>1192</v>
      </c>
      <c r="B813" t="s">
        <v>687</v>
      </c>
      <c r="C813">
        <v>33</v>
      </c>
      <c r="D813" t="s">
        <v>16</v>
      </c>
      <c r="E813" t="s">
        <v>37</v>
      </c>
      <c r="F813" t="s">
        <v>27</v>
      </c>
      <c r="G813" t="s">
        <v>38</v>
      </c>
      <c r="H813" s="1">
        <v>42982</v>
      </c>
      <c r="I813">
        <v>30327</v>
      </c>
      <c r="J813">
        <v>1268</v>
      </c>
      <c r="K813">
        <v>31595</v>
      </c>
      <c r="L813" s="10">
        <v>3.09</v>
      </c>
      <c r="M813">
        <v>5</v>
      </c>
      <c r="N813" t="s">
        <v>34</v>
      </c>
      <c r="O813" t="s">
        <v>21</v>
      </c>
      <c r="P813" t="s">
        <v>2126</v>
      </c>
      <c r="Q813" t="str">
        <f>IF(Cleaned_Data[[#This Row],[Performance Score]] &gt;=4,"high", IF(Cleaned_Data[[#This Row],[Performance Score]]&lt;=2,"Low","Medium"))</f>
        <v>Medium</v>
      </c>
    </row>
    <row r="814" spans="1:17" x14ac:dyDescent="0.3">
      <c r="A814" t="s">
        <v>1193</v>
      </c>
      <c r="B814" t="s">
        <v>312</v>
      </c>
      <c r="C814">
        <v>21</v>
      </c>
      <c r="D814" t="s">
        <v>24</v>
      </c>
      <c r="E814" t="s">
        <v>42</v>
      </c>
      <c r="F814" t="s">
        <v>33</v>
      </c>
      <c r="G814" t="s">
        <v>43</v>
      </c>
      <c r="H814" s="1">
        <v>43248</v>
      </c>
      <c r="I814">
        <v>38934</v>
      </c>
      <c r="J814">
        <v>887</v>
      </c>
      <c r="K814">
        <v>39821</v>
      </c>
      <c r="L814" s="10">
        <v>3.65</v>
      </c>
      <c r="M814">
        <v>2</v>
      </c>
      <c r="N814" t="s">
        <v>28</v>
      </c>
      <c r="O814" t="s">
        <v>21</v>
      </c>
      <c r="P814" t="s">
        <v>1218</v>
      </c>
      <c r="Q814" t="str">
        <f>IF(Cleaned_Data[[#This Row],[Performance Score]] &gt;=4,"high", IF(Cleaned_Data[[#This Row],[Performance Score]]&lt;=2,"Low","Medium"))</f>
        <v>Medium</v>
      </c>
    </row>
    <row r="815" spans="1:17" x14ac:dyDescent="0.3">
      <c r="A815" t="s">
        <v>1194</v>
      </c>
      <c r="B815" t="s">
        <v>1195</v>
      </c>
      <c r="C815">
        <v>28</v>
      </c>
      <c r="D815" t="s">
        <v>16</v>
      </c>
      <c r="E815" t="s">
        <v>62</v>
      </c>
      <c r="F815" t="s">
        <v>53</v>
      </c>
      <c r="G815" t="s">
        <v>63</v>
      </c>
      <c r="H815" s="1">
        <v>43337</v>
      </c>
      <c r="I815">
        <v>38542</v>
      </c>
      <c r="J815">
        <v>2194</v>
      </c>
      <c r="K815">
        <v>40736</v>
      </c>
      <c r="L815" s="10">
        <v>4.66</v>
      </c>
      <c r="M815">
        <v>3</v>
      </c>
      <c r="N815" t="s">
        <v>34</v>
      </c>
      <c r="O815" t="s">
        <v>21</v>
      </c>
      <c r="P815" t="s">
        <v>2119</v>
      </c>
      <c r="Q815" t="str">
        <f>IF(Cleaned_Data[[#This Row],[Performance Score]] &gt;=4,"high", IF(Cleaned_Data[[#This Row],[Performance Score]]&lt;=2,"Low","Medium"))</f>
        <v>high</v>
      </c>
    </row>
    <row r="816" spans="1:17" x14ac:dyDescent="0.3">
      <c r="A816" t="s">
        <v>1196</v>
      </c>
      <c r="B816" t="s">
        <v>1197</v>
      </c>
      <c r="C816">
        <v>28</v>
      </c>
      <c r="D816" t="s">
        <v>16</v>
      </c>
      <c r="E816" t="s">
        <v>25</v>
      </c>
      <c r="F816" t="s">
        <v>33</v>
      </c>
      <c r="G816" t="s">
        <v>26</v>
      </c>
      <c r="H816" s="1">
        <v>45507</v>
      </c>
      <c r="I816">
        <v>31827</v>
      </c>
      <c r="J816">
        <v>1789</v>
      </c>
      <c r="K816">
        <v>33616</v>
      </c>
      <c r="L816" s="10">
        <v>2.7</v>
      </c>
      <c r="M816">
        <v>4</v>
      </c>
      <c r="N816" t="s">
        <v>28</v>
      </c>
      <c r="O816" t="s">
        <v>21</v>
      </c>
      <c r="P816" t="s">
        <v>2119</v>
      </c>
      <c r="Q816" t="str">
        <f>IF(Cleaned_Data[[#This Row],[Performance Score]] &gt;=4,"high", IF(Cleaned_Data[[#This Row],[Performance Score]]&lt;=2,"Low","Medium"))</f>
        <v>Medium</v>
      </c>
    </row>
    <row r="817" spans="1:17" x14ac:dyDescent="0.3">
      <c r="A817" t="s">
        <v>1198</v>
      </c>
      <c r="B817" t="s">
        <v>240</v>
      </c>
      <c r="C817">
        <v>35</v>
      </c>
      <c r="D817" t="s">
        <v>24</v>
      </c>
      <c r="E817" t="s">
        <v>58</v>
      </c>
      <c r="F817" t="s">
        <v>53</v>
      </c>
      <c r="G817" t="s">
        <v>59</v>
      </c>
      <c r="H817" s="1">
        <v>42793</v>
      </c>
      <c r="I817">
        <v>24819</v>
      </c>
      <c r="J817">
        <v>627</v>
      </c>
      <c r="K817">
        <v>25446</v>
      </c>
      <c r="L817" s="10">
        <v>2.68</v>
      </c>
      <c r="M817">
        <v>4</v>
      </c>
      <c r="N817" t="s">
        <v>20</v>
      </c>
      <c r="O817" t="s">
        <v>21</v>
      </c>
      <c r="P817" t="s">
        <v>2121</v>
      </c>
      <c r="Q817" t="str">
        <f>IF(Cleaned_Data[[#This Row],[Performance Score]] &gt;=4,"high", IF(Cleaned_Data[[#This Row],[Performance Score]]&lt;=2,"Low","Medium"))</f>
        <v>Medium</v>
      </c>
    </row>
    <row r="818" spans="1:17" x14ac:dyDescent="0.3">
      <c r="A818" t="s">
        <v>1199</v>
      </c>
      <c r="B818" t="s">
        <v>692</v>
      </c>
      <c r="C818">
        <v>26</v>
      </c>
      <c r="D818" t="s">
        <v>16</v>
      </c>
      <c r="E818" t="s">
        <v>37</v>
      </c>
      <c r="F818" t="s">
        <v>33</v>
      </c>
      <c r="G818" t="s">
        <v>38</v>
      </c>
      <c r="H818" s="1">
        <v>44137</v>
      </c>
      <c r="I818">
        <v>26409</v>
      </c>
      <c r="J818">
        <v>1407</v>
      </c>
      <c r="K818">
        <v>27816</v>
      </c>
      <c r="L818" s="10">
        <v>3.36</v>
      </c>
      <c r="M818">
        <v>9</v>
      </c>
      <c r="N818" t="s">
        <v>28</v>
      </c>
      <c r="O818" t="s">
        <v>21</v>
      </c>
      <c r="P818" t="s">
        <v>2118</v>
      </c>
      <c r="Q818" t="str">
        <f>IF(Cleaned_Data[[#This Row],[Performance Score]] &gt;=4,"high", IF(Cleaned_Data[[#This Row],[Performance Score]]&lt;=2,"Low","Medium"))</f>
        <v>Medium</v>
      </c>
    </row>
    <row r="819" spans="1:17" x14ac:dyDescent="0.3">
      <c r="A819" t="s">
        <v>1200</v>
      </c>
      <c r="B819" t="s">
        <v>357</v>
      </c>
      <c r="C819">
        <v>38</v>
      </c>
      <c r="D819" t="s">
        <v>24</v>
      </c>
      <c r="E819" t="s">
        <v>31</v>
      </c>
      <c r="F819" t="s">
        <v>39</v>
      </c>
      <c r="G819" t="s">
        <v>32</v>
      </c>
      <c r="H819" s="1">
        <v>42103</v>
      </c>
      <c r="I819">
        <v>29720</v>
      </c>
      <c r="J819">
        <v>999</v>
      </c>
      <c r="K819">
        <v>30719</v>
      </c>
      <c r="L819" s="10">
        <v>4.3499999999999996</v>
      </c>
      <c r="M819">
        <v>3</v>
      </c>
      <c r="N819" t="s">
        <v>28</v>
      </c>
      <c r="O819" t="s">
        <v>21</v>
      </c>
      <c r="P819" t="s">
        <v>21</v>
      </c>
      <c r="Q819" t="str">
        <f>IF(Cleaned_Data[[#This Row],[Performance Score]] &gt;=4,"high", IF(Cleaned_Data[[#This Row],[Performance Score]]&lt;=2,"Low","Medium"))</f>
        <v>high</v>
      </c>
    </row>
    <row r="820" spans="1:17" x14ac:dyDescent="0.3">
      <c r="A820" t="s">
        <v>1201</v>
      </c>
      <c r="B820" t="s">
        <v>1202</v>
      </c>
      <c r="C820">
        <v>38</v>
      </c>
      <c r="D820" t="s">
        <v>16</v>
      </c>
      <c r="E820" t="s">
        <v>37</v>
      </c>
      <c r="F820" t="s">
        <v>53</v>
      </c>
      <c r="G820" t="s">
        <v>38</v>
      </c>
      <c r="H820" s="1">
        <v>42592</v>
      </c>
      <c r="I820">
        <v>29723</v>
      </c>
      <c r="J820">
        <v>836</v>
      </c>
      <c r="K820">
        <v>30559</v>
      </c>
      <c r="L820" s="10">
        <v>2.82</v>
      </c>
      <c r="M820">
        <v>1</v>
      </c>
      <c r="N820" t="s">
        <v>20</v>
      </c>
      <c r="O820" t="s">
        <v>21</v>
      </c>
      <c r="P820" t="s">
        <v>2119</v>
      </c>
      <c r="Q820" t="str">
        <f>IF(Cleaned_Data[[#This Row],[Performance Score]] &gt;=4,"high", IF(Cleaned_Data[[#This Row],[Performance Score]]&lt;=2,"Low","Medium"))</f>
        <v>Medium</v>
      </c>
    </row>
    <row r="821" spans="1:17" x14ac:dyDescent="0.3">
      <c r="A821" t="s">
        <v>1203</v>
      </c>
      <c r="B821" t="s">
        <v>283</v>
      </c>
      <c r="C821">
        <v>35</v>
      </c>
      <c r="D821" t="s">
        <v>24</v>
      </c>
      <c r="E821" t="s">
        <v>17</v>
      </c>
      <c r="F821" t="s">
        <v>88</v>
      </c>
      <c r="G821" t="s">
        <v>18</v>
      </c>
      <c r="H821" s="1">
        <v>45450</v>
      </c>
      <c r="I821">
        <v>47140</v>
      </c>
      <c r="J821">
        <v>1923</v>
      </c>
      <c r="K821">
        <v>49063</v>
      </c>
      <c r="L821" s="10">
        <v>2.78</v>
      </c>
      <c r="M821">
        <v>3</v>
      </c>
      <c r="N821" t="s">
        <v>20</v>
      </c>
      <c r="O821" t="s">
        <v>21</v>
      </c>
      <c r="P821" t="s">
        <v>1782</v>
      </c>
      <c r="Q821" t="str">
        <f>IF(Cleaned_Data[[#This Row],[Performance Score]] &gt;=4,"high", IF(Cleaned_Data[[#This Row],[Performance Score]]&lt;=2,"Low","Medium"))</f>
        <v>Medium</v>
      </c>
    </row>
    <row r="822" spans="1:17" x14ac:dyDescent="0.3">
      <c r="A822" t="s">
        <v>1204</v>
      </c>
      <c r="B822" t="s">
        <v>277</v>
      </c>
      <c r="C822">
        <v>29</v>
      </c>
      <c r="D822" t="s">
        <v>16</v>
      </c>
      <c r="E822" t="s">
        <v>25</v>
      </c>
      <c r="F822" t="s">
        <v>39</v>
      </c>
      <c r="G822" t="s">
        <v>26</v>
      </c>
      <c r="H822" s="1">
        <v>42017</v>
      </c>
      <c r="I822">
        <v>34922</v>
      </c>
      <c r="J822">
        <v>974</v>
      </c>
      <c r="K822">
        <v>35896</v>
      </c>
      <c r="L822" s="10">
        <v>3.07</v>
      </c>
      <c r="M822">
        <v>4</v>
      </c>
      <c r="N822" t="s">
        <v>28</v>
      </c>
      <c r="O822" t="s">
        <v>21</v>
      </c>
      <c r="P822" t="s">
        <v>2125</v>
      </c>
      <c r="Q822" t="str">
        <f>IF(Cleaned_Data[[#This Row],[Performance Score]] &gt;=4,"high", IF(Cleaned_Data[[#This Row],[Performance Score]]&lt;=2,"Low","Medium"))</f>
        <v>Medium</v>
      </c>
    </row>
    <row r="823" spans="1:17" x14ac:dyDescent="0.3">
      <c r="A823" t="s">
        <v>1205</v>
      </c>
      <c r="B823" t="s">
        <v>236</v>
      </c>
      <c r="C823">
        <v>23</v>
      </c>
      <c r="D823" t="s">
        <v>24</v>
      </c>
      <c r="E823" t="s">
        <v>74</v>
      </c>
      <c r="F823" t="s">
        <v>105</v>
      </c>
      <c r="G823" t="s">
        <v>75</v>
      </c>
      <c r="H823" s="1">
        <v>42841</v>
      </c>
      <c r="I823">
        <v>36751</v>
      </c>
      <c r="J823">
        <v>1449</v>
      </c>
      <c r="K823">
        <v>38200</v>
      </c>
      <c r="L823" s="10">
        <v>2.0499999999999998</v>
      </c>
      <c r="M823">
        <v>2</v>
      </c>
      <c r="N823" t="s">
        <v>28</v>
      </c>
      <c r="O823" t="s">
        <v>21</v>
      </c>
      <c r="P823" t="s">
        <v>21</v>
      </c>
      <c r="Q823" t="str">
        <f>IF(Cleaned_Data[[#This Row],[Performance Score]] &gt;=4,"high", IF(Cleaned_Data[[#This Row],[Performance Score]]&lt;=2,"Low","Medium"))</f>
        <v>Medium</v>
      </c>
    </row>
    <row r="824" spans="1:17" x14ac:dyDescent="0.3">
      <c r="A824" t="s">
        <v>1206</v>
      </c>
      <c r="B824" t="s">
        <v>124</v>
      </c>
      <c r="C824">
        <v>45</v>
      </c>
      <c r="D824" t="s">
        <v>24</v>
      </c>
      <c r="E824" t="s">
        <v>42</v>
      </c>
      <c r="F824" t="s">
        <v>33</v>
      </c>
      <c r="G824" t="s">
        <v>43</v>
      </c>
      <c r="H824" s="1">
        <v>45196</v>
      </c>
      <c r="I824">
        <v>34538</v>
      </c>
      <c r="J824">
        <v>2228</v>
      </c>
      <c r="K824">
        <v>36766</v>
      </c>
      <c r="L824" s="10">
        <v>3.91</v>
      </c>
      <c r="M824">
        <v>1</v>
      </c>
      <c r="N824" t="s">
        <v>34</v>
      </c>
      <c r="O824" t="s">
        <v>21</v>
      </c>
      <c r="P824" t="s">
        <v>2126</v>
      </c>
      <c r="Q824" t="str">
        <f>IF(Cleaned_Data[[#This Row],[Performance Score]] &gt;=4,"high", IF(Cleaned_Data[[#This Row],[Performance Score]]&lt;=2,"Low","Medium"))</f>
        <v>Medium</v>
      </c>
    </row>
    <row r="825" spans="1:17" x14ac:dyDescent="0.3">
      <c r="A825" t="s">
        <v>1207</v>
      </c>
      <c r="B825" t="s">
        <v>1164</v>
      </c>
      <c r="C825">
        <v>39</v>
      </c>
      <c r="D825" t="s">
        <v>24</v>
      </c>
      <c r="E825" t="s">
        <v>58</v>
      </c>
      <c r="F825" t="s">
        <v>39</v>
      </c>
      <c r="G825" t="s">
        <v>59</v>
      </c>
      <c r="H825" s="1">
        <v>43658</v>
      </c>
      <c r="I825">
        <v>27727</v>
      </c>
      <c r="J825">
        <v>938</v>
      </c>
      <c r="K825">
        <v>28665</v>
      </c>
      <c r="L825" s="10">
        <v>3.16</v>
      </c>
      <c r="M825">
        <v>5</v>
      </c>
      <c r="N825" t="s">
        <v>34</v>
      </c>
      <c r="O825" t="s">
        <v>21</v>
      </c>
      <c r="P825" t="s">
        <v>2123</v>
      </c>
      <c r="Q825" t="str">
        <f>IF(Cleaned_Data[[#This Row],[Performance Score]] &gt;=4,"high", IF(Cleaned_Data[[#This Row],[Performance Score]]&lt;=2,"Low","Medium"))</f>
        <v>Medium</v>
      </c>
    </row>
    <row r="826" spans="1:17" x14ac:dyDescent="0.3">
      <c r="A826" t="s">
        <v>1208</v>
      </c>
      <c r="B826" t="s">
        <v>65</v>
      </c>
      <c r="C826">
        <v>31</v>
      </c>
      <c r="D826" t="s">
        <v>16</v>
      </c>
      <c r="E826" t="s">
        <v>74</v>
      </c>
      <c r="F826" t="s">
        <v>88</v>
      </c>
      <c r="G826" t="s">
        <v>75</v>
      </c>
      <c r="H826" s="1">
        <v>43967</v>
      </c>
      <c r="I826">
        <v>31459</v>
      </c>
      <c r="J826">
        <v>2302</v>
      </c>
      <c r="K826">
        <v>33761</v>
      </c>
      <c r="L826" s="10">
        <v>3.78</v>
      </c>
      <c r="M826">
        <v>3</v>
      </c>
      <c r="N826" t="s">
        <v>20</v>
      </c>
      <c r="O826" t="s">
        <v>21</v>
      </c>
      <c r="P826" t="s">
        <v>1218</v>
      </c>
      <c r="Q826" t="str">
        <f>IF(Cleaned_Data[[#This Row],[Performance Score]] &gt;=4,"high", IF(Cleaned_Data[[#This Row],[Performance Score]]&lt;=2,"Low","Medium"))</f>
        <v>Medium</v>
      </c>
    </row>
    <row r="827" spans="1:17" x14ac:dyDescent="0.3">
      <c r="A827" t="s">
        <v>1209</v>
      </c>
      <c r="B827" t="s">
        <v>632</v>
      </c>
      <c r="C827">
        <v>34</v>
      </c>
      <c r="D827" t="s">
        <v>24</v>
      </c>
      <c r="E827" t="s">
        <v>37</v>
      </c>
      <c r="F827" t="s">
        <v>33</v>
      </c>
      <c r="G827" t="s">
        <v>38</v>
      </c>
      <c r="H827" s="1">
        <v>43277</v>
      </c>
      <c r="I827">
        <v>25422</v>
      </c>
      <c r="J827">
        <v>1816</v>
      </c>
      <c r="K827">
        <v>27238</v>
      </c>
      <c r="L827" s="10">
        <v>3.14</v>
      </c>
      <c r="M827">
        <v>2</v>
      </c>
      <c r="N827" t="s">
        <v>20</v>
      </c>
      <c r="O827" t="s">
        <v>21</v>
      </c>
      <c r="P827" t="s">
        <v>1782</v>
      </c>
      <c r="Q827" t="str">
        <f>IF(Cleaned_Data[[#This Row],[Performance Score]] &gt;=4,"high", IF(Cleaned_Data[[#This Row],[Performance Score]]&lt;=2,"Low","Medium"))</f>
        <v>Medium</v>
      </c>
    </row>
    <row r="828" spans="1:17" x14ac:dyDescent="0.3">
      <c r="A828" t="s">
        <v>1210</v>
      </c>
      <c r="B828" t="s">
        <v>157</v>
      </c>
      <c r="C828">
        <v>24</v>
      </c>
      <c r="D828" t="s">
        <v>16</v>
      </c>
      <c r="E828" t="s">
        <v>37</v>
      </c>
      <c r="F828" t="s">
        <v>33</v>
      </c>
      <c r="G828" t="s">
        <v>38</v>
      </c>
      <c r="H828" s="1">
        <v>44472</v>
      </c>
      <c r="I828">
        <v>25855</v>
      </c>
      <c r="J828">
        <v>2983</v>
      </c>
      <c r="K828">
        <v>28838</v>
      </c>
      <c r="L828" s="10">
        <v>5</v>
      </c>
      <c r="M828">
        <v>3</v>
      </c>
      <c r="N828" t="s">
        <v>20</v>
      </c>
      <c r="O828" t="s">
        <v>21</v>
      </c>
      <c r="P828" t="s">
        <v>2124</v>
      </c>
      <c r="Q828" t="str">
        <f>IF(Cleaned_Data[[#This Row],[Performance Score]] &gt;=4,"high", IF(Cleaned_Data[[#This Row],[Performance Score]]&lt;=2,"Low","Medium"))</f>
        <v>high</v>
      </c>
    </row>
    <row r="829" spans="1:17" x14ac:dyDescent="0.3">
      <c r="A829" t="s">
        <v>1211</v>
      </c>
      <c r="B829" t="s">
        <v>266</v>
      </c>
      <c r="C829">
        <v>35</v>
      </c>
      <c r="D829" t="s">
        <v>24</v>
      </c>
      <c r="E829" t="s">
        <v>37</v>
      </c>
      <c r="F829" t="s">
        <v>50</v>
      </c>
      <c r="G829" t="s">
        <v>38</v>
      </c>
      <c r="H829" s="1">
        <v>45112</v>
      </c>
      <c r="I829">
        <v>28867</v>
      </c>
      <c r="J829">
        <v>1342</v>
      </c>
      <c r="K829">
        <v>30209</v>
      </c>
      <c r="L829" s="10">
        <v>2.78</v>
      </c>
      <c r="M829">
        <v>5</v>
      </c>
      <c r="N829" t="s">
        <v>28</v>
      </c>
      <c r="O829" t="s">
        <v>21</v>
      </c>
      <c r="P829" t="s">
        <v>2123</v>
      </c>
      <c r="Q829" t="str">
        <f>IF(Cleaned_Data[[#This Row],[Performance Score]] &gt;=4,"high", IF(Cleaned_Data[[#This Row],[Performance Score]]&lt;=2,"Low","Medium"))</f>
        <v>Medium</v>
      </c>
    </row>
    <row r="830" spans="1:17" x14ac:dyDescent="0.3">
      <c r="A830" t="s">
        <v>1212</v>
      </c>
      <c r="B830" t="s">
        <v>79</v>
      </c>
      <c r="C830">
        <v>41</v>
      </c>
      <c r="D830" t="s">
        <v>24</v>
      </c>
      <c r="E830" t="s">
        <v>17</v>
      </c>
      <c r="F830" t="s">
        <v>88</v>
      </c>
      <c r="G830" t="s">
        <v>18</v>
      </c>
      <c r="H830" s="1">
        <v>42466</v>
      </c>
      <c r="I830">
        <v>51070</v>
      </c>
      <c r="J830">
        <v>1135</v>
      </c>
      <c r="K830">
        <v>52205</v>
      </c>
      <c r="L830" s="10">
        <v>2.35</v>
      </c>
      <c r="M830">
        <v>4</v>
      </c>
      <c r="N830" t="s">
        <v>34</v>
      </c>
      <c r="O830" t="s">
        <v>21</v>
      </c>
      <c r="P830" t="s">
        <v>21</v>
      </c>
      <c r="Q830" t="str">
        <f>IF(Cleaned_Data[[#This Row],[Performance Score]] &gt;=4,"high", IF(Cleaned_Data[[#This Row],[Performance Score]]&lt;=2,"Low","Medium"))</f>
        <v>Medium</v>
      </c>
    </row>
    <row r="831" spans="1:17" x14ac:dyDescent="0.3">
      <c r="A831" t="s">
        <v>1213</v>
      </c>
      <c r="B831" t="s">
        <v>864</v>
      </c>
      <c r="C831">
        <v>34</v>
      </c>
      <c r="D831" t="s">
        <v>16</v>
      </c>
      <c r="E831" t="s">
        <v>31</v>
      </c>
      <c r="F831" t="s">
        <v>88</v>
      </c>
      <c r="G831" t="s">
        <v>32</v>
      </c>
      <c r="H831" s="1">
        <v>43413</v>
      </c>
      <c r="I831">
        <v>35311</v>
      </c>
      <c r="J831">
        <v>2104</v>
      </c>
      <c r="K831">
        <v>37415</v>
      </c>
      <c r="L831" s="10">
        <v>2.84</v>
      </c>
      <c r="M831">
        <v>7</v>
      </c>
      <c r="N831" t="s">
        <v>20</v>
      </c>
      <c r="O831" t="s">
        <v>21</v>
      </c>
      <c r="P831" t="s">
        <v>2118</v>
      </c>
      <c r="Q831" t="str">
        <f>IF(Cleaned_Data[[#This Row],[Performance Score]] &gt;=4,"high", IF(Cleaned_Data[[#This Row],[Performance Score]]&lt;=2,"Low","Medium"))</f>
        <v>Medium</v>
      </c>
    </row>
    <row r="832" spans="1:17" x14ac:dyDescent="0.3">
      <c r="A832" t="s">
        <v>1214</v>
      </c>
      <c r="B832" t="s">
        <v>682</v>
      </c>
      <c r="C832">
        <v>25</v>
      </c>
      <c r="D832" t="s">
        <v>16</v>
      </c>
      <c r="E832" t="s">
        <v>74</v>
      </c>
      <c r="F832" t="s">
        <v>33</v>
      </c>
      <c r="G832" t="s">
        <v>75</v>
      </c>
      <c r="H832" s="1">
        <v>44521</v>
      </c>
      <c r="I832">
        <v>39354</v>
      </c>
      <c r="J832">
        <v>2231</v>
      </c>
      <c r="K832">
        <v>41585</v>
      </c>
      <c r="L832" s="10">
        <v>3.05</v>
      </c>
      <c r="M832">
        <v>5</v>
      </c>
      <c r="N832" t="s">
        <v>20</v>
      </c>
      <c r="O832" t="s">
        <v>21</v>
      </c>
      <c r="P832" t="s">
        <v>2118</v>
      </c>
      <c r="Q832" t="str">
        <f>IF(Cleaned_Data[[#This Row],[Performance Score]] &gt;=4,"high", IF(Cleaned_Data[[#This Row],[Performance Score]]&lt;=2,"Low","Medium"))</f>
        <v>Medium</v>
      </c>
    </row>
    <row r="833" spans="1:17" x14ac:dyDescent="0.3">
      <c r="A833" t="s">
        <v>1215</v>
      </c>
      <c r="B833" t="s">
        <v>577</v>
      </c>
      <c r="C833">
        <v>37</v>
      </c>
      <c r="D833" t="s">
        <v>16</v>
      </c>
      <c r="E833" t="s">
        <v>31</v>
      </c>
      <c r="F833" t="s">
        <v>105</v>
      </c>
      <c r="G833" t="s">
        <v>32</v>
      </c>
      <c r="H833" s="1">
        <v>45182</v>
      </c>
      <c r="I833">
        <v>31787</v>
      </c>
      <c r="J833">
        <v>429</v>
      </c>
      <c r="K833">
        <v>32216</v>
      </c>
      <c r="L833" s="10">
        <v>1.07</v>
      </c>
      <c r="M833">
        <v>4</v>
      </c>
      <c r="N833" t="s">
        <v>34</v>
      </c>
      <c r="O833" t="s">
        <v>21</v>
      </c>
      <c r="P833" t="s">
        <v>2126</v>
      </c>
      <c r="Q833" t="str">
        <f>IF(Cleaned_Data[[#This Row],[Performance Score]] &gt;=4,"high", IF(Cleaned_Data[[#This Row],[Performance Score]]&lt;=2,"Low","Medium"))</f>
        <v>Low</v>
      </c>
    </row>
    <row r="834" spans="1:17" x14ac:dyDescent="0.3">
      <c r="A834" t="s">
        <v>1216</v>
      </c>
      <c r="B834" t="s">
        <v>406</v>
      </c>
      <c r="C834">
        <v>24</v>
      </c>
      <c r="D834" t="s">
        <v>24</v>
      </c>
      <c r="E834" t="s">
        <v>62</v>
      </c>
      <c r="F834" t="s">
        <v>53</v>
      </c>
      <c r="G834" t="s">
        <v>63</v>
      </c>
      <c r="H834" s="1">
        <v>43195</v>
      </c>
      <c r="I834">
        <v>45619</v>
      </c>
      <c r="J834">
        <v>1159</v>
      </c>
      <c r="K834">
        <v>46778</v>
      </c>
      <c r="L834" s="10">
        <v>2.95</v>
      </c>
      <c r="M834">
        <v>2</v>
      </c>
      <c r="N834" t="s">
        <v>28</v>
      </c>
      <c r="O834" t="s">
        <v>21</v>
      </c>
      <c r="P834" t="s">
        <v>21</v>
      </c>
      <c r="Q834" t="str">
        <f>IF(Cleaned_Data[[#This Row],[Performance Score]] &gt;=4,"high", IF(Cleaned_Data[[#This Row],[Performance Score]]&lt;=2,"Low","Medium"))</f>
        <v>Medium</v>
      </c>
    </row>
    <row r="835" spans="1:17" x14ac:dyDescent="0.3">
      <c r="A835" t="s">
        <v>1217</v>
      </c>
      <c r="B835" t="s">
        <v>200</v>
      </c>
      <c r="C835">
        <v>26</v>
      </c>
      <c r="D835" t="s">
        <v>24</v>
      </c>
      <c r="E835" t="s">
        <v>62</v>
      </c>
      <c r="F835" t="s">
        <v>27</v>
      </c>
      <c r="G835" t="s">
        <v>63</v>
      </c>
      <c r="H835" s="1">
        <v>43278</v>
      </c>
      <c r="I835">
        <v>48162</v>
      </c>
      <c r="J835">
        <v>3665</v>
      </c>
      <c r="K835">
        <v>51827</v>
      </c>
      <c r="L835" s="10">
        <v>5</v>
      </c>
      <c r="M835">
        <v>3</v>
      </c>
      <c r="N835" t="s">
        <v>20</v>
      </c>
      <c r="O835" t="s">
        <v>1218</v>
      </c>
      <c r="P835" t="s">
        <v>1782</v>
      </c>
      <c r="Q835" t="str">
        <f>IF(Cleaned_Data[[#This Row],[Performance Score]] &gt;=4,"high", IF(Cleaned_Data[[#This Row],[Performance Score]]&lt;=2,"Low","Medium"))</f>
        <v>high</v>
      </c>
    </row>
    <row r="836" spans="1:17" x14ac:dyDescent="0.3">
      <c r="A836" t="s">
        <v>1219</v>
      </c>
      <c r="B836" t="s">
        <v>343</v>
      </c>
      <c r="C836">
        <v>26</v>
      </c>
      <c r="D836" t="s">
        <v>16</v>
      </c>
      <c r="E836" t="s">
        <v>62</v>
      </c>
      <c r="F836" t="s">
        <v>88</v>
      </c>
      <c r="G836" t="s">
        <v>63</v>
      </c>
      <c r="H836" s="1">
        <v>45251</v>
      </c>
      <c r="I836">
        <v>40807</v>
      </c>
      <c r="J836">
        <v>1295</v>
      </c>
      <c r="K836">
        <v>42102</v>
      </c>
      <c r="L836" s="10">
        <v>2.5</v>
      </c>
      <c r="M836">
        <v>6</v>
      </c>
      <c r="N836" t="s">
        <v>28</v>
      </c>
      <c r="O836" t="s">
        <v>1218</v>
      </c>
      <c r="P836" t="s">
        <v>2118</v>
      </c>
      <c r="Q836" t="str">
        <f>IF(Cleaned_Data[[#This Row],[Performance Score]] &gt;=4,"high", IF(Cleaned_Data[[#This Row],[Performance Score]]&lt;=2,"Low","Medium"))</f>
        <v>Medium</v>
      </c>
    </row>
    <row r="837" spans="1:17" x14ac:dyDescent="0.3">
      <c r="A837" t="s">
        <v>1220</v>
      </c>
      <c r="B837" t="s">
        <v>761</v>
      </c>
      <c r="C837">
        <v>27</v>
      </c>
      <c r="D837" t="s">
        <v>24</v>
      </c>
      <c r="E837" t="s">
        <v>58</v>
      </c>
      <c r="F837" t="s">
        <v>105</v>
      </c>
      <c r="G837" t="s">
        <v>59</v>
      </c>
      <c r="H837" s="1">
        <v>42636</v>
      </c>
      <c r="I837">
        <v>28841</v>
      </c>
      <c r="J837">
        <v>1416</v>
      </c>
      <c r="K837">
        <v>30257</v>
      </c>
      <c r="L837" s="10">
        <v>2.36</v>
      </c>
      <c r="M837">
        <v>4</v>
      </c>
      <c r="N837" t="s">
        <v>28</v>
      </c>
      <c r="O837" t="s">
        <v>1218</v>
      </c>
      <c r="P837" t="s">
        <v>2126</v>
      </c>
      <c r="Q837" t="str">
        <f>IF(Cleaned_Data[[#This Row],[Performance Score]] &gt;=4,"high", IF(Cleaned_Data[[#This Row],[Performance Score]]&lt;=2,"Low","Medium"))</f>
        <v>Medium</v>
      </c>
    </row>
    <row r="838" spans="1:17" x14ac:dyDescent="0.3">
      <c r="A838" t="s">
        <v>1221</v>
      </c>
      <c r="B838" t="s">
        <v>308</v>
      </c>
      <c r="C838">
        <v>25</v>
      </c>
      <c r="D838" t="s">
        <v>24</v>
      </c>
      <c r="E838" t="s">
        <v>37</v>
      </c>
      <c r="F838" t="s">
        <v>50</v>
      </c>
      <c r="G838" t="s">
        <v>38</v>
      </c>
      <c r="H838" s="1">
        <v>44541</v>
      </c>
      <c r="I838">
        <v>29008</v>
      </c>
      <c r="J838">
        <v>1161</v>
      </c>
      <c r="K838">
        <v>30169</v>
      </c>
      <c r="L838" s="10">
        <v>3.08</v>
      </c>
      <c r="M838">
        <v>4</v>
      </c>
      <c r="N838" t="s">
        <v>28</v>
      </c>
      <c r="O838" t="s">
        <v>1218</v>
      </c>
      <c r="P838" t="s">
        <v>2122</v>
      </c>
      <c r="Q838" t="str">
        <f>IF(Cleaned_Data[[#This Row],[Performance Score]] &gt;=4,"high", IF(Cleaned_Data[[#This Row],[Performance Score]]&lt;=2,"Low","Medium"))</f>
        <v>Medium</v>
      </c>
    </row>
    <row r="839" spans="1:17" x14ac:dyDescent="0.3">
      <c r="A839" t="s">
        <v>1222</v>
      </c>
      <c r="B839" t="s">
        <v>442</v>
      </c>
      <c r="C839">
        <v>30</v>
      </c>
      <c r="D839" t="s">
        <v>24</v>
      </c>
      <c r="E839" t="s">
        <v>58</v>
      </c>
      <c r="F839" t="s">
        <v>53</v>
      </c>
      <c r="G839" t="s">
        <v>59</v>
      </c>
      <c r="H839" s="1">
        <v>42650</v>
      </c>
      <c r="I839">
        <v>30065</v>
      </c>
      <c r="J839">
        <v>1896</v>
      </c>
      <c r="K839">
        <v>31961</v>
      </c>
      <c r="L839" s="10">
        <v>3.45</v>
      </c>
      <c r="M839">
        <v>3</v>
      </c>
      <c r="N839" t="s">
        <v>20</v>
      </c>
      <c r="O839" t="s">
        <v>1218</v>
      </c>
      <c r="P839" t="s">
        <v>2124</v>
      </c>
      <c r="Q839" t="str">
        <f>IF(Cleaned_Data[[#This Row],[Performance Score]] &gt;=4,"high", IF(Cleaned_Data[[#This Row],[Performance Score]]&lt;=2,"Low","Medium"))</f>
        <v>Medium</v>
      </c>
    </row>
    <row r="840" spans="1:17" x14ac:dyDescent="0.3">
      <c r="A840" t="s">
        <v>1223</v>
      </c>
      <c r="B840" t="s">
        <v>238</v>
      </c>
      <c r="C840">
        <v>33</v>
      </c>
      <c r="D840" t="s">
        <v>16</v>
      </c>
      <c r="E840" t="s">
        <v>42</v>
      </c>
      <c r="F840" t="s">
        <v>19</v>
      </c>
      <c r="G840" t="s">
        <v>43</v>
      </c>
      <c r="H840" s="1">
        <v>43690</v>
      </c>
      <c r="I840">
        <v>38685</v>
      </c>
      <c r="J840">
        <v>972</v>
      </c>
      <c r="K840">
        <v>39657</v>
      </c>
      <c r="L840" s="10">
        <v>2.4</v>
      </c>
      <c r="M840">
        <v>3</v>
      </c>
      <c r="N840" t="s">
        <v>20</v>
      </c>
      <c r="O840" t="s">
        <v>1218</v>
      </c>
      <c r="P840" t="s">
        <v>2119</v>
      </c>
      <c r="Q840" t="str">
        <f>IF(Cleaned_Data[[#This Row],[Performance Score]] &gt;=4,"high", IF(Cleaned_Data[[#This Row],[Performance Score]]&lt;=2,"Low","Medium"))</f>
        <v>Medium</v>
      </c>
    </row>
    <row r="841" spans="1:17" x14ac:dyDescent="0.3">
      <c r="A841" t="s">
        <v>1224</v>
      </c>
      <c r="B841" t="s">
        <v>761</v>
      </c>
      <c r="C841">
        <v>28</v>
      </c>
      <c r="D841" t="s">
        <v>16</v>
      </c>
      <c r="E841" t="s">
        <v>62</v>
      </c>
      <c r="F841" t="s">
        <v>50</v>
      </c>
      <c r="G841" t="s">
        <v>63</v>
      </c>
      <c r="H841" s="1">
        <v>42900</v>
      </c>
      <c r="I841">
        <v>43712</v>
      </c>
      <c r="J841">
        <v>1220</v>
      </c>
      <c r="K841">
        <v>44932</v>
      </c>
      <c r="L841" s="10">
        <v>3.01</v>
      </c>
      <c r="M841">
        <v>5</v>
      </c>
      <c r="N841" t="s">
        <v>20</v>
      </c>
      <c r="O841" t="s">
        <v>1218</v>
      </c>
      <c r="P841" t="s">
        <v>1782</v>
      </c>
      <c r="Q841" t="str">
        <f>IF(Cleaned_Data[[#This Row],[Performance Score]] &gt;=4,"high", IF(Cleaned_Data[[#This Row],[Performance Score]]&lt;=2,"Low","Medium"))</f>
        <v>Medium</v>
      </c>
    </row>
    <row r="842" spans="1:17" x14ac:dyDescent="0.3">
      <c r="A842" t="s">
        <v>1225</v>
      </c>
      <c r="B842" t="s">
        <v>463</v>
      </c>
      <c r="C842">
        <v>31</v>
      </c>
      <c r="D842" t="s">
        <v>24</v>
      </c>
      <c r="E842" t="s">
        <v>58</v>
      </c>
      <c r="F842" t="s">
        <v>53</v>
      </c>
      <c r="G842" t="s">
        <v>59</v>
      </c>
      <c r="H842" s="1">
        <v>45426</v>
      </c>
      <c r="I842">
        <v>31223</v>
      </c>
      <c r="J842">
        <v>1674</v>
      </c>
      <c r="K842">
        <v>32897</v>
      </c>
      <c r="L842" s="10">
        <v>3.11</v>
      </c>
      <c r="M842">
        <v>4</v>
      </c>
      <c r="N842" t="s">
        <v>34</v>
      </c>
      <c r="O842" t="s">
        <v>1218</v>
      </c>
      <c r="P842" t="s">
        <v>1218</v>
      </c>
      <c r="Q842" t="str">
        <f>IF(Cleaned_Data[[#This Row],[Performance Score]] &gt;=4,"high", IF(Cleaned_Data[[#This Row],[Performance Score]]&lt;=2,"Low","Medium"))</f>
        <v>Medium</v>
      </c>
    </row>
    <row r="843" spans="1:17" x14ac:dyDescent="0.3">
      <c r="A843" t="s">
        <v>1226</v>
      </c>
      <c r="B843" t="s">
        <v>493</v>
      </c>
      <c r="C843">
        <v>47</v>
      </c>
      <c r="D843" t="s">
        <v>24</v>
      </c>
      <c r="E843" t="s">
        <v>31</v>
      </c>
      <c r="F843" t="s">
        <v>39</v>
      </c>
      <c r="G843" t="s">
        <v>32</v>
      </c>
      <c r="H843" s="1">
        <v>42849</v>
      </c>
      <c r="I843">
        <v>32594</v>
      </c>
      <c r="J843">
        <v>1382</v>
      </c>
      <c r="K843">
        <v>33976</v>
      </c>
      <c r="L843" s="10">
        <v>3.29</v>
      </c>
      <c r="M843">
        <v>1</v>
      </c>
      <c r="N843" t="s">
        <v>28</v>
      </c>
      <c r="O843" t="s">
        <v>1218</v>
      </c>
      <c r="P843" t="s">
        <v>21</v>
      </c>
      <c r="Q843" t="str">
        <f>IF(Cleaned_Data[[#This Row],[Performance Score]] &gt;=4,"high", IF(Cleaned_Data[[#This Row],[Performance Score]]&lt;=2,"Low","Medium"))</f>
        <v>Medium</v>
      </c>
    </row>
    <row r="844" spans="1:17" x14ac:dyDescent="0.3">
      <c r="A844" t="s">
        <v>1227</v>
      </c>
      <c r="B844" t="s">
        <v>1228</v>
      </c>
      <c r="C844">
        <v>38</v>
      </c>
      <c r="D844" t="s">
        <v>16</v>
      </c>
      <c r="E844" t="s">
        <v>42</v>
      </c>
      <c r="F844" t="s">
        <v>39</v>
      </c>
      <c r="G844" t="s">
        <v>43</v>
      </c>
      <c r="H844" s="1">
        <v>43932</v>
      </c>
      <c r="I844">
        <v>39231</v>
      </c>
      <c r="J844">
        <v>1613</v>
      </c>
      <c r="K844">
        <v>40844</v>
      </c>
      <c r="L844" s="10">
        <v>3.12</v>
      </c>
      <c r="M844">
        <v>3</v>
      </c>
      <c r="N844" t="s">
        <v>20</v>
      </c>
      <c r="O844" t="s">
        <v>1218</v>
      </c>
      <c r="P844" t="s">
        <v>21</v>
      </c>
      <c r="Q844" t="str">
        <f>IF(Cleaned_Data[[#This Row],[Performance Score]] &gt;=4,"high", IF(Cleaned_Data[[#This Row],[Performance Score]]&lt;=2,"Low","Medium"))</f>
        <v>Medium</v>
      </c>
    </row>
    <row r="845" spans="1:17" x14ac:dyDescent="0.3">
      <c r="A845" t="s">
        <v>1229</v>
      </c>
      <c r="B845" t="s">
        <v>1230</v>
      </c>
      <c r="C845">
        <v>35</v>
      </c>
      <c r="D845" t="s">
        <v>24</v>
      </c>
      <c r="E845" t="s">
        <v>25</v>
      </c>
      <c r="F845" t="s">
        <v>105</v>
      </c>
      <c r="G845" t="s">
        <v>26</v>
      </c>
      <c r="H845" s="1">
        <v>45011</v>
      </c>
      <c r="I845">
        <v>29088</v>
      </c>
      <c r="J845">
        <v>1828</v>
      </c>
      <c r="K845">
        <v>30916</v>
      </c>
      <c r="L845" s="10">
        <v>4.2</v>
      </c>
      <c r="M845">
        <v>4</v>
      </c>
      <c r="N845" t="s">
        <v>28</v>
      </c>
      <c r="O845" t="s">
        <v>1218</v>
      </c>
      <c r="P845" t="s">
        <v>2120</v>
      </c>
      <c r="Q845" t="str">
        <f>IF(Cleaned_Data[[#This Row],[Performance Score]] &gt;=4,"high", IF(Cleaned_Data[[#This Row],[Performance Score]]&lt;=2,"Low","Medium"))</f>
        <v>high</v>
      </c>
    </row>
    <row r="846" spans="1:17" x14ac:dyDescent="0.3">
      <c r="A846" t="s">
        <v>1231</v>
      </c>
      <c r="B846" t="s">
        <v>321</v>
      </c>
      <c r="C846">
        <v>30</v>
      </c>
      <c r="D846" t="s">
        <v>24</v>
      </c>
      <c r="E846" t="s">
        <v>58</v>
      </c>
      <c r="F846" t="s">
        <v>33</v>
      </c>
      <c r="G846" t="s">
        <v>59</v>
      </c>
      <c r="H846" s="1">
        <v>42102</v>
      </c>
      <c r="I846">
        <v>30965</v>
      </c>
      <c r="J846">
        <v>485</v>
      </c>
      <c r="K846">
        <v>31450</v>
      </c>
      <c r="L846" s="10">
        <v>2.57</v>
      </c>
      <c r="M846">
        <v>3</v>
      </c>
      <c r="N846" t="s">
        <v>28</v>
      </c>
      <c r="O846" t="s">
        <v>1218</v>
      </c>
      <c r="P846" t="s">
        <v>21</v>
      </c>
      <c r="Q846" t="str">
        <f>IF(Cleaned_Data[[#This Row],[Performance Score]] &gt;=4,"high", IF(Cleaned_Data[[#This Row],[Performance Score]]&lt;=2,"Low","Medium"))</f>
        <v>Medium</v>
      </c>
    </row>
    <row r="847" spans="1:17" x14ac:dyDescent="0.3">
      <c r="A847" t="s">
        <v>1232</v>
      </c>
      <c r="B847" t="s">
        <v>178</v>
      </c>
      <c r="C847">
        <v>32</v>
      </c>
      <c r="D847" t="s">
        <v>24</v>
      </c>
      <c r="E847" t="s">
        <v>74</v>
      </c>
      <c r="F847" t="s">
        <v>105</v>
      </c>
      <c r="G847" t="s">
        <v>75</v>
      </c>
      <c r="H847" s="1">
        <v>42604</v>
      </c>
      <c r="I847">
        <v>36422</v>
      </c>
      <c r="J847">
        <v>1992</v>
      </c>
      <c r="K847">
        <v>38414</v>
      </c>
      <c r="L847" s="10">
        <v>2.62</v>
      </c>
      <c r="M847">
        <v>6</v>
      </c>
      <c r="N847" t="s">
        <v>20</v>
      </c>
      <c r="O847" t="s">
        <v>1218</v>
      </c>
      <c r="P847" t="s">
        <v>2119</v>
      </c>
      <c r="Q847" t="str">
        <f>IF(Cleaned_Data[[#This Row],[Performance Score]] &gt;=4,"high", IF(Cleaned_Data[[#This Row],[Performance Score]]&lt;=2,"Low","Medium"))</f>
        <v>Medium</v>
      </c>
    </row>
    <row r="848" spans="1:17" x14ac:dyDescent="0.3">
      <c r="A848" t="s">
        <v>1233</v>
      </c>
      <c r="B848" t="s">
        <v>224</v>
      </c>
      <c r="C848">
        <v>37</v>
      </c>
      <c r="D848" t="s">
        <v>24</v>
      </c>
      <c r="E848" t="s">
        <v>62</v>
      </c>
      <c r="F848" t="s">
        <v>33</v>
      </c>
      <c r="G848" t="s">
        <v>63</v>
      </c>
      <c r="H848" s="1">
        <v>44010</v>
      </c>
      <c r="I848">
        <v>47629</v>
      </c>
      <c r="J848">
        <v>1630</v>
      </c>
      <c r="K848">
        <v>49259</v>
      </c>
      <c r="L848" s="10">
        <v>3.49</v>
      </c>
      <c r="M848">
        <v>3</v>
      </c>
      <c r="N848" t="s">
        <v>34</v>
      </c>
      <c r="O848" t="s">
        <v>1218</v>
      </c>
      <c r="P848" t="s">
        <v>1782</v>
      </c>
      <c r="Q848" t="str">
        <f>IF(Cleaned_Data[[#This Row],[Performance Score]] &gt;=4,"high", IF(Cleaned_Data[[#This Row],[Performance Score]]&lt;=2,"Low","Medium"))</f>
        <v>Medium</v>
      </c>
    </row>
    <row r="849" spans="1:17" x14ac:dyDescent="0.3">
      <c r="A849" t="s">
        <v>1234</v>
      </c>
      <c r="B849" t="s">
        <v>1235</v>
      </c>
      <c r="C849">
        <v>34</v>
      </c>
      <c r="D849" t="s">
        <v>16</v>
      </c>
      <c r="E849" t="s">
        <v>42</v>
      </c>
      <c r="F849" t="s">
        <v>33</v>
      </c>
      <c r="G849" t="s">
        <v>43</v>
      </c>
      <c r="H849" s="1">
        <v>45500</v>
      </c>
      <c r="I849">
        <v>32496</v>
      </c>
      <c r="J849">
        <v>2232</v>
      </c>
      <c r="K849">
        <v>34728</v>
      </c>
      <c r="L849" s="10">
        <v>3.38</v>
      </c>
      <c r="M849">
        <v>1</v>
      </c>
      <c r="N849" t="s">
        <v>20</v>
      </c>
      <c r="O849" t="s">
        <v>1218</v>
      </c>
      <c r="P849" t="s">
        <v>2123</v>
      </c>
      <c r="Q849" t="str">
        <f>IF(Cleaned_Data[[#This Row],[Performance Score]] &gt;=4,"high", IF(Cleaned_Data[[#This Row],[Performance Score]]&lt;=2,"Low","Medium"))</f>
        <v>Medium</v>
      </c>
    </row>
    <row r="850" spans="1:17" x14ac:dyDescent="0.3">
      <c r="A850" t="s">
        <v>1236</v>
      </c>
      <c r="B850" t="s">
        <v>134</v>
      </c>
      <c r="C850">
        <v>39</v>
      </c>
      <c r="D850" t="s">
        <v>24</v>
      </c>
      <c r="E850" t="s">
        <v>37</v>
      </c>
      <c r="F850" t="s">
        <v>53</v>
      </c>
      <c r="G850" t="s">
        <v>38</v>
      </c>
      <c r="H850" s="1">
        <v>42133</v>
      </c>
      <c r="I850">
        <v>33999</v>
      </c>
      <c r="J850">
        <v>1055</v>
      </c>
      <c r="K850">
        <v>35054</v>
      </c>
      <c r="L850" s="10">
        <v>3.1</v>
      </c>
      <c r="M850">
        <v>1</v>
      </c>
      <c r="N850" t="s">
        <v>20</v>
      </c>
      <c r="O850" t="s">
        <v>1218</v>
      </c>
      <c r="P850" t="s">
        <v>1218</v>
      </c>
      <c r="Q850" t="str">
        <f>IF(Cleaned_Data[[#This Row],[Performance Score]] &gt;=4,"high", IF(Cleaned_Data[[#This Row],[Performance Score]]&lt;=2,"Low","Medium"))</f>
        <v>Medium</v>
      </c>
    </row>
    <row r="851" spans="1:17" x14ac:dyDescent="0.3">
      <c r="A851" t="s">
        <v>1237</v>
      </c>
      <c r="B851" t="s">
        <v>872</v>
      </c>
      <c r="C851">
        <v>29</v>
      </c>
      <c r="D851" t="s">
        <v>16</v>
      </c>
      <c r="E851" t="s">
        <v>74</v>
      </c>
      <c r="F851" t="s">
        <v>39</v>
      </c>
      <c r="G851" t="s">
        <v>75</v>
      </c>
      <c r="H851" s="1">
        <v>42793</v>
      </c>
      <c r="I851">
        <v>40184</v>
      </c>
      <c r="J851">
        <v>1167</v>
      </c>
      <c r="K851">
        <v>41351</v>
      </c>
      <c r="L851" s="10">
        <v>1.73</v>
      </c>
      <c r="M851">
        <v>1</v>
      </c>
      <c r="N851" t="s">
        <v>28</v>
      </c>
      <c r="O851" t="s">
        <v>1218</v>
      </c>
      <c r="P851" t="s">
        <v>2121</v>
      </c>
      <c r="Q851" t="str">
        <f>IF(Cleaned_Data[[#This Row],[Performance Score]] &gt;=4,"high", IF(Cleaned_Data[[#This Row],[Performance Score]]&lt;=2,"Low","Medium"))</f>
        <v>Low</v>
      </c>
    </row>
    <row r="852" spans="1:17" x14ac:dyDescent="0.3">
      <c r="A852" t="s">
        <v>1238</v>
      </c>
      <c r="B852" t="s">
        <v>149</v>
      </c>
      <c r="C852">
        <v>23</v>
      </c>
      <c r="D852" t="s">
        <v>16</v>
      </c>
      <c r="E852" t="s">
        <v>31</v>
      </c>
      <c r="F852" t="s">
        <v>53</v>
      </c>
      <c r="G852" t="s">
        <v>32</v>
      </c>
      <c r="H852" s="1">
        <v>42775</v>
      </c>
      <c r="I852">
        <v>33427</v>
      </c>
      <c r="J852">
        <v>1702</v>
      </c>
      <c r="K852">
        <v>35129</v>
      </c>
      <c r="L852" s="10">
        <v>2.59</v>
      </c>
      <c r="M852">
        <v>5</v>
      </c>
      <c r="N852" t="s">
        <v>28</v>
      </c>
      <c r="O852" t="s">
        <v>1218</v>
      </c>
      <c r="P852" t="s">
        <v>2121</v>
      </c>
      <c r="Q852" t="str">
        <f>IF(Cleaned_Data[[#This Row],[Performance Score]] &gt;=4,"high", IF(Cleaned_Data[[#This Row],[Performance Score]]&lt;=2,"Low","Medium"))</f>
        <v>Medium</v>
      </c>
    </row>
    <row r="853" spans="1:17" x14ac:dyDescent="0.3">
      <c r="A853" t="s">
        <v>1239</v>
      </c>
      <c r="B853" t="s">
        <v>198</v>
      </c>
      <c r="C853">
        <v>31</v>
      </c>
      <c r="D853" t="s">
        <v>16</v>
      </c>
      <c r="E853" t="s">
        <v>37</v>
      </c>
      <c r="F853" t="s">
        <v>39</v>
      </c>
      <c r="G853" t="s">
        <v>38</v>
      </c>
      <c r="H853" s="1">
        <v>44186</v>
      </c>
      <c r="I853">
        <v>27148</v>
      </c>
      <c r="J853">
        <v>722</v>
      </c>
      <c r="K853">
        <v>27870</v>
      </c>
      <c r="L853" s="10">
        <v>3.38</v>
      </c>
      <c r="M853">
        <v>1</v>
      </c>
      <c r="N853" t="s">
        <v>20</v>
      </c>
      <c r="O853" t="s">
        <v>1218</v>
      </c>
      <c r="P853" t="s">
        <v>2122</v>
      </c>
      <c r="Q853" t="str">
        <f>IF(Cleaned_Data[[#This Row],[Performance Score]] &gt;=4,"high", IF(Cleaned_Data[[#This Row],[Performance Score]]&lt;=2,"Low","Medium"))</f>
        <v>Medium</v>
      </c>
    </row>
    <row r="854" spans="1:17" x14ac:dyDescent="0.3">
      <c r="A854" t="s">
        <v>1240</v>
      </c>
      <c r="B854" t="s">
        <v>295</v>
      </c>
      <c r="C854">
        <v>33</v>
      </c>
      <c r="D854" t="s">
        <v>16</v>
      </c>
      <c r="E854" t="s">
        <v>58</v>
      </c>
      <c r="F854" t="s">
        <v>88</v>
      </c>
      <c r="G854" t="s">
        <v>59</v>
      </c>
      <c r="H854" s="1">
        <v>44060</v>
      </c>
      <c r="I854">
        <v>33319</v>
      </c>
      <c r="J854">
        <v>930</v>
      </c>
      <c r="K854">
        <v>34249</v>
      </c>
      <c r="L854" s="10">
        <v>2.95</v>
      </c>
      <c r="M854">
        <v>4</v>
      </c>
      <c r="N854" t="s">
        <v>20</v>
      </c>
      <c r="O854" t="s">
        <v>1218</v>
      </c>
      <c r="P854" t="s">
        <v>2119</v>
      </c>
      <c r="Q854" t="str">
        <f>IF(Cleaned_Data[[#This Row],[Performance Score]] &gt;=4,"high", IF(Cleaned_Data[[#This Row],[Performance Score]]&lt;=2,"Low","Medium"))</f>
        <v>Medium</v>
      </c>
    </row>
    <row r="855" spans="1:17" x14ac:dyDescent="0.3">
      <c r="A855" t="s">
        <v>1241</v>
      </c>
      <c r="B855" t="s">
        <v>253</v>
      </c>
      <c r="C855">
        <v>32</v>
      </c>
      <c r="D855" t="s">
        <v>16</v>
      </c>
      <c r="E855" t="s">
        <v>58</v>
      </c>
      <c r="F855" t="s">
        <v>27</v>
      </c>
      <c r="G855" t="s">
        <v>59</v>
      </c>
      <c r="H855" s="1">
        <v>44240</v>
      </c>
      <c r="I855">
        <v>27710</v>
      </c>
      <c r="J855">
        <v>925</v>
      </c>
      <c r="K855">
        <v>28635</v>
      </c>
      <c r="L855" s="10">
        <v>2.41</v>
      </c>
      <c r="M855">
        <v>3</v>
      </c>
      <c r="N855" t="s">
        <v>34</v>
      </c>
      <c r="O855" t="s">
        <v>1218</v>
      </c>
      <c r="P855" t="s">
        <v>2121</v>
      </c>
      <c r="Q855" t="str">
        <f>IF(Cleaned_Data[[#This Row],[Performance Score]] &gt;=4,"high", IF(Cleaned_Data[[#This Row],[Performance Score]]&lt;=2,"Low","Medium"))</f>
        <v>Medium</v>
      </c>
    </row>
    <row r="856" spans="1:17" x14ac:dyDescent="0.3">
      <c r="A856" t="s">
        <v>1242</v>
      </c>
      <c r="B856" t="s">
        <v>1243</v>
      </c>
      <c r="C856">
        <v>36</v>
      </c>
      <c r="D856" t="s">
        <v>24</v>
      </c>
      <c r="E856" t="s">
        <v>62</v>
      </c>
      <c r="F856" t="s">
        <v>88</v>
      </c>
      <c r="G856" t="s">
        <v>63</v>
      </c>
      <c r="H856" s="1">
        <v>42821</v>
      </c>
      <c r="I856">
        <v>42915</v>
      </c>
      <c r="J856">
        <v>2349</v>
      </c>
      <c r="K856">
        <v>45264</v>
      </c>
      <c r="L856" s="10">
        <v>4.1100000000000003</v>
      </c>
      <c r="M856">
        <v>5</v>
      </c>
      <c r="N856" t="s">
        <v>34</v>
      </c>
      <c r="O856" t="s">
        <v>1218</v>
      </c>
      <c r="P856" t="s">
        <v>2120</v>
      </c>
      <c r="Q856" t="str">
        <f>IF(Cleaned_Data[[#This Row],[Performance Score]] &gt;=4,"high", IF(Cleaned_Data[[#This Row],[Performance Score]]&lt;=2,"Low","Medium"))</f>
        <v>high</v>
      </c>
    </row>
    <row r="857" spans="1:17" x14ac:dyDescent="0.3">
      <c r="A857" t="s">
        <v>1244</v>
      </c>
      <c r="B857" t="s">
        <v>707</v>
      </c>
      <c r="C857">
        <v>45</v>
      </c>
      <c r="D857" t="s">
        <v>16</v>
      </c>
      <c r="E857" t="s">
        <v>31</v>
      </c>
      <c r="F857" t="s">
        <v>39</v>
      </c>
      <c r="G857" t="s">
        <v>32</v>
      </c>
      <c r="H857" s="1">
        <v>43107</v>
      </c>
      <c r="I857">
        <v>31283</v>
      </c>
      <c r="J857">
        <v>2749</v>
      </c>
      <c r="K857">
        <v>34032</v>
      </c>
      <c r="L857" s="10">
        <v>5</v>
      </c>
      <c r="M857">
        <v>4</v>
      </c>
      <c r="N857" t="s">
        <v>28</v>
      </c>
      <c r="O857" t="s">
        <v>1218</v>
      </c>
      <c r="P857" t="s">
        <v>2125</v>
      </c>
      <c r="Q857" t="str">
        <f>IF(Cleaned_Data[[#This Row],[Performance Score]] &gt;=4,"high", IF(Cleaned_Data[[#This Row],[Performance Score]]&lt;=2,"Low","Medium"))</f>
        <v>high</v>
      </c>
    </row>
    <row r="858" spans="1:17" x14ac:dyDescent="0.3">
      <c r="A858" t="s">
        <v>1245</v>
      </c>
      <c r="B858" t="s">
        <v>149</v>
      </c>
      <c r="C858">
        <v>29</v>
      </c>
      <c r="D858" t="s">
        <v>16</v>
      </c>
      <c r="E858" t="s">
        <v>42</v>
      </c>
      <c r="F858" t="s">
        <v>39</v>
      </c>
      <c r="G858" t="s">
        <v>43</v>
      </c>
      <c r="H858" s="1">
        <v>44686</v>
      </c>
      <c r="I858">
        <v>41337</v>
      </c>
      <c r="J858">
        <v>2294</v>
      </c>
      <c r="K858">
        <v>43631</v>
      </c>
      <c r="L858" s="10">
        <v>3.27</v>
      </c>
      <c r="M858">
        <v>1</v>
      </c>
      <c r="N858" t="s">
        <v>28</v>
      </c>
      <c r="O858" t="s">
        <v>1218</v>
      </c>
      <c r="P858" t="s">
        <v>1218</v>
      </c>
      <c r="Q858" t="str">
        <f>IF(Cleaned_Data[[#This Row],[Performance Score]] &gt;=4,"high", IF(Cleaned_Data[[#This Row],[Performance Score]]&lt;=2,"Low","Medium"))</f>
        <v>Medium</v>
      </c>
    </row>
    <row r="859" spans="1:17" x14ac:dyDescent="0.3">
      <c r="A859" t="s">
        <v>1246</v>
      </c>
      <c r="B859" t="s">
        <v>536</v>
      </c>
      <c r="C859">
        <v>25</v>
      </c>
      <c r="D859" t="s">
        <v>16</v>
      </c>
      <c r="E859" t="s">
        <v>62</v>
      </c>
      <c r="F859" t="s">
        <v>39</v>
      </c>
      <c r="G859" t="s">
        <v>63</v>
      </c>
      <c r="H859" s="1">
        <v>43129</v>
      </c>
      <c r="I859">
        <v>45095</v>
      </c>
      <c r="J859">
        <v>2244</v>
      </c>
      <c r="K859">
        <v>47339</v>
      </c>
      <c r="L859" s="10">
        <v>2.5499999999999998</v>
      </c>
      <c r="M859">
        <v>3</v>
      </c>
      <c r="N859" t="s">
        <v>20</v>
      </c>
      <c r="O859" t="s">
        <v>1218</v>
      </c>
      <c r="P859" t="s">
        <v>2125</v>
      </c>
      <c r="Q859" t="str">
        <f>IF(Cleaned_Data[[#This Row],[Performance Score]] &gt;=4,"high", IF(Cleaned_Data[[#This Row],[Performance Score]]&lt;=2,"Low","Medium"))</f>
        <v>Medium</v>
      </c>
    </row>
    <row r="860" spans="1:17" x14ac:dyDescent="0.3">
      <c r="A860" t="s">
        <v>1247</v>
      </c>
      <c r="B860" t="s">
        <v>305</v>
      </c>
      <c r="C860">
        <v>26</v>
      </c>
      <c r="D860" t="s">
        <v>24</v>
      </c>
      <c r="E860" t="s">
        <v>37</v>
      </c>
      <c r="F860" t="s">
        <v>53</v>
      </c>
      <c r="G860" t="s">
        <v>38</v>
      </c>
      <c r="H860" s="1">
        <v>42056</v>
      </c>
      <c r="I860">
        <v>25016</v>
      </c>
      <c r="J860">
        <v>1623</v>
      </c>
      <c r="K860">
        <v>26639</v>
      </c>
      <c r="L860" s="10">
        <v>3.12</v>
      </c>
      <c r="M860">
        <v>5</v>
      </c>
      <c r="N860" t="s">
        <v>34</v>
      </c>
      <c r="O860" t="s">
        <v>1218</v>
      </c>
      <c r="P860" t="s">
        <v>2121</v>
      </c>
      <c r="Q860" t="str">
        <f>IF(Cleaned_Data[[#This Row],[Performance Score]] &gt;=4,"high", IF(Cleaned_Data[[#This Row],[Performance Score]]&lt;=2,"Low","Medium"))</f>
        <v>Medium</v>
      </c>
    </row>
    <row r="861" spans="1:17" x14ac:dyDescent="0.3">
      <c r="A861" t="s">
        <v>1248</v>
      </c>
      <c r="B861" t="s">
        <v>140</v>
      </c>
      <c r="C861">
        <v>36</v>
      </c>
      <c r="D861" t="s">
        <v>16</v>
      </c>
      <c r="E861" t="s">
        <v>42</v>
      </c>
      <c r="F861" t="s">
        <v>27</v>
      </c>
      <c r="G861" t="s">
        <v>43</v>
      </c>
      <c r="H861" s="1">
        <v>43977</v>
      </c>
      <c r="I861">
        <v>38296</v>
      </c>
      <c r="J861">
        <v>1453</v>
      </c>
      <c r="K861">
        <v>39749</v>
      </c>
      <c r="L861" s="10">
        <v>2.7</v>
      </c>
      <c r="M861">
        <v>1</v>
      </c>
      <c r="N861" t="s">
        <v>20</v>
      </c>
      <c r="O861" t="s">
        <v>1218</v>
      </c>
      <c r="P861" t="s">
        <v>1218</v>
      </c>
      <c r="Q861" t="str">
        <f>IF(Cleaned_Data[[#This Row],[Performance Score]] &gt;=4,"high", IF(Cleaned_Data[[#This Row],[Performance Score]]&lt;=2,"Low","Medium"))</f>
        <v>Medium</v>
      </c>
    </row>
    <row r="862" spans="1:17" x14ac:dyDescent="0.3">
      <c r="A862" t="s">
        <v>1249</v>
      </c>
      <c r="B862" t="s">
        <v>211</v>
      </c>
      <c r="C862">
        <v>27</v>
      </c>
      <c r="D862" t="s">
        <v>16</v>
      </c>
      <c r="E862" t="s">
        <v>17</v>
      </c>
      <c r="F862" t="s">
        <v>33</v>
      </c>
      <c r="G862" t="s">
        <v>18</v>
      </c>
      <c r="H862" s="1">
        <v>43832</v>
      </c>
      <c r="I862">
        <v>48271</v>
      </c>
      <c r="J862">
        <v>1500</v>
      </c>
      <c r="K862">
        <v>49771</v>
      </c>
      <c r="L862" s="10">
        <v>2.58</v>
      </c>
      <c r="M862">
        <v>6</v>
      </c>
      <c r="N862" t="s">
        <v>20</v>
      </c>
      <c r="O862" t="s">
        <v>1218</v>
      </c>
      <c r="P862" t="s">
        <v>2125</v>
      </c>
      <c r="Q862" t="str">
        <f>IF(Cleaned_Data[[#This Row],[Performance Score]] &gt;=4,"high", IF(Cleaned_Data[[#This Row],[Performance Score]]&lt;=2,"Low","Medium"))</f>
        <v>Medium</v>
      </c>
    </row>
    <row r="863" spans="1:17" x14ac:dyDescent="0.3">
      <c r="A863" t="s">
        <v>1250</v>
      </c>
      <c r="B863" t="s">
        <v>1090</v>
      </c>
      <c r="C863">
        <v>24</v>
      </c>
      <c r="D863" t="s">
        <v>24</v>
      </c>
      <c r="E863" t="s">
        <v>74</v>
      </c>
      <c r="F863" t="s">
        <v>88</v>
      </c>
      <c r="G863" t="s">
        <v>75</v>
      </c>
      <c r="H863" s="1">
        <v>44010</v>
      </c>
      <c r="I863">
        <v>40896</v>
      </c>
      <c r="J863">
        <v>3161</v>
      </c>
      <c r="K863">
        <v>44057</v>
      </c>
      <c r="L863" s="10">
        <v>4.3099999999999996</v>
      </c>
      <c r="M863">
        <v>1</v>
      </c>
      <c r="N863" t="s">
        <v>34</v>
      </c>
      <c r="O863" t="s">
        <v>1218</v>
      </c>
      <c r="P863" t="s">
        <v>1782</v>
      </c>
      <c r="Q863" t="str">
        <f>IF(Cleaned_Data[[#This Row],[Performance Score]] &gt;=4,"high", IF(Cleaned_Data[[#This Row],[Performance Score]]&lt;=2,"Low","Medium"))</f>
        <v>high</v>
      </c>
    </row>
    <row r="864" spans="1:17" x14ac:dyDescent="0.3">
      <c r="A864" t="s">
        <v>1251</v>
      </c>
      <c r="B864" t="s">
        <v>984</v>
      </c>
      <c r="C864">
        <v>32</v>
      </c>
      <c r="D864" t="s">
        <v>16</v>
      </c>
      <c r="E864" t="s">
        <v>17</v>
      </c>
      <c r="F864" t="s">
        <v>33</v>
      </c>
      <c r="G864" t="s">
        <v>18</v>
      </c>
      <c r="H864" s="1">
        <v>42381</v>
      </c>
      <c r="I864">
        <v>42495</v>
      </c>
      <c r="J864">
        <v>2434</v>
      </c>
      <c r="K864">
        <v>44929</v>
      </c>
      <c r="L864" s="10">
        <v>3.16</v>
      </c>
      <c r="M864">
        <v>2</v>
      </c>
      <c r="N864" t="s">
        <v>28</v>
      </c>
      <c r="O864" t="s">
        <v>1218</v>
      </c>
      <c r="P864" t="s">
        <v>2125</v>
      </c>
      <c r="Q864" t="str">
        <f>IF(Cleaned_Data[[#This Row],[Performance Score]] &gt;=4,"high", IF(Cleaned_Data[[#This Row],[Performance Score]]&lt;=2,"Low","Medium"))</f>
        <v>Medium</v>
      </c>
    </row>
    <row r="865" spans="1:17" x14ac:dyDescent="0.3">
      <c r="A865" t="s">
        <v>1252</v>
      </c>
      <c r="B865" t="s">
        <v>187</v>
      </c>
      <c r="C865">
        <v>36</v>
      </c>
      <c r="D865" t="s">
        <v>16</v>
      </c>
      <c r="E865" t="s">
        <v>62</v>
      </c>
      <c r="F865" t="s">
        <v>53</v>
      </c>
      <c r="G865" t="s">
        <v>63</v>
      </c>
      <c r="H865" s="1">
        <v>43362</v>
      </c>
      <c r="I865">
        <v>53118</v>
      </c>
      <c r="J865">
        <v>1764</v>
      </c>
      <c r="K865">
        <v>54882</v>
      </c>
      <c r="L865" s="10">
        <v>3.31</v>
      </c>
      <c r="M865">
        <v>1</v>
      </c>
      <c r="N865" t="s">
        <v>20</v>
      </c>
      <c r="O865" t="s">
        <v>1218</v>
      </c>
      <c r="P865" t="s">
        <v>2126</v>
      </c>
      <c r="Q865" t="str">
        <f>IF(Cleaned_Data[[#This Row],[Performance Score]] &gt;=4,"high", IF(Cleaned_Data[[#This Row],[Performance Score]]&lt;=2,"Low","Medium"))</f>
        <v>Medium</v>
      </c>
    </row>
    <row r="866" spans="1:17" x14ac:dyDescent="0.3">
      <c r="A866" t="s">
        <v>1253</v>
      </c>
      <c r="B866" t="s">
        <v>350</v>
      </c>
      <c r="C866">
        <v>28</v>
      </c>
      <c r="D866" t="s">
        <v>24</v>
      </c>
      <c r="E866" t="s">
        <v>37</v>
      </c>
      <c r="F866" t="s">
        <v>53</v>
      </c>
      <c r="G866" t="s">
        <v>38</v>
      </c>
      <c r="H866" s="1">
        <v>42402</v>
      </c>
      <c r="I866">
        <v>27366</v>
      </c>
      <c r="J866">
        <v>1585</v>
      </c>
      <c r="K866">
        <v>28951</v>
      </c>
      <c r="L866" s="10">
        <v>3.69</v>
      </c>
      <c r="M866">
        <v>2</v>
      </c>
      <c r="N866" t="s">
        <v>28</v>
      </c>
      <c r="O866" t="s">
        <v>1218</v>
      </c>
      <c r="P866" t="s">
        <v>2121</v>
      </c>
      <c r="Q866" t="str">
        <f>IF(Cleaned_Data[[#This Row],[Performance Score]] &gt;=4,"high", IF(Cleaned_Data[[#This Row],[Performance Score]]&lt;=2,"Low","Medium"))</f>
        <v>Medium</v>
      </c>
    </row>
    <row r="867" spans="1:17" x14ac:dyDescent="0.3">
      <c r="A867" t="s">
        <v>1254</v>
      </c>
      <c r="B867" t="s">
        <v>1255</v>
      </c>
      <c r="C867">
        <v>28</v>
      </c>
      <c r="D867" t="s">
        <v>24</v>
      </c>
      <c r="E867" t="s">
        <v>17</v>
      </c>
      <c r="F867" t="s">
        <v>105</v>
      </c>
      <c r="G867" t="s">
        <v>18</v>
      </c>
      <c r="H867" s="1">
        <v>42428</v>
      </c>
      <c r="I867">
        <v>47981</v>
      </c>
      <c r="J867">
        <v>1821</v>
      </c>
      <c r="K867">
        <v>49802</v>
      </c>
      <c r="L867" s="10">
        <v>4.67</v>
      </c>
      <c r="M867">
        <v>3</v>
      </c>
      <c r="N867" t="s">
        <v>34</v>
      </c>
      <c r="O867" t="s">
        <v>1218</v>
      </c>
      <c r="P867" t="s">
        <v>2121</v>
      </c>
      <c r="Q867" t="str">
        <f>IF(Cleaned_Data[[#This Row],[Performance Score]] &gt;=4,"high", IF(Cleaned_Data[[#This Row],[Performance Score]]&lt;=2,"Low","Medium"))</f>
        <v>high</v>
      </c>
    </row>
    <row r="868" spans="1:17" x14ac:dyDescent="0.3">
      <c r="A868" t="s">
        <v>1256</v>
      </c>
      <c r="B868" t="s">
        <v>501</v>
      </c>
      <c r="C868">
        <v>38</v>
      </c>
      <c r="D868" t="s">
        <v>16</v>
      </c>
      <c r="E868" t="s">
        <v>31</v>
      </c>
      <c r="F868" t="s">
        <v>88</v>
      </c>
      <c r="G868" t="s">
        <v>32</v>
      </c>
      <c r="H868" s="1">
        <v>42325</v>
      </c>
      <c r="I868">
        <v>30973</v>
      </c>
      <c r="J868">
        <v>2075</v>
      </c>
      <c r="K868">
        <v>33048</v>
      </c>
      <c r="L868" s="10">
        <v>3.03</v>
      </c>
      <c r="M868">
        <v>1</v>
      </c>
      <c r="N868" t="s">
        <v>34</v>
      </c>
      <c r="O868" t="s">
        <v>1218</v>
      </c>
      <c r="P868" t="s">
        <v>2118</v>
      </c>
      <c r="Q868" t="str">
        <f>IF(Cleaned_Data[[#This Row],[Performance Score]] &gt;=4,"high", IF(Cleaned_Data[[#This Row],[Performance Score]]&lt;=2,"Low","Medium"))</f>
        <v>Medium</v>
      </c>
    </row>
    <row r="869" spans="1:17" x14ac:dyDescent="0.3">
      <c r="A869" t="s">
        <v>1257</v>
      </c>
      <c r="B869" t="s">
        <v>308</v>
      </c>
      <c r="C869">
        <v>29</v>
      </c>
      <c r="D869" t="s">
        <v>24</v>
      </c>
      <c r="E869" t="s">
        <v>25</v>
      </c>
      <c r="F869" t="s">
        <v>27</v>
      </c>
      <c r="G869" t="s">
        <v>26</v>
      </c>
      <c r="H869" s="1">
        <v>43763</v>
      </c>
      <c r="I869">
        <v>31560</v>
      </c>
      <c r="J869">
        <v>2055</v>
      </c>
      <c r="K869">
        <v>33615</v>
      </c>
      <c r="L869" s="10">
        <v>3.2</v>
      </c>
      <c r="M869">
        <v>3</v>
      </c>
      <c r="N869" t="s">
        <v>20</v>
      </c>
      <c r="O869" t="s">
        <v>1218</v>
      </c>
      <c r="P869" t="s">
        <v>2124</v>
      </c>
      <c r="Q869" t="str">
        <f>IF(Cleaned_Data[[#This Row],[Performance Score]] &gt;=4,"high", IF(Cleaned_Data[[#This Row],[Performance Score]]&lt;=2,"Low","Medium"))</f>
        <v>Medium</v>
      </c>
    </row>
    <row r="870" spans="1:17" x14ac:dyDescent="0.3">
      <c r="A870" t="s">
        <v>1258</v>
      </c>
      <c r="B870" t="s">
        <v>872</v>
      </c>
      <c r="C870">
        <v>21</v>
      </c>
      <c r="D870" t="s">
        <v>24</v>
      </c>
      <c r="E870" t="s">
        <v>62</v>
      </c>
      <c r="F870" t="s">
        <v>105</v>
      </c>
      <c r="G870" t="s">
        <v>63</v>
      </c>
      <c r="H870" s="1">
        <v>43190</v>
      </c>
      <c r="I870">
        <v>41729</v>
      </c>
      <c r="J870">
        <v>2093</v>
      </c>
      <c r="K870">
        <v>43822</v>
      </c>
      <c r="L870" s="10">
        <v>3.47</v>
      </c>
      <c r="M870">
        <v>7</v>
      </c>
      <c r="N870" t="s">
        <v>28</v>
      </c>
      <c r="O870" t="s">
        <v>1218</v>
      </c>
      <c r="P870" t="s">
        <v>2120</v>
      </c>
      <c r="Q870" t="str">
        <f>IF(Cleaned_Data[[#This Row],[Performance Score]] &gt;=4,"high", IF(Cleaned_Data[[#This Row],[Performance Score]]&lt;=2,"Low","Medium"))</f>
        <v>Medium</v>
      </c>
    </row>
    <row r="871" spans="1:17" x14ac:dyDescent="0.3">
      <c r="A871" t="s">
        <v>1259</v>
      </c>
      <c r="B871" t="s">
        <v>238</v>
      </c>
      <c r="C871">
        <v>21</v>
      </c>
      <c r="D871" t="s">
        <v>24</v>
      </c>
      <c r="E871" t="s">
        <v>37</v>
      </c>
      <c r="F871" t="s">
        <v>50</v>
      </c>
      <c r="G871" t="s">
        <v>38</v>
      </c>
      <c r="H871" s="1">
        <v>45304</v>
      </c>
      <c r="I871">
        <v>30478</v>
      </c>
      <c r="J871">
        <v>1817</v>
      </c>
      <c r="K871">
        <v>32295</v>
      </c>
      <c r="L871" s="10">
        <v>3.29</v>
      </c>
      <c r="M871">
        <v>4</v>
      </c>
      <c r="N871" t="s">
        <v>34</v>
      </c>
      <c r="O871" t="s">
        <v>1218</v>
      </c>
      <c r="P871" t="s">
        <v>2125</v>
      </c>
      <c r="Q871" t="str">
        <f>IF(Cleaned_Data[[#This Row],[Performance Score]] &gt;=4,"high", IF(Cleaned_Data[[#This Row],[Performance Score]]&lt;=2,"Low","Medium"))</f>
        <v>Medium</v>
      </c>
    </row>
    <row r="872" spans="1:17" x14ac:dyDescent="0.3">
      <c r="A872" t="s">
        <v>1260</v>
      </c>
      <c r="B872" t="s">
        <v>1143</v>
      </c>
      <c r="C872">
        <v>40</v>
      </c>
      <c r="D872" t="s">
        <v>24</v>
      </c>
      <c r="E872" t="s">
        <v>31</v>
      </c>
      <c r="F872" t="s">
        <v>39</v>
      </c>
      <c r="G872" t="s">
        <v>32</v>
      </c>
      <c r="H872" s="1">
        <v>45287</v>
      </c>
      <c r="I872">
        <v>26446</v>
      </c>
      <c r="J872">
        <v>936</v>
      </c>
      <c r="K872">
        <v>27382</v>
      </c>
      <c r="L872" s="10">
        <v>3.13</v>
      </c>
      <c r="M872">
        <v>3</v>
      </c>
      <c r="N872" t="s">
        <v>34</v>
      </c>
      <c r="O872" t="s">
        <v>1218</v>
      </c>
      <c r="P872" t="s">
        <v>2122</v>
      </c>
      <c r="Q872" t="str">
        <f>IF(Cleaned_Data[[#This Row],[Performance Score]] &gt;=4,"high", IF(Cleaned_Data[[#This Row],[Performance Score]]&lt;=2,"Low","Medium"))</f>
        <v>Medium</v>
      </c>
    </row>
    <row r="873" spans="1:17" x14ac:dyDescent="0.3">
      <c r="A873" t="s">
        <v>1261</v>
      </c>
      <c r="B873" t="s">
        <v>333</v>
      </c>
      <c r="C873">
        <v>24</v>
      </c>
      <c r="D873" t="s">
        <v>24</v>
      </c>
      <c r="E873" t="s">
        <v>31</v>
      </c>
      <c r="F873" t="s">
        <v>53</v>
      </c>
      <c r="G873" t="s">
        <v>32</v>
      </c>
      <c r="H873" s="1">
        <v>42869</v>
      </c>
      <c r="I873">
        <v>31628</v>
      </c>
      <c r="J873">
        <v>1644</v>
      </c>
      <c r="K873">
        <v>33272</v>
      </c>
      <c r="L873" s="10">
        <v>3.99</v>
      </c>
      <c r="M873">
        <v>6</v>
      </c>
      <c r="N873" t="s">
        <v>28</v>
      </c>
      <c r="O873" t="s">
        <v>1218</v>
      </c>
      <c r="P873" t="s">
        <v>1218</v>
      </c>
      <c r="Q873" t="str">
        <f>IF(Cleaned_Data[[#This Row],[Performance Score]] &gt;=4,"high", IF(Cleaned_Data[[#This Row],[Performance Score]]&lt;=2,"Low","Medium"))</f>
        <v>Medium</v>
      </c>
    </row>
    <row r="874" spans="1:17" x14ac:dyDescent="0.3">
      <c r="A874" t="s">
        <v>1262</v>
      </c>
      <c r="B874" t="s">
        <v>1263</v>
      </c>
      <c r="C874">
        <v>28</v>
      </c>
      <c r="D874" t="s">
        <v>16</v>
      </c>
      <c r="E874" t="s">
        <v>74</v>
      </c>
      <c r="F874" t="s">
        <v>88</v>
      </c>
      <c r="G874" t="s">
        <v>75</v>
      </c>
      <c r="H874" s="1">
        <v>42619</v>
      </c>
      <c r="I874">
        <v>35115</v>
      </c>
      <c r="J874">
        <v>2270</v>
      </c>
      <c r="K874">
        <v>37385</v>
      </c>
      <c r="L874" s="10">
        <v>4.7</v>
      </c>
      <c r="M874">
        <v>4</v>
      </c>
      <c r="N874" t="s">
        <v>34</v>
      </c>
      <c r="O874" t="s">
        <v>1218</v>
      </c>
      <c r="P874" t="s">
        <v>2126</v>
      </c>
      <c r="Q874" t="str">
        <f>IF(Cleaned_Data[[#This Row],[Performance Score]] &gt;=4,"high", IF(Cleaned_Data[[#This Row],[Performance Score]]&lt;=2,"Low","Medium"))</f>
        <v>high</v>
      </c>
    </row>
    <row r="875" spans="1:17" x14ac:dyDescent="0.3">
      <c r="A875" t="s">
        <v>1264</v>
      </c>
      <c r="B875" t="s">
        <v>780</v>
      </c>
      <c r="C875">
        <v>38</v>
      </c>
      <c r="D875" t="s">
        <v>24</v>
      </c>
      <c r="E875" t="s">
        <v>31</v>
      </c>
      <c r="F875" t="s">
        <v>50</v>
      </c>
      <c r="G875" t="s">
        <v>32</v>
      </c>
      <c r="H875" s="1">
        <v>42842</v>
      </c>
      <c r="I875">
        <v>36831</v>
      </c>
      <c r="J875">
        <v>1992</v>
      </c>
      <c r="K875">
        <v>38823</v>
      </c>
      <c r="L875" s="10">
        <v>2.54</v>
      </c>
      <c r="M875">
        <v>4</v>
      </c>
      <c r="N875" t="s">
        <v>20</v>
      </c>
      <c r="O875" t="s">
        <v>1218</v>
      </c>
      <c r="P875" t="s">
        <v>21</v>
      </c>
      <c r="Q875" t="str">
        <f>IF(Cleaned_Data[[#This Row],[Performance Score]] &gt;=4,"high", IF(Cleaned_Data[[#This Row],[Performance Score]]&lt;=2,"Low","Medium"))</f>
        <v>Medium</v>
      </c>
    </row>
    <row r="876" spans="1:17" x14ac:dyDescent="0.3">
      <c r="A876" t="s">
        <v>1265</v>
      </c>
      <c r="B876" t="s">
        <v>176</v>
      </c>
      <c r="C876">
        <v>22</v>
      </c>
      <c r="D876" t="s">
        <v>16</v>
      </c>
      <c r="E876" t="s">
        <v>58</v>
      </c>
      <c r="F876" t="s">
        <v>88</v>
      </c>
      <c r="G876" t="s">
        <v>59</v>
      </c>
      <c r="H876" s="1">
        <v>43891</v>
      </c>
      <c r="I876">
        <v>26939</v>
      </c>
      <c r="J876">
        <v>568</v>
      </c>
      <c r="K876">
        <v>27507</v>
      </c>
      <c r="L876" s="10">
        <v>2.84</v>
      </c>
      <c r="M876">
        <v>6</v>
      </c>
      <c r="N876" t="s">
        <v>34</v>
      </c>
      <c r="O876" t="s">
        <v>1218</v>
      </c>
      <c r="P876" t="s">
        <v>2120</v>
      </c>
      <c r="Q876" t="str">
        <f>IF(Cleaned_Data[[#This Row],[Performance Score]] &gt;=4,"high", IF(Cleaned_Data[[#This Row],[Performance Score]]&lt;=2,"Low","Medium"))</f>
        <v>Medium</v>
      </c>
    </row>
    <row r="877" spans="1:17" x14ac:dyDescent="0.3">
      <c r="A877" t="s">
        <v>1266</v>
      </c>
      <c r="B877" t="s">
        <v>1267</v>
      </c>
      <c r="C877">
        <v>31</v>
      </c>
      <c r="D877" t="s">
        <v>16</v>
      </c>
      <c r="E877" t="s">
        <v>74</v>
      </c>
      <c r="F877" t="s">
        <v>88</v>
      </c>
      <c r="G877" t="s">
        <v>75</v>
      </c>
      <c r="H877" s="1">
        <v>43928</v>
      </c>
      <c r="I877">
        <v>40897</v>
      </c>
      <c r="J877">
        <v>1542</v>
      </c>
      <c r="K877">
        <v>42439</v>
      </c>
      <c r="L877" s="10">
        <v>4.08</v>
      </c>
      <c r="M877">
        <v>4</v>
      </c>
      <c r="N877" t="s">
        <v>20</v>
      </c>
      <c r="O877" t="s">
        <v>1218</v>
      </c>
      <c r="P877" t="s">
        <v>21</v>
      </c>
      <c r="Q877" t="str">
        <f>IF(Cleaned_Data[[#This Row],[Performance Score]] &gt;=4,"high", IF(Cleaned_Data[[#This Row],[Performance Score]]&lt;=2,"Low","Medium"))</f>
        <v>high</v>
      </c>
    </row>
    <row r="878" spans="1:17" x14ac:dyDescent="0.3">
      <c r="A878" t="s">
        <v>1268</v>
      </c>
      <c r="B878" t="s">
        <v>395</v>
      </c>
      <c r="C878">
        <v>41</v>
      </c>
      <c r="D878" t="s">
        <v>16</v>
      </c>
      <c r="E878" t="s">
        <v>17</v>
      </c>
      <c r="F878" t="s">
        <v>27</v>
      </c>
      <c r="G878" t="s">
        <v>18</v>
      </c>
      <c r="H878" s="1">
        <v>42275</v>
      </c>
      <c r="I878">
        <v>39997</v>
      </c>
      <c r="J878">
        <v>2299</v>
      </c>
      <c r="K878">
        <v>42296</v>
      </c>
      <c r="L878" s="10">
        <v>4.83</v>
      </c>
      <c r="M878">
        <v>1</v>
      </c>
      <c r="N878" t="s">
        <v>20</v>
      </c>
      <c r="O878" t="s">
        <v>1218</v>
      </c>
      <c r="P878" t="s">
        <v>2126</v>
      </c>
      <c r="Q878" t="str">
        <f>IF(Cleaned_Data[[#This Row],[Performance Score]] &gt;=4,"high", IF(Cleaned_Data[[#This Row],[Performance Score]]&lt;=2,"Low","Medium"))</f>
        <v>high</v>
      </c>
    </row>
    <row r="879" spans="1:17" x14ac:dyDescent="0.3">
      <c r="A879" t="s">
        <v>1269</v>
      </c>
      <c r="B879" t="s">
        <v>639</v>
      </c>
      <c r="C879">
        <v>39</v>
      </c>
      <c r="D879" t="s">
        <v>16</v>
      </c>
      <c r="E879" t="s">
        <v>42</v>
      </c>
      <c r="F879" t="s">
        <v>88</v>
      </c>
      <c r="G879" t="s">
        <v>43</v>
      </c>
      <c r="H879" s="1">
        <v>42541</v>
      </c>
      <c r="I879">
        <v>40580</v>
      </c>
      <c r="J879">
        <v>1380</v>
      </c>
      <c r="K879">
        <v>41960</v>
      </c>
      <c r="L879" s="10">
        <v>3.7</v>
      </c>
      <c r="M879">
        <v>3</v>
      </c>
      <c r="N879" t="s">
        <v>34</v>
      </c>
      <c r="O879" t="s">
        <v>1218</v>
      </c>
      <c r="P879" t="s">
        <v>1782</v>
      </c>
      <c r="Q879" t="str">
        <f>IF(Cleaned_Data[[#This Row],[Performance Score]] &gt;=4,"high", IF(Cleaned_Data[[#This Row],[Performance Score]]&lt;=2,"Low","Medium"))</f>
        <v>Medium</v>
      </c>
    </row>
    <row r="880" spans="1:17" x14ac:dyDescent="0.3">
      <c r="A880" t="s">
        <v>1270</v>
      </c>
      <c r="B880" t="s">
        <v>159</v>
      </c>
      <c r="C880">
        <v>26</v>
      </c>
      <c r="D880" t="s">
        <v>16</v>
      </c>
      <c r="E880" t="s">
        <v>31</v>
      </c>
      <c r="F880" t="s">
        <v>105</v>
      </c>
      <c r="G880" t="s">
        <v>32</v>
      </c>
      <c r="H880" s="1">
        <v>42702</v>
      </c>
      <c r="I880">
        <v>25550</v>
      </c>
      <c r="J880">
        <v>1076</v>
      </c>
      <c r="K880">
        <v>26626</v>
      </c>
      <c r="L880" s="10">
        <v>2.41</v>
      </c>
      <c r="M880">
        <v>2</v>
      </c>
      <c r="N880" t="s">
        <v>28</v>
      </c>
      <c r="O880" t="s">
        <v>1218</v>
      </c>
      <c r="P880" t="s">
        <v>2118</v>
      </c>
      <c r="Q880" t="str">
        <f>IF(Cleaned_Data[[#This Row],[Performance Score]] &gt;=4,"high", IF(Cleaned_Data[[#This Row],[Performance Score]]&lt;=2,"Low","Medium"))</f>
        <v>Medium</v>
      </c>
    </row>
    <row r="881" spans="1:17" x14ac:dyDescent="0.3">
      <c r="A881" t="s">
        <v>1271</v>
      </c>
      <c r="B881" t="s">
        <v>220</v>
      </c>
      <c r="C881">
        <v>26</v>
      </c>
      <c r="D881" t="s">
        <v>24</v>
      </c>
      <c r="E881" t="s">
        <v>37</v>
      </c>
      <c r="F881" t="s">
        <v>19</v>
      </c>
      <c r="G881" t="s">
        <v>38</v>
      </c>
      <c r="H881" s="1">
        <v>42374</v>
      </c>
      <c r="I881">
        <v>28989</v>
      </c>
      <c r="J881">
        <v>1046</v>
      </c>
      <c r="K881">
        <v>30035</v>
      </c>
      <c r="L881" s="10">
        <v>2.61</v>
      </c>
      <c r="M881">
        <v>7</v>
      </c>
      <c r="N881" t="s">
        <v>20</v>
      </c>
      <c r="O881" t="s">
        <v>1218</v>
      </c>
      <c r="P881" t="s">
        <v>2125</v>
      </c>
      <c r="Q881" t="str">
        <f>IF(Cleaned_Data[[#This Row],[Performance Score]] &gt;=4,"high", IF(Cleaned_Data[[#This Row],[Performance Score]]&lt;=2,"Low","Medium"))</f>
        <v>Medium</v>
      </c>
    </row>
    <row r="882" spans="1:17" x14ac:dyDescent="0.3">
      <c r="A882" t="s">
        <v>1272</v>
      </c>
      <c r="B882" t="s">
        <v>333</v>
      </c>
      <c r="C882">
        <v>39</v>
      </c>
      <c r="D882" t="s">
        <v>24</v>
      </c>
      <c r="E882" t="s">
        <v>74</v>
      </c>
      <c r="F882" t="s">
        <v>105</v>
      </c>
      <c r="G882" t="s">
        <v>75</v>
      </c>
      <c r="H882" s="1">
        <v>43017</v>
      </c>
      <c r="I882">
        <v>31388</v>
      </c>
      <c r="J882">
        <v>1765</v>
      </c>
      <c r="K882">
        <v>33153</v>
      </c>
      <c r="L882" s="10">
        <v>3.2</v>
      </c>
      <c r="M882">
        <v>4</v>
      </c>
      <c r="N882" t="s">
        <v>34</v>
      </c>
      <c r="O882" t="s">
        <v>1218</v>
      </c>
      <c r="P882" t="s">
        <v>2124</v>
      </c>
      <c r="Q882" t="str">
        <f>IF(Cleaned_Data[[#This Row],[Performance Score]] &gt;=4,"high", IF(Cleaned_Data[[#This Row],[Performance Score]]&lt;=2,"Low","Medium"))</f>
        <v>Medium</v>
      </c>
    </row>
    <row r="883" spans="1:17" x14ac:dyDescent="0.3">
      <c r="A883" t="s">
        <v>1273</v>
      </c>
      <c r="B883" t="s">
        <v>1274</v>
      </c>
      <c r="C883">
        <v>27</v>
      </c>
      <c r="D883" t="s">
        <v>24</v>
      </c>
      <c r="E883" t="s">
        <v>25</v>
      </c>
      <c r="F883" t="s">
        <v>27</v>
      </c>
      <c r="G883" t="s">
        <v>26</v>
      </c>
      <c r="H883" s="1">
        <v>45445</v>
      </c>
      <c r="I883">
        <v>30270</v>
      </c>
      <c r="J883">
        <v>422</v>
      </c>
      <c r="K883">
        <v>30692</v>
      </c>
      <c r="L883" s="10">
        <v>1.8</v>
      </c>
      <c r="M883">
        <v>3</v>
      </c>
      <c r="N883" t="s">
        <v>20</v>
      </c>
      <c r="O883" t="s">
        <v>1218</v>
      </c>
      <c r="P883" t="s">
        <v>1782</v>
      </c>
      <c r="Q883" t="str">
        <f>IF(Cleaned_Data[[#This Row],[Performance Score]] &gt;=4,"high", IF(Cleaned_Data[[#This Row],[Performance Score]]&lt;=2,"Low","Medium"))</f>
        <v>Low</v>
      </c>
    </row>
    <row r="884" spans="1:17" x14ac:dyDescent="0.3">
      <c r="A884" t="s">
        <v>1275</v>
      </c>
      <c r="B884" t="s">
        <v>117</v>
      </c>
      <c r="C884">
        <v>32</v>
      </c>
      <c r="D884" t="s">
        <v>16</v>
      </c>
      <c r="E884" t="s">
        <v>31</v>
      </c>
      <c r="F884" t="s">
        <v>33</v>
      </c>
      <c r="G884" t="s">
        <v>32</v>
      </c>
      <c r="H884" s="1">
        <v>42423</v>
      </c>
      <c r="I884">
        <v>28595</v>
      </c>
      <c r="J884">
        <v>1090</v>
      </c>
      <c r="K884">
        <v>29685</v>
      </c>
      <c r="L884" s="10">
        <v>4.91</v>
      </c>
      <c r="M884">
        <v>0</v>
      </c>
      <c r="N884" t="s">
        <v>20</v>
      </c>
      <c r="O884" t="s">
        <v>1218</v>
      </c>
      <c r="P884" t="s">
        <v>2121</v>
      </c>
      <c r="Q884" t="str">
        <f>IF(Cleaned_Data[[#This Row],[Performance Score]] &gt;=4,"high", IF(Cleaned_Data[[#This Row],[Performance Score]]&lt;=2,"Low","Medium"))</f>
        <v>high</v>
      </c>
    </row>
    <row r="885" spans="1:17" x14ac:dyDescent="0.3">
      <c r="A885" t="s">
        <v>1276</v>
      </c>
      <c r="B885" t="s">
        <v>1277</v>
      </c>
      <c r="C885">
        <v>33</v>
      </c>
      <c r="D885" t="s">
        <v>24</v>
      </c>
      <c r="E885" t="s">
        <v>17</v>
      </c>
      <c r="F885" t="s">
        <v>19</v>
      </c>
      <c r="G885" t="s">
        <v>18</v>
      </c>
      <c r="H885" s="1">
        <v>45566</v>
      </c>
      <c r="I885">
        <v>57620</v>
      </c>
      <c r="J885">
        <v>3183</v>
      </c>
      <c r="K885">
        <v>60803</v>
      </c>
      <c r="L885" s="10">
        <v>3.59</v>
      </c>
      <c r="M885">
        <v>4</v>
      </c>
      <c r="N885" t="s">
        <v>28</v>
      </c>
      <c r="O885" t="s">
        <v>1218</v>
      </c>
      <c r="P885" t="s">
        <v>2124</v>
      </c>
      <c r="Q885" t="str">
        <f>IF(Cleaned_Data[[#This Row],[Performance Score]] &gt;=4,"high", IF(Cleaned_Data[[#This Row],[Performance Score]]&lt;=2,"Low","Medium"))</f>
        <v>Medium</v>
      </c>
    </row>
    <row r="886" spans="1:17" x14ac:dyDescent="0.3">
      <c r="A886" t="s">
        <v>1278</v>
      </c>
      <c r="B886" t="s">
        <v>529</v>
      </c>
      <c r="C886">
        <v>32</v>
      </c>
      <c r="D886" t="s">
        <v>24</v>
      </c>
      <c r="E886" t="s">
        <v>31</v>
      </c>
      <c r="F886" t="s">
        <v>88</v>
      </c>
      <c r="G886" t="s">
        <v>32</v>
      </c>
      <c r="H886" s="1">
        <v>42429</v>
      </c>
      <c r="I886">
        <v>29714</v>
      </c>
      <c r="J886">
        <v>2632</v>
      </c>
      <c r="K886">
        <v>32346</v>
      </c>
      <c r="L886" s="10">
        <v>3.81</v>
      </c>
      <c r="M886">
        <v>1</v>
      </c>
      <c r="N886" t="s">
        <v>20</v>
      </c>
      <c r="O886" t="s">
        <v>1218</v>
      </c>
      <c r="P886" t="s">
        <v>2121</v>
      </c>
      <c r="Q886" t="str">
        <f>IF(Cleaned_Data[[#This Row],[Performance Score]] &gt;=4,"high", IF(Cleaned_Data[[#This Row],[Performance Score]]&lt;=2,"Low","Medium"))</f>
        <v>Medium</v>
      </c>
    </row>
    <row r="887" spans="1:17" x14ac:dyDescent="0.3">
      <c r="A887" t="s">
        <v>1279</v>
      </c>
      <c r="B887" t="s">
        <v>151</v>
      </c>
      <c r="C887">
        <v>27</v>
      </c>
      <c r="D887" t="s">
        <v>16</v>
      </c>
      <c r="E887" t="s">
        <v>58</v>
      </c>
      <c r="F887" t="s">
        <v>39</v>
      </c>
      <c r="G887" t="s">
        <v>59</v>
      </c>
      <c r="H887" s="1">
        <v>44207</v>
      </c>
      <c r="I887">
        <v>23872</v>
      </c>
      <c r="J887">
        <v>1153</v>
      </c>
      <c r="K887">
        <v>25025</v>
      </c>
      <c r="L887" s="10">
        <v>3.31</v>
      </c>
      <c r="M887">
        <v>0</v>
      </c>
      <c r="N887" t="s">
        <v>20</v>
      </c>
      <c r="O887" t="s">
        <v>1218</v>
      </c>
      <c r="P887" t="s">
        <v>2125</v>
      </c>
      <c r="Q887" t="str">
        <f>IF(Cleaned_Data[[#This Row],[Performance Score]] &gt;=4,"high", IF(Cleaned_Data[[#This Row],[Performance Score]]&lt;=2,"Low","Medium"))</f>
        <v>Medium</v>
      </c>
    </row>
    <row r="888" spans="1:17" x14ac:dyDescent="0.3">
      <c r="A888" t="s">
        <v>1280</v>
      </c>
      <c r="B888" t="s">
        <v>149</v>
      </c>
      <c r="C888">
        <v>34</v>
      </c>
      <c r="D888" t="s">
        <v>16</v>
      </c>
      <c r="E888" t="s">
        <v>42</v>
      </c>
      <c r="F888" t="s">
        <v>39</v>
      </c>
      <c r="G888" t="s">
        <v>43</v>
      </c>
      <c r="H888" s="1">
        <v>44447</v>
      </c>
      <c r="I888">
        <v>32440</v>
      </c>
      <c r="J888">
        <v>1185</v>
      </c>
      <c r="K888">
        <v>33625</v>
      </c>
      <c r="L888" s="10">
        <v>3.43</v>
      </c>
      <c r="M888">
        <v>0</v>
      </c>
      <c r="N888" t="s">
        <v>28</v>
      </c>
      <c r="O888" t="s">
        <v>1218</v>
      </c>
      <c r="P888" t="s">
        <v>2126</v>
      </c>
      <c r="Q888" t="str">
        <f>IF(Cleaned_Data[[#This Row],[Performance Score]] &gt;=4,"high", IF(Cleaned_Data[[#This Row],[Performance Score]]&lt;=2,"Low","Medium"))</f>
        <v>Medium</v>
      </c>
    </row>
    <row r="889" spans="1:17" x14ac:dyDescent="0.3">
      <c r="A889" t="s">
        <v>1281</v>
      </c>
      <c r="B889" t="s">
        <v>182</v>
      </c>
      <c r="C889">
        <v>27</v>
      </c>
      <c r="D889" t="s">
        <v>24</v>
      </c>
      <c r="E889" t="s">
        <v>17</v>
      </c>
      <c r="F889" t="s">
        <v>39</v>
      </c>
      <c r="G889" t="s">
        <v>18</v>
      </c>
      <c r="H889" s="1">
        <v>43955</v>
      </c>
      <c r="I889">
        <v>40376</v>
      </c>
      <c r="J889">
        <v>1839</v>
      </c>
      <c r="K889">
        <v>42215</v>
      </c>
      <c r="L889" s="10">
        <v>2.1</v>
      </c>
      <c r="M889">
        <v>3</v>
      </c>
      <c r="N889" t="s">
        <v>20</v>
      </c>
      <c r="O889" t="s">
        <v>1218</v>
      </c>
      <c r="P889" t="s">
        <v>1218</v>
      </c>
      <c r="Q889" t="str">
        <f>IF(Cleaned_Data[[#This Row],[Performance Score]] &gt;=4,"high", IF(Cleaned_Data[[#This Row],[Performance Score]]&lt;=2,"Low","Medium"))</f>
        <v>Medium</v>
      </c>
    </row>
    <row r="890" spans="1:17" x14ac:dyDescent="0.3">
      <c r="A890" t="s">
        <v>1282</v>
      </c>
      <c r="B890" t="s">
        <v>759</v>
      </c>
      <c r="C890">
        <v>35</v>
      </c>
      <c r="D890" t="s">
        <v>16</v>
      </c>
      <c r="E890" t="s">
        <v>58</v>
      </c>
      <c r="F890" t="s">
        <v>19</v>
      </c>
      <c r="G890" t="s">
        <v>59</v>
      </c>
      <c r="H890" s="1">
        <v>42789</v>
      </c>
      <c r="I890">
        <v>36363</v>
      </c>
      <c r="J890">
        <v>959</v>
      </c>
      <c r="K890">
        <v>37322</v>
      </c>
      <c r="L890" s="10">
        <v>2.61</v>
      </c>
      <c r="M890">
        <v>4</v>
      </c>
      <c r="N890" t="s">
        <v>28</v>
      </c>
      <c r="O890" t="s">
        <v>1218</v>
      </c>
      <c r="P890" t="s">
        <v>2121</v>
      </c>
      <c r="Q890" t="str">
        <f>IF(Cleaned_Data[[#This Row],[Performance Score]] &gt;=4,"high", IF(Cleaned_Data[[#This Row],[Performance Score]]&lt;=2,"Low","Medium"))</f>
        <v>Medium</v>
      </c>
    </row>
    <row r="891" spans="1:17" x14ac:dyDescent="0.3">
      <c r="A891" t="s">
        <v>1283</v>
      </c>
      <c r="B891" t="s">
        <v>417</v>
      </c>
      <c r="C891">
        <v>25</v>
      </c>
      <c r="D891" t="s">
        <v>16</v>
      </c>
      <c r="E891" t="s">
        <v>25</v>
      </c>
      <c r="F891" t="s">
        <v>88</v>
      </c>
      <c r="G891" t="s">
        <v>26</v>
      </c>
      <c r="H891" s="1">
        <v>45357</v>
      </c>
      <c r="I891">
        <v>32991</v>
      </c>
      <c r="J891">
        <v>1431</v>
      </c>
      <c r="K891">
        <v>34422</v>
      </c>
      <c r="L891" s="10">
        <v>4.17</v>
      </c>
      <c r="M891">
        <v>4</v>
      </c>
      <c r="N891" t="s">
        <v>20</v>
      </c>
      <c r="O891" t="s">
        <v>1218</v>
      </c>
      <c r="P891" t="s">
        <v>2120</v>
      </c>
      <c r="Q891" t="str">
        <f>IF(Cleaned_Data[[#This Row],[Performance Score]] &gt;=4,"high", IF(Cleaned_Data[[#This Row],[Performance Score]]&lt;=2,"Low","Medium"))</f>
        <v>high</v>
      </c>
    </row>
    <row r="892" spans="1:17" x14ac:dyDescent="0.3">
      <c r="A892" t="s">
        <v>1284</v>
      </c>
      <c r="B892" t="s">
        <v>207</v>
      </c>
      <c r="C892">
        <v>40</v>
      </c>
      <c r="D892" t="s">
        <v>16</v>
      </c>
      <c r="E892" t="s">
        <v>37</v>
      </c>
      <c r="F892" t="s">
        <v>33</v>
      </c>
      <c r="G892" t="s">
        <v>38</v>
      </c>
      <c r="H892" s="1">
        <v>42228</v>
      </c>
      <c r="I892">
        <v>30111</v>
      </c>
      <c r="J892">
        <v>1703</v>
      </c>
      <c r="K892">
        <v>31814</v>
      </c>
      <c r="L892" s="10">
        <v>3.38</v>
      </c>
      <c r="M892">
        <v>5</v>
      </c>
      <c r="N892" t="s">
        <v>20</v>
      </c>
      <c r="O892" t="s">
        <v>1218</v>
      </c>
      <c r="P892" t="s">
        <v>2119</v>
      </c>
      <c r="Q892" t="str">
        <f>IF(Cleaned_Data[[#This Row],[Performance Score]] &gt;=4,"high", IF(Cleaned_Data[[#This Row],[Performance Score]]&lt;=2,"Low","Medium"))</f>
        <v>Medium</v>
      </c>
    </row>
    <row r="893" spans="1:17" x14ac:dyDescent="0.3">
      <c r="A893" t="s">
        <v>1285</v>
      </c>
      <c r="B893" t="s">
        <v>428</v>
      </c>
      <c r="C893">
        <v>37</v>
      </c>
      <c r="D893" t="s">
        <v>24</v>
      </c>
      <c r="E893" t="s">
        <v>58</v>
      </c>
      <c r="F893" t="s">
        <v>27</v>
      </c>
      <c r="G893" t="s">
        <v>59</v>
      </c>
      <c r="H893" s="1">
        <v>44308</v>
      </c>
      <c r="I893">
        <v>28200</v>
      </c>
      <c r="J893">
        <v>2021</v>
      </c>
      <c r="K893">
        <v>30221</v>
      </c>
      <c r="L893" s="10">
        <v>3.97</v>
      </c>
      <c r="M893">
        <v>1</v>
      </c>
      <c r="N893" t="s">
        <v>20</v>
      </c>
      <c r="O893" t="s">
        <v>1218</v>
      </c>
      <c r="P893" t="s">
        <v>21</v>
      </c>
      <c r="Q893" t="str">
        <f>IF(Cleaned_Data[[#This Row],[Performance Score]] &gt;=4,"high", IF(Cleaned_Data[[#This Row],[Performance Score]]&lt;=2,"Low","Medium"))</f>
        <v>Medium</v>
      </c>
    </row>
    <row r="894" spans="1:17" x14ac:dyDescent="0.3">
      <c r="A894" t="s">
        <v>1286</v>
      </c>
      <c r="B894" t="s">
        <v>94</v>
      </c>
      <c r="C894">
        <v>32</v>
      </c>
      <c r="D894" t="s">
        <v>16</v>
      </c>
      <c r="E894" t="s">
        <v>74</v>
      </c>
      <c r="F894" t="s">
        <v>50</v>
      </c>
      <c r="G894" t="s">
        <v>75</v>
      </c>
      <c r="H894" s="1">
        <v>44886</v>
      </c>
      <c r="I894">
        <v>37930</v>
      </c>
      <c r="J894">
        <v>1924</v>
      </c>
      <c r="K894">
        <v>39854</v>
      </c>
      <c r="L894" s="10">
        <v>2.16</v>
      </c>
      <c r="M894">
        <v>2</v>
      </c>
      <c r="N894" t="s">
        <v>34</v>
      </c>
      <c r="O894" t="s">
        <v>1218</v>
      </c>
      <c r="P894" t="s">
        <v>2118</v>
      </c>
      <c r="Q894" t="str">
        <f>IF(Cleaned_Data[[#This Row],[Performance Score]] &gt;=4,"high", IF(Cleaned_Data[[#This Row],[Performance Score]]&lt;=2,"Low","Medium"))</f>
        <v>Medium</v>
      </c>
    </row>
    <row r="895" spans="1:17" x14ac:dyDescent="0.3">
      <c r="A895" t="s">
        <v>1287</v>
      </c>
      <c r="B895" t="s">
        <v>247</v>
      </c>
      <c r="C895">
        <v>33</v>
      </c>
      <c r="D895" t="s">
        <v>16</v>
      </c>
      <c r="E895" t="s">
        <v>31</v>
      </c>
      <c r="F895" t="s">
        <v>88</v>
      </c>
      <c r="G895" t="s">
        <v>32</v>
      </c>
      <c r="H895" s="1">
        <v>42944</v>
      </c>
      <c r="I895">
        <v>29288</v>
      </c>
      <c r="J895">
        <v>2547</v>
      </c>
      <c r="K895">
        <v>31835</v>
      </c>
      <c r="L895" s="10">
        <v>3.88</v>
      </c>
      <c r="M895">
        <v>3</v>
      </c>
      <c r="N895" t="s">
        <v>20</v>
      </c>
      <c r="O895" t="s">
        <v>1218</v>
      </c>
      <c r="P895" t="s">
        <v>2123</v>
      </c>
      <c r="Q895" t="str">
        <f>IF(Cleaned_Data[[#This Row],[Performance Score]] &gt;=4,"high", IF(Cleaned_Data[[#This Row],[Performance Score]]&lt;=2,"Low","Medium"))</f>
        <v>Medium</v>
      </c>
    </row>
    <row r="896" spans="1:17" x14ac:dyDescent="0.3">
      <c r="A896" t="s">
        <v>1288</v>
      </c>
      <c r="B896" t="s">
        <v>77</v>
      </c>
      <c r="C896">
        <v>34</v>
      </c>
      <c r="D896" t="s">
        <v>16</v>
      </c>
      <c r="E896" t="s">
        <v>62</v>
      </c>
      <c r="F896" t="s">
        <v>105</v>
      </c>
      <c r="G896" t="s">
        <v>63</v>
      </c>
      <c r="H896" s="1">
        <v>44521</v>
      </c>
      <c r="I896">
        <v>44375</v>
      </c>
      <c r="J896">
        <v>2143</v>
      </c>
      <c r="K896">
        <v>46518</v>
      </c>
      <c r="L896" s="10">
        <v>2.12</v>
      </c>
      <c r="M896">
        <v>1</v>
      </c>
      <c r="N896" t="s">
        <v>34</v>
      </c>
      <c r="O896" t="s">
        <v>1218</v>
      </c>
      <c r="P896" t="s">
        <v>2118</v>
      </c>
      <c r="Q896" t="str">
        <f>IF(Cleaned_Data[[#This Row],[Performance Score]] &gt;=4,"high", IF(Cleaned_Data[[#This Row],[Performance Score]]&lt;=2,"Low","Medium"))</f>
        <v>Medium</v>
      </c>
    </row>
    <row r="897" spans="1:17" x14ac:dyDescent="0.3">
      <c r="A897" t="s">
        <v>1289</v>
      </c>
      <c r="B897" t="s">
        <v>138</v>
      </c>
      <c r="C897">
        <v>37</v>
      </c>
      <c r="D897" t="s">
        <v>24</v>
      </c>
      <c r="E897" t="s">
        <v>58</v>
      </c>
      <c r="F897" t="s">
        <v>33</v>
      </c>
      <c r="G897" t="s">
        <v>59</v>
      </c>
      <c r="H897" s="1">
        <v>43812</v>
      </c>
      <c r="I897">
        <v>30421</v>
      </c>
      <c r="J897">
        <v>1981</v>
      </c>
      <c r="K897">
        <v>32402</v>
      </c>
      <c r="L897" s="10">
        <v>3.39</v>
      </c>
      <c r="M897">
        <v>6</v>
      </c>
      <c r="N897" t="s">
        <v>28</v>
      </c>
      <c r="O897" t="s">
        <v>1218</v>
      </c>
      <c r="P897" t="s">
        <v>2122</v>
      </c>
      <c r="Q897" t="str">
        <f>IF(Cleaned_Data[[#This Row],[Performance Score]] &gt;=4,"high", IF(Cleaned_Data[[#This Row],[Performance Score]]&lt;=2,"Low","Medium"))</f>
        <v>Medium</v>
      </c>
    </row>
    <row r="898" spans="1:17" x14ac:dyDescent="0.3">
      <c r="A898" t="s">
        <v>1290</v>
      </c>
      <c r="B898" t="s">
        <v>875</v>
      </c>
      <c r="C898">
        <v>22</v>
      </c>
      <c r="D898" t="s">
        <v>24</v>
      </c>
      <c r="E898" t="s">
        <v>74</v>
      </c>
      <c r="F898" t="s">
        <v>105</v>
      </c>
      <c r="G898" t="s">
        <v>75</v>
      </c>
      <c r="H898" s="1">
        <v>44449</v>
      </c>
      <c r="I898">
        <v>31334</v>
      </c>
      <c r="J898">
        <v>3179</v>
      </c>
      <c r="K898">
        <v>34513</v>
      </c>
      <c r="L898" s="10">
        <v>4.47</v>
      </c>
      <c r="M898">
        <v>3</v>
      </c>
      <c r="N898" t="s">
        <v>28</v>
      </c>
      <c r="O898" t="s">
        <v>1218</v>
      </c>
      <c r="P898" t="s">
        <v>2126</v>
      </c>
      <c r="Q898" t="str">
        <f>IF(Cleaned_Data[[#This Row],[Performance Score]] &gt;=4,"high", IF(Cleaned_Data[[#This Row],[Performance Score]]&lt;=2,"Low","Medium"))</f>
        <v>high</v>
      </c>
    </row>
    <row r="899" spans="1:17" x14ac:dyDescent="0.3">
      <c r="A899" t="s">
        <v>1291</v>
      </c>
      <c r="B899" t="s">
        <v>159</v>
      </c>
      <c r="C899">
        <v>32</v>
      </c>
      <c r="D899" t="s">
        <v>16</v>
      </c>
      <c r="E899" t="s">
        <v>25</v>
      </c>
      <c r="F899" t="s">
        <v>33</v>
      </c>
      <c r="G899" t="s">
        <v>26</v>
      </c>
      <c r="H899" s="1">
        <v>43454</v>
      </c>
      <c r="I899">
        <v>29171</v>
      </c>
      <c r="J899">
        <v>936</v>
      </c>
      <c r="K899">
        <v>30107</v>
      </c>
      <c r="L899" s="10">
        <v>5</v>
      </c>
      <c r="M899">
        <v>0</v>
      </c>
      <c r="N899" t="s">
        <v>34</v>
      </c>
      <c r="O899" t="s">
        <v>1218</v>
      </c>
      <c r="P899" t="s">
        <v>2122</v>
      </c>
      <c r="Q899" t="str">
        <f>IF(Cleaned_Data[[#This Row],[Performance Score]] &gt;=4,"high", IF(Cleaned_Data[[#This Row],[Performance Score]]&lt;=2,"Low","Medium"))</f>
        <v>high</v>
      </c>
    </row>
    <row r="900" spans="1:17" x14ac:dyDescent="0.3">
      <c r="A900" t="s">
        <v>1292</v>
      </c>
      <c r="B900" t="s">
        <v>151</v>
      </c>
      <c r="C900">
        <v>32</v>
      </c>
      <c r="D900" t="s">
        <v>24</v>
      </c>
      <c r="E900" t="s">
        <v>74</v>
      </c>
      <c r="F900" t="s">
        <v>88</v>
      </c>
      <c r="G900" t="s">
        <v>75</v>
      </c>
      <c r="H900" s="1">
        <v>43333</v>
      </c>
      <c r="I900">
        <v>33659</v>
      </c>
      <c r="J900">
        <v>1554</v>
      </c>
      <c r="K900">
        <v>35213</v>
      </c>
      <c r="L900" s="10">
        <v>3.43</v>
      </c>
      <c r="M900">
        <v>3</v>
      </c>
      <c r="N900" t="s">
        <v>28</v>
      </c>
      <c r="O900" t="s">
        <v>1218</v>
      </c>
      <c r="P900" t="s">
        <v>2119</v>
      </c>
      <c r="Q900" t="str">
        <f>IF(Cleaned_Data[[#This Row],[Performance Score]] &gt;=4,"high", IF(Cleaned_Data[[#This Row],[Performance Score]]&lt;=2,"Low","Medium"))</f>
        <v>Medium</v>
      </c>
    </row>
    <row r="901" spans="1:17" x14ac:dyDescent="0.3">
      <c r="A901" t="s">
        <v>1293</v>
      </c>
      <c r="B901" t="s">
        <v>281</v>
      </c>
      <c r="C901">
        <v>36</v>
      </c>
      <c r="D901" t="s">
        <v>24</v>
      </c>
      <c r="E901" t="s">
        <v>42</v>
      </c>
      <c r="F901" t="s">
        <v>19</v>
      </c>
      <c r="G901" t="s">
        <v>43</v>
      </c>
      <c r="H901" s="1">
        <v>44107</v>
      </c>
      <c r="I901">
        <v>34141</v>
      </c>
      <c r="J901">
        <v>1729</v>
      </c>
      <c r="K901">
        <v>35870</v>
      </c>
      <c r="L901" s="10">
        <v>2.14</v>
      </c>
      <c r="M901">
        <v>3</v>
      </c>
      <c r="N901" t="s">
        <v>34</v>
      </c>
      <c r="O901" t="s">
        <v>1218</v>
      </c>
      <c r="P901" t="s">
        <v>2124</v>
      </c>
      <c r="Q901" t="str">
        <f>IF(Cleaned_Data[[#This Row],[Performance Score]] &gt;=4,"high", IF(Cleaned_Data[[#This Row],[Performance Score]]&lt;=2,"Low","Medium"))</f>
        <v>Medium</v>
      </c>
    </row>
    <row r="902" spans="1:17" x14ac:dyDescent="0.3">
      <c r="A902" t="s">
        <v>1294</v>
      </c>
      <c r="B902" t="s">
        <v>36</v>
      </c>
      <c r="C902">
        <v>32</v>
      </c>
      <c r="D902" t="s">
        <v>24</v>
      </c>
      <c r="E902" t="s">
        <v>42</v>
      </c>
      <c r="F902" t="s">
        <v>105</v>
      </c>
      <c r="G902" t="s">
        <v>43</v>
      </c>
      <c r="H902" s="1">
        <v>42094</v>
      </c>
      <c r="I902">
        <v>37845</v>
      </c>
      <c r="J902">
        <v>3705</v>
      </c>
      <c r="K902">
        <v>41550</v>
      </c>
      <c r="L902" s="10">
        <v>4.96</v>
      </c>
      <c r="M902">
        <v>3</v>
      </c>
      <c r="N902" t="s">
        <v>20</v>
      </c>
      <c r="O902" t="s">
        <v>1218</v>
      </c>
      <c r="P902" t="s">
        <v>2120</v>
      </c>
      <c r="Q902" t="str">
        <f>IF(Cleaned_Data[[#This Row],[Performance Score]] &gt;=4,"high", IF(Cleaned_Data[[#This Row],[Performance Score]]&lt;=2,"Low","Medium"))</f>
        <v>high</v>
      </c>
    </row>
    <row r="903" spans="1:17" x14ac:dyDescent="0.3">
      <c r="A903" t="s">
        <v>1295</v>
      </c>
      <c r="B903" t="s">
        <v>663</v>
      </c>
      <c r="C903">
        <v>25</v>
      </c>
      <c r="D903" t="s">
        <v>16</v>
      </c>
      <c r="E903" t="s">
        <v>17</v>
      </c>
      <c r="F903" t="s">
        <v>88</v>
      </c>
      <c r="G903" t="s">
        <v>18</v>
      </c>
      <c r="H903" s="1">
        <v>43597</v>
      </c>
      <c r="I903">
        <v>41620</v>
      </c>
      <c r="J903">
        <v>1162</v>
      </c>
      <c r="K903">
        <v>42782</v>
      </c>
      <c r="L903" s="10">
        <v>3.58</v>
      </c>
      <c r="M903">
        <v>2</v>
      </c>
      <c r="N903" t="s">
        <v>34</v>
      </c>
      <c r="O903" t="s">
        <v>1218</v>
      </c>
      <c r="P903" t="s">
        <v>1218</v>
      </c>
      <c r="Q903" t="str">
        <f>IF(Cleaned_Data[[#This Row],[Performance Score]] &gt;=4,"high", IF(Cleaned_Data[[#This Row],[Performance Score]]&lt;=2,"Low","Medium"))</f>
        <v>Medium</v>
      </c>
    </row>
    <row r="904" spans="1:17" x14ac:dyDescent="0.3">
      <c r="A904" t="s">
        <v>1296</v>
      </c>
      <c r="B904" t="s">
        <v>1297</v>
      </c>
      <c r="C904">
        <v>21</v>
      </c>
      <c r="D904" t="s">
        <v>24</v>
      </c>
      <c r="E904" t="s">
        <v>37</v>
      </c>
      <c r="F904" t="s">
        <v>105</v>
      </c>
      <c r="G904" t="s">
        <v>38</v>
      </c>
      <c r="H904" s="1">
        <v>44648</v>
      </c>
      <c r="I904">
        <v>27913</v>
      </c>
      <c r="J904">
        <v>2426</v>
      </c>
      <c r="K904">
        <v>30339</v>
      </c>
      <c r="L904" s="10">
        <v>3.91</v>
      </c>
      <c r="M904">
        <v>2</v>
      </c>
      <c r="N904" t="s">
        <v>34</v>
      </c>
      <c r="O904" t="s">
        <v>1218</v>
      </c>
      <c r="P904" t="s">
        <v>2120</v>
      </c>
      <c r="Q904" t="str">
        <f>IF(Cleaned_Data[[#This Row],[Performance Score]] &gt;=4,"high", IF(Cleaned_Data[[#This Row],[Performance Score]]&lt;=2,"Low","Medium"))</f>
        <v>Medium</v>
      </c>
    </row>
    <row r="905" spans="1:17" x14ac:dyDescent="0.3">
      <c r="A905" t="s">
        <v>1298</v>
      </c>
      <c r="B905" t="s">
        <v>362</v>
      </c>
      <c r="C905">
        <v>32</v>
      </c>
      <c r="D905" t="s">
        <v>24</v>
      </c>
      <c r="E905" t="s">
        <v>37</v>
      </c>
      <c r="F905" t="s">
        <v>88</v>
      </c>
      <c r="G905" t="s">
        <v>38</v>
      </c>
      <c r="H905" s="1">
        <v>42309</v>
      </c>
      <c r="I905">
        <v>33182</v>
      </c>
      <c r="J905">
        <v>2001</v>
      </c>
      <c r="K905">
        <v>35183</v>
      </c>
      <c r="L905" s="10">
        <v>3.13</v>
      </c>
      <c r="M905">
        <v>2</v>
      </c>
      <c r="N905" t="s">
        <v>28</v>
      </c>
      <c r="O905" t="s">
        <v>1218</v>
      </c>
      <c r="P905" t="s">
        <v>2118</v>
      </c>
      <c r="Q905" t="str">
        <f>IF(Cleaned_Data[[#This Row],[Performance Score]] &gt;=4,"high", IF(Cleaned_Data[[#This Row],[Performance Score]]&lt;=2,"Low","Medium"))</f>
        <v>Medium</v>
      </c>
    </row>
    <row r="906" spans="1:17" x14ac:dyDescent="0.3">
      <c r="A906" t="s">
        <v>1299</v>
      </c>
      <c r="B906" t="s">
        <v>731</v>
      </c>
      <c r="C906">
        <v>38</v>
      </c>
      <c r="D906" t="s">
        <v>16</v>
      </c>
      <c r="E906" t="s">
        <v>31</v>
      </c>
      <c r="F906" t="s">
        <v>39</v>
      </c>
      <c r="G906" t="s">
        <v>32</v>
      </c>
      <c r="H906" s="1">
        <v>42466</v>
      </c>
      <c r="I906">
        <v>33208</v>
      </c>
      <c r="J906">
        <v>2560</v>
      </c>
      <c r="K906">
        <v>35768</v>
      </c>
      <c r="L906" s="10">
        <v>3.3</v>
      </c>
      <c r="M906">
        <v>5</v>
      </c>
      <c r="N906" t="s">
        <v>34</v>
      </c>
      <c r="O906" t="s">
        <v>1218</v>
      </c>
      <c r="P906" t="s">
        <v>21</v>
      </c>
      <c r="Q906" t="str">
        <f>IF(Cleaned_Data[[#This Row],[Performance Score]] &gt;=4,"high", IF(Cleaned_Data[[#This Row],[Performance Score]]&lt;=2,"Low","Medium"))</f>
        <v>Medium</v>
      </c>
    </row>
    <row r="907" spans="1:17" x14ac:dyDescent="0.3">
      <c r="A907" t="s">
        <v>1300</v>
      </c>
      <c r="B907" t="s">
        <v>880</v>
      </c>
      <c r="C907">
        <v>29</v>
      </c>
      <c r="D907" t="s">
        <v>16</v>
      </c>
      <c r="E907" t="s">
        <v>74</v>
      </c>
      <c r="F907" t="s">
        <v>53</v>
      </c>
      <c r="G907" t="s">
        <v>75</v>
      </c>
      <c r="H907" s="1">
        <v>45372</v>
      </c>
      <c r="I907">
        <v>24942</v>
      </c>
      <c r="J907">
        <v>923</v>
      </c>
      <c r="K907">
        <v>25865</v>
      </c>
      <c r="L907" s="10">
        <v>3.26</v>
      </c>
      <c r="M907">
        <v>2</v>
      </c>
      <c r="N907" t="s">
        <v>28</v>
      </c>
      <c r="O907" t="s">
        <v>1218</v>
      </c>
      <c r="P907" t="s">
        <v>2120</v>
      </c>
      <c r="Q907" t="str">
        <f>IF(Cleaned_Data[[#This Row],[Performance Score]] &gt;=4,"high", IF(Cleaned_Data[[#This Row],[Performance Score]]&lt;=2,"Low","Medium"))</f>
        <v>Medium</v>
      </c>
    </row>
    <row r="908" spans="1:17" x14ac:dyDescent="0.3">
      <c r="A908" t="s">
        <v>1301</v>
      </c>
      <c r="B908" t="s">
        <v>1151</v>
      </c>
      <c r="C908">
        <v>33</v>
      </c>
      <c r="D908" t="s">
        <v>24</v>
      </c>
      <c r="E908" t="s">
        <v>25</v>
      </c>
      <c r="F908" t="s">
        <v>105</v>
      </c>
      <c r="G908" t="s">
        <v>26</v>
      </c>
      <c r="H908" s="1">
        <v>44872</v>
      </c>
      <c r="I908">
        <v>28579</v>
      </c>
      <c r="J908">
        <v>625</v>
      </c>
      <c r="K908">
        <v>29204</v>
      </c>
      <c r="L908" s="10">
        <v>2.95</v>
      </c>
      <c r="M908">
        <v>1</v>
      </c>
      <c r="N908" t="s">
        <v>34</v>
      </c>
      <c r="O908" t="s">
        <v>1218</v>
      </c>
      <c r="P908" t="s">
        <v>2118</v>
      </c>
      <c r="Q908" t="str">
        <f>IF(Cleaned_Data[[#This Row],[Performance Score]] &gt;=4,"high", IF(Cleaned_Data[[#This Row],[Performance Score]]&lt;=2,"Low","Medium"))</f>
        <v>Medium</v>
      </c>
    </row>
    <row r="909" spans="1:17" x14ac:dyDescent="0.3">
      <c r="A909" t="s">
        <v>1302</v>
      </c>
      <c r="B909" t="s">
        <v>714</v>
      </c>
      <c r="C909">
        <v>29</v>
      </c>
      <c r="D909" t="s">
        <v>16</v>
      </c>
      <c r="E909" t="s">
        <v>37</v>
      </c>
      <c r="F909" t="s">
        <v>39</v>
      </c>
      <c r="G909" t="s">
        <v>38</v>
      </c>
      <c r="H909" s="1">
        <v>45017</v>
      </c>
      <c r="I909">
        <v>30512</v>
      </c>
      <c r="J909">
        <v>2252</v>
      </c>
      <c r="K909">
        <v>32764</v>
      </c>
      <c r="L909" s="10">
        <v>3.39</v>
      </c>
      <c r="M909">
        <v>2</v>
      </c>
      <c r="N909" t="s">
        <v>20</v>
      </c>
      <c r="O909" t="s">
        <v>1218</v>
      </c>
      <c r="P909" t="s">
        <v>21</v>
      </c>
      <c r="Q909" t="str">
        <f>IF(Cleaned_Data[[#This Row],[Performance Score]] &gt;=4,"high", IF(Cleaned_Data[[#This Row],[Performance Score]]&lt;=2,"Low","Medium"))</f>
        <v>Medium</v>
      </c>
    </row>
    <row r="910" spans="1:17" x14ac:dyDescent="0.3">
      <c r="A910" t="s">
        <v>1303</v>
      </c>
      <c r="B910" t="s">
        <v>1304</v>
      </c>
      <c r="C910">
        <v>29</v>
      </c>
      <c r="D910" t="s">
        <v>24</v>
      </c>
      <c r="E910" t="s">
        <v>25</v>
      </c>
      <c r="F910" t="s">
        <v>39</v>
      </c>
      <c r="G910" t="s">
        <v>26</v>
      </c>
      <c r="H910" s="1">
        <v>42357</v>
      </c>
      <c r="I910">
        <v>29747</v>
      </c>
      <c r="J910">
        <v>2456</v>
      </c>
      <c r="K910">
        <v>32203</v>
      </c>
      <c r="L910" s="10">
        <v>4.5999999999999996</v>
      </c>
      <c r="M910">
        <v>6</v>
      </c>
      <c r="N910" t="s">
        <v>20</v>
      </c>
      <c r="O910" t="s">
        <v>1218</v>
      </c>
      <c r="P910" t="s">
        <v>2122</v>
      </c>
      <c r="Q910" t="str">
        <f>IF(Cleaned_Data[[#This Row],[Performance Score]] &gt;=4,"high", IF(Cleaned_Data[[#This Row],[Performance Score]]&lt;=2,"Low","Medium"))</f>
        <v>high</v>
      </c>
    </row>
    <row r="911" spans="1:17" x14ac:dyDescent="0.3">
      <c r="A911" t="s">
        <v>1305</v>
      </c>
      <c r="B911" t="s">
        <v>572</v>
      </c>
      <c r="C911">
        <v>36</v>
      </c>
      <c r="D911" t="s">
        <v>24</v>
      </c>
      <c r="E911" t="s">
        <v>42</v>
      </c>
      <c r="F911" t="s">
        <v>33</v>
      </c>
      <c r="G911" t="s">
        <v>43</v>
      </c>
      <c r="H911" s="1">
        <v>42369</v>
      </c>
      <c r="I911">
        <v>33435</v>
      </c>
      <c r="J911">
        <v>1293</v>
      </c>
      <c r="K911">
        <v>34728</v>
      </c>
      <c r="L911" s="10">
        <v>2.58</v>
      </c>
      <c r="M911">
        <v>3</v>
      </c>
      <c r="N911" t="s">
        <v>34</v>
      </c>
      <c r="O911" t="s">
        <v>1218</v>
      </c>
      <c r="P911" t="s">
        <v>2122</v>
      </c>
      <c r="Q911" t="str">
        <f>IF(Cleaned_Data[[#This Row],[Performance Score]] &gt;=4,"high", IF(Cleaned_Data[[#This Row],[Performance Score]]&lt;=2,"Low","Medium"))</f>
        <v>Medium</v>
      </c>
    </row>
    <row r="912" spans="1:17" x14ac:dyDescent="0.3">
      <c r="A912" t="s">
        <v>1306</v>
      </c>
      <c r="B912" t="s">
        <v>577</v>
      </c>
      <c r="C912">
        <v>26</v>
      </c>
      <c r="D912" t="s">
        <v>24</v>
      </c>
      <c r="E912" t="s">
        <v>62</v>
      </c>
      <c r="F912" t="s">
        <v>19</v>
      </c>
      <c r="G912" t="s">
        <v>63</v>
      </c>
      <c r="H912" s="1">
        <v>45088</v>
      </c>
      <c r="I912">
        <v>45021</v>
      </c>
      <c r="J912">
        <v>1628</v>
      </c>
      <c r="K912">
        <v>46649</v>
      </c>
      <c r="L912" s="10">
        <v>2.67</v>
      </c>
      <c r="M912">
        <v>5</v>
      </c>
      <c r="N912" t="s">
        <v>20</v>
      </c>
      <c r="O912" t="s">
        <v>1218</v>
      </c>
      <c r="P912" t="s">
        <v>1782</v>
      </c>
      <c r="Q912" t="str">
        <f>IF(Cleaned_Data[[#This Row],[Performance Score]] &gt;=4,"high", IF(Cleaned_Data[[#This Row],[Performance Score]]&lt;=2,"Low","Medium"))</f>
        <v>Medium</v>
      </c>
    </row>
    <row r="913" spans="1:17" x14ac:dyDescent="0.3">
      <c r="A913" t="s">
        <v>1307</v>
      </c>
      <c r="B913" t="s">
        <v>1308</v>
      </c>
      <c r="C913">
        <v>41</v>
      </c>
      <c r="D913" t="s">
        <v>24</v>
      </c>
      <c r="E913" t="s">
        <v>62</v>
      </c>
      <c r="F913" t="s">
        <v>19</v>
      </c>
      <c r="G913" t="s">
        <v>63</v>
      </c>
      <c r="H913" s="1">
        <v>42289</v>
      </c>
      <c r="I913">
        <v>45270</v>
      </c>
      <c r="J913">
        <v>666</v>
      </c>
      <c r="K913">
        <v>45936</v>
      </c>
      <c r="L913" s="10">
        <v>2.4</v>
      </c>
      <c r="M913">
        <v>2</v>
      </c>
      <c r="N913" t="s">
        <v>20</v>
      </c>
      <c r="O913" t="s">
        <v>1218</v>
      </c>
      <c r="P913" t="s">
        <v>2124</v>
      </c>
      <c r="Q913" t="str">
        <f>IF(Cleaned_Data[[#This Row],[Performance Score]] &gt;=4,"high", IF(Cleaned_Data[[#This Row],[Performance Score]]&lt;=2,"Low","Medium"))</f>
        <v>Medium</v>
      </c>
    </row>
    <row r="914" spans="1:17" x14ac:dyDescent="0.3">
      <c r="A914" t="s">
        <v>1309</v>
      </c>
      <c r="B914" t="s">
        <v>41</v>
      </c>
      <c r="C914">
        <v>22</v>
      </c>
      <c r="D914" t="s">
        <v>16</v>
      </c>
      <c r="E914" t="s">
        <v>31</v>
      </c>
      <c r="F914" t="s">
        <v>88</v>
      </c>
      <c r="G914" t="s">
        <v>32</v>
      </c>
      <c r="H914" s="1">
        <v>42223</v>
      </c>
      <c r="I914">
        <v>33966</v>
      </c>
      <c r="J914">
        <v>2141</v>
      </c>
      <c r="K914">
        <v>36107</v>
      </c>
      <c r="L914" s="10">
        <v>3.14</v>
      </c>
      <c r="M914">
        <v>4</v>
      </c>
      <c r="N914" t="s">
        <v>34</v>
      </c>
      <c r="O914" t="s">
        <v>1218</v>
      </c>
      <c r="P914" t="s">
        <v>2119</v>
      </c>
      <c r="Q914" t="str">
        <f>IF(Cleaned_Data[[#This Row],[Performance Score]] &gt;=4,"high", IF(Cleaned_Data[[#This Row],[Performance Score]]&lt;=2,"Low","Medium"))</f>
        <v>Medium</v>
      </c>
    </row>
    <row r="915" spans="1:17" x14ac:dyDescent="0.3">
      <c r="A915" t="s">
        <v>1310</v>
      </c>
      <c r="B915" t="s">
        <v>1311</v>
      </c>
      <c r="C915">
        <v>32</v>
      </c>
      <c r="D915" t="s">
        <v>24</v>
      </c>
      <c r="E915" t="s">
        <v>37</v>
      </c>
      <c r="F915" t="s">
        <v>50</v>
      </c>
      <c r="G915" t="s">
        <v>38</v>
      </c>
      <c r="H915" s="1">
        <v>43521</v>
      </c>
      <c r="I915">
        <v>30718</v>
      </c>
      <c r="J915">
        <v>2117</v>
      </c>
      <c r="K915">
        <v>32835</v>
      </c>
      <c r="L915" s="10">
        <v>4.2</v>
      </c>
      <c r="M915">
        <v>5</v>
      </c>
      <c r="N915" t="s">
        <v>28</v>
      </c>
      <c r="O915" t="s">
        <v>1218</v>
      </c>
      <c r="P915" t="s">
        <v>2121</v>
      </c>
      <c r="Q915" t="str">
        <f>IF(Cleaned_Data[[#This Row],[Performance Score]] &gt;=4,"high", IF(Cleaned_Data[[#This Row],[Performance Score]]&lt;=2,"Low","Medium"))</f>
        <v>high</v>
      </c>
    </row>
    <row r="916" spans="1:17" x14ac:dyDescent="0.3">
      <c r="A916" t="s">
        <v>1312</v>
      </c>
      <c r="B916" t="s">
        <v>895</v>
      </c>
      <c r="C916">
        <v>38</v>
      </c>
      <c r="D916" t="s">
        <v>16</v>
      </c>
      <c r="E916" t="s">
        <v>25</v>
      </c>
      <c r="F916" t="s">
        <v>105</v>
      </c>
      <c r="G916" t="s">
        <v>26</v>
      </c>
      <c r="H916" s="1">
        <v>44484</v>
      </c>
      <c r="I916">
        <v>31919</v>
      </c>
      <c r="J916">
        <v>980</v>
      </c>
      <c r="K916">
        <v>32899</v>
      </c>
      <c r="L916" s="10">
        <v>2.91</v>
      </c>
      <c r="M916">
        <v>1</v>
      </c>
      <c r="N916" t="s">
        <v>20</v>
      </c>
      <c r="O916" t="s">
        <v>1218</v>
      </c>
      <c r="P916" t="s">
        <v>2124</v>
      </c>
      <c r="Q916" t="str">
        <f>IF(Cleaned_Data[[#This Row],[Performance Score]] &gt;=4,"high", IF(Cleaned_Data[[#This Row],[Performance Score]]&lt;=2,"Low","Medium"))</f>
        <v>Medium</v>
      </c>
    </row>
    <row r="917" spans="1:17" x14ac:dyDescent="0.3">
      <c r="A917" t="s">
        <v>1313</v>
      </c>
      <c r="B917" t="s">
        <v>200</v>
      </c>
      <c r="C917">
        <v>39</v>
      </c>
      <c r="D917" t="s">
        <v>16</v>
      </c>
      <c r="E917" t="s">
        <v>74</v>
      </c>
      <c r="F917" t="s">
        <v>88</v>
      </c>
      <c r="G917" t="s">
        <v>75</v>
      </c>
      <c r="H917" s="1">
        <v>42684</v>
      </c>
      <c r="I917">
        <v>37385</v>
      </c>
      <c r="J917">
        <v>849</v>
      </c>
      <c r="K917">
        <v>38234</v>
      </c>
      <c r="L917" s="10">
        <v>3.58</v>
      </c>
      <c r="M917">
        <v>3</v>
      </c>
      <c r="N917" t="s">
        <v>20</v>
      </c>
      <c r="O917" t="s">
        <v>1218</v>
      </c>
      <c r="P917" t="s">
        <v>2118</v>
      </c>
      <c r="Q917" t="str">
        <f>IF(Cleaned_Data[[#This Row],[Performance Score]] &gt;=4,"high", IF(Cleaned_Data[[#This Row],[Performance Score]]&lt;=2,"Low","Medium"))</f>
        <v>Medium</v>
      </c>
    </row>
    <row r="918" spans="1:17" x14ac:dyDescent="0.3">
      <c r="A918" t="s">
        <v>1314</v>
      </c>
      <c r="B918" t="s">
        <v>132</v>
      </c>
      <c r="C918">
        <v>37</v>
      </c>
      <c r="D918" t="s">
        <v>16</v>
      </c>
      <c r="E918" t="s">
        <v>74</v>
      </c>
      <c r="F918" t="s">
        <v>27</v>
      </c>
      <c r="G918" t="s">
        <v>75</v>
      </c>
      <c r="H918" s="1">
        <v>44157</v>
      </c>
      <c r="I918">
        <v>36449</v>
      </c>
      <c r="J918">
        <v>2827</v>
      </c>
      <c r="K918">
        <v>39276</v>
      </c>
      <c r="L918" s="10">
        <v>4.3</v>
      </c>
      <c r="M918">
        <v>4</v>
      </c>
      <c r="N918" t="s">
        <v>28</v>
      </c>
      <c r="O918" t="s">
        <v>1218</v>
      </c>
      <c r="P918" t="s">
        <v>2118</v>
      </c>
      <c r="Q918" t="str">
        <f>IF(Cleaned_Data[[#This Row],[Performance Score]] &gt;=4,"high", IF(Cleaned_Data[[#This Row],[Performance Score]]&lt;=2,"Low","Medium"))</f>
        <v>high</v>
      </c>
    </row>
    <row r="919" spans="1:17" x14ac:dyDescent="0.3">
      <c r="A919" t="s">
        <v>1315</v>
      </c>
      <c r="B919" t="s">
        <v>612</v>
      </c>
      <c r="C919">
        <v>36</v>
      </c>
      <c r="D919" t="s">
        <v>16</v>
      </c>
      <c r="E919" t="s">
        <v>31</v>
      </c>
      <c r="F919" t="s">
        <v>27</v>
      </c>
      <c r="G919" t="s">
        <v>32</v>
      </c>
      <c r="H919" s="1">
        <v>45529</v>
      </c>
      <c r="I919">
        <v>37233</v>
      </c>
      <c r="J919">
        <v>2117</v>
      </c>
      <c r="K919">
        <v>39350</v>
      </c>
      <c r="L919" s="10">
        <v>3.71</v>
      </c>
      <c r="M919">
        <v>5</v>
      </c>
      <c r="N919" t="s">
        <v>20</v>
      </c>
      <c r="O919" t="s">
        <v>1218</v>
      </c>
      <c r="P919" t="s">
        <v>2119</v>
      </c>
      <c r="Q919" t="str">
        <f>IF(Cleaned_Data[[#This Row],[Performance Score]] &gt;=4,"high", IF(Cleaned_Data[[#This Row],[Performance Score]]&lt;=2,"Low","Medium"))</f>
        <v>Medium</v>
      </c>
    </row>
    <row r="920" spans="1:17" x14ac:dyDescent="0.3">
      <c r="A920" t="s">
        <v>1316</v>
      </c>
      <c r="B920" t="s">
        <v>1274</v>
      </c>
      <c r="C920">
        <v>28</v>
      </c>
      <c r="D920" t="s">
        <v>24</v>
      </c>
      <c r="E920" t="s">
        <v>74</v>
      </c>
      <c r="F920" t="s">
        <v>50</v>
      </c>
      <c r="G920" t="s">
        <v>75</v>
      </c>
      <c r="H920" s="1">
        <v>44467</v>
      </c>
      <c r="I920">
        <v>35143</v>
      </c>
      <c r="J920">
        <v>2028</v>
      </c>
      <c r="K920">
        <v>37171</v>
      </c>
      <c r="L920" s="10">
        <v>3.27</v>
      </c>
      <c r="M920">
        <v>3</v>
      </c>
      <c r="N920" t="s">
        <v>20</v>
      </c>
      <c r="O920" t="s">
        <v>1218</v>
      </c>
      <c r="P920" t="s">
        <v>2126</v>
      </c>
      <c r="Q920" t="str">
        <f>IF(Cleaned_Data[[#This Row],[Performance Score]] &gt;=4,"high", IF(Cleaned_Data[[#This Row],[Performance Score]]&lt;=2,"Low","Medium"))</f>
        <v>Medium</v>
      </c>
    </row>
    <row r="921" spans="1:17" x14ac:dyDescent="0.3">
      <c r="A921" t="s">
        <v>1317</v>
      </c>
      <c r="B921" t="s">
        <v>264</v>
      </c>
      <c r="C921">
        <v>37</v>
      </c>
      <c r="D921" t="s">
        <v>24</v>
      </c>
      <c r="E921" t="s">
        <v>31</v>
      </c>
      <c r="F921" t="s">
        <v>88</v>
      </c>
      <c r="G921" t="s">
        <v>32</v>
      </c>
      <c r="H921" s="1">
        <v>45357</v>
      </c>
      <c r="I921">
        <v>30411</v>
      </c>
      <c r="J921">
        <v>1794</v>
      </c>
      <c r="K921">
        <v>32205</v>
      </c>
      <c r="L921" s="10">
        <v>4.18</v>
      </c>
      <c r="M921">
        <v>2</v>
      </c>
      <c r="N921" t="s">
        <v>34</v>
      </c>
      <c r="O921" t="s">
        <v>1218</v>
      </c>
      <c r="P921" t="s">
        <v>2120</v>
      </c>
      <c r="Q921" t="str">
        <f>IF(Cleaned_Data[[#This Row],[Performance Score]] &gt;=4,"high", IF(Cleaned_Data[[#This Row],[Performance Score]]&lt;=2,"Low","Medium"))</f>
        <v>high</v>
      </c>
    </row>
    <row r="922" spans="1:17" x14ac:dyDescent="0.3">
      <c r="A922" t="s">
        <v>1318</v>
      </c>
      <c r="B922" t="s">
        <v>192</v>
      </c>
      <c r="C922">
        <v>31</v>
      </c>
      <c r="D922" t="s">
        <v>16</v>
      </c>
      <c r="E922" t="s">
        <v>25</v>
      </c>
      <c r="F922" t="s">
        <v>39</v>
      </c>
      <c r="G922" t="s">
        <v>26</v>
      </c>
      <c r="H922" s="1">
        <v>44563</v>
      </c>
      <c r="I922">
        <v>33928</v>
      </c>
      <c r="J922">
        <v>1167</v>
      </c>
      <c r="K922">
        <v>35095</v>
      </c>
      <c r="L922" s="10">
        <v>2.69</v>
      </c>
      <c r="M922">
        <v>6</v>
      </c>
      <c r="N922" t="s">
        <v>28</v>
      </c>
      <c r="O922" t="s">
        <v>1218</v>
      </c>
      <c r="P922" t="s">
        <v>2125</v>
      </c>
      <c r="Q922" t="str">
        <f>IF(Cleaned_Data[[#This Row],[Performance Score]] &gt;=4,"high", IF(Cleaned_Data[[#This Row],[Performance Score]]&lt;=2,"Low","Medium"))</f>
        <v>Medium</v>
      </c>
    </row>
    <row r="923" spans="1:17" x14ac:dyDescent="0.3">
      <c r="A923" t="s">
        <v>1319</v>
      </c>
      <c r="B923" t="s">
        <v>192</v>
      </c>
      <c r="C923">
        <v>29</v>
      </c>
      <c r="D923" t="s">
        <v>16</v>
      </c>
      <c r="E923" t="s">
        <v>42</v>
      </c>
      <c r="F923" t="s">
        <v>19</v>
      </c>
      <c r="G923" t="s">
        <v>43</v>
      </c>
      <c r="H923" s="1">
        <v>44295</v>
      </c>
      <c r="I923">
        <v>42886</v>
      </c>
      <c r="J923">
        <v>2110</v>
      </c>
      <c r="K923">
        <v>44996</v>
      </c>
      <c r="L923" s="10">
        <v>2.76</v>
      </c>
      <c r="M923">
        <v>1</v>
      </c>
      <c r="N923" t="s">
        <v>34</v>
      </c>
      <c r="O923" t="s">
        <v>1218</v>
      </c>
      <c r="P923" t="s">
        <v>21</v>
      </c>
      <c r="Q923" t="str">
        <f>IF(Cleaned_Data[[#This Row],[Performance Score]] &gt;=4,"high", IF(Cleaned_Data[[#This Row],[Performance Score]]&lt;=2,"Low","Medium"))</f>
        <v>Medium</v>
      </c>
    </row>
    <row r="924" spans="1:17" x14ac:dyDescent="0.3">
      <c r="A924" t="s">
        <v>1320</v>
      </c>
      <c r="B924" t="s">
        <v>45</v>
      </c>
      <c r="C924">
        <v>34</v>
      </c>
      <c r="D924" t="s">
        <v>16</v>
      </c>
      <c r="E924" t="s">
        <v>62</v>
      </c>
      <c r="F924" t="s">
        <v>19</v>
      </c>
      <c r="G924" t="s">
        <v>63</v>
      </c>
      <c r="H924" s="1">
        <v>42609</v>
      </c>
      <c r="I924">
        <v>42658</v>
      </c>
      <c r="J924">
        <v>2837</v>
      </c>
      <c r="K924">
        <v>45495</v>
      </c>
      <c r="L924" s="10">
        <v>3.75</v>
      </c>
      <c r="M924">
        <v>2</v>
      </c>
      <c r="N924" t="s">
        <v>20</v>
      </c>
      <c r="O924" t="s">
        <v>1218</v>
      </c>
      <c r="P924" t="s">
        <v>2119</v>
      </c>
      <c r="Q924" t="str">
        <f>IF(Cleaned_Data[[#This Row],[Performance Score]] &gt;=4,"high", IF(Cleaned_Data[[#This Row],[Performance Score]]&lt;=2,"Low","Medium"))</f>
        <v>Medium</v>
      </c>
    </row>
    <row r="925" spans="1:17" x14ac:dyDescent="0.3">
      <c r="A925" t="s">
        <v>1321</v>
      </c>
      <c r="B925" t="s">
        <v>517</v>
      </c>
      <c r="C925">
        <v>35</v>
      </c>
      <c r="D925" t="s">
        <v>16</v>
      </c>
      <c r="E925" t="s">
        <v>58</v>
      </c>
      <c r="F925" t="s">
        <v>19</v>
      </c>
      <c r="G925" t="s">
        <v>59</v>
      </c>
      <c r="H925" s="1">
        <v>43367</v>
      </c>
      <c r="I925">
        <v>27139</v>
      </c>
      <c r="J925">
        <v>1244</v>
      </c>
      <c r="K925">
        <v>28383</v>
      </c>
      <c r="L925" s="10">
        <v>2.97</v>
      </c>
      <c r="M925">
        <v>7</v>
      </c>
      <c r="N925" t="s">
        <v>34</v>
      </c>
      <c r="O925" t="s">
        <v>1218</v>
      </c>
      <c r="P925" t="s">
        <v>2126</v>
      </c>
      <c r="Q925" t="str">
        <f>IF(Cleaned_Data[[#This Row],[Performance Score]] &gt;=4,"high", IF(Cleaned_Data[[#This Row],[Performance Score]]&lt;=2,"Low","Medium"))</f>
        <v>Medium</v>
      </c>
    </row>
    <row r="926" spans="1:17" x14ac:dyDescent="0.3">
      <c r="A926" t="s">
        <v>1322</v>
      </c>
      <c r="B926" t="s">
        <v>368</v>
      </c>
      <c r="C926">
        <v>22</v>
      </c>
      <c r="D926" t="s">
        <v>24</v>
      </c>
      <c r="E926" t="s">
        <v>58</v>
      </c>
      <c r="F926" t="s">
        <v>33</v>
      </c>
      <c r="G926" t="s">
        <v>59</v>
      </c>
      <c r="H926" s="1">
        <v>44865</v>
      </c>
      <c r="I926">
        <v>30846</v>
      </c>
      <c r="J926">
        <v>792</v>
      </c>
      <c r="K926">
        <v>31638</v>
      </c>
      <c r="L926" s="10">
        <v>1.45</v>
      </c>
      <c r="M926">
        <v>0</v>
      </c>
      <c r="N926" t="s">
        <v>20</v>
      </c>
      <c r="O926" t="s">
        <v>1218</v>
      </c>
      <c r="P926" t="s">
        <v>2124</v>
      </c>
      <c r="Q926" t="str">
        <f>IF(Cleaned_Data[[#This Row],[Performance Score]] &gt;=4,"high", IF(Cleaned_Data[[#This Row],[Performance Score]]&lt;=2,"Low","Medium"))</f>
        <v>Low</v>
      </c>
    </row>
    <row r="927" spans="1:17" x14ac:dyDescent="0.3">
      <c r="A927" t="s">
        <v>1323</v>
      </c>
      <c r="B927" t="s">
        <v>132</v>
      </c>
      <c r="C927">
        <v>22</v>
      </c>
      <c r="D927" t="s">
        <v>24</v>
      </c>
      <c r="E927" t="s">
        <v>62</v>
      </c>
      <c r="F927" t="s">
        <v>39</v>
      </c>
      <c r="G927" t="s">
        <v>63</v>
      </c>
      <c r="H927" s="1">
        <v>45316</v>
      </c>
      <c r="I927">
        <v>38838</v>
      </c>
      <c r="J927">
        <v>1769</v>
      </c>
      <c r="K927">
        <v>40607</v>
      </c>
      <c r="L927" s="10">
        <v>4.32</v>
      </c>
      <c r="M927">
        <v>3</v>
      </c>
      <c r="N927" t="s">
        <v>20</v>
      </c>
      <c r="O927" t="s">
        <v>1218</v>
      </c>
      <c r="P927" t="s">
        <v>2125</v>
      </c>
      <c r="Q927" t="str">
        <f>IF(Cleaned_Data[[#This Row],[Performance Score]] &gt;=4,"high", IF(Cleaned_Data[[#This Row],[Performance Score]]&lt;=2,"Low","Medium"))</f>
        <v>high</v>
      </c>
    </row>
    <row r="928" spans="1:17" x14ac:dyDescent="0.3">
      <c r="A928" t="s">
        <v>1324</v>
      </c>
      <c r="B928" t="s">
        <v>343</v>
      </c>
      <c r="C928">
        <v>31</v>
      </c>
      <c r="D928" t="s">
        <v>16</v>
      </c>
      <c r="E928" t="s">
        <v>17</v>
      </c>
      <c r="F928" t="s">
        <v>19</v>
      </c>
      <c r="G928" t="s">
        <v>18</v>
      </c>
      <c r="H928" s="1">
        <v>43400</v>
      </c>
      <c r="I928">
        <v>48398</v>
      </c>
      <c r="J928">
        <v>1069</v>
      </c>
      <c r="K928">
        <v>49467</v>
      </c>
      <c r="L928" s="10">
        <v>3.31</v>
      </c>
      <c r="M928">
        <v>7</v>
      </c>
      <c r="N928" t="s">
        <v>34</v>
      </c>
      <c r="O928" t="s">
        <v>1218</v>
      </c>
      <c r="P928" t="s">
        <v>2124</v>
      </c>
      <c r="Q928" t="str">
        <f>IF(Cleaned_Data[[#This Row],[Performance Score]] &gt;=4,"high", IF(Cleaned_Data[[#This Row],[Performance Score]]&lt;=2,"Low","Medium"))</f>
        <v>Medium</v>
      </c>
    </row>
    <row r="929" spans="1:17" x14ac:dyDescent="0.3">
      <c r="A929" t="s">
        <v>1325</v>
      </c>
      <c r="B929" t="s">
        <v>109</v>
      </c>
      <c r="C929">
        <v>32</v>
      </c>
      <c r="D929" t="s">
        <v>16</v>
      </c>
      <c r="E929" t="s">
        <v>31</v>
      </c>
      <c r="F929" t="s">
        <v>50</v>
      </c>
      <c r="G929" t="s">
        <v>32</v>
      </c>
      <c r="H929" s="1">
        <v>44830</v>
      </c>
      <c r="I929">
        <v>38728</v>
      </c>
      <c r="J929">
        <v>1041</v>
      </c>
      <c r="K929">
        <v>39769</v>
      </c>
      <c r="L929" s="10">
        <v>3.9</v>
      </c>
      <c r="M929">
        <v>6</v>
      </c>
      <c r="N929" t="s">
        <v>20</v>
      </c>
      <c r="O929" t="s">
        <v>1218</v>
      </c>
      <c r="P929" t="s">
        <v>2126</v>
      </c>
      <c r="Q929" t="str">
        <f>IF(Cleaned_Data[[#This Row],[Performance Score]] &gt;=4,"high", IF(Cleaned_Data[[#This Row],[Performance Score]]&lt;=2,"Low","Medium"))</f>
        <v>Medium</v>
      </c>
    </row>
    <row r="930" spans="1:17" x14ac:dyDescent="0.3">
      <c r="A930" t="s">
        <v>1326</v>
      </c>
      <c r="B930" t="s">
        <v>1069</v>
      </c>
      <c r="C930">
        <v>27</v>
      </c>
      <c r="D930" t="s">
        <v>24</v>
      </c>
      <c r="E930" t="s">
        <v>25</v>
      </c>
      <c r="F930" t="s">
        <v>39</v>
      </c>
      <c r="G930" t="s">
        <v>26</v>
      </c>
      <c r="H930" s="1">
        <v>43293</v>
      </c>
      <c r="I930">
        <v>28857</v>
      </c>
      <c r="J930">
        <v>1560</v>
      </c>
      <c r="K930">
        <v>30417</v>
      </c>
      <c r="L930" s="10">
        <v>2.7</v>
      </c>
      <c r="M930">
        <v>4</v>
      </c>
      <c r="N930" t="s">
        <v>20</v>
      </c>
      <c r="O930" t="s">
        <v>1218</v>
      </c>
      <c r="P930" t="s">
        <v>2123</v>
      </c>
      <c r="Q930" t="str">
        <f>IF(Cleaned_Data[[#This Row],[Performance Score]] &gt;=4,"high", IF(Cleaned_Data[[#This Row],[Performance Score]]&lt;=2,"Low","Medium"))</f>
        <v>Medium</v>
      </c>
    </row>
    <row r="931" spans="1:17" x14ac:dyDescent="0.3">
      <c r="A931" t="s">
        <v>1327</v>
      </c>
      <c r="B931" t="s">
        <v>577</v>
      </c>
      <c r="C931">
        <v>38</v>
      </c>
      <c r="D931" t="s">
        <v>16</v>
      </c>
      <c r="E931" t="s">
        <v>58</v>
      </c>
      <c r="F931" t="s">
        <v>105</v>
      </c>
      <c r="G931" t="s">
        <v>59</v>
      </c>
      <c r="H931" s="1">
        <v>43037</v>
      </c>
      <c r="I931">
        <v>28579</v>
      </c>
      <c r="J931">
        <v>1920</v>
      </c>
      <c r="K931">
        <v>30499</v>
      </c>
      <c r="L931" s="10">
        <v>3.35</v>
      </c>
      <c r="M931">
        <v>0</v>
      </c>
      <c r="N931" t="s">
        <v>34</v>
      </c>
      <c r="O931" t="s">
        <v>1218</v>
      </c>
      <c r="P931" t="s">
        <v>2124</v>
      </c>
      <c r="Q931" t="str">
        <f>IF(Cleaned_Data[[#This Row],[Performance Score]] &gt;=4,"high", IF(Cleaned_Data[[#This Row],[Performance Score]]&lt;=2,"Low","Medium"))</f>
        <v>Medium</v>
      </c>
    </row>
    <row r="932" spans="1:17" x14ac:dyDescent="0.3">
      <c r="A932" t="s">
        <v>1328</v>
      </c>
      <c r="B932" t="s">
        <v>504</v>
      </c>
      <c r="C932">
        <v>30</v>
      </c>
      <c r="D932" t="s">
        <v>24</v>
      </c>
      <c r="E932" t="s">
        <v>42</v>
      </c>
      <c r="F932" t="s">
        <v>19</v>
      </c>
      <c r="G932" t="s">
        <v>43</v>
      </c>
      <c r="H932" s="1">
        <v>43020</v>
      </c>
      <c r="I932">
        <v>39288</v>
      </c>
      <c r="J932">
        <v>791</v>
      </c>
      <c r="K932">
        <v>40079</v>
      </c>
      <c r="L932" s="10">
        <v>2.06</v>
      </c>
      <c r="M932">
        <v>1</v>
      </c>
      <c r="N932" t="s">
        <v>34</v>
      </c>
      <c r="O932" t="s">
        <v>1218</v>
      </c>
      <c r="P932" t="s">
        <v>2124</v>
      </c>
      <c r="Q932" t="str">
        <f>IF(Cleaned_Data[[#This Row],[Performance Score]] &gt;=4,"high", IF(Cleaned_Data[[#This Row],[Performance Score]]&lt;=2,"Low","Medium"))</f>
        <v>Medium</v>
      </c>
    </row>
    <row r="933" spans="1:17" x14ac:dyDescent="0.3">
      <c r="A933" t="s">
        <v>1329</v>
      </c>
      <c r="B933" t="s">
        <v>277</v>
      </c>
      <c r="C933">
        <v>29</v>
      </c>
      <c r="D933" t="s">
        <v>16</v>
      </c>
      <c r="E933" t="s">
        <v>58</v>
      </c>
      <c r="F933" t="s">
        <v>33</v>
      </c>
      <c r="G933" t="s">
        <v>59</v>
      </c>
      <c r="H933" s="1">
        <v>43036</v>
      </c>
      <c r="I933">
        <v>27405</v>
      </c>
      <c r="J933">
        <v>1067</v>
      </c>
      <c r="K933">
        <v>28472</v>
      </c>
      <c r="L933" s="10">
        <v>3.28</v>
      </c>
      <c r="M933">
        <v>4</v>
      </c>
      <c r="N933" t="s">
        <v>20</v>
      </c>
      <c r="O933" t="s">
        <v>1218</v>
      </c>
      <c r="P933" t="s">
        <v>2124</v>
      </c>
      <c r="Q933" t="str">
        <f>IF(Cleaned_Data[[#This Row],[Performance Score]] &gt;=4,"high", IF(Cleaned_Data[[#This Row],[Performance Score]]&lt;=2,"Low","Medium"))</f>
        <v>Medium</v>
      </c>
    </row>
    <row r="934" spans="1:17" x14ac:dyDescent="0.3">
      <c r="A934" t="s">
        <v>1330</v>
      </c>
      <c r="B934" t="s">
        <v>880</v>
      </c>
      <c r="C934">
        <v>25</v>
      </c>
      <c r="D934" t="s">
        <v>24</v>
      </c>
      <c r="E934" t="s">
        <v>74</v>
      </c>
      <c r="F934" t="s">
        <v>33</v>
      </c>
      <c r="G934" t="s">
        <v>75</v>
      </c>
      <c r="H934" s="1">
        <v>43144</v>
      </c>
      <c r="I934">
        <v>38227</v>
      </c>
      <c r="J934">
        <v>2089</v>
      </c>
      <c r="K934">
        <v>40316</v>
      </c>
      <c r="L934" s="10">
        <v>4.2</v>
      </c>
      <c r="M934">
        <v>4</v>
      </c>
      <c r="N934" t="s">
        <v>20</v>
      </c>
      <c r="O934" t="s">
        <v>1218</v>
      </c>
      <c r="P934" t="s">
        <v>2121</v>
      </c>
      <c r="Q934" t="str">
        <f>IF(Cleaned_Data[[#This Row],[Performance Score]] &gt;=4,"high", IF(Cleaned_Data[[#This Row],[Performance Score]]&lt;=2,"Low","Medium"))</f>
        <v>high</v>
      </c>
    </row>
    <row r="935" spans="1:17" x14ac:dyDescent="0.3">
      <c r="A935" t="s">
        <v>1331</v>
      </c>
      <c r="B935" t="s">
        <v>1332</v>
      </c>
      <c r="C935">
        <v>37</v>
      </c>
      <c r="D935" t="s">
        <v>16</v>
      </c>
      <c r="E935" t="s">
        <v>74</v>
      </c>
      <c r="F935" t="s">
        <v>105</v>
      </c>
      <c r="G935" t="s">
        <v>75</v>
      </c>
      <c r="H935" s="1">
        <v>43647</v>
      </c>
      <c r="I935">
        <v>33032</v>
      </c>
      <c r="J935">
        <v>990</v>
      </c>
      <c r="K935">
        <v>34022</v>
      </c>
      <c r="L935" s="10">
        <v>3.59</v>
      </c>
      <c r="M935">
        <v>1</v>
      </c>
      <c r="N935" t="s">
        <v>20</v>
      </c>
      <c r="O935" t="s">
        <v>1218</v>
      </c>
      <c r="P935" t="s">
        <v>2123</v>
      </c>
      <c r="Q935" t="str">
        <f>IF(Cleaned_Data[[#This Row],[Performance Score]] &gt;=4,"high", IF(Cleaned_Data[[#This Row],[Performance Score]]&lt;=2,"Low","Medium"))</f>
        <v>Medium</v>
      </c>
    </row>
    <row r="936" spans="1:17" x14ac:dyDescent="0.3">
      <c r="A936" t="s">
        <v>1333</v>
      </c>
      <c r="B936" t="s">
        <v>716</v>
      </c>
      <c r="C936">
        <v>36</v>
      </c>
      <c r="D936" t="s">
        <v>16</v>
      </c>
      <c r="E936" t="s">
        <v>37</v>
      </c>
      <c r="F936" t="s">
        <v>33</v>
      </c>
      <c r="G936" t="s">
        <v>38</v>
      </c>
      <c r="H936" s="1">
        <v>45639</v>
      </c>
      <c r="I936">
        <v>27568</v>
      </c>
      <c r="J936">
        <v>655</v>
      </c>
      <c r="K936">
        <v>28223</v>
      </c>
      <c r="L936" s="10">
        <v>3.21</v>
      </c>
      <c r="M936">
        <v>2</v>
      </c>
      <c r="N936" t="s">
        <v>34</v>
      </c>
      <c r="O936" t="s">
        <v>1218</v>
      </c>
      <c r="P936" t="s">
        <v>2122</v>
      </c>
      <c r="Q936" t="str">
        <f>IF(Cleaned_Data[[#This Row],[Performance Score]] &gt;=4,"high", IF(Cleaned_Data[[#This Row],[Performance Score]]&lt;=2,"Low","Medium"))</f>
        <v>Medium</v>
      </c>
    </row>
    <row r="937" spans="1:17" x14ac:dyDescent="0.3">
      <c r="A937" t="s">
        <v>1334</v>
      </c>
      <c r="B937" t="s">
        <v>1159</v>
      </c>
      <c r="C937">
        <v>29</v>
      </c>
      <c r="D937" t="s">
        <v>24</v>
      </c>
      <c r="E937" t="s">
        <v>37</v>
      </c>
      <c r="F937" t="s">
        <v>88</v>
      </c>
      <c r="G937" t="s">
        <v>38</v>
      </c>
      <c r="H937" s="1">
        <v>44584</v>
      </c>
      <c r="I937">
        <v>28754</v>
      </c>
      <c r="J937">
        <v>1289</v>
      </c>
      <c r="K937">
        <v>30043</v>
      </c>
      <c r="L937" s="10">
        <v>4.4400000000000004</v>
      </c>
      <c r="M937">
        <v>4</v>
      </c>
      <c r="N937" t="s">
        <v>28</v>
      </c>
      <c r="O937" t="s">
        <v>1218</v>
      </c>
      <c r="P937" t="s">
        <v>2125</v>
      </c>
      <c r="Q937" t="str">
        <f>IF(Cleaned_Data[[#This Row],[Performance Score]] &gt;=4,"high", IF(Cleaned_Data[[#This Row],[Performance Score]]&lt;=2,"Low","Medium"))</f>
        <v>high</v>
      </c>
    </row>
    <row r="938" spans="1:17" x14ac:dyDescent="0.3">
      <c r="A938" t="s">
        <v>1335</v>
      </c>
      <c r="B938" t="s">
        <v>346</v>
      </c>
      <c r="C938">
        <v>42</v>
      </c>
      <c r="D938" t="s">
        <v>24</v>
      </c>
      <c r="E938" t="s">
        <v>62</v>
      </c>
      <c r="F938" t="s">
        <v>105</v>
      </c>
      <c r="G938" t="s">
        <v>63</v>
      </c>
      <c r="H938" s="1">
        <v>42666</v>
      </c>
      <c r="I938">
        <v>46284</v>
      </c>
      <c r="J938">
        <v>1169</v>
      </c>
      <c r="K938">
        <v>47453</v>
      </c>
      <c r="L938" s="10">
        <v>2.11</v>
      </c>
      <c r="M938">
        <v>4</v>
      </c>
      <c r="N938" t="s">
        <v>34</v>
      </c>
      <c r="O938" t="s">
        <v>1218</v>
      </c>
      <c r="P938" t="s">
        <v>2124</v>
      </c>
      <c r="Q938" t="str">
        <f>IF(Cleaned_Data[[#This Row],[Performance Score]] &gt;=4,"high", IF(Cleaned_Data[[#This Row],[Performance Score]]&lt;=2,"Low","Medium"))</f>
        <v>Medium</v>
      </c>
    </row>
    <row r="939" spans="1:17" x14ac:dyDescent="0.3">
      <c r="A939" t="s">
        <v>1336</v>
      </c>
      <c r="B939" t="s">
        <v>451</v>
      </c>
      <c r="C939">
        <v>34</v>
      </c>
      <c r="D939" t="s">
        <v>16</v>
      </c>
      <c r="E939" t="s">
        <v>58</v>
      </c>
      <c r="F939" t="s">
        <v>33</v>
      </c>
      <c r="G939" t="s">
        <v>59</v>
      </c>
      <c r="H939" s="1">
        <v>43503</v>
      </c>
      <c r="I939">
        <v>30674</v>
      </c>
      <c r="J939">
        <v>1250</v>
      </c>
      <c r="K939">
        <v>31924</v>
      </c>
      <c r="L939" s="10">
        <v>2.56</v>
      </c>
      <c r="M939">
        <v>4</v>
      </c>
      <c r="N939" t="s">
        <v>20</v>
      </c>
      <c r="O939" t="s">
        <v>1218</v>
      </c>
      <c r="P939" t="s">
        <v>2121</v>
      </c>
      <c r="Q939" t="str">
        <f>IF(Cleaned_Data[[#This Row],[Performance Score]] &gt;=4,"high", IF(Cleaned_Data[[#This Row],[Performance Score]]&lt;=2,"Low","Medium"))</f>
        <v>Medium</v>
      </c>
    </row>
    <row r="940" spans="1:17" x14ac:dyDescent="0.3">
      <c r="A940" t="s">
        <v>1337</v>
      </c>
      <c r="B940" t="s">
        <v>264</v>
      </c>
      <c r="C940">
        <v>34</v>
      </c>
      <c r="D940" t="s">
        <v>24</v>
      </c>
      <c r="E940" t="s">
        <v>17</v>
      </c>
      <c r="F940" t="s">
        <v>88</v>
      </c>
      <c r="G940" t="s">
        <v>18</v>
      </c>
      <c r="H940" s="1">
        <v>42263</v>
      </c>
      <c r="I940">
        <v>40077</v>
      </c>
      <c r="J940">
        <v>2388</v>
      </c>
      <c r="K940">
        <v>42465</v>
      </c>
      <c r="L940" s="10">
        <v>2.87</v>
      </c>
      <c r="M940">
        <v>2</v>
      </c>
      <c r="N940" t="s">
        <v>20</v>
      </c>
      <c r="O940" t="s">
        <v>1218</v>
      </c>
      <c r="P940" t="s">
        <v>2126</v>
      </c>
      <c r="Q940" t="str">
        <f>IF(Cleaned_Data[[#This Row],[Performance Score]] &gt;=4,"high", IF(Cleaned_Data[[#This Row],[Performance Score]]&lt;=2,"Low","Medium"))</f>
        <v>Medium</v>
      </c>
    </row>
    <row r="941" spans="1:17" x14ac:dyDescent="0.3">
      <c r="A941" t="s">
        <v>1338</v>
      </c>
      <c r="B941" t="s">
        <v>439</v>
      </c>
      <c r="C941">
        <v>31</v>
      </c>
      <c r="D941" t="s">
        <v>16</v>
      </c>
      <c r="E941" t="s">
        <v>58</v>
      </c>
      <c r="F941" t="s">
        <v>88</v>
      </c>
      <c r="G941" t="s">
        <v>59</v>
      </c>
      <c r="H941" s="1">
        <v>44600</v>
      </c>
      <c r="I941">
        <v>28710</v>
      </c>
      <c r="J941">
        <v>1457</v>
      </c>
      <c r="K941">
        <v>30167</v>
      </c>
      <c r="L941" s="10">
        <v>3.35</v>
      </c>
      <c r="M941">
        <v>1</v>
      </c>
      <c r="N941" t="s">
        <v>34</v>
      </c>
      <c r="O941" t="s">
        <v>1218</v>
      </c>
      <c r="P941" t="s">
        <v>2121</v>
      </c>
      <c r="Q941" t="str">
        <f>IF(Cleaned_Data[[#This Row],[Performance Score]] &gt;=4,"high", IF(Cleaned_Data[[#This Row],[Performance Score]]&lt;=2,"Low","Medium"))</f>
        <v>Medium</v>
      </c>
    </row>
    <row r="942" spans="1:17" x14ac:dyDescent="0.3">
      <c r="A942" t="s">
        <v>1339</v>
      </c>
      <c r="B942" t="s">
        <v>682</v>
      </c>
      <c r="C942">
        <v>41</v>
      </c>
      <c r="D942" t="s">
        <v>16</v>
      </c>
      <c r="E942" t="s">
        <v>31</v>
      </c>
      <c r="F942" t="s">
        <v>105</v>
      </c>
      <c r="G942" t="s">
        <v>32</v>
      </c>
      <c r="H942" s="1">
        <v>42672</v>
      </c>
      <c r="I942">
        <v>31135</v>
      </c>
      <c r="J942">
        <v>928</v>
      </c>
      <c r="K942">
        <v>32063</v>
      </c>
      <c r="L942" s="10">
        <v>2.84</v>
      </c>
      <c r="M942">
        <v>1</v>
      </c>
      <c r="N942" t="s">
        <v>34</v>
      </c>
      <c r="O942" t="s">
        <v>1218</v>
      </c>
      <c r="P942" t="s">
        <v>2124</v>
      </c>
      <c r="Q942" t="str">
        <f>IF(Cleaned_Data[[#This Row],[Performance Score]] &gt;=4,"high", IF(Cleaned_Data[[#This Row],[Performance Score]]&lt;=2,"Low","Medium"))</f>
        <v>Medium</v>
      </c>
    </row>
    <row r="943" spans="1:17" x14ac:dyDescent="0.3">
      <c r="A943" t="s">
        <v>1340</v>
      </c>
      <c r="B943" t="s">
        <v>668</v>
      </c>
      <c r="C943">
        <v>29</v>
      </c>
      <c r="D943" t="s">
        <v>24</v>
      </c>
      <c r="E943" t="s">
        <v>25</v>
      </c>
      <c r="F943" t="s">
        <v>50</v>
      </c>
      <c r="G943" t="s">
        <v>26</v>
      </c>
      <c r="H943" s="1">
        <v>42809</v>
      </c>
      <c r="I943">
        <v>28753</v>
      </c>
      <c r="J943">
        <v>1073</v>
      </c>
      <c r="K943">
        <v>29826</v>
      </c>
      <c r="L943" s="10">
        <v>4.24</v>
      </c>
      <c r="M943">
        <v>3</v>
      </c>
      <c r="N943" t="s">
        <v>28</v>
      </c>
      <c r="O943" t="s">
        <v>1218</v>
      </c>
      <c r="P943" t="s">
        <v>2120</v>
      </c>
      <c r="Q943" t="str">
        <f>IF(Cleaned_Data[[#This Row],[Performance Score]] &gt;=4,"high", IF(Cleaned_Data[[#This Row],[Performance Score]]&lt;=2,"Low","Medium"))</f>
        <v>high</v>
      </c>
    </row>
    <row r="944" spans="1:17" x14ac:dyDescent="0.3">
      <c r="A944" t="s">
        <v>1341</v>
      </c>
      <c r="B944" t="s">
        <v>599</v>
      </c>
      <c r="C944">
        <v>39</v>
      </c>
      <c r="D944" t="s">
        <v>16</v>
      </c>
      <c r="E944" t="s">
        <v>62</v>
      </c>
      <c r="F944" t="s">
        <v>39</v>
      </c>
      <c r="G944" t="s">
        <v>63</v>
      </c>
      <c r="H944" s="1">
        <v>45159</v>
      </c>
      <c r="I944">
        <v>44308</v>
      </c>
      <c r="J944">
        <v>2787</v>
      </c>
      <c r="K944">
        <v>47095</v>
      </c>
      <c r="L944" s="10">
        <v>2.68</v>
      </c>
      <c r="M944">
        <v>1</v>
      </c>
      <c r="N944" t="s">
        <v>20</v>
      </c>
      <c r="O944" t="s">
        <v>1218</v>
      </c>
      <c r="P944" t="s">
        <v>2119</v>
      </c>
      <c r="Q944" t="str">
        <f>IF(Cleaned_Data[[#This Row],[Performance Score]] &gt;=4,"high", IF(Cleaned_Data[[#This Row],[Performance Score]]&lt;=2,"Low","Medium"))</f>
        <v>Medium</v>
      </c>
    </row>
    <row r="945" spans="1:17" x14ac:dyDescent="0.3">
      <c r="A945" t="s">
        <v>1342</v>
      </c>
      <c r="B945" t="s">
        <v>506</v>
      </c>
      <c r="C945">
        <v>41</v>
      </c>
      <c r="D945" t="s">
        <v>16</v>
      </c>
      <c r="E945" t="s">
        <v>42</v>
      </c>
      <c r="F945" t="s">
        <v>19</v>
      </c>
      <c r="G945" t="s">
        <v>43</v>
      </c>
      <c r="H945" s="1">
        <v>45061</v>
      </c>
      <c r="I945">
        <v>43466</v>
      </c>
      <c r="J945">
        <v>1662</v>
      </c>
      <c r="K945">
        <v>45128</v>
      </c>
      <c r="L945" s="10">
        <v>3.88</v>
      </c>
      <c r="M945">
        <v>3</v>
      </c>
      <c r="N945" t="s">
        <v>34</v>
      </c>
      <c r="O945" t="s">
        <v>1218</v>
      </c>
      <c r="P945" t="s">
        <v>1218</v>
      </c>
      <c r="Q945" t="str">
        <f>IF(Cleaned_Data[[#This Row],[Performance Score]] &gt;=4,"high", IF(Cleaned_Data[[#This Row],[Performance Score]]&lt;=2,"Low","Medium"))</f>
        <v>Medium</v>
      </c>
    </row>
    <row r="946" spans="1:17" x14ac:dyDescent="0.3">
      <c r="A946" t="s">
        <v>1343</v>
      </c>
      <c r="B946" t="s">
        <v>362</v>
      </c>
      <c r="C946">
        <v>29</v>
      </c>
      <c r="D946" t="s">
        <v>24</v>
      </c>
      <c r="E946" t="s">
        <v>58</v>
      </c>
      <c r="F946" t="s">
        <v>88</v>
      </c>
      <c r="G946" t="s">
        <v>59</v>
      </c>
      <c r="H946" s="1">
        <v>42560</v>
      </c>
      <c r="I946">
        <v>28623</v>
      </c>
      <c r="J946">
        <v>759</v>
      </c>
      <c r="K946">
        <v>29382</v>
      </c>
      <c r="L946" s="10">
        <v>2.72</v>
      </c>
      <c r="M946">
        <v>7</v>
      </c>
      <c r="N946" t="s">
        <v>20</v>
      </c>
      <c r="O946" t="s">
        <v>1218</v>
      </c>
      <c r="P946" t="s">
        <v>2123</v>
      </c>
      <c r="Q946" t="str">
        <f>IF(Cleaned_Data[[#This Row],[Performance Score]] &gt;=4,"high", IF(Cleaned_Data[[#This Row],[Performance Score]]&lt;=2,"Low","Medium"))</f>
        <v>Medium</v>
      </c>
    </row>
    <row r="947" spans="1:17" x14ac:dyDescent="0.3">
      <c r="A947" t="s">
        <v>1344</v>
      </c>
      <c r="B947" t="s">
        <v>572</v>
      </c>
      <c r="C947">
        <v>35</v>
      </c>
      <c r="D947" t="s">
        <v>16</v>
      </c>
      <c r="E947" t="s">
        <v>58</v>
      </c>
      <c r="F947" t="s">
        <v>105</v>
      </c>
      <c r="G947" t="s">
        <v>59</v>
      </c>
      <c r="H947" s="1">
        <v>43072</v>
      </c>
      <c r="I947">
        <v>30671</v>
      </c>
      <c r="J947">
        <v>2028</v>
      </c>
      <c r="K947">
        <v>32699</v>
      </c>
      <c r="L947" s="10">
        <v>2.83</v>
      </c>
      <c r="M947">
        <v>0</v>
      </c>
      <c r="N947" t="s">
        <v>28</v>
      </c>
      <c r="O947" t="s">
        <v>1218</v>
      </c>
      <c r="P947" t="s">
        <v>2122</v>
      </c>
      <c r="Q947" t="str">
        <f>IF(Cleaned_Data[[#This Row],[Performance Score]] &gt;=4,"high", IF(Cleaned_Data[[#This Row],[Performance Score]]&lt;=2,"Low","Medium"))</f>
        <v>Medium</v>
      </c>
    </row>
    <row r="948" spans="1:17" x14ac:dyDescent="0.3">
      <c r="A948" t="s">
        <v>1345</v>
      </c>
      <c r="B948" t="s">
        <v>795</v>
      </c>
      <c r="C948">
        <v>28</v>
      </c>
      <c r="D948" t="s">
        <v>16</v>
      </c>
      <c r="E948" t="s">
        <v>62</v>
      </c>
      <c r="F948" t="s">
        <v>53</v>
      </c>
      <c r="G948" t="s">
        <v>63</v>
      </c>
      <c r="H948" s="1">
        <v>42543</v>
      </c>
      <c r="I948">
        <v>58051</v>
      </c>
      <c r="J948">
        <v>4187</v>
      </c>
      <c r="K948">
        <v>62238</v>
      </c>
      <c r="L948" s="10">
        <v>4.07</v>
      </c>
      <c r="M948">
        <v>2</v>
      </c>
      <c r="N948" t="s">
        <v>28</v>
      </c>
      <c r="O948" t="s">
        <v>1218</v>
      </c>
      <c r="P948" t="s">
        <v>1782</v>
      </c>
      <c r="Q948" t="str">
        <f>IF(Cleaned_Data[[#This Row],[Performance Score]] &gt;=4,"high", IF(Cleaned_Data[[#This Row],[Performance Score]]&lt;=2,"Low","Medium"))</f>
        <v>high</v>
      </c>
    </row>
    <row r="949" spans="1:17" x14ac:dyDescent="0.3">
      <c r="A949" t="s">
        <v>1346</v>
      </c>
      <c r="B949" t="s">
        <v>149</v>
      </c>
      <c r="C949">
        <v>33</v>
      </c>
      <c r="D949" t="s">
        <v>16</v>
      </c>
      <c r="E949" t="s">
        <v>25</v>
      </c>
      <c r="F949" t="s">
        <v>88</v>
      </c>
      <c r="G949" t="s">
        <v>26</v>
      </c>
      <c r="H949" s="1">
        <v>42958</v>
      </c>
      <c r="I949">
        <v>31997</v>
      </c>
      <c r="J949">
        <v>941</v>
      </c>
      <c r="K949">
        <v>32938</v>
      </c>
      <c r="L949" s="10">
        <v>4.51</v>
      </c>
      <c r="M949">
        <v>7</v>
      </c>
      <c r="N949" t="s">
        <v>20</v>
      </c>
      <c r="O949" t="s">
        <v>1218</v>
      </c>
      <c r="P949" t="s">
        <v>2119</v>
      </c>
      <c r="Q949" t="str">
        <f>IF(Cleaned_Data[[#This Row],[Performance Score]] &gt;=4,"high", IF(Cleaned_Data[[#This Row],[Performance Score]]&lt;=2,"Low","Medium"))</f>
        <v>high</v>
      </c>
    </row>
    <row r="950" spans="1:17" x14ac:dyDescent="0.3">
      <c r="A950" t="s">
        <v>1347</v>
      </c>
      <c r="B950" t="s">
        <v>202</v>
      </c>
      <c r="C950">
        <v>29</v>
      </c>
      <c r="D950" t="s">
        <v>16</v>
      </c>
      <c r="E950" t="s">
        <v>42</v>
      </c>
      <c r="F950" t="s">
        <v>50</v>
      </c>
      <c r="G950" t="s">
        <v>43</v>
      </c>
      <c r="H950" s="1">
        <v>44740</v>
      </c>
      <c r="I950">
        <v>38233</v>
      </c>
      <c r="J950">
        <v>1445</v>
      </c>
      <c r="K950">
        <v>39678</v>
      </c>
      <c r="L950" s="10">
        <v>2.95</v>
      </c>
      <c r="M950">
        <v>0</v>
      </c>
      <c r="N950" t="s">
        <v>34</v>
      </c>
      <c r="O950" t="s">
        <v>1218</v>
      </c>
      <c r="P950" t="s">
        <v>1782</v>
      </c>
      <c r="Q950" t="str">
        <f>IF(Cleaned_Data[[#This Row],[Performance Score]] &gt;=4,"high", IF(Cleaned_Data[[#This Row],[Performance Score]]&lt;=2,"Low","Medium"))</f>
        <v>Medium</v>
      </c>
    </row>
    <row r="951" spans="1:17" x14ac:dyDescent="0.3">
      <c r="A951" t="s">
        <v>1348</v>
      </c>
      <c r="B951" t="s">
        <v>646</v>
      </c>
      <c r="C951">
        <v>30</v>
      </c>
      <c r="D951" t="s">
        <v>16</v>
      </c>
      <c r="E951" t="s">
        <v>37</v>
      </c>
      <c r="F951" t="s">
        <v>53</v>
      </c>
      <c r="G951" t="s">
        <v>38</v>
      </c>
      <c r="H951" s="1">
        <v>43403</v>
      </c>
      <c r="I951">
        <v>31135</v>
      </c>
      <c r="J951">
        <v>571</v>
      </c>
      <c r="K951">
        <v>31706</v>
      </c>
      <c r="L951" s="10">
        <v>1.74</v>
      </c>
      <c r="M951">
        <v>1</v>
      </c>
      <c r="N951" t="s">
        <v>34</v>
      </c>
      <c r="O951" t="s">
        <v>1218</v>
      </c>
      <c r="P951" t="s">
        <v>2124</v>
      </c>
      <c r="Q951" t="str">
        <f>IF(Cleaned_Data[[#This Row],[Performance Score]] &gt;=4,"high", IF(Cleaned_Data[[#This Row],[Performance Score]]&lt;=2,"Low","Medium"))</f>
        <v>Low</v>
      </c>
    </row>
    <row r="952" spans="1:17" x14ac:dyDescent="0.3">
      <c r="A952" t="s">
        <v>1349</v>
      </c>
      <c r="B952" t="s">
        <v>283</v>
      </c>
      <c r="C952">
        <v>36</v>
      </c>
      <c r="D952" t="s">
        <v>24</v>
      </c>
      <c r="E952" t="s">
        <v>31</v>
      </c>
      <c r="F952" t="s">
        <v>33</v>
      </c>
      <c r="G952" t="s">
        <v>32</v>
      </c>
      <c r="H952" s="1">
        <v>43572</v>
      </c>
      <c r="I952">
        <v>35538</v>
      </c>
      <c r="J952">
        <v>2229</v>
      </c>
      <c r="K952">
        <v>37767</v>
      </c>
      <c r="L952" s="10">
        <v>4.1399999999999997</v>
      </c>
      <c r="M952">
        <v>6</v>
      </c>
      <c r="N952" t="s">
        <v>34</v>
      </c>
      <c r="O952" t="s">
        <v>1218</v>
      </c>
      <c r="P952" t="s">
        <v>21</v>
      </c>
      <c r="Q952" t="str">
        <f>IF(Cleaned_Data[[#This Row],[Performance Score]] &gt;=4,"high", IF(Cleaned_Data[[#This Row],[Performance Score]]&lt;=2,"Low","Medium"))</f>
        <v>high</v>
      </c>
    </row>
    <row r="953" spans="1:17" x14ac:dyDescent="0.3">
      <c r="A953" t="s">
        <v>1350</v>
      </c>
      <c r="B953" t="s">
        <v>1235</v>
      </c>
      <c r="C953">
        <v>32</v>
      </c>
      <c r="D953" t="s">
        <v>16</v>
      </c>
      <c r="E953" t="s">
        <v>25</v>
      </c>
      <c r="F953" t="s">
        <v>88</v>
      </c>
      <c r="G953" t="s">
        <v>26</v>
      </c>
      <c r="H953" s="1">
        <v>45018</v>
      </c>
      <c r="I953">
        <v>30516</v>
      </c>
      <c r="J953">
        <v>3454</v>
      </c>
      <c r="K953">
        <v>33970</v>
      </c>
      <c r="L953" s="10">
        <v>5</v>
      </c>
      <c r="M953">
        <v>10</v>
      </c>
      <c r="N953" t="s">
        <v>20</v>
      </c>
      <c r="O953" t="s">
        <v>1218</v>
      </c>
      <c r="P953" t="s">
        <v>21</v>
      </c>
      <c r="Q953" t="str">
        <f>IF(Cleaned_Data[[#This Row],[Performance Score]] &gt;=4,"high", IF(Cleaned_Data[[#This Row],[Performance Score]]&lt;=2,"Low","Medium"))</f>
        <v>high</v>
      </c>
    </row>
    <row r="954" spans="1:17" x14ac:dyDescent="0.3">
      <c r="A954" t="s">
        <v>1351</v>
      </c>
      <c r="B954" t="s">
        <v>360</v>
      </c>
      <c r="C954">
        <v>43</v>
      </c>
      <c r="D954" t="s">
        <v>16</v>
      </c>
      <c r="E954" t="s">
        <v>58</v>
      </c>
      <c r="F954" t="s">
        <v>105</v>
      </c>
      <c r="G954" t="s">
        <v>59</v>
      </c>
      <c r="H954" s="1">
        <v>42913</v>
      </c>
      <c r="I954">
        <v>29928</v>
      </c>
      <c r="J954">
        <v>1814</v>
      </c>
      <c r="K954">
        <v>31742</v>
      </c>
      <c r="L954" s="10">
        <v>3.58</v>
      </c>
      <c r="M954">
        <v>5</v>
      </c>
      <c r="N954" t="s">
        <v>20</v>
      </c>
      <c r="O954" t="s">
        <v>1218</v>
      </c>
      <c r="P954" t="s">
        <v>1782</v>
      </c>
      <c r="Q954" t="str">
        <f>IF(Cleaned_Data[[#This Row],[Performance Score]] &gt;=4,"high", IF(Cleaned_Data[[#This Row],[Performance Score]]&lt;=2,"Low","Medium"))</f>
        <v>Medium</v>
      </c>
    </row>
    <row r="955" spans="1:17" x14ac:dyDescent="0.3">
      <c r="A955" t="s">
        <v>1352</v>
      </c>
      <c r="B955" t="s">
        <v>348</v>
      </c>
      <c r="C955">
        <v>22</v>
      </c>
      <c r="D955" t="s">
        <v>24</v>
      </c>
      <c r="E955" t="s">
        <v>42</v>
      </c>
      <c r="F955" t="s">
        <v>19</v>
      </c>
      <c r="G955" t="s">
        <v>43</v>
      </c>
      <c r="H955" s="1">
        <v>44710</v>
      </c>
      <c r="I955">
        <v>43461</v>
      </c>
      <c r="J955">
        <v>440</v>
      </c>
      <c r="K955">
        <v>43901</v>
      </c>
      <c r="L955" s="10">
        <v>1.28</v>
      </c>
      <c r="M955">
        <v>1</v>
      </c>
      <c r="N955" t="s">
        <v>28</v>
      </c>
      <c r="O955" t="s">
        <v>1218</v>
      </c>
      <c r="P955" t="s">
        <v>1218</v>
      </c>
      <c r="Q955" t="str">
        <f>IF(Cleaned_Data[[#This Row],[Performance Score]] &gt;=4,"high", IF(Cleaned_Data[[#This Row],[Performance Score]]&lt;=2,"Low","Medium"))</f>
        <v>Low</v>
      </c>
    </row>
    <row r="956" spans="1:17" x14ac:dyDescent="0.3">
      <c r="A956" t="s">
        <v>1353</v>
      </c>
      <c r="B956" t="s">
        <v>41</v>
      </c>
      <c r="C956">
        <v>38</v>
      </c>
      <c r="D956" t="s">
        <v>16</v>
      </c>
      <c r="E956" t="s">
        <v>74</v>
      </c>
      <c r="F956" t="s">
        <v>19</v>
      </c>
      <c r="G956" t="s">
        <v>75</v>
      </c>
      <c r="H956" s="1">
        <v>45130</v>
      </c>
      <c r="I956">
        <v>37199</v>
      </c>
      <c r="J956">
        <v>1617</v>
      </c>
      <c r="K956">
        <v>38816</v>
      </c>
      <c r="L956" s="10">
        <v>1.95</v>
      </c>
      <c r="M956">
        <v>4</v>
      </c>
      <c r="N956" t="s">
        <v>28</v>
      </c>
      <c r="O956" t="s">
        <v>1218</v>
      </c>
      <c r="P956" t="s">
        <v>2123</v>
      </c>
      <c r="Q956" t="str">
        <f>IF(Cleaned_Data[[#This Row],[Performance Score]] &gt;=4,"high", IF(Cleaned_Data[[#This Row],[Performance Score]]&lt;=2,"Low","Medium"))</f>
        <v>Low</v>
      </c>
    </row>
    <row r="957" spans="1:17" x14ac:dyDescent="0.3">
      <c r="A957" t="s">
        <v>1354</v>
      </c>
      <c r="B957" t="s">
        <v>599</v>
      </c>
      <c r="C957">
        <v>39</v>
      </c>
      <c r="D957" t="s">
        <v>16</v>
      </c>
      <c r="E957" t="s">
        <v>62</v>
      </c>
      <c r="F957" t="s">
        <v>19</v>
      </c>
      <c r="G957" t="s">
        <v>63</v>
      </c>
      <c r="H957" s="1">
        <v>45245</v>
      </c>
      <c r="I957">
        <v>35642</v>
      </c>
      <c r="J957">
        <v>1205</v>
      </c>
      <c r="K957">
        <v>36847</v>
      </c>
      <c r="L957" s="10">
        <v>2.36</v>
      </c>
      <c r="M957">
        <v>6</v>
      </c>
      <c r="N957" t="s">
        <v>28</v>
      </c>
      <c r="O957" t="s">
        <v>1218</v>
      </c>
      <c r="P957" t="s">
        <v>2118</v>
      </c>
      <c r="Q957" t="str">
        <f>IF(Cleaned_Data[[#This Row],[Performance Score]] &gt;=4,"high", IF(Cleaned_Data[[#This Row],[Performance Score]]&lt;=2,"Low","Medium"))</f>
        <v>Medium</v>
      </c>
    </row>
    <row r="958" spans="1:17" x14ac:dyDescent="0.3">
      <c r="A958" t="s">
        <v>1355</v>
      </c>
      <c r="B958" t="s">
        <v>266</v>
      </c>
      <c r="C958">
        <v>28</v>
      </c>
      <c r="D958" t="s">
        <v>16</v>
      </c>
      <c r="E958" t="s">
        <v>62</v>
      </c>
      <c r="F958" t="s">
        <v>27</v>
      </c>
      <c r="G958" t="s">
        <v>63</v>
      </c>
      <c r="H958" s="1">
        <v>42263</v>
      </c>
      <c r="I958">
        <v>39441</v>
      </c>
      <c r="J958">
        <v>1866</v>
      </c>
      <c r="K958">
        <v>41307</v>
      </c>
      <c r="L958" s="10">
        <v>3.19</v>
      </c>
      <c r="M958">
        <v>6</v>
      </c>
      <c r="N958" t="s">
        <v>28</v>
      </c>
      <c r="O958" t="s">
        <v>1218</v>
      </c>
      <c r="P958" t="s">
        <v>2126</v>
      </c>
      <c r="Q958" t="str">
        <f>IF(Cleaned_Data[[#This Row],[Performance Score]] &gt;=4,"high", IF(Cleaned_Data[[#This Row],[Performance Score]]&lt;=2,"Low","Medium"))</f>
        <v>Medium</v>
      </c>
    </row>
    <row r="959" spans="1:17" x14ac:dyDescent="0.3">
      <c r="A959" t="s">
        <v>1356</v>
      </c>
      <c r="B959" t="s">
        <v>111</v>
      </c>
      <c r="C959">
        <v>30</v>
      </c>
      <c r="D959" t="s">
        <v>24</v>
      </c>
      <c r="E959" t="s">
        <v>37</v>
      </c>
      <c r="F959" t="s">
        <v>88</v>
      </c>
      <c r="G959" t="s">
        <v>38</v>
      </c>
      <c r="H959" s="1">
        <v>44347</v>
      </c>
      <c r="I959">
        <v>29426</v>
      </c>
      <c r="J959">
        <v>820</v>
      </c>
      <c r="K959">
        <v>30246</v>
      </c>
      <c r="L959" s="10">
        <v>2.62</v>
      </c>
      <c r="M959">
        <v>6</v>
      </c>
      <c r="N959" t="s">
        <v>28</v>
      </c>
      <c r="O959" t="s">
        <v>1218</v>
      </c>
      <c r="P959" t="s">
        <v>1218</v>
      </c>
      <c r="Q959" t="str">
        <f>IF(Cleaned_Data[[#This Row],[Performance Score]] &gt;=4,"high", IF(Cleaned_Data[[#This Row],[Performance Score]]&lt;=2,"Low","Medium"))</f>
        <v>Medium</v>
      </c>
    </row>
    <row r="960" spans="1:17" x14ac:dyDescent="0.3">
      <c r="A960" t="s">
        <v>1357</v>
      </c>
      <c r="B960" t="s">
        <v>1358</v>
      </c>
      <c r="C960">
        <v>38</v>
      </c>
      <c r="D960" t="s">
        <v>16</v>
      </c>
      <c r="E960" t="s">
        <v>74</v>
      </c>
      <c r="F960" t="s">
        <v>105</v>
      </c>
      <c r="G960" t="s">
        <v>75</v>
      </c>
      <c r="H960" s="1">
        <v>45365</v>
      </c>
      <c r="I960">
        <v>28992</v>
      </c>
      <c r="J960">
        <v>1234</v>
      </c>
      <c r="K960">
        <v>30226</v>
      </c>
      <c r="L960" s="10">
        <v>3.67</v>
      </c>
      <c r="M960">
        <v>5</v>
      </c>
      <c r="N960" t="s">
        <v>28</v>
      </c>
      <c r="O960" t="s">
        <v>1218</v>
      </c>
      <c r="P960" t="s">
        <v>2120</v>
      </c>
      <c r="Q960" t="str">
        <f>IF(Cleaned_Data[[#This Row],[Performance Score]] &gt;=4,"high", IF(Cleaned_Data[[#This Row],[Performance Score]]&lt;=2,"Low","Medium"))</f>
        <v>Medium</v>
      </c>
    </row>
    <row r="961" spans="1:17" x14ac:dyDescent="0.3">
      <c r="A961" t="s">
        <v>1359</v>
      </c>
      <c r="B961" t="s">
        <v>132</v>
      </c>
      <c r="C961">
        <v>35</v>
      </c>
      <c r="D961" t="s">
        <v>16</v>
      </c>
      <c r="E961" t="s">
        <v>17</v>
      </c>
      <c r="F961" t="s">
        <v>27</v>
      </c>
      <c r="G961" t="s">
        <v>18</v>
      </c>
      <c r="H961" s="1">
        <v>43415</v>
      </c>
      <c r="I961">
        <v>34255</v>
      </c>
      <c r="J961">
        <v>1287</v>
      </c>
      <c r="K961">
        <v>35542</v>
      </c>
      <c r="L961" s="10">
        <v>1.71</v>
      </c>
      <c r="M961">
        <v>2</v>
      </c>
      <c r="N961" t="s">
        <v>28</v>
      </c>
      <c r="O961" t="s">
        <v>1218</v>
      </c>
      <c r="P961" t="s">
        <v>2118</v>
      </c>
      <c r="Q961" t="str">
        <f>IF(Cleaned_Data[[#This Row],[Performance Score]] &gt;=4,"high", IF(Cleaned_Data[[#This Row],[Performance Score]]&lt;=2,"Low","Medium"))</f>
        <v>Low</v>
      </c>
    </row>
    <row r="962" spans="1:17" x14ac:dyDescent="0.3">
      <c r="A962" t="s">
        <v>1360</v>
      </c>
      <c r="B962" t="s">
        <v>350</v>
      </c>
      <c r="C962">
        <v>31</v>
      </c>
      <c r="D962" t="s">
        <v>24</v>
      </c>
      <c r="E962" t="s">
        <v>62</v>
      </c>
      <c r="F962" t="s">
        <v>53</v>
      </c>
      <c r="G962" t="s">
        <v>63</v>
      </c>
      <c r="H962" s="1">
        <v>42567</v>
      </c>
      <c r="I962">
        <v>46147</v>
      </c>
      <c r="J962">
        <v>3993</v>
      </c>
      <c r="K962">
        <v>50140</v>
      </c>
      <c r="L962" s="10">
        <v>4.03</v>
      </c>
      <c r="M962">
        <v>5</v>
      </c>
      <c r="N962" t="s">
        <v>20</v>
      </c>
      <c r="O962" t="s">
        <v>1218</v>
      </c>
      <c r="P962" t="s">
        <v>2123</v>
      </c>
      <c r="Q962" t="str">
        <f>IF(Cleaned_Data[[#This Row],[Performance Score]] &gt;=4,"high", IF(Cleaned_Data[[#This Row],[Performance Score]]&lt;=2,"Low","Medium"))</f>
        <v>high</v>
      </c>
    </row>
    <row r="963" spans="1:17" x14ac:dyDescent="0.3">
      <c r="A963" t="s">
        <v>1361</v>
      </c>
      <c r="B963" t="s">
        <v>499</v>
      </c>
      <c r="C963">
        <v>21</v>
      </c>
      <c r="D963" t="s">
        <v>24</v>
      </c>
      <c r="E963" t="s">
        <v>25</v>
      </c>
      <c r="F963" t="s">
        <v>39</v>
      </c>
      <c r="G963" t="s">
        <v>26</v>
      </c>
      <c r="H963" s="1">
        <v>44158</v>
      </c>
      <c r="I963">
        <v>29327</v>
      </c>
      <c r="J963">
        <v>1656</v>
      </c>
      <c r="K963">
        <v>30983</v>
      </c>
      <c r="L963" s="10">
        <v>2.85</v>
      </c>
      <c r="M963">
        <v>1</v>
      </c>
      <c r="N963" t="s">
        <v>20</v>
      </c>
      <c r="O963" t="s">
        <v>1218</v>
      </c>
      <c r="P963" t="s">
        <v>2118</v>
      </c>
      <c r="Q963" t="str">
        <f>IF(Cleaned_Data[[#This Row],[Performance Score]] &gt;=4,"high", IF(Cleaned_Data[[#This Row],[Performance Score]]&lt;=2,"Low","Medium"))</f>
        <v>Medium</v>
      </c>
    </row>
    <row r="964" spans="1:17" x14ac:dyDescent="0.3">
      <c r="A964" t="s">
        <v>1362</v>
      </c>
      <c r="B964" t="s">
        <v>113</v>
      </c>
      <c r="C964">
        <v>27</v>
      </c>
      <c r="D964" t="s">
        <v>24</v>
      </c>
      <c r="E964" t="s">
        <v>31</v>
      </c>
      <c r="F964" t="s">
        <v>19</v>
      </c>
      <c r="G964" t="s">
        <v>32</v>
      </c>
      <c r="H964" s="1">
        <v>44757</v>
      </c>
      <c r="I964">
        <v>37837</v>
      </c>
      <c r="J964">
        <v>2272</v>
      </c>
      <c r="K964">
        <v>40109</v>
      </c>
      <c r="L964" s="10">
        <v>3.56</v>
      </c>
      <c r="M964">
        <v>5</v>
      </c>
      <c r="N964" t="s">
        <v>20</v>
      </c>
      <c r="O964" t="s">
        <v>1218</v>
      </c>
      <c r="P964" t="s">
        <v>2123</v>
      </c>
      <c r="Q964" t="str">
        <f>IF(Cleaned_Data[[#This Row],[Performance Score]] &gt;=4,"high", IF(Cleaned_Data[[#This Row],[Performance Score]]&lt;=2,"Low","Medium"))</f>
        <v>Medium</v>
      </c>
    </row>
    <row r="965" spans="1:17" x14ac:dyDescent="0.3">
      <c r="A965" t="s">
        <v>1363</v>
      </c>
      <c r="B965" t="s">
        <v>124</v>
      </c>
      <c r="C965">
        <v>21</v>
      </c>
      <c r="D965" t="s">
        <v>24</v>
      </c>
      <c r="E965" t="s">
        <v>37</v>
      </c>
      <c r="F965" t="s">
        <v>39</v>
      </c>
      <c r="G965" t="s">
        <v>38</v>
      </c>
      <c r="H965" s="1">
        <v>43272</v>
      </c>
      <c r="I965">
        <v>33646</v>
      </c>
      <c r="J965">
        <v>1415</v>
      </c>
      <c r="K965">
        <v>35061</v>
      </c>
      <c r="L965" s="10">
        <v>4.3</v>
      </c>
      <c r="M965">
        <v>5</v>
      </c>
      <c r="N965" t="s">
        <v>34</v>
      </c>
      <c r="O965" t="s">
        <v>1218</v>
      </c>
      <c r="P965" t="s">
        <v>1782</v>
      </c>
      <c r="Q965" t="str">
        <f>IF(Cleaned_Data[[#This Row],[Performance Score]] &gt;=4,"high", IF(Cleaned_Data[[#This Row],[Performance Score]]&lt;=2,"Low","Medium"))</f>
        <v>high</v>
      </c>
    </row>
    <row r="966" spans="1:17" x14ac:dyDescent="0.3">
      <c r="A966" t="s">
        <v>1364</v>
      </c>
      <c r="B966" t="s">
        <v>808</v>
      </c>
      <c r="C966">
        <v>37</v>
      </c>
      <c r="D966" t="s">
        <v>24</v>
      </c>
      <c r="E966" t="s">
        <v>58</v>
      </c>
      <c r="F966" t="s">
        <v>105</v>
      </c>
      <c r="G966" t="s">
        <v>59</v>
      </c>
      <c r="H966" s="1">
        <v>45655</v>
      </c>
      <c r="I966">
        <v>27514</v>
      </c>
      <c r="J966">
        <v>804</v>
      </c>
      <c r="K966">
        <v>28318</v>
      </c>
      <c r="L966" s="10">
        <v>3.48</v>
      </c>
      <c r="M966">
        <v>2</v>
      </c>
      <c r="N966" t="s">
        <v>20</v>
      </c>
      <c r="O966" t="s">
        <v>1218</v>
      </c>
      <c r="P966" t="s">
        <v>2122</v>
      </c>
      <c r="Q966" t="str">
        <f>IF(Cleaned_Data[[#This Row],[Performance Score]] &gt;=4,"high", IF(Cleaned_Data[[#This Row],[Performance Score]]&lt;=2,"Low","Medium"))</f>
        <v>Medium</v>
      </c>
    </row>
    <row r="967" spans="1:17" x14ac:dyDescent="0.3">
      <c r="A967" t="s">
        <v>1365</v>
      </c>
      <c r="B967" t="s">
        <v>331</v>
      </c>
      <c r="C967">
        <v>31</v>
      </c>
      <c r="D967" t="s">
        <v>16</v>
      </c>
      <c r="E967" t="s">
        <v>62</v>
      </c>
      <c r="F967" t="s">
        <v>50</v>
      </c>
      <c r="G967" t="s">
        <v>63</v>
      </c>
      <c r="H967" s="1">
        <v>44476</v>
      </c>
      <c r="I967">
        <v>46036</v>
      </c>
      <c r="J967">
        <v>1853</v>
      </c>
      <c r="K967">
        <v>47889</v>
      </c>
      <c r="L967" s="10">
        <v>3.5</v>
      </c>
      <c r="M967">
        <v>2</v>
      </c>
      <c r="N967" t="s">
        <v>20</v>
      </c>
      <c r="O967" t="s">
        <v>1218</v>
      </c>
      <c r="P967" t="s">
        <v>2124</v>
      </c>
      <c r="Q967" t="str">
        <f>IF(Cleaned_Data[[#This Row],[Performance Score]] &gt;=4,"high", IF(Cleaned_Data[[#This Row],[Performance Score]]&lt;=2,"Low","Medium"))</f>
        <v>Medium</v>
      </c>
    </row>
    <row r="968" spans="1:17" x14ac:dyDescent="0.3">
      <c r="A968" t="s">
        <v>1366</v>
      </c>
      <c r="B968" t="s">
        <v>466</v>
      </c>
      <c r="C968">
        <v>39</v>
      </c>
      <c r="D968" t="s">
        <v>24</v>
      </c>
      <c r="E968" t="s">
        <v>31</v>
      </c>
      <c r="F968" t="s">
        <v>53</v>
      </c>
      <c r="G968" t="s">
        <v>32</v>
      </c>
      <c r="H968" s="1">
        <v>43119</v>
      </c>
      <c r="I968">
        <v>29734</v>
      </c>
      <c r="J968">
        <v>1553</v>
      </c>
      <c r="K968">
        <v>31287</v>
      </c>
      <c r="L968" s="10">
        <v>3.74</v>
      </c>
      <c r="M968">
        <v>5</v>
      </c>
      <c r="N968" t="s">
        <v>20</v>
      </c>
      <c r="O968" t="s">
        <v>1218</v>
      </c>
      <c r="P968" t="s">
        <v>2125</v>
      </c>
      <c r="Q968" t="str">
        <f>IF(Cleaned_Data[[#This Row],[Performance Score]] &gt;=4,"high", IF(Cleaned_Data[[#This Row],[Performance Score]]&lt;=2,"Low","Medium"))</f>
        <v>Medium</v>
      </c>
    </row>
    <row r="969" spans="1:17" x14ac:dyDescent="0.3">
      <c r="A969" t="s">
        <v>1367</v>
      </c>
      <c r="B969" t="s">
        <v>561</v>
      </c>
      <c r="C969">
        <v>39</v>
      </c>
      <c r="D969" t="s">
        <v>24</v>
      </c>
      <c r="E969" t="s">
        <v>58</v>
      </c>
      <c r="F969" t="s">
        <v>50</v>
      </c>
      <c r="G969" t="s">
        <v>59</v>
      </c>
      <c r="H969" s="1">
        <v>43565</v>
      </c>
      <c r="I969">
        <v>31906</v>
      </c>
      <c r="J969">
        <v>835</v>
      </c>
      <c r="K969">
        <v>32741</v>
      </c>
      <c r="L969" s="10">
        <v>2.38</v>
      </c>
      <c r="M969">
        <v>3</v>
      </c>
      <c r="N969" t="s">
        <v>20</v>
      </c>
      <c r="O969" t="s">
        <v>1218</v>
      </c>
      <c r="P969" t="s">
        <v>21</v>
      </c>
      <c r="Q969" t="str">
        <f>IF(Cleaned_Data[[#This Row],[Performance Score]] &gt;=4,"high", IF(Cleaned_Data[[#This Row],[Performance Score]]&lt;=2,"Low","Medium"))</f>
        <v>Medium</v>
      </c>
    </row>
    <row r="970" spans="1:17" x14ac:dyDescent="0.3">
      <c r="A970" t="s">
        <v>1368</v>
      </c>
      <c r="B970" t="s">
        <v>1088</v>
      </c>
      <c r="C970">
        <v>45</v>
      </c>
      <c r="D970" t="s">
        <v>16</v>
      </c>
      <c r="E970" t="s">
        <v>17</v>
      </c>
      <c r="F970" t="s">
        <v>50</v>
      </c>
      <c r="G970" t="s">
        <v>18</v>
      </c>
      <c r="H970" s="1">
        <v>43597</v>
      </c>
      <c r="I970">
        <v>42220</v>
      </c>
      <c r="J970">
        <v>1141</v>
      </c>
      <c r="K970">
        <v>43361</v>
      </c>
      <c r="L970" s="10">
        <v>3.38</v>
      </c>
      <c r="M970">
        <v>4</v>
      </c>
      <c r="N970" t="s">
        <v>34</v>
      </c>
      <c r="O970" t="s">
        <v>1218</v>
      </c>
      <c r="P970" t="s">
        <v>1218</v>
      </c>
      <c r="Q970" t="str">
        <f>IF(Cleaned_Data[[#This Row],[Performance Score]] &gt;=4,"high", IF(Cleaned_Data[[#This Row],[Performance Score]]&lt;=2,"Low","Medium"))</f>
        <v>Medium</v>
      </c>
    </row>
    <row r="971" spans="1:17" x14ac:dyDescent="0.3">
      <c r="A971" t="s">
        <v>1369</v>
      </c>
      <c r="B971" t="s">
        <v>104</v>
      </c>
      <c r="C971">
        <v>32</v>
      </c>
      <c r="D971" t="s">
        <v>16</v>
      </c>
      <c r="E971" t="s">
        <v>31</v>
      </c>
      <c r="F971" t="s">
        <v>19</v>
      </c>
      <c r="G971" t="s">
        <v>32</v>
      </c>
      <c r="H971" s="1">
        <v>43963</v>
      </c>
      <c r="I971">
        <v>34575</v>
      </c>
      <c r="J971">
        <v>1064</v>
      </c>
      <c r="K971">
        <v>35639</v>
      </c>
      <c r="L971" s="10">
        <v>2.57</v>
      </c>
      <c r="M971">
        <v>2</v>
      </c>
      <c r="N971" t="s">
        <v>34</v>
      </c>
      <c r="O971" t="s">
        <v>1218</v>
      </c>
      <c r="P971" t="s">
        <v>1218</v>
      </c>
      <c r="Q971" t="str">
        <f>IF(Cleaned_Data[[#This Row],[Performance Score]] &gt;=4,"high", IF(Cleaned_Data[[#This Row],[Performance Score]]&lt;=2,"Low","Medium"))</f>
        <v>Medium</v>
      </c>
    </row>
    <row r="972" spans="1:17" x14ac:dyDescent="0.3">
      <c r="A972" t="s">
        <v>1370</v>
      </c>
      <c r="B972" t="s">
        <v>1371</v>
      </c>
      <c r="C972">
        <v>25</v>
      </c>
      <c r="D972" t="s">
        <v>16</v>
      </c>
      <c r="E972" t="s">
        <v>74</v>
      </c>
      <c r="F972" t="s">
        <v>105</v>
      </c>
      <c r="G972" t="s">
        <v>75</v>
      </c>
      <c r="H972" s="1">
        <v>44287</v>
      </c>
      <c r="I972">
        <v>42459</v>
      </c>
      <c r="J972">
        <v>854</v>
      </c>
      <c r="K972">
        <v>43313</v>
      </c>
      <c r="L972" s="10">
        <v>2.37</v>
      </c>
      <c r="M972">
        <v>3</v>
      </c>
      <c r="N972" t="s">
        <v>20</v>
      </c>
      <c r="O972" t="s">
        <v>1218</v>
      </c>
      <c r="P972" t="s">
        <v>21</v>
      </c>
      <c r="Q972" t="str">
        <f>IF(Cleaned_Data[[#This Row],[Performance Score]] &gt;=4,"high", IF(Cleaned_Data[[#This Row],[Performance Score]]&lt;=2,"Low","Medium"))</f>
        <v>Medium</v>
      </c>
    </row>
    <row r="973" spans="1:17" x14ac:dyDescent="0.3">
      <c r="A973" t="s">
        <v>1372</v>
      </c>
      <c r="B973" t="s">
        <v>170</v>
      </c>
      <c r="C973">
        <v>43</v>
      </c>
      <c r="D973" t="s">
        <v>24</v>
      </c>
      <c r="E973" t="s">
        <v>25</v>
      </c>
      <c r="F973" t="s">
        <v>39</v>
      </c>
      <c r="G973" t="s">
        <v>26</v>
      </c>
      <c r="H973" s="1">
        <v>42316</v>
      </c>
      <c r="I973">
        <v>35060</v>
      </c>
      <c r="J973">
        <v>1250</v>
      </c>
      <c r="K973">
        <v>36310</v>
      </c>
      <c r="L973" s="10">
        <v>4.24</v>
      </c>
      <c r="M973">
        <v>1</v>
      </c>
      <c r="N973" t="s">
        <v>20</v>
      </c>
      <c r="O973" t="s">
        <v>1218</v>
      </c>
      <c r="P973" t="s">
        <v>2118</v>
      </c>
      <c r="Q973" t="str">
        <f>IF(Cleaned_Data[[#This Row],[Performance Score]] &gt;=4,"high", IF(Cleaned_Data[[#This Row],[Performance Score]]&lt;=2,"Low","Medium"))</f>
        <v>high</v>
      </c>
    </row>
    <row r="974" spans="1:17" x14ac:dyDescent="0.3">
      <c r="A974" t="s">
        <v>1373</v>
      </c>
      <c r="B974" t="s">
        <v>1014</v>
      </c>
      <c r="C974">
        <v>26</v>
      </c>
      <c r="D974" t="s">
        <v>24</v>
      </c>
      <c r="E974" t="s">
        <v>25</v>
      </c>
      <c r="F974" t="s">
        <v>27</v>
      </c>
      <c r="G974" t="s">
        <v>26</v>
      </c>
      <c r="H974" s="1">
        <v>44572</v>
      </c>
      <c r="I974">
        <v>39080</v>
      </c>
      <c r="J974">
        <v>3675</v>
      </c>
      <c r="K974">
        <v>42755</v>
      </c>
      <c r="L974" s="10">
        <v>3.92</v>
      </c>
      <c r="M974">
        <v>4</v>
      </c>
      <c r="N974" t="s">
        <v>34</v>
      </c>
      <c r="O974" t="s">
        <v>1218</v>
      </c>
      <c r="P974" t="s">
        <v>2125</v>
      </c>
      <c r="Q974" t="str">
        <f>IF(Cleaned_Data[[#This Row],[Performance Score]] &gt;=4,"high", IF(Cleaned_Data[[#This Row],[Performance Score]]&lt;=2,"Low","Medium"))</f>
        <v>Medium</v>
      </c>
    </row>
    <row r="975" spans="1:17" x14ac:dyDescent="0.3">
      <c r="A975" t="s">
        <v>1374</v>
      </c>
      <c r="B975" t="s">
        <v>1375</v>
      </c>
      <c r="C975">
        <v>30</v>
      </c>
      <c r="D975" t="s">
        <v>16</v>
      </c>
      <c r="E975" t="s">
        <v>58</v>
      </c>
      <c r="F975" t="s">
        <v>27</v>
      </c>
      <c r="G975" t="s">
        <v>59</v>
      </c>
      <c r="H975" s="1">
        <v>44671</v>
      </c>
      <c r="I975">
        <v>35013</v>
      </c>
      <c r="J975">
        <v>744</v>
      </c>
      <c r="K975">
        <v>35757</v>
      </c>
      <c r="L975" s="10">
        <v>3.23</v>
      </c>
      <c r="M975">
        <v>4</v>
      </c>
      <c r="N975" t="s">
        <v>28</v>
      </c>
      <c r="O975" t="s">
        <v>1218</v>
      </c>
      <c r="P975" t="s">
        <v>21</v>
      </c>
      <c r="Q975" t="str">
        <f>IF(Cleaned_Data[[#This Row],[Performance Score]] &gt;=4,"high", IF(Cleaned_Data[[#This Row],[Performance Score]]&lt;=2,"Low","Medium"))</f>
        <v>Medium</v>
      </c>
    </row>
    <row r="976" spans="1:17" x14ac:dyDescent="0.3">
      <c r="A976" t="s">
        <v>1376</v>
      </c>
      <c r="B976" t="s">
        <v>1088</v>
      </c>
      <c r="C976">
        <v>33</v>
      </c>
      <c r="D976" t="s">
        <v>24</v>
      </c>
      <c r="E976" t="s">
        <v>74</v>
      </c>
      <c r="F976" t="s">
        <v>53</v>
      </c>
      <c r="G976" t="s">
        <v>75</v>
      </c>
      <c r="H976" s="1">
        <v>42465</v>
      </c>
      <c r="I976">
        <v>33225</v>
      </c>
      <c r="J976">
        <v>1758</v>
      </c>
      <c r="K976">
        <v>34983</v>
      </c>
      <c r="L976" s="10">
        <v>2.37</v>
      </c>
      <c r="M976">
        <v>0</v>
      </c>
      <c r="N976" t="s">
        <v>34</v>
      </c>
      <c r="O976" t="s">
        <v>1218</v>
      </c>
      <c r="P976" t="s">
        <v>21</v>
      </c>
      <c r="Q976" t="str">
        <f>IF(Cleaned_Data[[#This Row],[Performance Score]] &gt;=4,"high", IF(Cleaned_Data[[#This Row],[Performance Score]]&lt;=2,"Low","Medium"))</f>
        <v>Medium</v>
      </c>
    </row>
    <row r="977" spans="1:17" x14ac:dyDescent="0.3">
      <c r="A977" t="s">
        <v>1377</v>
      </c>
      <c r="B977" t="s">
        <v>426</v>
      </c>
      <c r="C977">
        <v>23</v>
      </c>
      <c r="D977" t="s">
        <v>16</v>
      </c>
      <c r="E977" t="s">
        <v>62</v>
      </c>
      <c r="F977" t="s">
        <v>27</v>
      </c>
      <c r="G977" t="s">
        <v>63</v>
      </c>
      <c r="H977" s="1">
        <v>42487</v>
      </c>
      <c r="I977">
        <v>41233</v>
      </c>
      <c r="J977">
        <v>1321</v>
      </c>
      <c r="K977">
        <v>42554</v>
      </c>
      <c r="L977" s="10">
        <v>2.62</v>
      </c>
      <c r="M977">
        <v>2</v>
      </c>
      <c r="N977" t="s">
        <v>34</v>
      </c>
      <c r="O977" t="s">
        <v>1218</v>
      </c>
      <c r="P977" t="s">
        <v>21</v>
      </c>
      <c r="Q977" t="str">
        <f>IF(Cleaned_Data[[#This Row],[Performance Score]] &gt;=4,"high", IF(Cleaned_Data[[#This Row],[Performance Score]]&lt;=2,"Low","Medium"))</f>
        <v>Medium</v>
      </c>
    </row>
    <row r="978" spans="1:17" x14ac:dyDescent="0.3">
      <c r="A978" t="s">
        <v>1378</v>
      </c>
      <c r="B978" t="s">
        <v>153</v>
      </c>
      <c r="C978">
        <v>32</v>
      </c>
      <c r="D978" t="s">
        <v>24</v>
      </c>
      <c r="E978" t="s">
        <v>37</v>
      </c>
      <c r="F978" t="s">
        <v>27</v>
      </c>
      <c r="G978" t="s">
        <v>38</v>
      </c>
      <c r="H978" s="1">
        <v>45414</v>
      </c>
      <c r="I978">
        <v>30774</v>
      </c>
      <c r="J978">
        <v>529</v>
      </c>
      <c r="K978">
        <v>31303</v>
      </c>
      <c r="L978" s="10">
        <v>1.37</v>
      </c>
      <c r="M978">
        <v>3</v>
      </c>
      <c r="N978" t="s">
        <v>20</v>
      </c>
      <c r="O978" t="s">
        <v>1218</v>
      </c>
      <c r="P978" t="s">
        <v>1218</v>
      </c>
      <c r="Q978" t="str">
        <f>IF(Cleaned_Data[[#This Row],[Performance Score]] &gt;=4,"high", IF(Cleaned_Data[[#This Row],[Performance Score]]&lt;=2,"Low","Medium"))</f>
        <v>Low</v>
      </c>
    </row>
    <row r="979" spans="1:17" x14ac:dyDescent="0.3">
      <c r="A979" t="s">
        <v>1379</v>
      </c>
      <c r="B979" t="s">
        <v>182</v>
      </c>
      <c r="C979">
        <v>27</v>
      </c>
      <c r="D979" t="s">
        <v>16</v>
      </c>
      <c r="E979" t="s">
        <v>17</v>
      </c>
      <c r="F979" t="s">
        <v>88</v>
      </c>
      <c r="G979" t="s">
        <v>18</v>
      </c>
      <c r="H979" s="1">
        <v>43460</v>
      </c>
      <c r="I979">
        <v>43778</v>
      </c>
      <c r="J979">
        <v>1720</v>
      </c>
      <c r="K979">
        <v>45498</v>
      </c>
      <c r="L979" s="10">
        <v>3.36</v>
      </c>
      <c r="M979">
        <v>2</v>
      </c>
      <c r="N979" t="s">
        <v>28</v>
      </c>
      <c r="O979" t="s">
        <v>1218</v>
      </c>
      <c r="P979" t="s">
        <v>2122</v>
      </c>
      <c r="Q979" t="str">
        <f>IF(Cleaned_Data[[#This Row],[Performance Score]] &gt;=4,"high", IF(Cleaned_Data[[#This Row],[Performance Score]]&lt;=2,"Low","Medium"))</f>
        <v>Medium</v>
      </c>
    </row>
    <row r="980" spans="1:17" x14ac:dyDescent="0.3">
      <c r="A980" t="s">
        <v>1380</v>
      </c>
      <c r="B980" t="s">
        <v>769</v>
      </c>
      <c r="C980">
        <v>42</v>
      </c>
      <c r="D980" t="s">
        <v>24</v>
      </c>
      <c r="E980" t="s">
        <v>74</v>
      </c>
      <c r="F980" t="s">
        <v>19</v>
      </c>
      <c r="G980" t="s">
        <v>75</v>
      </c>
      <c r="H980" s="1">
        <v>44124</v>
      </c>
      <c r="I980">
        <v>36518</v>
      </c>
      <c r="J980">
        <v>967</v>
      </c>
      <c r="K980">
        <v>37485</v>
      </c>
      <c r="L980" s="10">
        <v>3.56</v>
      </c>
      <c r="M980">
        <v>5</v>
      </c>
      <c r="N980" t="s">
        <v>28</v>
      </c>
      <c r="O980" t="s">
        <v>1218</v>
      </c>
      <c r="P980" t="s">
        <v>2124</v>
      </c>
      <c r="Q980" t="str">
        <f>IF(Cleaned_Data[[#This Row],[Performance Score]] &gt;=4,"high", IF(Cleaned_Data[[#This Row],[Performance Score]]&lt;=2,"Low","Medium"))</f>
        <v>Medium</v>
      </c>
    </row>
    <row r="981" spans="1:17" x14ac:dyDescent="0.3">
      <c r="A981" t="s">
        <v>1381</v>
      </c>
      <c r="B981" t="s">
        <v>352</v>
      </c>
      <c r="C981">
        <v>29</v>
      </c>
      <c r="D981" t="s">
        <v>16</v>
      </c>
      <c r="E981" t="s">
        <v>17</v>
      </c>
      <c r="F981" t="s">
        <v>27</v>
      </c>
      <c r="G981" t="s">
        <v>18</v>
      </c>
      <c r="H981" s="1">
        <v>44321</v>
      </c>
      <c r="I981">
        <v>50220</v>
      </c>
      <c r="J981">
        <v>2996</v>
      </c>
      <c r="K981">
        <v>53216</v>
      </c>
      <c r="L981" s="10">
        <v>3.19</v>
      </c>
      <c r="M981">
        <v>4</v>
      </c>
      <c r="N981" t="s">
        <v>28</v>
      </c>
      <c r="O981" t="s">
        <v>1218</v>
      </c>
      <c r="P981" t="s">
        <v>1218</v>
      </c>
      <c r="Q981" t="str">
        <f>IF(Cleaned_Data[[#This Row],[Performance Score]] &gt;=4,"high", IF(Cleaned_Data[[#This Row],[Performance Score]]&lt;=2,"Low","Medium"))</f>
        <v>Medium</v>
      </c>
    </row>
    <row r="982" spans="1:17" x14ac:dyDescent="0.3">
      <c r="A982" t="s">
        <v>1382</v>
      </c>
      <c r="B982" t="s">
        <v>775</v>
      </c>
      <c r="C982">
        <v>40</v>
      </c>
      <c r="D982" t="s">
        <v>24</v>
      </c>
      <c r="E982" t="s">
        <v>42</v>
      </c>
      <c r="F982" t="s">
        <v>88</v>
      </c>
      <c r="G982" t="s">
        <v>43</v>
      </c>
      <c r="H982" s="1">
        <v>43444</v>
      </c>
      <c r="I982">
        <v>46809</v>
      </c>
      <c r="J982">
        <v>4609</v>
      </c>
      <c r="K982">
        <v>51418</v>
      </c>
      <c r="L982" s="10">
        <v>4.25</v>
      </c>
      <c r="M982">
        <v>7</v>
      </c>
      <c r="N982" t="s">
        <v>28</v>
      </c>
      <c r="O982" t="s">
        <v>1218</v>
      </c>
      <c r="P982" t="s">
        <v>2122</v>
      </c>
      <c r="Q982" t="str">
        <f>IF(Cleaned_Data[[#This Row],[Performance Score]] &gt;=4,"high", IF(Cleaned_Data[[#This Row],[Performance Score]]&lt;=2,"Low","Medium"))</f>
        <v>high</v>
      </c>
    </row>
    <row r="983" spans="1:17" x14ac:dyDescent="0.3">
      <c r="A983" t="s">
        <v>1383</v>
      </c>
      <c r="B983" t="s">
        <v>178</v>
      </c>
      <c r="C983">
        <v>30</v>
      </c>
      <c r="D983" t="s">
        <v>16</v>
      </c>
      <c r="E983" t="s">
        <v>74</v>
      </c>
      <c r="F983" t="s">
        <v>19</v>
      </c>
      <c r="G983" t="s">
        <v>75</v>
      </c>
      <c r="H983" s="1">
        <v>43996</v>
      </c>
      <c r="I983">
        <v>31409</v>
      </c>
      <c r="J983">
        <v>1394</v>
      </c>
      <c r="K983">
        <v>32803</v>
      </c>
      <c r="L983" s="10">
        <v>3.82</v>
      </c>
      <c r="M983">
        <v>6</v>
      </c>
      <c r="N983" t="s">
        <v>20</v>
      </c>
      <c r="O983" t="s">
        <v>1218</v>
      </c>
      <c r="P983" t="s">
        <v>1782</v>
      </c>
      <c r="Q983" t="str">
        <f>IF(Cleaned_Data[[#This Row],[Performance Score]] &gt;=4,"high", IF(Cleaned_Data[[#This Row],[Performance Score]]&lt;=2,"Low","Medium"))</f>
        <v>Medium</v>
      </c>
    </row>
    <row r="984" spans="1:17" x14ac:dyDescent="0.3">
      <c r="A984" t="s">
        <v>1384</v>
      </c>
      <c r="B984" t="s">
        <v>890</v>
      </c>
      <c r="C984">
        <v>36</v>
      </c>
      <c r="D984" t="s">
        <v>16</v>
      </c>
      <c r="E984" t="s">
        <v>58</v>
      </c>
      <c r="F984" t="s">
        <v>50</v>
      </c>
      <c r="G984" t="s">
        <v>59</v>
      </c>
      <c r="H984" s="1">
        <v>44407</v>
      </c>
      <c r="I984">
        <v>32554</v>
      </c>
      <c r="J984">
        <v>1917</v>
      </c>
      <c r="K984">
        <v>34471</v>
      </c>
      <c r="L984" s="10">
        <v>3.17</v>
      </c>
      <c r="M984">
        <v>3</v>
      </c>
      <c r="N984" t="s">
        <v>20</v>
      </c>
      <c r="O984" t="s">
        <v>1218</v>
      </c>
      <c r="P984" t="s">
        <v>2123</v>
      </c>
      <c r="Q984" t="str">
        <f>IF(Cleaned_Data[[#This Row],[Performance Score]] &gt;=4,"high", IF(Cleaned_Data[[#This Row],[Performance Score]]&lt;=2,"Low","Medium"))</f>
        <v>Medium</v>
      </c>
    </row>
    <row r="985" spans="1:17" x14ac:dyDescent="0.3">
      <c r="A985" t="s">
        <v>1385</v>
      </c>
      <c r="B985" t="s">
        <v>597</v>
      </c>
      <c r="C985">
        <v>30</v>
      </c>
      <c r="D985" t="s">
        <v>16</v>
      </c>
      <c r="E985" t="s">
        <v>17</v>
      </c>
      <c r="F985" t="s">
        <v>88</v>
      </c>
      <c r="G985" t="s">
        <v>18</v>
      </c>
      <c r="H985" s="1">
        <v>43412</v>
      </c>
      <c r="I985">
        <v>37198</v>
      </c>
      <c r="J985">
        <v>1313</v>
      </c>
      <c r="K985">
        <v>38511</v>
      </c>
      <c r="L985" s="10">
        <v>4</v>
      </c>
      <c r="M985">
        <v>4</v>
      </c>
      <c r="N985" t="s">
        <v>28</v>
      </c>
      <c r="O985" t="s">
        <v>1218</v>
      </c>
      <c r="P985" t="s">
        <v>2118</v>
      </c>
      <c r="Q985" t="str">
        <f>IF(Cleaned_Data[[#This Row],[Performance Score]] &gt;=4,"high", IF(Cleaned_Data[[#This Row],[Performance Score]]&lt;=2,"Low","Medium"))</f>
        <v>high</v>
      </c>
    </row>
    <row r="986" spans="1:17" x14ac:dyDescent="0.3">
      <c r="A986" t="s">
        <v>1386</v>
      </c>
      <c r="B986" t="s">
        <v>145</v>
      </c>
      <c r="C986">
        <v>26</v>
      </c>
      <c r="D986" t="s">
        <v>24</v>
      </c>
      <c r="E986" t="s">
        <v>74</v>
      </c>
      <c r="F986" t="s">
        <v>88</v>
      </c>
      <c r="G986" t="s">
        <v>75</v>
      </c>
      <c r="H986" s="1">
        <v>43742</v>
      </c>
      <c r="I986">
        <v>31363</v>
      </c>
      <c r="J986">
        <v>2203</v>
      </c>
      <c r="K986">
        <v>33566</v>
      </c>
      <c r="L986" s="10">
        <v>3.11</v>
      </c>
      <c r="M986">
        <v>3</v>
      </c>
      <c r="N986" t="s">
        <v>20</v>
      </c>
      <c r="O986" t="s">
        <v>1218</v>
      </c>
      <c r="P986" t="s">
        <v>2124</v>
      </c>
      <c r="Q986" t="str">
        <f>IF(Cleaned_Data[[#This Row],[Performance Score]] &gt;=4,"high", IF(Cleaned_Data[[#This Row],[Performance Score]]&lt;=2,"Low","Medium"))</f>
        <v>Medium</v>
      </c>
    </row>
    <row r="987" spans="1:17" x14ac:dyDescent="0.3">
      <c r="A987" t="s">
        <v>1387</v>
      </c>
      <c r="B987" t="s">
        <v>236</v>
      </c>
      <c r="C987">
        <v>26</v>
      </c>
      <c r="D987" t="s">
        <v>16</v>
      </c>
      <c r="E987" t="s">
        <v>58</v>
      </c>
      <c r="F987" t="s">
        <v>88</v>
      </c>
      <c r="G987" t="s">
        <v>59</v>
      </c>
      <c r="H987" s="1">
        <v>44472</v>
      </c>
      <c r="I987">
        <v>33129</v>
      </c>
      <c r="J987">
        <v>1106</v>
      </c>
      <c r="K987">
        <v>34235</v>
      </c>
      <c r="L987" s="10">
        <v>2.14</v>
      </c>
      <c r="M987">
        <v>2</v>
      </c>
      <c r="N987" t="s">
        <v>34</v>
      </c>
      <c r="O987" t="s">
        <v>1218</v>
      </c>
      <c r="P987" t="s">
        <v>2124</v>
      </c>
      <c r="Q987" t="str">
        <f>IF(Cleaned_Data[[#This Row],[Performance Score]] &gt;=4,"high", IF(Cleaned_Data[[#This Row],[Performance Score]]&lt;=2,"Low","Medium"))</f>
        <v>Medium</v>
      </c>
    </row>
    <row r="988" spans="1:17" x14ac:dyDescent="0.3">
      <c r="A988" t="s">
        <v>1388</v>
      </c>
      <c r="B988" t="s">
        <v>439</v>
      </c>
      <c r="C988">
        <v>35</v>
      </c>
      <c r="D988" t="s">
        <v>16</v>
      </c>
      <c r="E988" t="s">
        <v>74</v>
      </c>
      <c r="F988" t="s">
        <v>105</v>
      </c>
      <c r="G988" t="s">
        <v>75</v>
      </c>
      <c r="H988" s="1">
        <v>43442</v>
      </c>
      <c r="I988">
        <v>33782</v>
      </c>
      <c r="J988">
        <v>1259</v>
      </c>
      <c r="K988">
        <v>35041</v>
      </c>
      <c r="L988" s="10">
        <v>4.32</v>
      </c>
      <c r="M988">
        <v>2</v>
      </c>
      <c r="N988" t="s">
        <v>20</v>
      </c>
      <c r="O988" t="s">
        <v>1218</v>
      </c>
      <c r="P988" t="s">
        <v>2122</v>
      </c>
      <c r="Q988" t="str">
        <f>IF(Cleaned_Data[[#This Row],[Performance Score]] &gt;=4,"high", IF(Cleaned_Data[[#This Row],[Performance Score]]&lt;=2,"Low","Medium"))</f>
        <v>high</v>
      </c>
    </row>
    <row r="989" spans="1:17" x14ac:dyDescent="0.3">
      <c r="A989" t="s">
        <v>1389</v>
      </c>
      <c r="B989" t="s">
        <v>126</v>
      </c>
      <c r="C989">
        <v>23</v>
      </c>
      <c r="D989" t="s">
        <v>16</v>
      </c>
      <c r="E989" t="s">
        <v>62</v>
      </c>
      <c r="F989" t="s">
        <v>53</v>
      </c>
      <c r="G989" t="s">
        <v>63</v>
      </c>
      <c r="H989" s="1">
        <v>44334</v>
      </c>
      <c r="I989">
        <v>45138</v>
      </c>
      <c r="J989">
        <v>3408</v>
      </c>
      <c r="K989">
        <v>48546</v>
      </c>
      <c r="L989" s="10">
        <v>3.29</v>
      </c>
      <c r="M989">
        <v>4</v>
      </c>
      <c r="N989" t="s">
        <v>20</v>
      </c>
      <c r="O989" t="s">
        <v>1218</v>
      </c>
      <c r="P989" t="s">
        <v>1218</v>
      </c>
      <c r="Q989" t="str">
        <f>IF(Cleaned_Data[[#This Row],[Performance Score]] &gt;=4,"high", IF(Cleaned_Data[[#This Row],[Performance Score]]&lt;=2,"Low","Medium"))</f>
        <v>Medium</v>
      </c>
    </row>
    <row r="990" spans="1:17" x14ac:dyDescent="0.3">
      <c r="A990" t="s">
        <v>1390</v>
      </c>
      <c r="B990" t="s">
        <v>1164</v>
      </c>
      <c r="C990">
        <v>31</v>
      </c>
      <c r="D990" t="s">
        <v>16</v>
      </c>
      <c r="E990" t="s">
        <v>42</v>
      </c>
      <c r="F990" t="s">
        <v>88</v>
      </c>
      <c r="G990" t="s">
        <v>43</v>
      </c>
      <c r="H990" s="1">
        <v>42560</v>
      </c>
      <c r="I990">
        <v>41740</v>
      </c>
      <c r="J990">
        <v>1364</v>
      </c>
      <c r="K990">
        <v>43104</v>
      </c>
      <c r="L990" s="10">
        <v>2.46</v>
      </c>
      <c r="M990">
        <v>1</v>
      </c>
      <c r="N990" t="s">
        <v>20</v>
      </c>
      <c r="O990" t="s">
        <v>1218</v>
      </c>
      <c r="P990" t="s">
        <v>2123</v>
      </c>
      <c r="Q990" t="str">
        <f>IF(Cleaned_Data[[#This Row],[Performance Score]] &gt;=4,"high", IF(Cleaned_Data[[#This Row],[Performance Score]]&lt;=2,"Low","Medium"))</f>
        <v>Medium</v>
      </c>
    </row>
    <row r="991" spans="1:17" x14ac:dyDescent="0.3">
      <c r="A991" t="s">
        <v>1391</v>
      </c>
      <c r="B991" t="s">
        <v>650</v>
      </c>
      <c r="C991">
        <v>26</v>
      </c>
      <c r="D991" t="s">
        <v>24</v>
      </c>
      <c r="E991" t="s">
        <v>42</v>
      </c>
      <c r="F991" t="s">
        <v>53</v>
      </c>
      <c r="G991" t="s">
        <v>43</v>
      </c>
      <c r="H991" s="1">
        <v>43626</v>
      </c>
      <c r="I991">
        <v>49171</v>
      </c>
      <c r="J991">
        <v>1278</v>
      </c>
      <c r="K991">
        <v>50449</v>
      </c>
      <c r="L991" s="10">
        <v>2.0299999999999998</v>
      </c>
      <c r="M991">
        <v>7</v>
      </c>
      <c r="N991" t="s">
        <v>34</v>
      </c>
      <c r="O991" t="s">
        <v>1218</v>
      </c>
      <c r="P991" t="s">
        <v>1782</v>
      </c>
      <c r="Q991" t="str">
        <f>IF(Cleaned_Data[[#This Row],[Performance Score]] &gt;=4,"high", IF(Cleaned_Data[[#This Row],[Performance Score]]&lt;=2,"Low","Medium"))</f>
        <v>Medium</v>
      </c>
    </row>
    <row r="992" spans="1:17" x14ac:dyDescent="0.3">
      <c r="A992" t="s">
        <v>1392</v>
      </c>
      <c r="B992" t="s">
        <v>912</v>
      </c>
      <c r="C992">
        <v>38</v>
      </c>
      <c r="D992" t="s">
        <v>24</v>
      </c>
      <c r="E992" t="s">
        <v>74</v>
      </c>
      <c r="F992" t="s">
        <v>105</v>
      </c>
      <c r="G992" t="s">
        <v>75</v>
      </c>
      <c r="H992" s="1">
        <v>42985</v>
      </c>
      <c r="I992">
        <v>36369</v>
      </c>
      <c r="J992">
        <v>1263</v>
      </c>
      <c r="K992">
        <v>37632</v>
      </c>
      <c r="L992" s="10">
        <v>4.9800000000000004</v>
      </c>
      <c r="M992">
        <v>7</v>
      </c>
      <c r="N992" t="s">
        <v>34</v>
      </c>
      <c r="O992" t="s">
        <v>1218</v>
      </c>
      <c r="P992" t="s">
        <v>2126</v>
      </c>
      <c r="Q992" t="str">
        <f>IF(Cleaned_Data[[#This Row],[Performance Score]] &gt;=4,"high", IF(Cleaned_Data[[#This Row],[Performance Score]]&lt;=2,"Low","Medium"))</f>
        <v>high</v>
      </c>
    </row>
    <row r="993" spans="1:17" x14ac:dyDescent="0.3">
      <c r="A993" t="s">
        <v>1393</v>
      </c>
      <c r="B993" t="s">
        <v>15</v>
      </c>
      <c r="C993">
        <v>33</v>
      </c>
      <c r="D993" t="s">
        <v>16</v>
      </c>
      <c r="E993" t="s">
        <v>37</v>
      </c>
      <c r="F993" t="s">
        <v>27</v>
      </c>
      <c r="G993" t="s">
        <v>38</v>
      </c>
      <c r="H993" s="1">
        <v>43856</v>
      </c>
      <c r="I993">
        <v>26981</v>
      </c>
      <c r="J993">
        <v>638</v>
      </c>
      <c r="K993">
        <v>27619</v>
      </c>
      <c r="L993" s="10">
        <v>1.0900000000000001</v>
      </c>
      <c r="M993">
        <v>6</v>
      </c>
      <c r="N993" t="s">
        <v>28</v>
      </c>
      <c r="O993" t="s">
        <v>1218</v>
      </c>
      <c r="P993" t="s">
        <v>2125</v>
      </c>
      <c r="Q993" t="str">
        <f>IF(Cleaned_Data[[#This Row],[Performance Score]] &gt;=4,"high", IF(Cleaned_Data[[#This Row],[Performance Score]]&lt;=2,"Low","Medium"))</f>
        <v>Low</v>
      </c>
    </row>
    <row r="994" spans="1:17" x14ac:dyDescent="0.3">
      <c r="A994" t="s">
        <v>1394</v>
      </c>
      <c r="B994" t="s">
        <v>682</v>
      </c>
      <c r="C994">
        <v>31</v>
      </c>
      <c r="D994" t="s">
        <v>16</v>
      </c>
      <c r="E994" t="s">
        <v>37</v>
      </c>
      <c r="F994" t="s">
        <v>27</v>
      </c>
      <c r="G994" t="s">
        <v>38</v>
      </c>
      <c r="H994" s="1">
        <v>44131</v>
      </c>
      <c r="I994">
        <v>26933</v>
      </c>
      <c r="J994">
        <v>1434</v>
      </c>
      <c r="K994">
        <v>28367</v>
      </c>
      <c r="L994" s="10">
        <v>3.44</v>
      </c>
      <c r="M994">
        <v>1</v>
      </c>
      <c r="N994" t="s">
        <v>20</v>
      </c>
      <c r="O994" t="s">
        <v>1218</v>
      </c>
      <c r="P994" t="s">
        <v>2124</v>
      </c>
      <c r="Q994" t="str">
        <f>IF(Cleaned_Data[[#This Row],[Performance Score]] &gt;=4,"high", IF(Cleaned_Data[[#This Row],[Performance Score]]&lt;=2,"Low","Medium"))</f>
        <v>Medium</v>
      </c>
    </row>
    <row r="995" spans="1:17" x14ac:dyDescent="0.3">
      <c r="A995" t="s">
        <v>1395</v>
      </c>
      <c r="B995" t="s">
        <v>1396</v>
      </c>
      <c r="C995">
        <v>27</v>
      </c>
      <c r="D995" t="s">
        <v>16</v>
      </c>
      <c r="E995" t="s">
        <v>42</v>
      </c>
      <c r="F995" t="s">
        <v>50</v>
      </c>
      <c r="G995" t="s">
        <v>43</v>
      </c>
      <c r="H995" s="1">
        <v>42666</v>
      </c>
      <c r="I995">
        <v>29859</v>
      </c>
      <c r="J995">
        <v>1665</v>
      </c>
      <c r="K995">
        <v>31524</v>
      </c>
      <c r="L995" s="10">
        <v>3.42</v>
      </c>
      <c r="M995">
        <v>1</v>
      </c>
      <c r="N995" t="s">
        <v>20</v>
      </c>
      <c r="O995" t="s">
        <v>1218</v>
      </c>
      <c r="P995" t="s">
        <v>2124</v>
      </c>
      <c r="Q995" t="str">
        <f>IF(Cleaned_Data[[#This Row],[Performance Score]] &gt;=4,"high", IF(Cleaned_Data[[#This Row],[Performance Score]]&lt;=2,"Low","Medium"))</f>
        <v>Medium</v>
      </c>
    </row>
    <row r="996" spans="1:17" x14ac:dyDescent="0.3">
      <c r="A996" t="s">
        <v>1397</v>
      </c>
      <c r="B996" t="s">
        <v>916</v>
      </c>
      <c r="C996">
        <v>31</v>
      </c>
      <c r="D996" t="s">
        <v>16</v>
      </c>
      <c r="E996" t="s">
        <v>31</v>
      </c>
      <c r="F996" t="s">
        <v>53</v>
      </c>
      <c r="G996" t="s">
        <v>32</v>
      </c>
      <c r="H996" s="1">
        <v>43581</v>
      </c>
      <c r="I996">
        <v>31180</v>
      </c>
      <c r="J996">
        <v>2313</v>
      </c>
      <c r="K996">
        <v>33493</v>
      </c>
      <c r="L996" s="10">
        <v>3.69</v>
      </c>
      <c r="M996">
        <v>1</v>
      </c>
      <c r="N996" t="s">
        <v>20</v>
      </c>
      <c r="O996" t="s">
        <v>1218</v>
      </c>
      <c r="P996" t="s">
        <v>21</v>
      </c>
      <c r="Q996" t="str">
        <f>IF(Cleaned_Data[[#This Row],[Performance Score]] &gt;=4,"high", IF(Cleaned_Data[[#This Row],[Performance Score]]&lt;=2,"Low","Medium"))</f>
        <v>Medium</v>
      </c>
    </row>
    <row r="997" spans="1:17" x14ac:dyDescent="0.3">
      <c r="A997" t="s">
        <v>1398</v>
      </c>
      <c r="B997" t="s">
        <v>187</v>
      </c>
      <c r="C997">
        <v>33</v>
      </c>
      <c r="D997" t="s">
        <v>24</v>
      </c>
      <c r="E997" t="s">
        <v>17</v>
      </c>
      <c r="F997" t="s">
        <v>50</v>
      </c>
      <c r="G997" t="s">
        <v>18</v>
      </c>
      <c r="H997" s="1">
        <v>43502</v>
      </c>
      <c r="I997">
        <v>45427</v>
      </c>
      <c r="J997">
        <v>2665</v>
      </c>
      <c r="K997">
        <v>48092</v>
      </c>
      <c r="L997" s="10">
        <v>4.63</v>
      </c>
      <c r="M997">
        <v>5</v>
      </c>
      <c r="N997" t="s">
        <v>34</v>
      </c>
      <c r="O997" t="s">
        <v>1218</v>
      </c>
      <c r="P997" t="s">
        <v>2121</v>
      </c>
      <c r="Q997" t="str">
        <f>IF(Cleaned_Data[[#This Row],[Performance Score]] &gt;=4,"high", IF(Cleaned_Data[[#This Row],[Performance Score]]&lt;=2,"Low","Medium"))</f>
        <v>high</v>
      </c>
    </row>
    <row r="998" spans="1:17" x14ac:dyDescent="0.3">
      <c r="A998" t="s">
        <v>1399</v>
      </c>
      <c r="B998" t="s">
        <v>821</v>
      </c>
      <c r="C998">
        <v>37</v>
      </c>
      <c r="D998" t="s">
        <v>24</v>
      </c>
      <c r="E998" t="s">
        <v>62</v>
      </c>
      <c r="F998" t="s">
        <v>53</v>
      </c>
      <c r="G998" t="s">
        <v>63</v>
      </c>
      <c r="H998" s="1">
        <v>45190</v>
      </c>
      <c r="I998">
        <v>42359</v>
      </c>
      <c r="J998">
        <v>1897</v>
      </c>
      <c r="K998">
        <v>44256</v>
      </c>
      <c r="L998" s="10">
        <v>2.89</v>
      </c>
      <c r="M998">
        <v>0</v>
      </c>
      <c r="N998" t="s">
        <v>20</v>
      </c>
      <c r="O998" t="s">
        <v>1218</v>
      </c>
      <c r="P998" t="s">
        <v>2126</v>
      </c>
      <c r="Q998" t="str">
        <f>IF(Cleaned_Data[[#This Row],[Performance Score]] &gt;=4,"high", IF(Cleaned_Data[[#This Row],[Performance Score]]&lt;=2,"Low","Medium"))</f>
        <v>Medium</v>
      </c>
    </row>
    <row r="999" spans="1:17" x14ac:dyDescent="0.3">
      <c r="A999" t="s">
        <v>1400</v>
      </c>
      <c r="B999" t="s">
        <v>538</v>
      </c>
      <c r="C999">
        <v>26</v>
      </c>
      <c r="D999" t="s">
        <v>24</v>
      </c>
      <c r="E999" t="s">
        <v>17</v>
      </c>
      <c r="F999" t="s">
        <v>105</v>
      </c>
      <c r="G999" t="s">
        <v>18</v>
      </c>
      <c r="H999" s="1">
        <v>44251</v>
      </c>
      <c r="I999">
        <v>51447</v>
      </c>
      <c r="J999">
        <v>1739</v>
      </c>
      <c r="K999">
        <v>53186</v>
      </c>
      <c r="L999" s="10">
        <v>1.62</v>
      </c>
      <c r="M999">
        <v>3</v>
      </c>
      <c r="N999" t="s">
        <v>20</v>
      </c>
      <c r="O999" t="s">
        <v>1218</v>
      </c>
      <c r="P999" t="s">
        <v>2121</v>
      </c>
      <c r="Q999" t="str">
        <f>IF(Cleaned_Data[[#This Row],[Performance Score]] &gt;=4,"high", IF(Cleaned_Data[[#This Row],[Performance Score]]&lt;=2,"Low","Medium"))</f>
        <v>Low</v>
      </c>
    </row>
    <row r="1000" spans="1:17" x14ac:dyDescent="0.3">
      <c r="A1000" t="s">
        <v>1401</v>
      </c>
      <c r="B1000" t="s">
        <v>170</v>
      </c>
      <c r="C1000">
        <v>34</v>
      </c>
      <c r="D1000" t="s">
        <v>16</v>
      </c>
      <c r="E1000" t="s">
        <v>74</v>
      </c>
      <c r="F1000" t="s">
        <v>53</v>
      </c>
      <c r="G1000" t="s">
        <v>75</v>
      </c>
      <c r="H1000" s="1">
        <v>45315</v>
      </c>
      <c r="I1000">
        <v>34255</v>
      </c>
      <c r="J1000">
        <v>907</v>
      </c>
      <c r="K1000">
        <v>35162</v>
      </c>
      <c r="L1000" s="10">
        <v>3.44</v>
      </c>
      <c r="M1000">
        <v>1</v>
      </c>
      <c r="N1000" t="s">
        <v>28</v>
      </c>
      <c r="O1000" t="s">
        <v>1218</v>
      </c>
      <c r="P1000" t="s">
        <v>2125</v>
      </c>
      <c r="Q1000" t="str">
        <f>IF(Cleaned_Data[[#This Row],[Performance Score]] &gt;=4,"high", IF(Cleaned_Data[[#This Row],[Performance Score]]&lt;=2,"Low","Medium"))</f>
        <v>Medium</v>
      </c>
    </row>
    <row r="1001" spans="1:17" x14ac:dyDescent="0.3">
      <c r="A1001" t="s">
        <v>1402</v>
      </c>
      <c r="B1001" t="s">
        <v>165</v>
      </c>
      <c r="C1001">
        <v>26</v>
      </c>
      <c r="D1001" t="s">
        <v>24</v>
      </c>
      <c r="E1001" t="s">
        <v>17</v>
      </c>
      <c r="F1001" t="s">
        <v>19</v>
      </c>
      <c r="G1001" t="s">
        <v>18</v>
      </c>
      <c r="H1001" s="1">
        <v>43144</v>
      </c>
      <c r="I1001">
        <v>41649</v>
      </c>
      <c r="J1001">
        <v>1159</v>
      </c>
      <c r="K1001">
        <v>42808</v>
      </c>
      <c r="L1001" s="10">
        <v>2.21</v>
      </c>
      <c r="M1001">
        <v>8</v>
      </c>
      <c r="N1001" t="s">
        <v>20</v>
      </c>
      <c r="O1001" t="s">
        <v>1218</v>
      </c>
      <c r="P1001" t="s">
        <v>2121</v>
      </c>
      <c r="Q1001" t="str">
        <f>IF(Cleaned_Data[[#This Row],[Performance Score]] &gt;=4,"high", IF(Cleaned_Data[[#This Row],[Performance Score]]&lt;=2,"Low","Medium"))</f>
        <v>Medium</v>
      </c>
    </row>
    <row r="1002" spans="1:17" x14ac:dyDescent="0.3">
      <c r="A1002" t="s">
        <v>1403</v>
      </c>
      <c r="B1002" t="s">
        <v>305</v>
      </c>
      <c r="C1002">
        <v>28</v>
      </c>
      <c r="D1002" t="s">
        <v>24</v>
      </c>
      <c r="E1002" t="s">
        <v>37</v>
      </c>
      <c r="F1002" t="s">
        <v>27</v>
      </c>
      <c r="G1002" t="s">
        <v>38</v>
      </c>
      <c r="H1002" s="1">
        <v>43488</v>
      </c>
      <c r="I1002">
        <v>22509</v>
      </c>
      <c r="J1002">
        <v>879</v>
      </c>
      <c r="K1002">
        <v>23388</v>
      </c>
      <c r="L1002" s="10">
        <v>4.12</v>
      </c>
      <c r="M1002">
        <v>3</v>
      </c>
      <c r="N1002" t="s">
        <v>28</v>
      </c>
      <c r="O1002" t="s">
        <v>1218</v>
      </c>
      <c r="P1002" t="s">
        <v>2125</v>
      </c>
      <c r="Q1002" t="str">
        <f>IF(Cleaned_Data[[#This Row],[Performance Score]] &gt;=4,"high", IF(Cleaned_Data[[#This Row],[Performance Score]]&lt;=2,"Low","Medium"))</f>
        <v>high</v>
      </c>
    </row>
    <row r="1003" spans="1:17" x14ac:dyDescent="0.3">
      <c r="A1003" t="s">
        <v>1404</v>
      </c>
      <c r="B1003" t="s">
        <v>115</v>
      </c>
      <c r="C1003">
        <v>25</v>
      </c>
      <c r="D1003" t="s">
        <v>24</v>
      </c>
      <c r="E1003" t="s">
        <v>74</v>
      </c>
      <c r="F1003" t="s">
        <v>39</v>
      </c>
      <c r="G1003" t="s">
        <v>75</v>
      </c>
      <c r="H1003" s="1">
        <v>44822</v>
      </c>
      <c r="I1003">
        <v>25173</v>
      </c>
      <c r="J1003">
        <v>1161</v>
      </c>
      <c r="K1003">
        <v>26334</v>
      </c>
      <c r="L1003" s="10">
        <v>2.67</v>
      </c>
      <c r="M1003">
        <v>6</v>
      </c>
      <c r="N1003" t="s">
        <v>28</v>
      </c>
      <c r="O1003" t="s">
        <v>1218</v>
      </c>
      <c r="P1003" t="s">
        <v>2126</v>
      </c>
      <c r="Q1003" t="str">
        <f>IF(Cleaned_Data[[#This Row],[Performance Score]] &gt;=4,"high", IF(Cleaned_Data[[#This Row],[Performance Score]]&lt;=2,"Low","Medium"))</f>
        <v>Medium</v>
      </c>
    </row>
    <row r="1004" spans="1:17" x14ac:dyDescent="0.3">
      <c r="A1004" t="s">
        <v>1405</v>
      </c>
      <c r="B1004" t="s">
        <v>52</v>
      </c>
      <c r="C1004">
        <v>25</v>
      </c>
      <c r="D1004" t="s">
        <v>16</v>
      </c>
      <c r="E1004" t="s">
        <v>42</v>
      </c>
      <c r="F1004" t="s">
        <v>39</v>
      </c>
      <c r="G1004" t="s">
        <v>43</v>
      </c>
      <c r="H1004" s="1">
        <v>43765</v>
      </c>
      <c r="I1004">
        <v>46336</v>
      </c>
      <c r="J1004">
        <v>1489</v>
      </c>
      <c r="K1004">
        <v>47825</v>
      </c>
      <c r="L1004" s="10">
        <v>1.89</v>
      </c>
      <c r="M1004">
        <v>2</v>
      </c>
      <c r="N1004" t="s">
        <v>28</v>
      </c>
      <c r="O1004" t="s">
        <v>1218</v>
      </c>
      <c r="P1004" t="s">
        <v>2124</v>
      </c>
      <c r="Q1004" t="str">
        <f>IF(Cleaned_Data[[#This Row],[Performance Score]] &gt;=4,"high", IF(Cleaned_Data[[#This Row],[Performance Score]]&lt;=2,"Low","Medium"))</f>
        <v>Low</v>
      </c>
    </row>
    <row r="1005" spans="1:17" x14ac:dyDescent="0.3">
      <c r="A1005" t="s">
        <v>1406</v>
      </c>
      <c r="B1005" t="s">
        <v>1407</v>
      </c>
      <c r="C1005">
        <v>38</v>
      </c>
      <c r="D1005" t="s">
        <v>16</v>
      </c>
      <c r="E1005" t="s">
        <v>31</v>
      </c>
      <c r="F1005" t="s">
        <v>88</v>
      </c>
      <c r="G1005" t="s">
        <v>32</v>
      </c>
      <c r="H1005" s="1">
        <v>45476</v>
      </c>
      <c r="I1005">
        <v>31462</v>
      </c>
      <c r="J1005">
        <v>797</v>
      </c>
      <c r="K1005">
        <v>32259</v>
      </c>
      <c r="L1005" s="10">
        <v>4.07</v>
      </c>
      <c r="M1005">
        <v>1</v>
      </c>
      <c r="N1005" t="s">
        <v>20</v>
      </c>
      <c r="O1005" t="s">
        <v>1218</v>
      </c>
      <c r="P1005" t="s">
        <v>2123</v>
      </c>
      <c r="Q1005" t="str">
        <f>IF(Cleaned_Data[[#This Row],[Performance Score]] &gt;=4,"high", IF(Cleaned_Data[[#This Row],[Performance Score]]&lt;=2,"Low","Medium"))</f>
        <v>high</v>
      </c>
    </row>
    <row r="1006" spans="1:17" x14ac:dyDescent="0.3">
      <c r="A1006" t="s">
        <v>1408</v>
      </c>
      <c r="B1006" t="s">
        <v>666</v>
      </c>
      <c r="C1006">
        <v>31</v>
      </c>
      <c r="D1006" t="s">
        <v>24</v>
      </c>
      <c r="E1006" t="s">
        <v>31</v>
      </c>
      <c r="F1006" t="s">
        <v>19</v>
      </c>
      <c r="G1006" t="s">
        <v>32</v>
      </c>
      <c r="H1006" s="1">
        <v>43092</v>
      </c>
      <c r="I1006">
        <v>33842</v>
      </c>
      <c r="J1006">
        <v>2816</v>
      </c>
      <c r="K1006">
        <v>36658</v>
      </c>
      <c r="L1006" s="10">
        <v>4.01</v>
      </c>
      <c r="M1006">
        <v>6</v>
      </c>
      <c r="N1006" t="s">
        <v>20</v>
      </c>
      <c r="O1006" t="s">
        <v>1218</v>
      </c>
      <c r="P1006" t="s">
        <v>2122</v>
      </c>
      <c r="Q1006" t="str">
        <f>IF(Cleaned_Data[[#This Row],[Performance Score]] &gt;=4,"high", IF(Cleaned_Data[[#This Row],[Performance Score]]&lt;=2,"Low","Medium"))</f>
        <v>high</v>
      </c>
    </row>
    <row r="1007" spans="1:17" x14ac:dyDescent="0.3">
      <c r="A1007" t="s">
        <v>1409</v>
      </c>
      <c r="B1007" t="s">
        <v>1375</v>
      </c>
      <c r="C1007">
        <v>30</v>
      </c>
      <c r="D1007" t="s">
        <v>24</v>
      </c>
      <c r="E1007" t="s">
        <v>17</v>
      </c>
      <c r="F1007" t="s">
        <v>105</v>
      </c>
      <c r="G1007" t="s">
        <v>18</v>
      </c>
      <c r="H1007" s="1">
        <v>42675</v>
      </c>
      <c r="I1007">
        <v>43671</v>
      </c>
      <c r="J1007">
        <v>838</v>
      </c>
      <c r="K1007">
        <v>44509</v>
      </c>
      <c r="L1007" s="10">
        <v>2.79</v>
      </c>
      <c r="M1007">
        <v>5</v>
      </c>
      <c r="N1007" t="s">
        <v>34</v>
      </c>
      <c r="O1007" t="s">
        <v>1218</v>
      </c>
      <c r="P1007" t="s">
        <v>2118</v>
      </c>
      <c r="Q1007" t="str">
        <f>IF(Cleaned_Data[[#This Row],[Performance Score]] &gt;=4,"high", IF(Cleaned_Data[[#This Row],[Performance Score]]&lt;=2,"Low","Medium"))</f>
        <v>Medium</v>
      </c>
    </row>
    <row r="1008" spans="1:17" x14ac:dyDescent="0.3">
      <c r="A1008" t="s">
        <v>1410</v>
      </c>
      <c r="B1008" t="s">
        <v>366</v>
      </c>
      <c r="C1008">
        <v>29</v>
      </c>
      <c r="D1008" t="s">
        <v>16</v>
      </c>
      <c r="E1008" t="s">
        <v>37</v>
      </c>
      <c r="F1008" t="s">
        <v>50</v>
      </c>
      <c r="G1008" t="s">
        <v>38</v>
      </c>
      <c r="H1008" s="1">
        <v>44250</v>
      </c>
      <c r="I1008">
        <v>29111</v>
      </c>
      <c r="J1008">
        <v>2298</v>
      </c>
      <c r="K1008">
        <v>31409</v>
      </c>
      <c r="L1008" s="10">
        <v>3.59</v>
      </c>
      <c r="M1008">
        <v>1</v>
      </c>
      <c r="N1008" t="s">
        <v>20</v>
      </c>
      <c r="O1008" t="s">
        <v>1218</v>
      </c>
      <c r="P1008" t="s">
        <v>2121</v>
      </c>
      <c r="Q1008" t="str">
        <f>IF(Cleaned_Data[[#This Row],[Performance Score]] &gt;=4,"high", IF(Cleaned_Data[[#This Row],[Performance Score]]&lt;=2,"Low","Medium"))</f>
        <v>Medium</v>
      </c>
    </row>
    <row r="1009" spans="1:17" x14ac:dyDescent="0.3">
      <c r="A1009" t="s">
        <v>1411</v>
      </c>
      <c r="B1009" t="s">
        <v>204</v>
      </c>
      <c r="C1009">
        <v>32</v>
      </c>
      <c r="D1009" t="s">
        <v>24</v>
      </c>
      <c r="E1009" t="s">
        <v>74</v>
      </c>
      <c r="F1009" t="s">
        <v>50</v>
      </c>
      <c r="G1009" t="s">
        <v>75</v>
      </c>
      <c r="H1009" s="1">
        <v>45349</v>
      </c>
      <c r="I1009">
        <v>33369</v>
      </c>
      <c r="J1009">
        <v>2273</v>
      </c>
      <c r="K1009">
        <v>35642</v>
      </c>
      <c r="L1009" s="10">
        <v>2.94</v>
      </c>
      <c r="M1009">
        <v>3</v>
      </c>
      <c r="N1009" t="s">
        <v>28</v>
      </c>
      <c r="O1009" t="s">
        <v>1218</v>
      </c>
      <c r="P1009" t="s">
        <v>2121</v>
      </c>
      <c r="Q1009" t="str">
        <f>IF(Cleaned_Data[[#This Row],[Performance Score]] &gt;=4,"high", IF(Cleaned_Data[[#This Row],[Performance Score]]&lt;=2,"Low","Medium"))</f>
        <v>Medium</v>
      </c>
    </row>
    <row r="1010" spans="1:17" x14ac:dyDescent="0.3">
      <c r="A1010" t="s">
        <v>1412</v>
      </c>
      <c r="B1010" t="s">
        <v>1277</v>
      </c>
      <c r="C1010">
        <v>35</v>
      </c>
      <c r="D1010" t="s">
        <v>24</v>
      </c>
      <c r="E1010" t="s">
        <v>74</v>
      </c>
      <c r="F1010" t="s">
        <v>19</v>
      </c>
      <c r="G1010" t="s">
        <v>75</v>
      </c>
      <c r="H1010" s="1">
        <v>45221</v>
      </c>
      <c r="I1010">
        <v>33103</v>
      </c>
      <c r="J1010">
        <v>1253</v>
      </c>
      <c r="K1010">
        <v>34356</v>
      </c>
      <c r="L1010" s="10">
        <v>2.95</v>
      </c>
      <c r="M1010">
        <v>0</v>
      </c>
      <c r="N1010" t="s">
        <v>34</v>
      </c>
      <c r="O1010" t="s">
        <v>1218</v>
      </c>
      <c r="P1010" t="s">
        <v>2124</v>
      </c>
      <c r="Q1010" t="str">
        <f>IF(Cleaned_Data[[#This Row],[Performance Score]] &gt;=4,"high", IF(Cleaned_Data[[#This Row],[Performance Score]]&lt;=2,"Low","Medium"))</f>
        <v>Medium</v>
      </c>
    </row>
    <row r="1011" spans="1:17" x14ac:dyDescent="0.3">
      <c r="A1011" t="s">
        <v>1413</v>
      </c>
      <c r="B1011" t="s">
        <v>470</v>
      </c>
      <c r="C1011">
        <v>37</v>
      </c>
      <c r="D1011" t="s">
        <v>24</v>
      </c>
      <c r="E1011" t="s">
        <v>37</v>
      </c>
      <c r="F1011" t="s">
        <v>33</v>
      </c>
      <c r="G1011" t="s">
        <v>38</v>
      </c>
      <c r="H1011" s="1">
        <v>43802</v>
      </c>
      <c r="I1011">
        <v>29773</v>
      </c>
      <c r="J1011">
        <v>2038</v>
      </c>
      <c r="K1011">
        <v>31811</v>
      </c>
      <c r="L1011" s="10">
        <v>4.4400000000000004</v>
      </c>
      <c r="M1011">
        <v>3</v>
      </c>
      <c r="N1011" t="s">
        <v>28</v>
      </c>
      <c r="O1011" t="s">
        <v>1218</v>
      </c>
      <c r="P1011" t="s">
        <v>2122</v>
      </c>
      <c r="Q1011" t="str">
        <f>IF(Cleaned_Data[[#This Row],[Performance Score]] &gt;=4,"high", IF(Cleaned_Data[[#This Row],[Performance Score]]&lt;=2,"Low","Medium"))</f>
        <v>high</v>
      </c>
    </row>
    <row r="1012" spans="1:17" x14ac:dyDescent="0.3">
      <c r="A1012" t="s">
        <v>1414</v>
      </c>
      <c r="B1012" t="s">
        <v>23</v>
      </c>
      <c r="C1012">
        <v>30</v>
      </c>
      <c r="D1012" t="s">
        <v>24</v>
      </c>
      <c r="E1012" t="s">
        <v>62</v>
      </c>
      <c r="F1012" t="s">
        <v>50</v>
      </c>
      <c r="G1012" t="s">
        <v>63</v>
      </c>
      <c r="H1012" s="1">
        <v>44458</v>
      </c>
      <c r="I1012">
        <v>52638</v>
      </c>
      <c r="J1012">
        <v>859</v>
      </c>
      <c r="K1012">
        <v>53497</v>
      </c>
      <c r="L1012" s="10">
        <v>2.57</v>
      </c>
      <c r="M1012">
        <v>1</v>
      </c>
      <c r="N1012" t="s">
        <v>28</v>
      </c>
      <c r="O1012" t="s">
        <v>1218</v>
      </c>
      <c r="P1012" t="s">
        <v>2126</v>
      </c>
      <c r="Q1012" t="str">
        <f>IF(Cleaned_Data[[#This Row],[Performance Score]] &gt;=4,"high", IF(Cleaned_Data[[#This Row],[Performance Score]]&lt;=2,"Low","Medium"))</f>
        <v>Medium</v>
      </c>
    </row>
    <row r="1013" spans="1:17" x14ac:dyDescent="0.3">
      <c r="A1013" t="s">
        <v>1415</v>
      </c>
      <c r="B1013" t="s">
        <v>1235</v>
      </c>
      <c r="C1013">
        <v>38</v>
      </c>
      <c r="D1013" t="s">
        <v>16</v>
      </c>
      <c r="E1013" t="s">
        <v>17</v>
      </c>
      <c r="F1013" t="s">
        <v>33</v>
      </c>
      <c r="G1013" t="s">
        <v>18</v>
      </c>
      <c r="H1013" s="1">
        <v>43511</v>
      </c>
      <c r="I1013">
        <v>45381</v>
      </c>
      <c r="J1013">
        <v>2951</v>
      </c>
      <c r="K1013">
        <v>48332</v>
      </c>
      <c r="L1013" s="10">
        <v>3.06</v>
      </c>
      <c r="M1013">
        <v>6</v>
      </c>
      <c r="N1013" t="s">
        <v>20</v>
      </c>
      <c r="O1013" t="s">
        <v>1218</v>
      </c>
      <c r="P1013" t="s">
        <v>2121</v>
      </c>
      <c r="Q1013" t="str">
        <f>IF(Cleaned_Data[[#This Row],[Performance Score]] &gt;=4,"high", IF(Cleaned_Data[[#This Row],[Performance Score]]&lt;=2,"Low","Medium"))</f>
        <v>Medium</v>
      </c>
    </row>
    <row r="1014" spans="1:17" x14ac:dyDescent="0.3">
      <c r="A1014" t="s">
        <v>1416</v>
      </c>
      <c r="B1014" t="s">
        <v>1228</v>
      </c>
      <c r="C1014">
        <v>32</v>
      </c>
      <c r="D1014" t="s">
        <v>16</v>
      </c>
      <c r="E1014" t="s">
        <v>31</v>
      </c>
      <c r="F1014" t="s">
        <v>27</v>
      </c>
      <c r="G1014" t="s">
        <v>32</v>
      </c>
      <c r="H1014" s="1">
        <v>45240</v>
      </c>
      <c r="I1014">
        <v>25105</v>
      </c>
      <c r="J1014">
        <v>945</v>
      </c>
      <c r="K1014">
        <v>26050</v>
      </c>
      <c r="L1014" s="10">
        <v>2.04</v>
      </c>
      <c r="M1014">
        <v>11</v>
      </c>
      <c r="N1014" t="s">
        <v>20</v>
      </c>
      <c r="O1014" t="s">
        <v>1218</v>
      </c>
      <c r="P1014" t="s">
        <v>2118</v>
      </c>
      <c r="Q1014" t="str">
        <f>IF(Cleaned_Data[[#This Row],[Performance Score]] &gt;=4,"high", IF(Cleaned_Data[[#This Row],[Performance Score]]&lt;=2,"Low","Medium"))</f>
        <v>Medium</v>
      </c>
    </row>
    <row r="1015" spans="1:17" x14ac:dyDescent="0.3">
      <c r="A1015" t="s">
        <v>1417</v>
      </c>
      <c r="B1015" t="s">
        <v>919</v>
      </c>
      <c r="C1015">
        <v>21</v>
      </c>
      <c r="D1015" t="s">
        <v>24</v>
      </c>
      <c r="E1015" t="s">
        <v>25</v>
      </c>
      <c r="F1015" t="s">
        <v>27</v>
      </c>
      <c r="G1015" t="s">
        <v>26</v>
      </c>
      <c r="H1015" s="1">
        <v>42441</v>
      </c>
      <c r="I1015">
        <v>30862</v>
      </c>
      <c r="J1015">
        <v>913</v>
      </c>
      <c r="K1015">
        <v>31775</v>
      </c>
      <c r="L1015" s="10">
        <v>4.66</v>
      </c>
      <c r="M1015">
        <v>2</v>
      </c>
      <c r="N1015" t="s">
        <v>34</v>
      </c>
      <c r="O1015" t="s">
        <v>1218</v>
      </c>
      <c r="P1015" t="s">
        <v>2120</v>
      </c>
      <c r="Q1015" t="str">
        <f>IF(Cleaned_Data[[#This Row],[Performance Score]] &gt;=4,"high", IF(Cleaned_Data[[#This Row],[Performance Score]]&lt;=2,"Low","Medium"))</f>
        <v>high</v>
      </c>
    </row>
    <row r="1016" spans="1:17" x14ac:dyDescent="0.3">
      <c r="A1016" t="s">
        <v>1418</v>
      </c>
      <c r="B1016" t="s">
        <v>57</v>
      </c>
      <c r="C1016">
        <v>31</v>
      </c>
      <c r="D1016" t="s">
        <v>24</v>
      </c>
      <c r="E1016" t="s">
        <v>17</v>
      </c>
      <c r="F1016" t="s">
        <v>50</v>
      </c>
      <c r="G1016" t="s">
        <v>18</v>
      </c>
      <c r="H1016" s="1">
        <v>42737</v>
      </c>
      <c r="I1016">
        <v>41599</v>
      </c>
      <c r="J1016">
        <v>1339</v>
      </c>
      <c r="K1016">
        <v>42938</v>
      </c>
      <c r="L1016" s="10">
        <v>4.1900000000000004</v>
      </c>
      <c r="M1016">
        <v>2</v>
      </c>
      <c r="N1016" t="s">
        <v>34</v>
      </c>
      <c r="O1016" t="s">
        <v>1218</v>
      </c>
      <c r="P1016" t="s">
        <v>2125</v>
      </c>
      <c r="Q1016" t="str">
        <f>IF(Cleaned_Data[[#This Row],[Performance Score]] &gt;=4,"high", IF(Cleaned_Data[[#This Row],[Performance Score]]&lt;=2,"Low","Medium"))</f>
        <v>high</v>
      </c>
    </row>
    <row r="1017" spans="1:17" x14ac:dyDescent="0.3">
      <c r="A1017" t="s">
        <v>1419</v>
      </c>
      <c r="B1017" t="s">
        <v>321</v>
      </c>
      <c r="C1017">
        <v>43</v>
      </c>
      <c r="D1017" t="s">
        <v>16</v>
      </c>
      <c r="E1017" t="s">
        <v>31</v>
      </c>
      <c r="F1017" t="s">
        <v>33</v>
      </c>
      <c r="G1017" t="s">
        <v>32</v>
      </c>
      <c r="H1017" s="1">
        <v>44459</v>
      </c>
      <c r="I1017">
        <v>25756</v>
      </c>
      <c r="J1017">
        <v>1079</v>
      </c>
      <c r="K1017">
        <v>26835</v>
      </c>
      <c r="L1017" s="10">
        <v>4.47</v>
      </c>
      <c r="M1017">
        <v>1</v>
      </c>
      <c r="N1017" t="s">
        <v>28</v>
      </c>
      <c r="O1017" t="s">
        <v>1218</v>
      </c>
      <c r="P1017" t="s">
        <v>2126</v>
      </c>
      <c r="Q1017" t="str">
        <f>IF(Cleaned_Data[[#This Row],[Performance Score]] &gt;=4,"high", IF(Cleaned_Data[[#This Row],[Performance Score]]&lt;=2,"Low","Medium"))</f>
        <v>high</v>
      </c>
    </row>
    <row r="1018" spans="1:17" x14ac:dyDescent="0.3">
      <c r="A1018" t="s">
        <v>1420</v>
      </c>
      <c r="B1018" t="s">
        <v>700</v>
      </c>
      <c r="C1018">
        <v>33</v>
      </c>
      <c r="D1018" t="s">
        <v>16</v>
      </c>
      <c r="E1018" t="s">
        <v>42</v>
      </c>
      <c r="F1018" t="s">
        <v>105</v>
      </c>
      <c r="G1018" t="s">
        <v>43</v>
      </c>
      <c r="H1018" s="1">
        <v>43894</v>
      </c>
      <c r="I1018">
        <v>42356</v>
      </c>
      <c r="J1018">
        <v>2165</v>
      </c>
      <c r="K1018">
        <v>44521</v>
      </c>
      <c r="L1018" s="10">
        <v>3.78</v>
      </c>
      <c r="M1018">
        <v>4</v>
      </c>
      <c r="N1018" t="s">
        <v>20</v>
      </c>
      <c r="O1018" t="s">
        <v>1218</v>
      </c>
      <c r="P1018" t="s">
        <v>2120</v>
      </c>
      <c r="Q1018" t="str">
        <f>IF(Cleaned_Data[[#This Row],[Performance Score]] &gt;=4,"high", IF(Cleaned_Data[[#This Row],[Performance Score]]&lt;=2,"Low","Medium"))</f>
        <v>Medium</v>
      </c>
    </row>
    <row r="1019" spans="1:17" x14ac:dyDescent="0.3">
      <c r="A1019" t="s">
        <v>1421</v>
      </c>
      <c r="B1019" t="s">
        <v>151</v>
      </c>
      <c r="C1019">
        <v>21</v>
      </c>
      <c r="D1019" t="s">
        <v>24</v>
      </c>
      <c r="E1019" t="s">
        <v>62</v>
      </c>
      <c r="F1019" t="s">
        <v>88</v>
      </c>
      <c r="G1019" t="s">
        <v>63</v>
      </c>
      <c r="H1019" s="1">
        <v>43040</v>
      </c>
      <c r="I1019">
        <v>36903</v>
      </c>
      <c r="J1019">
        <v>986</v>
      </c>
      <c r="K1019">
        <v>37889</v>
      </c>
      <c r="L1019" s="10">
        <v>3.22</v>
      </c>
      <c r="M1019">
        <v>2</v>
      </c>
      <c r="N1019" t="s">
        <v>28</v>
      </c>
      <c r="O1019" t="s">
        <v>1218</v>
      </c>
      <c r="P1019" t="s">
        <v>2118</v>
      </c>
      <c r="Q1019" t="str">
        <f>IF(Cleaned_Data[[#This Row],[Performance Score]] &gt;=4,"high", IF(Cleaned_Data[[#This Row],[Performance Score]]&lt;=2,"Low","Medium"))</f>
        <v>Medium</v>
      </c>
    </row>
    <row r="1020" spans="1:17" x14ac:dyDescent="0.3">
      <c r="A1020" t="s">
        <v>1422</v>
      </c>
      <c r="B1020" t="s">
        <v>1423</v>
      </c>
      <c r="C1020">
        <v>33</v>
      </c>
      <c r="D1020" t="s">
        <v>16</v>
      </c>
      <c r="E1020" t="s">
        <v>31</v>
      </c>
      <c r="F1020" t="s">
        <v>88</v>
      </c>
      <c r="G1020" t="s">
        <v>32</v>
      </c>
      <c r="H1020" s="1">
        <v>44143</v>
      </c>
      <c r="I1020">
        <v>35163</v>
      </c>
      <c r="J1020">
        <v>340</v>
      </c>
      <c r="K1020">
        <v>35503</v>
      </c>
      <c r="L1020" s="10">
        <v>1.41</v>
      </c>
      <c r="M1020">
        <v>4</v>
      </c>
      <c r="N1020" t="s">
        <v>20</v>
      </c>
      <c r="O1020" t="s">
        <v>1218</v>
      </c>
      <c r="P1020" t="s">
        <v>2118</v>
      </c>
      <c r="Q1020" t="str">
        <f>IF(Cleaned_Data[[#This Row],[Performance Score]] &gt;=4,"high", IF(Cleaned_Data[[#This Row],[Performance Score]]&lt;=2,"Low","Medium"))</f>
        <v>Low</v>
      </c>
    </row>
    <row r="1021" spans="1:17" x14ac:dyDescent="0.3">
      <c r="A1021" t="s">
        <v>1424</v>
      </c>
      <c r="B1021" t="s">
        <v>707</v>
      </c>
      <c r="C1021">
        <v>30</v>
      </c>
      <c r="D1021" t="s">
        <v>16</v>
      </c>
      <c r="E1021" t="s">
        <v>37</v>
      </c>
      <c r="F1021" t="s">
        <v>39</v>
      </c>
      <c r="G1021" t="s">
        <v>38</v>
      </c>
      <c r="H1021" s="1">
        <v>43350</v>
      </c>
      <c r="I1021">
        <v>21624</v>
      </c>
      <c r="J1021">
        <v>439</v>
      </c>
      <c r="K1021">
        <v>22063</v>
      </c>
      <c r="L1021" s="10">
        <v>1.91</v>
      </c>
      <c r="M1021">
        <v>2</v>
      </c>
      <c r="N1021" t="s">
        <v>34</v>
      </c>
      <c r="O1021" t="s">
        <v>1218</v>
      </c>
      <c r="P1021" t="s">
        <v>2126</v>
      </c>
      <c r="Q1021" t="str">
        <f>IF(Cleaned_Data[[#This Row],[Performance Score]] &gt;=4,"high", IF(Cleaned_Data[[#This Row],[Performance Score]]&lt;=2,"Low","Medium"))</f>
        <v>Low</v>
      </c>
    </row>
    <row r="1022" spans="1:17" x14ac:dyDescent="0.3">
      <c r="A1022" t="s">
        <v>1425</v>
      </c>
      <c r="B1022" t="s">
        <v>143</v>
      </c>
      <c r="C1022">
        <v>36</v>
      </c>
      <c r="D1022" t="s">
        <v>16</v>
      </c>
      <c r="E1022" t="s">
        <v>37</v>
      </c>
      <c r="F1022" t="s">
        <v>19</v>
      </c>
      <c r="G1022" t="s">
        <v>38</v>
      </c>
      <c r="H1022" s="1">
        <v>44262</v>
      </c>
      <c r="I1022">
        <v>30483</v>
      </c>
      <c r="J1022">
        <v>956</v>
      </c>
      <c r="K1022">
        <v>31439</v>
      </c>
      <c r="L1022" s="10">
        <v>4.45</v>
      </c>
      <c r="M1022">
        <v>0</v>
      </c>
      <c r="N1022" t="s">
        <v>34</v>
      </c>
      <c r="O1022" t="s">
        <v>1218</v>
      </c>
      <c r="P1022" t="s">
        <v>2120</v>
      </c>
      <c r="Q1022" t="str">
        <f>IF(Cleaned_Data[[#This Row],[Performance Score]] &gt;=4,"high", IF(Cleaned_Data[[#This Row],[Performance Score]]&lt;=2,"Low","Medium"))</f>
        <v>high</v>
      </c>
    </row>
    <row r="1023" spans="1:17" x14ac:dyDescent="0.3">
      <c r="A1023" t="s">
        <v>1426</v>
      </c>
      <c r="B1023" t="s">
        <v>136</v>
      </c>
      <c r="C1023">
        <v>33</v>
      </c>
      <c r="D1023" t="s">
        <v>16</v>
      </c>
      <c r="E1023" t="s">
        <v>58</v>
      </c>
      <c r="F1023" t="s">
        <v>105</v>
      </c>
      <c r="G1023" t="s">
        <v>59</v>
      </c>
      <c r="H1023" s="1">
        <v>42809</v>
      </c>
      <c r="I1023">
        <v>25537</v>
      </c>
      <c r="J1023">
        <v>1894</v>
      </c>
      <c r="K1023">
        <v>27431</v>
      </c>
      <c r="L1023" s="10">
        <v>3.25</v>
      </c>
      <c r="M1023">
        <v>3</v>
      </c>
      <c r="N1023" t="s">
        <v>20</v>
      </c>
      <c r="O1023" t="s">
        <v>1218</v>
      </c>
      <c r="P1023" t="s">
        <v>2120</v>
      </c>
      <c r="Q1023" t="str">
        <f>IF(Cleaned_Data[[#This Row],[Performance Score]] &gt;=4,"high", IF(Cleaned_Data[[#This Row],[Performance Score]]&lt;=2,"Low","Medium"))</f>
        <v>Medium</v>
      </c>
    </row>
    <row r="1024" spans="1:17" x14ac:dyDescent="0.3">
      <c r="A1024" t="s">
        <v>1427</v>
      </c>
      <c r="B1024" t="s">
        <v>270</v>
      </c>
      <c r="C1024">
        <v>27</v>
      </c>
      <c r="D1024" t="s">
        <v>16</v>
      </c>
      <c r="E1024" t="s">
        <v>62</v>
      </c>
      <c r="F1024" t="s">
        <v>33</v>
      </c>
      <c r="G1024" t="s">
        <v>63</v>
      </c>
      <c r="H1024" s="1">
        <v>43539</v>
      </c>
      <c r="I1024">
        <v>44806</v>
      </c>
      <c r="J1024">
        <v>1564</v>
      </c>
      <c r="K1024">
        <v>46370</v>
      </c>
      <c r="L1024" s="10">
        <v>3.2</v>
      </c>
      <c r="M1024">
        <v>2</v>
      </c>
      <c r="N1024" t="s">
        <v>20</v>
      </c>
      <c r="O1024" t="s">
        <v>1218</v>
      </c>
      <c r="P1024" t="s">
        <v>2120</v>
      </c>
      <c r="Q1024" t="str">
        <f>IF(Cleaned_Data[[#This Row],[Performance Score]] &gt;=4,"high", IF(Cleaned_Data[[#This Row],[Performance Score]]&lt;=2,"Low","Medium"))</f>
        <v>Medium</v>
      </c>
    </row>
    <row r="1025" spans="1:17" x14ac:dyDescent="0.3">
      <c r="A1025" t="s">
        <v>1428</v>
      </c>
      <c r="B1025" t="s">
        <v>1297</v>
      </c>
      <c r="C1025">
        <v>34</v>
      </c>
      <c r="D1025" t="s">
        <v>16</v>
      </c>
      <c r="E1025" t="s">
        <v>25</v>
      </c>
      <c r="F1025" t="s">
        <v>53</v>
      </c>
      <c r="G1025" t="s">
        <v>26</v>
      </c>
      <c r="H1025" s="1">
        <v>44032</v>
      </c>
      <c r="I1025">
        <v>20722</v>
      </c>
      <c r="J1025">
        <v>1616</v>
      </c>
      <c r="K1025">
        <v>22338</v>
      </c>
      <c r="L1025" s="10">
        <v>3.42</v>
      </c>
      <c r="M1025">
        <v>1</v>
      </c>
      <c r="N1025" t="s">
        <v>34</v>
      </c>
      <c r="O1025" t="s">
        <v>1218</v>
      </c>
      <c r="P1025" t="s">
        <v>2123</v>
      </c>
      <c r="Q1025" t="str">
        <f>IF(Cleaned_Data[[#This Row],[Performance Score]] &gt;=4,"high", IF(Cleaned_Data[[#This Row],[Performance Score]]&lt;=2,"Low","Medium"))</f>
        <v>Medium</v>
      </c>
    </row>
    <row r="1026" spans="1:17" x14ac:dyDescent="0.3">
      <c r="A1026" t="s">
        <v>1429</v>
      </c>
      <c r="B1026" t="s">
        <v>624</v>
      </c>
      <c r="C1026">
        <v>39</v>
      </c>
      <c r="D1026" t="s">
        <v>16</v>
      </c>
      <c r="E1026" t="s">
        <v>62</v>
      </c>
      <c r="F1026" t="s">
        <v>39</v>
      </c>
      <c r="G1026" t="s">
        <v>63</v>
      </c>
      <c r="H1026" s="1">
        <v>42898</v>
      </c>
      <c r="I1026">
        <v>33479</v>
      </c>
      <c r="J1026">
        <v>1865</v>
      </c>
      <c r="K1026">
        <v>35344</v>
      </c>
      <c r="L1026" s="10">
        <v>2.37</v>
      </c>
      <c r="M1026">
        <v>1</v>
      </c>
      <c r="N1026" t="s">
        <v>34</v>
      </c>
      <c r="O1026" t="s">
        <v>1218</v>
      </c>
      <c r="P1026" t="s">
        <v>1782</v>
      </c>
      <c r="Q1026" t="str">
        <f>IF(Cleaned_Data[[#This Row],[Performance Score]] &gt;=4,"high", IF(Cleaned_Data[[#This Row],[Performance Score]]&lt;=2,"Low","Medium"))</f>
        <v>Medium</v>
      </c>
    </row>
    <row r="1027" spans="1:17" x14ac:dyDescent="0.3">
      <c r="A1027" t="s">
        <v>1430</v>
      </c>
      <c r="B1027" t="s">
        <v>170</v>
      </c>
      <c r="C1027">
        <v>34</v>
      </c>
      <c r="D1027" t="s">
        <v>24</v>
      </c>
      <c r="E1027" t="s">
        <v>31</v>
      </c>
      <c r="F1027" t="s">
        <v>27</v>
      </c>
      <c r="G1027" t="s">
        <v>32</v>
      </c>
      <c r="H1027" s="1">
        <v>42037</v>
      </c>
      <c r="I1027">
        <v>36584</v>
      </c>
      <c r="J1027">
        <v>1182</v>
      </c>
      <c r="K1027">
        <v>37766</v>
      </c>
      <c r="L1027" s="10">
        <v>3.45</v>
      </c>
      <c r="M1027">
        <v>6</v>
      </c>
      <c r="N1027" t="s">
        <v>28</v>
      </c>
      <c r="O1027" t="s">
        <v>1218</v>
      </c>
      <c r="P1027" t="s">
        <v>2121</v>
      </c>
      <c r="Q1027" t="str">
        <f>IF(Cleaned_Data[[#This Row],[Performance Score]] &gt;=4,"high", IF(Cleaned_Data[[#This Row],[Performance Score]]&lt;=2,"Low","Medium"))</f>
        <v>Medium</v>
      </c>
    </row>
    <row r="1028" spans="1:17" x14ac:dyDescent="0.3">
      <c r="A1028" t="s">
        <v>1431</v>
      </c>
      <c r="B1028" t="s">
        <v>1090</v>
      </c>
      <c r="C1028">
        <v>42</v>
      </c>
      <c r="D1028" t="s">
        <v>24</v>
      </c>
      <c r="E1028" t="s">
        <v>58</v>
      </c>
      <c r="F1028" t="s">
        <v>39</v>
      </c>
      <c r="G1028" t="s">
        <v>59</v>
      </c>
      <c r="H1028" s="1">
        <v>42018</v>
      </c>
      <c r="I1028">
        <v>34924</v>
      </c>
      <c r="J1028">
        <v>1409</v>
      </c>
      <c r="K1028">
        <v>36333</v>
      </c>
      <c r="L1028" s="10">
        <v>3.04</v>
      </c>
      <c r="M1028">
        <v>0</v>
      </c>
      <c r="N1028" t="s">
        <v>28</v>
      </c>
      <c r="O1028" t="s">
        <v>1218</v>
      </c>
      <c r="P1028" t="s">
        <v>2125</v>
      </c>
      <c r="Q1028" t="str">
        <f>IF(Cleaned_Data[[#This Row],[Performance Score]] &gt;=4,"high", IF(Cleaned_Data[[#This Row],[Performance Score]]&lt;=2,"Low","Medium"))</f>
        <v>Medium</v>
      </c>
    </row>
    <row r="1029" spans="1:17" x14ac:dyDescent="0.3">
      <c r="A1029" t="s">
        <v>1432</v>
      </c>
      <c r="B1029" t="s">
        <v>568</v>
      </c>
      <c r="C1029">
        <v>30</v>
      </c>
      <c r="D1029" t="s">
        <v>24</v>
      </c>
      <c r="E1029" t="s">
        <v>42</v>
      </c>
      <c r="F1029" t="s">
        <v>105</v>
      </c>
      <c r="G1029" t="s">
        <v>43</v>
      </c>
      <c r="H1029" s="1">
        <v>42776</v>
      </c>
      <c r="I1029">
        <v>44956</v>
      </c>
      <c r="J1029">
        <v>3867</v>
      </c>
      <c r="K1029">
        <v>48823</v>
      </c>
      <c r="L1029" s="10">
        <v>4.1399999999999997</v>
      </c>
      <c r="M1029">
        <v>1</v>
      </c>
      <c r="N1029" t="s">
        <v>34</v>
      </c>
      <c r="O1029" t="s">
        <v>1218</v>
      </c>
      <c r="P1029" t="s">
        <v>2121</v>
      </c>
      <c r="Q1029" t="str">
        <f>IF(Cleaned_Data[[#This Row],[Performance Score]] &gt;=4,"high", IF(Cleaned_Data[[#This Row],[Performance Score]]&lt;=2,"Low","Medium"))</f>
        <v>high</v>
      </c>
    </row>
    <row r="1030" spans="1:17" x14ac:dyDescent="0.3">
      <c r="A1030" t="s">
        <v>1433</v>
      </c>
      <c r="B1030" t="s">
        <v>15</v>
      </c>
      <c r="C1030">
        <v>30</v>
      </c>
      <c r="D1030" t="s">
        <v>16</v>
      </c>
      <c r="E1030" t="s">
        <v>62</v>
      </c>
      <c r="F1030" t="s">
        <v>27</v>
      </c>
      <c r="G1030" t="s">
        <v>63</v>
      </c>
      <c r="H1030" s="1">
        <v>43862</v>
      </c>
      <c r="I1030">
        <v>42129</v>
      </c>
      <c r="J1030">
        <v>1231</v>
      </c>
      <c r="K1030">
        <v>43360</v>
      </c>
      <c r="L1030" s="10">
        <v>2.46</v>
      </c>
      <c r="M1030">
        <v>4</v>
      </c>
      <c r="N1030" t="s">
        <v>20</v>
      </c>
      <c r="O1030" t="s">
        <v>1218</v>
      </c>
      <c r="P1030" t="s">
        <v>2121</v>
      </c>
      <c r="Q1030" t="str">
        <f>IF(Cleaned_Data[[#This Row],[Performance Score]] &gt;=4,"high", IF(Cleaned_Data[[#This Row],[Performance Score]]&lt;=2,"Low","Medium"))</f>
        <v>Medium</v>
      </c>
    </row>
    <row r="1031" spans="1:17" x14ac:dyDescent="0.3">
      <c r="A1031" t="s">
        <v>1434</v>
      </c>
      <c r="B1031" t="s">
        <v>366</v>
      </c>
      <c r="C1031">
        <v>28</v>
      </c>
      <c r="D1031" t="s">
        <v>16</v>
      </c>
      <c r="E1031" t="s">
        <v>42</v>
      </c>
      <c r="F1031" t="s">
        <v>19</v>
      </c>
      <c r="G1031" t="s">
        <v>43</v>
      </c>
      <c r="H1031" s="1">
        <v>42514</v>
      </c>
      <c r="I1031">
        <v>34977</v>
      </c>
      <c r="J1031">
        <v>1923</v>
      </c>
      <c r="K1031">
        <v>36900</v>
      </c>
      <c r="L1031" s="10">
        <v>2.64</v>
      </c>
      <c r="M1031">
        <v>4</v>
      </c>
      <c r="N1031" t="s">
        <v>20</v>
      </c>
      <c r="O1031" t="s">
        <v>1218</v>
      </c>
      <c r="P1031" t="s">
        <v>1218</v>
      </c>
      <c r="Q1031" t="str">
        <f>IF(Cleaned_Data[[#This Row],[Performance Score]] &gt;=4,"high", IF(Cleaned_Data[[#This Row],[Performance Score]]&lt;=2,"Low","Medium"))</f>
        <v>Medium</v>
      </c>
    </row>
    <row r="1032" spans="1:17" x14ac:dyDescent="0.3">
      <c r="A1032" t="s">
        <v>1435</v>
      </c>
      <c r="B1032" t="s">
        <v>1436</v>
      </c>
      <c r="C1032">
        <v>21</v>
      </c>
      <c r="D1032" t="s">
        <v>16</v>
      </c>
      <c r="E1032" t="s">
        <v>37</v>
      </c>
      <c r="F1032" t="s">
        <v>39</v>
      </c>
      <c r="G1032" t="s">
        <v>38</v>
      </c>
      <c r="H1032" s="1">
        <v>43233</v>
      </c>
      <c r="I1032">
        <v>28605</v>
      </c>
      <c r="J1032">
        <v>1185</v>
      </c>
      <c r="K1032">
        <v>29790</v>
      </c>
      <c r="L1032" s="10">
        <v>3.09</v>
      </c>
      <c r="M1032">
        <v>3</v>
      </c>
      <c r="N1032" t="s">
        <v>34</v>
      </c>
      <c r="O1032" t="s">
        <v>1218</v>
      </c>
      <c r="P1032" t="s">
        <v>1218</v>
      </c>
      <c r="Q1032" t="str">
        <f>IF(Cleaned_Data[[#This Row],[Performance Score]] &gt;=4,"high", IF(Cleaned_Data[[#This Row],[Performance Score]]&lt;=2,"Low","Medium"))</f>
        <v>Medium</v>
      </c>
    </row>
    <row r="1033" spans="1:17" x14ac:dyDescent="0.3">
      <c r="A1033" t="s">
        <v>1437</v>
      </c>
      <c r="B1033" t="s">
        <v>531</v>
      </c>
      <c r="C1033">
        <v>24</v>
      </c>
      <c r="D1033" t="s">
        <v>24</v>
      </c>
      <c r="E1033" t="s">
        <v>17</v>
      </c>
      <c r="F1033" t="s">
        <v>50</v>
      </c>
      <c r="G1033" t="s">
        <v>18</v>
      </c>
      <c r="H1033" s="1">
        <v>43271</v>
      </c>
      <c r="I1033">
        <v>44467</v>
      </c>
      <c r="J1033">
        <v>2224</v>
      </c>
      <c r="K1033">
        <v>46691</v>
      </c>
      <c r="L1033" s="10">
        <v>2.7</v>
      </c>
      <c r="M1033">
        <v>5</v>
      </c>
      <c r="N1033" t="s">
        <v>28</v>
      </c>
      <c r="O1033" t="s">
        <v>1218</v>
      </c>
      <c r="P1033" t="s">
        <v>1782</v>
      </c>
      <c r="Q1033" t="str">
        <f>IF(Cleaned_Data[[#This Row],[Performance Score]] &gt;=4,"high", IF(Cleaned_Data[[#This Row],[Performance Score]]&lt;=2,"Low","Medium"))</f>
        <v>Medium</v>
      </c>
    </row>
    <row r="1034" spans="1:17" x14ac:dyDescent="0.3">
      <c r="A1034" t="s">
        <v>1438</v>
      </c>
      <c r="B1034" t="s">
        <v>100</v>
      </c>
      <c r="C1034">
        <v>26</v>
      </c>
      <c r="D1034" t="s">
        <v>16</v>
      </c>
      <c r="E1034" t="s">
        <v>17</v>
      </c>
      <c r="F1034" t="s">
        <v>19</v>
      </c>
      <c r="G1034" t="s">
        <v>18</v>
      </c>
      <c r="H1034" s="1">
        <v>42072</v>
      </c>
      <c r="I1034">
        <v>53831</v>
      </c>
      <c r="J1034">
        <v>4348</v>
      </c>
      <c r="K1034">
        <v>58179</v>
      </c>
      <c r="L1034" s="10">
        <v>3.92</v>
      </c>
      <c r="M1034">
        <v>6</v>
      </c>
      <c r="N1034" t="s">
        <v>20</v>
      </c>
      <c r="O1034" t="s">
        <v>1218</v>
      </c>
      <c r="P1034" t="s">
        <v>2120</v>
      </c>
      <c r="Q1034" t="str">
        <f>IF(Cleaned_Data[[#This Row],[Performance Score]] &gt;=4,"high", IF(Cleaned_Data[[#This Row],[Performance Score]]&lt;=2,"Low","Medium"))</f>
        <v>Medium</v>
      </c>
    </row>
    <row r="1035" spans="1:17" x14ac:dyDescent="0.3">
      <c r="A1035" t="s">
        <v>1439</v>
      </c>
      <c r="B1035" t="s">
        <v>517</v>
      </c>
      <c r="C1035">
        <v>25</v>
      </c>
      <c r="D1035" t="s">
        <v>16</v>
      </c>
      <c r="E1035" t="s">
        <v>58</v>
      </c>
      <c r="F1035" t="s">
        <v>19</v>
      </c>
      <c r="G1035" t="s">
        <v>59</v>
      </c>
      <c r="H1035" s="1">
        <v>45593</v>
      </c>
      <c r="I1035">
        <v>28991</v>
      </c>
      <c r="J1035">
        <v>1882</v>
      </c>
      <c r="K1035">
        <v>30873</v>
      </c>
      <c r="L1035" s="10">
        <v>3.12</v>
      </c>
      <c r="M1035">
        <v>8</v>
      </c>
      <c r="N1035" t="s">
        <v>20</v>
      </c>
      <c r="O1035" t="s">
        <v>1218</v>
      </c>
      <c r="P1035" t="s">
        <v>2124</v>
      </c>
      <c r="Q1035" t="str">
        <f>IF(Cleaned_Data[[#This Row],[Performance Score]] &gt;=4,"high", IF(Cleaned_Data[[#This Row],[Performance Score]]&lt;=2,"Low","Medium"))</f>
        <v>Medium</v>
      </c>
    </row>
    <row r="1036" spans="1:17" x14ac:dyDescent="0.3">
      <c r="A1036" t="s">
        <v>1440</v>
      </c>
      <c r="B1036" t="s">
        <v>182</v>
      </c>
      <c r="C1036">
        <v>33</v>
      </c>
      <c r="D1036" t="s">
        <v>24</v>
      </c>
      <c r="E1036" t="s">
        <v>17</v>
      </c>
      <c r="F1036" t="s">
        <v>19</v>
      </c>
      <c r="G1036" t="s">
        <v>18</v>
      </c>
      <c r="H1036" s="1">
        <v>42490</v>
      </c>
      <c r="I1036">
        <v>54034</v>
      </c>
      <c r="J1036">
        <v>3163</v>
      </c>
      <c r="K1036">
        <v>57197</v>
      </c>
      <c r="L1036" s="10">
        <v>2.72</v>
      </c>
      <c r="M1036">
        <v>3</v>
      </c>
      <c r="N1036" t="s">
        <v>28</v>
      </c>
      <c r="O1036" t="s">
        <v>1218</v>
      </c>
      <c r="P1036" t="s">
        <v>21</v>
      </c>
      <c r="Q1036" t="str">
        <f>IF(Cleaned_Data[[#This Row],[Performance Score]] &gt;=4,"high", IF(Cleaned_Data[[#This Row],[Performance Score]]&lt;=2,"Low","Medium"))</f>
        <v>Medium</v>
      </c>
    </row>
    <row r="1037" spans="1:17" x14ac:dyDescent="0.3">
      <c r="A1037" t="s">
        <v>1441</v>
      </c>
      <c r="B1037" t="s">
        <v>753</v>
      </c>
      <c r="C1037">
        <v>28</v>
      </c>
      <c r="D1037" t="s">
        <v>24</v>
      </c>
      <c r="E1037" t="s">
        <v>31</v>
      </c>
      <c r="F1037" t="s">
        <v>39</v>
      </c>
      <c r="G1037" t="s">
        <v>32</v>
      </c>
      <c r="H1037" s="1">
        <v>42657</v>
      </c>
      <c r="I1037">
        <v>33809</v>
      </c>
      <c r="J1037">
        <v>1056</v>
      </c>
      <c r="K1037">
        <v>34865</v>
      </c>
      <c r="L1037" s="10">
        <v>4.46</v>
      </c>
      <c r="M1037">
        <v>7</v>
      </c>
      <c r="N1037" t="s">
        <v>28</v>
      </c>
      <c r="O1037" t="s">
        <v>1218</v>
      </c>
      <c r="P1037" t="s">
        <v>2124</v>
      </c>
      <c r="Q1037" t="str">
        <f>IF(Cleaned_Data[[#This Row],[Performance Score]] &gt;=4,"high", IF(Cleaned_Data[[#This Row],[Performance Score]]&lt;=2,"Low","Medium"))</f>
        <v>high</v>
      </c>
    </row>
    <row r="1038" spans="1:17" x14ac:dyDescent="0.3">
      <c r="A1038" t="s">
        <v>1442</v>
      </c>
      <c r="B1038" t="s">
        <v>268</v>
      </c>
      <c r="C1038">
        <v>31</v>
      </c>
      <c r="D1038" t="s">
        <v>16</v>
      </c>
      <c r="E1038" t="s">
        <v>58</v>
      </c>
      <c r="F1038" t="s">
        <v>27</v>
      </c>
      <c r="G1038" t="s">
        <v>59</v>
      </c>
      <c r="H1038" s="1">
        <v>43765</v>
      </c>
      <c r="I1038">
        <v>29506</v>
      </c>
      <c r="J1038">
        <v>2067</v>
      </c>
      <c r="K1038">
        <v>31573</v>
      </c>
      <c r="L1038" s="10">
        <v>3.28</v>
      </c>
      <c r="M1038">
        <v>2</v>
      </c>
      <c r="N1038" t="s">
        <v>34</v>
      </c>
      <c r="O1038" t="s">
        <v>1218</v>
      </c>
      <c r="P1038" t="s">
        <v>2124</v>
      </c>
      <c r="Q1038" t="str">
        <f>IF(Cleaned_Data[[#This Row],[Performance Score]] &gt;=4,"high", IF(Cleaned_Data[[#This Row],[Performance Score]]&lt;=2,"Low","Medium"))</f>
        <v>Medium</v>
      </c>
    </row>
    <row r="1039" spans="1:17" x14ac:dyDescent="0.3">
      <c r="A1039" t="s">
        <v>1443</v>
      </c>
      <c r="B1039" t="s">
        <v>608</v>
      </c>
      <c r="C1039">
        <v>30</v>
      </c>
      <c r="D1039" t="s">
        <v>24</v>
      </c>
      <c r="E1039" t="s">
        <v>58</v>
      </c>
      <c r="F1039" t="s">
        <v>105</v>
      </c>
      <c r="G1039" t="s">
        <v>59</v>
      </c>
      <c r="H1039" s="1">
        <v>44922</v>
      </c>
      <c r="I1039">
        <v>32750</v>
      </c>
      <c r="J1039">
        <v>743</v>
      </c>
      <c r="K1039">
        <v>33493</v>
      </c>
      <c r="L1039" s="10">
        <v>1.59</v>
      </c>
      <c r="M1039">
        <v>4</v>
      </c>
      <c r="N1039" t="s">
        <v>28</v>
      </c>
      <c r="O1039" t="s">
        <v>1218</v>
      </c>
      <c r="P1039" t="s">
        <v>2122</v>
      </c>
      <c r="Q1039" t="str">
        <f>IF(Cleaned_Data[[#This Row],[Performance Score]] &gt;=4,"high", IF(Cleaned_Data[[#This Row],[Performance Score]]&lt;=2,"Low","Medium"))</f>
        <v>Low</v>
      </c>
    </row>
    <row r="1040" spans="1:17" x14ac:dyDescent="0.3">
      <c r="A1040" t="s">
        <v>1444</v>
      </c>
      <c r="B1040" t="s">
        <v>753</v>
      </c>
      <c r="C1040">
        <v>38</v>
      </c>
      <c r="D1040" t="s">
        <v>16</v>
      </c>
      <c r="E1040" t="s">
        <v>74</v>
      </c>
      <c r="F1040" t="s">
        <v>19</v>
      </c>
      <c r="G1040" t="s">
        <v>75</v>
      </c>
      <c r="H1040" s="1">
        <v>43708</v>
      </c>
      <c r="I1040">
        <v>30661</v>
      </c>
      <c r="J1040">
        <v>1005</v>
      </c>
      <c r="K1040">
        <v>31666</v>
      </c>
      <c r="L1040" s="10">
        <v>3.94</v>
      </c>
      <c r="M1040">
        <v>2</v>
      </c>
      <c r="N1040" t="s">
        <v>20</v>
      </c>
      <c r="O1040" t="s">
        <v>1218</v>
      </c>
      <c r="P1040" t="s">
        <v>2119</v>
      </c>
      <c r="Q1040" t="str">
        <f>IF(Cleaned_Data[[#This Row],[Performance Score]] &gt;=4,"high", IF(Cleaned_Data[[#This Row],[Performance Score]]&lt;=2,"Low","Medium"))</f>
        <v>Medium</v>
      </c>
    </row>
    <row r="1041" spans="1:17" x14ac:dyDescent="0.3">
      <c r="A1041" t="s">
        <v>1445</v>
      </c>
      <c r="B1041" t="s">
        <v>270</v>
      </c>
      <c r="C1041">
        <v>23</v>
      </c>
      <c r="D1041" t="s">
        <v>24</v>
      </c>
      <c r="E1041" t="s">
        <v>74</v>
      </c>
      <c r="F1041" t="s">
        <v>27</v>
      </c>
      <c r="G1041" t="s">
        <v>75</v>
      </c>
      <c r="H1041" s="1">
        <v>43072</v>
      </c>
      <c r="I1041">
        <v>38595</v>
      </c>
      <c r="J1041">
        <v>1437</v>
      </c>
      <c r="K1041">
        <v>40032</v>
      </c>
      <c r="L1041" s="10">
        <v>2.02</v>
      </c>
      <c r="M1041">
        <v>1</v>
      </c>
      <c r="N1041" t="s">
        <v>20</v>
      </c>
      <c r="O1041" t="s">
        <v>1218</v>
      </c>
      <c r="P1041" t="s">
        <v>2122</v>
      </c>
      <c r="Q1041" t="str">
        <f>IF(Cleaned_Data[[#This Row],[Performance Score]] &gt;=4,"high", IF(Cleaned_Data[[#This Row],[Performance Score]]&lt;=2,"Low","Medium"))</f>
        <v>Medium</v>
      </c>
    </row>
    <row r="1042" spans="1:17" x14ac:dyDescent="0.3">
      <c r="A1042" t="s">
        <v>1446</v>
      </c>
      <c r="B1042" t="s">
        <v>512</v>
      </c>
      <c r="C1042">
        <v>21</v>
      </c>
      <c r="D1042" t="s">
        <v>16</v>
      </c>
      <c r="E1042" t="s">
        <v>37</v>
      </c>
      <c r="F1042" t="s">
        <v>33</v>
      </c>
      <c r="G1042" t="s">
        <v>38</v>
      </c>
      <c r="H1042" s="1">
        <v>42974</v>
      </c>
      <c r="I1042">
        <v>28612</v>
      </c>
      <c r="J1042">
        <v>1528</v>
      </c>
      <c r="K1042">
        <v>30140</v>
      </c>
      <c r="L1042" s="10">
        <v>3.13</v>
      </c>
      <c r="M1042">
        <v>6</v>
      </c>
      <c r="N1042" t="s">
        <v>34</v>
      </c>
      <c r="O1042" t="s">
        <v>1218</v>
      </c>
      <c r="P1042" t="s">
        <v>2119</v>
      </c>
      <c r="Q1042" t="str">
        <f>IF(Cleaned_Data[[#This Row],[Performance Score]] &gt;=4,"high", IF(Cleaned_Data[[#This Row],[Performance Score]]&lt;=2,"Low","Medium"))</f>
        <v>Medium</v>
      </c>
    </row>
    <row r="1043" spans="1:17" x14ac:dyDescent="0.3">
      <c r="A1043" t="s">
        <v>1447</v>
      </c>
      <c r="B1043" t="s">
        <v>592</v>
      </c>
      <c r="C1043">
        <v>34</v>
      </c>
      <c r="D1043" t="s">
        <v>16</v>
      </c>
      <c r="E1043" t="s">
        <v>25</v>
      </c>
      <c r="F1043" t="s">
        <v>88</v>
      </c>
      <c r="G1043" t="s">
        <v>26</v>
      </c>
      <c r="H1043" s="1">
        <v>42765</v>
      </c>
      <c r="I1043">
        <v>24316</v>
      </c>
      <c r="J1043">
        <v>724</v>
      </c>
      <c r="K1043">
        <v>25040</v>
      </c>
      <c r="L1043" s="10">
        <v>2.02</v>
      </c>
      <c r="M1043">
        <v>4</v>
      </c>
      <c r="N1043" t="s">
        <v>28</v>
      </c>
      <c r="O1043" t="s">
        <v>1218</v>
      </c>
      <c r="P1043" t="s">
        <v>2125</v>
      </c>
      <c r="Q1043" t="str">
        <f>IF(Cleaned_Data[[#This Row],[Performance Score]] &gt;=4,"high", IF(Cleaned_Data[[#This Row],[Performance Score]]&lt;=2,"Low","Medium"))</f>
        <v>Medium</v>
      </c>
    </row>
    <row r="1044" spans="1:17" x14ac:dyDescent="0.3">
      <c r="A1044" t="s">
        <v>1448</v>
      </c>
      <c r="B1044" t="s">
        <v>343</v>
      </c>
      <c r="C1044">
        <v>36</v>
      </c>
      <c r="D1044" t="s">
        <v>24</v>
      </c>
      <c r="E1044" t="s">
        <v>25</v>
      </c>
      <c r="F1044" t="s">
        <v>50</v>
      </c>
      <c r="G1044" t="s">
        <v>26</v>
      </c>
      <c r="H1044" s="1">
        <v>44289</v>
      </c>
      <c r="I1044">
        <v>24378</v>
      </c>
      <c r="J1044">
        <v>766</v>
      </c>
      <c r="K1044">
        <v>25144</v>
      </c>
      <c r="L1044" s="10">
        <v>3.12</v>
      </c>
      <c r="M1044">
        <v>5</v>
      </c>
      <c r="N1044" t="s">
        <v>20</v>
      </c>
      <c r="O1044" t="s">
        <v>1218</v>
      </c>
      <c r="P1044" t="s">
        <v>21</v>
      </c>
      <c r="Q1044" t="str">
        <f>IF(Cleaned_Data[[#This Row],[Performance Score]] &gt;=4,"high", IF(Cleaned_Data[[#This Row],[Performance Score]]&lt;=2,"Low","Medium"))</f>
        <v>Medium</v>
      </c>
    </row>
    <row r="1045" spans="1:17" x14ac:dyDescent="0.3">
      <c r="A1045" t="s">
        <v>1449</v>
      </c>
      <c r="B1045" t="s">
        <v>887</v>
      </c>
      <c r="C1045">
        <v>27</v>
      </c>
      <c r="D1045" t="s">
        <v>24</v>
      </c>
      <c r="E1045" t="s">
        <v>17</v>
      </c>
      <c r="F1045" t="s">
        <v>50</v>
      </c>
      <c r="G1045" t="s">
        <v>18</v>
      </c>
      <c r="H1045" s="1">
        <v>43516</v>
      </c>
      <c r="I1045">
        <v>53531</v>
      </c>
      <c r="J1045">
        <v>1551</v>
      </c>
      <c r="K1045">
        <v>55082</v>
      </c>
      <c r="L1045" s="10">
        <v>2.6</v>
      </c>
      <c r="M1045">
        <v>2</v>
      </c>
      <c r="N1045" t="s">
        <v>34</v>
      </c>
      <c r="O1045" t="s">
        <v>1218</v>
      </c>
      <c r="P1045" t="s">
        <v>2121</v>
      </c>
      <c r="Q1045" t="str">
        <f>IF(Cleaned_Data[[#This Row],[Performance Score]] &gt;=4,"high", IF(Cleaned_Data[[#This Row],[Performance Score]]&lt;=2,"Low","Medium"))</f>
        <v>Medium</v>
      </c>
    </row>
    <row r="1046" spans="1:17" x14ac:dyDescent="0.3">
      <c r="A1046" t="s">
        <v>1450</v>
      </c>
      <c r="B1046" t="s">
        <v>430</v>
      </c>
      <c r="C1046">
        <v>37</v>
      </c>
      <c r="D1046" t="s">
        <v>24</v>
      </c>
      <c r="E1046" t="s">
        <v>17</v>
      </c>
      <c r="F1046" t="s">
        <v>19</v>
      </c>
      <c r="G1046" t="s">
        <v>18</v>
      </c>
      <c r="H1046" s="1">
        <v>44702</v>
      </c>
      <c r="I1046">
        <v>44850</v>
      </c>
      <c r="J1046">
        <v>3152</v>
      </c>
      <c r="K1046">
        <v>48002</v>
      </c>
      <c r="L1046" s="10">
        <v>3.6</v>
      </c>
      <c r="M1046">
        <v>4</v>
      </c>
      <c r="N1046" t="s">
        <v>20</v>
      </c>
      <c r="O1046" t="s">
        <v>1218</v>
      </c>
      <c r="P1046" t="s">
        <v>1218</v>
      </c>
      <c r="Q1046" t="str">
        <f>IF(Cleaned_Data[[#This Row],[Performance Score]] &gt;=4,"high", IF(Cleaned_Data[[#This Row],[Performance Score]]&lt;=2,"Low","Medium"))</f>
        <v>Medium</v>
      </c>
    </row>
    <row r="1047" spans="1:17" x14ac:dyDescent="0.3">
      <c r="A1047" t="s">
        <v>1451</v>
      </c>
      <c r="B1047" t="s">
        <v>945</v>
      </c>
      <c r="C1047">
        <v>40</v>
      </c>
      <c r="D1047" t="s">
        <v>24</v>
      </c>
      <c r="E1047" t="s">
        <v>37</v>
      </c>
      <c r="F1047" t="s">
        <v>33</v>
      </c>
      <c r="G1047" t="s">
        <v>38</v>
      </c>
      <c r="H1047" s="1">
        <v>43534</v>
      </c>
      <c r="I1047">
        <v>30207</v>
      </c>
      <c r="J1047">
        <v>1918</v>
      </c>
      <c r="K1047">
        <v>32125</v>
      </c>
      <c r="L1047" s="10">
        <v>2.9</v>
      </c>
      <c r="M1047">
        <v>6</v>
      </c>
      <c r="N1047" t="s">
        <v>34</v>
      </c>
      <c r="O1047" t="s">
        <v>1218</v>
      </c>
      <c r="P1047" t="s">
        <v>2120</v>
      </c>
      <c r="Q1047" t="str">
        <f>IF(Cleaned_Data[[#This Row],[Performance Score]] &gt;=4,"high", IF(Cleaned_Data[[#This Row],[Performance Score]]&lt;=2,"Low","Medium"))</f>
        <v>Medium</v>
      </c>
    </row>
    <row r="1048" spans="1:17" x14ac:dyDescent="0.3">
      <c r="A1048" t="s">
        <v>1452</v>
      </c>
      <c r="B1048" t="s">
        <v>96</v>
      </c>
      <c r="C1048">
        <v>28</v>
      </c>
      <c r="D1048" t="s">
        <v>16</v>
      </c>
      <c r="E1048" t="s">
        <v>42</v>
      </c>
      <c r="F1048" t="s">
        <v>39</v>
      </c>
      <c r="G1048" t="s">
        <v>43</v>
      </c>
      <c r="H1048" s="1">
        <v>42603</v>
      </c>
      <c r="I1048">
        <v>36399</v>
      </c>
      <c r="J1048">
        <v>890</v>
      </c>
      <c r="K1048">
        <v>37289</v>
      </c>
      <c r="L1048" s="10">
        <v>3.09</v>
      </c>
      <c r="M1048">
        <v>4</v>
      </c>
      <c r="N1048" t="s">
        <v>28</v>
      </c>
      <c r="O1048" t="s">
        <v>1218</v>
      </c>
      <c r="P1048" t="s">
        <v>2119</v>
      </c>
      <c r="Q1048" t="str">
        <f>IF(Cleaned_Data[[#This Row],[Performance Score]] &gt;=4,"high", IF(Cleaned_Data[[#This Row],[Performance Score]]&lt;=2,"Low","Medium"))</f>
        <v>Medium</v>
      </c>
    </row>
    <row r="1049" spans="1:17" x14ac:dyDescent="0.3">
      <c r="A1049" t="s">
        <v>1453</v>
      </c>
      <c r="B1049" t="s">
        <v>858</v>
      </c>
      <c r="C1049">
        <v>30</v>
      </c>
      <c r="D1049" t="s">
        <v>24</v>
      </c>
      <c r="E1049" t="s">
        <v>25</v>
      </c>
      <c r="F1049" t="s">
        <v>53</v>
      </c>
      <c r="G1049" t="s">
        <v>26</v>
      </c>
      <c r="H1049" s="1">
        <v>43354</v>
      </c>
      <c r="I1049">
        <v>30149</v>
      </c>
      <c r="J1049">
        <v>2578</v>
      </c>
      <c r="K1049">
        <v>32727</v>
      </c>
      <c r="L1049" s="10">
        <v>3.76</v>
      </c>
      <c r="M1049">
        <v>3</v>
      </c>
      <c r="N1049" t="s">
        <v>28</v>
      </c>
      <c r="O1049" t="s">
        <v>1218</v>
      </c>
      <c r="P1049" t="s">
        <v>2126</v>
      </c>
      <c r="Q1049" t="str">
        <f>IF(Cleaned_Data[[#This Row],[Performance Score]] &gt;=4,"high", IF(Cleaned_Data[[#This Row],[Performance Score]]&lt;=2,"Low","Medium"))</f>
        <v>Medium</v>
      </c>
    </row>
    <row r="1050" spans="1:17" x14ac:dyDescent="0.3">
      <c r="A1050" t="s">
        <v>1454</v>
      </c>
      <c r="B1050" t="s">
        <v>414</v>
      </c>
      <c r="C1050">
        <v>36</v>
      </c>
      <c r="D1050" t="s">
        <v>24</v>
      </c>
      <c r="E1050" t="s">
        <v>25</v>
      </c>
      <c r="F1050" t="s">
        <v>105</v>
      </c>
      <c r="G1050" t="s">
        <v>26</v>
      </c>
      <c r="H1050" s="1">
        <v>44978</v>
      </c>
      <c r="I1050">
        <v>28237</v>
      </c>
      <c r="J1050">
        <v>1138</v>
      </c>
      <c r="K1050">
        <v>29375</v>
      </c>
      <c r="L1050" s="10">
        <v>2.62</v>
      </c>
      <c r="M1050">
        <v>5</v>
      </c>
      <c r="N1050" t="s">
        <v>28</v>
      </c>
      <c r="O1050" t="s">
        <v>1218</v>
      </c>
      <c r="P1050" t="s">
        <v>2121</v>
      </c>
      <c r="Q1050" t="str">
        <f>IF(Cleaned_Data[[#This Row],[Performance Score]] &gt;=4,"high", IF(Cleaned_Data[[#This Row],[Performance Score]]&lt;=2,"Low","Medium"))</f>
        <v>Medium</v>
      </c>
    </row>
    <row r="1051" spans="1:17" x14ac:dyDescent="0.3">
      <c r="A1051" t="s">
        <v>1455</v>
      </c>
      <c r="B1051" t="s">
        <v>189</v>
      </c>
      <c r="C1051">
        <v>31</v>
      </c>
      <c r="D1051" t="s">
        <v>16</v>
      </c>
      <c r="E1051" t="s">
        <v>58</v>
      </c>
      <c r="F1051" t="s">
        <v>39</v>
      </c>
      <c r="G1051" t="s">
        <v>59</v>
      </c>
      <c r="H1051" s="1">
        <v>45144</v>
      </c>
      <c r="I1051">
        <v>29876</v>
      </c>
      <c r="J1051">
        <v>1053</v>
      </c>
      <c r="K1051">
        <v>30929</v>
      </c>
      <c r="L1051" s="10">
        <v>2.69</v>
      </c>
      <c r="M1051">
        <v>2</v>
      </c>
      <c r="N1051" t="s">
        <v>28</v>
      </c>
      <c r="O1051" t="s">
        <v>1218</v>
      </c>
      <c r="P1051" t="s">
        <v>2119</v>
      </c>
      <c r="Q1051" t="str">
        <f>IF(Cleaned_Data[[#This Row],[Performance Score]] &gt;=4,"high", IF(Cleaned_Data[[#This Row],[Performance Score]]&lt;=2,"Low","Medium"))</f>
        <v>Medium</v>
      </c>
    </row>
    <row r="1052" spans="1:17" x14ac:dyDescent="0.3">
      <c r="A1052" t="s">
        <v>1456</v>
      </c>
      <c r="B1052" t="s">
        <v>209</v>
      </c>
      <c r="C1052">
        <v>32</v>
      </c>
      <c r="D1052" t="s">
        <v>24</v>
      </c>
      <c r="E1052" t="s">
        <v>31</v>
      </c>
      <c r="F1052" t="s">
        <v>19</v>
      </c>
      <c r="G1052" t="s">
        <v>32</v>
      </c>
      <c r="H1052" s="1">
        <v>44906</v>
      </c>
      <c r="I1052">
        <v>32997</v>
      </c>
      <c r="J1052">
        <v>1516</v>
      </c>
      <c r="K1052">
        <v>34513</v>
      </c>
      <c r="L1052" s="10">
        <v>3</v>
      </c>
      <c r="M1052">
        <v>2</v>
      </c>
      <c r="N1052" t="s">
        <v>20</v>
      </c>
      <c r="O1052" t="s">
        <v>1218</v>
      </c>
      <c r="P1052" t="s">
        <v>2122</v>
      </c>
      <c r="Q1052" t="str">
        <f>IF(Cleaned_Data[[#This Row],[Performance Score]] &gt;=4,"high", IF(Cleaned_Data[[#This Row],[Performance Score]]&lt;=2,"Low","Medium"))</f>
        <v>Medium</v>
      </c>
    </row>
    <row r="1053" spans="1:17" x14ac:dyDescent="0.3">
      <c r="A1053" t="s">
        <v>1457</v>
      </c>
      <c r="B1053" t="s">
        <v>192</v>
      </c>
      <c r="C1053">
        <v>30</v>
      </c>
      <c r="D1053" t="s">
        <v>24</v>
      </c>
      <c r="E1053" t="s">
        <v>17</v>
      </c>
      <c r="F1053" t="s">
        <v>33</v>
      </c>
      <c r="G1053" t="s">
        <v>18</v>
      </c>
      <c r="H1053" s="1">
        <v>43834</v>
      </c>
      <c r="I1053">
        <v>52359</v>
      </c>
      <c r="J1053">
        <v>4211</v>
      </c>
      <c r="K1053">
        <v>56570</v>
      </c>
      <c r="L1053" s="10">
        <v>4.8899999999999997</v>
      </c>
      <c r="M1053">
        <v>3</v>
      </c>
      <c r="N1053" t="s">
        <v>28</v>
      </c>
      <c r="O1053" t="s">
        <v>1218</v>
      </c>
      <c r="P1053" t="s">
        <v>2125</v>
      </c>
      <c r="Q1053" t="str">
        <f>IF(Cleaned_Data[[#This Row],[Performance Score]] &gt;=4,"high", IF(Cleaned_Data[[#This Row],[Performance Score]]&lt;=2,"Low","Medium"))</f>
        <v>high</v>
      </c>
    </row>
    <row r="1054" spans="1:17" x14ac:dyDescent="0.3">
      <c r="A1054" t="s">
        <v>1458</v>
      </c>
      <c r="B1054" t="s">
        <v>371</v>
      </c>
      <c r="C1054">
        <v>35</v>
      </c>
      <c r="D1054" t="s">
        <v>16</v>
      </c>
      <c r="E1054" t="s">
        <v>31</v>
      </c>
      <c r="F1054" t="s">
        <v>33</v>
      </c>
      <c r="G1054" t="s">
        <v>32</v>
      </c>
      <c r="H1054" s="1">
        <v>45086</v>
      </c>
      <c r="I1054">
        <v>30276</v>
      </c>
      <c r="J1054">
        <v>1056</v>
      </c>
      <c r="K1054">
        <v>31332</v>
      </c>
      <c r="L1054" s="10">
        <v>3.75</v>
      </c>
      <c r="M1054">
        <v>2</v>
      </c>
      <c r="N1054" t="s">
        <v>34</v>
      </c>
      <c r="O1054" t="s">
        <v>1218</v>
      </c>
      <c r="P1054" t="s">
        <v>1782</v>
      </c>
      <c r="Q1054" t="str">
        <f>IF(Cleaned_Data[[#This Row],[Performance Score]] &gt;=4,"high", IF(Cleaned_Data[[#This Row],[Performance Score]]&lt;=2,"Low","Medium"))</f>
        <v>Medium</v>
      </c>
    </row>
    <row r="1055" spans="1:17" x14ac:dyDescent="0.3">
      <c r="A1055" t="s">
        <v>1459</v>
      </c>
      <c r="B1055" t="s">
        <v>321</v>
      </c>
      <c r="C1055">
        <v>33</v>
      </c>
      <c r="D1055" t="s">
        <v>16</v>
      </c>
      <c r="E1055" t="s">
        <v>37</v>
      </c>
      <c r="F1055" t="s">
        <v>39</v>
      </c>
      <c r="G1055" t="s">
        <v>38</v>
      </c>
      <c r="H1055" s="1">
        <v>44511</v>
      </c>
      <c r="I1055">
        <v>31974</v>
      </c>
      <c r="J1055">
        <v>1350</v>
      </c>
      <c r="K1055">
        <v>33324</v>
      </c>
      <c r="L1055" s="10">
        <v>2.72</v>
      </c>
      <c r="M1055">
        <v>7</v>
      </c>
      <c r="N1055" t="s">
        <v>28</v>
      </c>
      <c r="O1055" t="s">
        <v>1218</v>
      </c>
      <c r="P1055" t="s">
        <v>2118</v>
      </c>
      <c r="Q1055" t="str">
        <f>IF(Cleaned_Data[[#This Row],[Performance Score]] &gt;=4,"high", IF(Cleaned_Data[[#This Row],[Performance Score]]&lt;=2,"Low","Medium"))</f>
        <v>Medium</v>
      </c>
    </row>
    <row r="1056" spans="1:17" x14ac:dyDescent="0.3">
      <c r="A1056" t="s">
        <v>1460</v>
      </c>
      <c r="B1056" t="s">
        <v>895</v>
      </c>
      <c r="C1056">
        <v>33</v>
      </c>
      <c r="D1056" t="s">
        <v>24</v>
      </c>
      <c r="E1056" t="s">
        <v>37</v>
      </c>
      <c r="F1056" t="s">
        <v>50</v>
      </c>
      <c r="G1056" t="s">
        <v>38</v>
      </c>
      <c r="H1056" s="1">
        <v>45288</v>
      </c>
      <c r="I1056">
        <v>31022</v>
      </c>
      <c r="J1056">
        <v>1602</v>
      </c>
      <c r="K1056">
        <v>32624</v>
      </c>
      <c r="L1056" s="10">
        <v>2.5</v>
      </c>
      <c r="M1056">
        <v>2</v>
      </c>
      <c r="N1056" t="s">
        <v>20</v>
      </c>
      <c r="O1056" t="s">
        <v>1218</v>
      </c>
      <c r="P1056" t="s">
        <v>2122</v>
      </c>
      <c r="Q1056" t="str">
        <f>IF(Cleaned_Data[[#This Row],[Performance Score]] &gt;=4,"high", IF(Cleaned_Data[[#This Row],[Performance Score]]&lt;=2,"Low","Medium"))</f>
        <v>Medium</v>
      </c>
    </row>
    <row r="1057" spans="1:17" x14ac:dyDescent="0.3">
      <c r="A1057" t="s">
        <v>1461</v>
      </c>
      <c r="B1057" t="s">
        <v>229</v>
      </c>
      <c r="C1057">
        <v>40</v>
      </c>
      <c r="D1057" t="s">
        <v>16</v>
      </c>
      <c r="E1057" t="s">
        <v>58</v>
      </c>
      <c r="F1057" t="s">
        <v>53</v>
      </c>
      <c r="G1057" t="s">
        <v>59</v>
      </c>
      <c r="H1057" s="1">
        <v>42358</v>
      </c>
      <c r="I1057">
        <v>31194</v>
      </c>
      <c r="J1057">
        <v>1622</v>
      </c>
      <c r="K1057">
        <v>32816</v>
      </c>
      <c r="L1057" s="10">
        <v>2.88</v>
      </c>
      <c r="M1057">
        <v>4</v>
      </c>
      <c r="N1057" t="s">
        <v>28</v>
      </c>
      <c r="O1057" t="s">
        <v>1218</v>
      </c>
      <c r="P1057" t="s">
        <v>2122</v>
      </c>
      <c r="Q1057" t="str">
        <f>IF(Cleaned_Data[[#This Row],[Performance Score]] &gt;=4,"high", IF(Cleaned_Data[[#This Row],[Performance Score]]&lt;=2,"Low","Medium"))</f>
        <v>Medium</v>
      </c>
    </row>
    <row r="1058" spans="1:17" x14ac:dyDescent="0.3">
      <c r="A1058" t="s">
        <v>1462</v>
      </c>
      <c r="B1058" t="s">
        <v>1048</v>
      </c>
      <c r="C1058">
        <v>25</v>
      </c>
      <c r="D1058" t="s">
        <v>16</v>
      </c>
      <c r="E1058" t="s">
        <v>37</v>
      </c>
      <c r="F1058" t="s">
        <v>39</v>
      </c>
      <c r="G1058" t="s">
        <v>38</v>
      </c>
      <c r="H1058" s="1">
        <v>45085</v>
      </c>
      <c r="I1058">
        <v>27419</v>
      </c>
      <c r="J1058">
        <v>1004</v>
      </c>
      <c r="K1058">
        <v>28423</v>
      </c>
      <c r="L1058" s="10">
        <v>2.94</v>
      </c>
      <c r="M1058">
        <v>3</v>
      </c>
      <c r="N1058" t="s">
        <v>34</v>
      </c>
      <c r="O1058" t="s">
        <v>1218</v>
      </c>
      <c r="P1058" t="s">
        <v>1782</v>
      </c>
      <c r="Q1058" t="str">
        <f>IF(Cleaned_Data[[#This Row],[Performance Score]] &gt;=4,"high", IF(Cleaned_Data[[#This Row],[Performance Score]]&lt;=2,"Low","Medium"))</f>
        <v>Medium</v>
      </c>
    </row>
    <row r="1059" spans="1:17" x14ac:dyDescent="0.3">
      <c r="A1059" t="s">
        <v>1463</v>
      </c>
      <c r="B1059" t="s">
        <v>912</v>
      </c>
      <c r="C1059">
        <v>21</v>
      </c>
      <c r="D1059" t="s">
        <v>16</v>
      </c>
      <c r="E1059" t="s">
        <v>74</v>
      </c>
      <c r="F1059" t="s">
        <v>53</v>
      </c>
      <c r="G1059" t="s">
        <v>75</v>
      </c>
      <c r="H1059" s="1">
        <v>42833</v>
      </c>
      <c r="I1059">
        <v>36024</v>
      </c>
      <c r="J1059">
        <v>1062</v>
      </c>
      <c r="K1059">
        <v>37086</v>
      </c>
      <c r="L1059" s="10">
        <v>3.83</v>
      </c>
      <c r="M1059">
        <v>5</v>
      </c>
      <c r="N1059" t="s">
        <v>28</v>
      </c>
      <c r="O1059" t="s">
        <v>1218</v>
      </c>
      <c r="P1059" t="s">
        <v>21</v>
      </c>
      <c r="Q1059" t="str">
        <f>IF(Cleaned_Data[[#This Row],[Performance Score]] &gt;=4,"high", IF(Cleaned_Data[[#This Row],[Performance Score]]&lt;=2,"Low","Medium"))</f>
        <v>Medium</v>
      </c>
    </row>
    <row r="1060" spans="1:17" x14ac:dyDescent="0.3">
      <c r="A1060" t="s">
        <v>1464</v>
      </c>
      <c r="B1060" t="s">
        <v>430</v>
      </c>
      <c r="C1060">
        <v>33</v>
      </c>
      <c r="D1060" t="s">
        <v>24</v>
      </c>
      <c r="E1060" t="s">
        <v>42</v>
      </c>
      <c r="F1060" t="s">
        <v>50</v>
      </c>
      <c r="G1060" t="s">
        <v>43</v>
      </c>
      <c r="H1060" s="1">
        <v>44998</v>
      </c>
      <c r="I1060">
        <v>42121</v>
      </c>
      <c r="J1060">
        <v>1082</v>
      </c>
      <c r="K1060">
        <v>43203</v>
      </c>
      <c r="L1060" s="10">
        <v>2.5499999999999998</v>
      </c>
      <c r="M1060">
        <v>4</v>
      </c>
      <c r="N1060" t="s">
        <v>20</v>
      </c>
      <c r="O1060" t="s">
        <v>1218</v>
      </c>
      <c r="P1060" t="s">
        <v>2120</v>
      </c>
      <c r="Q1060" t="str">
        <f>IF(Cleaned_Data[[#This Row],[Performance Score]] &gt;=4,"high", IF(Cleaned_Data[[#This Row],[Performance Score]]&lt;=2,"Low","Medium"))</f>
        <v>Medium</v>
      </c>
    </row>
    <row r="1061" spans="1:17" x14ac:dyDescent="0.3">
      <c r="A1061" t="s">
        <v>1465</v>
      </c>
      <c r="B1061" t="s">
        <v>140</v>
      </c>
      <c r="C1061">
        <v>41</v>
      </c>
      <c r="D1061" t="s">
        <v>16</v>
      </c>
      <c r="E1061" t="s">
        <v>62</v>
      </c>
      <c r="F1061" t="s">
        <v>33</v>
      </c>
      <c r="G1061" t="s">
        <v>63</v>
      </c>
      <c r="H1061" s="1">
        <v>43929</v>
      </c>
      <c r="I1061">
        <v>33873</v>
      </c>
      <c r="J1061">
        <v>1591</v>
      </c>
      <c r="K1061">
        <v>35464</v>
      </c>
      <c r="L1061" s="10">
        <v>2.83</v>
      </c>
      <c r="M1061">
        <v>1</v>
      </c>
      <c r="N1061" t="s">
        <v>20</v>
      </c>
      <c r="O1061" t="s">
        <v>1218</v>
      </c>
      <c r="P1061" t="s">
        <v>21</v>
      </c>
      <c r="Q1061" t="str">
        <f>IF(Cleaned_Data[[#This Row],[Performance Score]] &gt;=4,"high", IF(Cleaned_Data[[#This Row],[Performance Score]]&lt;=2,"Low","Medium"))</f>
        <v>Medium</v>
      </c>
    </row>
    <row r="1062" spans="1:17" x14ac:dyDescent="0.3">
      <c r="A1062" t="s">
        <v>1466</v>
      </c>
      <c r="B1062" t="s">
        <v>723</v>
      </c>
      <c r="C1062">
        <v>29</v>
      </c>
      <c r="D1062" t="s">
        <v>16</v>
      </c>
      <c r="E1062" t="s">
        <v>42</v>
      </c>
      <c r="F1062" t="s">
        <v>53</v>
      </c>
      <c r="G1062" t="s">
        <v>43</v>
      </c>
      <c r="H1062" s="1">
        <v>43377</v>
      </c>
      <c r="I1062">
        <v>45881</v>
      </c>
      <c r="J1062">
        <v>2679</v>
      </c>
      <c r="K1062">
        <v>48560</v>
      </c>
      <c r="L1062" s="10">
        <v>3.78</v>
      </c>
      <c r="M1062">
        <v>0</v>
      </c>
      <c r="N1062" t="s">
        <v>20</v>
      </c>
      <c r="O1062" t="s">
        <v>1218</v>
      </c>
      <c r="P1062" t="s">
        <v>2124</v>
      </c>
      <c r="Q1062" t="str">
        <f>IF(Cleaned_Data[[#This Row],[Performance Score]] &gt;=4,"high", IF(Cleaned_Data[[#This Row],[Performance Score]]&lt;=2,"Low","Medium"))</f>
        <v>Medium</v>
      </c>
    </row>
    <row r="1063" spans="1:17" x14ac:dyDescent="0.3">
      <c r="A1063" t="s">
        <v>1467</v>
      </c>
      <c r="B1063" t="s">
        <v>298</v>
      </c>
      <c r="C1063">
        <v>25</v>
      </c>
      <c r="D1063" t="s">
        <v>16</v>
      </c>
      <c r="E1063" t="s">
        <v>74</v>
      </c>
      <c r="F1063" t="s">
        <v>33</v>
      </c>
      <c r="G1063" t="s">
        <v>75</v>
      </c>
      <c r="H1063" s="1">
        <v>44912</v>
      </c>
      <c r="I1063">
        <v>29509</v>
      </c>
      <c r="J1063">
        <v>2395</v>
      </c>
      <c r="K1063">
        <v>31904</v>
      </c>
      <c r="L1063" s="10">
        <v>3.41</v>
      </c>
      <c r="M1063">
        <v>3</v>
      </c>
      <c r="N1063" t="s">
        <v>28</v>
      </c>
      <c r="O1063" t="s">
        <v>1218</v>
      </c>
      <c r="P1063" t="s">
        <v>2122</v>
      </c>
      <c r="Q1063" t="str">
        <f>IF(Cleaned_Data[[#This Row],[Performance Score]] &gt;=4,"high", IF(Cleaned_Data[[#This Row],[Performance Score]]&lt;=2,"Low","Medium"))</f>
        <v>Medium</v>
      </c>
    </row>
    <row r="1064" spans="1:17" x14ac:dyDescent="0.3">
      <c r="A1064" t="s">
        <v>1468</v>
      </c>
      <c r="B1064" t="s">
        <v>270</v>
      </c>
      <c r="C1064">
        <v>32</v>
      </c>
      <c r="D1064" t="s">
        <v>16</v>
      </c>
      <c r="E1064" t="s">
        <v>58</v>
      </c>
      <c r="F1064" t="s">
        <v>50</v>
      </c>
      <c r="G1064" t="s">
        <v>59</v>
      </c>
      <c r="H1064" s="1">
        <v>45452</v>
      </c>
      <c r="I1064">
        <v>27981</v>
      </c>
      <c r="J1064">
        <v>895</v>
      </c>
      <c r="K1064">
        <v>28876</v>
      </c>
      <c r="L1064" s="10">
        <v>3.2</v>
      </c>
      <c r="M1064">
        <v>5</v>
      </c>
      <c r="N1064" t="s">
        <v>34</v>
      </c>
      <c r="O1064" t="s">
        <v>1218</v>
      </c>
      <c r="P1064" t="s">
        <v>1782</v>
      </c>
      <c r="Q1064" t="str">
        <f>IF(Cleaned_Data[[#This Row],[Performance Score]] &gt;=4,"high", IF(Cleaned_Data[[#This Row],[Performance Score]]&lt;=2,"Low","Medium"))</f>
        <v>Medium</v>
      </c>
    </row>
    <row r="1065" spans="1:17" x14ac:dyDescent="0.3">
      <c r="A1065" t="s">
        <v>1469</v>
      </c>
      <c r="B1065" t="s">
        <v>209</v>
      </c>
      <c r="C1065">
        <v>35</v>
      </c>
      <c r="D1065" t="s">
        <v>24</v>
      </c>
      <c r="E1065" t="s">
        <v>42</v>
      </c>
      <c r="F1065" t="s">
        <v>53</v>
      </c>
      <c r="G1065" t="s">
        <v>43</v>
      </c>
      <c r="H1065" s="1">
        <v>42107</v>
      </c>
      <c r="I1065">
        <v>37346</v>
      </c>
      <c r="J1065">
        <v>1879</v>
      </c>
      <c r="K1065">
        <v>39225</v>
      </c>
      <c r="L1065" s="10">
        <v>3.88</v>
      </c>
      <c r="M1065">
        <v>0</v>
      </c>
      <c r="N1065" t="s">
        <v>34</v>
      </c>
      <c r="O1065" t="s">
        <v>1218</v>
      </c>
      <c r="P1065" t="s">
        <v>21</v>
      </c>
      <c r="Q1065" t="str">
        <f>IF(Cleaned_Data[[#This Row],[Performance Score]] &gt;=4,"high", IF(Cleaned_Data[[#This Row],[Performance Score]]&lt;=2,"Low","Medium"))</f>
        <v>Medium</v>
      </c>
    </row>
    <row r="1066" spans="1:17" x14ac:dyDescent="0.3">
      <c r="A1066" t="s">
        <v>1470</v>
      </c>
      <c r="B1066" t="s">
        <v>319</v>
      </c>
      <c r="C1066">
        <v>33</v>
      </c>
      <c r="D1066" t="s">
        <v>16</v>
      </c>
      <c r="E1066" t="s">
        <v>31</v>
      </c>
      <c r="F1066" t="s">
        <v>27</v>
      </c>
      <c r="G1066" t="s">
        <v>32</v>
      </c>
      <c r="H1066" s="1">
        <v>45613</v>
      </c>
      <c r="I1066">
        <v>29037</v>
      </c>
      <c r="J1066">
        <v>1928</v>
      </c>
      <c r="K1066">
        <v>30965</v>
      </c>
      <c r="L1066" s="10">
        <v>4.99</v>
      </c>
      <c r="M1066">
        <v>1</v>
      </c>
      <c r="N1066" t="s">
        <v>20</v>
      </c>
      <c r="O1066" t="s">
        <v>1218</v>
      </c>
      <c r="P1066" t="s">
        <v>2118</v>
      </c>
      <c r="Q1066" t="str">
        <f>IF(Cleaned_Data[[#This Row],[Performance Score]] &gt;=4,"high", IF(Cleaned_Data[[#This Row],[Performance Score]]&lt;=2,"Low","Medium"))</f>
        <v>high</v>
      </c>
    </row>
    <row r="1067" spans="1:17" x14ac:dyDescent="0.3">
      <c r="A1067" t="s">
        <v>1471</v>
      </c>
      <c r="B1067" t="s">
        <v>1304</v>
      </c>
      <c r="C1067">
        <v>35</v>
      </c>
      <c r="D1067" t="s">
        <v>24</v>
      </c>
      <c r="E1067" t="s">
        <v>62</v>
      </c>
      <c r="F1067" t="s">
        <v>27</v>
      </c>
      <c r="G1067" t="s">
        <v>63</v>
      </c>
      <c r="H1067" s="1">
        <v>45398</v>
      </c>
      <c r="I1067">
        <v>37272</v>
      </c>
      <c r="J1067">
        <v>2819</v>
      </c>
      <c r="K1067">
        <v>40091</v>
      </c>
      <c r="L1067" s="10">
        <v>3.28</v>
      </c>
      <c r="M1067">
        <v>2</v>
      </c>
      <c r="N1067" t="s">
        <v>20</v>
      </c>
      <c r="O1067" t="s">
        <v>1218</v>
      </c>
      <c r="P1067" t="s">
        <v>21</v>
      </c>
      <c r="Q1067" t="str">
        <f>IF(Cleaned_Data[[#This Row],[Performance Score]] &gt;=4,"high", IF(Cleaned_Data[[#This Row],[Performance Score]]&lt;=2,"Low","Medium"))</f>
        <v>Medium</v>
      </c>
    </row>
    <row r="1068" spans="1:17" x14ac:dyDescent="0.3">
      <c r="A1068" t="s">
        <v>1472</v>
      </c>
      <c r="B1068" t="s">
        <v>433</v>
      </c>
      <c r="C1068">
        <v>38</v>
      </c>
      <c r="D1068" t="s">
        <v>16</v>
      </c>
      <c r="E1068" t="s">
        <v>37</v>
      </c>
      <c r="F1068" t="s">
        <v>39</v>
      </c>
      <c r="G1068" t="s">
        <v>38</v>
      </c>
      <c r="H1068" s="1">
        <v>42220</v>
      </c>
      <c r="I1068">
        <v>30418</v>
      </c>
      <c r="J1068">
        <v>1384</v>
      </c>
      <c r="K1068">
        <v>31802</v>
      </c>
      <c r="L1068" s="10">
        <v>2.4900000000000002</v>
      </c>
      <c r="M1068">
        <v>4</v>
      </c>
      <c r="N1068" t="s">
        <v>34</v>
      </c>
      <c r="O1068" t="s">
        <v>1218</v>
      </c>
      <c r="P1068" t="s">
        <v>2119</v>
      </c>
      <c r="Q1068" t="str">
        <f>IF(Cleaned_Data[[#This Row],[Performance Score]] &gt;=4,"high", IF(Cleaned_Data[[#This Row],[Performance Score]]&lt;=2,"Low","Medium"))</f>
        <v>Medium</v>
      </c>
    </row>
    <row r="1069" spans="1:17" x14ac:dyDescent="0.3">
      <c r="A1069" t="s">
        <v>1473</v>
      </c>
      <c r="B1069" t="s">
        <v>602</v>
      </c>
      <c r="C1069">
        <v>30</v>
      </c>
      <c r="D1069" t="s">
        <v>24</v>
      </c>
      <c r="E1069" t="s">
        <v>62</v>
      </c>
      <c r="F1069" t="s">
        <v>50</v>
      </c>
      <c r="G1069" t="s">
        <v>63</v>
      </c>
      <c r="H1069" s="1">
        <v>44880</v>
      </c>
      <c r="I1069">
        <v>41015</v>
      </c>
      <c r="J1069">
        <v>1648</v>
      </c>
      <c r="K1069">
        <v>42663</v>
      </c>
      <c r="L1069" s="10">
        <v>3.62</v>
      </c>
      <c r="M1069">
        <v>1</v>
      </c>
      <c r="N1069" t="s">
        <v>20</v>
      </c>
      <c r="O1069" t="s">
        <v>1218</v>
      </c>
      <c r="P1069" t="s">
        <v>2118</v>
      </c>
      <c r="Q1069" t="str">
        <f>IF(Cleaned_Data[[#This Row],[Performance Score]] &gt;=4,"high", IF(Cleaned_Data[[#This Row],[Performance Score]]&lt;=2,"Low","Medium"))</f>
        <v>Medium</v>
      </c>
    </row>
    <row r="1070" spans="1:17" x14ac:dyDescent="0.3">
      <c r="A1070" t="s">
        <v>1474</v>
      </c>
      <c r="B1070" t="s">
        <v>98</v>
      </c>
      <c r="C1070">
        <v>26</v>
      </c>
      <c r="D1070" t="s">
        <v>24</v>
      </c>
      <c r="E1070" t="s">
        <v>58</v>
      </c>
      <c r="F1070" t="s">
        <v>33</v>
      </c>
      <c r="G1070" t="s">
        <v>59</v>
      </c>
      <c r="H1070" s="1">
        <v>42819</v>
      </c>
      <c r="I1070">
        <v>33185</v>
      </c>
      <c r="J1070">
        <v>860</v>
      </c>
      <c r="K1070">
        <v>34045</v>
      </c>
      <c r="L1070" s="10">
        <v>3.28</v>
      </c>
      <c r="M1070">
        <v>0</v>
      </c>
      <c r="N1070" t="s">
        <v>28</v>
      </c>
      <c r="O1070" t="s">
        <v>1218</v>
      </c>
      <c r="P1070" t="s">
        <v>2120</v>
      </c>
      <c r="Q1070" t="str">
        <f>IF(Cleaned_Data[[#This Row],[Performance Score]] &gt;=4,"high", IF(Cleaned_Data[[#This Row],[Performance Score]]&lt;=2,"Low","Medium"))</f>
        <v>Medium</v>
      </c>
    </row>
    <row r="1071" spans="1:17" x14ac:dyDescent="0.3">
      <c r="A1071" t="s">
        <v>1475</v>
      </c>
      <c r="B1071" t="s">
        <v>1375</v>
      </c>
      <c r="C1071">
        <v>26</v>
      </c>
      <c r="D1071" t="s">
        <v>24</v>
      </c>
      <c r="E1071" t="s">
        <v>42</v>
      </c>
      <c r="F1071" t="s">
        <v>50</v>
      </c>
      <c r="G1071" t="s">
        <v>43</v>
      </c>
      <c r="H1071" s="1">
        <v>44013</v>
      </c>
      <c r="I1071">
        <v>39928</v>
      </c>
      <c r="J1071">
        <v>3563</v>
      </c>
      <c r="K1071">
        <v>43491</v>
      </c>
      <c r="L1071" s="10">
        <v>3.97</v>
      </c>
      <c r="M1071">
        <v>3</v>
      </c>
      <c r="N1071" t="s">
        <v>20</v>
      </c>
      <c r="O1071" t="s">
        <v>1218</v>
      </c>
      <c r="P1071" t="s">
        <v>2123</v>
      </c>
      <c r="Q1071" t="str">
        <f>IF(Cleaned_Data[[#This Row],[Performance Score]] &gt;=4,"high", IF(Cleaned_Data[[#This Row],[Performance Score]]&lt;=2,"Low","Medium"))</f>
        <v>Medium</v>
      </c>
    </row>
    <row r="1072" spans="1:17" x14ac:dyDescent="0.3">
      <c r="A1072" t="s">
        <v>1476</v>
      </c>
      <c r="B1072" t="s">
        <v>439</v>
      </c>
      <c r="C1072">
        <v>37</v>
      </c>
      <c r="D1072" t="s">
        <v>16</v>
      </c>
      <c r="E1072" t="s">
        <v>37</v>
      </c>
      <c r="F1072" t="s">
        <v>39</v>
      </c>
      <c r="G1072" t="s">
        <v>38</v>
      </c>
      <c r="H1072" s="1">
        <v>43830</v>
      </c>
      <c r="I1072">
        <v>26815</v>
      </c>
      <c r="J1072">
        <v>713</v>
      </c>
      <c r="K1072">
        <v>27528</v>
      </c>
      <c r="L1072" s="10">
        <v>2.59</v>
      </c>
      <c r="M1072">
        <v>4</v>
      </c>
      <c r="N1072" t="s">
        <v>28</v>
      </c>
      <c r="O1072" t="s">
        <v>1218</v>
      </c>
      <c r="P1072" t="s">
        <v>2122</v>
      </c>
      <c r="Q1072" t="str">
        <f>IF(Cleaned_Data[[#This Row],[Performance Score]] &gt;=4,"high", IF(Cleaned_Data[[#This Row],[Performance Score]]&lt;=2,"Low","Medium"))</f>
        <v>Medium</v>
      </c>
    </row>
    <row r="1073" spans="1:17" x14ac:dyDescent="0.3">
      <c r="A1073" t="s">
        <v>1477</v>
      </c>
      <c r="B1073" t="s">
        <v>1478</v>
      </c>
      <c r="C1073">
        <v>28</v>
      </c>
      <c r="D1073" t="s">
        <v>24</v>
      </c>
      <c r="E1073" t="s">
        <v>25</v>
      </c>
      <c r="F1073" t="s">
        <v>53</v>
      </c>
      <c r="G1073" t="s">
        <v>26</v>
      </c>
      <c r="H1073" s="1">
        <v>44128</v>
      </c>
      <c r="I1073">
        <v>29578</v>
      </c>
      <c r="J1073">
        <v>1027</v>
      </c>
      <c r="K1073">
        <v>30605</v>
      </c>
      <c r="L1073" s="10">
        <v>3.15</v>
      </c>
      <c r="M1073">
        <v>2</v>
      </c>
      <c r="N1073" t="s">
        <v>20</v>
      </c>
      <c r="O1073" t="s">
        <v>1218</v>
      </c>
      <c r="P1073" t="s">
        <v>2124</v>
      </c>
      <c r="Q1073" t="str">
        <f>IF(Cleaned_Data[[#This Row],[Performance Score]] &gt;=4,"high", IF(Cleaned_Data[[#This Row],[Performance Score]]&lt;=2,"Low","Medium"))</f>
        <v>Medium</v>
      </c>
    </row>
    <row r="1074" spans="1:17" x14ac:dyDescent="0.3">
      <c r="A1074" t="s">
        <v>1479</v>
      </c>
      <c r="B1074" t="s">
        <v>1480</v>
      </c>
      <c r="C1074">
        <v>33</v>
      </c>
      <c r="D1074" t="s">
        <v>16</v>
      </c>
      <c r="E1074" t="s">
        <v>17</v>
      </c>
      <c r="F1074" t="s">
        <v>53</v>
      </c>
      <c r="G1074" t="s">
        <v>18</v>
      </c>
      <c r="H1074" s="1">
        <v>43598</v>
      </c>
      <c r="I1074">
        <v>48424</v>
      </c>
      <c r="J1074">
        <v>1384</v>
      </c>
      <c r="K1074">
        <v>49808</v>
      </c>
      <c r="L1074" s="10">
        <v>2.8</v>
      </c>
      <c r="M1074">
        <v>2</v>
      </c>
      <c r="N1074" t="s">
        <v>20</v>
      </c>
      <c r="O1074" t="s">
        <v>1218</v>
      </c>
      <c r="P1074" t="s">
        <v>1218</v>
      </c>
      <c r="Q1074" t="str">
        <f>IF(Cleaned_Data[[#This Row],[Performance Score]] &gt;=4,"high", IF(Cleaned_Data[[#This Row],[Performance Score]]&lt;=2,"Low","Medium"))</f>
        <v>Medium</v>
      </c>
    </row>
    <row r="1075" spans="1:17" x14ac:dyDescent="0.3">
      <c r="A1075" t="s">
        <v>1481</v>
      </c>
      <c r="B1075" t="s">
        <v>1090</v>
      </c>
      <c r="C1075">
        <v>31</v>
      </c>
      <c r="D1075" t="s">
        <v>16</v>
      </c>
      <c r="E1075" t="s">
        <v>58</v>
      </c>
      <c r="F1075" t="s">
        <v>39</v>
      </c>
      <c r="G1075" t="s">
        <v>59</v>
      </c>
      <c r="H1075" s="1">
        <v>44347</v>
      </c>
      <c r="I1075">
        <v>28158</v>
      </c>
      <c r="J1075">
        <v>2793</v>
      </c>
      <c r="K1075">
        <v>30951</v>
      </c>
      <c r="L1075" s="10">
        <v>4.47</v>
      </c>
      <c r="M1075">
        <v>1</v>
      </c>
      <c r="N1075" t="s">
        <v>28</v>
      </c>
      <c r="O1075" t="s">
        <v>1218</v>
      </c>
      <c r="P1075" t="s">
        <v>1218</v>
      </c>
      <c r="Q1075" t="str">
        <f>IF(Cleaned_Data[[#This Row],[Performance Score]] &gt;=4,"high", IF(Cleaned_Data[[#This Row],[Performance Score]]&lt;=2,"Low","Medium"))</f>
        <v>high</v>
      </c>
    </row>
    <row r="1076" spans="1:17" x14ac:dyDescent="0.3">
      <c r="A1076" t="s">
        <v>1482</v>
      </c>
      <c r="B1076" t="s">
        <v>558</v>
      </c>
      <c r="C1076">
        <v>33</v>
      </c>
      <c r="D1076" t="s">
        <v>24</v>
      </c>
      <c r="E1076" t="s">
        <v>37</v>
      </c>
      <c r="F1076" t="s">
        <v>39</v>
      </c>
      <c r="G1076" t="s">
        <v>38</v>
      </c>
      <c r="H1076" s="1">
        <v>44791</v>
      </c>
      <c r="I1076">
        <v>30679</v>
      </c>
      <c r="J1076">
        <v>1729</v>
      </c>
      <c r="K1076">
        <v>32408</v>
      </c>
      <c r="L1076" s="10">
        <v>2.81</v>
      </c>
      <c r="M1076">
        <v>3</v>
      </c>
      <c r="N1076" t="s">
        <v>34</v>
      </c>
      <c r="O1076" t="s">
        <v>1218</v>
      </c>
      <c r="P1076" t="s">
        <v>2119</v>
      </c>
      <c r="Q1076" t="str">
        <f>IF(Cleaned_Data[[#This Row],[Performance Score]] &gt;=4,"high", IF(Cleaned_Data[[#This Row],[Performance Score]]&lt;=2,"Low","Medium"))</f>
        <v>Medium</v>
      </c>
    </row>
    <row r="1077" spans="1:17" x14ac:dyDescent="0.3">
      <c r="A1077" t="s">
        <v>1483</v>
      </c>
      <c r="B1077" t="s">
        <v>687</v>
      </c>
      <c r="C1077">
        <v>31</v>
      </c>
      <c r="D1077" t="s">
        <v>24</v>
      </c>
      <c r="E1077" t="s">
        <v>25</v>
      </c>
      <c r="F1077" t="s">
        <v>19</v>
      </c>
      <c r="G1077" t="s">
        <v>26</v>
      </c>
      <c r="H1077" s="1">
        <v>42737</v>
      </c>
      <c r="I1077">
        <v>35269</v>
      </c>
      <c r="J1077">
        <v>1941</v>
      </c>
      <c r="K1077">
        <v>37210</v>
      </c>
      <c r="L1077" s="10">
        <v>3.77</v>
      </c>
      <c r="M1077">
        <v>4</v>
      </c>
      <c r="N1077" t="s">
        <v>34</v>
      </c>
      <c r="O1077" t="s">
        <v>1218</v>
      </c>
      <c r="P1077" t="s">
        <v>2125</v>
      </c>
      <c r="Q1077" t="str">
        <f>IF(Cleaned_Data[[#This Row],[Performance Score]] &gt;=4,"high", IF(Cleaned_Data[[#This Row],[Performance Score]]&lt;=2,"Low","Medium"))</f>
        <v>Medium</v>
      </c>
    </row>
    <row r="1078" spans="1:17" x14ac:dyDescent="0.3">
      <c r="A1078" t="s">
        <v>1484</v>
      </c>
      <c r="B1078" t="s">
        <v>92</v>
      </c>
      <c r="C1078">
        <v>27</v>
      </c>
      <c r="D1078" t="s">
        <v>24</v>
      </c>
      <c r="E1078" t="s">
        <v>62</v>
      </c>
      <c r="F1078" t="s">
        <v>105</v>
      </c>
      <c r="G1078" t="s">
        <v>63</v>
      </c>
      <c r="H1078" s="1">
        <v>43159</v>
      </c>
      <c r="I1078">
        <v>43010</v>
      </c>
      <c r="J1078">
        <v>2723</v>
      </c>
      <c r="K1078">
        <v>45733</v>
      </c>
      <c r="L1078" s="10">
        <v>4.1399999999999997</v>
      </c>
      <c r="M1078">
        <v>1</v>
      </c>
      <c r="N1078" t="s">
        <v>20</v>
      </c>
      <c r="O1078" t="s">
        <v>1218</v>
      </c>
      <c r="P1078" t="s">
        <v>2121</v>
      </c>
      <c r="Q1078" t="str">
        <f>IF(Cleaned_Data[[#This Row],[Performance Score]] &gt;=4,"high", IF(Cleaned_Data[[#This Row],[Performance Score]]&lt;=2,"Low","Medium"))</f>
        <v>high</v>
      </c>
    </row>
    <row r="1079" spans="1:17" x14ac:dyDescent="0.3">
      <c r="A1079" t="s">
        <v>1485</v>
      </c>
      <c r="B1079" t="s">
        <v>499</v>
      </c>
      <c r="C1079">
        <v>30</v>
      </c>
      <c r="D1079" t="s">
        <v>24</v>
      </c>
      <c r="E1079" t="s">
        <v>37</v>
      </c>
      <c r="F1079" t="s">
        <v>50</v>
      </c>
      <c r="G1079" t="s">
        <v>38</v>
      </c>
      <c r="H1079" s="1">
        <v>42212</v>
      </c>
      <c r="I1079">
        <v>20460</v>
      </c>
      <c r="J1079">
        <v>1482</v>
      </c>
      <c r="K1079">
        <v>21942</v>
      </c>
      <c r="L1079" s="10">
        <v>3.5</v>
      </c>
      <c r="M1079">
        <v>2</v>
      </c>
      <c r="N1079" t="s">
        <v>34</v>
      </c>
      <c r="O1079" t="s">
        <v>1218</v>
      </c>
      <c r="P1079" t="s">
        <v>2123</v>
      </c>
      <c r="Q1079" t="str">
        <f>IF(Cleaned_Data[[#This Row],[Performance Score]] &gt;=4,"high", IF(Cleaned_Data[[#This Row],[Performance Score]]&lt;=2,"Low","Medium"))</f>
        <v>Medium</v>
      </c>
    </row>
    <row r="1080" spans="1:17" x14ac:dyDescent="0.3">
      <c r="A1080" t="s">
        <v>1486</v>
      </c>
      <c r="B1080" t="s">
        <v>1487</v>
      </c>
      <c r="C1080">
        <v>23</v>
      </c>
      <c r="D1080" t="s">
        <v>16</v>
      </c>
      <c r="E1080" t="s">
        <v>31</v>
      </c>
      <c r="F1080" t="s">
        <v>19</v>
      </c>
      <c r="G1080" t="s">
        <v>32</v>
      </c>
      <c r="H1080" s="1">
        <v>44824</v>
      </c>
      <c r="I1080">
        <v>30431</v>
      </c>
      <c r="J1080">
        <v>2268</v>
      </c>
      <c r="K1080">
        <v>32699</v>
      </c>
      <c r="L1080" s="10">
        <v>4.9000000000000004</v>
      </c>
      <c r="M1080">
        <v>2</v>
      </c>
      <c r="N1080" t="s">
        <v>20</v>
      </c>
      <c r="O1080" t="s">
        <v>1218</v>
      </c>
      <c r="P1080" t="s">
        <v>2126</v>
      </c>
      <c r="Q1080" t="str">
        <f>IF(Cleaned_Data[[#This Row],[Performance Score]] &gt;=4,"high", IF(Cleaned_Data[[#This Row],[Performance Score]]&lt;=2,"Low","Medium"))</f>
        <v>high</v>
      </c>
    </row>
    <row r="1081" spans="1:17" x14ac:dyDescent="0.3">
      <c r="A1081" t="s">
        <v>1488</v>
      </c>
      <c r="B1081" t="s">
        <v>761</v>
      </c>
      <c r="C1081">
        <v>34</v>
      </c>
      <c r="D1081" t="s">
        <v>16</v>
      </c>
      <c r="E1081" t="s">
        <v>17</v>
      </c>
      <c r="F1081" t="s">
        <v>19</v>
      </c>
      <c r="G1081" t="s">
        <v>18</v>
      </c>
      <c r="H1081" s="1">
        <v>42227</v>
      </c>
      <c r="I1081">
        <v>49764</v>
      </c>
      <c r="J1081">
        <v>3124</v>
      </c>
      <c r="K1081">
        <v>52888</v>
      </c>
      <c r="L1081" s="10">
        <v>4.57</v>
      </c>
      <c r="M1081">
        <v>4</v>
      </c>
      <c r="N1081" t="s">
        <v>34</v>
      </c>
      <c r="O1081" t="s">
        <v>1218</v>
      </c>
      <c r="P1081" t="s">
        <v>2119</v>
      </c>
      <c r="Q1081" t="str">
        <f>IF(Cleaned_Data[[#This Row],[Performance Score]] &gt;=4,"high", IF(Cleaned_Data[[#This Row],[Performance Score]]&lt;=2,"Low","Medium"))</f>
        <v>high</v>
      </c>
    </row>
    <row r="1082" spans="1:17" x14ac:dyDescent="0.3">
      <c r="A1082" t="s">
        <v>1489</v>
      </c>
      <c r="B1082" t="s">
        <v>259</v>
      </c>
      <c r="C1082">
        <v>30</v>
      </c>
      <c r="D1082" t="s">
        <v>24</v>
      </c>
      <c r="E1082" t="s">
        <v>42</v>
      </c>
      <c r="F1082" t="s">
        <v>27</v>
      </c>
      <c r="G1082" t="s">
        <v>43</v>
      </c>
      <c r="H1082" s="1">
        <v>43428</v>
      </c>
      <c r="I1082">
        <v>35705</v>
      </c>
      <c r="J1082">
        <v>1211</v>
      </c>
      <c r="K1082">
        <v>36916</v>
      </c>
      <c r="L1082" s="10">
        <v>2.84</v>
      </c>
      <c r="M1082">
        <v>6</v>
      </c>
      <c r="N1082" t="s">
        <v>20</v>
      </c>
      <c r="O1082" t="s">
        <v>1218</v>
      </c>
      <c r="P1082" t="s">
        <v>2118</v>
      </c>
      <c r="Q1082" t="str">
        <f>IF(Cleaned_Data[[#This Row],[Performance Score]] &gt;=4,"high", IF(Cleaned_Data[[#This Row],[Performance Score]]&lt;=2,"Low","Medium"))</f>
        <v>Medium</v>
      </c>
    </row>
    <row r="1083" spans="1:17" x14ac:dyDescent="0.3">
      <c r="A1083" t="s">
        <v>1490</v>
      </c>
      <c r="B1083" t="s">
        <v>1491</v>
      </c>
      <c r="C1083">
        <v>24</v>
      </c>
      <c r="D1083" t="s">
        <v>24</v>
      </c>
      <c r="E1083" t="s">
        <v>62</v>
      </c>
      <c r="F1083" t="s">
        <v>39</v>
      </c>
      <c r="G1083" t="s">
        <v>63</v>
      </c>
      <c r="H1083" s="1">
        <v>42426</v>
      </c>
      <c r="I1083">
        <v>49590</v>
      </c>
      <c r="J1083">
        <v>3071</v>
      </c>
      <c r="K1083">
        <v>52661</v>
      </c>
      <c r="L1083" s="10">
        <v>2.87</v>
      </c>
      <c r="M1083">
        <v>4</v>
      </c>
      <c r="N1083" t="s">
        <v>34</v>
      </c>
      <c r="O1083" t="s">
        <v>1218</v>
      </c>
      <c r="P1083" t="s">
        <v>2121</v>
      </c>
      <c r="Q1083" t="str">
        <f>IF(Cleaned_Data[[#This Row],[Performance Score]] &gt;=4,"high", IF(Cleaned_Data[[#This Row],[Performance Score]]&lt;=2,"Low","Medium"))</f>
        <v>Medium</v>
      </c>
    </row>
    <row r="1084" spans="1:17" x14ac:dyDescent="0.3">
      <c r="A1084" t="s">
        <v>1492</v>
      </c>
      <c r="B1084" t="s">
        <v>1480</v>
      </c>
      <c r="C1084">
        <v>30</v>
      </c>
      <c r="D1084" t="s">
        <v>16</v>
      </c>
      <c r="E1084" t="s">
        <v>74</v>
      </c>
      <c r="F1084" t="s">
        <v>105</v>
      </c>
      <c r="G1084" t="s">
        <v>75</v>
      </c>
      <c r="H1084" s="1">
        <v>44792</v>
      </c>
      <c r="I1084">
        <v>45557</v>
      </c>
      <c r="J1084">
        <v>2056</v>
      </c>
      <c r="K1084">
        <v>47613</v>
      </c>
      <c r="L1084" s="10">
        <v>1.89</v>
      </c>
      <c r="M1084">
        <v>3</v>
      </c>
      <c r="N1084" t="s">
        <v>20</v>
      </c>
      <c r="O1084" t="s">
        <v>1218</v>
      </c>
      <c r="P1084" t="s">
        <v>2119</v>
      </c>
      <c r="Q1084" t="str">
        <f>IF(Cleaned_Data[[#This Row],[Performance Score]] &gt;=4,"high", IF(Cleaned_Data[[#This Row],[Performance Score]]&lt;=2,"Low","Medium"))</f>
        <v>Low</v>
      </c>
    </row>
    <row r="1085" spans="1:17" x14ac:dyDescent="0.3">
      <c r="A1085" t="s">
        <v>1493</v>
      </c>
      <c r="B1085" t="s">
        <v>836</v>
      </c>
      <c r="C1085">
        <v>37</v>
      </c>
      <c r="D1085" t="s">
        <v>16</v>
      </c>
      <c r="E1085" t="s">
        <v>42</v>
      </c>
      <c r="F1085" t="s">
        <v>19</v>
      </c>
      <c r="G1085" t="s">
        <v>43</v>
      </c>
      <c r="H1085" s="1">
        <v>44686</v>
      </c>
      <c r="I1085">
        <v>44431</v>
      </c>
      <c r="J1085">
        <v>1494</v>
      </c>
      <c r="K1085">
        <v>45925</v>
      </c>
      <c r="L1085" s="10">
        <v>3.83</v>
      </c>
      <c r="M1085">
        <v>1</v>
      </c>
      <c r="N1085" t="s">
        <v>20</v>
      </c>
      <c r="O1085" t="s">
        <v>1218</v>
      </c>
      <c r="P1085" t="s">
        <v>1218</v>
      </c>
      <c r="Q1085" t="str">
        <f>IF(Cleaned_Data[[#This Row],[Performance Score]] &gt;=4,"high", IF(Cleaned_Data[[#This Row],[Performance Score]]&lt;=2,"Low","Medium"))</f>
        <v>Medium</v>
      </c>
    </row>
    <row r="1086" spans="1:17" x14ac:dyDescent="0.3">
      <c r="A1086" t="s">
        <v>1494</v>
      </c>
      <c r="B1086" t="s">
        <v>23</v>
      </c>
      <c r="C1086">
        <v>21</v>
      </c>
      <c r="D1086" t="s">
        <v>16</v>
      </c>
      <c r="E1086" t="s">
        <v>42</v>
      </c>
      <c r="F1086" t="s">
        <v>88</v>
      </c>
      <c r="G1086" t="s">
        <v>43</v>
      </c>
      <c r="H1086" s="1">
        <v>43547</v>
      </c>
      <c r="I1086">
        <v>41510</v>
      </c>
      <c r="J1086">
        <v>1424</v>
      </c>
      <c r="K1086">
        <v>42934</v>
      </c>
      <c r="L1086" s="10">
        <v>2.85</v>
      </c>
      <c r="M1086">
        <v>4</v>
      </c>
      <c r="N1086" t="s">
        <v>20</v>
      </c>
      <c r="O1086" t="s">
        <v>1218</v>
      </c>
      <c r="P1086" t="s">
        <v>2120</v>
      </c>
      <c r="Q1086" t="str">
        <f>IF(Cleaned_Data[[#This Row],[Performance Score]] &gt;=4,"high", IF(Cleaned_Data[[#This Row],[Performance Score]]&lt;=2,"Low","Medium"))</f>
        <v>Medium</v>
      </c>
    </row>
    <row r="1087" spans="1:17" x14ac:dyDescent="0.3">
      <c r="A1087" t="s">
        <v>1495</v>
      </c>
      <c r="B1087" t="s">
        <v>531</v>
      </c>
      <c r="C1087">
        <v>33</v>
      </c>
      <c r="D1087" t="s">
        <v>16</v>
      </c>
      <c r="E1087" t="s">
        <v>58</v>
      </c>
      <c r="F1087" t="s">
        <v>19</v>
      </c>
      <c r="G1087" t="s">
        <v>59</v>
      </c>
      <c r="H1087" s="1">
        <v>43444</v>
      </c>
      <c r="I1087">
        <v>31177</v>
      </c>
      <c r="J1087">
        <v>800</v>
      </c>
      <c r="K1087">
        <v>31977</v>
      </c>
      <c r="L1087" s="10">
        <v>2.98</v>
      </c>
      <c r="M1087">
        <v>4</v>
      </c>
      <c r="N1087" t="s">
        <v>20</v>
      </c>
      <c r="O1087" t="s">
        <v>1218</v>
      </c>
      <c r="P1087" t="s">
        <v>2122</v>
      </c>
      <c r="Q1087" t="str">
        <f>IF(Cleaned_Data[[#This Row],[Performance Score]] &gt;=4,"high", IF(Cleaned_Data[[#This Row],[Performance Score]]&lt;=2,"Low","Medium"))</f>
        <v>Medium</v>
      </c>
    </row>
    <row r="1088" spans="1:17" x14ac:dyDescent="0.3">
      <c r="A1088" t="s">
        <v>1496</v>
      </c>
      <c r="B1088" t="s">
        <v>104</v>
      </c>
      <c r="C1088">
        <v>28</v>
      </c>
      <c r="D1088" t="s">
        <v>16</v>
      </c>
      <c r="E1088" t="s">
        <v>42</v>
      </c>
      <c r="F1088" t="s">
        <v>53</v>
      </c>
      <c r="G1088" t="s">
        <v>43</v>
      </c>
      <c r="H1088" s="1">
        <v>42869</v>
      </c>
      <c r="I1088">
        <v>39914</v>
      </c>
      <c r="J1088">
        <v>2239</v>
      </c>
      <c r="K1088">
        <v>42153</v>
      </c>
      <c r="L1088" s="10">
        <v>3.03</v>
      </c>
      <c r="M1088">
        <v>3</v>
      </c>
      <c r="N1088" t="s">
        <v>20</v>
      </c>
      <c r="O1088" t="s">
        <v>1218</v>
      </c>
      <c r="P1088" t="s">
        <v>1218</v>
      </c>
      <c r="Q1088" t="str">
        <f>IF(Cleaned_Data[[#This Row],[Performance Score]] &gt;=4,"high", IF(Cleaned_Data[[#This Row],[Performance Score]]&lt;=2,"Low","Medium"))</f>
        <v>Medium</v>
      </c>
    </row>
    <row r="1089" spans="1:17" x14ac:dyDescent="0.3">
      <c r="A1089" t="s">
        <v>1497</v>
      </c>
      <c r="B1089" t="s">
        <v>1498</v>
      </c>
      <c r="C1089">
        <v>34</v>
      </c>
      <c r="D1089" t="s">
        <v>16</v>
      </c>
      <c r="E1089" t="s">
        <v>58</v>
      </c>
      <c r="F1089" t="s">
        <v>50</v>
      </c>
      <c r="G1089" t="s">
        <v>59</v>
      </c>
      <c r="H1089" s="1">
        <v>43053</v>
      </c>
      <c r="I1089">
        <v>30409</v>
      </c>
      <c r="J1089">
        <v>1220</v>
      </c>
      <c r="K1089">
        <v>31629</v>
      </c>
      <c r="L1089" s="10">
        <v>3.13</v>
      </c>
      <c r="M1089">
        <v>4</v>
      </c>
      <c r="N1089" t="s">
        <v>28</v>
      </c>
      <c r="O1089" t="s">
        <v>1218</v>
      </c>
      <c r="P1089" t="s">
        <v>2118</v>
      </c>
      <c r="Q1089" t="str">
        <f>IF(Cleaned_Data[[#This Row],[Performance Score]] &gt;=4,"high", IF(Cleaned_Data[[#This Row],[Performance Score]]&lt;=2,"Low","Medium"))</f>
        <v>Medium</v>
      </c>
    </row>
    <row r="1090" spans="1:17" x14ac:dyDescent="0.3">
      <c r="A1090" t="s">
        <v>1499</v>
      </c>
      <c r="B1090" t="s">
        <v>1100</v>
      </c>
      <c r="C1090">
        <v>28</v>
      </c>
      <c r="D1090" t="s">
        <v>24</v>
      </c>
      <c r="E1090" t="s">
        <v>58</v>
      </c>
      <c r="F1090" t="s">
        <v>33</v>
      </c>
      <c r="G1090" t="s">
        <v>59</v>
      </c>
      <c r="H1090" s="1">
        <v>45083</v>
      </c>
      <c r="I1090">
        <v>28847</v>
      </c>
      <c r="J1090">
        <v>983</v>
      </c>
      <c r="K1090">
        <v>29830</v>
      </c>
      <c r="L1090" s="10">
        <v>4.33</v>
      </c>
      <c r="M1090">
        <v>2</v>
      </c>
      <c r="N1090" t="s">
        <v>28</v>
      </c>
      <c r="O1090" t="s">
        <v>1218</v>
      </c>
      <c r="P1090" t="s">
        <v>1782</v>
      </c>
      <c r="Q1090" t="str">
        <f>IF(Cleaned_Data[[#This Row],[Performance Score]] &gt;=4,"high", IF(Cleaned_Data[[#This Row],[Performance Score]]&lt;=2,"Low","Medium"))</f>
        <v>high</v>
      </c>
    </row>
    <row r="1091" spans="1:17" x14ac:dyDescent="0.3">
      <c r="A1091" t="s">
        <v>1500</v>
      </c>
      <c r="B1091" t="s">
        <v>264</v>
      </c>
      <c r="C1091">
        <v>33</v>
      </c>
      <c r="D1091" t="s">
        <v>16</v>
      </c>
      <c r="E1091" t="s">
        <v>62</v>
      </c>
      <c r="F1091" t="s">
        <v>53</v>
      </c>
      <c r="G1091" t="s">
        <v>63</v>
      </c>
      <c r="H1091" s="1">
        <v>43020</v>
      </c>
      <c r="I1091">
        <v>43414</v>
      </c>
      <c r="J1091">
        <v>2665</v>
      </c>
      <c r="K1091">
        <v>46079</v>
      </c>
      <c r="L1091" s="10">
        <v>2.81</v>
      </c>
      <c r="M1091">
        <v>4</v>
      </c>
      <c r="N1091" t="s">
        <v>28</v>
      </c>
      <c r="O1091" t="s">
        <v>1218</v>
      </c>
      <c r="P1091" t="s">
        <v>2124</v>
      </c>
      <c r="Q1091" t="str">
        <f>IF(Cleaned_Data[[#This Row],[Performance Score]] &gt;=4,"high", IF(Cleaned_Data[[#This Row],[Performance Score]]&lt;=2,"Low","Medium"))</f>
        <v>Medium</v>
      </c>
    </row>
    <row r="1092" spans="1:17" x14ac:dyDescent="0.3">
      <c r="A1092" t="s">
        <v>1501</v>
      </c>
      <c r="B1092" t="s">
        <v>36</v>
      </c>
      <c r="C1092">
        <v>39</v>
      </c>
      <c r="D1092" t="s">
        <v>16</v>
      </c>
      <c r="E1092" t="s">
        <v>62</v>
      </c>
      <c r="F1092" t="s">
        <v>39</v>
      </c>
      <c r="G1092" t="s">
        <v>63</v>
      </c>
      <c r="H1092" s="1">
        <v>45432</v>
      </c>
      <c r="I1092">
        <v>41518</v>
      </c>
      <c r="J1092">
        <v>2052</v>
      </c>
      <c r="K1092">
        <v>43570</v>
      </c>
      <c r="L1092" s="10">
        <v>3.27</v>
      </c>
      <c r="M1092">
        <v>3</v>
      </c>
      <c r="N1092" t="s">
        <v>34</v>
      </c>
      <c r="O1092" t="s">
        <v>1218</v>
      </c>
      <c r="P1092" t="s">
        <v>1218</v>
      </c>
      <c r="Q1092" t="str">
        <f>IF(Cleaned_Data[[#This Row],[Performance Score]] &gt;=4,"high", IF(Cleaned_Data[[#This Row],[Performance Score]]&lt;=2,"Low","Medium"))</f>
        <v>Medium</v>
      </c>
    </row>
    <row r="1093" spans="1:17" x14ac:dyDescent="0.3">
      <c r="A1093" t="s">
        <v>1502</v>
      </c>
      <c r="B1093" t="s">
        <v>211</v>
      </c>
      <c r="C1093">
        <v>34</v>
      </c>
      <c r="D1093" t="s">
        <v>16</v>
      </c>
      <c r="E1093" t="s">
        <v>25</v>
      </c>
      <c r="F1093" t="s">
        <v>27</v>
      </c>
      <c r="G1093" t="s">
        <v>26</v>
      </c>
      <c r="H1093" s="1">
        <v>45467</v>
      </c>
      <c r="I1093">
        <v>37459</v>
      </c>
      <c r="J1093">
        <v>2615</v>
      </c>
      <c r="K1093">
        <v>40074</v>
      </c>
      <c r="L1093" s="10">
        <v>4.1100000000000003</v>
      </c>
      <c r="M1093">
        <v>2</v>
      </c>
      <c r="N1093" t="s">
        <v>34</v>
      </c>
      <c r="O1093" t="s">
        <v>1218</v>
      </c>
      <c r="P1093" t="s">
        <v>1782</v>
      </c>
      <c r="Q1093" t="str">
        <f>IF(Cleaned_Data[[#This Row],[Performance Score]] &gt;=4,"high", IF(Cleaned_Data[[#This Row],[Performance Score]]&lt;=2,"Low","Medium"))</f>
        <v>high</v>
      </c>
    </row>
    <row r="1094" spans="1:17" x14ac:dyDescent="0.3">
      <c r="A1094" t="s">
        <v>1503</v>
      </c>
      <c r="B1094" t="s">
        <v>1504</v>
      </c>
      <c r="C1094">
        <v>21</v>
      </c>
      <c r="D1094" t="s">
        <v>16</v>
      </c>
      <c r="E1094" t="s">
        <v>62</v>
      </c>
      <c r="F1094" t="s">
        <v>33</v>
      </c>
      <c r="G1094" t="s">
        <v>63</v>
      </c>
      <c r="H1094" s="1">
        <v>42722</v>
      </c>
      <c r="I1094">
        <v>49115</v>
      </c>
      <c r="J1094">
        <v>2924</v>
      </c>
      <c r="K1094">
        <v>52039</v>
      </c>
      <c r="L1094" s="10">
        <v>2.67</v>
      </c>
      <c r="M1094">
        <v>2</v>
      </c>
      <c r="N1094" t="s">
        <v>28</v>
      </c>
      <c r="O1094" t="s">
        <v>1218</v>
      </c>
      <c r="P1094" t="s">
        <v>2122</v>
      </c>
      <c r="Q1094" t="str">
        <f>IF(Cleaned_Data[[#This Row],[Performance Score]] &gt;=4,"high", IF(Cleaned_Data[[#This Row],[Performance Score]]&lt;=2,"Low","Medium"))</f>
        <v>Medium</v>
      </c>
    </row>
    <row r="1095" spans="1:17" x14ac:dyDescent="0.3">
      <c r="A1095" t="s">
        <v>1505</v>
      </c>
      <c r="B1095" t="s">
        <v>348</v>
      </c>
      <c r="C1095">
        <v>26</v>
      </c>
      <c r="D1095" t="s">
        <v>24</v>
      </c>
      <c r="E1095" t="s">
        <v>17</v>
      </c>
      <c r="F1095" t="s">
        <v>27</v>
      </c>
      <c r="G1095" t="s">
        <v>18</v>
      </c>
      <c r="H1095" s="1">
        <v>43374</v>
      </c>
      <c r="I1095">
        <v>49862</v>
      </c>
      <c r="J1095">
        <v>1289</v>
      </c>
      <c r="K1095">
        <v>51151</v>
      </c>
      <c r="L1095" s="10">
        <v>2.4700000000000002</v>
      </c>
      <c r="M1095">
        <v>4</v>
      </c>
      <c r="N1095" t="s">
        <v>34</v>
      </c>
      <c r="O1095" t="s">
        <v>1218</v>
      </c>
      <c r="P1095" t="s">
        <v>2124</v>
      </c>
      <c r="Q1095" t="str">
        <f>IF(Cleaned_Data[[#This Row],[Performance Score]] &gt;=4,"high", IF(Cleaned_Data[[#This Row],[Performance Score]]&lt;=2,"Low","Medium"))</f>
        <v>Medium</v>
      </c>
    </row>
    <row r="1096" spans="1:17" x14ac:dyDescent="0.3">
      <c r="A1096" t="s">
        <v>1506</v>
      </c>
      <c r="B1096" t="s">
        <v>85</v>
      </c>
      <c r="C1096">
        <v>32</v>
      </c>
      <c r="D1096" t="s">
        <v>16</v>
      </c>
      <c r="E1096" t="s">
        <v>37</v>
      </c>
      <c r="F1096" t="s">
        <v>33</v>
      </c>
      <c r="G1096" t="s">
        <v>38</v>
      </c>
      <c r="H1096" s="1">
        <v>44202</v>
      </c>
      <c r="I1096">
        <v>37332</v>
      </c>
      <c r="J1096">
        <v>4326</v>
      </c>
      <c r="K1096">
        <v>41658</v>
      </c>
      <c r="L1096" s="10">
        <v>5</v>
      </c>
      <c r="M1096">
        <v>0</v>
      </c>
      <c r="N1096" t="s">
        <v>28</v>
      </c>
      <c r="O1096" t="s">
        <v>1218</v>
      </c>
      <c r="P1096" t="s">
        <v>2125</v>
      </c>
      <c r="Q1096" t="str">
        <f>IF(Cleaned_Data[[#This Row],[Performance Score]] &gt;=4,"high", IF(Cleaned_Data[[#This Row],[Performance Score]]&lt;=2,"Low","Medium"))</f>
        <v>high</v>
      </c>
    </row>
    <row r="1097" spans="1:17" x14ac:dyDescent="0.3">
      <c r="A1097" t="s">
        <v>1507</v>
      </c>
      <c r="B1097" t="s">
        <v>1358</v>
      </c>
      <c r="C1097">
        <v>31</v>
      </c>
      <c r="D1097" t="s">
        <v>16</v>
      </c>
      <c r="E1097" t="s">
        <v>37</v>
      </c>
      <c r="F1097" t="s">
        <v>88</v>
      </c>
      <c r="G1097" t="s">
        <v>38</v>
      </c>
      <c r="H1097" s="1">
        <v>42900</v>
      </c>
      <c r="I1097">
        <v>31371</v>
      </c>
      <c r="J1097">
        <v>959</v>
      </c>
      <c r="K1097">
        <v>32330</v>
      </c>
      <c r="L1097" s="10">
        <v>2.5499999999999998</v>
      </c>
      <c r="M1097">
        <v>2</v>
      </c>
      <c r="N1097" t="s">
        <v>20</v>
      </c>
      <c r="O1097" t="s">
        <v>1218</v>
      </c>
      <c r="P1097" t="s">
        <v>1782</v>
      </c>
      <c r="Q1097" t="str">
        <f>IF(Cleaned_Data[[#This Row],[Performance Score]] &gt;=4,"high", IF(Cleaned_Data[[#This Row],[Performance Score]]&lt;=2,"Low","Medium"))</f>
        <v>Medium</v>
      </c>
    </row>
    <row r="1098" spans="1:17" x14ac:dyDescent="0.3">
      <c r="A1098" t="s">
        <v>1508</v>
      </c>
      <c r="B1098" t="s">
        <v>61</v>
      </c>
      <c r="C1098">
        <v>24</v>
      </c>
      <c r="D1098" t="s">
        <v>24</v>
      </c>
      <c r="E1098" t="s">
        <v>31</v>
      </c>
      <c r="F1098" t="s">
        <v>39</v>
      </c>
      <c r="G1098" t="s">
        <v>32</v>
      </c>
      <c r="H1098" s="1">
        <v>44548</v>
      </c>
      <c r="I1098">
        <v>37138</v>
      </c>
      <c r="J1098">
        <v>2284</v>
      </c>
      <c r="K1098">
        <v>39422</v>
      </c>
      <c r="L1098" s="10">
        <v>2.6</v>
      </c>
      <c r="M1098">
        <v>0</v>
      </c>
      <c r="N1098" t="s">
        <v>20</v>
      </c>
      <c r="O1098" t="s">
        <v>1218</v>
      </c>
      <c r="P1098" t="s">
        <v>2122</v>
      </c>
      <c r="Q1098" t="str">
        <f>IF(Cleaned_Data[[#This Row],[Performance Score]] &gt;=4,"high", IF(Cleaned_Data[[#This Row],[Performance Score]]&lt;=2,"Low","Medium"))</f>
        <v>Medium</v>
      </c>
    </row>
    <row r="1099" spans="1:17" x14ac:dyDescent="0.3">
      <c r="A1099" t="s">
        <v>1509</v>
      </c>
      <c r="B1099" t="s">
        <v>731</v>
      </c>
      <c r="C1099">
        <v>30</v>
      </c>
      <c r="D1099" t="s">
        <v>24</v>
      </c>
      <c r="E1099" t="s">
        <v>17</v>
      </c>
      <c r="F1099" t="s">
        <v>53</v>
      </c>
      <c r="G1099" t="s">
        <v>18</v>
      </c>
      <c r="H1099" s="1">
        <v>43477</v>
      </c>
      <c r="I1099">
        <v>46548</v>
      </c>
      <c r="J1099">
        <v>1168</v>
      </c>
      <c r="K1099">
        <v>47716</v>
      </c>
      <c r="L1099" s="10">
        <v>1.48</v>
      </c>
      <c r="M1099">
        <v>2</v>
      </c>
      <c r="N1099" t="s">
        <v>28</v>
      </c>
      <c r="O1099" t="s">
        <v>1218</v>
      </c>
      <c r="P1099" t="s">
        <v>2125</v>
      </c>
      <c r="Q1099" t="str">
        <f>IF(Cleaned_Data[[#This Row],[Performance Score]] &gt;=4,"high", IF(Cleaned_Data[[#This Row],[Performance Score]]&lt;=2,"Low","Medium"))</f>
        <v>Low</v>
      </c>
    </row>
    <row r="1100" spans="1:17" x14ac:dyDescent="0.3">
      <c r="A1100" t="s">
        <v>1510</v>
      </c>
      <c r="B1100" t="s">
        <v>540</v>
      </c>
      <c r="C1100">
        <v>33</v>
      </c>
      <c r="D1100" t="s">
        <v>16</v>
      </c>
      <c r="E1100" t="s">
        <v>74</v>
      </c>
      <c r="F1100" t="s">
        <v>105</v>
      </c>
      <c r="G1100" t="s">
        <v>75</v>
      </c>
      <c r="H1100" s="1">
        <v>42818</v>
      </c>
      <c r="I1100">
        <v>35634</v>
      </c>
      <c r="J1100">
        <v>1027</v>
      </c>
      <c r="K1100">
        <v>36661</v>
      </c>
      <c r="L1100" s="10">
        <v>2.38</v>
      </c>
      <c r="M1100">
        <v>0</v>
      </c>
      <c r="N1100" t="s">
        <v>20</v>
      </c>
      <c r="O1100" t="s">
        <v>1218</v>
      </c>
      <c r="P1100" t="s">
        <v>2120</v>
      </c>
      <c r="Q1100" t="str">
        <f>IF(Cleaned_Data[[#This Row],[Performance Score]] &gt;=4,"high", IF(Cleaned_Data[[#This Row],[Performance Score]]&lt;=2,"Low","Medium"))</f>
        <v>Medium</v>
      </c>
    </row>
    <row r="1101" spans="1:17" x14ac:dyDescent="0.3">
      <c r="A1101" t="s">
        <v>1511</v>
      </c>
      <c r="B1101" t="s">
        <v>1512</v>
      </c>
      <c r="C1101">
        <v>38</v>
      </c>
      <c r="D1101" t="s">
        <v>24</v>
      </c>
      <c r="E1101" t="s">
        <v>62</v>
      </c>
      <c r="F1101" t="s">
        <v>88</v>
      </c>
      <c r="G1101" t="s">
        <v>63</v>
      </c>
      <c r="H1101" s="1">
        <v>42756</v>
      </c>
      <c r="I1101">
        <v>45888</v>
      </c>
      <c r="J1101">
        <v>974</v>
      </c>
      <c r="K1101">
        <v>46862</v>
      </c>
      <c r="L1101" s="10">
        <v>2.81</v>
      </c>
      <c r="M1101">
        <v>3</v>
      </c>
      <c r="N1101" t="s">
        <v>34</v>
      </c>
      <c r="O1101" t="s">
        <v>1218</v>
      </c>
      <c r="P1101" t="s">
        <v>2125</v>
      </c>
      <c r="Q1101" t="str">
        <f>IF(Cleaned_Data[[#This Row],[Performance Score]] &gt;=4,"high", IF(Cleaned_Data[[#This Row],[Performance Score]]&lt;=2,"Low","Medium"))</f>
        <v>Medium</v>
      </c>
    </row>
    <row r="1102" spans="1:17" x14ac:dyDescent="0.3">
      <c r="A1102" t="s">
        <v>1513</v>
      </c>
      <c r="B1102" t="s">
        <v>333</v>
      </c>
      <c r="C1102">
        <v>29</v>
      </c>
      <c r="D1102" t="s">
        <v>24</v>
      </c>
      <c r="E1102" t="s">
        <v>25</v>
      </c>
      <c r="F1102" t="s">
        <v>53</v>
      </c>
      <c r="G1102" t="s">
        <v>26</v>
      </c>
      <c r="H1102" s="1">
        <v>43253</v>
      </c>
      <c r="I1102">
        <v>31304</v>
      </c>
      <c r="J1102">
        <v>577</v>
      </c>
      <c r="K1102">
        <v>31881</v>
      </c>
      <c r="L1102" s="10">
        <v>2.14</v>
      </c>
      <c r="M1102">
        <v>0</v>
      </c>
      <c r="N1102" t="s">
        <v>20</v>
      </c>
      <c r="O1102" t="s">
        <v>1218</v>
      </c>
      <c r="P1102" t="s">
        <v>1782</v>
      </c>
      <c r="Q1102" t="str">
        <f>IF(Cleaned_Data[[#This Row],[Performance Score]] &gt;=4,"high", IF(Cleaned_Data[[#This Row],[Performance Score]]&lt;=2,"Low","Medium"))</f>
        <v>Medium</v>
      </c>
    </row>
    <row r="1103" spans="1:17" x14ac:dyDescent="0.3">
      <c r="A1103" t="s">
        <v>1514</v>
      </c>
      <c r="B1103" t="s">
        <v>577</v>
      </c>
      <c r="C1103">
        <v>35</v>
      </c>
      <c r="D1103" t="s">
        <v>16</v>
      </c>
      <c r="E1103" t="s">
        <v>42</v>
      </c>
      <c r="F1103" t="s">
        <v>19</v>
      </c>
      <c r="G1103" t="s">
        <v>43</v>
      </c>
      <c r="H1103" s="1">
        <v>44122</v>
      </c>
      <c r="I1103">
        <v>37730</v>
      </c>
      <c r="J1103">
        <v>4087</v>
      </c>
      <c r="K1103">
        <v>41817</v>
      </c>
      <c r="L1103" s="10">
        <v>4.82</v>
      </c>
      <c r="M1103">
        <v>1</v>
      </c>
      <c r="N1103" t="s">
        <v>34</v>
      </c>
      <c r="O1103" t="s">
        <v>1218</v>
      </c>
      <c r="P1103" t="s">
        <v>2124</v>
      </c>
      <c r="Q1103" t="str">
        <f>IF(Cleaned_Data[[#This Row],[Performance Score]] &gt;=4,"high", IF(Cleaned_Data[[#This Row],[Performance Score]]&lt;=2,"Low","Medium"))</f>
        <v>high</v>
      </c>
    </row>
    <row r="1104" spans="1:17" x14ac:dyDescent="0.3">
      <c r="A1104" t="s">
        <v>1515</v>
      </c>
      <c r="B1104" t="s">
        <v>244</v>
      </c>
      <c r="C1104">
        <v>23</v>
      </c>
      <c r="D1104" t="s">
        <v>16</v>
      </c>
      <c r="E1104" t="s">
        <v>17</v>
      </c>
      <c r="F1104" t="s">
        <v>19</v>
      </c>
      <c r="G1104" t="s">
        <v>18</v>
      </c>
      <c r="H1104" s="1">
        <v>43967</v>
      </c>
      <c r="I1104">
        <v>42918</v>
      </c>
      <c r="J1104">
        <v>3508</v>
      </c>
      <c r="K1104">
        <v>46426</v>
      </c>
      <c r="L1104" s="10">
        <v>3.89</v>
      </c>
      <c r="M1104">
        <v>2</v>
      </c>
      <c r="N1104" t="s">
        <v>20</v>
      </c>
      <c r="O1104" t="s">
        <v>1218</v>
      </c>
      <c r="P1104" t="s">
        <v>1218</v>
      </c>
      <c r="Q1104" t="str">
        <f>IF(Cleaned_Data[[#This Row],[Performance Score]] &gt;=4,"high", IF(Cleaned_Data[[#This Row],[Performance Score]]&lt;=2,"Low","Medium"))</f>
        <v>Medium</v>
      </c>
    </row>
    <row r="1105" spans="1:17" x14ac:dyDescent="0.3">
      <c r="A1105" t="s">
        <v>1516</v>
      </c>
      <c r="B1105" t="s">
        <v>882</v>
      </c>
      <c r="C1105">
        <v>37</v>
      </c>
      <c r="D1105" t="s">
        <v>16</v>
      </c>
      <c r="E1105" t="s">
        <v>74</v>
      </c>
      <c r="F1105" t="s">
        <v>19</v>
      </c>
      <c r="G1105" t="s">
        <v>75</v>
      </c>
      <c r="H1105" s="1">
        <v>44321</v>
      </c>
      <c r="I1105">
        <v>37429</v>
      </c>
      <c r="J1105">
        <v>1239</v>
      </c>
      <c r="K1105">
        <v>38668</v>
      </c>
      <c r="L1105" s="10">
        <v>1.88</v>
      </c>
      <c r="M1105">
        <v>4</v>
      </c>
      <c r="N1105" t="s">
        <v>34</v>
      </c>
      <c r="O1105" t="s">
        <v>1218</v>
      </c>
      <c r="P1105" t="s">
        <v>1218</v>
      </c>
      <c r="Q1105" t="str">
        <f>IF(Cleaned_Data[[#This Row],[Performance Score]] &gt;=4,"high", IF(Cleaned_Data[[#This Row],[Performance Score]]&lt;=2,"Low","Medium"))</f>
        <v>Low</v>
      </c>
    </row>
    <row r="1106" spans="1:17" x14ac:dyDescent="0.3">
      <c r="A1106" t="s">
        <v>1517</v>
      </c>
      <c r="B1106" t="s">
        <v>1090</v>
      </c>
      <c r="C1106">
        <v>33</v>
      </c>
      <c r="D1106" t="s">
        <v>16</v>
      </c>
      <c r="E1106" t="s">
        <v>17</v>
      </c>
      <c r="F1106" t="s">
        <v>88</v>
      </c>
      <c r="G1106" t="s">
        <v>18</v>
      </c>
      <c r="H1106" s="1">
        <v>43778</v>
      </c>
      <c r="I1106">
        <v>51267</v>
      </c>
      <c r="J1106">
        <v>4253</v>
      </c>
      <c r="K1106">
        <v>55520</v>
      </c>
      <c r="L1106" s="10">
        <v>4.3899999999999997</v>
      </c>
      <c r="M1106">
        <v>4</v>
      </c>
      <c r="N1106" t="s">
        <v>28</v>
      </c>
      <c r="O1106" t="s">
        <v>1218</v>
      </c>
      <c r="P1106" t="s">
        <v>2118</v>
      </c>
      <c r="Q1106" t="str">
        <f>IF(Cleaned_Data[[#This Row],[Performance Score]] &gt;=4,"high", IF(Cleaned_Data[[#This Row],[Performance Score]]&lt;=2,"Low","Medium"))</f>
        <v>high</v>
      </c>
    </row>
    <row r="1107" spans="1:17" x14ac:dyDescent="0.3">
      <c r="A1107" t="s">
        <v>1518</v>
      </c>
      <c r="B1107" t="s">
        <v>597</v>
      </c>
      <c r="C1107">
        <v>29</v>
      </c>
      <c r="D1107" t="s">
        <v>16</v>
      </c>
      <c r="E1107" t="s">
        <v>17</v>
      </c>
      <c r="F1107" t="s">
        <v>53</v>
      </c>
      <c r="G1107" t="s">
        <v>18</v>
      </c>
      <c r="H1107" s="1">
        <v>43444</v>
      </c>
      <c r="I1107">
        <v>39155</v>
      </c>
      <c r="J1107">
        <v>2171</v>
      </c>
      <c r="K1107">
        <v>41326</v>
      </c>
      <c r="L1107" s="10">
        <v>3.14</v>
      </c>
      <c r="M1107">
        <v>1</v>
      </c>
      <c r="N1107" t="s">
        <v>34</v>
      </c>
      <c r="O1107" t="s">
        <v>1218</v>
      </c>
      <c r="P1107" t="s">
        <v>2122</v>
      </c>
      <c r="Q1107" t="str">
        <f>IF(Cleaned_Data[[#This Row],[Performance Score]] &gt;=4,"high", IF(Cleaned_Data[[#This Row],[Performance Score]]&lt;=2,"Low","Medium"))</f>
        <v>Medium</v>
      </c>
    </row>
    <row r="1108" spans="1:17" x14ac:dyDescent="0.3">
      <c r="A1108" t="s">
        <v>1519</v>
      </c>
      <c r="B1108" t="s">
        <v>716</v>
      </c>
      <c r="C1108">
        <v>32</v>
      </c>
      <c r="D1108" t="s">
        <v>16</v>
      </c>
      <c r="E1108" t="s">
        <v>31</v>
      </c>
      <c r="F1108" t="s">
        <v>39</v>
      </c>
      <c r="G1108" t="s">
        <v>32</v>
      </c>
      <c r="H1108" s="1">
        <v>44469</v>
      </c>
      <c r="I1108">
        <v>30220</v>
      </c>
      <c r="J1108">
        <v>1994</v>
      </c>
      <c r="K1108">
        <v>32214</v>
      </c>
      <c r="L1108" s="10">
        <v>3.33</v>
      </c>
      <c r="M1108">
        <v>5</v>
      </c>
      <c r="N1108" t="s">
        <v>20</v>
      </c>
      <c r="O1108" t="s">
        <v>1218</v>
      </c>
      <c r="P1108" t="s">
        <v>2126</v>
      </c>
      <c r="Q1108" t="str">
        <f>IF(Cleaned_Data[[#This Row],[Performance Score]] &gt;=4,"high", IF(Cleaned_Data[[#This Row],[Performance Score]]&lt;=2,"Low","Medium"))</f>
        <v>Medium</v>
      </c>
    </row>
    <row r="1109" spans="1:17" x14ac:dyDescent="0.3">
      <c r="A1109" t="s">
        <v>1520</v>
      </c>
      <c r="B1109" t="s">
        <v>581</v>
      </c>
      <c r="C1109">
        <v>41</v>
      </c>
      <c r="D1109" t="s">
        <v>16</v>
      </c>
      <c r="E1109" t="s">
        <v>17</v>
      </c>
      <c r="F1109" t="s">
        <v>33</v>
      </c>
      <c r="G1109" t="s">
        <v>18</v>
      </c>
      <c r="H1109" s="1">
        <v>44508</v>
      </c>
      <c r="I1109">
        <v>49439</v>
      </c>
      <c r="J1109">
        <v>1308</v>
      </c>
      <c r="K1109">
        <v>50747</v>
      </c>
      <c r="L1109" s="10">
        <v>3.37</v>
      </c>
      <c r="M1109">
        <v>2</v>
      </c>
      <c r="N1109" t="s">
        <v>20</v>
      </c>
      <c r="O1109" t="s">
        <v>1218</v>
      </c>
      <c r="P1109" t="s">
        <v>2118</v>
      </c>
      <c r="Q1109" t="str">
        <f>IF(Cleaned_Data[[#This Row],[Performance Score]] &gt;=4,"high", IF(Cleaned_Data[[#This Row],[Performance Score]]&lt;=2,"Low","Medium"))</f>
        <v>Medium</v>
      </c>
    </row>
    <row r="1110" spans="1:17" x14ac:dyDescent="0.3">
      <c r="A1110" t="s">
        <v>1521</v>
      </c>
      <c r="B1110" t="s">
        <v>167</v>
      </c>
      <c r="C1110">
        <v>21</v>
      </c>
      <c r="D1110" t="s">
        <v>24</v>
      </c>
      <c r="E1110" t="s">
        <v>58</v>
      </c>
      <c r="F1110" t="s">
        <v>53</v>
      </c>
      <c r="G1110" t="s">
        <v>59</v>
      </c>
      <c r="H1110" s="1">
        <v>42578</v>
      </c>
      <c r="I1110">
        <v>19740</v>
      </c>
      <c r="J1110">
        <v>863</v>
      </c>
      <c r="K1110">
        <v>20603</v>
      </c>
      <c r="L1110" s="10">
        <v>4.53</v>
      </c>
      <c r="M1110">
        <v>2</v>
      </c>
      <c r="N1110" t="s">
        <v>34</v>
      </c>
      <c r="O1110" t="s">
        <v>1218</v>
      </c>
      <c r="P1110" t="s">
        <v>2123</v>
      </c>
      <c r="Q1110" t="str">
        <f>IF(Cleaned_Data[[#This Row],[Performance Score]] &gt;=4,"high", IF(Cleaned_Data[[#This Row],[Performance Score]]&lt;=2,"Low","Medium"))</f>
        <v>high</v>
      </c>
    </row>
    <row r="1111" spans="1:17" x14ac:dyDescent="0.3">
      <c r="A1111" t="s">
        <v>1522</v>
      </c>
      <c r="B1111" t="s">
        <v>738</v>
      </c>
      <c r="C1111">
        <v>37</v>
      </c>
      <c r="D1111" t="s">
        <v>24</v>
      </c>
      <c r="E1111" t="s">
        <v>42</v>
      </c>
      <c r="F1111" t="s">
        <v>50</v>
      </c>
      <c r="G1111" t="s">
        <v>43</v>
      </c>
      <c r="H1111" s="1">
        <v>42449</v>
      </c>
      <c r="I1111">
        <v>44463</v>
      </c>
      <c r="J1111">
        <v>1922</v>
      </c>
      <c r="K1111">
        <v>46385</v>
      </c>
      <c r="L1111" s="10">
        <v>1.87</v>
      </c>
      <c r="M1111">
        <v>3</v>
      </c>
      <c r="N1111" t="s">
        <v>20</v>
      </c>
      <c r="O1111" t="s">
        <v>1218</v>
      </c>
      <c r="P1111" t="s">
        <v>2120</v>
      </c>
      <c r="Q1111" t="str">
        <f>IF(Cleaned_Data[[#This Row],[Performance Score]] &gt;=4,"high", IF(Cleaned_Data[[#This Row],[Performance Score]]&lt;=2,"Low","Medium"))</f>
        <v>Low</v>
      </c>
    </row>
    <row r="1112" spans="1:17" x14ac:dyDescent="0.3">
      <c r="A1112" t="s">
        <v>1523</v>
      </c>
      <c r="B1112" t="s">
        <v>389</v>
      </c>
      <c r="C1112">
        <v>32</v>
      </c>
      <c r="D1112" t="s">
        <v>16</v>
      </c>
      <c r="E1112" t="s">
        <v>74</v>
      </c>
      <c r="F1112" t="s">
        <v>53</v>
      </c>
      <c r="G1112" t="s">
        <v>75</v>
      </c>
      <c r="H1112" s="1">
        <v>44198</v>
      </c>
      <c r="I1112">
        <v>33681</v>
      </c>
      <c r="J1112">
        <v>1559</v>
      </c>
      <c r="K1112">
        <v>35240</v>
      </c>
      <c r="L1112" s="10">
        <v>3.09</v>
      </c>
      <c r="M1112">
        <v>5</v>
      </c>
      <c r="N1112" t="s">
        <v>34</v>
      </c>
      <c r="O1112" t="s">
        <v>1218</v>
      </c>
      <c r="P1112" t="s">
        <v>2125</v>
      </c>
      <c r="Q1112" t="str">
        <f>IF(Cleaned_Data[[#This Row],[Performance Score]] &gt;=4,"high", IF(Cleaned_Data[[#This Row],[Performance Score]]&lt;=2,"Low","Medium"))</f>
        <v>Medium</v>
      </c>
    </row>
    <row r="1113" spans="1:17" x14ac:dyDescent="0.3">
      <c r="A1113" t="s">
        <v>1524</v>
      </c>
      <c r="B1113" t="s">
        <v>829</v>
      </c>
      <c r="C1113">
        <v>25</v>
      </c>
      <c r="D1113" t="s">
        <v>24</v>
      </c>
      <c r="E1113" t="s">
        <v>58</v>
      </c>
      <c r="F1113" t="s">
        <v>27</v>
      </c>
      <c r="G1113" t="s">
        <v>59</v>
      </c>
      <c r="H1113" s="1">
        <v>44914</v>
      </c>
      <c r="I1113">
        <v>32369</v>
      </c>
      <c r="J1113">
        <v>2317</v>
      </c>
      <c r="K1113">
        <v>34686</v>
      </c>
      <c r="L1113" s="10">
        <v>3.58</v>
      </c>
      <c r="M1113">
        <v>0</v>
      </c>
      <c r="N1113" t="s">
        <v>34</v>
      </c>
      <c r="O1113" t="s">
        <v>1218</v>
      </c>
      <c r="P1113" t="s">
        <v>2122</v>
      </c>
      <c r="Q1113" t="str">
        <f>IF(Cleaned_Data[[#This Row],[Performance Score]] &gt;=4,"high", IF(Cleaned_Data[[#This Row],[Performance Score]]&lt;=2,"Low","Medium"))</f>
        <v>Medium</v>
      </c>
    </row>
    <row r="1114" spans="1:17" x14ac:dyDescent="0.3">
      <c r="A1114" t="s">
        <v>1525</v>
      </c>
      <c r="B1114" t="s">
        <v>1526</v>
      </c>
      <c r="C1114">
        <v>44</v>
      </c>
      <c r="D1114" t="s">
        <v>16</v>
      </c>
      <c r="E1114" t="s">
        <v>25</v>
      </c>
      <c r="F1114" t="s">
        <v>39</v>
      </c>
      <c r="G1114" t="s">
        <v>26</v>
      </c>
      <c r="H1114" s="1">
        <v>44121</v>
      </c>
      <c r="I1114">
        <v>31778</v>
      </c>
      <c r="J1114">
        <v>731</v>
      </c>
      <c r="K1114">
        <v>32509</v>
      </c>
      <c r="L1114" s="10">
        <v>2.4</v>
      </c>
      <c r="M1114">
        <v>3</v>
      </c>
      <c r="N1114" t="s">
        <v>20</v>
      </c>
      <c r="O1114" t="s">
        <v>1218</v>
      </c>
      <c r="P1114" t="s">
        <v>2124</v>
      </c>
      <c r="Q1114" t="str">
        <f>IF(Cleaned_Data[[#This Row],[Performance Score]] &gt;=4,"high", IF(Cleaned_Data[[#This Row],[Performance Score]]&lt;=2,"Low","Medium"))</f>
        <v>Medium</v>
      </c>
    </row>
    <row r="1115" spans="1:17" x14ac:dyDescent="0.3">
      <c r="A1115" t="s">
        <v>1527</v>
      </c>
      <c r="B1115" t="s">
        <v>473</v>
      </c>
      <c r="C1115">
        <v>31</v>
      </c>
      <c r="D1115" t="s">
        <v>24</v>
      </c>
      <c r="E1115" t="s">
        <v>74</v>
      </c>
      <c r="F1115" t="s">
        <v>27</v>
      </c>
      <c r="G1115" t="s">
        <v>75</v>
      </c>
      <c r="H1115" s="1">
        <v>42370</v>
      </c>
      <c r="I1115">
        <v>36823</v>
      </c>
      <c r="J1115">
        <v>1835</v>
      </c>
      <c r="K1115">
        <v>38658</v>
      </c>
      <c r="L1115" s="10">
        <v>3.09</v>
      </c>
      <c r="M1115">
        <v>1</v>
      </c>
      <c r="N1115" t="s">
        <v>34</v>
      </c>
      <c r="O1115" t="s">
        <v>1218</v>
      </c>
      <c r="P1115" t="s">
        <v>2125</v>
      </c>
      <c r="Q1115" t="str">
        <f>IF(Cleaned_Data[[#This Row],[Performance Score]] &gt;=4,"high", IF(Cleaned_Data[[#This Row],[Performance Score]]&lt;=2,"Low","Medium"))</f>
        <v>Medium</v>
      </c>
    </row>
    <row r="1116" spans="1:17" x14ac:dyDescent="0.3">
      <c r="A1116" t="s">
        <v>1528</v>
      </c>
      <c r="B1116" t="s">
        <v>117</v>
      </c>
      <c r="C1116">
        <v>30</v>
      </c>
      <c r="D1116" t="s">
        <v>16</v>
      </c>
      <c r="E1116" t="s">
        <v>62</v>
      </c>
      <c r="F1116" t="s">
        <v>27</v>
      </c>
      <c r="G1116" t="s">
        <v>63</v>
      </c>
      <c r="H1116" s="1">
        <v>44449</v>
      </c>
      <c r="I1116">
        <v>41477</v>
      </c>
      <c r="J1116">
        <v>1793</v>
      </c>
      <c r="K1116">
        <v>43270</v>
      </c>
      <c r="L1116" s="10">
        <v>3.97</v>
      </c>
      <c r="M1116">
        <v>4</v>
      </c>
      <c r="N1116" t="s">
        <v>34</v>
      </c>
      <c r="O1116" t="s">
        <v>1218</v>
      </c>
      <c r="P1116" t="s">
        <v>2126</v>
      </c>
      <c r="Q1116" t="str">
        <f>IF(Cleaned_Data[[#This Row],[Performance Score]] &gt;=4,"high", IF(Cleaned_Data[[#This Row],[Performance Score]]&lt;=2,"Low","Medium"))</f>
        <v>Medium</v>
      </c>
    </row>
    <row r="1117" spans="1:17" x14ac:dyDescent="0.3">
      <c r="A1117" t="s">
        <v>1529</v>
      </c>
      <c r="B1117" t="s">
        <v>384</v>
      </c>
      <c r="C1117">
        <v>31</v>
      </c>
      <c r="D1117" t="s">
        <v>16</v>
      </c>
      <c r="E1117" t="s">
        <v>25</v>
      </c>
      <c r="F1117" t="s">
        <v>88</v>
      </c>
      <c r="G1117" t="s">
        <v>26</v>
      </c>
      <c r="H1117" s="1">
        <v>43172</v>
      </c>
      <c r="I1117">
        <v>32123</v>
      </c>
      <c r="J1117">
        <v>2006</v>
      </c>
      <c r="K1117">
        <v>34129</v>
      </c>
      <c r="L1117" s="10">
        <v>3.12</v>
      </c>
      <c r="M1117">
        <v>3</v>
      </c>
      <c r="N1117" t="s">
        <v>28</v>
      </c>
      <c r="O1117" t="s">
        <v>1218</v>
      </c>
      <c r="P1117" t="s">
        <v>2120</v>
      </c>
      <c r="Q1117" t="str">
        <f>IF(Cleaned_Data[[#This Row],[Performance Score]] &gt;=4,"high", IF(Cleaned_Data[[#This Row],[Performance Score]]&lt;=2,"Low","Medium"))</f>
        <v>Medium</v>
      </c>
    </row>
    <row r="1118" spans="1:17" x14ac:dyDescent="0.3">
      <c r="A1118" t="s">
        <v>1530</v>
      </c>
      <c r="B1118" t="s">
        <v>75</v>
      </c>
      <c r="C1118">
        <v>29</v>
      </c>
      <c r="D1118" t="s">
        <v>16</v>
      </c>
      <c r="E1118" t="s">
        <v>17</v>
      </c>
      <c r="F1118" t="s">
        <v>33</v>
      </c>
      <c r="G1118" t="s">
        <v>18</v>
      </c>
      <c r="H1118" s="1">
        <v>43417</v>
      </c>
      <c r="I1118">
        <v>39697</v>
      </c>
      <c r="J1118">
        <v>2541</v>
      </c>
      <c r="K1118">
        <v>42238</v>
      </c>
      <c r="L1118" s="10">
        <v>3.92</v>
      </c>
      <c r="M1118">
        <v>0</v>
      </c>
      <c r="N1118" t="s">
        <v>34</v>
      </c>
      <c r="O1118" t="s">
        <v>1218</v>
      </c>
      <c r="P1118" t="s">
        <v>2118</v>
      </c>
      <c r="Q1118" t="str">
        <f>IF(Cleaned_Data[[#This Row],[Performance Score]] &gt;=4,"high", IF(Cleaned_Data[[#This Row],[Performance Score]]&lt;=2,"Low","Medium"))</f>
        <v>Medium</v>
      </c>
    </row>
    <row r="1119" spans="1:17" x14ac:dyDescent="0.3">
      <c r="A1119" t="s">
        <v>1531</v>
      </c>
      <c r="B1119" t="s">
        <v>165</v>
      </c>
      <c r="C1119">
        <v>32</v>
      </c>
      <c r="D1119" t="s">
        <v>16</v>
      </c>
      <c r="E1119" t="s">
        <v>58</v>
      </c>
      <c r="F1119" t="s">
        <v>88</v>
      </c>
      <c r="G1119" t="s">
        <v>59</v>
      </c>
      <c r="H1119" s="1">
        <v>44424</v>
      </c>
      <c r="I1119">
        <v>34040</v>
      </c>
      <c r="J1119">
        <v>1073</v>
      </c>
      <c r="K1119">
        <v>35113</v>
      </c>
      <c r="L1119" s="10">
        <v>1.99</v>
      </c>
      <c r="M1119">
        <v>2</v>
      </c>
      <c r="N1119" t="s">
        <v>34</v>
      </c>
      <c r="O1119" t="s">
        <v>1218</v>
      </c>
      <c r="P1119" t="s">
        <v>2119</v>
      </c>
      <c r="Q1119" t="str">
        <f>IF(Cleaned_Data[[#This Row],[Performance Score]] &gt;=4,"high", IF(Cleaned_Data[[#This Row],[Performance Score]]&lt;=2,"Low","Medium"))</f>
        <v>Low</v>
      </c>
    </row>
    <row r="1120" spans="1:17" x14ac:dyDescent="0.3">
      <c r="A1120" t="s">
        <v>1532</v>
      </c>
      <c r="B1120" t="s">
        <v>327</v>
      </c>
      <c r="C1120">
        <v>22</v>
      </c>
      <c r="D1120" t="s">
        <v>16</v>
      </c>
      <c r="E1120" t="s">
        <v>58</v>
      </c>
      <c r="F1120" t="s">
        <v>27</v>
      </c>
      <c r="G1120" t="s">
        <v>59</v>
      </c>
      <c r="H1120" s="1">
        <v>42992</v>
      </c>
      <c r="I1120">
        <v>33102</v>
      </c>
      <c r="J1120">
        <v>2921</v>
      </c>
      <c r="K1120">
        <v>36023</v>
      </c>
      <c r="L1120" s="10">
        <v>5</v>
      </c>
      <c r="M1120">
        <v>4</v>
      </c>
      <c r="N1120" t="s">
        <v>34</v>
      </c>
      <c r="O1120" t="s">
        <v>1218</v>
      </c>
      <c r="P1120" t="s">
        <v>2126</v>
      </c>
      <c r="Q1120" t="str">
        <f>IF(Cleaned_Data[[#This Row],[Performance Score]] &gt;=4,"high", IF(Cleaned_Data[[#This Row],[Performance Score]]&lt;=2,"Low","Medium"))</f>
        <v>high</v>
      </c>
    </row>
    <row r="1121" spans="1:17" x14ac:dyDescent="0.3">
      <c r="A1121" t="s">
        <v>1533</v>
      </c>
      <c r="B1121" t="s">
        <v>266</v>
      </c>
      <c r="C1121">
        <v>27</v>
      </c>
      <c r="D1121" t="s">
        <v>16</v>
      </c>
      <c r="E1121" t="s">
        <v>74</v>
      </c>
      <c r="F1121" t="s">
        <v>105</v>
      </c>
      <c r="G1121" t="s">
        <v>75</v>
      </c>
      <c r="H1121" s="1">
        <v>44116</v>
      </c>
      <c r="I1121">
        <v>33877</v>
      </c>
      <c r="J1121">
        <v>1022</v>
      </c>
      <c r="K1121">
        <v>34899</v>
      </c>
      <c r="L1121" s="10">
        <v>3.3</v>
      </c>
      <c r="M1121">
        <v>1</v>
      </c>
      <c r="N1121" t="s">
        <v>20</v>
      </c>
      <c r="O1121" t="s">
        <v>1218</v>
      </c>
      <c r="P1121" t="s">
        <v>2124</v>
      </c>
      <c r="Q1121" t="str">
        <f>IF(Cleaned_Data[[#This Row],[Performance Score]] &gt;=4,"high", IF(Cleaned_Data[[#This Row],[Performance Score]]&lt;=2,"Low","Medium"))</f>
        <v>Medium</v>
      </c>
    </row>
    <row r="1122" spans="1:17" x14ac:dyDescent="0.3">
      <c r="A1122" t="s">
        <v>1534</v>
      </c>
      <c r="B1122" t="s">
        <v>433</v>
      </c>
      <c r="C1122">
        <v>35</v>
      </c>
      <c r="D1122" t="s">
        <v>24</v>
      </c>
      <c r="E1122" t="s">
        <v>58</v>
      </c>
      <c r="F1122" t="s">
        <v>88</v>
      </c>
      <c r="G1122" t="s">
        <v>59</v>
      </c>
      <c r="H1122" s="1">
        <v>44832</v>
      </c>
      <c r="I1122">
        <v>30263</v>
      </c>
      <c r="J1122">
        <v>505</v>
      </c>
      <c r="K1122">
        <v>30768</v>
      </c>
      <c r="L1122" s="10">
        <v>2.54</v>
      </c>
      <c r="M1122">
        <v>4</v>
      </c>
      <c r="N1122" t="s">
        <v>20</v>
      </c>
      <c r="O1122" t="s">
        <v>1218</v>
      </c>
      <c r="P1122" t="s">
        <v>2126</v>
      </c>
      <c r="Q1122" t="str">
        <f>IF(Cleaned_Data[[#This Row],[Performance Score]] &gt;=4,"high", IF(Cleaned_Data[[#This Row],[Performance Score]]&lt;=2,"Low","Medium"))</f>
        <v>Medium</v>
      </c>
    </row>
    <row r="1123" spans="1:17" x14ac:dyDescent="0.3">
      <c r="A1123" t="s">
        <v>1535</v>
      </c>
      <c r="B1123" t="s">
        <v>797</v>
      </c>
      <c r="C1123">
        <v>24</v>
      </c>
      <c r="D1123" t="s">
        <v>16</v>
      </c>
      <c r="E1123" t="s">
        <v>42</v>
      </c>
      <c r="F1123" t="s">
        <v>39</v>
      </c>
      <c r="G1123" t="s">
        <v>43</v>
      </c>
      <c r="H1123" s="1">
        <v>44921</v>
      </c>
      <c r="I1123">
        <v>34841</v>
      </c>
      <c r="J1123">
        <v>2226</v>
      </c>
      <c r="K1123">
        <v>37067</v>
      </c>
      <c r="L1123" s="10">
        <v>3.14</v>
      </c>
      <c r="M1123">
        <v>1</v>
      </c>
      <c r="N1123" t="s">
        <v>20</v>
      </c>
      <c r="O1123" t="s">
        <v>1218</v>
      </c>
      <c r="P1123" t="s">
        <v>2122</v>
      </c>
      <c r="Q1123" t="str">
        <f>IF(Cleaned_Data[[#This Row],[Performance Score]] &gt;=4,"high", IF(Cleaned_Data[[#This Row],[Performance Score]]&lt;=2,"Low","Medium"))</f>
        <v>Medium</v>
      </c>
    </row>
    <row r="1124" spans="1:17" x14ac:dyDescent="0.3">
      <c r="A1124" t="s">
        <v>1536</v>
      </c>
      <c r="B1124" t="s">
        <v>866</v>
      </c>
      <c r="C1124">
        <v>24</v>
      </c>
      <c r="D1124" t="s">
        <v>24</v>
      </c>
      <c r="E1124" t="s">
        <v>17</v>
      </c>
      <c r="F1124" t="s">
        <v>33</v>
      </c>
      <c r="G1124" t="s">
        <v>18</v>
      </c>
      <c r="H1124" s="1">
        <v>43072</v>
      </c>
      <c r="I1124">
        <v>48460</v>
      </c>
      <c r="J1124">
        <v>2548</v>
      </c>
      <c r="K1124">
        <v>51008</v>
      </c>
      <c r="L1124" s="10">
        <v>2.37</v>
      </c>
      <c r="M1124">
        <v>3</v>
      </c>
      <c r="N1124" t="s">
        <v>28</v>
      </c>
      <c r="O1124" t="s">
        <v>1218</v>
      </c>
      <c r="P1124" t="s">
        <v>2122</v>
      </c>
      <c r="Q1124" t="str">
        <f>IF(Cleaned_Data[[#This Row],[Performance Score]] &gt;=4,"high", IF(Cleaned_Data[[#This Row],[Performance Score]]&lt;=2,"Low","Medium"))</f>
        <v>Medium</v>
      </c>
    </row>
    <row r="1125" spans="1:17" x14ac:dyDescent="0.3">
      <c r="A1125" t="s">
        <v>1537</v>
      </c>
      <c r="B1125" t="s">
        <v>290</v>
      </c>
      <c r="C1125">
        <v>31</v>
      </c>
      <c r="D1125" t="s">
        <v>16</v>
      </c>
      <c r="E1125" t="s">
        <v>25</v>
      </c>
      <c r="F1125" t="s">
        <v>105</v>
      </c>
      <c r="G1125" t="s">
        <v>26</v>
      </c>
      <c r="H1125" s="1">
        <v>42741</v>
      </c>
      <c r="I1125">
        <v>24367</v>
      </c>
      <c r="J1125">
        <v>1904</v>
      </c>
      <c r="K1125">
        <v>26271</v>
      </c>
      <c r="L1125" s="10">
        <v>3.7</v>
      </c>
      <c r="M1125">
        <v>3</v>
      </c>
      <c r="N1125" t="s">
        <v>20</v>
      </c>
      <c r="O1125" t="s">
        <v>1218</v>
      </c>
      <c r="P1125" t="s">
        <v>2125</v>
      </c>
      <c r="Q1125" t="str">
        <f>IF(Cleaned_Data[[#This Row],[Performance Score]] &gt;=4,"high", IF(Cleaned_Data[[#This Row],[Performance Score]]&lt;=2,"Low","Medium"))</f>
        <v>Medium</v>
      </c>
    </row>
    <row r="1126" spans="1:17" x14ac:dyDescent="0.3">
      <c r="A1126" t="s">
        <v>1538</v>
      </c>
      <c r="B1126" t="s">
        <v>759</v>
      </c>
      <c r="C1126">
        <v>40</v>
      </c>
      <c r="D1126" t="s">
        <v>16</v>
      </c>
      <c r="E1126" t="s">
        <v>25</v>
      </c>
      <c r="F1126" t="s">
        <v>88</v>
      </c>
      <c r="G1126" t="s">
        <v>26</v>
      </c>
      <c r="H1126" s="1">
        <v>45158</v>
      </c>
      <c r="I1126">
        <v>31847</v>
      </c>
      <c r="J1126">
        <v>2136</v>
      </c>
      <c r="K1126">
        <v>33983</v>
      </c>
      <c r="L1126" s="10">
        <v>3.9</v>
      </c>
      <c r="M1126">
        <v>2</v>
      </c>
      <c r="N1126" t="s">
        <v>28</v>
      </c>
      <c r="O1126" t="s">
        <v>1218</v>
      </c>
      <c r="P1126" t="s">
        <v>2119</v>
      </c>
      <c r="Q1126" t="str">
        <f>IF(Cleaned_Data[[#This Row],[Performance Score]] &gt;=4,"high", IF(Cleaned_Data[[#This Row],[Performance Score]]&lt;=2,"Low","Medium"))</f>
        <v>Medium</v>
      </c>
    </row>
    <row r="1127" spans="1:17" x14ac:dyDescent="0.3">
      <c r="A1127" t="s">
        <v>1539</v>
      </c>
      <c r="B1127" t="s">
        <v>145</v>
      </c>
      <c r="C1127">
        <v>27</v>
      </c>
      <c r="D1127" t="s">
        <v>24</v>
      </c>
      <c r="E1127" t="s">
        <v>62</v>
      </c>
      <c r="F1127" t="s">
        <v>50</v>
      </c>
      <c r="G1127" t="s">
        <v>63</v>
      </c>
      <c r="H1127" s="1">
        <v>43707</v>
      </c>
      <c r="I1127">
        <v>51291</v>
      </c>
      <c r="J1127">
        <v>2767</v>
      </c>
      <c r="K1127">
        <v>54058</v>
      </c>
      <c r="L1127" s="10">
        <v>3.58</v>
      </c>
      <c r="M1127">
        <v>6</v>
      </c>
      <c r="N1127" t="s">
        <v>20</v>
      </c>
      <c r="O1127" t="s">
        <v>1218</v>
      </c>
      <c r="P1127" t="s">
        <v>2119</v>
      </c>
      <c r="Q1127" t="str">
        <f>IF(Cleaned_Data[[#This Row],[Performance Score]] &gt;=4,"high", IF(Cleaned_Data[[#This Row],[Performance Score]]&lt;=2,"Low","Medium"))</f>
        <v>Medium</v>
      </c>
    </row>
    <row r="1128" spans="1:17" x14ac:dyDescent="0.3">
      <c r="A1128" t="s">
        <v>1540</v>
      </c>
      <c r="B1128" t="s">
        <v>61</v>
      </c>
      <c r="C1128">
        <v>35</v>
      </c>
      <c r="D1128" t="s">
        <v>24</v>
      </c>
      <c r="E1128" t="s">
        <v>25</v>
      </c>
      <c r="F1128" t="s">
        <v>105</v>
      </c>
      <c r="G1128" t="s">
        <v>26</v>
      </c>
      <c r="H1128" s="1">
        <v>42597</v>
      </c>
      <c r="I1128">
        <v>27347</v>
      </c>
      <c r="J1128">
        <v>1360</v>
      </c>
      <c r="K1128">
        <v>28707</v>
      </c>
      <c r="L1128" s="10">
        <v>3.79</v>
      </c>
      <c r="M1128">
        <v>5</v>
      </c>
      <c r="N1128" t="s">
        <v>28</v>
      </c>
      <c r="O1128" t="s">
        <v>1218</v>
      </c>
      <c r="P1128" t="s">
        <v>2119</v>
      </c>
      <c r="Q1128" t="str">
        <f>IF(Cleaned_Data[[#This Row],[Performance Score]] &gt;=4,"high", IF(Cleaned_Data[[#This Row],[Performance Score]]&lt;=2,"Low","Medium"))</f>
        <v>Medium</v>
      </c>
    </row>
    <row r="1129" spans="1:17" x14ac:dyDescent="0.3">
      <c r="A1129" t="s">
        <v>1541</v>
      </c>
      <c r="B1129" t="s">
        <v>147</v>
      </c>
      <c r="C1129">
        <v>40</v>
      </c>
      <c r="D1129" t="s">
        <v>16</v>
      </c>
      <c r="E1129" t="s">
        <v>17</v>
      </c>
      <c r="F1129" t="s">
        <v>27</v>
      </c>
      <c r="G1129" t="s">
        <v>18</v>
      </c>
      <c r="H1129" s="1">
        <v>45544</v>
      </c>
      <c r="I1129">
        <v>46763</v>
      </c>
      <c r="J1129">
        <v>2531</v>
      </c>
      <c r="K1129">
        <v>49294</v>
      </c>
      <c r="L1129" s="10">
        <v>3.61</v>
      </c>
      <c r="M1129">
        <v>2</v>
      </c>
      <c r="N1129" t="s">
        <v>28</v>
      </c>
      <c r="O1129" t="s">
        <v>1218</v>
      </c>
      <c r="P1129" t="s">
        <v>2126</v>
      </c>
      <c r="Q1129" t="str">
        <f>IF(Cleaned_Data[[#This Row],[Performance Score]] &gt;=4,"high", IF(Cleaned_Data[[#This Row],[Performance Score]]&lt;=2,"Low","Medium"))</f>
        <v>Medium</v>
      </c>
    </row>
    <row r="1130" spans="1:17" x14ac:dyDescent="0.3">
      <c r="A1130" t="s">
        <v>1542</v>
      </c>
      <c r="B1130" t="s">
        <v>733</v>
      </c>
      <c r="C1130">
        <v>43</v>
      </c>
      <c r="D1130" t="s">
        <v>16</v>
      </c>
      <c r="E1130" t="s">
        <v>62</v>
      </c>
      <c r="F1130" t="s">
        <v>53</v>
      </c>
      <c r="G1130" t="s">
        <v>63</v>
      </c>
      <c r="H1130" s="1">
        <v>45480</v>
      </c>
      <c r="I1130">
        <v>41802</v>
      </c>
      <c r="J1130">
        <v>1047</v>
      </c>
      <c r="K1130">
        <v>42849</v>
      </c>
      <c r="L1130" s="10">
        <v>2.5499999999999998</v>
      </c>
      <c r="M1130">
        <v>1</v>
      </c>
      <c r="N1130" t="s">
        <v>34</v>
      </c>
      <c r="O1130" t="s">
        <v>1218</v>
      </c>
      <c r="P1130" t="s">
        <v>2123</v>
      </c>
      <c r="Q1130" t="str">
        <f>IF(Cleaned_Data[[#This Row],[Performance Score]] &gt;=4,"high", IF(Cleaned_Data[[#This Row],[Performance Score]]&lt;=2,"Low","Medium"))</f>
        <v>Medium</v>
      </c>
    </row>
    <row r="1131" spans="1:17" x14ac:dyDescent="0.3">
      <c r="A1131" t="s">
        <v>1543</v>
      </c>
      <c r="B1131" t="s">
        <v>1130</v>
      </c>
      <c r="C1131">
        <v>38</v>
      </c>
      <c r="D1131" t="s">
        <v>24</v>
      </c>
      <c r="E1131" t="s">
        <v>58</v>
      </c>
      <c r="F1131" t="s">
        <v>105</v>
      </c>
      <c r="G1131" t="s">
        <v>59</v>
      </c>
      <c r="H1131" s="1">
        <v>44644</v>
      </c>
      <c r="I1131">
        <v>27616</v>
      </c>
      <c r="J1131">
        <v>661</v>
      </c>
      <c r="K1131">
        <v>28277</v>
      </c>
      <c r="L1131" s="10">
        <v>1.33</v>
      </c>
      <c r="M1131">
        <v>0</v>
      </c>
      <c r="N1131" t="s">
        <v>28</v>
      </c>
      <c r="O1131" t="s">
        <v>1218</v>
      </c>
      <c r="P1131" t="s">
        <v>2120</v>
      </c>
      <c r="Q1131" t="str">
        <f>IF(Cleaned_Data[[#This Row],[Performance Score]] &gt;=4,"high", IF(Cleaned_Data[[#This Row],[Performance Score]]&lt;=2,"Low","Medium"))</f>
        <v>Low</v>
      </c>
    </row>
    <row r="1132" spans="1:17" x14ac:dyDescent="0.3">
      <c r="A1132" t="s">
        <v>1544</v>
      </c>
      <c r="B1132" t="s">
        <v>1110</v>
      </c>
      <c r="C1132">
        <v>31</v>
      </c>
      <c r="D1132" t="s">
        <v>24</v>
      </c>
      <c r="E1132" t="s">
        <v>62</v>
      </c>
      <c r="F1132" t="s">
        <v>33</v>
      </c>
      <c r="G1132" t="s">
        <v>63</v>
      </c>
      <c r="H1132" s="1">
        <v>42263</v>
      </c>
      <c r="I1132">
        <v>38192</v>
      </c>
      <c r="J1132">
        <v>1768</v>
      </c>
      <c r="K1132">
        <v>39960</v>
      </c>
      <c r="L1132" s="10">
        <v>4.12</v>
      </c>
      <c r="M1132">
        <v>2</v>
      </c>
      <c r="N1132" t="s">
        <v>20</v>
      </c>
      <c r="O1132" t="s">
        <v>1218</v>
      </c>
      <c r="P1132" t="s">
        <v>2126</v>
      </c>
      <c r="Q1132" t="str">
        <f>IF(Cleaned_Data[[#This Row],[Performance Score]] &gt;=4,"high", IF(Cleaned_Data[[#This Row],[Performance Score]]&lt;=2,"Low","Medium"))</f>
        <v>high</v>
      </c>
    </row>
    <row r="1133" spans="1:17" x14ac:dyDescent="0.3">
      <c r="A1133" t="s">
        <v>1545</v>
      </c>
      <c r="B1133" t="s">
        <v>538</v>
      </c>
      <c r="C1133">
        <v>30</v>
      </c>
      <c r="D1133" t="s">
        <v>24</v>
      </c>
      <c r="E1133" t="s">
        <v>62</v>
      </c>
      <c r="F1133" t="s">
        <v>39</v>
      </c>
      <c r="G1133" t="s">
        <v>63</v>
      </c>
      <c r="H1133" s="1">
        <v>42233</v>
      </c>
      <c r="I1133">
        <v>37184</v>
      </c>
      <c r="J1133">
        <v>701</v>
      </c>
      <c r="K1133">
        <v>37885</v>
      </c>
      <c r="L1133" s="10">
        <v>1.53</v>
      </c>
      <c r="M1133">
        <v>4</v>
      </c>
      <c r="N1133" t="s">
        <v>20</v>
      </c>
      <c r="O1133" t="s">
        <v>1218</v>
      </c>
      <c r="P1133" t="s">
        <v>2119</v>
      </c>
      <c r="Q1133" t="str">
        <f>IF(Cleaned_Data[[#This Row],[Performance Score]] &gt;=4,"high", IF(Cleaned_Data[[#This Row],[Performance Score]]&lt;=2,"Low","Medium"))</f>
        <v>Low</v>
      </c>
    </row>
    <row r="1134" spans="1:17" x14ac:dyDescent="0.3">
      <c r="A1134" t="s">
        <v>1546</v>
      </c>
      <c r="B1134" t="s">
        <v>204</v>
      </c>
      <c r="C1134">
        <v>29</v>
      </c>
      <c r="D1134" t="s">
        <v>24</v>
      </c>
      <c r="E1134" t="s">
        <v>25</v>
      </c>
      <c r="F1134" t="s">
        <v>33</v>
      </c>
      <c r="G1134" t="s">
        <v>26</v>
      </c>
      <c r="H1134" s="1">
        <v>43696</v>
      </c>
      <c r="I1134">
        <v>29389</v>
      </c>
      <c r="J1134">
        <v>1120</v>
      </c>
      <c r="K1134">
        <v>30509</v>
      </c>
      <c r="L1134" s="10">
        <v>2.91</v>
      </c>
      <c r="M1134">
        <v>0</v>
      </c>
      <c r="N1134" t="s">
        <v>20</v>
      </c>
      <c r="O1134" t="s">
        <v>1218</v>
      </c>
      <c r="P1134" t="s">
        <v>2119</v>
      </c>
      <c r="Q1134" t="str">
        <f>IF(Cleaned_Data[[#This Row],[Performance Score]] &gt;=4,"high", IF(Cleaned_Data[[#This Row],[Performance Score]]&lt;=2,"Low","Medium"))</f>
        <v>Medium</v>
      </c>
    </row>
    <row r="1135" spans="1:17" x14ac:dyDescent="0.3">
      <c r="A1135" t="s">
        <v>1547</v>
      </c>
      <c r="B1135" t="s">
        <v>612</v>
      </c>
      <c r="C1135">
        <v>36</v>
      </c>
      <c r="D1135" t="s">
        <v>24</v>
      </c>
      <c r="E1135" t="s">
        <v>62</v>
      </c>
      <c r="F1135" t="s">
        <v>19</v>
      </c>
      <c r="G1135" t="s">
        <v>63</v>
      </c>
      <c r="H1135" s="1">
        <v>42147</v>
      </c>
      <c r="I1135">
        <v>45451</v>
      </c>
      <c r="J1135">
        <v>1488</v>
      </c>
      <c r="K1135">
        <v>46939</v>
      </c>
      <c r="L1135" s="10">
        <v>2.87</v>
      </c>
      <c r="M1135">
        <v>2</v>
      </c>
      <c r="N1135" t="s">
        <v>20</v>
      </c>
      <c r="O1135" t="s">
        <v>1218</v>
      </c>
      <c r="P1135" t="s">
        <v>1218</v>
      </c>
      <c r="Q1135" t="str">
        <f>IF(Cleaned_Data[[#This Row],[Performance Score]] &gt;=4,"high", IF(Cleaned_Data[[#This Row],[Performance Score]]&lt;=2,"Low","Medium"))</f>
        <v>Medium</v>
      </c>
    </row>
    <row r="1136" spans="1:17" x14ac:dyDescent="0.3">
      <c r="A1136" t="s">
        <v>1548</v>
      </c>
      <c r="B1136" t="s">
        <v>423</v>
      </c>
      <c r="C1136">
        <v>36</v>
      </c>
      <c r="D1136" t="s">
        <v>16</v>
      </c>
      <c r="E1136" t="s">
        <v>42</v>
      </c>
      <c r="F1136" t="s">
        <v>50</v>
      </c>
      <c r="G1136" t="s">
        <v>43</v>
      </c>
      <c r="H1136" s="1">
        <v>45477</v>
      </c>
      <c r="I1136">
        <v>33335</v>
      </c>
      <c r="J1136">
        <v>2055</v>
      </c>
      <c r="K1136">
        <v>35390</v>
      </c>
      <c r="L1136" s="10">
        <v>4.1399999999999997</v>
      </c>
      <c r="M1136">
        <v>3</v>
      </c>
      <c r="N1136" t="s">
        <v>20</v>
      </c>
      <c r="O1136" t="s">
        <v>1218</v>
      </c>
      <c r="P1136" t="s">
        <v>2123</v>
      </c>
      <c r="Q1136" t="str">
        <f>IF(Cleaned_Data[[#This Row],[Performance Score]] &gt;=4,"high", IF(Cleaned_Data[[#This Row],[Performance Score]]&lt;=2,"Low","Medium"))</f>
        <v>high</v>
      </c>
    </row>
    <row r="1137" spans="1:17" x14ac:dyDescent="0.3">
      <c r="A1137" t="s">
        <v>1549</v>
      </c>
      <c r="B1137" t="s">
        <v>255</v>
      </c>
      <c r="C1137">
        <v>34</v>
      </c>
      <c r="D1137" t="s">
        <v>16</v>
      </c>
      <c r="E1137" t="s">
        <v>62</v>
      </c>
      <c r="F1137" t="s">
        <v>105</v>
      </c>
      <c r="G1137" t="s">
        <v>63</v>
      </c>
      <c r="H1137" s="1">
        <v>45390</v>
      </c>
      <c r="I1137">
        <v>37863</v>
      </c>
      <c r="J1137">
        <v>1965</v>
      </c>
      <c r="K1137">
        <v>39828</v>
      </c>
      <c r="L1137" s="10">
        <v>4.33</v>
      </c>
      <c r="M1137">
        <v>3</v>
      </c>
      <c r="N1137" t="s">
        <v>20</v>
      </c>
      <c r="O1137" t="s">
        <v>1218</v>
      </c>
      <c r="P1137" t="s">
        <v>21</v>
      </c>
      <c r="Q1137" t="str">
        <f>IF(Cleaned_Data[[#This Row],[Performance Score]] &gt;=4,"high", IF(Cleaned_Data[[#This Row],[Performance Score]]&lt;=2,"Low","Medium"))</f>
        <v>high</v>
      </c>
    </row>
    <row r="1138" spans="1:17" x14ac:dyDescent="0.3">
      <c r="A1138" t="s">
        <v>1550</v>
      </c>
      <c r="B1138" t="s">
        <v>1396</v>
      </c>
      <c r="C1138">
        <v>32</v>
      </c>
      <c r="D1138" t="s">
        <v>24</v>
      </c>
      <c r="E1138" t="s">
        <v>25</v>
      </c>
      <c r="F1138" t="s">
        <v>50</v>
      </c>
      <c r="G1138" t="s">
        <v>26</v>
      </c>
      <c r="H1138" s="1">
        <v>44044</v>
      </c>
      <c r="I1138">
        <v>22925</v>
      </c>
      <c r="J1138">
        <v>764</v>
      </c>
      <c r="K1138">
        <v>23689</v>
      </c>
      <c r="L1138" s="10">
        <v>3.14</v>
      </c>
      <c r="M1138">
        <v>2</v>
      </c>
      <c r="N1138" t="s">
        <v>34</v>
      </c>
      <c r="O1138" t="s">
        <v>1218</v>
      </c>
      <c r="P1138" t="s">
        <v>2119</v>
      </c>
      <c r="Q1138" t="str">
        <f>IF(Cleaned_Data[[#This Row],[Performance Score]] &gt;=4,"high", IF(Cleaned_Data[[#This Row],[Performance Score]]&lt;=2,"Low","Medium"))</f>
        <v>Medium</v>
      </c>
    </row>
    <row r="1139" spans="1:17" x14ac:dyDescent="0.3">
      <c r="A1139" t="s">
        <v>1551</v>
      </c>
      <c r="B1139" t="s">
        <v>670</v>
      </c>
      <c r="C1139">
        <v>31</v>
      </c>
      <c r="D1139" t="s">
        <v>24</v>
      </c>
      <c r="E1139" t="s">
        <v>31</v>
      </c>
      <c r="F1139" t="s">
        <v>39</v>
      </c>
      <c r="G1139" t="s">
        <v>32</v>
      </c>
      <c r="H1139" s="1">
        <v>42783</v>
      </c>
      <c r="I1139">
        <v>30138</v>
      </c>
      <c r="J1139">
        <v>2135</v>
      </c>
      <c r="K1139">
        <v>32273</v>
      </c>
      <c r="L1139" s="10">
        <v>3.62</v>
      </c>
      <c r="M1139">
        <v>6</v>
      </c>
      <c r="N1139" t="s">
        <v>20</v>
      </c>
      <c r="O1139" t="s">
        <v>1218</v>
      </c>
      <c r="P1139" t="s">
        <v>2121</v>
      </c>
      <c r="Q1139" t="str">
        <f>IF(Cleaned_Data[[#This Row],[Performance Score]] &gt;=4,"high", IF(Cleaned_Data[[#This Row],[Performance Score]]&lt;=2,"Low","Medium"))</f>
        <v>Medium</v>
      </c>
    </row>
    <row r="1140" spans="1:17" x14ac:dyDescent="0.3">
      <c r="A1140" t="s">
        <v>1552</v>
      </c>
      <c r="B1140" t="s">
        <v>189</v>
      </c>
      <c r="C1140">
        <v>44</v>
      </c>
      <c r="D1140" t="s">
        <v>24</v>
      </c>
      <c r="E1140" t="s">
        <v>42</v>
      </c>
      <c r="F1140" t="s">
        <v>88</v>
      </c>
      <c r="G1140" t="s">
        <v>43</v>
      </c>
      <c r="H1140" s="1">
        <v>45424</v>
      </c>
      <c r="I1140">
        <v>37247</v>
      </c>
      <c r="J1140">
        <v>1663</v>
      </c>
      <c r="K1140">
        <v>38910</v>
      </c>
      <c r="L1140" s="10">
        <v>3.27</v>
      </c>
      <c r="M1140">
        <v>0</v>
      </c>
      <c r="N1140" t="s">
        <v>20</v>
      </c>
      <c r="O1140" t="s">
        <v>1218</v>
      </c>
      <c r="P1140" t="s">
        <v>1218</v>
      </c>
      <c r="Q1140" t="str">
        <f>IF(Cleaned_Data[[#This Row],[Performance Score]] &gt;=4,"high", IF(Cleaned_Data[[#This Row],[Performance Score]]&lt;=2,"Low","Medium"))</f>
        <v>Medium</v>
      </c>
    </row>
    <row r="1141" spans="1:17" x14ac:dyDescent="0.3">
      <c r="A1141" t="s">
        <v>1553</v>
      </c>
      <c r="B1141" t="s">
        <v>15</v>
      </c>
      <c r="C1141">
        <v>30</v>
      </c>
      <c r="D1141" t="s">
        <v>16</v>
      </c>
      <c r="E1141" t="s">
        <v>42</v>
      </c>
      <c r="F1141" t="s">
        <v>50</v>
      </c>
      <c r="G1141" t="s">
        <v>43</v>
      </c>
      <c r="H1141" s="1">
        <v>44062</v>
      </c>
      <c r="I1141">
        <v>36153</v>
      </c>
      <c r="J1141">
        <v>2487</v>
      </c>
      <c r="K1141">
        <v>38640</v>
      </c>
      <c r="L1141" s="10">
        <v>3.54</v>
      </c>
      <c r="M1141">
        <v>1</v>
      </c>
      <c r="N1141" t="s">
        <v>20</v>
      </c>
      <c r="O1141" t="s">
        <v>1218</v>
      </c>
      <c r="P1141" t="s">
        <v>2119</v>
      </c>
      <c r="Q1141" t="str">
        <f>IF(Cleaned_Data[[#This Row],[Performance Score]] &gt;=4,"high", IF(Cleaned_Data[[#This Row],[Performance Score]]&lt;=2,"Low","Medium"))</f>
        <v>Medium</v>
      </c>
    </row>
    <row r="1142" spans="1:17" x14ac:dyDescent="0.3">
      <c r="A1142" t="s">
        <v>1554</v>
      </c>
      <c r="B1142" t="s">
        <v>1171</v>
      </c>
      <c r="C1142">
        <v>36</v>
      </c>
      <c r="D1142" t="s">
        <v>16</v>
      </c>
      <c r="E1142" t="s">
        <v>17</v>
      </c>
      <c r="F1142" t="s">
        <v>27</v>
      </c>
      <c r="G1142" t="s">
        <v>18</v>
      </c>
      <c r="H1142" s="1">
        <v>42383</v>
      </c>
      <c r="I1142">
        <v>39162</v>
      </c>
      <c r="J1142">
        <v>1419</v>
      </c>
      <c r="K1142">
        <v>40581</v>
      </c>
      <c r="L1142" s="10">
        <v>2.9</v>
      </c>
      <c r="M1142">
        <v>7</v>
      </c>
      <c r="N1142" t="s">
        <v>34</v>
      </c>
      <c r="O1142" t="s">
        <v>1218</v>
      </c>
      <c r="P1142" t="s">
        <v>2125</v>
      </c>
      <c r="Q1142" t="str">
        <f>IF(Cleaned_Data[[#This Row],[Performance Score]] &gt;=4,"high", IF(Cleaned_Data[[#This Row],[Performance Score]]&lt;=2,"Low","Medium"))</f>
        <v>Medium</v>
      </c>
    </row>
    <row r="1143" spans="1:17" x14ac:dyDescent="0.3">
      <c r="A1143" t="s">
        <v>1555</v>
      </c>
      <c r="B1143" t="s">
        <v>83</v>
      </c>
      <c r="C1143">
        <v>28</v>
      </c>
      <c r="D1143" t="s">
        <v>24</v>
      </c>
      <c r="E1143" t="s">
        <v>58</v>
      </c>
      <c r="F1143" t="s">
        <v>33</v>
      </c>
      <c r="G1143" t="s">
        <v>59</v>
      </c>
      <c r="H1143" s="1">
        <v>42922</v>
      </c>
      <c r="I1143">
        <v>29906</v>
      </c>
      <c r="J1143">
        <v>1113</v>
      </c>
      <c r="K1143">
        <v>31019</v>
      </c>
      <c r="L1143" s="10">
        <v>1.88</v>
      </c>
      <c r="M1143">
        <v>2</v>
      </c>
      <c r="N1143" t="s">
        <v>34</v>
      </c>
      <c r="O1143" t="s">
        <v>1218</v>
      </c>
      <c r="P1143" t="s">
        <v>2123</v>
      </c>
      <c r="Q1143" t="str">
        <f>IF(Cleaned_Data[[#This Row],[Performance Score]] &gt;=4,"high", IF(Cleaned_Data[[#This Row],[Performance Score]]&lt;=2,"Low","Medium"))</f>
        <v>Low</v>
      </c>
    </row>
    <row r="1144" spans="1:17" x14ac:dyDescent="0.3">
      <c r="A1144" t="s">
        <v>1556</v>
      </c>
      <c r="B1144" t="s">
        <v>521</v>
      </c>
      <c r="C1144">
        <v>31</v>
      </c>
      <c r="D1144" t="s">
        <v>16</v>
      </c>
      <c r="E1144" t="s">
        <v>37</v>
      </c>
      <c r="F1144" t="s">
        <v>19</v>
      </c>
      <c r="G1144" t="s">
        <v>38</v>
      </c>
      <c r="H1144" s="1">
        <v>43829</v>
      </c>
      <c r="I1144">
        <v>34469</v>
      </c>
      <c r="J1144">
        <v>521</v>
      </c>
      <c r="K1144">
        <v>34990</v>
      </c>
      <c r="L1144" s="10">
        <v>2.2200000000000002</v>
      </c>
      <c r="M1144">
        <v>2</v>
      </c>
      <c r="N1144" t="s">
        <v>20</v>
      </c>
      <c r="O1144" t="s">
        <v>1218</v>
      </c>
      <c r="P1144" t="s">
        <v>2122</v>
      </c>
      <c r="Q1144" t="str">
        <f>IF(Cleaned_Data[[#This Row],[Performance Score]] &gt;=4,"high", IF(Cleaned_Data[[#This Row],[Performance Score]]&lt;=2,"Low","Medium"))</f>
        <v>Medium</v>
      </c>
    </row>
    <row r="1145" spans="1:17" x14ac:dyDescent="0.3">
      <c r="A1145" t="s">
        <v>1557</v>
      </c>
      <c r="B1145" t="s">
        <v>153</v>
      </c>
      <c r="C1145">
        <v>24</v>
      </c>
      <c r="D1145" t="s">
        <v>24</v>
      </c>
      <c r="E1145" t="s">
        <v>58</v>
      </c>
      <c r="F1145" t="s">
        <v>27</v>
      </c>
      <c r="G1145" t="s">
        <v>59</v>
      </c>
      <c r="H1145" s="1">
        <v>43137</v>
      </c>
      <c r="I1145">
        <v>30815</v>
      </c>
      <c r="J1145">
        <v>773</v>
      </c>
      <c r="K1145">
        <v>31588</v>
      </c>
      <c r="L1145" s="10">
        <v>3.78</v>
      </c>
      <c r="M1145">
        <v>4</v>
      </c>
      <c r="N1145" t="s">
        <v>20</v>
      </c>
      <c r="O1145" t="s">
        <v>1218</v>
      </c>
      <c r="P1145" t="s">
        <v>2121</v>
      </c>
      <c r="Q1145" t="str">
        <f>IF(Cleaned_Data[[#This Row],[Performance Score]] &gt;=4,"high", IF(Cleaned_Data[[#This Row],[Performance Score]]&lt;=2,"Low","Medium"))</f>
        <v>Medium</v>
      </c>
    </row>
    <row r="1146" spans="1:17" x14ac:dyDescent="0.3">
      <c r="A1146" t="s">
        <v>1558</v>
      </c>
      <c r="B1146" t="s">
        <v>134</v>
      </c>
      <c r="C1146">
        <v>38</v>
      </c>
      <c r="D1146" t="s">
        <v>16</v>
      </c>
      <c r="E1146" t="s">
        <v>62</v>
      </c>
      <c r="F1146" t="s">
        <v>33</v>
      </c>
      <c r="G1146" t="s">
        <v>63</v>
      </c>
      <c r="H1146" s="1">
        <v>43760</v>
      </c>
      <c r="I1146">
        <v>28013</v>
      </c>
      <c r="J1146">
        <v>1686</v>
      </c>
      <c r="K1146">
        <v>29699</v>
      </c>
      <c r="L1146" s="10">
        <v>2.88</v>
      </c>
      <c r="M1146">
        <v>2</v>
      </c>
      <c r="N1146" t="s">
        <v>28</v>
      </c>
      <c r="O1146" t="s">
        <v>1218</v>
      </c>
      <c r="P1146" t="s">
        <v>2124</v>
      </c>
      <c r="Q1146" t="str">
        <f>IF(Cleaned_Data[[#This Row],[Performance Score]] &gt;=4,"high", IF(Cleaned_Data[[#This Row],[Performance Score]]&lt;=2,"Low","Medium"))</f>
        <v>Medium</v>
      </c>
    </row>
    <row r="1147" spans="1:17" x14ac:dyDescent="0.3">
      <c r="A1147" t="s">
        <v>1559</v>
      </c>
      <c r="B1147" t="s">
        <v>1560</v>
      </c>
      <c r="C1147">
        <v>43</v>
      </c>
      <c r="D1147" t="s">
        <v>16</v>
      </c>
      <c r="E1147" t="s">
        <v>42</v>
      </c>
      <c r="F1147" t="s">
        <v>105</v>
      </c>
      <c r="G1147" t="s">
        <v>43</v>
      </c>
      <c r="H1147" s="1">
        <v>44848</v>
      </c>
      <c r="I1147">
        <v>42770</v>
      </c>
      <c r="J1147">
        <v>1693</v>
      </c>
      <c r="K1147">
        <v>44463</v>
      </c>
      <c r="L1147" s="10">
        <v>3.87</v>
      </c>
      <c r="M1147">
        <v>4</v>
      </c>
      <c r="N1147" t="s">
        <v>28</v>
      </c>
      <c r="O1147" t="s">
        <v>1218</v>
      </c>
      <c r="P1147" t="s">
        <v>2124</v>
      </c>
      <c r="Q1147" t="str">
        <f>IF(Cleaned_Data[[#This Row],[Performance Score]] &gt;=4,"high", IF(Cleaned_Data[[#This Row],[Performance Score]]&lt;=2,"Low","Medium"))</f>
        <v>Medium</v>
      </c>
    </row>
    <row r="1148" spans="1:17" x14ac:dyDescent="0.3">
      <c r="A1148" t="s">
        <v>1561</v>
      </c>
      <c r="B1148" t="s">
        <v>501</v>
      </c>
      <c r="C1148">
        <v>38</v>
      </c>
      <c r="D1148" t="s">
        <v>16</v>
      </c>
      <c r="E1148" t="s">
        <v>25</v>
      </c>
      <c r="F1148" t="s">
        <v>53</v>
      </c>
      <c r="G1148" t="s">
        <v>26</v>
      </c>
      <c r="H1148" s="1">
        <v>45184</v>
      </c>
      <c r="I1148">
        <v>32828</v>
      </c>
      <c r="J1148">
        <v>631</v>
      </c>
      <c r="K1148">
        <v>33459</v>
      </c>
      <c r="L1148" s="10">
        <v>1.71</v>
      </c>
      <c r="M1148">
        <v>6</v>
      </c>
      <c r="N1148" t="s">
        <v>28</v>
      </c>
      <c r="O1148" t="s">
        <v>1218</v>
      </c>
      <c r="P1148" t="s">
        <v>2126</v>
      </c>
      <c r="Q1148" t="str">
        <f>IF(Cleaned_Data[[#This Row],[Performance Score]] &gt;=4,"high", IF(Cleaned_Data[[#This Row],[Performance Score]]&lt;=2,"Low","Medium"))</f>
        <v>Low</v>
      </c>
    </row>
    <row r="1149" spans="1:17" x14ac:dyDescent="0.3">
      <c r="A1149" t="s">
        <v>1562</v>
      </c>
      <c r="B1149" t="s">
        <v>1138</v>
      </c>
      <c r="C1149">
        <v>30</v>
      </c>
      <c r="D1149" t="s">
        <v>24</v>
      </c>
      <c r="E1149" t="s">
        <v>37</v>
      </c>
      <c r="F1149" t="s">
        <v>39</v>
      </c>
      <c r="G1149" t="s">
        <v>38</v>
      </c>
      <c r="H1149" s="1">
        <v>44844</v>
      </c>
      <c r="I1149">
        <v>24782</v>
      </c>
      <c r="J1149">
        <v>581</v>
      </c>
      <c r="K1149">
        <v>25363</v>
      </c>
      <c r="L1149" s="10">
        <v>2.11</v>
      </c>
      <c r="M1149">
        <v>0</v>
      </c>
      <c r="N1149" t="s">
        <v>34</v>
      </c>
      <c r="O1149" t="s">
        <v>1218</v>
      </c>
      <c r="P1149" t="s">
        <v>2124</v>
      </c>
      <c r="Q1149" t="str">
        <f>IF(Cleaned_Data[[#This Row],[Performance Score]] &gt;=4,"high", IF(Cleaned_Data[[#This Row],[Performance Score]]&lt;=2,"Low","Medium"))</f>
        <v>Medium</v>
      </c>
    </row>
    <row r="1150" spans="1:17" x14ac:dyDescent="0.3">
      <c r="A1150" t="s">
        <v>1563</v>
      </c>
      <c r="B1150" t="s">
        <v>238</v>
      </c>
      <c r="C1150">
        <v>41</v>
      </c>
      <c r="D1150" t="s">
        <v>24</v>
      </c>
      <c r="E1150" t="s">
        <v>74</v>
      </c>
      <c r="F1150" t="s">
        <v>50</v>
      </c>
      <c r="G1150" t="s">
        <v>75</v>
      </c>
      <c r="H1150" s="1">
        <v>43736</v>
      </c>
      <c r="I1150">
        <v>32416</v>
      </c>
      <c r="J1150">
        <v>1080</v>
      </c>
      <c r="K1150">
        <v>33496</v>
      </c>
      <c r="L1150" s="10">
        <v>4</v>
      </c>
      <c r="M1150">
        <v>2</v>
      </c>
      <c r="N1150" t="s">
        <v>20</v>
      </c>
      <c r="O1150" t="s">
        <v>1218</v>
      </c>
      <c r="P1150" t="s">
        <v>2126</v>
      </c>
      <c r="Q1150" t="str">
        <f>IF(Cleaned_Data[[#This Row],[Performance Score]] &gt;=4,"high", IF(Cleaned_Data[[#This Row],[Performance Score]]&lt;=2,"Low","Medium"))</f>
        <v>high</v>
      </c>
    </row>
    <row r="1151" spans="1:17" x14ac:dyDescent="0.3">
      <c r="A1151" t="s">
        <v>1564</v>
      </c>
      <c r="B1151" t="s">
        <v>979</v>
      </c>
      <c r="C1151">
        <v>36</v>
      </c>
      <c r="D1151" t="s">
        <v>24</v>
      </c>
      <c r="E1151" t="s">
        <v>31</v>
      </c>
      <c r="F1151" t="s">
        <v>27</v>
      </c>
      <c r="G1151" t="s">
        <v>32</v>
      </c>
      <c r="H1151" s="1">
        <v>43633</v>
      </c>
      <c r="I1151">
        <v>27869</v>
      </c>
      <c r="J1151">
        <v>2573</v>
      </c>
      <c r="K1151">
        <v>30442</v>
      </c>
      <c r="L1151" s="10">
        <v>4.2</v>
      </c>
      <c r="M1151">
        <v>0</v>
      </c>
      <c r="N1151" t="s">
        <v>20</v>
      </c>
      <c r="O1151" t="s">
        <v>1218</v>
      </c>
      <c r="P1151" t="s">
        <v>1782</v>
      </c>
      <c r="Q1151" t="str">
        <f>IF(Cleaned_Data[[#This Row],[Performance Score]] &gt;=4,"high", IF(Cleaned_Data[[#This Row],[Performance Score]]&lt;=2,"Low","Medium"))</f>
        <v>high</v>
      </c>
    </row>
    <row r="1152" spans="1:17" x14ac:dyDescent="0.3">
      <c r="A1152" t="s">
        <v>1565</v>
      </c>
      <c r="B1152" t="s">
        <v>1036</v>
      </c>
      <c r="C1152">
        <v>26</v>
      </c>
      <c r="D1152" t="s">
        <v>16</v>
      </c>
      <c r="E1152" t="s">
        <v>17</v>
      </c>
      <c r="F1152" t="s">
        <v>27</v>
      </c>
      <c r="G1152" t="s">
        <v>18</v>
      </c>
      <c r="H1152" s="1">
        <v>42965</v>
      </c>
      <c r="I1152">
        <v>42389</v>
      </c>
      <c r="J1152">
        <v>2533</v>
      </c>
      <c r="K1152">
        <v>44922</v>
      </c>
      <c r="L1152" s="10">
        <v>3.41</v>
      </c>
      <c r="M1152">
        <v>3</v>
      </c>
      <c r="N1152" t="s">
        <v>28</v>
      </c>
      <c r="O1152" t="s">
        <v>1218</v>
      </c>
      <c r="P1152" t="s">
        <v>2119</v>
      </c>
      <c r="Q1152" t="str">
        <f>IF(Cleaned_Data[[#This Row],[Performance Score]] &gt;=4,"high", IF(Cleaned_Data[[#This Row],[Performance Score]]&lt;=2,"Low","Medium"))</f>
        <v>Medium</v>
      </c>
    </row>
    <row r="1153" spans="1:17" x14ac:dyDescent="0.3">
      <c r="A1153" t="s">
        <v>1566</v>
      </c>
      <c r="B1153" t="s">
        <v>1181</v>
      </c>
      <c r="C1153">
        <v>33</v>
      </c>
      <c r="D1153" t="s">
        <v>24</v>
      </c>
      <c r="E1153" t="s">
        <v>74</v>
      </c>
      <c r="F1153" t="s">
        <v>33</v>
      </c>
      <c r="G1153" t="s">
        <v>75</v>
      </c>
      <c r="H1153" s="1">
        <v>42057</v>
      </c>
      <c r="I1153">
        <v>33326</v>
      </c>
      <c r="J1153">
        <v>2157</v>
      </c>
      <c r="K1153">
        <v>35483</v>
      </c>
      <c r="L1153" s="10">
        <v>3.67</v>
      </c>
      <c r="M1153">
        <v>2</v>
      </c>
      <c r="N1153" t="s">
        <v>28</v>
      </c>
      <c r="O1153" t="s">
        <v>1218</v>
      </c>
      <c r="P1153" t="s">
        <v>2121</v>
      </c>
      <c r="Q1153" t="str">
        <f>IF(Cleaned_Data[[#This Row],[Performance Score]] &gt;=4,"high", IF(Cleaned_Data[[#This Row],[Performance Score]]&lt;=2,"Low","Medium"))</f>
        <v>Medium</v>
      </c>
    </row>
    <row r="1154" spans="1:17" x14ac:dyDescent="0.3">
      <c r="A1154" t="s">
        <v>1567</v>
      </c>
      <c r="B1154" t="s">
        <v>668</v>
      </c>
      <c r="C1154">
        <v>21</v>
      </c>
      <c r="D1154" t="s">
        <v>16</v>
      </c>
      <c r="E1154" t="s">
        <v>42</v>
      </c>
      <c r="F1154" t="s">
        <v>105</v>
      </c>
      <c r="G1154" t="s">
        <v>43</v>
      </c>
      <c r="H1154" s="1">
        <v>43719</v>
      </c>
      <c r="I1154">
        <v>41428</v>
      </c>
      <c r="J1154">
        <v>1617</v>
      </c>
      <c r="K1154">
        <v>43045</v>
      </c>
      <c r="L1154" s="10">
        <v>2.29</v>
      </c>
      <c r="M1154">
        <v>1</v>
      </c>
      <c r="N1154" t="s">
        <v>20</v>
      </c>
      <c r="O1154" t="s">
        <v>1218</v>
      </c>
      <c r="P1154" t="s">
        <v>2126</v>
      </c>
      <c r="Q1154" t="str">
        <f>IF(Cleaned_Data[[#This Row],[Performance Score]] &gt;=4,"high", IF(Cleaned_Data[[#This Row],[Performance Score]]&lt;=2,"Low","Medium"))</f>
        <v>Medium</v>
      </c>
    </row>
    <row r="1155" spans="1:17" x14ac:dyDescent="0.3">
      <c r="A1155" t="s">
        <v>1568</v>
      </c>
      <c r="B1155" t="s">
        <v>1407</v>
      </c>
      <c r="C1155">
        <v>36</v>
      </c>
      <c r="D1155" t="s">
        <v>24</v>
      </c>
      <c r="E1155" t="s">
        <v>74</v>
      </c>
      <c r="F1155" t="s">
        <v>53</v>
      </c>
      <c r="G1155" t="s">
        <v>75</v>
      </c>
      <c r="H1155" s="1">
        <v>43481</v>
      </c>
      <c r="I1155">
        <v>40743</v>
      </c>
      <c r="J1155">
        <v>3308</v>
      </c>
      <c r="K1155">
        <v>44051</v>
      </c>
      <c r="L1155" s="10">
        <v>4.16</v>
      </c>
      <c r="M1155">
        <v>4</v>
      </c>
      <c r="N1155" t="s">
        <v>20</v>
      </c>
      <c r="O1155" t="s">
        <v>1218</v>
      </c>
      <c r="P1155" t="s">
        <v>2125</v>
      </c>
      <c r="Q1155" t="str">
        <f>IF(Cleaned_Data[[#This Row],[Performance Score]] &gt;=4,"high", IF(Cleaned_Data[[#This Row],[Performance Score]]&lt;=2,"Low","Medium"))</f>
        <v>high</v>
      </c>
    </row>
    <row r="1156" spans="1:17" x14ac:dyDescent="0.3">
      <c r="A1156" t="s">
        <v>1569</v>
      </c>
      <c r="B1156" t="s">
        <v>384</v>
      </c>
      <c r="C1156">
        <v>27</v>
      </c>
      <c r="D1156" t="s">
        <v>24</v>
      </c>
      <c r="E1156" t="s">
        <v>74</v>
      </c>
      <c r="F1156" t="s">
        <v>50</v>
      </c>
      <c r="G1156" t="s">
        <v>75</v>
      </c>
      <c r="H1156" s="1">
        <v>42376</v>
      </c>
      <c r="I1156">
        <v>30969</v>
      </c>
      <c r="J1156">
        <v>1484</v>
      </c>
      <c r="K1156">
        <v>32453</v>
      </c>
      <c r="L1156" s="10">
        <v>2.81</v>
      </c>
      <c r="M1156">
        <v>7</v>
      </c>
      <c r="N1156" t="s">
        <v>20</v>
      </c>
      <c r="O1156" t="s">
        <v>1218</v>
      </c>
      <c r="P1156" t="s">
        <v>2125</v>
      </c>
      <c r="Q1156" t="str">
        <f>IF(Cleaned_Data[[#This Row],[Performance Score]] &gt;=4,"high", IF(Cleaned_Data[[#This Row],[Performance Score]]&lt;=2,"Low","Medium"))</f>
        <v>Medium</v>
      </c>
    </row>
    <row r="1157" spans="1:17" x14ac:dyDescent="0.3">
      <c r="A1157" t="s">
        <v>1570</v>
      </c>
      <c r="B1157" t="s">
        <v>508</v>
      </c>
      <c r="C1157">
        <v>26</v>
      </c>
      <c r="D1157" t="s">
        <v>16</v>
      </c>
      <c r="E1157" t="s">
        <v>42</v>
      </c>
      <c r="F1157" t="s">
        <v>105</v>
      </c>
      <c r="G1157" t="s">
        <v>43</v>
      </c>
      <c r="H1157" s="1">
        <v>44061</v>
      </c>
      <c r="I1157">
        <v>38734</v>
      </c>
      <c r="J1157">
        <v>2219</v>
      </c>
      <c r="K1157">
        <v>40953</v>
      </c>
      <c r="L1157" s="10">
        <v>3.89</v>
      </c>
      <c r="M1157">
        <v>7</v>
      </c>
      <c r="N1157" t="s">
        <v>34</v>
      </c>
      <c r="O1157" t="s">
        <v>1218</v>
      </c>
      <c r="P1157" t="s">
        <v>2119</v>
      </c>
      <c r="Q1157" t="str">
        <f>IF(Cleaned_Data[[#This Row],[Performance Score]] &gt;=4,"high", IF(Cleaned_Data[[#This Row],[Performance Score]]&lt;=2,"Low","Medium"))</f>
        <v>Medium</v>
      </c>
    </row>
    <row r="1158" spans="1:17" x14ac:dyDescent="0.3">
      <c r="A1158" t="s">
        <v>1571</v>
      </c>
      <c r="B1158" t="s">
        <v>786</v>
      </c>
      <c r="C1158">
        <v>27</v>
      </c>
      <c r="D1158" t="s">
        <v>16</v>
      </c>
      <c r="E1158" t="s">
        <v>31</v>
      </c>
      <c r="F1158" t="s">
        <v>105</v>
      </c>
      <c r="G1158" t="s">
        <v>32</v>
      </c>
      <c r="H1158" s="1">
        <v>42123</v>
      </c>
      <c r="I1158">
        <v>30673</v>
      </c>
      <c r="J1158">
        <v>2368</v>
      </c>
      <c r="K1158">
        <v>33041</v>
      </c>
      <c r="L1158" s="10">
        <v>4.1500000000000004</v>
      </c>
      <c r="M1158">
        <v>0</v>
      </c>
      <c r="N1158" t="s">
        <v>20</v>
      </c>
      <c r="O1158" t="s">
        <v>1218</v>
      </c>
      <c r="P1158" t="s">
        <v>21</v>
      </c>
      <c r="Q1158" t="str">
        <f>IF(Cleaned_Data[[#This Row],[Performance Score]] &gt;=4,"high", IF(Cleaned_Data[[#This Row],[Performance Score]]&lt;=2,"Low","Medium"))</f>
        <v>high</v>
      </c>
    </row>
    <row r="1159" spans="1:17" x14ac:dyDescent="0.3">
      <c r="A1159" t="s">
        <v>1572</v>
      </c>
      <c r="B1159" t="s">
        <v>475</v>
      </c>
      <c r="C1159">
        <v>32</v>
      </c>
      <c r="D1159" t="s">
        <v>16</v>
      </c>
      <c r="E1159" t="s">
        <v>62</v>
      </c>
      <c r="F1159" t="s">
        <v>39</v>
      </c>
      <c r="G1159" t="s">
        <v>63</v>
      </c>
      <c r="H1159" s="1">
        <v>43645</v>
      </c>
      <c r="I1159">
        <v>45806</v>
      </c>
      <c r="J1159">
        <v>3393</v>
      </c>
      <c r="K1159">
        <v>49199</v>
      </c>
      <c r="L1159" s="10">
        <v>3.32</v>
      </c>
      <c r="M1159">
        <v>6</v>
      </c>
      <c r="N1159" t="s">
        <v>20</v>
      </c>
      <c r="O1159" t="s">
        <v>1218</v>
      </c>
      <c r="P1159" t="s">
        <v>1782</v>
      </c>
      <c r="Q1159" t="str">
        <f>IF(Cleaned_Data[[#This Row],[Performance Score]] &gt;=4,"high", IF(Cleaned_Data[[#This Row],[Performance Score]]&lt;=2,"Low","Medium"))</f>
        <v>Medium</v>
      </c>
    </row>
    <row r="1160" spans="1:17" x14ac:dyDescent="0.3">
      <c r="A1160" t="s">
        <v>1573</v>
      </c>
      <c r="B1160" t="s">
        <v>442</v>
      </c>
      <c r="C1160">
        <v>38</v>
      </c>
      <c r="D1160" t="s">
        <v>24</v>
      </c>
      <c r="E1160" t="s">
        <v>25</v>
      </c>
      <c r="F1160" t="s">
        <v>19</v>
      </c>
      <c r="G1160" t="s">
        <v>26</v>
      </c>
      <c r="H1160" s="1">
        <v>45281</v>
      </c>
      <c r="I1160">
        <v>27471</v>
      </c>
      <c r="J1160">
        <v>2179</v>
      </c>
      <c r="K1160">
        <v>29650</v>
      </c>
      <c r="L1160" s="10">
        <v>3.31</v>
      </c>
      <c r="M1160">
        <v>2</v>
      </c>
      <c r="N1160" t="s">
        <v>34</v>
      </c>
      <c r="O1160" t="s">
        <v>1218</v>
      </c>
      <c r="P1160" t="s">
        <v>2122</v>
      </c>
      <c r="Q1160" t="str">
        <f>IF(Cleaned_Data[[#This Row],[Performance Score]] &gt;=4,"high", IF(Cleaned_Data[[#This Row],[Performance Score]]&lt;=2,"Low","Medium"))</f>
        <v>Medium</v>
      </c>
    </row>
    <row r="1161" spans="1:17" x14ac:dyDescent="0.3">
      <c r="A1161" t="s">
        <v>1574</v>
      </c>
      <c r="B1161" t="s">
        <v>1052</v>
      </c>
      <c r="C1161">
        <v>31</v>
      </c>
      <c r="D1161" t="s">
        <v>24</v>
      </c>
      <c r="E1161" t="s">
        <v>25</v>
      </c>
      <c r="F1161" t="s">
        <v>53</v>
      </c>
      <c r="G1161" t="s">
        <v>26</v>
      </c>
      <c r="H1161" s="1">
        <v>42918</v>
      </c>
      <c r="I1161">
        <v>35028</v>
      </c>
      <c r="J1161">
        <v>1921</v>
      </c>
      <c r="K1161">
        <v>36949</v>
      </c>
      <c r="L1161" s="10">
        <v>2.42</v>
      </c>
      <c r="M1161">
        <v>2</v>
      </c>
      <c r="N1161" t="s">
        <v>28</v>
      </c>
      <c r="O1161" t="s">
        <v>1218</v>
      </c>
      <c r="P1161" t="s">
        <v>2123</v>
      </c>
      <c r="Q1161" t="str">
        <f>IF(Cleaned_Data[[#This Row],[Performance Score]] &gt;=4,"high", IF(Cleaned_Data[[#This Row],[Performance Score]]&lt;=2,"Low","Medium"))</f>
        <v>Medium</v>
      </c>
    </row>
    <row r="1162" spans="1:17" x14ac:dyDescent="0.3">
      <c r="A1162" t="s">
        <v>1575</v>
      </c>
      <c r="B1162" t="s">
        <v>145</v>
      </c>
      <c r="C1162">
        <v>32</v>
      </c>
      <c r="D1162" t="s">
        <v>16</v>
      </c>
      <c r="E1162" t="s">
        <v>42</v>
      </c>
      <c r="F1162" t="s">
        <v>53</v>
      </c>
      <c r="G1162" t="s">
        <v>43</v>
      </c>
      <c r="H1162" s="1">
        <v>44860</v>
      </c>
      <c r="I1162">
        <v>42374</v>
      </c>
      <c r="J1162">
        <v>855</v>
      </c>
      <c r="K1162">
        <v>43229</v>
      </c>
      <c r="L1162" s="10">
        <v>2.15</v>
      </c>
      <c r="M1162">
        <v>2</v>
      </c>
      <c r="N1162" t="s">
        <v>20</v>
      </c>
      <c r="O1162" t="s">
        <v>1218</v>
      </c>
      <c r="P1162" t="s">
        <v>2124</v>
      </c>
      <c r="Q1162" t="str">
        <f>IF(Cleaned_Data[[#This Row],[Performance Score]] &gt;=4,"high", IF(Cleaned_Data[[#This Row],[Performance Score]]&lt;=2,"Low","Medium"))</f>
        <v>Medium</v>
      </c>
    </row>
    <row r="1163" spans="1:17" x14ac:dyDescent="0.3">
      <c r="A1163" t="s">
        <v>1576</v>
      </c>
      <c r="B1163" t="s">
        <v>930</v>
      </c>
      <c r="C1163">
        <v>27</v>
      </c>
      <c r="D1163" t="s">
        <v>24</v>
      </c>
      <c r="E1163" t="s">
        <v>17</v>
      </c>
      <c r="F1163" t="s">
        <v>53</v>
      </c>
      <c r="G1163" t="s">
        <v>18</v>
      </c>
      <c r="H1163" s="1">
        <v>45447</v>
      </c>
      <c r="I1163">
        <v>40862</v>
      </c>
      <c r="J1163">
        <v>935</v>
      </c>
      <c r="K1163">
        <v>41797</v>
      </c>
      <c r="L1163" s="10">
        <v>1.82</v>
      </c>
      <c r="M1163">
        <v>4</v>
      </c>
      <c r="N1163" t="s">
        <v>20</v>
      </c>
      <c r="O1163" t="s">
        <v>1218</v>
      </c>
      <c r="P1163" t="s">
        <v>1782</v>
      </c>
      <c r="Q1163" t="str">
        <f>IF(Cleaned_Data[[#This Row],[Performance Score]] &gt;=4,"high", IF(Cleaned_Data[[#This Row],[Performance Score]]&lt;=2,"Low","Medium"))</f>
        <v>Low</v>
      </c>
    </row>
    <row r="1164" spans="1:17" x14ac:dyDescent="0.3">
      <c r="A1164" t="s">
        <v>1577</v>
      </c>
      <c r="B1164" t="s">
        <v>38</v>
      </c>
      <c r="C1164">
        <v>32</v>
      </c>
      <c r="D1164" t="s">
        <v>24</v>
      </c>
      <c r="E1164" t="s">
        <v>25</v>
      </c>
      <c r="F1164" t="s">
        <v>50</v>
      </c>
      <c r="G1164" t="s">
        <v>26</v>
      </c>
      <c r="H1164" s="1">
        <v>43760</v>
      </c>
      <c r="I1164">
        <v>19942</v>
      </c>
      <c r="J1164">
        <v>744</v>
      </c>
      <c r="K1164">
        <v>20686</v>
      </c>
      <c r="L1164" s="10">
        <v>2.14</v>
      </c>
      <c r="M1164">
        <v>3</v>
      </c>
      <c r="N1164" t="s">
        <v>28</v>
      </c>
      <c r="O1164" t="s">
        <v>1218</v>
      </c>
      <c r="P1164" t="s">
        <v>2124</v>
      </c>
      <c r="Q1164" t="str">
        <f>IF(Cleaned_Data[[#This Row],[Performance Score]] &gt;=4,"high", IF(Cleaned_Data[[#This Row],[Performance Score]]&lt;=2,"Low","Medium"))</f>
        <v>Medium</v>
      </c>
    </row>
    <row r="1165" spans="1:17" x14ac:dyDescent="0.3">
      <c r="A1165" t="s">
        <v>1578</v>
      </c>
      <c r="B1165" t="s">
        <v>1195</v>
      </c>
      <c r="C1165">
        <v>35</v>
      </c>
      <c r="D1165" t="s">
        <v>16</v>
      </c>
      <c r="E1165" t="s">
        <v>62</v>
      </c>
      <c r="F1165" t="s">
        <v>50</v>
      </c>
      <c r="G1165" t="s">
        <v>63</v>
      </c>
      <c r="H1165" s="1">
        <v>44250</v>
      </c>
      <c r="I1165">
        <v>37939</v>
      </c>
      <c r="J1165">
        <v>1971</v>
      </c>
      <c r="K1165">
        <v>39910</v>
      </c>
      <c r="L1165" s="10">
        <v>5</v>
      </c>
      <c r="M1165">
        <v>3</v>
      </c>
      <c r="N1165" t="s">
        <v>20</v>
      </c>
      <c r="O1165" t="s">
        <v>1218</v>
      </c>
      <c r="P1165" t="s">
        <v>2121</v>
      </c>
      <c r="Q1165" t="str">
        <f>IF(Cleaned_Data[[#This Row],[Performance Score]] &gt;=4,"high", IF(Cleaned_Data[[#This Row],[Performance Score]]&lt;=2,"Low","Medium"))</f>
        <v>high</v>
      </c>
    </row>
    <row r="1166" spans="1:17" x14ac:dyDescent="0.3">
      <c r="A1166" t="s">
        <v>1579</v>
      </c>
      <c r="B1166" t="s">
        <v>1580</v>
      </c>
      <c r="C1166">
        <v>36</v>
      </c>
      <c r="D1166" t="s">
        <v>16</v>
      </c>
      <c r="E1166" t="s">
        <v>31</v>
      </c>
      <c r="F1166" t="s">
        <v>105</v>
      </c>
      <c r="G1166" t="s">
        <v>32</v>
      </c>
      <c r="H1166" s="1">
        <v>44445</v>
      </c>
      <c r="I1166">
        <v>29044</v>
      </c>
      <c r="J1166">
        <v>1527</v>
      </c>
      <c r="K1166">
        <v>30571</v>
      </c>
      <c r="L1166" s="10">
        <v>4.3</v>
      </c>
      <c r="M1166">
        <v>5</v>
      </c>
      <c r="N1166" t="s">
        <v>34</v>
      </c>
      <c r="O1166" t="s">
        <v>1218</v>
      </c>
      <c r="P1166" t="s">
        <v>2126</v>
      </c>
      <c r="Q1166" t="str">
        <f>IF(Cleaned_Data[[#This Row],[Performance Score]] &gt;=4,"high", IF(Cleaned_Data[[#This Row],[Performance Score]]&lt;=2,"Low","Medium"))</f>
        <v>high</v>
      </c>
    </row>
    <row r="1167" spans="1:17" x14ac:dyDescent="0.3">
      <c r="A1167" t="s">
        <v>1581</v>
      </c>
      <c r="B1167" t="s">
        <v>919</v>
      </c>
      <c r="C1167">
        <v>32</v>
      </c>
      <c r="D1167" t="s">
        <v>24</v>
      </c>
      <c r="E1167" t="s">
        <v>58</v>
      </c>
      <c r="F1167" t="s">
        <v>33</v>
      </c>
      <c r="G1167" t="s">
        <v>59</v>
      </c>
      <c r="H1167" s="1">
        <v>42789</v>
      </c>
      <c r="I1167">
        <v>27575</v>
      </c>
      <c r="J1167">
        <v>1675</v>
      </c>
      <c r="K1167">
        <v>29250</v>
      </c>
      <c r="L1167" s="10">
        <v>3.42</v>
      </c>
      <c r="M1167">
        <v>2</v>
      </c>
      <c r="N1167" t="s">
        <v>34</v>
      </c>
      <c r="O1167" t="s">
        <v>1218</v>
      </c>
      <c r="P1167" t="s">
        <v>2121</v>
      </c>
      <c r="Q1167" t="str">
        <f>IF(Cleaned_Data[[#This Row],[Performance Score]] &gt;=4,"high", IF(Cleaned_Data[[#This Row],[Performance Score]]&lt;=2,"Low","Medium"))</f>
        <v>Medium</v>
      </c>
    </row>
    <row r="1168" spans="1:17" x14ac:dyDescent="0.3">
      <c r="A1168" t="s">
        <v>1582</v>
      </c>
      <c r="B1168" t="s">
        <v>189</v>
      </c>
      <c r="C1168">
        <v>32</v>
      </c>
      <c r="D1168" t="s">
        <v>24</v>
      </c>
      <c r="E1168" t="s">
        <v>58</v>
      </c>
      <c r="F1168" t="s">
        <v>19</v>
      </c>
      <c r="G1168" t="s">
        <v>59</v>
      </c>
      <c r="H1168" s="1">
        <v>42240</v>
      </c>
      <c r="I1168">
        <v>22932</v>
      </c>
      <c r="J1168">
        <v>835</v>
      </c>
      <c r="K1168">
        <v>23767</v>
      </c>
      <c r="L1168" s="10">
        <v>2.72</v>
      </c>
      <c r="M1168">
        <v>6</v>
      </c>
      <c r="N1168" t="s">
        <v>34</v>
      </c>
      <c r="O1168" t="s">
        <v>1218</v>
      </c>
      <c r="P1168" t="s">
        <v>2119</v>
      </c>
      <c r="Q1168" t="str">
        <f>IF(Cleaned_Data[[#This Row],[Performance Score]] &gt;=4,"high", IF(Cleaned_Data[[#This Row],[Performance Score]]&lt;=2,"Low","Medium"))</f>
        <v>Medium</v>
      </c>
    </row>
    <row r="1169" spans="1:17" x14ac:dyDescent="0.3">
      <c r="A1169" t="s">
        <v>1583</v>
      </c>
      <c r="B1169" t="s">
        <v>77</v>
      </c>
      <c r="C1169">
        <v>21</v>
      </c>
      <c r="D1169" t="s">
        <v>16</v>
      </c>
      <c r="E1169" t="s">
        <v>58</v>
      </c>
      <c r="F1169" t="s">
        <v>50</v>
      </c>
      <c r="G1169" t="s">
        <v>59</v>
      </c>
      <c r="H1169" s="1">
        <v>45383</v>
      </c>
      <c r="I1169">
        <v>34106</v>
      </c>
      <c r="J1169">
        <v>1083</v>
      </c>
      <c r="K1169">
        <v>35189</v>
      </c>
      <c r="L1169" s="10">
        <v>1.84</v>
      </c>
      <c r="M1169">
        <v>3</v>
      </c>
      <c r="N1169" t="s">
        <v>20</v>
      </c>
      <c r="O1169" t="s">
        <v>1218</v>
      </c>
      <c r="P1169" t="s">
        <v>21</v>
      </c>
      <c r="Q1169" t="str">
        <f>IF(Cleaned_Data[[#This Row],[Performance Score]] &gt;=4,"high", IF(Cleaned_Data[[#This Row],[Performance Score]]&lt;=2,"Low","Medium"))</f>
        <v>Low</v>
      </c>
    </row>
    <row r="1170" spans="1:17" x14ac:dyDescent="0.3">
      <c r="A1170" t="s">
        <v>1584</v>
      </c>
      <c r="B1170" t="s">
        <v>1478</v>
      </c>
      <c r="C1170">
        <v>34</v>
      </c>
      <c r="D1170" t="s">
        <v>16</v>
      </c>
      <c r="E1170" t="s">
        <v>62</v>
      </c>
      <c r="F1170" t="s">
        <v>39</v>
      </c>
      <c r="G1170" t="s">
        <v>63</v>
      </c>
      <c r="H1170" s="1">
        <v>42463</v>
      </c>
      <c r="I1170">
        <v>44290</v>
      </c>
      <c r="J1170">
        <v>1694</v>
      </c>
      <c r="K1170">
        <v>45984</v>
      </c>
      <c r="L1170" s="10">
        <v>2.09</v>
      </c>
      <c r="M1170">
        <v>3</v>
      </c>
      <c r="N1170" t="s">
        <v>20</v>
      </c>
      <c r="O1170" t="s">
        <v>1218</v>
      </c>
      <c r="P1170" t="s">
        <v>21</v>
      </c>
      <c r="Q1170" t="str">
        <f>IF(Cleaned_Data[[#This Row],[Performance Score]] &gt;=4,"high", IF(Cleaned_Data[[#This Row],[Performance Score]]&lt;=2,"Low","Medium"))</f>
        <v>Medium</v>
      </c>
    </row>
    <row r="1171" spans="1:17" x14ac:dyDescent="0.3">
      <c r="A1171" t="s">
        <v>1585</v>
      </c>
      <c r="B1171" t="s">
        <v>1297</v>
      </c>
      <c r="C1171">
        <v>39</v>
      </c>
      <c r="D1171" t="s">
        <v>24</v>
      </c>
      <c r="E1171" t="s">
        <v>25</v>
      </c>
      <c r="F1171" t="s">
        <v>27</v>
      </c>
      <c r="G1171" t="s">
        <v>26</v>
      </c>
      <c r="H1171" s="1">
        <v>42729</v>
      </c>
      <c r="I1171">
        <v>27818</v>
      </c>
      <c r="J1171">
        <v>902</v>
      </c>
      <c r="K1171">
        <v>28720</v>
      </c>
      <c r="L1171" s="10">
        <v>2.48</v>
      </c>
      <c r="M1171">
        <v>2</v>
      </c>
      <c r="N1171" t="s">
        <v>34</v>
      </c>
      <c r="O1171" t="s">
        <v>1218</v>
      </c>
      <c r="P1171" t="s">
        <v>2122</v>
      </c>
      <c r="Q1171" t="str">
        <f>IF(Cleaned_Data[[#This Row],[Performance Score]] &gt;=4,"high", IF(Cleaned_Data[[#This Row],[Performance Score]]&lt;=2,"Low","Medium"))</f>
        <v>Medium</v>
      </c>
    </row>
    <row r="1172" spans="1:17" x14ac:dyDescent="0.3">
      <c r="A1172" t="s">
        <v>1586</v>
      </c>
      <c r="B1172" t="s">
        <v>236</v>
      </c>
      <c r="C1172">
        <v>36</v>
      </c>
      <c r="D1172" t="s">
        <v>24</v>
      </c>
      <c r="E1172" t="s">
        <v>37</v>
      </c>
      <c r="F1172" t="s">
        <v>19</v>
      </c>
      <c r="G1172" t="s">
        <v>38</v>
      </c>
      <c r="H1172" s="1">
        <v>44647</v>
      </c>
      <c r="I1172">
        <v>24388</v>
      </c>
      <c r="J1172">
        <v>908</v>
      </c>
      <c r="K1172">
        <v>25296</v>
      </c>
      <c r="L1172" s="10">
        <v>2.66</v>
      </c>
      <c r="M1172">
        <v>4</v>
      </c>
      <c r="N1172" t="s">
        <v>34</v>
      </c>
      <c r="O1172" t="s">
        <v>1218</v>
      </c>
      <c r="P1172" t="s">
        <v>2120</v>
      </c>
      <c r="Q1172" t="str">
        <f>IF(Cleaned_Data[[#This Row],[Performance Score]] &gt;=4,"high", IF(Cleaned_Data[[#This Row],[Performance Score]]&lt;=2,"Low","Medium"))</f>
        <v>Medium</v>
      </c>
    </row>
    <row r="1173" spans="1:17" x14ac:dyDescent="0.3">
      <c r="A1173" t="s">
        <v>1587</v>
      </c>
      <c r="B1173" t="s">
        <v>111</v>
      </c>
      <c r="C1173">
        <v>31</v>
      </c>
      <c r="D1173" t="s">
        <v>16</v>
      </c>
      <c r="E1173" t="s">
        <v>62</v>
      </c>
      <c r="F1173" t="s">
        <v>53</v>
      </c>
      <c r="G1173" t="s">
        <v>63</v>
      </c>
      <c r="H1173" s="1">
        <v>43436</v>
      </c>
      <c r="I1173">
        <v>35548</v>
      </c>
      <c r="J1173">
        <v>1148</v>
      </c>
      <c r="K1173">
        <v>36696</v>
      </c>
      <c r="L1173" s="10">
        <v>3.64</v>
      </c>
      <c r="M1173">
        <v>0</v>
      </c>
      <c r="N1173" t="s">
        <v>34</v>
      </c>
      <c r="O1173" t="s">
        <v>1218</v>
      </c>
      <c r="P1173" t="s">
        <v>2122</v>
      </c>
      <c r="Q1173" t="str">
        <f>IF(Cleaned_Data[[#This Row],[Performance Score]] &gt;=4,"high", IF(Cleaned_Data[[#This Row],[Performance Score]]&lt;=2,"Low","Medium"))</f>
        <v>Medium</v>
      </c>
    </row>
    <row r="1174" spans="1:17" x14ac:dyDescent="0.3">
      <c r="A1174" t="s">
        <v>1588</v>
      </c>
      <c r="B1174" t="s">
        <v>756</v>
      </c>
      <c r="C1174">
        <v>27</v>
      </c>
      <c r="D1174" t="s">
        <v>24</v>
      </c>
      <c r="E1174" t="s">
        <v>62</v>
      </c>
      <c r="F1174" t="s">
        <v>39</v>
      </c>
      <c r="G1174" t="s">
        <v>63</v>
      </c>
      <c r="H1174" s="1">
        <v>45506</v>
      </c>
      <c r="I1174">
        <v>45928</v>
      </c>
      <c r="J1174">
        <v>2675</v>
      </c>
      <c r="K1174">
        <v>48603</v>
      </c>
      <c r="L1174" s="10">
        <v>3.94</v>
      </c>
      <c r="M1174">
        <v>7</v>
      </c>
      <c r="N1174" t="s">
        <v>20</v>
      </c>
      <c r="O1174" t="s">
        <v>1218</v>
      </c>
      <c r="P1174" t="s">
        <v>2119</v>
      </c>
      <c r="Q1174" t="str">
        <f>IF(Cleaned_Data[[#This Row],[Performance Score]] &gt;=4,"high", IF(Cleaned_Data[[#This Row],[Performance Score]]&lt;=2,"Low","Medium"))</f>
        <v>Medium</v>
      </c>
    </row>
    <row r="1175" spans="1:17" x14ac:dyDescent="0.3">
      <c r="A1175" t="s">
        <v>1589</v>
      </c>
      <c r="B1175" t="s">
        <v>506</v>
      </c>
      <c r="C1175">
        <v>33</v>
      </c>
      <c r="D1175" t="s">
        <v>24</v>
      </c>
      <c r="E1175" t="s">
        <v>17</v>
      </c>
      <c r="F1175" t="s">
        <v>50</v>
      </c>
      <c r="G1175" t="s">
        <v>18</v>
      </c>
      <c r="H1175" s="1">
        <v>42710</v>
      </c>
      <c r="I1175">
        <v>46251</v>
      </c>
      <c r="J1175">
        <v>2466</v>
      </c>
      <c r="K1175">
        <v>48717</v>
      </c>
      <c r="L1175" s="10">
        <v>3.15</v>
      </c>
      <c r="M1175">
        <v>3</v>
      </c>
      <c r="N1175" t="s">
        <v>28</v>
      </c>
      <c r="O1175" t="s">
        <v>1218</v>
      </c>
      <c r="P1175" t="s">
        <v>2122</v>
      </c>
      <c r="Q1175" t="str">
        <f>IF(Cleaned_Data[[#This Row],[Performance Score]] &gt;=4,"high", IF(Cleaned_Data[[#This Row],[Performance Score]]&lt;=2,"Low","Medium"))</f>
        <v>Medium</v>
      </c>
    </row>
    <row r="1176" spans="1:17" x14ac:dyDescent="0.3">
      <c r="A1176" t="s">
        <v>1590</v>
      </c>
      <c r="B1176" t="s">
        <v>75</v>
      </c>
      <c r="C1176">
        <v>38</v>
      </c>
      <c r="D1176" t="s">
        <v>16</v>
      </c>
      <c r="E1176" t="s">
        <v>58</v>
      </c>
      <c r="F1176" t="s">
        <v>27</v>
      </c>
      <c r="G1176" t="s">
        <v>59</v>
      </c>
      <c r="H1176" s="1">
        <v>43241</v>
      </c>
      <c r="I1176">
        <v>28050</v>
      </c>
      <c r="J1176">
        <v>1614</v>
      </c>
      <c r="K1176">
        <v>29664</v>
      </c>
      <c r="L1176" s="10">
        <v>3.34</v>
      </c>
      <c r="M1176">
        <v>2</v>
      </c>
      <c r="N1176" t="s">
        <v>34</v>
      </c>
      <c r="O1176" t="s">
        <v>1218</v>
      </c>
      <c r="P1176" t="s">
        <v>1218</v>
      </c>
      <c r="Q1176" t="str">
        <f>IF(Cleaned_Data[[#This Row],[Performance Score]] &gt;=4,"high", IF(Cleaned_Data[[#This Row],[Performance Score]]&lt;=2,"Low","Medium"))</f>
        <v>Medium</v>
      </c>
    </row>
    <row r="1177" spans="1:17" x14ac:dyDescent="0.3">
      <c r="A1177" t="s">
        <v>1591</v>
      </c>
      <c r="B1177" t="s">
        <v>1094</v>
      </c>
      <c r="C1177">
        <v>42</v>
      </c>
      <c r="D1177" t="s">
        <v>24</v>
      </c>
      <c r="E1177" t="s">
        <v>58</v>
      </c>
      <c r="F1177" t="s">
        <v>33</v>
      </c>
      <c r="G1177" t="s">
        <v>59</v>
      </c>
      <c r="H1177" s="1">
        <v>43798</v>
      </c>
      <c r="I1177">
        <v>24573</v>
      </c>
      <c r="J1177">
        <v>469</v>
      </c>
      <c r="K1177">
        <v>25042</v>
      </c>
      <c r="L1177" s="10">
        <v>2.9</v>
      </c>
      <c r="M1177">
        <v>2</v>
      </c>
      <c r="N1177" t="s">
        <v>28</v>
      </c>
      <c r="O1177" t="s">
        <v>1218</v>
      </c>
      <c r="P1177" t="s">
        <v>2118</v>
      </c>
      <c r="Q1177" t="str">
        <f>IF(Cleaned_Data[[#This Row],[Performance Score]] &gt;=4,"high", IF(Cleaned_Data[[#This Row],[Performance Score]]&lt;=2,"Low","Medium"))</f>
        <v>Medium</v>
      </c>
    </row>
    <row r="1178" spans="1:17" x14ac:dyDescent="0.3">
      <c r="A1178" t="s">
        <v>1592</v>
      </c>
      <c r="B1178" t="s">
        <v>1498</v>
      </c>
      <c r="C1178">
        <v>23</v>
      </c>
      <c r="D1178" t="s">
        <v>16</v>
      </c>
      <c r="E1178" t="s">
        <v>37</v>
      </c>
      <c r="F1178" t="s">
        <v>88</v>
      </c>
      <c r="G1178" t="s">
        <v>38</v>
      </c>
      <c r="H1178" s="1">
        <v>42907</v>
      </c>
      <c r="I1178">
        <v>25308</v>
      </c>
      <c r="J1178">
        <v>1779</v>
      </c>
      <c r="K1178">
        <v>27087</v>
      </c>
      <c r="L1178" s="10">
        <v>3.32</v>
      </c>
      <c r="M1178">
        <v>2</v>
      </c>
      <c r="N1178" t="s">
        <v>20</v>
      </c>
      <c r="O1178" t="s">
        <v>1218</v>
      </c>
      <c r="P1178" t="s">
        <v>1782</v>
      </c>
      <c r="Q1178" t="str">
        <f>IF(Cleaned_Data[[#This Row],[Performance Score]] &gt;=4,"high", IF(Cleaned_Data[[#This Row],[Performance Score]]&lt;=2,"Low","Medium"))</f>
        <v>Medium</v>
      </c>
    </row>
    <row r="1179" spans="1:17" x14ac:dyDescent="0.3">
      <c r="A1179" t="s">
        <v>1593</v>
      </c>
      <c r="B1179" t="s">
        <v>170</v>
      </c>
      <c r="C1179">
        <v>32</v>
      </c>
      <c r="D1179" t="s">
        <v>24</v>
      </c>
      <c r="E1179" t="s">
        <v>74</v>
      </c>
      <c r="F1179" t="s">
        <v>88</v>
      </c>
      <c r="G1179" t="s">
        <v>75</v>
      </c>
      <c r="H1179" s="1">
        <v>43668</v>
      </c>
      <c r="I1179">
        <v>40961</v>
      </c>
      <c r="J1179">
        <v>1792</v>
      </c>
      <c r="K1179">
        <v>42753</v>
      </c>
      <c r="L1179" s="10">
        <v>4</v>
      </c>
      <c r="M1179">
        <v>5</v>
      </c>
      <c r="N1179" t="s">
        <v>20</v>
      </c>
      <c r="O1179" t="s">
        <v>1218</v>
      </c>
      <c r="P1179" t="s">
        <v>2123</v>
      </c>
      <c r="Q1179" t="str">
        <f>IF(Cleaned_Data[[#This Row],[Performance Score]] &gt;=4,"high", IF(Cleaned_Data[[#This Row],[Performance Score]]&lt;=2,"Low","Medium"))</f>
        <v>high</v>
      </c>
    </row>
    <row r="1180" spans="1:17" x14ac:dyDescent="0.3">
      <c r="A1180" t="s">
        <v>1594</v>
      </c>
      <c r="B1180" t="s">
        <v>124</v>
      </c>
      <c r="C1180">
        <v>34</v>
      </c>
      <c r="D1180" t="s">
        <v>16</v>
      </c>
      <c r="E1180" t="s">
        <v>17</v>
      </c>
      <c r="F1180" t="s">
        <v>39</v>
      </c>
      <c r="G1180" t="s">
        <v>18</v>
      </c>
      <c r="H1180" s="1">
        <v>42921</v>
      </c>
      <c r="I1180">
        <v>41458</v>
      </c>
      <c r="J1180">
        <v>2475</v>
      </c>
      <c r="K1180">
        <v>43933</v>
      </c>
      <c r="L1180" s="10">
        <v>2.86</v>
      </c>
      <c r="M1180">
        <v>1</v>
      </c>
      <c r="N1180" t="s">
        <v>20</v>
      </c>
      <c r="O1180" t="s">
        <v>1218</v>
      </c>
      <c r="P1180" t="s">
        <v>2123</v>
      </c>
      <c r="Q1180" t="str">
        <f>IF(Cleaned_Data[[#This Row],[Performance Score]] &gt;=4,"high", IF(Cleaned_Data[[#This Row],[Performance Score]]&lt;=2,"Low","Medium"))</f>
        <v>Medium</v>
      </c>
    </row>
    <row r="1181" spans="1:17" x14ac:dyDescent="0.3">
      <c r="A1181" t="s">
        <v>1595</v>
      </c>
      <c r="B1181" t="s">
        <v>930</v>
      </c>
      <c r="C1181">
        <v>39</v>
      </c>
      <c r="D1181" t="s">
        <v>16</v>
      </c>
      <c r="E1181" t="s">
        <v>74</v>
      </c>
      <c r="F1181" t="s">
        <v>27</v>
      </c>
      <c r="G1181" t="s">
        <v>75</v>
      </c>
      <c r="H1181" s="1">
        <v>44606</v>
      </c>
      <c r="I1181">
        <v>35494</v>
      </c>
      <c r="J1181">
        <v>2879</v>
      </c>
      <c r="K1181">
        <v>38373</v>
      </c>
      <c r="L1181" s="10">
        <v>3.73</v>
      </c>
      <c r="M1181">
        <v>5</v>
      </c>
      <c r="N1181" t="s">
        <v>28</v>
      </c>
      <c r="O1181" t="s">
        <v>1218</v>
      </c>
      <c r="P1181" t="s">
        <v>2121</v>
      </c>
      <c r="Q1181" t="str">
        <f>IF(Cleaned_Data[[#This Row],[Performance Score]] &gt;=4,"high", IF(Cleaned_Data[[#This Row],[Performance Score]]&lt;=2,"Low","Medium"))</f>
        <v>Medium</v>
      </c>
    </row>
    <row r="1182" spans="1:17" x14ac:dyDescent="0.3">
      <c r="A1182" t="s">
        <v>1596</v>
      </c>
      <c r="B1182" t="s">
        <v>561</v>
      </c>
      <c r="C1182">
        <v>31</v>
      </c>
      <c r="D1182" t="s">
        <v>16</v>
      </c>
      <c r="E1182" t="s">
        <v>74</v>
      </c>
      <c r="F1182" t="s">
        <v>39</v>
      </c>
      <c r="G1182" t="s">
        <v>75</v>
      </c>
      <c r="H1182" s="1">
        <v>42458</v>
      </c>
      <c r="I1182">
        <v>44655</v>
      </c>
      <c r="J1182">
        <v>1061</v>
      </c>
      <c r="K1182">
        <v>45716</v>
      </c>
      <c r="L1182" s="10">
        <v>1.0900000000000001</v>
      </c>
      <c r="M1182">
        <v>5</v>
      </c>
      <c r="N1182" t="s">
        <v>20</v>
      </c>
      <c r="O1182" t="s">
        <v>1218</v>
      </c>
      <c r="P1182" t="s">
        <v>2120</v>
      </c>
      <c r="Q1182" t="str">
        <f>IF(Cleaned_Data[[#This Row],[Performance Score]] &gt;=4,"high", IF(Cleaned_Data[[#This Row],[Performance Score]]&lt;=2,"Low","Medium"))</f>
        <v>Low</v>
      </c>
    </row>
    <row r="1183" spans="1:17" x14ac:dyDescent="0.3">
      <c r="A1183" t="s">
        <v>1597</v>
      </c>
      <c r="B1183" t="s">
        <v>161</v>
      </c>
      <c r="C1183">
        <v>35</v>
      </c>
      <c r="D1183" t="s">
        <v>16</v>
      </c>
      <c r="E1183" t="s">
        <v>58</v>
      </c>
      <c r="F1183" t="s">
        <v>39</v>
      </c>
      <c r="G1183" t="s">
        <v>59</v>
      </c>
      <c r="H1183" s="1">
        <v>44567</v>
      </c>
      <c r="I1183">
        <v>26442</v>
      </c>
      <c r="J1183">
        <v>1853</v>
      </c>
      <c r="K1183">
        <v>28295</v>
      </c>
      <c r="L1183" s="10">
        <v>4.6900000000000004</v>
      </c>
      <c r="M1183">
        <v>1</v>
      </c>
      <c r="N1183" t="s">
        <v>28</v>
      </c>
      <c r="O1183" t="s">
        <v>1218</v>
      </c>
      <c r="P1183" t="s">
        <v>2125</v>
      </c>
      <c r="Q1183" t="str">
        <f>IF(Cleaned_Data[[#This Row],[Performance Score]] &gt;=4,"high", IF(Cleaned_Data[[#This Row],[Performance Score]]&lt;=2,"Low","Medium"))</f>
        <v>high</v>
      </c>
    </row>
    <row r="1184" spans="1:17" x14ac:dyDescent="0.3">
      <c r="A1184" t="s">
        <v>1598</v>
      </c>
      <c r="B1184" t="s">
        <v>487</v>
      </c>
      <c r="C1184">
        <v>31</v>
      </c>
      <c r="D1184" t="s">
        <v>16</v>
      </c>
      <c r="E1184" t="s">
        <v>58</v>
      </c>
      <c r="F1184" t="s">
        <v>53</v>
      </c>
      <c r="G1184" t="s">
        <v>59</v>
      </c>
      <c r="H1184" s="1">
        <v>42472</v>
      </c>
      <c r="I1184">
        <v>26399</v>
      </c>
      <c r="J1184">
        <v>2258</v>
      </c>
      <c r="K1184">
        <v>28657</v>
      </c>
      <c r="L1184" s="10">
        <v>3.85</v>
      </c>
      <c r="M1184">
        <v>3</v>
      </c>
      <c r="N1184" t="s">
        <v>28</v>
      </c>
      <c r="O1184" t="s">
        <v>1218</v>
      </c>
      <c r="P1184" t="s">
        <v>21</v>
      </c>
      <c r="Q1184" t="str">
        <f>IF(Cleaned_Data[[#This Row],[Performance Score]] &gt;=4,"high", IF(Cleaned_Data[[#This Row],[Performance Score]]&lt;=2,"Low","Medium"))</f>
        <v>Medium</v>
      </c>
    </row>
    <row r="1185" spans="1:17" x14ac:dyDescent="0.3">
      <c r="A1185" t="s">
        <v>1599</v>
      </c>
      <c r="B1185" t="s">
        <v>238</v>
      </c>
      <c r="C1185">
        <v>25</v>
      </c>
      <c r="D1185" t="s">
        <v>16</v>
      </c>
      <c r="E1185" t="s">
        <v>37</v>
      </c>
      <c r="F1185" t="s">
        <v>88</v>
      </c>
      <c r="G1185" t="s">
        <v>38</v>
      </c>
      <c r="H1185" s="1">
        <v>43235</v>
      </c>
      <c r="I1185">
        <v>29915</v>
      </c>
      <c r="J1185">
        <v>2978</v>
      </c>
      <c r="K1185">
        <v>32893</v>
      </c>
      <c r="L1185" s="10">
        <v>4.9400000000000004</v>
      </c>
      <c r="M1185">
        <v>0</v>
      </c>
      <c r="N1185" t="s">
        <v>20</v>
      </c>
      <c r="O1185" t="s">
        <v>1218</v>
      </c>
      <c r="P1185" t="s">
        <v>1218</v>
      </c>
      <c r="Q1185" t="str">
        <f>IF(Cleaned_Data[[#This Row],[Performance Score]] &gt;=4,"high", IF(Cleaned_Data[[#This Row],[Performance Score]]&lt;=2,"Low","Medium"))</f>
        <v>high</v>
      </c>
    </row>
    <row r="1186" spans="1:17" x14ac:dyDescent="0.3">
      <c r="A1186" t="s">
        <v>1600</v>
      </c>
      <c r="B1186" t="s">
        <v>180</v>
      </c>
      <c r="C1186">
        <v>32</v>
      </c>
      <c r="D1186" t="s">
        <v>24</v>
      </c>
      <c r="E1186" t="s">
        <v>62</v>
      </c>
      <c r="F1186" t="s">
        <v>53</v>
      </c>
      <c r="G1186" t="s">
        <v>63</v>
      </c>
      <c r="H1186" s="1">
        <v>44687</v>
      </c>
      <c r="I1186">
        <v>38242</v>
      </c>
      <c r="J1186">
        <v>1017</v>
      </c>
      <c r="K1186">
        <v>39259</v>
      </c>
      <c r="L1186" s="10">
        <v>3.61</v>
      </c>
      <c r="M1186">
        <v>2</v>
      </c>
      <c r="N1186" t="s">
        <v>28</v>
      </c>
      <c r="O1186" t="s">
        <v>1218</v>
      </c>
      <c r="P1186" t="s">
        <v>1218</v>
      </c>
      <c r="Q1186" t="str">
        <f>IF(Cleaned_Data[[#This Row],[Performance Score]] &gt;=4,"high", IF(Cleaned_Data[[#This Row],[Performance Score]]&lt;=2,"Low","Medium"))</f>
        <v>Medium</v>
      </c>
    </row>
    <row r="1187" spans="1:17" x14ac:dyDescent="0.3">
      <c r="A1187" t="s">
        <v>1601</v>
      </c>
      <c r="B1187" t="s">
        <v>1052</v>
      </c>
      <c r="C1187">
        <v>33</v>
      </c>
      <c r="D1187" t="s">
        <v>16</v>
      </c>
      <c r="E1187" t="s">
        <v>42</v>
      </c>
      <c r="F1187" t="s">
        <v>88</v>
      </c>
      <c r="G1187" t="s">
        <v>43</v>
      </c>
      <c r="H1187" s="1">
        <v>44249</v>
      </c>
      <c r="I1187">
        <v>41110</v>
      </c>
      <c r="J1187">
        <v>3541</v>
      </c>
      <c r="K1187">
        <v>44651</v>
      </c>
      <c r="L1187" s="10">
        <v>4.91</v>
      </c>
      <c r="M1187">
        <v>1</v>
      </c>
      <c r="N1187" t="s">
        <v>20</v>
      </c>
      <c r="O1187" t="s">
        <v>1218</v>
      </c>
      <c r="P1187" t="s">
        <v>2121</v>
      </c>
      <c r="Q1187" t="str">
        <f>IF(Cleaned_Data[[#This Row],[Performance Score]] &gt;=4,"high", IF(Cleaned_Data[[#This Row],[Performance Score]]&lt;=2,"Low","Medium"))</f>
        <v>high</v>
      </c>
    </row>
    <row r="1188" spans="1:17" x14ac:dyDescent="0.3">
      <c r="A1188" t="s">
        <v>1602</v>
      </c>
      <c r="B1188" t="s">
        <v>124</v>
      </c>
      <c r="C1188">
        <v>24</v>
      </c>
      <c r="D1188" t="s">
        <v>16</v>
      </c>
      <c r="E1188" t="s">
        <v>17</v>
      </c>
      <c r="F1188" t="s">
        <v>33</v>
      </c>
      <c r="G1188" t="s">
        <v>18</v>
      </c>
      <c r="H1188" s="1">
        <v>45490</v>
      </c>
      <c r="I1188">
        <v>40110</v>
      </c>
      <c r="J1188">
        <v>2633</v>
      </c>
      <c r="K1188">
        <v>42743</v>
      </c>
      <c r="L1188" s="10">
        <v>4.57</v>
      </c>
      <c r="M1188">
        <v>3</v>
      </c>
      <c r="N1188" t="s">
        <v>20</v>
      </c>
      <c r="O1188" t="s">
        <v>1218</v>
      </c>
      <c r="P1188" t="s">
        <v>2123</v>
      </c>
      <c r="Q1188" t="str">
        <f>IF(Cleaned_Data[[#This Row],[Performance Score]] &gt;=4,"high", IF(Cleaned_Data[[#This Row],[Performance Score]]&lt;=2,"Low","Medium"))</f>
        <v>high</v>
      </c>
    </row>
    <row r="1189" spans="1:17" x14ac:dyDescent="0.3">
      <c r="A1189" t="s">
        <v>1603</v>
      </c>
      <c r="B1189" t="s">
        <v>558</v>
      </c>
      <c r="C1189">
        <v>28</v>
      </c>
      <c r="D1189" t="s">
        <v>16</v>
      </c>
      <c r="E1189" t="s">
        <v>74</v>
      </c>
      <c r="F1189" t="s">
        <v>27</v>
      </c>
      <c r="G1189" t="s">
        <v>75</v>
      </c>
      <c r="H1189" s="1">
        <v>44265</v>
      </c>
      <c r="I1189">
        <v>28857</v>
      </c>
      <c r="J1189">
        <v>3133</v>
      </c>
      <c r="K1189">
        <v>31990</v>
      </c>
      <c r="L1189" s="10">
        <v>4.67</v>
      </c>
      <c r="M1189">
        <v>4</v>
      </c>
      <c r="N1189" t="s">
        <v>34</v>
      </c>
      <c r="O1189" t="s">
        <v>1218</v>
      </c>
      <c r="P1189" t="s">
        <v>2120</v>
      </c>
      <c r="Q1189" t="str">
        <f>IF(Cleaned_Data[[#This Row],[Performance Score]] &gt;=4,"high", IF(Cleaned_Data[[#This Row],[Performance Score]]&lt;=2,"Low","Medium"))</f>
        <v>high</v>
      </c>
    </row>
    <row r="1190" spans="1:17" x14ac:dyDescent="0.3">
      <c r="A1190" t="s">
        <v>1604</v>
      </c>
      <c r="B1190" t="s">
        <v>895</v>
      </c>
      <c r="C1190">
        <v>28</v>
      </c>
      <c r="D1190" t="s">
        <v>24</v>
      </c>
      <c r="E1190" t="s">
        <v>58</v>
      </c>
      <c r="F1190" t="s">
        <v>27</v>
      </c>
      <c r="G1190" t="s">
        <v>59</v>
      </c>
      <c r="H1190" s="1">
        <v>42302</v>
      </c>
      <c r="I1190">
        <v>23500</v>
      </c>
      <c r="J1190">
        <v>456</v>
      </c>
      <c r="K1190">
        <v>23956</v>
      </c>
      <c r="L1190" s="10">
        <v>2.2999999999999998</v>
      </c>
      <c r="M1190">
        <v>4</v>
      </c>
      <c r="N1190" t="s">
        <v>34</v>
      </c>
      <c r="O1190" t="s">
        <v>1218</v>
      </c>
      <c r="P1190" t="s">
        <v>2124</v>
      </c>
      <c r="Q1190" t="str">
        <f>IF(Cleaned_Data[[#This Row],[Performance Score]] &gt;=4,"high", IF(Cleaned_Data[[#This Row],[Performance Score]]&lt;=2,"Low","Medium"))</f>
        <v>Medium</v>
      </c>
    </row>
    <row r="1191" spans="1:17" x14ac:dyDescent="0.3">
      <c r="A1191" t="s">
        <v>1605</v>
      </c>
      <c r="B1191" t="s">
        <v>69</v>
      </c>
      <c r="C1191">
        <v>32</v>
      </c>
      <c r="D1191" t="s">
        <v>24</v>
      </c>
      <c r="E1191" t="s">
        <v>25</v>
      </c>
      <c r="F1191" t="s">
        <v>50</v>
      </c>
      <c r="G1191" t="s">
        <v>26</v>
      </c>
      <c r="H1191" s="1">
        <v>42159</v>
      </c>
      <c r="I1191">
        <v>28709</v>
      </c>
      <c r="J1191">
        <v>689</v>
      </c>
      <c r="K1191">
        <v>29398</v>
      </c>
      <c r="L1191" s="10">
        <v>2.46</v>
      </c>
      <c r="M1191">
        <v>5</v>
      </c>
      <c r="N1191" t="s">
        <v>20</v>
      </c>
      <c r="O1191" t="s">
        <v>1218</v>
      </c>
      <c r="P1191" t="s">
        <v>1782</v>
      </c>
      <c r="Q1191" t="str">
        <f>IF(Cleaned_Data[[#This Row],[Performance Score]] &gt;=4,"high", IF(Cleaned_Data[[#This Row],[Performance Score]]&lt;=2,"Low","Medium"))</f>
        <v>Medium</v>
      </c>
    </row>
    <row r="1192" spans="1:17" x14ac:dyDescent="0.3">
      <c r="A1192" t="s">
        <v>1606</v>
      </c>
      <c r="B1192" t="s">
        <v>660</v>
      </c>
      <c r="C1192">
        <v>29</v>
      </c>
      <c r="D1192" t="s">
        <v>16</v>
      </c>
      <c r="E1192" t="s">
        <v>31</v>
      </c>
      <c r="F1192" t="s">
        <v>27</v>
      </c>
      <c r="G1192" t="s">
        <v>32</v>
      </c>
      <c r="H1192" s="1">
        <v>43915</v>
      </c>
      <c r="I1192">
        <v>28353</v>
      </c>
      <c r="J1192">
        <v>1033</v>
      </c>
      <c r="K1192">
        <v>29386</v>
      </c>
      <c r="L1192" s="10">
        <v>2.4900000000000002</v>
      </c>
      <c r="M1192">
        <v>1</v>
      </c>
      <c r="N1192" t="s">
        <v>34</v>
      </c>
      <c r="O1192" t="s">
        <v>1218</v>
      </c>
      <c r="P1192" t="s">
        <v>2120</v>
      </c>
      <c r="Q1192" t="str">
        <f>IF(Cleaned_Data[[#This Row],[Performance Score]] &gt;=4,"high", IF(Cleaned_Data[[#This Row],[Performance Score]]&lt;=2,"Low","Medium"))</f>
        <v>Medium</v>
      </c>
    </row>
    <row r="1193" spans="1:17" x14ac:dyDescent="0.3">
      <c r="A1193" t="s">
        <v>1607</v>
      </c>
      <c r="B1193" t="s">
        <v>115</v>
      </c>
      <c r="C1193">
        <v>28</v>
      </c>
      <c r="D1193" t="s">
        <v>24</v>
      </c>
      <c r="E1193" t="s">
        <v>25</v>
      </c>
      <c r="F1193" t="s">
        <v>27</v>
      </c>
      <c r="G1193" t="s">
        <v>26</v>
      </c>
      <c r="H1193" s="1">
        <v>43523</v>
      </c>
      <c r="I1193">
        <v>31804</v>
      </c>
      <c r="J1193">
        <v>2657</v>
      </c>
      <c r="K1193">
        <v>34461</v>
      </c>
      <c r="L1193" s="10">
        <v>3.74</v>
      </c>
      <c r="M1193">
        <v>2</v>
      </c>
      <c r="N1193" t="s">
        <v>20</v>
      </c>
      <c r="O1193" t="s">
        <v>1218</v>
      </c>
      <c r="P1193" t="s">
        <v>2121</v>
      </c>
      <c r="Q1193" t="str">
        <f>IF(Cleaned_Data[[#This Row],[Performance Score]] &gt;=4,"high", IF(Cleaned_Data[[#This Row],[Performance Score]]&lt;=2,"Low","Medium"))</f>
        <v>Medium</v>
      </c>
    </row>
    <row r="1194" spans="1:17" x14ac:dyDescent="0.3">
      <c r="A1194" t="s">
        <v>1608</v>
      </c>
      <c r="B1194" t="s">
        <v>756</v>
      </c>
      <c r="C1194">
        <v>34</v>
      </c>
      <c r="D1194" t="s">
        <v>16</v>
      </c>
      <c r="E1194" t="s">
        <v>74</v>
      </c>
      <c r="F1194" t="s">
        <v>88</v>
      </c>
      <c r="G1194" t="s">
        <v>75</v>
      </c>
      <c r="H1194" s="1">
        <v>45642</v>
      </c>
      <c r="I1194">
        <v>28825</v>
      </c>
      <c r="J1194">
        <v>1530</v>
      </c>
      <c r="K1194">
        <v>30355</v>
      </c>
      <c r="L1194" s="10">
        <v>2.85</v>
      </c>
      <c r="M1194">
        <v>3</v>
      </c>
      <c r="N1194" t="s">
        <v>20</v>
      </c>
      <c r="O1194" t="s">
        <v>1218</v>
      </c>
      <c r="P1194" t="s">
        <v>2122</v>
      </c>
      <c r="Q1194" t="str">
        <f>IF(Cleaned_Data[[#This Row],[Performance Score]] &gt;=4,"high", IF(Cleaned_Data[[#This Row],[Performance Score]]&lt;=2,"Low","Medium"))</f>
        <v>Medium</v>
      </c>
    </row>
    <row r="1195" spans="1:17" x14ac:dyDescent="0.3">
      <c r="A1195" t="s">
        <v>1609</v>
      </c>
      <c r="B1195" t="s">
        <v>1371</v>
      </c>
      <c r="C1195">
        <v>32</v>
      </c>
      <c r="D1195" t="s">
        <v>24</v>
      </c>
      <c r="E1195" t="s">
        <v>62</v>
      </c>
      <c r="F1195" t="s">
        <v>39</v>
      </c>
      <c r="G1195" t="s">
        <v>63</v>
      </c>
      <c r="H1195" s="1">
        <v>44137</v>
      </c>
      <c r="I1195">
        <v>46510</v>
      </c>
      <c r="J1195">
        <v>2837</v>
      </c>
      <c r="K1195">
        <v>49347</v>
      </c>
      <c r="L1195" s="10">
        <v>4.0999999999999996</v>
      </c>
      <c r="M1195">
        <v>3</v>
      </c>
      <c r="N1195" t="s">
        <v>20</v>
      </c>
      <c r="O1195" t="s">
        <v>1218</v>
      </c>
      <c r="P1195" t="s">
        <v>2118</v>
      </c>
      <c r="Q1195" t="str">
        <f>IF(Cleaned_Data[[#This Row],[Performance Score]] &gt;=4,"high", IF(Cleaned_Data[[#This Row],[Performance Score]]&lt;=2,"Low","Medium"))</f>
        <v>high</v>
      </c>
    </row>
    <row r="1196" spans="1:17" x14ac:dyDescent="0.3">
      <c r="A1196" t="s">
        <v>1610</v>
      </c>
      <c r="B1196" t="s">
        <v>209</v>
      </c>
      <c r="C1196">
        <v>38</v>
      </c>
      <c r="D1196" t="s">
        <v>16</v>
      </c>
      <c r="E1196" t="s">
        <v>17</v>
      </c>
      <c r="F1196" t="s">
        <v>27</v>
      </c>
      <c r="G1196" t="s">
        <v>18</v>
      </c>
      <c r="H1196" s="1">
        <v>43453</v>
      </c>
      <c r="I1196">
        <v>40118</v>
      </c>
      <c r="J1196">
        <v>877</v>
      </c>
      <c r="K1196">
        <v>40995</v>
      </c>
      <c r="L1196" s="10">
        <v>2.65</v>
      </c>
      <c r="M1196">
        <v>1</v>
      </c>
      <c r="N1196" t="s">
        <v>28</v>
      </c>
      <c r="O1196" t="s">
        <v>1218</v>
      </c>
      <c r="P1196" t="s">
        <v>2122</v>
      </c>
      <c r="Q1196" t="str">
        <f>IF(Cleaned_Data[[#This Row],[Performance Score]] &gt;=4,"high", IF(Cleaned_Data[[#This Row],[Performance Score]]&lt;=2,"Low","Medium"))</f>
        <v>Medium</v>
      </c>
    </row>
    <row r="1197" spans="1:17" x14ac:dyDescent="0.3">
      <c r="A1197" t="s">
        <v>1611</v>
      </c>
      <c r="B1197" t="s">
        <v>404</v>
      </c>
      <c r="C1197">
        <v>28</v>
      </c>
      <c r="D1197" t="s">
        <v>24</v>
      </c>
      <c r="E1197" t="s">
        <v>25</v>
      </c>
      <c r="F1197" t="s">
        <v>33</v>
      </c>
      <c r="G1197" t="s">
        <v>26</v>
      </c>
      <c r="H1197" s="1">
        <v>42176</v>
      </c>
      <c r="I1197">
        <v>30949</v>
      </c>
      <c r="J1197">
        <v>1487</v>
      </c>
      <c r="K1197">
        <v>32436</v>
      </c>
      <c r="L1197" s="10">
        <v>2.81</v>
      </c>
      <c r="M1197">
        <v>3</v>
      </c>
      <c r="N1197" t="s">
        <v>20</v>
      </c>
      <c r="O1197" t="s">
        <v>1218</v>
      </c>
      <c r="P1197" t="s">
        <v>1782</v>
      </c>
      <c r="Q1197" t="str">
        <f>IF(Cleaned_Data[[#This Row],[Performance Score]] &gt;=4,"high", IF(Cleaned_Data[[#This Row],[Performance Score]]&lt;=2,"Low","Medium"))</f>
        <v>Medium</v>
      </c>
    </row>
    <row r="1198" spans="1:17" x14ac:dyDescent="0.3">
      <c r="A1198" t="s">
        <v>1612</v>
      </c>
      <c r="B1198" t="s">
        <v>506</v>
      </c>
      <c r="C1198">
        <v>26</v>
      </c>
      <c r="D1198" t="s">
        <v>16</v>
      </c>
      <c r="E1198" t="s">
        <v>25</v>
      </c>
      <c r="F1198" t="s">
        <v>88</v>
      </c>
      <c r="G1198" t="s">
        <v>26</v>
      </c>
      <c r="H1198" s="1">
        <v>45377</v>
      </c>
      <c r="I1198">
        <v>32573</v>
      </c>
      <c r="J1198">
        <v>1513</v>
      </c>
      <c r="K1198">
        <v>34086</v>
      </c>
      <c r="L1198" s="10">
        <v>2.25</v>
      </c>
      <c r="M1198">
        <v>2</v>
      </c>
      <c r="N1198" t="s">
        <v>20</v>
      </c>
      <c r="O1198" t="s">
        <v>1218</v>
      </c>
      <c r="P1198" t="s">
        <v>2120</v>
      </c>
      <c r="Q1198" t="str">
        <f>IF(Cleaned_Data[[#This Row],[Performance Score]] &gt;=4,"high", IF(Cleaned_Data[[#This Row],[Performance Score]]&lt;=2,"Low","Medium"))</f>
        <v>Medium</v>
      </c>
    </row>
    <row r="1199" spans="1:17" x14ac:dyDescent="0.3">
      <c r="A1199" t="s">
        <v>1613</v>
      </c>
      <c r="B1199" t="s">
        <v>1332</v>
      </c>
      <c r="C1199">
        <v>27</v>
      </c>
      <c r="D1199" t="s">
        <v>16</v>
      </c>
      <c r="E1199" t="s">
        <v>25</v>
      </c>
      <c r="F1199" t="s">
        <v>27</v>
      </c>
      <c r="G1199" t="s">
        <v>26</v>
      </c>
      <c r="H1199" s="1">
        <v>43043</v>
      </c>
      <c r="I1199">
        <v>25950</v>
      </c>
      <c r="J1199">
        <v>596</v>
      </c>
      <c r="K1199">
        <v>26546</v>
      </c>
      <c r="L1199" s="10">
        <v>3.72</v>
      </c>
      <c r="M1199">
        <v>2</v>
      </c>
      <c r="N1199" t="s">
        <v>20</v>
      </c>
      <c r="O1199" t="s">
        <v>1218</v>
      </c>
      <c r="P1199" t="s">
        <v>2118</v>
      </c>
      <c r="Q1199" t="str">
        <f>IF(Cleaned_Data[[#This Row],[Performance Score]] &gt;=4,"high", IF(Cleaned_Data[[#This Row],[Performance Score]]&lt;=2,"Low","Medium"))</f>
        <v>Medium</v>
      </c>
    </row>
    <row r="1200" spans="1:17" x14ac:dyDescent="0.3">
      <c r="A1200" t="s">
        <v>1614</v>
      </c>
      <c r="B1200" t="s">
        <v>1020</v>
      </c>
      <c r="C1200">
        <v>37</v>
      </c>
      <c r="D1200" t="s">
        <v>16</v>
      </c>
      <c r="E1200" t="s">
        <v>74</v>
      </c>
      <c r="F1200" t="s">
        <v>53</v>
      </c>
      <c r="G1200" t="s">
        <v>75</v>
      </c>
      <c r="H1200" s="1">
        <v>43023</v>
      </c>
      <c r="I1200">
        <v>22233</v>
      </c>
      <c r="J1200">
        <v>1121</v>
      </c>
      <c r="K1200">
        <v>23354</v>
      </c>
      <c r="L1200" s="10">
        <v>3.12</v>
      </c>
      <c r="M1200">
        <v>1</v>
      </c>
      <c r="N1200" t="s">
        <v>34</v>
      </c>
      <c r="O1200" t="s">
        <v>1218</v>
      </c>
      <c r="P1200" t="s">
        <v>2124</v>
      </c>
      <c r="Q1200" t="str">
        <f>IF(Cleaned_Data[[#This Row],[Performance Score]] &gt;=4,"high", IF(Cleaned_Data[[#This Row],[Performance Score]]&lt;=2,"Low","Medium"))</f>
        <v>Medium</v>
      </c>
    </row>
    <row r="1201" spans="1:17" x14ac:dyDescent="0.3">
      <c r="A1201" t="s">
        <v>1615</v>
      </c>
      <c r="B1201" t="s">
        <v>1048</v>
      </c>
      <c r="C1201">
        <v>31</v>
      </c>
      <c r="D1201" t="s">
        <v>16</v>
      </c>
      <c r="E1201" t="s">
        <v>42</v>
      </c>
      <c r="F1201" t="s">
        <v>19</v>
      </c>
      <c r="G1201" t="s">
        <v>43</v>
      </c>
      <c r="H1201" s="1">
        <v>42141</v>
      </c>
      <c r="I1201">
        <v>41755</v>
      </c>
      <c r="J1201">
        <v>2278</v>
      </c>
      <c r="K1201">
        <v>44033</v>
      </c>
      <c r="L1201" s="10">
        <v>4.3099999999999996</v>
      </c>
      <c r="M1201">
        <v>5</v>
      </c>
      <c r="N1201" t="s">
        <v>20</v>
      </c>
      <c r="O1201" t="s">
        <v>1218</v>
      </c>
      <c r="P1201" t="s">
        <v>1218</v>
      </c>
      <c r="Q1201" t="str">
        <f>IF(Cleaned_Data[[#This Row],[Performance Score]] &gt;=4,"high", IF(Cleaned_Data[[#This Row],[Performance Score]]&lt;=2,"Low","Medium"))</f>
        <v>high</v>
      </c>
    </row>
    <row r="1202" spans="1:17" x14ac:dyDescent="0.3">
      <c r="A1202" t="s">
        <v>1616</v>
      </c>
      <c r="B1202" t="s">
        <v>211</v>
      </c>
      <c r="C1202">
        <v>33</v>
      </c>
      <c r="D1202" t="s">
        <v>16</v>
      </c>
      <c r="E1202" t="s">
        <v>25</v>
      </c>
      <c r="F1202" t="s">
        <v>105</v>
      </c>
      <c r="G1202" t="s">
        <v>26</v>
      </c>
      <c r="H1202" s="1">
        <v>42779</v>
      </c>
      <c r="I1202">
        <v>31098</v>
      </c>
      <c r="J1202">
        <v>2073</v>
      </c>
      <c r="K1202">
        <v>33171</v>
      </c>
      <c r="L1202" s="10">
        <v>3.39</v>
      </c>
      <c r="M1202">
        <v>2</v>
      </c>
      <c r="N1202" t="s">
        <v>20</v>
      </c>
      <c r="O1202" t="s">
        <v>1218</v>
      </c>
      <c r="P1202" t="s">
        <v>2121</v>
      </c>
      <c r="Q1202" t="str">
        <f>IF(Cleaned_Data[[#This Row],[Performance Score]] &gt;=4,"high", IF(Cleaned_Data[[#This Row],[Performance Score]]&lt;=2,"Low","Medium"))</f>
        <v>Medium</v>
      </c>
    </row>
    <row r="1203" spans="1:17" x14ac:dyDescent="0.3">
      <c r="A1203" t="s">
        <v>1617</v>
      </c>
      <c r="B1203" t="s">
        <v>1088</v>
      </c>
      <c r="C1203">
        <v>28</v>
      </c>
      <c r="D1203" t="s">
        <v>24</v>
      </c>
      <c r="E1203" t="s">
        <v>62</v>
      </c>
      <c r="F1203" t="s">
        <v>39</v>
      </c>
      <c r="G1203" t="s">
        <v>63</v>
      </c>
      <c r="H1203" s="1">
        <v>42294</v>
      </c>
      <c r="I1203">
        <v>43883</v>
      </c>
      <c r="J1203">
        <v>2369</v>
      </c>
      <c r="K1203">
        <v>46252</v>
      </c>
      <c r="L1203" s="10">
        <v>3.31</v>
      </c>
      <c r="M1203">
        <v>3</v>
      </c>
      <c r="N1203" t="s">
        <v>34</v>
      </c>
      <c r="O1203" t="s">
        <v>1218</v>
      </c>
      <c r="P1203" t="s">
        <v>2124</v>
      </c>
      <c r="Q1203" t="str">
        <f>IF(Cleaned_Data[[#This Row],[Performance Score]] &gt;=4,"high", IF(Cleaned_Data[[#This Row],[Performance Score]]&lt;=2,"Low","Medium"))</f>
        <v>Medium</v>
      </c>
    </row>
    <row r="1204" spans="1:17" x14ac:dyDescent="0.3">
      <c r="A1204" t="s">
        <v>1618</v>
      </c>
      <c r="B1204" t="s">
        <v>187</v>
      </c>
      <c r="C1204">
        <v>30</v>
      </c>
      <c r="D1204" t="s">
        <v>16</v>
      </c>
      <c r="E1204" t="s">
        <v>25</v>
      </c>
      <c r="F1204" t="s">
        <v>53</v>
      </c>
      <c r="G1204" t="s">
        <v>26</v>
      </c>
      <c r="H1204" s="1">
        <v>45399</v>
      </c>
      <c r="I1204">
        <v>29522</v>
      </c>
      <c r="J1204">
        <v>836</v>
      </c>
      <c r="K1204">
        <v>30358</v>
      </c>
      <c r="L1204" s="10">
        <v>2.54</v>
      </c>
      <c r="M1204">
        <v>5</v>
      </c>
      <c r="N1204" t="s">
        <v>20</v>
      </c>
      <c r="O1204" t="s">
        <v>1218</v>
      </c>
      <c r="P1204" t="s">
        <v>21</v>
      </c>
      <c r="Q1204" t="str">
        <f>IF(Cleaned_Data[[#This Row],[Performance Score]] &gt;=4,"high", IF(Cleaned_Data[[#This Row],[Performance Score]]&lt;=2,"Low","Medium"))</f>
        <v>Medium</v>
      </c>
    </row>
    <row r="1205" spans="1:17" x14ac:dyDescent="0.3">
      <c r="A1205" t="s">
        <v>1619</v>
      </c>
      <c r="B1205" t="s">
        <v>1407</v>
      </c>
      <c r="C1205">
        <v>27</v>
      </c>
      <c r="D1205" t="s">
        <v>24</v>
      </c>
      <c r="E1205" t="s">
        <v>42</v>
      </c>
      <c r="F1205" t="s">
        <v>105</v>
      </c>
      <c r="G1205" t="s">
        <v>43</v>
      </c>
      <c r="H1205" s="1">
        <v>43778</v>
      </c>
      <c r="I1205">
        <v>48521</v>
      </c>
      <c r="J1205">
        <v>1739</v>
      </c>
      <c r="K1205">
        <v>50260</v>
      </c>
      <c r="L1205" s="10">
        <v>2.0299999999999998</v>
      </c>
      <c r="M1205">
        <v>4</v>
      </c>
      <c r="N1205" t="s">
        <v>20</v>
      </c>
      <c r="O1205" t="s">
        <v>1218</v>
      </c>
      <c r="P1205" t="s">
        <v>2118</v>
      </c>
      <c r="Q1205" t="str">
        <f>IF(Cleaned_Data[[#This Row],[Performance Score]] &gt;=4,"high", IF(Cleaned_Data[[#This Row],[Performance Score]]&lt;=2,"Low","Medium"))</f>
        <v>Medium</v>
      </c>
    </row>
    <row r="1206" spans="1:17" x14ac:dyDescent="0.3">
      <c r="A1206" t="s">
        <v>1620</v>
      </c>
      <c r="B1206" t="s">
        <v>1048</v>
      </c>
      <c r="C1206">
        <v>38</v>
      </c>
      <c r="D1206" t="s">
        <v>16</v>
      </c>
      <c r="E1206" t="s">
        <v>62</v>
      </c>
      <c r="F1206" t="s">
        <v>33</v>
      </c>
      <c r="G1206" t="s">
        <v>63</v>
      </c>
      <c r="H1206" s="1">
        <v>45222</v>
      </c>
      <c r="I1206">
        <v>49747</v>
      </c>
      <c r="J1206">
        <v>4403</v>
      </c>
      <c r="K1206">
        <v>54150</v>
      </c>
      <c r="L1206" s="10">
        <v>4.58</v>
      </c>
      <c r="M1206">
        <v>5</v>
      </c>
      <c r="N1206" t="s">
        <v>28</v>
      </c>
      <c r="O1206" t="s">
        <v>1218</v>
      </c>
      <c r="P1206" t="s">
        <v>2124</v>
      </c>
      <c r="Q1206" t="str">
        <f>IF(Cleaned_Data[[#This Row],[Performance Score]] &gt;=4,"high", IF(Cleaned_Data[[#This Row],[Performance Score]]&lt;=2,"Low","Medium"))</f>
        <v>high</v>
      </c>
    </row>
    <row r="1207" spans="1:17" x14ac:dyDescent="0.3">
      <c r="A1207" t="s">
        <v>1621</v>
      </c>
      <c r="B1207" t="s">
        <v>270</v>
      </c>
      <c r="C1207">
        <v>43</v>
      </c>
      <c r="D1207" t="s">
        <v>16</v>
      </c>
      <c r="E1207" t="s">
        <v>62</v>
      </c>
      <c r="F1207" t="s">
        <v>19</v>
      </c>
      <c r="G1207" t="s">
        <v>63</v>
      </c>
      <c r="H1207" s="1">
        <v>42018</v>
      </c>
      <c r="I1207">
        <v>41086</v>
      </c>
      <c r="J1207">
        <v>2734</v>
      </c>
      <c r="K1207">
        <v>43820</v>
      </c>
      <c r="L1207" s="10">
        <v>3.43</v>
      </c>
      <c r="M1207">
        <v>6</v>
      </c>
      <c r="N1207" t="s">
        <v>20</v>
      </c>
      <c r="O1207" t="s">
        <v>1218</v>
      </c>
      <c r="P1207" t="s">
        <v>2125</v>
      </c>
      <c r="Q1207" t="str">
        <f>IF(Cleaned_Data[[#This Row],[Performance Score]] &gt;=4,"high", IF(Cleaned_Data[[#This Row],[Performance Score]]&lt;=2,"Low","Medium"))</f>
        <v>Medium</v>
      </c>
    </row>
    <row r="1208" spans="1:17" x14ac:dyDescent="0.3">
      <c r="A1208" t="s">
        <v>1622</v>
      </c>
      <c r="B1208" t="s">
        <v>98</v>
      </c>
      <c r="C1208">
        <v>29</v>
      </c>
      <c r="D1208" t="s">
        <v>24</v>
      </c>
      <c r="E1208" t="s">
        <v>31</v>
      </c>
      <c r="F1208" t="s">
        <v>39</v>
      </c>
      <c r="G1208" t="s">
        <v>32</v>
      </c>
      <c r="H1208" s="1">
        <v>44948</v>
      </c>
      <c r="I1208">
        <v>32403</v>
      </c>
      <c r="J1208">
        <v>1411</v>
      </c>
      <c r="K1208">
        <v>33814</v>
      </c>
      <c r="L1208" s="10">
        <v>3.36</v>
      </c>
      <c r="M1208">
        <v>1</v>
      </c>
      <c r="N1208" t="s">
        <v>20</v>
      </c>
      <c r="O1208" t="s">
        <v>1218</v>
      </c>
      <c r="P1208" t="s">
        <v>2125</v>
      </c>
      <c r="Q1208" t="str">
        <f>IF(Cleaned_Data[[#This Row],[Performance Score]] &gt;=4,"high", IF(Cleaned_Data[[#This Row],[Performance Score]]&lt;=2,"Low","Medium"))</f>
        <v>Medium</v>
      </c>
    </row>
    <row r="1209" spans="1:17" x14ac:dyDescent="0.3">
      <c r="A1209" t="s">
        <v>1623</v>
      </c>
      <c r="B1209" t="s">
        <v>277</v>
      </c>
      <c r="C1209">
        <v>26</v>
      </c>
      <c r="D1209" t="s">
        <v>16</v>
      </c>
      <c r="E1209" t="s">
        <v>31</v>
      </c>
      <c r="F1209" t="s">
        <v>33</v>
      </c>
      <c r="G1209" t="s">
        <v>32</v>
      </c>
      <c r="H1209" s="1">
        <v>42820</v>
      </c>
      <c r="I1209">
        <v>33328</v>
      </c>
      <c r="J1209">
        <v>2006</v>
      </c>
      <c r="K1209">
        <v>35334</v>
      </c>
      <c r="L1209" s="10">
        <v>5</v>
      </c>
      <c r="M1209">
        <v>2</v>
      </c>
      <c r="N1209" t="s">
        <v>20</v>
      </c>
      <c r="O1209" t="s">
        <v>1218</v>
      </c>
      <c r="P1209" t="s">
        <v>2120</v>
      </c>
      <c r="Q1209" t="str">
        <f>IF(Cleaned_Data[[#This Row],[Performance Score]] &gt;=4,"high", IF(Cleaned_Data[[#This Row],[Performance Score]]&lt;=2,"Low","Medium"))</f>
        <v>high</v>
      </c>
    </row>
    <row r="1210" spans="1:17" x14ac:dyDescent="0.3">
      <c r="A1210" t="s">
        <v>1624</v>
      </c>
      <c r="B1210" t="s">
        <v>77</v>
      </c>
      <c r="C1210">
        <v>39</v>
      </c>
      <c r="D1210" t="s">
        <v>24</v>
      </c>
      <c r="E1210" t="s">
        <v>37</v>
      </c>
      <c r="F1210" t="s">
        <v>50</v>
      </c>
      <c r="G1210" t="s">
        <v>38</v>
      </c>
      <c r="H1210" s="1">
        <v>42762</v>
      </c>
      <c r="I1210">
        <v>30065</v>
      </c>
      <c r="J1210">
        <v>784</v>
      </c>
      <c r="K1210">
        <v>30849</v>
      </c>
      <c r="L1210" s="10">
        <v>2.23</v>
      </c>
      <c r="M1210">
        <v>1</v>
      </c>
      <c r="N1210" t="s">
        <v>20</v>
      </c>
      <c r="O1210" t="s">
        <v>1218</v>
      </c>
      <c r="P1210" t="s">
        <v>2125</v>
      </c>
      <c r="Q1210" t="str">
        <f>IF(Cleaned_Data[[#This Row],[Performance Score]] &gt;=4,"high", IF(Cleaned_Data[[#This Row],[Performance Score]]&lt;=2,"Low","Medium"))</f>
        <v>Medium</v>
      </c>
    </row>
    <row r="1211" spans="1:17" x14ac:dyDescent="0.3">
      <c r="A1211" t="s">
        <v>1625</v>
      </c>
      <c r="B1211" t="s">
        <v>490</v>
      </c>
      <c r="C1211">
        <v>29</v>
      </c>
      <c r="D1211" t="s">
        <v>16</v>
      </c>
      <c r="E1211" t="s">
        <v>31</v>
      </c>
      <c r="F1211" t="s">
        <v>53</v>
      </c>
      <c r="G1211" t="s">
        <v>32</v>
      </c>
      <c r="H1211" s="1">
        <v>42991</v>
      </c>
      <c r="I1211">
        <v>31883</v>
      </c>
      <c r="J1211">
        <v>366</v>
      </c>
      <c r="K1211">
        <v>32249</v>
      </c>
      <c r="L1211" s="10">
        <v>1.57</v>
      </c>
      <c r="M1211">
        <v>2</v>
      </c>
      <c r="N1211" t="s">
        <v>20</v>
      </c>
      <c r="O1211" t="s">
        <v>1218</v>
      </c>
      <c r="P1211" t="s">
        <v>2126</v>
      </c>
      <c r="Q1211" t="str">
        <f>IF(Cleaned_Data[[#This Row],[Performance Score]] &gt;=4,"high", IF(Cleaned_Data[[#This Row],[Performance Score]]&lt;=2,"Low","Medium"))</f>
        <v>Low</v>
      </c>
    </row>
    <row r="1212" spans="1:17" x14ac:dyDescent="0.3">
      <c r="A1212" t="s">
        <v>1626</v>
      </c>
      <c r="B1212" t="s">
        <v>1110</v>
      </c>
      <c r="C1212">
        <v>33</v>
      </c>
      <c r="D1212" t="s">
        <v>24</v>
      </c>
      <c r="E1212" t="s">
        <v>17</v>
      </c>
      <c r="F1212" t="s">
        <v>50</v>
      </c>
      <c r="G1212" t="s">
        <v>18</v>
      </c>
      <c r="H1212" s="1">
        <v>45526</v>
      </c>
      <c r="I1212">
        <v>42051</v>
      </c>
      <c r="J1212">
        <v>2084</v>
      </c>
      <c r="K1212">
        <v>44135</v>
      </c>
      <c r="L1212" s="10">
        <v>2.13</v>
      </c>
      <c r="M1212">
        <v>5</v>
      </c>
      <c r="N1212" t="s">
        <v>28</v>
      </c>
      <c r="O1212" t="s">
        <v>1218</v>
      </c>
      <c r="P1212" t="s">
        <v>2119</v>
      </c>
      <c r="Q1212" t="str">
        <f>IF(Cleaned_Data[[#This Row],[Performance Score]] &gt;=4,"high", IF(Cleaned_Data[[#This Row],[Performance Score]]&lt;=2,"Low","Medium"))</f>
        <v>Medium</v>
      </c>
    </row>
    <row r="1213" spans="1:17" x14ac:dyDescent="0.3">
      <c r="A1213" t="s">
        <v>1627</v>
      </c>
      <c r="B1213" t="s">
        <v>360</v>
      </c>
      <c r="C1213">
        <v>22</v>
      </c>
      <c r="D1213" t="s">
        <v>24</v>
      </c>
      <c r="E1213" t="s">
        <v>31</v>
      </c>
      <c r="F1213" t="s">
        <v>27</v>
      </c>
      <c r="G1213" t="s">
        <v>32</v>
      </c>
      <c r="H1213" s="1">
        <v>43903</v>
      </c>
      <c r="I1213">
        <v>24588</v>
      </c>
      <c r="J1213">
        <v>290</v>
      </c>
      <c r="K1213">
        <v>24878</v>
      </c>
      <c r="L1213" s="10">
        <v>1.95</v>
      </c>
      <c r="M1213">
        <v>3</v>
      </c>
      <c r="N1213" t="s">
        <v>28</v>
      </c>
      <c r="O1213" t="s">
        <v>1218</v>
      </c>
      <c r="P1213" t="s">
        <v>2120</v>
      </c>
      <c r="Q1213" t="str">
        <f>IF(Cleaned_Data[[#This Row],[Performance Score]] &gt;=4,"high", IF(Cleaned_Data[[#This Row],[Performance Score]]&lt;=2,"Low","Medium"))</f>
        <v>Low</v>
      </c>
    </row>
    <row r="1214" spans="1:17" x14ac:dyDescent="0.3">
      <c r="A1214" t="s">
        <v>1628</v>
      </c>
      <c r="B1214" t="s">
        <v>880</v>
      </c>
      <c r="C1214">
        <v>27</v>
      </c>
      <c r="D1214" t="s">
        <v>16</v>
      </c>
      <c r="E1214" t="s">
        <v>42</v>
      </c>
      <c r="F1214" t="s">
        <v>50</v>
      </c>
      <c r="G1214" t="s">
        <v>43</v>
      </c>
      <c r="H1214" s="1">
        <v>44791</v>
      </c>
      <c r="I1214">
        <v>46359</v>
      </c>
      <c r="J1214">
        <v>4081</v>
      </c>
      <c r="K1214">
        <v>50440</v>
      </c>
      <c r="L1214" s="10">
        <v>3.94</v>
      </c>
      <c r="M1214">
        <v>1</v>
      </c>
      <c r="N1214" t="s">
        <v>34</v>
      </c>
      <c r="O1214" t="s">
        <v>1218</v>
      </c>
      <c r="P1214" t="s">
        <v>2119</v>
      </c>
      <c r="Q1214" t="str">
        <f>IF(Cleaned_Data[[#This Row],[Performance Score]] &gt;=4,"high", IF(Cleaned_Data[[#This Row],[Performance Score]]&lt;=2,"Low","Medium"))</f>
        <v>Medium</v>
      </c>
    </row>
    <row r="1215" spans="1:17" x14ac:dyDescent="0.3">
      <c r="A1215" t="s">
        <v>1629</v>
      </c>
      <c r="B1215" t="s">
        <v>1297</v>
      </c>
      <c r="C1215">
        <v>21</v>
      </c>
      <c r="D1215" t="s">
        <v>16</v>
      </c>
      <c r="E1215" t="s">
        <v>58</v>
      </c>
      <c r="F1215" t="s">
        <v>19</v>
      </c>
      <c r="G1215" t="s">
        <v>59</v>
      </c>
      <c r="H1215" s="1">
        <v>43297</v>
      </c>
      <c r="I1215">
        <v>26518</v>
      </c>
      <c r="J1215">
        <v>1556</v>
      </c>
      <c r="K1215">
        <v>28074</v>
      </c>
      <c r="L1215" s="10">
        <v>2.7</v>
      </c>
      <c r="M1215">
        <v>1</v>
      </c>
      <c r="N1215" t="s">
        <v>34</v>
      </c>
      <c r="O1215" t="s">
        <v>1218</v>
      </c>
      <c r="P1215" t="s">
        <v>2123</v>
      </c>
      <c r="Q1215" t="str">
        <f>IF(Cleaned_Data[[#This Row],[Performance Score]] &gt;=4,"high", IF(Cleaned_Data[[#This Row],[Performance Score]]&lt;=2,"Low","Medium"))</f>
        <v>Medium</v>
      </c>
    </row>
    <row r="1216" spans="1:17" x14ac:dyDescent="0.3">
      <c r="A1216" t="s">
        <v>1630</v>
      </c>
      <c r="B1216" t="s">
        <v>912</v>
      </c>
      <c r="C1216">
        <v>38</v>
      </c>
      <c r="D1216" t="s">
        <v>24</v>
      </c>
      <c r="E1216" t="s">
        <v>62</v>
      </c>
      <c r="F1216" t="s">
        <v>33</v>
      </c>
      <c r="G1216" t="s">
        <v>63</v>
      </c>
      <c r="H1216" s="1">
        <v>45031</v>
      </c>
      <c r="I1216">
        <v>49052</v>
      </c>
      <c r="J1216">
        <v>780</v>
      </c>
      <c r="K1216">
        <v>49832</v>
      </c>
      <c r="L1216" s="10">
        <v>2.4900000000000002</v>
      </c>
      <c r="M1216">
        <v>0</v>
      </c>
      <c r="N1216" t="s">
        <v>28</v>
      </c>
      <c r="O1216" t="s">
        <v>1218</v>
      </c>
      <c r="P1216" t="s">
        <v>21</v>
      </c>
      <c r="Q1216" t="str">
        <f>IF(Cleaned_Data[[#This Row],[Performance Score]] &gt;=4,"high", IF(Cleaned_Data[[#This Row],[Performance Score]]&lt;=2,"Low","Medium"))</f>
        <v>Medium</v>
      </c>
    </row>
    <row r="1217" spans="1:17" x14ac:dyDescent="0.3">
      <c r="A1217" t="s">
        <v>1631</v>
      </c>
      <c r="B1217" t="s">
        <v>187</v>
      </c>
      <c r="C1217">
        <v>26</v>
      </c>
      <c r="D1217" t="s">
        <v>16</v>
      </c>
      <c r="E1217" t="s">
        <v>31</v>
      </c>
      <c r="F1217" t="s">
        <v>33</v>
      </c>
      <c r="G1217" t="s">
        <v>32</v>
      </c>
      <c r="H1217" s="1">
        <v>43983</v>
      </c>
      <c r="I1217">
        <v>25284</v>
      </c>
      <c r="J1217">
        <v>1318</v>
      </c>
      <c r="K1217">
        <v>26602</v>
      </c>
      <c r="L1217" s="10">
        <v>3.83</v>
      </c>
      <c r="M1217">
        <v>6</v>
      </c>
      <c r="N1217" t="s">
        <v>28</v>
      </c>
      <c r="O1217" t="s">
        <v>1218</v>
      </c>
      <c r="P1217" t="s">
        <v>1782</v>
      </c>
      <c r="Q1217" t="str">
        <f>IF(Cleaned_Data[[#This Row],[Performance Score]] &gt;=4,"high", IF(Cleaned_Data[[#This Row],[Performance Score]]&lt;=2,"Low","Medium"))</f>
        <v>Medium</v>
      </c>
    </row>
    <row r="1218" spans="1:17" x14ac:dyDescent="0.3">
      <c r="A1218" t="s">
        <v>1632</v>
      </c>
      <c r="B1218" t="s">
        <v>362</v>
      </c>
      <c r="C1218">
        <v>33</v>
      </c>
      <c r="D1218" t="s">
        <v>16</v>
      </c>
      <c r="E1218" t="s">
        <v>25</v>
      </c>
      <c r="F1218" t="s">
        <v>19</v>
      </c>
      <c r="G1218" t="s">
        <v>26</v>
      </c>
      <c r="H1218" s="1">
        <v>42029</v>
      </c>
      <c r="I1218">
        <v>32048</v>
      </c>
      <c r="J1218">
        <v>1288</v>
      </c>
      <c r="K1218">
        <v>33336</v>
      </c>
      <c r="L1218" s="10">
        <v>4.46</v>
      </c>
      <c r="M1218">
        <v>7</v>
      </c>
      <c r="N1218" t="s">
        <v>20</v>
      </c>
      <c r="O1218" t="s">
        <v>1218</v>
      </c>
      <c r="P1218" t="s">
        <v>2125</v>
      </c>
      <c r="Q1218" t="str">
        <f>IF(Cleaned_Data[[#This Row],[Performance Score]] &gt;=4,"high", IF(Cleaned_Data[[#This Row],[Performance Score]]&lt;=2,"Low","Medium"))</f>
        <v>high</v>
      </c>
    </row>
    <row r="1219" spans="1:17" x14ac:dyDescent="0.3">
      <c r="A1219" t="s">
        <v>1633</v>
      </c>
      <c r="B1219" t="s">
        <v>375</v>
      </c>
      <c r="C1219">
        <v>23</v>
      </c>
      <c r="D1219" t="s">
        <v>16</v>
      </c>
      <c r="E1219" t="s">
        <v>58</v>
      </c>
      <c r="F1219" t="s">
        <v>50</v>
      </c>
      <c r="G1219" t="s">
        <v>59</v>
      </c>
      <c r="H1219" s="1">
        <v>43484</v>
      </c>
      <c r="I1219">
        <v>28003</v>
      </c>
      <c r="J1219">
        <v>913</v>
      </c>
      <c r="K1219">
        <v>28916</v>
      </c>
      <c r="L1219" s="10">
        <v>2.2599999999999998</v>
      </c>
      <c r="M1219">
        <v>0</v>
      </c>
      <c r="N1219" t="s">
        <v>20</v>
      </c>
      <c r="O1219" t="s">
        <v>1218</v>
      </c>
      <c r="P1219" t="s">
        <v>2125</v>
      </c>
      <c r="Q1219" t="str">
        <f>IF(Cleaned_Data[[#This Row],[Performance Score]] &gt;=4,"high", IF(Cleaned_Data[[#This Row],[Performance Score]]&lt;=2,"Low","Medium"))</f>
        <v>Medium</v>
      </c>
    </row>
    <row r="1220" spans="1:17" x14ac:dyDescent="0.3">
      <c r="A1220" t="s">
        <v>1634</v>
      </c>
      <c r="B1220" t="s">
        <v>83</v>
      </c>
      <c r="C1220">
        <v>36</v>
      </c>
      <c r="D1220" t="s">
        <v>16</v>
      </c>
      <c r="E1220" t="s">
        <v>42</v>
      </c>
      <c r="F1220" t="s">
        <v>33</v>
      </c>
      <c r="G1220" t="s">
        <v>43</v>
      </c>
      <c r="H1220" s="1">
        <v>42664</v>
      </c>
      <c r="I1220">
        <v>42963</v>
      </c>
      <c r="J1220">
        <v>1808</v>
      </c>
      <c r="K1220">
        <v>44771</v>
      </c>
      <c r="L1220" s="10">
        <v>4.83</v>
      </c>
      <c r="M1220">
        <v>2</v>
      </c>
      <c r="N1220" t="s">
        <v>28</v>
      </c>
      <c r="O1220" t="s">
        <v>1218</v>
      </c>
      <c r="P1220" t="s">
        <v>2124</v>
      </c>
      <c r="Q1220" t="str">
        <f>IF(Cleaned_Data[[#This Row],[Performance Score]] &gt;=4,"high", IF(Cleaned_Data[[#This Row],[Performance Score]]&lt;=2,"Low","Medium"))</f>
        <v>high</v>
      </c>
    </row>
    <row r="1221" spans="1:17" x14ac:dyDescent="0.3">
      <c r="A1221" t="s">
        <v>1635</v>
      </c>
      <c r="B1221" t="s">
        <v>1636</v>
      </c>
      <c r="C1221">
        <v>34</v>
      </c>
      <c r="D1221" t="s">
        <v>16</v>
      </c>
      <c r="E1221" t="s">
        <v>25</v>
      </c>
      <c r="F1221" t="s">
        <v>33</v>
      </c>
      <c r="G1221" t="s">
        <v>26</v>
      </c>
      <c r="H1221" s="1">
        <v>42573</v>
      </c>
      <c r="I1221">
        <v>26740</v>
      </c>
      <c r="J1221">
        <v>2064</v>
      </c>
      <c r="K1221">
        <v>28804</v>
      </c>
      <c r="L1221" s="10">
        <v>3.66</v>
      </c>
      <c r="M1221">
        <v>2</v>
      </c>
      <c r="N1221" t="s">
        <v>34</v>
      </c>
      <c r="O1221" t="s">
        <v>1218</v>
      </c>
      <c r="P1221" t="s">
        <v>2123</v>
      </c>
      <c r="Q1221" t="str">
        <f>IF(Cleaned_Data[[#This Row],[Performance Score]] &gt;=4,"high", IF(Cleaned_Data[[#This Row],[Performance Score]]&lt;=2,"Low","Medium"))</f>
        <v>Medium</v>
      </c>
    </row>
    <row r="1222" spans="1:17" x14ac:dyDescent="0.3">
      <c r="A1222" t="s">
        <v>1637</v>
      </c>
      <c r="B1222" t="s">
        <v>170</v>
      </c>
      <c r="C1222">
        <v>38</v>
      </c>
      <c r="D1222" t="s">
        <v>16</v>
      </c>
      <c r="E1222" t="s">
        <v>37</v>
      </c>
      <c r="F1222" t="s">
        <v>88</v>
      </c>
      <c r="G1222" t="s">
        <v>38</v>
      </c>
      <c r="H1222" s="1">
        <v>42897</v>
      </c>
      <c r="I1222">
        <v>26749</v>
      </c>
      <c r="J1222">
        <v>997</v>
      </c>
      <c r="K1222">
        <v>27746</v>
      </c>
      <c r="L1222" s="10">
        <v>3.78</v>
      </c>
      <c r="M1222">
        <v>6</v>
      </c>
      <c r="N1222" t="s">
        <v>28</v>
      </c>
      <c r="O1222" t="s">
        <v>1218</v>
      </c>
      <c r="P1222" t="s">
        <v>1782</v>
      </c>
      <c r="Q1222" t="str">
        <f>IF(Cleaned_Data[[#This Row],[Performance Score]] &gt;=4,"high", IF(Cleaned_Data[[#This Row],[Performance Score]]&lt;=2,"Low","Medium"))</f>
        <v>Medium</v>
      </c>
    </row>
    <row r="1223" spans="1:17" x14ac:dyDescent="0.3">
      <c r="A1223" t="s">
        <v>1638</v>
      </c>
      <c r="B1223" t="s">
        <v>478</v>
      </c>
      <c r="C1223">
        <v>33</v>
      </c>
      <c r="D1223" t="s">
        <v>24</v>
      </c>
      <c r="E1223" t="s">
        <v>74</v>
      </c>
      <c r="F1223" t="s">
        <v>27</v>
      </c>
      <c r="G1223" t="s">
        <v>75</v>
      </c>
      <c r="H1223" s="1">
        <v>42345</v>
      </c>
      <c r="I1223">
        <v>41036</v>
      </c>
      <c r="J1223">
        <v>2500</v>
      </c>
      <c r="K1223">
        <v>43536</v>
      </c>
      <c r="L1223" s="10">
        <v>4.4400000000000004</v>
      </c>
      <c r="M1223">
        <v>5</v>
      </c>
      <c r="N1223" t="s">
        <v>28</v>
      </c>
      <c r="O1223" t="s">
        <v>1218</v>
      </c>
      <c r="P1223" t="s">
        <v>2122</v>
      </c>
      <c r="Q1223" t="str">
        <f>IF(Cleaned_Data[[#This Row],[Performance Score]] &gt;=4,"high", IF(Cleaned_Data[[#This Row],[Performance Score]]&lt;=2,"Low","Medium"))</f>
        <v>high</v>
      </c>
    </row>
    <row r="1224" spans="1:17" x14ac:dyDescent="0.3">
      <c r="A1224" t="s">
        <v>1639</v>
      </c>
      <c r="B1224" t="s">
        <v>639</v>
      </c>
      <c r="C1224">
        <v>35</v>
      </c>
      <c r="D1224" t="s">
        <v>16</v>
      </c>
      <c r="E1224" t="s">
        <v>62</v>
      </c>
      <c r="F1224" t="s">
        <v>39</v>
      </c>
      <c r="G1224" t="s">
        <v>63</v>
      </c>
      <c r="H1224" s="1">
        <v>42286</v>
      </c>
      <c r="I1224">
        <v>38319</v>
      </c>
      <c r="J1224">
        <v>1566</v>
      </c>
      <c r="K1224">
        <v>39885</v>
      </c>
      <c r="L1224" s="10">
        <v>3.02</v>
      </c>
      <c r="M1224">
        <v>0</v>
      </c>
      <c r="N1224" t="s">
        <v>28</v>
      </c>
      <c r="O1224" t="s">
        <v>1218</v>
      </c>
      <c r="P1224" t="s">
        <v>2124</v>
      </c>
      <c r="Q1224" t="str">
        <f>IF(Cleaned_Data[[#This Row],[Performance Score]] &gt;=4,"high", IF(Cleaned_Data[[#This Row],[Performance Score]]&lt;=2,"Low","Medium"))</f>
        <v>Medium</v>
      </c>
    </row>
    <row r="1225" spans="1:17" x14ac:dyDescent="0.3">
      <c r="A1225" t="s">
        <v>1640</v>
      </c>
      <c r="B1225" t="s">
        <v>147</v>
      </c>
      <c r="C1225">
        <v>41</v>
      </c>
      <c r="D1225" t="s">
        <v>16</v>
      </c>
      <c r="E1225" t="s">
        <v>62</v>
      </c>
      <c r="F1225" t="s">
        <v>19</v>
      </c>
      <c r="G1225" t="s">
        <v>63</v>
      </c>
      <c r="H1225" s="1">
        <v>43474</v>
      </c>
      <c r="I1225">
        <v>40229</v>
      </c>
      <c r="J1225">
        <v>2945</v>
      </c>
      <c r="K1225">
        <v>43174</v>
      </c>
      <c r="L1225" s="10">
        <v>4.97</v>
      </c>
      <c r="M1225">
        <v>0</v>
      </c>
      <c r="N1225" t="s">
        <v>20</v>
      </c>
      <c r="O1225" t="s">
        <v>1218</v>
      </c>
      <c r="P1225" t="s">
        <v>2125</v>
      </c>
      <c r="Q1225" t="str">
        <f>IF(Cleaned_Data[[#This Row],[Performance Score]] &gt;=4,"high", IF(Cleaned_Data[[#This Row],[Performance Score]]&lt;=2,"Low","Medium"))</f>
        <v>high</v>
      </c>
    </row>
    <row r="1226" spans="1:17" x14ac:dyDescent="0.3">
      <c r="A1226" t="s">
        <v>1641</v>
      </c>
      <c r="B1226" t="s">
        <v>916</v>
      </c>
      <c r="C1226">
        <v>30</v>
      </c>
      <c r="D1226" t="s">
        <v>16</v>
      </c>
      <c r="E1226" t="s">
        <v>42</v>
      </c>
      <c r="F1226" t="s">
        <v>39</v>
      </c>
      <c r="G1226" t="s">
        <v>43</v>
      </c>
      <c r="H1226" s="1">
        <v>43916</v>
      </c>
      <c r="I1226">
        <v>38566</v>
      </c>
      <c r="J1226">
        <v>1656</v>
      </c>
      <c r="K1226">
        <v>40222</v>
      </c>
      <c r="L1226" s="10">
        <v>2.82</v>
      </c>
      <c r="M1226">
        <v>2</v>
      </c>
      <c r="N1226" t="s">
        <v>28</v>
      </c>
      <c r="O1226" t="s">
        <v>1218</v>
      </c>
      <c r="P1226" t="s">
        <v>2120</v>
      </c>
      <c r="Q1226" t="str">
        <f>IF(Cleaned_Data[[#This Row],[Performance Score]] &gt;=4,"high", IF(Cleaned_Data[[#This Row],[Performance Score]]&lt;=2,"Low","Medium"))</f>
        <v>Medium</v>
      </c>
    </row>
    <row r="1227" spans="1:17" x14ac:dyDescent="0.3">
      <c r="A1227" t="s">
        <v>1642</v>
      </c>
      <c r="B1227" t="s">
        <v>1643</v>
      </c>
      <c r="C1227">
        <v>35</v>
      </c>
      <c r="D1227" t="s">
        <v>24</v>
      </c>
      <c r="E1227" t="s">
        <v>25</v>
      </c>
      <c r="F1227" t="s">
        <v>105</v>
      </c>
      <c r="G1227" t="s">
        <v>26</v>
      </c>
      <c r="H1227" s="1">
        <v>45508</v>
      </c>
      <c r="I1227">
        <v>29349</v>
      </c>
      <c r="J1227">
        <v>1271</v>
      </c>
      <c r="K1227">
        <v>30620</v>
      </c>
      <c r="L1227" s="10">
        <v>2.71</v>
      </c>
      <c r="M1227">
        <v>5</v>
      </c>
      <c r="N1227" t="s">
        <v>20</v>
      </c>
      <c r="O1227" t="s">
        <v>1218</v>
      </c>
      <c r="P1227" t="s">
        <v>2119</v>
      </c>
      <c r="Q1227" t="str">
        <f>IF(Cleaned_Data[[#This Row],[Performance Score]] &gt;=4,"high", IF(Cleaned_Data[[#This Row],[Performance Score]]&lt;=2,"Low","Medium"))</f>
        <v>Medium</v>
      </c>
    </row>
    <row r="1228" spans="1:17" x14ac:dyDescent="0.3">
      <c r="A1228" t="s">
        <v>1644</v>
      </c>
      <c r="B1228" t="s">
        <v>590</v>
      </c>
      <c r="C1228">
        <v>29</v>
      </c>
      <c r="D1228" t="s">
        <v>24</v>
      </c>
      <c r="E1228" t="s">
        <v>31</v>
      </c>
      <c r="F1228" t="s">
        <v>39</v>
      </c>
      <c r="G1228" t="s">
        <v>32</v>
      </c>
      <c r="H1228" s="1">
        <v>44363</v>
      </c>
      <c r="I1228">
        <v>33645</v>
      </c>
      <c r="J1228">
        <v>1030</v>
      </c>
      <c r="K1228">
        <v>34675</v>
      </c>
      <c r="L1228" s="10">
        <v>2.2200000000000002</v>
      </c>
      <c r="M1228">
        <v>1</v>
      </c>
      <c r="N1228" t="s">
        <v>34</v>
      </c>
      <c r="O1228" t="s">
        <v>1218</v>
      </c>
      <c r="P1228" t="s">
        <v>1782</v>
      </c>
      <c r="Q1228" t="str">
        <f>IF(Cleaned_Data[[#This Row],[Performance Score]] &gt;=4,"high", IF(Cleaned_Data[[#This Row],[Performance Score]]&lt;=2,"Low","Medium"))</f>
        <v>Medium</v>
      </c>
    </row>
    <row r="1229" spans="1:17" x14ac:dyDescent="0.3">
      <c r="A1229" t="s">
        <v>1645</v>
      </c>
      <c r="B1229" t="s">
        <v>435</v>
      </c>
      <c r="C1229">
        <v>45</v>
      </c>
      <c r="D1229" t="s">
        <v>24</v>
      </c>
      <c r="E1229" t="s">
        <v>37</v>
      </c>
      <c r="F1229" t="s">
        <v>27</v>
      </c>
      <c r="G1229" t="s">
        <v>38</v>
      </c>
      <c r="H1229" s="1">
        <v>42093</v>
      </c>
      <c r="I1229">
        <v>26594</v>
      </c>
      <c r="J1229">
        <v>1188</v>
      </c>
      <c r="K1229">
        <v>27782</v>
      </c>
      <c r="L1229" s="10">
        <v>3.78</v>
      </c>
      <c r="M1229">
        <v>2</v>
      </c>
      <c r="N1229" t="s">
        <v>20</v>
      </c>
      <c r="O1229" t="s">
        <v>1218</v>
      </c>
      <c r="P1229" t="s">
        <v>2120</v>
      </c>
      <c r="Q1229" t="str">
        <f>IF(Cleaned_Data[[#This Row],[Performance Score]] &gt;=4,"high", IF(Cleaned_Data[[#This Row],[Performance Score]]&lt;=2,"Low","Medium"))</f>
        <v>Medium</v>
      </c>
    </row>
    <row r="1230" spans="1:17" x14ac:dyDescent="0.3">
      <c r="A1230" t="s">
        <v>1646</v>
      </c>
      <c r="B1230" t="s">
        <v>204</v>
      </c>
      <c r="C1230">
        <v>32</v>
      </c>
      <c r="D1230" t="s">
        <v>24</v>
      </c>
      <c r="E1230" t="s">
        <v>42</v>
      </c>
      <c r="F1230" t="s">
        <v>88</v>
      </c>
      <c r="G1230" t="s">
        <v>43</v>
      </c>
      <c r="H1230" s="1">
        <v>44482</v>
      </c>
      <c r="I1230">
        <v>45986</v>
      </c>
      <c r="J1230">
        <v>1057</v>
      </c>
      <c r="K1230">
        <v>47043</v>
      </c>
      <c r="L1230" s="10">
        <v>2.33</v>
      </c>
      <c r="M1230">
        <v>1</v>
      </c>
      <c r="N1230" t="s">
        <v>28</v>
      </c>
      <c r="O1230" t="s">
        <v>1218</v>
      </c>
      <c r="P1230" t="s">
        <v>2124</v>
      </c>
      <c r="Q1230" t="str">
        <f>IF(Cleaned_Data[[#This Row],[Performance Score]] &gt;=4,"high", IF(Cleaned_Data[[#This Row],[Performance Score]]&lt;=2,"Low","Medium"))</f>
        <v>Medium</v>
      </c>
    </row>
    <row r="1231" spans="1:17" x14ac:dyDescent="0.3">
      <c r="A1231" t="s">
        <v>1647</v>
      </c>
      <c r="B1231" t="s">
        <v>531</v>
      </c>
      <c r="C1231">
        <v>38</v>
      </c>
      <c r="D1231" t="s">
        <v>16</v>
      </c>
      <c r="E1231" t="s">
        <v>62</v>
      </c>
      <c r="F1231" t="s">
        <v>50</v>
      </c>
      <c r="G1231" t="s">
        <v>63</v>
      </c>
      <c r="H1231" s="1">
        <v>42157</v>
      </c>
      <c r="I1231">
        <v>41147</v>
      </c>
      <c r="J1231">
        <v>2456</v>
      </c>
      <c r="K1231">
        <v>43603</v>
      </c>
      <c r="L1231" s="10">
        <v>3.56</v>
      </c>
      <c r="M1231">
        <v>0</v>
      </c>
      <c r="N1231" t="s">
        <v>34</v>
      </c>
      <c r="O1231" t="s">
        <v>1218</v>
      </c>
      <c r="P1231" t="s">
        <v>1782</v>
      </c>
      <c r="Q1231" t="str">
        <f>IF(Cleaned_Data[[#This Row],[Performance Score]] &gt;=4,"high", IF(Cleaned_Data[[#This Row],[Performance Score]]&lt;=2,"Low","Medium"))</f>
        <v>Medium</v>
      </c>
    </row>
    <row r="1232" spans="1:17" x14ac:dyDescent="0.3">
      <c r="A1232" t="s">
        <v>1648</v>
      </c>
      <c r="B1232" t="s">
        <v>404</v>
      </c>
      <c r="C1232">
        <v>29</v>
      </c>
      <c r="D1232" t="s">
        <v>16</v>
      </c>
      <c r="E1232" t="s">
        <v>58</v>
      </c>
      <c r="F1232" t="s">
        <v>53</v>
      </c>
      <c r="G1232" t="s">
        <v>59</v>
      </c>
      <c r="H1232" s="1">
        <v>43271</v>
      </c>
      <c r="I1232">
        <v>31328</v>
      </c>
      <c r="J1232">
        <v>2131</v>
      </c>
      <c r="K1232">
        <v>33459</v>
      </c>
      <c r="L1232" s="10">
        <v>3.27</v>
      </c>
      <c r="M1232">
        <v>5</v>
      </c>
      <c r="N1232" t="s">
        <v>20</v>
      </c>
      <c r="O1232" t="s">
        <v>1218</v>
      </c>
      <c r="P1232" t="s">
        <v>1782</v>
      </c>
      <c r="Q1232" t="str">
        <f>IF(Cleaned_Data[[#This Row],[Performance Score]] &gt;=4,"high", IF(Cleaned_Data[[#This Row],[Performance Score]]&lt;=2,"Low","Medium"))</f>
        <v>Medium</v>
      </c>
    </row>
    <row r="1233" spans="1:17" x14ac:dyDescent="0.3">
      <c r="A1233" t="s">
        <v>1649</v>
      </c>
      <c r="B1233" t="s">
        <v>132</v>
      </c>
      <c r="C1233">
        <v>30</v>
      </c>
      <c r="D1233" t="s">
        <v>16</v>
      </c>
      <c r="E1233" t="s">
        <v>58</v>
      </c>
      <c r="F1233" t="s">
        <v>33</v>
      </c>
      <c r="G1233" t="s">
        <v>59</v>
      </c>
      <c r="H1233" s="1">
        <v>42716</v>
      </c>
      <c r="I1233">
        <v>24497</v>
      </c>
      <c r="J1233">
        <v>1634</v>
      </c>
      <c r="K1233">
        <v>26131</v>
      </c>
      <c r="L1233" s="10">
        <v>3.31</v>
      </c>
      <c r="M1233">
        <v>8</v>
      </c>
      <c r="N1233" t="s">
        <v>20</v>
      </c>
      <c r="O1233" t="s">
        <v>1218</v>
      </c>
      <c r="P1233" t="s">
        <v>2122</v>
      </c>
      <c r="Q1233" t="str">
        <f>IF(Cleaned_Data[[#This Row],[Performance Score]] &gt;=4,"high", IF(Cleaned_Data[[#This Row],[Performance Score]]&lt;=2,"Low","Medium"))</f>
        <v>Medium</v>
      </c>
    </row>
    <row r="1234" spans="1:17" x14ac:dyDescent="0.3">
      <c r="A1234" t="s">
        <v>1650</v>
      </c>
      <c r="B1234" t="s">
        <v>1189</v>
      </c>
      <c r="C1234">
        <v>31</v>
      </c>
      <c r="D1234" t="s">
        <v>16</v>
      </c>
      <c r="E1234" t="s">
        <v>74</v>
      </c>
      <c r="F1234" t="s">
        <v>33</v>
      </c>
      <c r="G1234" t="s">
        <v>75</v>
      </c>
      <c r="H1234" s="1">
        <v>44191</v>
      </c>
      <c r="I1234">
        <v>33039</v>
      </c>
      <c r="J1234">
        <v>1263</v>
      </c>
      <c r="K1234">
        <v>34302</v>
      </c>
      <c r="L1234" s="10">
        <v>4.66</v>
      </c>
      <c r="M1234">
        <v>3</v>
      </c>
      <c r="N1234" t="s">
        <v>20</v>
      </c>
      <c r="O1234" t="s">
        <v>1218</v>
      </c>
      <c r="P1234" t="s">
        <v>2122</v>
      </c>
      <c r="Q1234" t="str">
        <f>IF(Cleaned_Data[[#This Row],[Performance Score]] &gt;=4,"high", IF(Cleaned_Data[[#This Row],[Performance Score]]&lt;=2,"Low","Medium"))</f>
        <v>high</v>
      </c>
    </row>
    <row r="1235" spans="1:17" x14ac:dyDescent="0.3">
      <c r="A1235" t="s">
        <v>1651</v>
      </c>
      <c r="B1235" t="s">
        <v>577</v>
      </c>
      <c r="C1235">
        <v>22</v>
      </c>
      <c r="D1235" t="s">
        <v>16</v>
      </c>
      <c r="E1235" t="s">
        <v>25</v>
      </c>
      <c r="F1235" t="s">
        <v>88</v>
      </c>
      <c r="G1235" t="s">
        <v>26</v>
      </c>
      <c r="H1235" s="1">
        <v>43657</v>
      </c>
      <c r="I1235">
        <v>37190</v>
      </c>
      <c r="J1235">
        <v>1874</v>
      </c>
      <c r="K1235">
        <v>39064</v>
      </c>
      <c r="L1235" s="10">
        <v>3.48</v>
      </c>
      <c r="M1235">
        <v>6</v>
      </c>
      <c r="N1235" t="s">
        <v>34</v>
      </c>
      <c r="O1235" t="s">
        <v>1218</v>
      </c>
      <c r="P1235" t="s">
        <v>2123</v>
      </c>
      <c r="Q1235" t="str">
        <f>IF(Cleaned_Data[[#This Row],[Performance Score]] &gt;=4,"high", IF(Cleaned_Data[[#This Row],[Performance Score]]&lt;=2,"Low","Medium"))</f>
        <v>Medium</v>
      </c>
    </row>
    <row r="1236" spans="1:17" x14ac:dyDescent="0.3">
      <c r="A1236" t="s">
        <v>1652</v>
      </c>
      <c r="B1236" t="s">
        <v>100</v>
      </c>
      <c r="C1236">
        <v>34</v>
      </c>
      <c r="D1236" t="s">
        <v>16</v>
      </c>
      <c r="E1236" t="s">
        <v>74</v>
      </c>
      <c r="F1236" t="s">
        <v>27</v>
      </c>
      <c r="G1236" t="s">
        <v>75</v>
      </c>
      <c r="H1236" s="1">
        <v>42037</v>
      </c>
      <c r="I1236">
        <v>43336</v>
      </c>
      <c r="J1236">
        <v>1895</v>
      </c>
      <c r="K1236">
        <v>45231</v>
      </c>
      <c r="L1236" s="10">
        <v>3.37</v>
      </c>
      <c r="M1236">
        <v>5</v>
      </c>
      <c r="N1236" t="s">
        <v>20</v>
      </c>
      <c r="O1236" t="s">
        <v>1218</v>
      </c>
      <c r="P1236" t="s">
        <v>2121</v>
      </c>
      <c r="Q1236" t="str">
        <f>IF(Cleaned_Data[[#This Row],[Performance Score]] &gt;=4,"high", IF(Cleaned_Data[[#This Row],[Performance Score]]&lt;=2,"Low","Medium"))</f>
        <v>Medium</v>
      </c>
    </row>
    <row r="1237" spans="1:17" x14ac:dyDescent="0.3">
      <c r="A1237" t="s">
        <v>1653</v>
      </c>
      <c r="B1237" t="s">
        <v>700</v>
      </c>
      <c r="C1237">
        <v>23</v>
      </c>
      <c r="D1237" t="s">
        <v>16</v>
      </c>
      <c r="E1237" t="s">
        <v>42</v>
      </c>
      <c r="F1237" t="s">
        <v>39</v>
      </c>
      <c r="G1237" t="s">
        <v>43</v>
      </c>
      <c r="H1237" s="1">
        <v>44809</v>
      </c>
      <c r="I1237">
        <v>37729</v>
      </c>
      <c r="J1237">
        <v>1480</v>
      </c>
      <c r="K1237">
        <v>39209</v>
      </c>
      <c r="L1237" s="10">
        <v>3.67</v>
      </c>
      <c r="M1237">
        <v>2</v>
      </c>
      <c r="N1237" t="s">
        <v>28</v>
      </c>
      <c r="O1237" t="s">
        <v>1218</v>
      </c>
      <c r="P1237" t="s">
        <v>2126</v>
      </c>
      <c r="Q1237" t="str">
        <f>IF(Cleaned_Data[[#This Row],[Performance Score]] &gt;=4,"high", IF(Cleaned_Data[[#This Row],[Performance Score]]&lt;=2,"Low","Medium"))</f>
        <v>Medium</v>
      </c>
    </row>
    <row r="1238" spans="1:17" x14ac:dyDescent="0.3">
      <c r="A1238" t="s">
        <v>1654</v>
      </c>
      <c r="B1238" t="s">
        <v>362</v>
      </c>
      <c r="C1238">
        <v>33</v>
      </c>
      <c r="D1238" t="s">
        <v>16</v>
      </c>
      <c r="E1238" t="s">
        <v>37</v>
      </c>
      <c r="F1238" t="s">
        <v>39</v>
      </c>
      <c r="G1238" t="s">
        <v>38</v>
      </c>
      <c r="H1238" s="1">
        <v>43159</v>
      </c>
      <c r="I1238">
        <v>26895</v>
      </c>
      <c r="J1238">
        <v>1426</v>
      </c>
      <c r="K1238">
        <v>28321</v>
      </c>
      <c r="L1238" s="10">
        <v>2.72</v>
      </c>
      <c r="M1238">
        <v>2</v>
      </c>
      <c r="N1238" t="s">
        <v>34</v>
      </c>
      <c r="O1238" t="s">
        <v>1218</v>
      </c>
      <c r="P1238" t="s">
        <v>2121</v>
      </c>
      <c r="Q1238" t="str">
        <f>IF(Cleaned_Data[[#This Row],[Performance Score]] &gt;=4,"high", IF(Cleaned_Data[[#This Row],[Performance Score]]&lt;=2,"Low","Medium"))</f>
        <v>Medium</v>
      </c>
    </row>
    <row r="1239" spans="1:17" x14ac:dyDescent="0.3">
      <c r="A1239" t="s">
        <v>1655</v>
      </c>
      <c r="B1239" t="s">
        <v>1235</v>
      </c>
      <c r="C1239">
        <v>37</v>
      </c>
      <c r="D1239" t="s">
        <v>24</v>
      </c>
      <c r="E1239" t="s">
        <v>37</v>
      </c>
      <c r="F1239" t="s">
        <v>53</v>
      </c>
      <c r="G1239" t="s">
        <v>38</v>
      </c>
      <c r="H1239" s="1">
        <v>43822</v>
      </c>
      <c r="I1239">
        <v>34908</v>
      </c>
      <c r="J1239">
        <v>1282</v>
      </c>
      <c r="K1239">
        <v>36190</v>
      </c>
      <c r="L1239" s="10">
        <v>3</v>
      </c>
      <c r="M1239">
        <v>4</v>
      </c>
      <c r="N1239" t="s">
        <v>28</v>
      </c>
      <c r="O1239" t="s">
        <v>1218</v>
      </c>
      <c r="P1239" t="s">
        <v>2122</v>
      </c>
      <c r="Q1239" t="str">
        <f>IF(Cleaned_Data[[#This Row],[Performance Score]] &gt;=4,"high", IF(Cleaned_Data[[#This Row],[Performance Score]]&lt;=2,"Low","Medium"))</f>
        <v>Medium</v>
      </c>
    </row>
    <row r="1240" spans="1:17" x14ac:dyDescent="0.3">
      <c r="A1240" t="s">
        <v>1656</v>
      </c>
      <c r="B1240" t="s">
        <v>692</v>
      </c>
      <c r="C1240">
        <v>30</v>
      </c>
      <c r="D1240" t="s">
        <v>24</v>
      </c>
      <c r="E1240" t="s">
        <v>17</v>
      </c>
      <c r="F1240" t="s">
        <v>105</v>
      </c>
      <c r="G1240" t="s">
        <v>18</v>
      </c>
      <c r="H1240" s="1">
        <v>43950</v>
      </c>
      <c r="I1240">
        <v>48394</v>
      </c>
      <c r="J1240">
        <v>2867</v>
      </c>
      <c r="K1240">
        <v>51261</v>
      </c>
      <c r="L1240" s="10">
        <v>4.59</v>
      </c>
      <c r="M1240">
        <v>3</v>
      </c>
      <c r="N1240" t="s">
        <v>28</v>
      </c>
      <c r="O1240" t="s">
        <v>1218</v>
      </c>
      <c r="P1240" t="s">
        <v>21</v>
      </c>
      <c r="Q1240" t="str">
        <f>IF(Cleaned_Data[[#This Row],[Performance Score]] &gt;=4,"high", IF(Cleaned_Data[[#This Row],[Performance Score]]&lt;=2,"Low","Medium"))</f>
        <v>high</v>
      </c>
    </row>
    <row r="1241" spans="1:17" x14ac:dyDescent="0.3">
      <c r="A1241" t="s">
        <v>1657</v>
      </c>
      <c r="B1241" t="s">
        <v>414</v>
      </c>
      <c r="C1241">
        <v>31</v>
      </c>
      <c r="D1241" t="s">
        <v>16</v>
      </c>
      <c r="E1241" t="s">
        <v>58</v>
      </c>
      <c r="F1241" t="s">
        <v>105</v>
      </c>
      <c r="G1241" t="s">
        <v>59</v>
      </c>
      <c r="H1241" s="1">
        <v>43976</v>
      </c>
      <c r="I1241">
        <v>37472</v>
      </c>
      <c r="J1241">
        <v>2040</v>
      </c>
      <c r="K1241">
        <v>39512</v>
      </c>
      <c r="L1241" s="10">
        <v>2.46</v>
      </c>
      <c r="M1241">
        <v>2</v>
      </c>
      <c r="N1241" t="s">
        <v>34</v>
      </c>
      <c r="O1241" t="s">
        <v>1218</v>
      </c>
      <c r="P1241" t="s">
        <v>1218</v>
      </c>
      <c r="Q1241" t="str">
        <f>IF(Cleaned_Data[[#This Row],[Performance Score]] &gt;=4,"high", IF(Cleaned_Data[[#This Row],[Performance Score]]&lt;=2,"Low","Medium"))</f>
        <v>Medium</v>
      </c>
    </row>
    <row r="1242" spans="1:17" x14ac:dyDescent="0.3">
      <c r="A1242" t="s">
        <v>1658</v>
      </c>
      <c r="B1242" t="s">
        <v>172</v>
      </c>
      <c r="C1242">
        <v>43</v>
      </c>
      <c r="D1242" t="s">
        <v>16</v>
      </c>
      <c r="E1242" t="s">
        <v>25</v>
      </c>
      <c r="F1242" t="s">
        <v>50</v>
      </c>
      <c r="G1242" t="s">
        <v>26</v>
      </c>
      <c r="H1242" s="1">
        <v>44372</v>
      </c>
      <c r="I1242">
        <v>35974</v>
      </c>
      <c r="J1242">
        <v>1560</v>
      </c>
      <c r="K1242">
        <v>37534</v>
      </c>
      <c r="L1242" s="10">
        <v>3.91</v>
      </c>
      <c r="M1242">
        <v>3</v>
      </c>
      <c r="N1242" t="s">
        <v>34</v>
      </c>
      <c r="O1242" t="s">
        <v>1218</v>
      </c>
      <c r="P1242" t="s">
        <v>1782</v>
      </c>
      <c r="Q1242" t="str">
        <f>IF(Cleaned_Data[[#This Row],[Performance Score]] &gt;=4,"high", IF(Cleaned_Data[[#This Row],[Performance Score]]&lt;=2,"Low","Medium"))</f>
        <v>Medium</v>
      </c>
    </row>
    <row r="1243" spans="1:17" x14ac:dyDescent="0.3">
      <c r="A1243" t="s">
        <v>1659</v>
      </c>
      <c r="B1243" t="s">
        <v>1504</v>
      </c>
      <c r="C1243">
        <v>27</v>
      </c>
      <c r="D1243" t="s">
        <v>24</v>
      </c>
      <c r="E1243" t="s">
        <v>25</v>
      </c>
      <c r="F1243" t="s">
        <v>105</v>
      </c>
      <c r="G1243" t="s">
        <v>26</v>
      </c>
      <c r="H1243" s="1">
        <v>42088</v>
      </c>
      <c r="I1243">
        <v>31236</v>
      </c>
      <c r="J1243">
        <v>711</v>
      </c>
      <c r="K1243">
        <v>31947</v>
      </c>
      <c r="L1243" s="10">
        <v>2.44</v>
      </c>
      <c r="M1243">
        <v>1</v>
      </c>
      <c r="N1243" t="s">
        <v>20</v>
      </c>
      <c r="O1243" t="s">
        <v>1218</v>
      </c>
      <c r="P1243" t="s">
        <v>2120</v>
      </c>
      <c r="Q1243" t="str">
        <f>IF(Cleaned_Data[[#This Row],[Performance Score]] &gt;=4,"high", IF(Cleaned_Data[[#This Row],[Performance Score]]&lt;=2,"Low","Medium"))</f>
        <v>Medium</v>
      </c>
    </row>
    <row r="1244" spans="1:17" x14ac:dyDescent="0.3">
      <c r="A1244" t="s">
        <v>1660</v>
      </c>
      <c r="B1244" t="s">
        <v>448</v>
      </c>
      <c r="C1244">
        <v>33</v>
      </c>
      <c r="D1244" t="s">
        <v>16</v>
      </c>
      <c r="E1244" t="s">
        <v>62</v>
      </c>
      <c r="F1244" t="s">
        <v>50</v>
      </c>
      <c r="G1244" t="s">
        <v>63</v>
      </c>
      <c r="H1244" s="1">
        <v>42337</v>
      </c>
      <c r="I1244">
        <v>47555</v>
      </c>
      <c r="J1244">
        <v>608</v>
      </c>
      <c r="K1244">
        <v>48163</v>
      </c>
      <c r="L1244" s="10">
        <v>1.81</v>
      </c>
      <c r="M1244">
        <v>1</v>
      </c>
      <c r="N1244" t="s">
        <v>34</v>
      </c>
      <c r="O1244" t="s">
        <v>1218</v>
      </c>
      <c r="P1244" t="s">
        <v>2118</v>
      </c>
      <c r="Q1244" t="str">
        <f>IF(Cleaned_Data[[#This Row],[Performance Score]] &gt;=4,"high", IF(Cleaned_Data[[#This Row],[Performance Score]]&lt;=2,"Low","Medium"))</f>
        <v>Low</v>
      </c>
    </row>
    <row r="1245" spans="1:17" x14ac:dyDescent="0.3">
      <c r="A1245" t="s">
        <v>1661</v>
      </c>
      <c r="B1245" t="s">
        <v>149</v>
      </c>
      <c r="C1245">
        <v>27</v>
      </c>
      <c r="D1245" t="s">
        <v>16</v>
      </c>
      <c r="E1245" t="s">
        <v>31</v>
      </c>
      <c r="F1245" t="s">
        <v>19</v>
      </c>
      <c r="G1245" t="s">
        <v>32</v>
      </c>
      <c r="H1245" s="1">
        <v>43577</v>
      </c>
      <c r="I1245">
        <v>37556</v>
      </c>
      <c r="J1245">
        <v>1953</v>
      </c>
      <c r="K1245">
        <v>39509</v>
      </c>
      <c r="L1245" s="10">
        <v>4</v>
      </c>
      <c r="M1245">
        <v>4</v>
      </c>
      <c r="N1245" t="s">
        <v>28</v>
      </c>
      <c r="O1245" t="s">
        <v>1218</v>
      </c>
      <c r="P1245" t="s">
        <v>21</v>
      </c>
      <c r="Q1245" t="str">
        <f>IF(Cleaned_Data[[#This Row],[Performance Score]] &gt;=4,"high", IF(Cleaned_Data[[#This Row],[Performance Score]]&lt;=2,"Low","Medium"))</f>
        <v>high</v>
      </c>
    </row>
    <row r="1246" spans="1:17" x14ac:dyDescent="0.3">
      <c r="A1246" t="s">
        <v>1662</v>
      </c>
      <c r="B1246" t="s">
        <v>912</v>
      </c>
      <c r="C1246">
        <v>21</v>
      </c>
      <c r="D1246" t="s">
        <v>24</v>
      </c>
      <c r="E1246" t="s">
        <v>25</v>
      </c>
      <c r="F1246" t="s">
        <v>39</v>
      </c>
      <c r="G1246" t="s">
        <v>26</v>
      </c>
      <c r="H1246" s="1">
        <v>42725</v>
      </c>
      <c r="I1246">
        <v>26341</v>
      </c>
      <c r="J1246">
        <v>591</v>
      </c>
      <c r="K1246">
        <v>26932</v>
      </c>
      <c r="L1246" s="10">
        <v>3.12</v>
      </c>
      <c r="M1246">
        <v>2</v>
      </c>
      <c r="N1246" t="s">
        <v>28</v>
      </c>
      <c r="O1246" t="s">
        <v>1218</v>
      </c>
      <c r="P1246" t="s">
        <v>2122</v>
      </c>
      <c r="Q1246" t="str">
        <f>IF(Cleaned_Data[[#This Row],[Performance Score]] &gt;=4,"high", IF(Cleaned_Data[[#This Row],[Performance Score]]&lt;=2,"Low","Medium"))</f>
        <v>Medium</v>
      </c>
    </row>
    <row r="1247" spans="1:17" x14ac:dyDescent="0.3">
      <c r="A1247" t="s">
        <v>1663</v>
      </c>
      <c r="B1247" t="s">
        <v>157</v>
      </c>
      <c r="C1247">
        <v>43</v>
      </c>
      <c r="D1247" t="s">
        <v>16</v>
      </c>
      <c r="E1247" t="s">
        <v>17</v>
      </c>
      <c r="F1247" t="s">
        <v>39</v>
      </c>
      <c r="G1247" t="s">
        <v>18</v>
      </c>
      <c r="H1247" s="1">
        <v>45523</v>
      </c>
      <c r="I1247">
        <v>51820</v>
      </c>
      <c r="J1247">
        <v>3440</v>
      </c>
      <c r="K1247">
        <v>55260</v>
      </c>
      <c r="L1247" s="10">
        <v>3.56</v>
      </c>
      <c r="M1247">
        <v>3</v>
      </c>
      <c r="N1247" t="s">
        <v>34</v>
      </c>
      <c r="O1247" t="s">
        <v>1218</v>
      </c>
      <c r="P1247" t="s">
        <v>2119</v>
      </c>
      <c r="Q1247" t="str">
        <f>IF(Cleaned_Data[[#This Row],[Performance Score]] &gt;=4,"high", IF(Cleaned_Data[[#This Row],[Performance Score]]&lt;=2,"Low","Medium"))</f>
        <v>Medium</v>
      </c>
    </row>
    <row r="1248" spans="1:17" x14ac:dyDescent="0.3">
      <c r="A1248" t="s">
        <v>1664</v>
      </c>
      <c r="B1248" t="s">
        <v>765</v>
      </c>
      <c r="C1248">
        <v>43</v>
      </c>
      <c r="D1248" t="s">
        <v>16</v>
      </c>
      <c r="E1248" t="s">
        <v>25</v>
      </c>
      <c r="F1248" t="s">
        <v>19</v>
      </c>
      <c r="G1248" t="s">
        <v>26</v>
      </c>
      <c r="H1248" s="1">
        <v>43707</v>
      </c>
      <c r="I1248">
        <v>34935</v>
      </c>
      <c r="J1248">
        <v>1923</v>
      </c>
      <c r="K1248">
        <v>36858</v>
      </c>
      <c r="L1248" s="10">
        <v>2.35</v>
      </c>
      <c r="M1248">
        <v>2</v>
      </c>
      <c r="N1248" t="s">
        <v>34</v>
      </c>
      <c r="O1248" t="s">
        <v>1218</v>
      </c>
      <c r="P1248" t="s">
        <v>2119</v>
      </c>
      <c r="Q1248" t="str">
        <f>IF(Cleaned_Data[[#This Row],[Performance Score]] &gt;=4,"high", IF(Cleaned_Data[[#This Row],[Performance Score]]&lt;=2,"Low","Medium"))</f>
        <v>Medium</v>
      </c>
    </row>
    <row r="1249" spans="1:17" x14ac:dyDescent="0.3">
      <c r="A1249" t="s">
        <v>1665</v>
      </c>
      <c r="B1249" t="s">
        <v>475</v>
      </c>
      <c r="C1249">
        <v>34</v>
      </c>
      <c r="D1249" t="s">
        <v>16</v>
      </c>
      <c r="E1249" t="s">
        <v>74</v>
      </c>
      <c r="F1249" t="s">
        <v>50</v>
      </c>
      <c r="G1249" t="s">
        <v>75</v>
      </c>
      <c r="H1249" s="1">
        <v>42477</v>
      </c>
      <c r="I1249">
        <v>40022</v>
      </c>
      <c r="J1249">
        <v>1174</v>
      </c>
      <c r="K1249">
        <v>41196</v>
      </c>
      <c r="L1249" s="10">
        <v>2.71</v>
      </c>
      <c r="M1249">
        <v>0</v>
      </c>
      <c r="N1249" t="s">
        <v>20</v>
      </c>
      <c r="O1249" t="s">
        <v>1218</v>
      </c>
      <c r="P1249" t="s">
        <v>21</v>
      </c>
      <c r="Q1249" t="str">
        <f>IF(Cleaned_Data[[#This Row],[Performance Score]] &gt;=4,"high", IF(Cleaned_Data[[#This Row],[Performance Score]]&lt;=2,"Low","Medium"))</f>
        <v>Medium</v>
      </c>
    </row>
    <row r="1250" spans="1:17" x14ac:dyDescent="0.3">
      <c r="A1250" t="s">
        <v>1666</v>
      </c>
      <c r="B1250" t="s">
        <v>592</v>
      </c>
      <c r="C1250">
        <v>39</v>
      </c>
      <c r="D1250" t="s">
        <v>24</v>
      </c>
      <c r="E1250" t="s">
        <v>37</v>
      </c>
      <c r="F1250" t="s">
        <v>53</v>
      </c>
      <c r="G1250" t="s">
        <v>38</v>
      </c>
      <c r="H1250" s="1">
        <v>44957</v>
      </c>
      <c r="I1250">
        <v>31730</v>
      </c>
      <c r="J1250">
        <v>858</v>
      </c>
      <c r="K1250">
        <v>32588</v>
      </c>
      <c r="L1250" s="10">
        <v>1.64</v>
      </c>
      <c r="M1250">
        <v>4</v>
      </c>
      <c r="N1250" t="s">
        <v>28</v>
      </c>
      <c r="O1250" t="s">
        <v>1218</v>
      </c>
      <c r="P1250" t="s">
        <v>2125</v>
      </c>
      <c r="Q1250" t="str">
        <f>IF(Cleaned_Data[[#This Row],[Performance Score]] &gt;=4,"high", IF(Cleaned_Data[[#This Row],[Performance Score]]&lt;=2,"Low","Medium"))</f>
        <v>Low</v>
      </c>
    </row>
    <row r="1251" spans="1:17" x14ac:dyDescent="0.3">
      <c r="A1251" t="s">
        <v>1667</v>
      </c>
      <c r="B1251" t="s">
        <v>682</v>
      </c>
      <c r="C1251">
        <v>32</v>
      </c>
      <c r="D1251" t="s">
        <v>16</v>
      </c>
      <c r="E1251" t="s">
        <v>31</v>
      </c>
      <c r="F1251" t="s">
        <v>33</v>
      </c>
      <c r="G1251" t="s">
        <v>32</v>
      </c>
      <c r="H1251" s="1">
        <v>42794</v>
      </c>
      <c r="I1251">
        <v>30746</v>
      </c>
      <c r="J1251">
        <v>2312</v>
      </c>
      <c r="K1251">
        <v>33058</v>
      </c>
      <c r="L1251" s="10">
        <v>4.5599999999999996</v>
      </c>
      <c r="M1251">
        <v>1</v>
      </c>
      <c r="N1251" t="s">
        <v>20</v>
      </c>
      <c r="O1251" t="s">
        <v>1218</v>
      </c>
      <c r="P1251" t="s">
        <v>2121</v>
      </c>
      <c r="Q1251" t="str">
        <f>IF(Cleaned_Data[[#This Row],[Performance Score]] &gt;=4,"high", IF(Cleaned_Data[[#This Row],[Performance Score]]&lt;=2,"Low","Medium"))</f>
        <v>high</v>
      </c>
    </row>
    <row r="1252" spans="1:17" x14ac:dyDescent="0.3">
      <c r="A1252" t="s">
        <v>1668</v>
      </c>
      <c r="B1252" t="s">
        <v>119</v>
      </c>
      <c r="C1252">
        <v>29</v>
      </c>
      <c r="D1252" t="s">
        <v>24</v>
      </c>
      <c r="E1252" t="s">
        <v>58</v>
      </c>
      <c r="F1252" t="s">
        <v>88</v>
      </c>
      <c r="G1252" t="s">
        <v>59</v>
      </c>
      <c r="H1252" s="1">
        <v>44683</v>
      </c>
      <c r="I1252">
        <v>33233</v>
      </c>
      <c r="J1252">
        <v>2026</v>
      </c>
      <c r="K1252">
        <v>35259</v>
      </c>
      <c r="L1252" s="10">
        <v>2.89</v>
      </c>
      <c r="M1252">
        <v>4</v>
      </c>
      <c r="N1252" t="s">
        <v>34</v>
      </c>
      <c r="O1252" t="s">
        <v>1218</v>
      </c>
      <c r="P1252" t="s">
        <v>1218</v>
      </c>
      <c r="Q1252" t="str">
        <f>IF(Cleaned_Data[[#This Row],[Performance Score]] &gt;=4,"high", IF(Cleaned_Data[[#This Row],[Performance Score]]&lt;=2,"Low","Medium"))</f>
        <v>Medium</v>
      </c>
    </row>
    <row r="1253" spans="1:17" x14ac:dyDescent="0.3">
      <c r="A1253" t="s">
        <v>1669</v>
      </c>
      <c r="B1253" t="s">
        <v>895</v>
      </c>
      <c r="C1253">
        <v>21</v>
      </c>
      <c r="D1253" t="s">
        <v>24</v>
      </c>
      <c r="E1253" t="s">
        <v>42</v>
      </c>
      <c r="F1253" t="s">
        <v>50</v>
      </c>
      <c r="G1253" t="s">
        <v>43</v>
      </c>
      <c r="H1253" s="1">
        <v>44817</v>
      </c>
      <c r="I1253">
        <v>34836</v>
      </c>
      <c r="J1253">
        <v>1490</v>
      </c>
      <c r="K1253">
        <v>36326</v>
      </c>
      <c r="L1253" s="10">
        <v>2.79</v>
      </c>
      <c r="M1253">
        <v>0</v>
      </c>
      <c r="N1253" t="s">
        <v>34</v>
      </c>
      <c r="O1253" t="s">
        <v>1218</v>
      </c>
      <c r="P1253" t="s">
        <v>2126</v>
      </c>
      <c r="Q1253" t="str">
        <f>IF(Cleaned_Data[[#This Row],[Performance Score]] &gt;=4,"high", IF(Cleaned_Data[[#This Row],[Performance Score]]&lt;=2,"Low","Medium"))</f>
        <v>Medium</v>
      </c>
    </row>
    <row r="1254" spans="1:17" x14ac:dyDescent="0.3">
      <c r="A1254" t="s">
        <v>1670</v>
      </c>
      <c r="B1254" t="s">
        <v>515</v>
      </c>
      <c r="C1254">
        <v>32</v>
      </c>
      <c r="D1254" t="s">
        <v>24</v>
      </c>
      <c r="E1254" t="s">
        <v>58</v>
      </c>
      <c r="F1254" t="s">
        <v>27</v>
      </c>
      <c r="G1254" t="s">
        <v>59</v>
      </c>
      <c r="H1254" s="1">
        <v>44483</v>
      </c>
      <c r="I1254">
        <v>33344</v>
      </c>
      <c r="J1254">
        <v>576</v>
      </c>
      <c r="K1254">
        <v>33920</v>
      </c>
      <c r="L1254" s="10">
        <v>2.5099999999999998</v>
      </c>
      <c r="M1254">
        <v>8</v>
      </c>
      <c r="N1254" t="s">
        <v>28</v>
      </c>
      <c r="O1254" t="s">
        <v>1218</v>
      </c>
      <c r="P1254" t="s">
        <v>2124</v>
      </c>
      <c r="Q1254" t="str">
        <f>IF(Cleaned_Data[[#This Row],[Performance Score]] &gt;=4,"high", IF(Cleaned_Data[[#This Row],[Performance Score]]&lt;=2,"Low","Medium"))</f>
        <v>Medium</v>
      </c>
    </row>
    <row r="1255" spans="1:17" x14ac:dyDescent="0.3">
      <c r="A1255" t="s">
        <v>1671</v>
      </c>
      <c r="B1255" t="s">
        <v>1672</v>
      </c>
      <c r="C1255">
        <v>33</v>
      </c>
      <c r="D1255" t="s">
        <v>24</v>
      </c>
      <c r="E1255" t="s">
        <v>31</v>
      </c>
      <c r="F1255" t="s">
        <v>33</v>
      </c>
      <c r="G1255" t="s">
        <v>32</v>
      </c>
      <c r="H1255" s="1">
        <v>43557</v>
      </c>
      <c r="I1255">
        <v>29059</v>
      </c>
      <c r="J1255">
        <v>2191</v>
      </c>
      <c r="K1255">
        <v>31250</v>
      </c>
      <c r="L1255" s="10">
        <v>3.78</v>
      </c>
      <c r="M1255">
        <v>4</v>
      </c>
      <c r="N1255" t="s">
        <v>28</v>
      </c>
      <c r="O1255" t="s">
        <v>1218</v>
      </c>
      <c r="P1255" t="s">
        <v>21</v>
      </c>
      <c r="Q1255" t="str">
        <f>IF(Cleaned_Data[[#This Row],[Performance Score]] &gt;=4,"high", IF(Cleaned_Data[[#This Row],[Performance Score]]&lt;=2,"Low","Medium"))</f>
        <v>Medium</v>
      </c>
    </row>
    <row r="1256" spans="1:17" x14ac:dyDescent="0.3">
      <c r="A1256" t="s">
        <v>1673</v>
      </c>
      <c r="B1256" t="s">
        <v>357</v>
      </c>
      <c r="C1256">
        <v>21</v>
      </c>
      <c r="D1256" t="s">
        <v>16</v>
      </c>
      <c r="E1256" t="s">
        <v>62</v>
      </c>
      <c r="F1256" t="s">
        <v>19</v>
      </c>
      <c r="G1256" t="s">
        <v>63</v>
      </c>
      <c r="H1256" s="1">
        <v>44295</v>
      </c>
      <c r="I1256">
        <v>38930</v>
      </c>
      <c r="J1256">
        <v>2798</v>
      </c>
      <c r="K1256">
        <v>41728</v>
      </c>
      <c r="L1256" s="10">
        <v>3.96</v>
      </c>
      <c r="M1256">
        <v>3</v>
      </c>
      <c r="N1256" t="s">
        <v>28</v>
      </c>
      <c r="O1256" t="s">
        <v>1218</v>
      </c>
      <c r="P1256" t="s">
        <v>21</v>
      </c>
      <c r="Q1256" t="str">
        <f>IF(Cleaned_Data[[#This Row],[Performance Score]] &gt;=4,"high", IF(Cleaned_Data[[#This Row],[Performance Score]]&lt;=2,"Low","Medium"))</f>
        <v>Medium</v>
      </c>
    </row>
    <row r="1257" spans="1:17" x14ac:dyDescent="0.3">
      <c r="A1257" t="s">
        <v>1674</v>
      </c>
      <c r="B1257" t="s">
        <v>176</v>
      </c>
      <c r="C1257">
        <v>41</v>
      </c>
      <c r="D1257" t="s">
        <v>24</v>
      </c>
      <c r="E1257" t="s">
        <v>58</v>
      </c>
      <c r="F1257" t="s">
        <v>53</v>
      </c>
      <c r="G1257" t="s">
        <v>59</v>
      </c>
      <c r="H1257" s="1">
        <v>45154</v>
      </c>
      <c r="I1257">
        <v>30339</v>
      </c>
      <c r="J1257">
        <v>879</v>
      </c>
      <c r="K1257">
        <v>31218</v>
      </c>
      <c r="L1257" s="10">
        <v>3.1</v>
      </c>
      <c r="M1257">
        <v>7</v>
      </c>
      <c r="N1257" t="s">
        <v>20</v>
      </c>
      <c r="O1257" t="s">
        <v>1218</v>
      </c>
      <c r="P1257" t="s">
        <v>2119</v>
      </c>
      <c r="Q1257" t="str">
        <f>IF(Cleaned_Data[[#This Row],[Performance Score]] &gt;=4,"high", IF(Cleaned_Data[[#This Row],[Performance Score]]&lt;=2,"Low","Medium"))</f>
        <v>Medium</v>
      </c>
    </row>
    <row r="1258" spans="1:17" x14ac:dyDescent="0.3">
      <c r="A1258" t="s">
        <v>1675</v>
      </c>
      <c r="B1258" t="s">
        <v>499</v>
      </c>
      <c r="C1258">
        <v>33</v>
      </c>
      <c r="D1258" t="s">
        <v>24</v>
      </c>
      <c r="E1258" t="s">
        <v>31</v>
      </c>
      <c r="F1258" t="s">
        <v>19</v>
      </c>
      <c r="G1258" t="s">
        <v>32</v>
      </c>
      <c r="H1258" s="1">
        <v>42550</v>
      </c>
      <c r="I1258">
        <v>34860</v>
      </c>
      <c r="J1258">
        <v>1346</v>
      </c>
      <c r="K1258">
        <v>36206</v>
      </c>
      <c r="L1258" s="10">
        <v>2.58</v>
      </c>
      <c r="M1258">
        <v>4</v>
      </c>
      <c r="N1258" t="s">
        <v>34</v>
      </c>
      <c r="O1258" t="s">
        <v>1218</v>
      </c>
      <c r="P1258" t="s">
        <v>1782</v>
      </c>
      <c r="Q1258" t="str">
        <f>IF(Cleaned_Data[[#This Row],[Performance Score]] &gt;=4,"high", IF(Cleaned_Data[[#This Row],[Performance Score]]&lt;=2,"Low","Medium"))</f>
        <v>Medium</v>
      </c>
    </row>
    <row r="1259" spans="1:17" x14ac:dyDescent="0.3">
      <c r="A1259" t="s">
        <v>1676</v>
      </c>
      <c r="B1259" t="s">
        <v>786</v>
      </c>
      <c r="C1259">
        <v>35</v>
      </c>
      <c r="D1259" t="s">
        <v>24</v>
      </c>
      <c r="E1259" t="s">
        <v>25</v>
      </c>
      <c r="F1259" t="s">
        <v>33</v>
      </c>
      <c r="G1259" t="s">
        <v>26</v>
      </c>
      <c r="H1259" s="1">
        <v>43452</v>
      </c>
      <c r="I1259">
        <v>28979</v>
      </c>
      <c r="J1259">
        <v>964</v>
      </c>
      <c r="K1259">
        <v>29943</v>
      </c>
      <c r="L1259" s="10">
        <v>3.34</v>
      </c>
      <c r="M1259">
        <v>7</v>
      </c>
      <c r="N1259" t="s">
        <v>34</v>
      </c>
      <c r="O1259" t="s">
        <v>1218</v>
      </c>
      <c r="P1259" t="s">
        <v>2122</v>
      </c>
      <c r="Q1259" t="str">
        <f>IF(Cleaned_Data[[#This Row],[Performance Score]] &gt;=4,"high", IF(Cleaned_Data[[#This Row],[Performance Score]]&lt;=2,"Low","Medium"))</f>
        <v>Medium</v>
      </c>
    </row>
    <row r="1260" spans="1:17" x14ac:dyDescent="0.3">
      <c r="A1260" t="s">
        <v>1677</v>
      </c>
      <c r="B1260" t="s">
        <v>780</v>
      </c>
      <c r="C1260">
        <v>32</v>
      </c>
      <c r="D1260" t="s">
        <v>16</v>
      </c>
      <c r="E1260" t="s">
        <v>25</v>
      </c>
      <c r="F1260" t="s">
        <v>19</v>
      </c>
      <c r="G1260" t="s">
        <v>26</v>
      </c>
      <c r="H1260" s="1">
        <v>44211</v>
      </c>
      <c r="I1260">
        <v>33733</v>
      </c>
      <c r="J1260">
        <v>1296</v>
      </c>
      <c r="K1260">
        <v>35029</v>
      </c>
      <c r="L1260" s="10">
        <v>3.26</v>
      </c>
      <c r="M1260">
        <v>6</v>
      </c>
      <c r="N1260" t="s">
        <v>34</v>
      </c>
      <c r="O1260" t="s">
        <v>1218</v>
      </c>
      <c r="P1260" t="s">
        <v>2125</v>
      </c>
      <c r="Q1260" t="str">
        <f>IF(Cleaned_Data[[#This Row],[Performance Score]] &gt;=4,"high", IF(Cleaned_Data[[#This Row],[Performance Score]]&lt;=2,"Low","Medium"))</f>
        <v>Medium</v>
      </c>
    </row>
    <row r="1261" spans="1:17" x14ac:dyDescent="0.3">
      <c r="A1261" t="s">
        <v>1678</v>
      </c>
      <c r="B1261" t="s">
        <v>852</v>
      </c>
      <c r="C1261">
        <v>24</v>
      </c>
      <c r="D1261" t="s">
        <v>16</v>
      </c>
      <c r="E1261" t="s">
        <v>37</v>
      </c>
      <c r="F1261" t="s">
        <v>105</v>
      </c>
      <c r="G1261" t="s">
        <v>38</v>
      </c>
      <c r="H1261" s="1">
        <v>45009</v>
      </c>
      <c r="I1261">
        <v>31251</v>
      </c>
      <c r="J1261">
        <v>1823</v>
      </c>
      <c r="K1261">
        <v>33074</v>
      </c>
      <c r="L1261" s="10">
        <v>2.76</v>
      </c>
      <c r="M1261">
        <v>1</v>
      </c>
      <c r="N1261" t="s">
        <v>34</v>
      </c>
      <c r="O1261" t="s">
        <v>1218</v>
      </c>
      <c r="P1261" t="s">
        <v>2120</v>
      </c>
      <c r="Q1261" t="str">
        <f>IF(Cleaned_Data[[#This Row],[Performance Score]] &gt;=4,"high", IF(Cleaned_Data[[#This Row],[Performance Score]]&lt;=2,"Low","Medium"))</f>
        <v>Medium</v>
      </c>
    </row>
    <row r="1262" spans="1:17" x14ac:dyDescent="0.3">
      <c r="A1262" t="s">
        <v>1679</v>
      </c>
      <c r="B1262" t="s">
        <v>366</v>
      </c>
      <c r="C1262">
        <v>30</v>
      </c>
      <c r="D1262" t="s">
        <v>16</v>
      </c>
      <c r="E1262" t="s">
        <v>31</v>
      </c>
      <c r="F1262" t="s">
        <v>39</v>
      </c>
      <c r="G1262" t="s">
        <v>32</v>
      </c>
      <c r="H1262" s="1">
        <v>45428</v>
      </c>
      <c r="I1262">
        <v>25273</v>
      </c>
      <c r="J1262">
        <v>891</v>
      </c>
      <c r="K1262">
        <v>26164</v>
      </c>
      <c r="L1262" s="10">
        <v>1.64</v>
      </c>
      <c r="M1262">
        <v>3</v>
      </c>
      <c r="N1262" t="s">
        <v>20</v>
      </c>
      <c r="O1262" t="s">
        <v>1218</v>
      </c>
      <c r="P1262" t="s">
        <v>1218</v>
      </c>
      <c r="Q1262" t="str">
        <f>IF(Cleaned_Data[[#This Row],[Performance Score]] &gt;=4,"high", IF(Cleaned_Data[[#This Row],[Performance Score]]&lt;=2,"Low","Medium"))</f>
        <v>Low</v>
      </c>
    </row>
    <row r="1263" spans="1:17" x14ac:dyDescent="0.3">
      <c r="A1263" t="s">
        <v>1680</v>
      </c>
      <c r="B1263" t="s">
        <v>423</v>
      </c>
      <c r="C1263">
        <v>32</v>
      </c>
      <c r="D1263" t="s">
        <v>24</v>
      </c>
      <c r="E1263" t="s">
        <v>25</v>
      </c>
      <c r="F1263" t="s">
        <v>53</v>
      </c>
      <c r="G1263" t="s">
        <v>26</v>
      </c>
      <c r="H1263" s="1">
        <v>44998</v>
      </c>
      <c r="I1263">
        <v>26546</v>
      </c>
      <c r="J1263">
        <v>1074</v>
      </c>
      <c r="K1263">
        <v>27620</v>
      </c>
      <c r="L1263" s="10">
        <v>3.14</v>
      </c>
      <c r="M1263">
        <v>1</v>
      </c>
      <c r="N1263" t="s">
        <v>28</v>
      </c>
      <c r="O1263" t="s">
        <v>1218</v>
      </c>
      <c r="P1263" t="s">
        <v>2120</v>
      </c>
      <c r="Q1263" t="str">
        <f>IF(Cleaned_Data[[#This Row],[Performance Score]] &gt;=4,"high", IF(Cleaned_Data[[#This Row],[Performance Score]]&lt;=2,"Low","Medium"))</f>
        <v>Medium</v>
      </c>
    </row>
    <row r="1264" spans="1:17" x14ac:dyDescent="0.3">
      <c r="A1264" t="s">
        <v>1681</v>
      </c>
      <c r="B1264" t="s">
        <v>716</v>
      </c>
      <c r="C1264">
        <v>24</v>
      </c>
      <c r="D1264" t="s">
        <v>24</v>
      </c>
      <c r="E1264" t="s">
        <v>58</v>
      </c>
      <c r="F1264" t="s">
        <v>105</v>
      </c>
      <c r="G1264" t="s">
        <v>59</v>
      </c>
      <c r="H1264" s="1">
        <v>45188</v>
      </c>
      <c r="I1264">
        <v>35834</v>
      </c>
      <c r="J1264">
        <v>1444</v>
      </c>
      <c r="K1264">
        <v>37278</v>
      </c>
      <c r="L1264" s="10">
        <v>3.65</v>
      </c>
      <c r="M1264">
        <v>3</v>
      </c>
      <c r="N1264" t="s">
        <v>20</v>
      </c>
      <c r="O1264" t="s">
        <v>1218</v>
      </c>
      <c r="P1264" t="s">
        <v>2126</v>
      </c>
      <c r="Q1264" t="str">
        <f>IF(Cleaned_Data[[#This Row],[Performance Score]] &gt;=4,"high", IF(Cleaned_Data[[#This Row],[Performance Score]]&lt;=2,"Low","Medium"))</f>
        <v>Medium</v>
      </c>
    </row>
    <row r="1265" spans="1:17" x14ac:dyDescent="0.3">
      <c r="A1265" t="s">
        <v>1682</v>
      </c>
      <c r="B1265" t="s">
        <v>735</v>
      </c>
      <c r="C1265">
        <v>32</v>
      </c>
      <c r="D1265" t="s">
        <v>24</v>
      </c>
      <c r="E1265" t="s">
        <v>31</v>
      </c>
      <c r="F1265" t="s">
        <v>27</v>
      </c>
      <c r="G1265" t="s">
        <v>32</v>
      </c>
      <c r="H1265" s="1">
        <v>42865</v>
      </c>
      <c r="I1265">
        <v>33818</v>
      </c>
      <c r="J1265">
        <v>2517</v>
      </c>
      <c r="K1265">
        <v>36335</v>
      </c>
      <c r="L1265" s="10">
        <v>4</v>
      </c>
      <c r="M1265">
        <v>2</v>
      </c>
      <c r="N1265" t="s">
        <v>20</v>
      </c>
      <c r="O1265" t="s">
        <v>1218</v>
      </c>
      <c r="P1265" t="s">
        <v>1218</v>
      </c>
      <c r="Q1265" t="str">
        <f>IF(Cleaned_Data[[#This Row],[Performance Score]] &gt;=4,"high", IF(Cleaned_Data[[#This Row],[Performance Score]]&lt;=2,"Low","Medium"))</f>
        <v>high</v>
      </c>
    </row>
    <row r="1266" spans="1:17" x14ac:dyDescent="0.3">
      <c r="A1266" t="s">
        <v>1683</v>
      </c>
      <c r="B1266" t="s">
        <v>451</v>
      </c>
      <c r="C1266">
        <v>35</v>
      </c>
      <c r="D1266" t="s">
        <v>24</v>
      </c>
      <c r="E1266" t="s">
        <v>58</v>
      </c>
      <c r="F1266" t="s">
        <v>27</v>
      </c>
      <c r="G1266" t="s">
        <v>59</v>
      </c>
      <c r="H1266" s="1">
        <v>43124</v>
      </c>
      <c r="I1266">
        <v>21209</v>
      </c>
      <c r="J1266">
        <v>480</v>
      </c>
      <c r="K1266">
        <v>21689</v>
      </c>
      <c r="L1266" s="10">
        <v>2.98</v>
      </c>
      <c r="M1266">
        <v>0</v>
      </c>
      <c r="N1266" t="s">
        <v>20</v>
      </c>
      <c r="O1266" t="s">
        <v>1218</v>
      </c>
      <c r="P1266" t="s">
        <v>2125</v>
      </c>
      <c r="Q1266" t="str">
        <f>IF(Cleaned_Data[[#This Row],[Performance Score]] &gt;=4,"high", IF(Cleaned_Data[[#This Row],[Performance Score]]&lt;=2,"Low","Medium"))</f>
        <v>Medium</v>
      </c>
    </row>
    <row r="1267" spans="1:17" x14ac:dyDescent="0.3">
      <c r="A1267" t="s">
        <v>1684</v>
      </c>
      <c r="B1267" t="s">
        <v>1304</v>
      </c>
      <c r="C1267">
        <v>28</v>
      </c>
      <c r="D1267" t="s">
        <v>16</v>
      </c>
      <c r="E1267" t="s">
        <v>62</v>
      </c>
      <c r="F1267" t="s">
        <v>33</v>
      </c>
      <c r="G1267" t="s">
        <v>63</v>
      </c>
      <c r="H1267" s="1">
        <v>45615</v>
      </c>
      <c r="I1267">
        <v>41353</v>
      </c>
      <c r="J1267">
        <v>779</v>
      </c>
      <c r="K1267">
        <v>42132</v>
      </c>
      <c r="L1267" s="10">
        <v>2.3199999999999998</v>
      </c>
      <c r="M1267">
        <v>4</v>
      </c>
      <c r="N1267" t="s">
        <v>28</v>
      </c>
      <c r="O1267" t="s">
        <v>1218</v>
      </c>
      <c r="P1267" t="s">
        <v>2118</v>
      </c>
      <c r="Q1267" t="str">
        <f>IF(Cleaned_Data[[#This Row],[Performance Score]] &gt;=4,"high", IF(Cleaned_Data[[#This Row],[Performance Score]]&lt;=2,"Low","Medium"))</f>
        <v>Medium</v>
      </c>
    </row>
    <row r="1268" spans="1:17" x14ac:dyDescent="0.3">
      <c r="A1268" t="s">
        <v>1685</v>
      </c>
      <c r="B1268" t="s">
        <v>335</v>
      </c>
      <c r="C1268">
        <v>31</v>
      </c>
      <c r="D1268" t="s">
        <v>24</v>
      </c>
      <c r="E1268" t="s">
        <v>42</v>
      </c>
      <c r="F1268" t="s">
        <v>105</v>
      </c>
      <c r="G1268" t="s">
        <v>43</v>
      </c>
      <c r="H1268" s="1">
        <v>42969</v>
      </c>
      <c r="I1268">
        <v>41693</v>
      </c>
      <c r="J1268">
        <v>1584</v>
      </c>
      <c r="K1268">
        <v>43277</v>
      </c>
      <c r="L1268" s="10">
        <v>3.2</v>
      </c>
      <c r="M1268">
        <v>2</v>
      </c>
      <c r="N1268" t="s">
        <v>28</v>
      </c>
      <c r="O1268" t="s">
        <v>1218</v>
      </c>
      <c r="P1268" t="s">
        <v>2119</v>
      </c>
      <c r="Q1268" t="str">
        <f>IF(Cleaned_Data[[#This Row],[Performance Score]] &gt;=4,"high", IF(Cleaned_Data[[#This Row],[Performance Score]]&lt;=2,"Low","Medium"))</f>
        <v>Medium</v>
      </c>
    </row>
    <row r="1269" spans="1:17" x14ac:dyDescent="0.3">
      <c r="A1269" t="s">
        <v>1686</v>
      </c>
      <c r="B1269" t="s">
        <v>408</v>
      </c>
      <c r="C1269">
        <v>38</v>
      </c>
      <c r="D1269" t="s">
        <v>16</v>
      </c>
      <c r="E1269" t="s">
        <v>42</v>
      </c>
      <c r="F1269" t="s">
        <v>105</v>
      </c>
      <c r="G1269" t="s">
        <v>43</v>
      </c>
      <c r="H1269" s="1">
        <v>43906</v>
      </c>
      <c r="I1269">
        <v>39438</v>
      </c>
      <c r="J1269">
        <v>1935</v>
      </c>
      <c r="K1269">
        <v>41373</v>
      </c>
      <c r="L1269" s="10">
        <v>4.13</v>
      </c>
      <c r="M1269">
        <v>1</v>
      </c>
      <c r="N1269" t="s">
        <v>20</v>
      </c>
      <c r="O1269" t="s">
        <v>1218</v>
      </c>
      <c r="P1269" t="s">
        <v>2120</v>
      </c>
      <c r="Q1269" t="str">
        <f>IF(Cleaned_Data[[#This Row],[Performance Score]] &gt;=4,"high", IF(Cleaned_Data[[#This Row],[Performance Score]]&lt;=2,"Low","Medium"))</f>
        <v>high</v>
      </c>
    </row>
    <row r="1270" spans="1:17" x14ac:dyDescent="0.3">
      <c r="A1270" t="s">
        <v>1687</v>
      </c>
      <c r="B1270" t="s">
        <v>1688</v>
      </c>
      <c r="C1270">
        <v>32</v>
      </c>
      <c r="D1270" t="s">
        <v>16</v>
      </c>
      <c r="E1270" t="s">
        <v>74</v>
      </c>
      <c r="F1270" t="s">
        <v>33</v>
      </c>
      <c r="G1270" t="s">
        <v>75</v>
      </c>
      <c r="H1270" s="1">
        <v>42085</v>
      </c>
      <c r="I1270">
        <v>37823</v>
      </c>
      <c r="J1270">
        <v>1440</v>
      </c>
      <c r="K1270">
        <v>39263</v>
      </c>
      <c r="L1270" s="10">
        <v>3.57</v>
      </c>
      <c r="M1270">
        <v>4</v>
      </c>
      <c r="N1270" t="s">
        <v>34</v>
      </c>
      <c r="O1270" t="s">
        <v>1218</v>
      </c>
      <c r="P1270" t="s">
        <v>2120</v>
      </c>
      <c r="Q1270" t="str">
        <f>IF(Cleaned_Data[[#This Row],[Performance Score]] &gt;=4,"high", IF(Cleaned_Data[[#This Row],[Performance Score]]&lt;=2,"Low","Medium"))</f>
        <v>Medium</v>
      </c>
    </row>
    <row r="1271" spans="1:17" x14ac:dyDescent="0.3">
      <c r="A1271" t="s">
        <v>1689</v>
      </c>
      <c r="B1271" t="s">
        <v>277</v>
      </c>
      <c r="C1271">
        <v>40</v>
      </c>
      <c r="D1271" t="s">
        <v>16</v>
      </c>
      <c r="E1271" t="s">
        <v>62</v>
      </c>
      <c r="F1271" t="s">
        <v>50</v>
      </c>
      <c r="G1271" t="s">
        <v>63</v>
      </c>
      <c r="H1271" s="1">
        <v>43850</v>
      </c>
      <c r="I1271">
        <v>35557</v>
      </c>
      <c r="J1271">
        <v>1094</v>
      </c>
      <c r="K1271">
        <v>36651</v>
      </c>
      <c r="L1271" s="10">
        <v>2.95</v>
      </c>
      <c r="M1271">
        <v>0</v>
      </c>
      <c r="N1271" t="s">
        <v>34</v>
      </c>
      <c r="O1271" t="s">
        <v>1218</v>
      </c>
      <c r="P1271" t="s">
        <v>2125</v>
      </c>
      <c r="Q1271" t="str">
        <f>IF(Cleaned_Data[[#This Row],[Performance Score]] &gt;=4,"high", IF(Cleaned_Data[[#This Row],[Performance Score]]&lt;=2,"Low","Medium"))</f>
        <v>Medium</v>
      </c>
    </row>
    <row r="1272" spans="1:17" x14ac:dyDescent="0.3">
      <c r="A1272" t="s">
        <v>1690</v>
      </c>
      <c r="B1272" t="s">
        <v>568</v>
      </c>
      <c r="C1272">
        <v>36</v>
      </c>
      <c r="D1272" t="s">
        <v>24</v>
      </c>
      <c r="E1272" t="s">
        <v>62</v>
      </c>
      <c r="F1272" t="s">
        <v>53</v>
      </c>
      <c r="G1272" t="s">
        <v>63</v>
      </c>
      <c r="H1272" s="1">
        <v>43140</v>
      </c>
      <c r="I1272">
        <v>39655</v>
      </c>
      <c r="J1272">
        <v>1722</v>
      </c>
      <c r="K1272">
        <v>41377</v>
      </c>
      <c r="L1272" s="10">
        <v>2.41</v>
      </c>
      <c r="M1272">
        <v>3</v>
      </c>
      <c r="N1272" t="s">
        <v>34</v>
      </c>
      <c r="O1272" t="s">
        <v>1218</v>
      </c>
      <c r="P1272" t="s">
        <v>2121</v>
      </c>
      <c r="Q1272" t="str">
        <f>IF(Cleaned_Data[[#This Row],[Performance Score]] &gt;=4,"high", IF(Cleaned_Data[[#This Row],[Performance Score]]&lt;=2,"Low","Medium"))</f>
        <v>Medium</v>
      </c>
    </row>
    <row r="1273" spans="1:17" x14ac:dyDescent="0.3">
      <c r="A1273" t="s">
        <v>1691</v>
      </c>
      <c r="B1273" t="s">
        <v>599</v>
      </c>
      <c r="C1273">
        <v>37</v>
      </c>
      <c r="D1273" t="s">
        <v>16</v>
      </c>
      <c r="E1273" t="s">
        <v>25</v>
      </c>
      <c r="F1273" t="s">
        <v>19</v>
      </c>
      <c r="G1273" t="s">
        <v>26</v>
      </c>
      <c r="H1273" s="1">
        <v>45005</v>
      </c>
      <c r="I1273">
        <v>30258</v>
      </c>
      <c r="J1273">
        <v>294</v>
      </c>
      <c r="K1273">
        <v>30552</v>
      </c>
      <c r="L1273" s="10">
        <v>1.58</v>
      </c>
      <c r="M1273">
        <v>7</v>
      </c>
      <c r="N1273" t="s">
        <v>28</v>
      </c>
      <c r="O1273" t="s">
        <v>1218</v>
      </c>
      <c r="P1273" t="s">
        <v>2120</v>
      </c>
      <c r="Q1273" t="str">
        <f>IF(Cleaned_Data[[#This Row],[Performance Score]] &gt;=4,"high", IF(Cleaned_Data[[#This Row],[Performance Score]]&lt;=2,"Low","Medium"))</f>
        <v>Low</v>
      </c>
    </row>
    <row r="1274" spans="1:17" x14ac:dyDescent="0.3">
      <c r="A1274" t="s">
        <v>1692</v>
      </c>
      <c r="B1274" t="s">
        <v>738</v>
      </c>
      <c r="C1274">
        <v>22</v>
      </c>
      <c r="D1274" t="s">
        <v>16</v>
      </c>
      <c r="E1274" t="s">
        <v>25</v>
      </c>
      <c r="F1274" t="s">
        <v>50</v>
      </c>
      <c r="G1274" t="s">
        <v>26</v>
      </c>
      <c r="H1274" s="1">
        <v>45603</v>
      </c>
      <c r="I1274">
        <v>33569</v>
      </c>
      <c r="J1274">
        <v>1996</v>
      </c>
      <c r="K1274">
        <v>35565</v>
      </c>
      <c r="L1274" s="10">
        <v>4.51</v>
      </c>
      <c r="M1274">
        <v>6</v>
      </c>
      <c r="N1274" t="s">
        <v>20</v>
      </c>
      <c r="O1274" t="s">
        <v>1218</v>
      </c>
      <c r="P1274" t="s">
        <v>2118</v>
      </c>
      <c r="Q1274" t="str">
        <f>IF(Cleaned_Data[[#This Row],[Performance Score]] &gt;=4,"high", IF(Cleaned_Data[[#This Row],[Performance Score]]&lt;=2,"Low","Medium"))</f>
        <v>high</v>
      </c>
    </row>
    <row r="1275" spans="1:17" x14ac:dyDescent="0.3">
      <c r="A1275" t="s">
        <v>1693</v>
      </c>
      <c r="B1275" t="s">
        <v>753</v>
      </c>
      <c r="C1275">
        <v>23</v>
      </c>
      <c r="D1275" t="s">
        <v>24</v>
      </c>
      <c r="E1275" t="s">
        <v>62</v>
      </c>
      <c r="F1275" t="s">
        <v>53</v>
      </c>
      <c r="G1275" t="s">
        <v>63</v>
      </c>
      <c r="H1275" s="1">
        <v>42593</v>
      </c>
      <c r="I1275">
        <v>39553</v>
      </c>
      <c r="J1275">
        <v>835</v>
      </c>
      <c r="K1275">
        <v>40388</v>
      </c>
      <c r="L1275" s="10">
        <v>2.95</v>
      </c>
      <c r="M1275">
        <v>1</v>
      </c>
      <c r="N1275" t="s">
        <v>34</v>
      </c>
      <c r="O1275" t="s">
        <v>1218</v>
      </c>
      <c r="P1275" t="s">
        <v>2119</v>
      </c>
      <c r="Q1275" t="str">
        <f>IF(Cleaned_Data[[#This Row],[Performance Score]] &gt;=4,"high", IF(Cleaned_Data[[#This Row],[Performance Score]]&lt;=2,"Low","Medium"))</f>
        <v>Medium</v>
      </c>
    </row>
    <row r="1276" spans="1:17" x14ac:dyDescent="0.3">
      <c r="A1276" t="s">
        <v>1694</v>
      </c>
      <c r="B1276" t="s">
        <v>887</v>
      </c>
      <c r="C1276">
        <v>44</v>
      </c>
      <c r="D1276" t="s">
        <v>16</v>
      </c>
      <c r="E1276" t="s">
        <v>42</v>
      </c>
      <c r="F1276" t="s">
        <v>50</v>
      </c>
      <c r="G1276" t="s">
        <v>43</v>
      </c>
      <c r="H1276" s="1">
        <v>43412</v>
      </c>
      <c r="I1276">
        <v>39208</v>
      </c>
      <c r="J1276">
        <v>2044</v>
      </c>
      <c r="K1276">
        <v>41252</v>
      </c>
      <c r="L1276" s="10">
        <v>2.71</v>
      </c>
      <c r="M1276">
        <v>2</v>
      </c>
      <c r="N1276" t="s">
        <v>20</v>
      </c>
      <c r="O1276" t="s">
        <v>1218</v>
      </c>
      <c r="P1276" t="s">
        <v>2118</v>
      </c>
      <c r="Q1276" t="str">
        <f>IF(Cleaned_Data[[#This Row],[Performance Score]] &gt;=4,"high", IF(Cleaned_Data[[#This Row],[Performance Score]]&lt;=2,"Low","Medium"))</f>
        <v>Medium</v>
      </c>
    </row>
    <row r="1277" spans="1:17" x14ac:dyDescent="0.3">
      <c r="A1277" t="s">
        <v>1695</v>
      </c>
      <c r="B1277" t="s">
        <v>277</v>
      </c>
      <c r="C1277">
        <v>29</v>
      </c>
      <c r="D1277" t="s">
        <v>16</v>
      </c>
      <c r="E1277" t="s">
        <v>17</v>
      </c>
      <c r="F1277" t="s">
        <v>50</v>
      </c>
      <c r="G1277" t="s">
        <v>18</v>
      </c>
      <c r="H1277" s="1">
        <v>42032</v>
      </c>
      <c r="I1277">
        <v>46472</v>
      </c>
      <c r="J1277">
        <v>1731</v>
      </c>
      <c r="K1277">
        <v>48203</v>
      </c>
      <c r="L1277" s="10">
        <v>2.15</v>
      </c>
      <c r="M1277">
        <v>1</v>
      </c>
      <c r="N1277" t="s">
        <v>28</v>
      </c>
      <c r="O1277" t="s">
        <v>1218</v>
      </c>
      <c r="P1277" t="s">
        <v>2125</v>
      </c>
      <c r="Q1277" t="str">
        <f>IF(Cleaned_Data[[#This Row],[Performance Score]] &gt;=4,"high", IF(Cleaned_Data[[#This Row],[Performance Score]]&lt;=2,"Low","Medium"))</f>
        <v>Medium</v>
      </c>
    </row>
    <row r="1278" spans="1:17" x14ac:dyDescent="0.3">
      <c r="A1278" t="s">
        <v>1696</v>
      </c>
      <c r="B1278" t="s">
        <v>887</v>
      </c>
      <c r="C1278">
        <v>30</v>
      </c>
      <c r="D1278" t="s">
        <v>24</v>
      </c>
      <c r="E1278" t="s">
        <v>25</v>
      </c>
      <c r="F1278" t="s">
        <v>39</v>
      </c>
      <c r="G1278" t="s">
        <v>26</v>
      </c>
      <c r="H1278" s="1">
        <v>44151</v>
      </c>
      <c r="I1278">
        <v>40253</v>
      </c>
      <c r="J1278">
        <v>884</v>
      </c>
      <c r="K1278">
        <v>41137</v>
      </c>
      <c r="L1278" s="10">
        <v>3.18</v>
      </c>
      <c r="M1278">
        <v>0</v>
      </c>
      <c r="N1278" t="s">
        <v>28</v>
      </c>
      <c r="O1278" t="s">
        <v>1218</v>
      </c>
      <c r="P1278" t="s">
        <v>2118</v>
      </c>
      <c r="Q1278" t="str">
        <f>IF(Cleaned_Data[[#This Row],[Performance Score]] &gt;=4,"high", IF(Cleaned_Data[[#This Row],[Performance Score]]&lt;=2,"Low","Medium"))</f>
        <v>Medium</v>
      </c>
    </row>
    <row r="1279" spans="1:17" x14ac:dyDescent="0.3">
      <c r="A1279" t="s">
        <v>1697</v>
      </c>
      <c r="B1279" t="s">
        <v>1698</v>
      </c>
      <c r="C1279">
        <v>32</v>
      </c>
      <c r="D1279" t="s">
        <v>24</v>
      </c>
      <c r="E1279" t="s">
        <v>62</v>
      </c>
      <c r="F1279" t="s">
        <v>53</v>
      </c>
      <c r="G1279" t="s">
        <v>63</v>
      </c>
      <c r="H1279" s="1">
        <v>42378</v>
      </c>
      <c r="I1279">
        <v>43808</v>
      </c>
      <c r="J1279">
        <v>3634</v>
      </c>
      <c r="K1279">
        <v>47442</v>
      </c>
      <c r="L1279" s="10">
        <v>3.92</v>
      </c>
      <c r="M1279">
        <v>2</v>
      </c>
      <c r="N1279" t="s">
        <v>34</v>
      </c>
      <c r="O1279" t="s">
        <v>1218</v>
      </c>
      <c r="P1279" t="s">
        <v>2125</v>
      </c>
      <c r="Q1279" t="str">
        <f>IF(Cleaned_Data[[#This Row],[Performance Score]] &gt;=4,"high", IF(Cleaned_Data[[#This Row],[Performance Score]]&lt;=2,"Low","Medium"))</f>
        <v>Medium</v>
      </c>
    </row>
    <row r="1280" spans="1:17" x14ac:dyDescent="0.3">
      <c r="A1280" t="s">
        <v>1699</v>
      </c>
      <c r="B1280" t="s">
        <v>1480</v>
      </c>
      <c r="C1280">
        <v>30</v>
      </c>
      <c r="D1280" t="s">
        <v>24</v>
      </c>
      <c r="E1280" t="s">
        <v>37</v>
      </c>
      <c r="F1280" t="s">
        <v>88</v>
      </c>
      <c r="G1280" t="s">
        <v>38</v>
      </c>
      <c r="H1280" s="1">
        <v>43850</v>
      </c>
      <c r="I1280">
        <v>31489</v>
      </c>
      <c r="J1280">
        <v>706</v>
      </c>
      <c r="K1280">
        <v>32195</v>
      </c>
      <c r="L1280" s="10">
        <v>2.94</v>
      </c>
      <c r="M1280">
        <v>2</v>
      </c>
      <c r="N1280" t="s">
        <v>20</v>
      </c>
      <c r="O1280" t="s">
        <v>1218</v>
      </c>
      <c r="P1280" t="s">
        <v>2125</v>
      </c>
      <c r="Q1280" t="str">
        <f>IF(Cleaned_Data[[#This Row],[Performance Score]] &gt;=4,"high", IF(Cleaned_Data[[#This Row],[Performance Score]]&lt;=2,"Low","Medium"))</f>
        <v>Medium</v>
      </c>
    </row>
    <row r="1281" spans="1:17" x14ac:dyDescent="0.3">
      <c r="A1281" t="s">
        <v>1700</v>
      </c>
      <c r="B1281" t="s">
        <v>255</v>
      </c>
      <c r="C1281">
        <v>24</v>
      </c>
      <c r="D1281" t="s">
        <v>16</v>
      </c>
      <c r="E1281" t="s">
        <v>58</v>
      </c>
      <c r="F1281" t="s">
        <v>19</v>
      </c>
      <c r="G1281" t="s">
        <v>59</v>
      </c>
      <c r="H1281" s="1">
        <v>42422</v>
      </c>
      <c r="I1281">
        <v>26879</v>
      </c>
      <c r="J1281">
        <v>930</v>
      </c>
      <c r="K1281">
        <v>27809</v>
      </c>
      <c r="L1281" s="10">
        <v>3.91</v>
      </c>
      <c r="M1281">
        <v>1</v>
      </c>
      <c r="N1281" t="s">
        <v>20</v>
      </c>
      <c r="O1281" t="s">
        <v>1218</v>
      </c>
      <c r="P1281" t="s">
        <v>2121</v>
      </c>
      <c r="Q1281" t="str">
        <f>IF(Cleaned_Data[[#This Row],[Performance Score]] &gt;=4,"high", IF(Cleaned_Data[[#This Row],[Performance Score]]&lt;=2,"Low","Medium"))</f>
        <v>Medium</v>
      </c>
    </row>
    <row r="1282" spans="1:17" x14ac:dyDescent="0.3">
      <c r="A1282" t="s">
        <v>1701</v>
      </c>
      <c r="B1282" t="s">
        <v>1277</v>
      </c>
      <c r="C1282">
        <v>27</v>
      </c>
      <c r="D1282" t="s">
        <v>24</v>
      </c>
      <c r="E1282" t="s">
        <v>17</v>
      </c>
      <c r="F1282" t="s">
        <v>27</v>
      </c>
      <c r="G1282" t="s">
        <v>18</v>
      </c>
      <c r="H1282" s="1">
        <v>45600</v>
      </c>
      <c r="I1282">
        <v>40254</v>
      </c>
      <c r="J1282">
        <v>2119</v>
      </c>
      <c r="K1282">
        <v>42373</v>
      </c>
      <c r="L1282" s="10">
        <v>3.01</v>
      </c>
      <c r="M1282">
        <v>5</v>
      </c>
      <c r="N1282" t="s">
        <v>20</v>
      </c>
      <c r="O1282" t="s">
        <v>1218</v>
      </c>
      <c r="P1282" t="s">
        <v>2118</v>
      </c>
      <c r="Q1282" t="str">
        <f>IF(Cleaned_Data[[#This Row],[Performance Score]] &gt;=4,"high", IF(Cleaned_Data[[#This Row],[Performance Score]]&lt;=2,"Low","Medium"))</f>
        <v>Medium</v>
      </c>
    </row>
    <row r="1283" spans="1:17" x14ac:dyDescent="0.3">
      <c r="A1283" t="s">
        <v>1702</v>
      </c>
      <c r="B1283" t="s">
        <v>81</v>
      </c>
      <c r="C1283">
        <v>31</v>
      </c>
      <c r="D1283" t="s">
        <v>16</v>
      </c>
      <c r="E1283" t="s">
        <v>62</v>
      </c>
      <c r="F1283" t="s">
        <v>33</v>
      </c>
      <c r="G1283" t="s">
        <v>63</v>
      </c>
      <c r="H1283" s="1">
        <v>43556</v>
      </c>
      <c r="I1283">
        <v>49643</v>
      </c>
      <c r="J1283">
        <v>2931</v>
      </c>
      <c r="K1283">
        <v>52574</v>
      </c>
      <c r="L1283" s="10">
        <v>2.83</v>
      </c>
      <c r="M1283">
        <v>5</v>
      </c>
      <c r="N1283" t="s">
        <v>20</v>
      </c>
      <c r="O1283" t="s">
        <v>1218</v>
      </c>
      <c r="P1283" t="s">
        <v>21</v>
      </c>
      <c r="Q1283" t="str">
        <f>IF(Cleaned_Data[[#This Row],[Performance Score]] &gt;=4,"high", IF(Cleaned_Data[[#This Row],[Performance Score]]&lt;=2,"Low","Medium"))</f>
        <v>Medium</v>
      </c>
    </row>
    <row r="1284" spans="1:17" x14ac:dyDescent="0.3">
      <c r="A1284" t="s">
        <v>1703</v>
      </c>
      <c r="B1284" t="s">
        <v>184</v>
      </c>
      <c r="C1284">
        <v>27</v>
      </c>
      <c r="D1284" t="s">
        <v>24</v>
      </c>
      <c r="E1284" t="s">
        <v>31</v>
      </c>
      <c r="F1284" t="s">
        <v>27</v>
      </c>
      <c r="G1284" t="s">
        <v>32</v>
      </c>
      <c r="H1284" s="1">
        <v>44253</v>
      </c>
      <c r="I1284">
        <v>32794</v>
      </c>
      <c r="J1284">
        <v>1080</v>
      </c>
      <c r="K1284">
        <v>33874</v>
      </c>
      <c r="L1284" s="10">
        <v>2.93</v>
      </c>
      <c r="M1284">
        <v>5</v>
      </c>
      <c r="N1284" t="s">
        <v>34</v>
      </c>
      <c r="O1284" t="s">
        <v>1218</v>
      </c>
      <c r="P1284" t="s">
        <v>2121</v>
      </c>
      <c r="Q1284" t="str">
        <f>IF(Cleaned_Data[[#This Row],[Performance Score]] &gt;=4,"high", IF(Cleaned_Data[[#This Row],[Performance Score]]&lt;=2,"Low","Medium"))</f>
        <v>Medium</v>
      </c>
    </row>
    <row r="1285" spans="1:17" x14ac:dyDescent="0.3">
      <c r="A1285" t="s">
        <v>1704</v>
      </c>
      <c r="B1285" t="s">
        <v>211</v>
      </c>
      <c r="C1285">
        <v>24</v>
      </c>
      <c r="D1285" t="s">
        <v>16</v>
      </c>
      <c r="E1285" t="s">
        <v>62</v>
      </c>
      <c r="F1285" t="s">
        <v>33</v>
      </c>
      <c r="G1285" t="s">
        <v>63</v>
      </c>
      <c r="H1285" s="1">
        <v>43058</v>
      </c>
      <c r="I1285">
        <v>44962</v>
      </c>
      <c r="J1285">
        <v>2776</v>
      </c>
      <c r="K1285">
        <v>47738</v>
      </c>
      <c r="L1285" s="10">
        <v>4.24</v>
      </c>
      <c r="M1285">
        <v>2</v>
      </c>
      <c r="N1285" t="s">
        <v>28</v>
      </c>
      <c r="O1285" t="s">
        <v>1218</v>
      </c>
      <c r="P1285" t="s">
        <v>2118</v>
      </c>
      <c r="Q1285" t="str">
        <f>IF(Cleaned_Data[[#This Row],[Performance Score]] &gt;=4,"high", IF(Cleaned_Data[[#This Row],[Performance Score]]&lt;=2,"Low","Medium"))</f>
        <v>high</v>
      </c>
    </row>
    <row r="1286" spans="1:17" x14ac:dyDescent="0.3">
      <c r="A1286" t="s">
        <v>1705</v>
      </c>
      <c r="B1286" t="s">
        <v>506</v>
      </c>
      <c r="C1286">
        <v>29</v>
      </c>
      <c r="D1286" t="s">
        <v>24</v>
      </c>
      <c r="E1286" t="s">
        <v>42</v>
      </c>
      <c r="F1286" t="s">
        <v>88</v>
      </c>
      <c r="G1286" t="s">
        <v>43</v>
      </c>
      <c r="H1286" s="1">
        <v>42374</v>
      </c>
      <c r="I1286">
        <v>43432</v>
      </c>
      <c r="J1286">
        <v>1550</v>
      </c>
      <c r="K1286">
        <v>44982</v>
      </c>
      <c r="L1286" s="10">
        <v>3.9</v>
      </c>
      <c r="M1286">
        <v>3</v>
      </c>
      <c r="N1286" t="s">
        <v>28</v>
      </c>
      <c r="O1286" t="s">
        <v>1218</v>
      </c>
      <c r="P1286" t="s">
        <v>2125</v>
      </c>
      <c r="Q1286" t="str">
        <f>IF(Cleaned_Data[[#This Row],[Performance Score]] &gt;=4,"high", IF(Cleaned_Data[[#This Row],[Performance Score]]&lt;=2,"Low","Medium"))</f>
        <v>Medium</v>
      </c>
    </row>
    <row r="1287" spans="1:17" x14ac:dyDescent="0.3">
      <c r="A1287" t="s">
        <v>1706</v>
      </c>
      <c r="B1287" t="s">
        <v>446</v>
      </c>
      <c r="C1287">
        <v>46</v>
      </c>
      <c r="D1287" t="s">
        <v>24</v>
      </c>
      <c r="E1287" t="s">
        <v>17</v>
      </c>
      <c r="F1287" t="s">
        <v>33</v>
      </c>
      <c r="G1287" t="s">
        <v>18</v>
      </c>
      <c r="H1287" s="1">
        <v>42792</v>
      </c>
      <c r="I1287">
        <v>41537</v>
      </c>
      <c r="J1287">
        <v>1795</v>
      </c>
      <c r="K1287">
        <v>43332</v>
      </c>
      <c r="L1287" s="10">
        <v>2.84</v>
      </c>
      <c r="M1287">
        <v>7</v>
      </c>
      <c r="N1287" t="s">
        <v>28</v>
      </c>
      <c r="O1287" t="s">
        <v>1218</v>
      </c>
      <c r="P1287" t="s">
        <v>2121</v>
      </c>
      <c r="Q1287" t="str">
        <f>IF(Cleaned_Data[[#This Row],[Performance Score]] &gt;=4,"high", IF(Cleaned_Data[[#This Row],[Performance Score]]&lt;=2,"Low","Medium"))</f>
        <v>Medium</v>
      </c>
    </row>
    <row r="1288" spans="1:17" x14ac:dyDescent="0.3">
      <c r="A1288" t="s">
        <v>1707</v>
      </c>
      <c r="B1288" t="s">
        <v>1159</v>
      </c>
      <c r="C1288">
        <v>34</v>
      </c>
      <c r="D1288" t="s">
        <v>16</v>
      </c>
      <c r="E1288" t="s">
        <v>17</v>
      </c>
      <c r="F1288" t="s">
        <v>105</v>
      </c>
      <c r="G1288" t="s">
        <v>18</v>
      </c>
      <c r="H1288" s="1">
        <v>42138</v>
      </c>
      <c r="I1288">
        <v>50433</v>
      </c>
      <c r="J1288">
        <v>1027</v>
      </c>
      <c r="K1288">
        <v>51460</v>
      </c>
      <c r="L1288" s="10">
        <v>2.2799999999999998</v>
      </c>
      <c r="M1288">
        <v>6</v>
      </c>
      <c r="N1288" t="s">
        <v>20</v>
      </c>
      <c r="O1288" t="s">
        <v>1218</v>
      </c>
      <c r="P1288" t="s">
        <v>1218</v>
      </c>
      <c r="Q1288" t="str">
        <f>IF(Cleaned_Data[[#This Row],[Performance Score]] &gt;=4,"high", IF(Cleaned_Data[[#This Row],[Performance Score]]&lt;=2,"Low","Medium"))</f>
        <v>Medium</v>
      </c>
    </row>
    <row r="1289" spans="1:17" x14ac:dyDescent="0.3">
      <c r="A1289" t="s">
        <v>1708</v>
      </c>
      <c r="B1289" t="s">
        <v>968</v>
      </c>
      <c r="C1289">
        <v>31</v>
      </c>
      <c r="D1289" t="s">
        <v>16</v>
      </c>
      <c r="E1289" t="s">
        <v>42</v>
      </c>
      <c r="F1289" t="s">
        <v>50</v>
      </c>
      <c r="G1289" t="s">
        <v>43</v>
      </c>
      <c r="H1289" s="1">
        <v>44001</v>
      </c>
      <c r="I1289">
        <v>44751</v>
      </c>
      <c r="J1289">
        <v>942</v>
      </c>
      <c r="K1289">
        <v>45693</v>
      </c>
      <c r="L1289" s="10">
        <v>2.97</v>
      </c>
      <c r="M1289">
        <v>4</v>
      </c>
      <c r="N1289" t="s">
        <v>34</v>
      </c>
      <c r="O1289" t="s">
        <v>1218</v>
      </c>
      <c r="P1289" t="s">
        <v>1782</v>
      </c>
      <c r="Q1289" t="str">
        <f>IF(Cleaned_Data[[#This Row],[Performance Score]] &gt;=4,"high", IF(Cleaned_Data[[#This Row],[Performance Score]]&lt;=2,"Low","Medium"))</f>
        <v>Medium</v>
      </c>
    </row>
    <row r="1290" spans="1:17" x14ac:dyDescent="0.3">
      <c r="A1290" t="s">
        <v>1709</v>
      </c>
      <c r="B1290" t="s">
        <v>756</v>
      </c>
      <c r="C1290">
        <v>33</v>
      </c>
      <c r="D1290" t="s">
        <v>24</v>
      </c>
      <c r="E1290" t="s">
        <v>58</v>
      </c>
      <c r="F1290" t="s">
        <v>50</v>
      </c>
      <c r="G1290" t="s">
        <v>59</v>
      </c>
      <c r="H1290" s="1">
        <v>43798</v>
      </c>
      <c r="I1290">
        <v>28766</v>
      </c>
      <c r="J1290">
        <v>1512</v>
      </c>
      <c r="K1290">
        <v>30278</v>
      </c>
      <c r="L1290" s="10">
        <v>3.02</v>
      </c>
      <c r="M1290">
        <v>6</v>
      </c>
      <c r="N1290" t="s">
        <v>20</v>
      </c>
      <c r="O1290" t="s">
        <v>1218</v>
      </c>
      <c r="P1290" t="s">
        <v>2118</v>
      </c>
      <c r="Q1290" t="str">
        <f>IF(Cleaned_Data[[#This Row],[Performance Score]] &gt;=4,"high", IF(Cleaned_Data[[#This Row],[Performance Score]]&lt;=2,"Low","Medium"))</f>
        <v>Medium</v>
      </c>
    </row>
    <row r="1291" spans="1:17" x14ac:dyDescent="0.3">
      <c r="A1291" t="s">
        <v>1710</v>
      </c>
      <c r="B1291" t="s">
        <v>1235</v>
      </c>
      <c r="C1291">
        <v>24</v>
      </c>
      <c r="D1291" t="s">
        <v>16</v>
      </c>
      <c r="E1291" t="s">
        <v>42</v>
      </c>
      <c r="F1291" t="s">
        <v>19</v>
      </c>
      <c r="G1291" t="s">
        <v>43</v>
      </c>
      <c r="H1291" s="1">
        <v>44888</v>
      </c>
      <c r="I1291">
        <v>42056</v>
      </c>
      <c r="J1291">
        <v>3364</v>
      </c>
      <c r="K1291">
        <v>45420</v>
      </c>
      <c r="L1291" s="10">
        <v>3.8</v>
      </c>
      <c r="M1291">
        <v>4</v>
      </c>
      <c r="N1291" t="s">
        <v>28</v>
      </c>
      <c r="O1291" t="s">
        <v>1218</v>
      </c>
      <c r="P1291" t="s">
        <v>2118</v>
      </c>
      <c r="Q1291" t="str">
        <f>IF(Cleaned_Data[[#This Row],[Performance Score]] &gt;=4,"high", IF(Cleaned_Data[[#This Row],[Performance Score]]&lt;=2,"Low","Medium"))</f>
        <v>Medium</v>
      </c>
    </row>
    <row r="1292" spans="1:17" x14ac:dyDescent="0.3">
      <c r="A1292" t="s">
        <v>1711</v>
      </c>
      <c r="B1292" t="s">
        <v>126</v>
      </c>
      <c r="C1292">
        <v>31</v>
      </c>
      <c r="D1292" t="s">
        <v>24</v>
      </c>
      <c r="E1292" t="s">
        <v>37</v>
      </c>
      <c r="F1292" t="s">
        <v>53</v>
      </c>
      <c r="G1292" t="s">
        <v>38</v>
      </c>
      <c r="H1292" s="1">
        <v>43820</v>
      </c>
      <c r="I1292">
        <v>25419</v>
      </c>
      <c r="J1292">
        <v>1173</v>
      </c>
      <c r="K1292">
        <v>26592</v>
      </c>
      <c r="L1292" s="10">
        <v>3.49</v>
      </c>
      <c r="M1292">
        <v>1</v>
      </c>
      <c r="N1292" t="s">
        <v>28</v>
      </c>
      <c r="O1292" t="s">
        <v>1218</v>
      </c>
      <c r="P1292" t="s">
        <v>2122</v>
      </c>
      <c r="Q1292" t="str">
        <f>IF(Cleaned_Data[[#This Row],[Performance Score]] &gt;=4,"high", IF(Cleaned_Data[[#This Row],[Performance Score]]&lt;=2,"Low","Medium"))</f>
        <v>Medium</v>
      </c>
    </row>
    <row r="1293" spans="1:17" x14ac:dyDescent="0.3">
      <c r="A1293" t="s">
        <v>1712</v>
      </c>
      <c r="B1293" t="s">
        <v>597</v>
      </c>
      <c r="C1293">
        <v>50</v>
      </c>
      <c r="D1293" t="s">
        <v>16</v>
      </c>
      <c r="E1293" t="s">
        <v>74</v>
      </c>
      <c r="F1293" t="s">
        <v>53</v>
      </c>
      <c r="G1293" t="s">
        <v>75</v>
      </c>
      <c r="H1293" s="1">
        <v>44450</v>
      </c>
      <c r="I1293">
        <v>29904</v>
      </c>
      <c r="J1293">
        <v>1623</v>
      </c>
      <c r="K1293">
        <v>31527</v>
      </c>
      <c r="L1293" s="10">
        <v>2.44</v>
      </c>
      <c r="M1293">
        <v>1</v>
      </c>
      <c r="N1293" t="s">
        <v>20</v>
      </c>
      <c r="O1293" t="s">
        <v>1218</v>
      </c>
      <c r="P1293" t="s">
        <v>2126</v>
      </c>
      <c r="Q1293" t="str">
        <f>IF(Cleaned_Data[[#This Row],[Performance Score]] &gt;=4,"high", IF(Cleaned_Data[[#This Row],[Performance Score]]&lt;=2,"Low","Medium"))</f>
        <v>Medium</v>
      </c>
    </row>
    <row r="1294" spans="1:17" x14ac:dyDescent="0.3">
      <c r="A1294" t="s">
        <v>1713</v>
      </c>
      <c r="B1294" t="s">
        <v>561</v>
      </c>
      <c r="C1294">
        <v>21</v>
      </c>
      <c r="D1294" t="s">
        <v>24</v>
      </c>
      <c r="E1294" t="s">
        <v>37</v>
      </c>
      <c r="F1294" t="s">
        <v>39</v>
      </c>
      <c r="G1294" t="s">
        <v>38</v>
      </c>
      <c r="H1294" s="1">
        <v>42486</v>
      </c>
      <c r="I1294">
        <v>24561</v>
      </c>
      <c r="J1294">
        <v>1324</v>
      </c>
      <c r="K1294">
        <v>25885</v>
      </c>
      <c r="L1294" s="10">
        <v>5</v>
      </c>
      <c r="M1294">
        <v>5</v>
      </c>
      <c r="N1294" t="s">
        <v>28</v>
      </c>
      <c r="O1294" t="s">
        <v>1218</v>
      </c>
      <c r="P1294" t="s">
        <v>21</v>
      </c>
      <c r="Q1294" t="str">
        <f>IF(Cleaned_Data[[#This Row],[Performance Score]] &gt;=4,"high", IF(Cleaned_Data[[#This Row],[Performance Score]]&lt;=2,"Low","Medium"))</f>
        <v>high</v>
      </c>
    </row>
    <row r="1295" spans="1:17" x14ac:dyDescent="0.3">
      <c r="A1295" t="s">
        <v>1714</v>
      </c>
      <c r="B1295" t="s">
        <v>470</v>
      </c>
      <c r="C1295">
        <v>45</v>
      </c>
      <c r="D1295" t="s">
        <v>16</v>
      </c>
      <c r="E1295" t="s">
        <v>42</v>
      </c>
      <c r="F1295" t="s">
        <v>19</v>
      </c>
      <c r="G1295" t="s">
        <v>43</v>
      </c>
      <c r="H1295" s="1">
        <v>42296</v>
      </c>
      <c r="I1295">
        <v>34473</v>
      </c>
      <c r="J1295">
        <v>1566</v>
      </c>
      <c r="K1295">
        <v>36039</v>
      </c>
      <c r="L1295" s="10">
        <v>3.92</v>
      </c>
      <c r="M1295">
        <v>0</v>
      </c>
      <c r="N1295" t="s">
        <v>34</v>
      </c>
      <c r="O1295" t="s">
        <v>1218</v>
      </c>
      <c r="P1295" t="s">
        <v>2124</v>
      </c>
      <c r="Q1295" t="str">
        <f>IF(Cleaned_Data[[#This Row],[Performance Score]] &gt;=4,"high", IF(Cleaned_Data[[#This Row],[Performance Score]]&lt;=2,"Low","Medium"))</f>
        <v>Medium</v>
      </c>
    </row>
    <row r="1296" spans="1:17" x14ac:dyDescent="0.3">
      <c r="A1296" t="s">
        <v>1715</v>
      </c>
      <c r="B1296" t="s">
        <v>189</v>
      </c>
      <c r="C1296">
        <v>21</v>
      </c>
      <c r="D1296" t="s">
        <v>24</v>
      </c>
      <c r="E1296" t="s">
        <v>25</v>
      </c>
      <c r="F1296" t="s">
        <v>105</v>
      </c>
      <c r="G1296" t="s">
        <v>26</v>
      </c>
      <c r="H1296" s="1">
        <v>45011</v>
      </c>
      <c r="I1296">
        <v>24716</v>
      </c>
      <c r="J1296">
        <v>791</v>
      </c>
      <c r="K1296">
        <v>25507</v>
      </c>
      <c r="L1296" s="10">
        <v>4.28</v>
      </c>
      <c r="M1296">
        <v>3</v>
      </c>
      <c r="N1296" t="s">
        <v>28</v>
      </c>
      <c r="O1296" t="s">
        <v>1218</v>
      </c>
      <c r="P1296" t="s">
        <v>2120</v>
      </c>
      <c r="Q1296" t="str">
        <f>IF(Cleaned_Data[[#This Row],[Performance Score]] &gt;=4,"high", IF(Cleaned_Data[[#This Row],[Performance Score]]&lt;=2,"Low","Medium"))</f>
        <v>high</v>
      </c>
    </row>
    <row r="1297" spans="1:17" x14ac:dyDescent="0.3">
      <c r="A1297" t="s">
        <v>1716</v>
      </c>
      <c r="B1297" t="s">
        <v>1235</v>
      </c>
      <c r="C1297">
        <v>31</v>
      </c>
      <c r="D1297" t="s">
        <v>24</v>
      </c>
      <c r="E1297" t="s">
        <v>31</v>
      </c>
      <c r="F1297" t="s">
        <v>105</v>
      </c>
      <c r="G1297" t="s">
        <v>32</v>
      </c>
      <c r="H1297" s="1">
        <v>44032</v>
      </c>
      <c r="I1297">
        <v>32237</v>
      </c>
      <c r="J1297">
        <v>521</v>
      </c>
      <c r="K1297">
        <v>32758</v>
      </c>
      <c r="L1297" s="10">
        <v>2.0699999999999998</v>
      </c>
      <c r="M1297">
        <v>1</v>
      </c>
      <c r="N1297" t="s">
        <v>20</v>
      </c>
      <c r="O1297" t="s">
        <v>1218</v>
      </c>
      <c r="P1297" t="s">
        <v>2123</v>
      </c>
      <c r="Q1297" t="str">
        <f>IF(Cleaned_Data[[#This Row],[Performance Score]] &gt;=4,"high", IF(Cleaned_Data[[#This Row],[Performance Score]]&lt;=2,"Low","Medium"))</f>
        <v>Medium</v>
      </c>
    </row>
    <row r="1298" spans="1:17" x14ac:dyDescent="0.3">
      <c r="A1298" t="s">
        <v>1717</v>
      </c>
      <c r="B1298" t="s">
        <v>421</v>
      </c>
      <c r="C1298">
        <v>30</v>
      </c>
      <c r="D1298" t="s">
        <v>16</v>
      </c>
      <c r="E1298" t="s">
        <v>62</v>
      </c>
      <c r="F1298" t="s">
        <v>33</v>
      </c>
      <c r="G1298" t="s">
        <v>63</v>
      </c>
      <c r="H1298" s="1">
        <v>45155</v>
      </c>
      <c r="I1298">
        <v>50312</v>
      </c>
      <c r="J1298">
        <v>2265</v>
      </c>
      <c r="K1298">
        <v>52577</v>
      </c>
      <c r="L1298" s="10">
        <v>2.31</v>
      </c>
      <c r="M1298">
        <v>1</v>
      </c>
      <c r="N1298" t="s">
        <v>20</v>
      </c>
      <c r="O1298" t="s">
        <v>1218</v>
      </c>
      <c r="P1298" t="s">
        <v>2119</v>
      </c>
      <c r="Q1298" t="str">
        <f>IF(Cleaned_Data[[#This Row],[Performance Score]] &gt;=4,"high", IF(Cleaned_Data[[#This Row],[Performance Score]]&lt;=2,"Low","Medium"))</f>
        <v>Medium</v>
      </c>
    </row>
    <row r="1299" spans="1:17" x14ac:dyDescent="0.3">
      <c r="A1299" t="s">
        <v>1718</v>
      </c>
      <c r="B1299" t="s">
        <v>1719</v>
      </c>
      <c r="C1299">
        <v>25</v>
      </c>
      <c r="D1299" t="s">
        <v>24</v>
      </c>
      <c r="E1299" t="s">
        <v>62</v>
      </c>
      <c r="F1299" t="s">
        <v>53</v>
      </c>
      <c r="G1299" t="s">
        <v>63</v>
      </c>
      <c r="H1299" s="1">
        <v>45064</v>
      </c>
      <c r="I1299">
        <v>49677</v>
      </c>
      <c r="J1299">
        <v>3961</v>
      </c>
      <c r="K1299">
        <v>53638</v>
      </c>
      <c r="L1299" s="10">
        <v>4.03</v>
      </c>
      <c r="M1299">
        <v>2</v>
      </c>
      <c r="N1299" t="s">
        <v>34</v>
      </c>
      <c r="O1299" t="s">
        <v>1218</v>
      </c>
      <c r="P1299" t="s">
        <v>1218</v>
      </c>
      <c r="Q1299" t="str">
        <f>IF(Cleaned_Data[[#This Row],[Performance Score]] &gt;=4,"high", IF(Cleaned_Data[[#This Row],[Performance Score]]&lt;=2,"Low","Medium"))</f>
        <v>high</v>
      </c>
    </row>
    <row r="1300" spans="1:17" x14ac:dyDescent="0.3">
      <c r="A1300" t="s">
        <v>1720</v>
      </c>
      <c r="B1300" t="s">
        <v>1197</v>
      </c>
      <c r="C1300">
        <v>36</v>
      </c>
      <c r="D1300" t="s">
        <v>24</v>
      </c>
      <c r="E1300" t="s">
        <v>31</v>
      </c>
      <c r="F1300" t="s">
        <v>50</v>
      </c>
      <c r="G1300" t="s">
        <v>32</v>
      </c>
      <c r="H1300" s="1">
        <v>44332</v>
      </c>
      <c r="I1300">
        <v>30256</v>
      </c>
      <c r="J1300">
        <v>1901</v>
      </c>
      <c r="K1300">
        <v>32157</v>
      </c>
      <c r="L1300" s="10">
        <v>2.79</v>
      </c>
      <c r="M1300">
        <v>0</v>
      </c>
      <c r="N1300" t="s">
        <v>20</v>
      </c>
      <c r="O1300" t="s">
        <v>1218</v>
      </c>
      <c r="P1300" t="s">
        <v>1218</v>
      </c>
      <c r="Q1300" t="str">
        <f>IF(Cleaned_Data[[#This Row],[Performance Score]] &gt;=4,"high", IF(Cleaned_Data[[#This Row],[Performance Score]]&lt;=2,"Low","Medium"))</f>
        <v>Medium</v>
      </c>
    </row>
    <row r="1301" spans="1:17" x14ac:dyDescent="0.3">
      <c r="A1301" t="s">
        <v>1721</v>
      </c>
      <c r="B1301" t="s">
        <v>997</v>
      </c>
      <c r="C1301">
        <v>36</v>
      </c>
      <c r="D1301" t="s">
        <v>24</v>
      </c>
      <c r="E1301" t="s">
        <v>31</v>
      </c>
      <c r="F1301" t="s">
        <v>88</v>
      </c>
      <c r="G1301" t="s">
        <v>32</v>
      </c>
      <c r="H1301" s="1">
        <v>42226</v>
      </c>
      <c r="I1301">
        <v>33289</v>
      </c>
      <c r="J1301">
        <v>1101</v>
      </c>
      <c r="K1301">
        <v>34390</v>
      </c>
      <c r="L1301" s="10">
        <v>2.9</v>
      </c>
      <c r="M1301">
        <v>5</v>
      </c>
      <c r="N1301" t="s">
        <v>28</v>
      </c>
      <c r="O1301" t="s">
        <v>1218</v>
      </c>
      <c r="P1301" t="s">
        <v>2119</v>
      </c>
      <c r="Q1301" t="str">
        <f>IF(Cleaned_Data[[#This Row],[Performance Score]] &gt;=4,"high", IF(Cleaned_Data[[#This Row],[Performance Score]]&lt;=2,"Low","Medium"))</f>
        <v>Medium</v>
      </c>
    </row>
    <row r="1302" spans="1:17" x14ac:dyDescent="0.3">
      <c r="A1302" t="s">
        <v>1722</v>
      </c>
      <c r="B1302" t="s">
        <v>901</v>
      </c>
      <c r="C1302">
        <v>36</v>
      </c>
      <c r="D1302" t="s">
        <v>16</v>
      </c>
      <c r="E1302" t="s">
        <v>31</v>
      </c>
      <c r="F1302" t="s">
        <v>19</v>
      </c>
      <c r="G1302" t="s">
        <v>32</v>
      </c>
      <c r="H1302" s="1">
        <v>45019</v>
      </c>
      <c r="I1302">
        <v>34910</v>
      </c>
      <c r="J1302">
        <v>1532</v>
      </c>
      <c r="K1302">
        <v>36442</v>
      </c>
      <c r="L1302" s="10">
        <v>3.89</v>
      </c>
      <c r="M1302">
        <v>2</v>
      </c>
      <c r="N1302" t="s">
        <v>20</v>
      </c>
      <c r="O1302" t="s">
        <v>1218</v>
      </c>
      <c r="P1302" t="s">
        <v>21</v>
      </c>
      <c r="Q1302" t="str">
        <f>IF(Cleaned_Data[[#This Row],[Performance Score]] &gt;=4,"high", IF(Cleaned_Data[[#This Row],[Performance Score]]&lt;=2,"Low","Medium"))</f>
        <v>Medium</v>
      </c>
    </row>
    <row r="1303" spans="1:17" x14ac:dyDescent="0.3">
      <c r="A1303" t="s">
        <v>1723</v>
      </c>
      <c r="B1303" t="s">
        <v>1487</v>
      </c>
      <c r="C1303">
        <v>28</v>
      </c>
      <c r="D1303" t="s">
        <v>16</v>
      </c>
      <c r="E1303" t="s">
        <v>58</v>
      </c>
      <c r="F1303" t="s">
        <v>105</v>
      </c>
      <c r="G1303" t="s">
        <v>59</v>
      </c>
      <c r="H1303" s="1">
        <v>44024</v>
      </c>
      <c r="I1303">
        <v>27349</v>
      </c>
      <c r="J1303">
        <v>1962</v>
      </c>
      <c r="K1303">
        <v>29311</v>
      </c>
      <c r="L1303" s="10">
        <v>3.49</v>
      </c>
      <c r="M1303">
        <v>4</v>
      </c>
      <c r="N1303" t="s">
        <v>28</v>
      </c>
      <c r="O1303" t="s">
        <v>1218</v>
      </c>
      <c r="P1303" t="s">
        <v>2123</v>
      </c>
      <c r="Q1303" t="str">
        <f>IF(Cleaned_Data[[#This Row],[Performance Score]] &gt;=4,"high", IF(Cleaned_Data[[#This Row],[Performance Score]]&lt;=2,"Low","Medium"))</f>
        <v>Medium</v>
      </c>
    </row>
    <row r="1304" spans="1:17" x14ac:dyDescent="0.3">
      <c r="A1304" t="s">
        <v>1724</v>
      </c>
      <c r="B1304" t="s">
        <v>1396</v>
      </c>
      <c r="C1304">
        <v>30</v>
      </c>
      <c r="D1304" t="s">
        <v>16</v>
      </c>
      <c r="E1304" t="s">
        <v>17</v>
      </c>
      <c r="F1304" t="s">
        <v>19</v>
      </c>
      <c r="G1304" t="s">
        <v>18</v>
      </c>
      <c r="H1304" s="1">
        <v>43684</v>
      </c>
      <c r="I1304">
        <v>45980</v>
      </c>
      <c r="J1304">
        <v>2401</v>
      </c>
      <c r="K1304">
        <v>48381</v>
      </c>
      <c r="L1304" s="10">
        <v>3.88</v>
      </c>
      <c r="M1304">
        <v>3</v>
      </c>
      <c r="N1304" t="s">
        <v>28</v>
      </c>
      <c r="O1304" t="s">
        <v>1218</v>
      </c>
      <c r="P1304" t="s">
        <v>2119</v>
      </c>
      <c r="Q1304" t="str">
        <f>IF(Cleaned_Data[[#This Row],[Performance Score]] &gt;=4,"high", IF(Cleaned_Data[[#This Row],[Performance Score]]&lt;=2,"Low","Medium"))</f>
        <v>Medium</v>
      </c>
    </row>
    <row r="1305" spans="1:17" x14ac:dyDescent="0.3">
      <c r="A1305" t="s">
        <v>1725</v>
      </c>
      <c r="B1305" t="s">
        <v>136</v>
      </c>
      <c r="C1305">
        <v>24</v>
      </c>
      <c r="D1305" t="s">
        <v>16</v>
      </c>
      <c r="E1305" t="s">
        <v>37</v>
      </c>
      <c r="F1305" t="s">
        <v>50</v>
      </c>
      <c r="G1305" t="s">
        <v>38</v>
      </c>
      <c r="H1305" s="1">
        <v>45216</v>
      </c>
      <c r="I1305">
        <v>25994</v>
      </c>
      <c r="J1305">
        <v>1421</v>
      </c>
      <c r="K1305">
        <v>27415</v>
      </c>
      <c r="L1305" s="10">
        <v>3.39</v>
      </c>
      <c r="M1305">
        <v>3</v>
      </c>
      <c r="N1305" t="s">
        <v>20</v>
      </c>
      <c r="O1305" t="s">
        <v>1218</v>
      </c>
      <c r="P1305" t="s">
        <v>2124</v>
      </c>
      <c r="Q1305" t="str">
        <f>IF(Cleaned_Data[[#This Row],[Performance Score]] &gt;=4,"high", IF(Cleaned_Data[[#This Row],[Performance Score]]&lt;=2,"Low","Medium"))</f>
        <v>Medium</v>
      </c>
    </row>
    <row r="1306" spans="1:17" x14ac:dyDescent="0.3">
      <c r="A1306" t="s">
        <v>1726</v>
      </c>
      <c r="B1306" t="s">
        <v>1727</v>
      </c>
      <c r="C1306">
        <v>38</v>
      </c>
      <c r="D1306" t="s">
        <v>24</v>
      </c>
      <c r="E1306" t="s">
        <v>42</v>
      </c>
      <c r="F1306" t="s">
        <v>33</v>
      </c>
      <c r="G1306" t="s">
        <v>43</v>
      </c>
      <c r="H1306" s="1">
        <v>43053</v>
      </c>
      <c r="I1306">
        <v>42204</v>
      </c>
      <c r="J1306">
        <v>1603</v>
      </c>
      <c r="K1306">
        <v>43807</v>
      </c>
      <c r="L1306" s="10">
        <v>1.91</v>
      </c>
      <c r="M1306">
        <v>1</v>
      </c>
      <c r="N1306" t="s">
        <v>28</v>
      </c>
      <c r="O1306" t="s">
        <v>1218</v>
      </c>
      <c r="P1306" t="s">
        <v>2118</v>
      </c>
      <c r="Q1306" t="str">
        <f>IF(Cleaned_Data[[#This Row],[Performance Score]] &gt;=4,"high", IF(Cleaned_Data[[#This Row],[Performance Score]]&lt;=2,"Low","Medium"))</f>
        <v>Low</v>
      </c>
    </row>
    <row r="1307" spans="1:17" x14ac:dyDescent="0.3">
      <c r="A1307" t="s">
        <v>1728</v>
      </c>
      <c r="B1307" t="s">
        <v>111</v>
      </c>
      <c r="C1307">
        <v>35</v>
      </c>
      <c r="D1307" t="s">
        <v>24</v>
      </c>
      <c r="E1307" t="s">
        <v>37</v>
      </c>
      <c r="F1307" t="s">
        <v>27</v>
      </c>
      <c r="G1307" t="s">
        <v>38</v>
      </c>
      <c r="H1307" s="1">
        <v>44039</v>
      </c>
      <c r="I1307">
        <v>29633</v>
      </c>
      <c r="J1307">
        <v>1602</v>
      </c>
      <c r="K1307">
        <v>31235</v>
      </c>
      <c r="L1307" s="10">
        <v>2.46</v>
      </c>
      <c r="M1307">
        <v>4</v>
      </c>
      <c r="N1307" t="s">
        <v>28</v>
      </c>
      <c r="O1307" t="s">
        <v>1218</v>
      </c>
      <c r="P1307" t="s">
        <v>2123</v>
      </c>
      <c r="Q1307" t="str">
        <f>IF(Cleaned_Data[[#This Row],[Performance Score]] &gt;=4,"high", IF(Cleaned_Data[[#This Row],[Performance Score]]&lt;=2,"Low","Medium"))</f>
        <v>Medium</v>
      </c>
    </row>
    <row r="1308" spans="1:17" x14ac:dyDescent="0.3">
      <c r="A1308" t="s">
        <v>1729</v>
      </c>
      <c r="B1308" t="s">
        <v>325</v>
      </c>
      <c r="C1308">
        <v>31</v>
      </c>
      <c r="D1308" t="s">
        <v>16</v>
      </c>
      <c r="E1308" t="s">
        <v>58</v>
      </c>
      <c r="F1308" t="s">
        <v>27</v>
      </c>
      <c r="G1308" t="s">
        <v>59</v>
      </c>
      <c r="H1308" s="1">
        <v>43446</v>
      </c>
      <c r="I1308">
        <v>32101</v>
      </c>
      <c r="J1308">
        <v>1278</v>
      </c>
      <c r="K1308">
        <v>33379</v>
      </c>
      <c r="L1308" s="10">
        <v>3.56</v>
      </c>
      <c r="M1308">
        <v>4</v>
      </c>
      <c r="N1308" t="s">
        <v>20</v>
      </c>
      <c r="O1308" t="s">
        <v>1218</v>
      </c>
      <c r="P1308" t="s">
        <v>2122</v>
      </c>
      <c r="Q1308" t="str">
        <f>IF(Cleaned_Data[[#This Row],[Performance Score]] &gt;=4,"high", IF(Cleaned_Data[[#This Row],[Performance Score]]&lt;=2,"Low","Medium"))</f>
        <v>Medium</v>
      </c>
    </row>
    <row r="1309" spans="1:17" x14ac:dyDescent="0.3">
      <c r="A1309" t="s">
        <v>1730</v>
      </c>
      <c r="B1309" t="s">
        <v>107</v>
      </c>
      <c r="C1309">
        <v>37</v>
      </c>
      <c r="D1309" t="s">
        <v>16</v>
      </c>
      <c r="E1309" t="s">
        <v>25</v>
      </c>
      <c r="F1309" t="s">
        <v>105</v>
      </c>
      <c r="G1309" t="s">
        <v>26</v>
      </c>
      <c r="H1309" s="1">
        <v>42228</v>
      </c>
      <c r="I1309">
        <v>29031</v>
      </c>
      <c r="J1309">
        <v>2434</v>
      </c>
      <c r="K1309">
        <v>31465</v>
      </c>
      <c r="L1309" s="10">
        <v>4.33</v>
      </c>
      <c r="M1309">
        <v>3</v>
      </c>
      <c r="N1309" t="s">
        <v>34</v>
      </c>
      <c r="O1309" t="s">
        <v>1218</v>
      </c>
      <c r="P1309" t="s">
        <v>2119</v>
      </c>
      <c r="Q1309" t="str">
        <f>IF(Cleaned_Data[[#This Row],[Performance Score]] &gt;=4,"high", IF(Cleaned_Data[[#This Row],[Performance Score]]&lt;=2,"Low","Medium"))</f>
        <v>high</v>
      </c>
    </row>
    <row r="1310" spans="1:17" x14ac:dyDescent="0.3">
      <c r="A1310" t="s">
        <v>1731</v>
      </c>
      <c r="B1310" t="s">
        <v>167</v>
      </c>
      <c r="C1310">
        <v>42</v>
      </c>
      <c r="D1310" t="s">
        <v>24</v>
      </c>
      <c r="E1310" t="s">
        <v>17</v>
      </c>
      <c r="F1310" t="s">
        <v>33</v>
      </c>
      <c r="G1310" t="s">
        <v>18</v>
      </c>
      <c r="H1310" s="1">
        <v>44703</v>
      </c>
      <c r="I1310">
        <v>42932</v>
      </c>
      <c r="J1310">
        <v>2908</v>
      </c>
      <c r="K1310">
        <v>45840</v>
      </c>
      <c r="L1310" s="10">
        <v>3.18</v>
      </c>
      <c r="M1310">
        <v>3</v>
      </c>
      <c r="N1310" t="s">
        <v>34</v>
      </c>
      <c r="O1310" t="s">
        <v>1218</v>
      </c>
      <c r="P1310" t="s">
        <v>1218</v>
      </c>
      <c r="Q1310" t="str">
        <f>IF(Cleaned_Data[[#This Row],[Performance Score]] &gt;=4,"high", IF(Cleaned_Data[[#This Row],[Performance Score]]&lt;=2,"Low","Medium"))</f>
        <v>Medium</v>
      </c>
    </row>
    <row r="1311" spans="1:17" x14ac:dyDescent="0.3">
      <c r="A1311" t="s">
        <v>1732</v>
      </c>
      <c r="B1311" t="s">
        <v>451</v>
      </c>
      <c r="C1311">
        <v>22</v>
      </c>
      <c r="D1311" t="s">
        <v>16</v>
      </c>
      <c r="E1311" t="s">
        <v>17</v>
      </c>
      <c r="F1311" t="s">
        <v>53</v>
      </c>
      <c r="G1311" t="s">
        <v>18</v>
      </c>
      <c r="H1311" s="1">
        <v>44430</v>
      </c>
      <c r="I1311">
        <v>45239</v>
      </c>
      <c r="J1311">
        <v>3216</v>
      </c>
      <c r="K1311">
        <v>48455</v>
      </c>
      <c r="L1311" s="10">
        <v>3.41</v>
      </c>
      <c r="M1311">
        <v>3</v>
      </c>
      <c r="N1311" t="s">
        <v>34</v>
      </c>
      <c r="O1311" t="s">
        <v>1218</v>
      </c>
      <c r="P1311" t="s">
        <v>2119</v>
      </c>
      <c r="Q1311" t="str">
        <f>IF(Cleaned_Data[[#This Row],[Performance Score]] &gt;=4,"high", IF(Cleaned_Data[[#This Row],[Performance Score]]&lt;=2,"Low","Medium"))</f>
        <v>Medium</v>
      </c>
    </row>
    <row r="1312" spans="1:17" x14ac:dyDescent="0.3">
      <c r="A1312" t="s">
        <v>1733</v>
      </c>
      <c r="B1312" t="s">
        <v>1734</v>
      </c>
      <c r="C1312">
        <v>31</v>
      </c>
      <c r="D1312" t="s">
        <v>16</v>
      </c>
      <c r="E1312" t="s">
        <v>31</v>
      </c>
      <c r="F1312" t="s">
        <v>39</v>
      </c>
      <c r="G1312" t="s">
        <v>32</v>
      </c>
      <c r="H1312" s="1">
        <v>44871</v>
      </c>
      <c r="I1312">
        <v>31891</v>
      </c>
      <c r="J1312">
        <v>1288</v>
      </c>
      <c r="K1312">
        <v>33179</v>
      </c>
      <c r="L1312" s="10">
        <v>3.7</v>
      </c>
      <c r="M1312">
        <v>0</v>
      </c>
      <c r="N1312" t="s">
        <v>28</v>
      </c>
      <c r="O1312" t="s">
        <v>1218</v>
      </c>
      <c r="P1312" t="s">
        <v>2118</v>
      </c>
      <c r="Q1312" t="str">
        <f>IF(Cleaned_Data[[#This Row],[Performance Score]] &gt;=4,"high", IF(Cleaned_Data[[#This Row],[Performance Score]]&lt;=2,"Low","Medium"))</f>
        <v>Medium</v>
      </c>
    </row>
    <row r="1313" spans="1:17" x14ac:dyDescent="0.3">
      <c r="A1313" t="s">
        <v>1735</v>
      </c>
      <c r="B1313" t="s">
        <v>860</v>
      </c>
      <c r="C1313">
        <v>26</v>
      </c>
      <c r="D1313" t="s">
        <v>24</v>
      </c>
      <c r="E1313" t="s">
        <v>58</v>
      </c>
      <c r="F1313" t="s">
        <v>33</v>
      </c>
      <c r="G1313" t="s">
        <v>59</v>
      </c>
      <c r="H1313" s="1">
        <v>43250</v>
      </c>
      <c r="I1313">
        <v>31640</v>
      </c>
      <c r="J1313">
        <v>1554</v>
      </c>
      <c r="K1313">
        <v>33194</v>
      </c>
      <c r="L1313" s="10">
        <v>2.11</v>
      </c>
      <c r="M1313">
        <v>5</v>
      </c>
      <c r="N1313" t="s">
        <v>20</v>
      </c>
      <c r="O1313" t="s">
        <v>1218</v>
      </c>
      <c r="P1313" t="s">
        <v>1218</v>
      </c>
      <c r="Q1313" t="str">
        <f>IF(Cleaned_Data[[#This Row],[Performance Score]] &gt;=4,"high", IF(Cleaned_Data[[#This Row],[Performance Score]]&lt;=2,"Low","Medium"))</f>
        <v>Medium</v>
      </c>
    </row>
    <row r="1314" spans="1:17" x14ac:dyDescent="0.3">
      <c r="A1314" t="s">
        <v>1736</v>
      </c>
      <c r="B1314" t="s">
        <v>895</v>
      </c>
      <c r="C1314">
        <v>45</v>
      </c>
      <c r="D1314" t="s">
        <v>24</v>
      </c>
      <c r="E1314" t="s">
        <v>42</v>
      </c>
      <c r="F1314" t="s">
        <v>33</v>
      </c>
      <c r="G1314" t="s">
        <v>43</v>
      </c>
      <c r="H1314" s="1">
        <v>45237</v>
      </c>
      <c r="I1314">
        <v>33510</v>
      </c>
      <c r="J1314">
        <v>1496</v>
      </c>
      <c r="K1314">
        <v>35006</v>
      </c>
      <c r="L1314" s="10">
        <v>3.02</v>
      </c>
      <c r="M1314">
        <v>1</v>
      </c>
      <c r="N1314" t="s">
        <v>20</v>
      </c>
      <c r="O1314" t="s">
        <v>1218</v>
      </c>
      <c r="P1314" t="s">
        <v>2118</v>
      </c>
      <c r="Q1314" t="str">
        <f>IF(Cleaned_Data[[#This Row],[Performance Score]] &gt;=4,"high", IF(Cleaned_Data[[#This Row],[Performance Score]]&lt;=2,"Low","Medium"))</f>
        <v>Medium</v>
      </c>
    </row>
    <row r="1315" spans="1:17" x14ac:dyDescent="0.3">
      <c r="A1315" t="s">
        <v>1737</v>
      </c>
      <c r="B1315" t="s">
        <v>525</v>
      </c>
      <c r="C1315">
        <v>21</v>
      </c>
      <c r="D1315" t="s">
        <v>16</v>
      </c>
      <c r="E1315" t="s">
        <v>58</v>
      </c>
      <c r="F1315" t="s">
        <v>50</v>
      </c>
      <c r="G1315" t="s">
        <v>59</v>
      </c>
      <c r="H1315" s="1">
        <v>44855</v>
      </c>
      <c r="I1315">
        <v>30218</v>
      </c>
      <c r="J1315">
        <v>2291</v>
      </c>
      <c r="K1315">
        <v>32509</v>
      </c>
      <c r="L1315" s="10">
        <v>3.52</v>
      </c>
      <c r="M1315">
        <v>8</v>
      </c>
      <c r="N1315" t="s">
        <v>34</v>
      </c>
      <c r="O1315" t="s">
        <v>1218</v>
      </c>
      <c r="P1315" t="s">
        <v>2124</v>
      </c>
      <c r="Q1315" t="str">
        <f>IF(Cleaned_Data[[#This Row],[Performance Score]] &gt;=4,"high", IF(Cleaned_Data[[#This Row],[Performance Score]]&lt;=2,"Low","Medium"))</f>
        <v>Medium</v>
      </c>
    </row>
    <row r="1316" spans="1:17" x14ac:dyDescent="0.3">
      <c r="A1316" t="s">
        <v>1738</v>
      </c>
      <c r="B1316" t="s">
        <v>220</v>
      </c>
      <c r="C1316">
        <v>40</v>
      </c>
      <c r="D1316" t="s">
        <v>16</v>
      </c>
      <c r="E1316" t="s">
        <v>17</v>
      </c>
      <c r="F1316" t="s">
        <v>53</v>
      </c>
      <c r="G1316" t="s">
        <v>18</v>
      </c>
      <c r="H1316" s="1">
        <v>45513</v>
      </c>
      <c r="I1316">
        <v>39721</v>
      </c>
      <c r="J1316">
        <v>1196</v>
      </c>
      <c r="K1316">
        <v>40917</v>
      </c>
      <c r="L1316" s="10">
        <v>2.4700000000000002</v>
      </c>
      <c r="M1316">
        <v>3</v>
      </c>
      <c r="N1316" t="s">
        <v>20</v>
      </c>
      <c r="O1316" t="s">
        <v>1218</v>
      </c>
      <c r="P1316" t="s">
        <v>2119</v>
      </c>
      <c r="Q1316" t="str">
        <f>IF(Cleaned_Data[[#This Row],[Performance Score]] &gt;=4,"high", IF(Cleaned_Data[[#This Row],[Performance Score]]&lt;=2,"Low","Medium"))</f>
        <v>Medium</v>
      </c>
    </row>
    <row r="1317" spans="1:17" x14ac:dyDescent="0.3">
      <c r="A1317" t="s">
        <v>1739</v>
      </c>
      <c r="B1317" t="s">
        <v>1740</v>
      </c>
      <c r="C1317">
        <v>35</v>
      </c>
      <c r="D1317" t="s">
        <v>24</v>
      </c>
      <c r="E1317" t="s">
        <v>25</v>
      </c>
      <c r="F1317" t="s">
        <v>88</v>
      </c>
      <c r="G1317" t="s">
        <v>26</v>
      </c>
      <c r="H1317" s="1">
        <v>42841</v>
      </c>
      <c r="I1317">
        <v>31111</v>
      </c>
      <c r="J1317">
        <v>693</v>
      </c>
      <c r="K1317">
        <v>31804</v>
      </c>
      <c r="L1317" s="10">
        <v>1</v>
      </c>
      <c r="M1317">
        <v>7</v>
      </c>
      <c r="N1317" t="s">
        <v>20</v>
      </c>
      <c r="O1317" t="s">
        <v>1218</v>
      </c>
      <c r="P1317" t="s">
        <v>21</v>
      </c>
      <c r="Q1317" t="str">
        <f>IF(Cleaned_Data[[#This Row],[Performance Score]] &gt;=4,"high", IF(Cleaned_Data[[#This Row],[Performance Score]]&lt;=2,"Low","Medium"))</f>
        <v>Low</v>
      </c>
    </row>
    <row r="1318" spans="1:17" x14ac:dyDescent="0.3">
      <c r="A1318" t="s">
        <v>1741</v>
      </c>
      <c r="B1318" t="s">
        <v>1742</v>
      </c>
      <c r="C1318">
        <v>32</v>
      </c>
      <c r="D1318" t="s">
        <v>24</v>
      </c>
      <c r="E1318" t="s">
        <v>37</v>
      </c>
      <c r="F1318" t="s">
        <v>105</v>
      </c>
      <c r="G1318" t="s">
        <v>38</v>
      </c>
      <c r="H1318" s="1">
        <v>44745</v>
      </c>
      <c r="I1318">
        <v>27518</v>
      </c>
      <c r="J1318">
        <v>375</v>
      </c>
      <c r="K1318">
        <v>27893</v>
      </c>
      <c r="L1318" s="10">
        <v>1.85</v>
      </c>
      <c r="M1318">
        <v>6</v>
      </c>
      <c r="N1318" t="s">
        <v>34</v>
      </c>
      <c r="O1318" t="s">
        <v>1218</v>
      </c>
      <c r="P1318" t="s">
        <v>2123</v>
      </c>
      <c r="Q1318" t="str">
        <f>IF(Cleaned_Data[[#This Row],[Performance Score]] &gt;=4,"high", IF(Cleaned_Data[[#This Row],[Performance Score]]&lt;=2,"Low","Medium"))</f>
        <v>Low</v>
      </c>
    </row>
    <row r="1319" spans="1:17" x14ac:dyDescent="0.3">
      <c r="A1319" t="s">
        <v>1743</v>
      </c>
      <c r="B1319" t="s">
        <v>437</v>
      </c>
      <c r="C1319">
        <v>32</v>
      </c>
      <c r="D1319" t="s">
        <v>16</v>
      </c>
      <c r="E1319" t="s">
        <v>62</v>
      </c>
      <c r="F1319" t="s">
        <v>19</v>
      </c>
      <c r="G1319" t="s">
        <v>63</v>
      </c>
      <c r="H1319" s="1">
        <v>42022</v>
      </c>
      <c r="I1319">
        <v>43486</v>
      </c>
      <c r="J1319">
        <v>2256</v>
      </c>
      <c r="K1319">
        <v>45742</v>
      </c>
      <c r="L1319" s="10">
        <v>3.71</v>
      </c>
      <c r="M1319">
        <v>3</v>
      </c>
      <c r="N1319" t="s">
        <v>20</v>
      </c>
      <c r="O1319" t="s">
        <v>1218</v>
      </c>
      <c r="P1319" t="s">
        <v>2125</v>
      </c>
      <c r="Q1319" t="str">
        <f>IF(Cleaned_Data[[#This Row],[Performance Score]] &gt;=4,"high", IF(Cleaned_Data[[#This Row],[Performance Score]]&lt;=2,"Low","Medium"))</f>
        <v>Medium</v>
      </c>
    </row>
    <row r="1320" spans="1:17" x14ac:dyDescent="0.3">
      <c r="A1320" t="s">
        <v>1744</v>
      </c>
      <c r="B1320" t="s">
        <v>650</v>
      </c>
      <c r="C1320">
        <v>36</v>
      </c>
      <c r="D1320" t="s">
        <v>16</v>
      </c>
      <c r="E1320" t="s">
        <v>62</v>
      </c>
      <c r="F1320" t="s">
        <v>88</v>
      </c>
      <c r="G1320" t="s">
        <v>63</v>
      </c>
      <c r="H1320" s="1">
        <v>42290</v>
      </c>
      <c r="I1320">
        <v>33125</v>
      </c>
      <c r="J1320">
        <v>1341</v>
      </c>
      <c r="K1320">
        <v>34466</v>
      </c>
      <c r="L1320" s="10">
        <v>1.8</v>
      </c>
      <c r="M1320">
        <v>2</v>
      </c>
      <c r="N1320" t="s">
        <v>34</v>
      </c>
      <c r="O1320" t="s">
        <v>1218</v>
      </c>
      <c r="P1320" t="s">
        <v>2124</v>
      </c>
      <c r="Q1320" t="str">
        <f>IF(Cleaned_Data[[#This Row],[Performance Score]] &gt;=4,"high", IF(Cleaned_Data[[#This Row],[Performance Score]]&lt;=2,"Low","Medium"))</f>
        <v>Low</v>
      </c>
    </row>
    <row r="1321" spans="1:17" x14ac:dyDescent="0.3">
      <c r="A1321" t="s">
        <v>1745</v>
      </c>
      <c r="B1321" t="s">
        <v>1304</v>
      </c>
      <c r="C1321">
        <v>39</v>
      </c>
      <c r="D1321" t="s">
        <v>24</v>
      </c>
      <c r="E1321" t="s">
        <v>42</v>
      </c>
      <c r="F1321" t="s">
        <v>33</v>
      </c>
      <c r="G1321" t="s">
        <v>43</v>
      </c>
      <c r="H1321" s="1">
        <v>42864</v>
      </c>
      <c r="I1321">
        <v>34320</v>
      </c>
      <c r="J1321">
        <v>637</v>
      </c>
      <c r="K1321">
        <v>34957</v>
      </c>
      <c r="L1321" s="10">
        <v>1.31</v>
      </c>
      <c r="M1321">
        <v>2</v>
      </c>
      <c r="N1321" t="s">
        <v>28</v>
      </c>
      <c r="O1321" t="s">
        <v>1218</v>
      </c>
      <c r="P1321" t="s">
        <v>1218</v>
      </c>
      <c r="Q1321" t="str">
        <f>IF(Cleaned_Data[[#This Row],[Performance Score]] &gt;=4,"high", IF(Cleaned_Data[[#This Row],[Performance Score]]&lt;=2,"Low","Medium"))</f>
        <v>Low</v>
      </c>
    </row>
    <row r="1322" spans="1:17" x14ac:dyDescent="0.3">
      <c r="A1322" t="s">
        <v>1746</v>
      </c>
      <c r="B1322" t="s">
        <v>1094</v>
      </c>
      <c r="C1322">
        <v>27</v>
      </c>
      <c r="D1322" t="s">
        <v>16</v>
      </c>
      <c r="E1322" t="s">
        <v>58</v>
      </c>
      <c r="F1322" t="s">
        <v>53</v>
      </c>
      <c r="G1322" t="s">
        <v>59</v>
      </c>
      <c r="H1322" s="1">
        <v>43980</v>
      </c>
      <c r="I1322">
        <v>30675</v>
      </c>
      <c r="J1322">
        <v>953</v>
      </c>
      <c r="K1322">
        <v>31628</v>
      </c>
      <c r="L1322" s="10">
        <v>1.52</v>
      </c>
      <c r="M1322">
        <v>0</v>
      </c>
      <c r="N1322" t="s">
        <v>34</v>
      </c>
      <c r="O1322" t="s">
        <v>1218</v>
      </c>
      <c r="P1322" t="s">
        <v>1218</v>
      </c>
      <c r="Q1322" t="str">
        <f>IF(Cleaned_Data[[#This Row],[Performance Score]] &gt;=4,"high", IF(Cleaned_Data[[#This Row],[Performance Score]]&lt;=2,"Low","Medium"))</f>
        <v>Low</v>
      </c>
    </row>
    <row r="1323" spans="1:17" x14ac:dyDescent="0.3">
      <c r="A1323" t="s">
        <v>1747</v>
      </c>
      <c r="B1323" t="s">
        <v>305</v>
      </c>
      <c r="C1323">
        <v>43</v>
      </c>
      <c r="D1323" t="s">
        <v>16</v>
      </c>
      <c r="E1323" t="s">
        <v>17</v>
      </c>
      <c r="F1323" t="s">
        <v>53</v>
      </c>
      <c r="G1323" t="s">
        <v>18</v>
      </c>
      <c r="H1323" s="1">
        <v>43871</v>
      </c>
      <c r="I1323">
        <v>45363</v>
      </c>
      <c r="J1323">
        <v>1390</v>
      </c>
      <c r="K1323">
        <v>46753</v>
      </c>
      <c r="L1323" s="10">
        <v>1.98</v>
      </c>
      <c r="M1323">
        <v>2</v>
      </c>
      <c r="N1323" t="s">
        <v>34</v>
      </c>
      <c r="O1323" t="s">
        <v>1218</v>
      </c>
      <c r="P1323" t="s">
        <v>2121</v>
      </c>
      <c r="Q1323" t="str">
        <f>IF(Cleaned_Data[[#This Row],[Performance Score]] &gt;=4,"high", IF(Cleaned_Data[[#This Row],[Performance Score]]&lt;=2,"Low","Medium"))</f>
        <v>Low</v>
      </c>
    </row>
    <row r="1324" spans="1:17" x14ac:dyDescent="0.3">
      <c r="A1324" t="s">
        <v>1748</v>
      </c>
      <c r="B1324" t="s">
        <v>1698</v>
      </c>
      <c r="C1324">
        <v>22</v>
      </c>
      <c r="D1324" t="s">
        <v>24</v>
      </c>
      <c r="E1324" t="s">
        <v>25</v>
      </c>
      <c r="F1324" t="s">
        <v>53</v>
      </c>
      <c r="G1324" t="s">
        <v>26</v>
      </c>
      <c r="H1324" s="1">
        <v>45493</v>
      </c>
      <c r="I1324">
        <v>35200</v>
      </c>
      <c r="J1324">
        <v>1250</v>
      </c>
      <c r="K1324">
        <v>36450</v>
      </c>
      <c r="L1324" s="10">
        <v>2.99</v>
      </c>
      <c r="M1324">
        <v>1</v>
      </c>
      <c r="N1324" t="s">
        <v>20</v>
      </c>
      <c r="O1324" t="s">
        <v>1218</v>
      </c>
      <c r="P1324" t="s">
        <v>2123</v>
      </c>
      <c r="Q1324" t="str">
        <f>IF(Cleaned_Data[[#This Row],[Performance Score]] &gt;=4,"high", IF(Cleaned_Data[[#This Row],[Performance Score]]&lt;=2,"Low","Medium"))</f>
        <v>Medium</v>
      </c>
    </row>
    <row r="1325" spans="1:17" x14ac:dyDescent="0.3">
      <c r="A1325" t="s">
        <v>1749</v>
      </c>
      <c r="B1325" t="s">
        <v>836</v>
      </c>
      <c r="C1325">
        <v>32</v>
      </c>
      <c r="D1325" t="s">
        <v>16</v>
      </c>
      <c r="E1325" t="s">
        <v>17</v>
      </c>
      <c r="F1325" t="s">
        <v>105</v>
      </c>
      <c r="G1325" t="s">
        <v>18</v>
      </c>
      <c r="H1325" s="1">
        <v>44967</v>
      </c>
      <c r="I1325">
        <v>43714</v>
      </c>
      <c r="J1325">
        <v>1866</v>
      </c>
      <c r="K1325">
        <v>45580</v>
      </c>
      <c r="L1325" s="10">
        <v>3.68</v>
      </c>
      <c r="M1325">
        <v>1</v>
      </c>
      <c r="N1325" t="s">
        <v>20</v>
      </c>
      <c r="O1325" t="s">
        <v>1218</v>
      </c>
      <c r="P1325" t="s">
        <v>2121</v>
      </c>
      <c r="Q1325" t="str">
        <f>IF(Cleaned_Data[[#This Row],[Performance Score]] &gt;=4,"high", IF(Cleaned_Data[[#This Row],[Performance Score]]&lt;=2,"Low","Medium"))</f>
        <v>Medium</v>
      </c>
    </row>
    <row r="1326" spans="1:17" x14ac:dyDescent="0.3">
      <c r="A1326" t="s">
        <v>1750</v>
      </c>
      <c r="B1326" t="s">
        <v>231</v>
      </c>
      <c r="C1326">
        <v>44</v>
      </c>
      <c r="D1326" t="s">
        <v>16</v>
      </c>
      <c r="E1326" t="s">
        <v>62</v>
      </c>
      <c r="F1326" t="s">
        <v>88</v>
      </c>
      <c r="G1326" t="s">
        <v>63</v>
      </c>
      <c r="H1326" s="1">
        <v>44171</v>
      </c>
      <c r="I1326">
        <v>44910</v>
      </c>
      <c r="J1326">
        <v>2367</v>
      </c>
      <c r="K1326">
        <v>47277</v>
      </c>
      <c r="L1326" s="10">
        <v>3.29</v>
      </c>
      <c r="M1326">
        <v>2</v>
      </c>
      <c r="N1326" t="s">
        <v>34</v>
      </c>
      <c r="O1326" t="s">
        <v>1218</v>
      </c>
      <c r="P1326" t="s">
        <v>2122</v>
      </c>
      <c r="Q1326" t="str">
        <f>IF(Cleaned_Data[[#This Row],[Performance Score]] &gt;=4,"high", IF(Cleaned_Data[[#This Row],[Performance Score]]&lt;=2,"Low","Medium"))</f>
        <v>Medium</v>
      </c>
    </row>
    <row r="1327" spans="1:17" x14ac:dyDescent="0.3">
      <c r="A1327" t="s">
        <v>1751</v>
      </c>
      <c r="B1327" t="s">
        <v>608</v>
      </c>
      <c r="C1327">
        <v>31</v>
      </c>
      <c r="D1327" t="s">
        <v>16</v>
      </c>
      <c r="E1327" t="s">
        <v>42</v>
      </c>
      <c r="F1327" t="s">
        <v>33</v>
      </c>
      <c r="G1327" t="s">
        <v>43</v>
      </c>
      <c r="H1327" s="1">
        <v>42347</v>
      </c>
      <c r="I1327">
        <v>38656</v>
      </c>
      <c r="J1327">
        <v>1489</v>
      </c>
      <c r="K1327">
        <v>40145</v>
      </c>
      <c r="L1327" s="10">
        <v>3.42</v>
      </c>
      <c r="M1327">
        <v>0</v>
      </c>
      <c r="N1327" t="s">
        <v>20</v>
      </c>
      <c r="O1327" t="s">
        <v>1218</v>
      </c>
      <c r="P1327" t="s">
        <v>2122</v>
      </c>
      <c r="Q1327" t="str">
        <f>IF(Cleaned_Data[[#This Row],[Performance Score]] &gt;=4,"high", IF(Cleaned_Data[[#This Row],[Performance Score]]&lt;=2,"Low","Medium"))</f>
        <v>Medium</v>
      </c>
    </row>
    <row r="1328" spans="1:17" x14ac:dyDescent="0.3">
      <c r="A1328" t="s">
        <v>1752</v>
      </c>
      <c r="B1328" t="s">
        <v>147</v>
      </c>
      <c r="C1328">
        <v>24</v>
      </c>
      <c r="D1328" t="s">
        <v>16</v>
      </c>
      <c r="E1328" t="s">
        <v>17</v>
      </c>
      <c r="F1328" t="s">
        <v>105</v>
      </c>
      <c r="G1328" t="s">
        <v>18</v>
      </c>
      <c r="H1328" s="1">
        <v>44846</v>
      </c>
      <c r="I1328">
        <v>50990</v>
      </c>
      <c r="J1328">
        <v>4684</v>
      </c>
      <c r="K1328">
        <v>55674</v>
      </c>
      <c r="L1328" s="10">
        <v>5</v>
      </c>
      <c r="M1328">
        <v>0</v>
      </c>
      <c r="N1328" t="s">
        <v>34</v>
      </c>
      <c r="O1328" t="s">
        <v>1218</v>
      </c>
      <c r="P1328" t="s">
        <v>2124</v>
      </c>
      <c r="Q1328" t="str">
        <f>IF(Cleaned_Data[[#This Row],[Performance Score]] &gt;=4,"high", IF(Cleaned_Data[[#This Row],[Performance Score]]&lt;=2,"Low","Medium"))</f>
        <v>high</v>
      </c>
    </row>
    <row r="1329" spans="1:17" x14ac:dyDescent="0.3">
      <c r="A1329" t="s">
        <v>1753</v>
      </c>
      <c r="B1329" t="s">
        <v>1136</v>
      </c>
      <c r="C1329">
        <v>31</v>
      </c>
      <c r="D1329" t="s">
        <v>16</v>
      </c>
      <c r="E1329" t="s">
        <v>62</v>
      </c>
      <c r="F1329" t="s">
        <v>88</v>
      </c>
      <c r="G1329" t="s">
        <v>63</v>
      </c>
      <c r="H1329" s="1">
        <v>43876</v>
      </c>
      <c r="I1329">
        <v>40629</v>
      </c>
      <c r="J1329">
        <v>2895</v>
      </c>
      <c r="K1329">
        <v>43524</v>
      </c>
      <c r="L1329" s="10">
        <v>3.92</v>
      </c>
      <c r="M1329">
        <v>5</v>
      </c>
      <c r="N1329" t="s">
        <v>28</v>
      </c>
      <c r="O1329" t="s">
        <v>1218</v>
      </c>
      <c r="P1329" t="s">
        <v>2121</v>
      </c>
      <c r="Q1329" t="str">
        <f>IF(Cleaned_Data[[#This Row],[Performance Score]] &gt;=4,"high", IF(Cleaned_Data[[#This Row],[Performance Score]]&lt;=2,"Low","Medium"))</f>
        <v>Medium</v>
      </c>
    </row>
    <row r="1330" spans="1:17" x14ac:dyDescent="0.3">
      <c r="A1330" t="s">
        <v>1754</v>
      </c>
      <c r="B1330" t="s">
        <v>247</v>
      </c>
      <c r="C1330">
        <v>35</v>
      </c>
      <c r="D1330" t="s">
        <v>16</v>
      </c>
      <c r="E1330" t="s">
        <v>58</v>
      </c>
      <c r="F1330" t="s">
        <v>27</v>
      </c>
      <c r="G1330" t="s">
        <v>59</v>
      </c>
      <c r="H1330" s="1">
        <v>42056</v>
      </c>
      <c r="I1330">
        <v>35437</v>
      </c>
      <c r="J1330">
        <v>1297</v>
      </c>
      <c r="K1330">
        <v>36734</v>
      </c>
      <c r="L1330" s="10">
        <v>3.97</v>
      </c>
      <c r="M1330">
        <v>1</v>
      </c>
      <c r="N1330" t="s">
        <v>20</v>
      </c>
      <c r="O1330" t="s">
        <v>1218</v>
      </c>
      <c r="P1330" t="s">
        <v>2121</v>
      </c>
      <c r="Q1330" t="str">
        <f>IF(Cleaned_Data[[#This Row],[Performance Score]] &gt;=4,"high", IF(Cleaned_Data[[#This Row],[Performance Score]]&lt;=2,"Low","Medium"))</f>
        <v>Medium</v>
      </c>
    </row>
    <row r="1331" spans="1:17" x14ac:dyDescent="0.3">
      <c r="A1331" t="s">
        <v>1755</v>
      </c>
      <c r="B1331" t="s">
        <v>167</v>
      </c>
      <c r="C1331">
        <v>21</v>
      </c>
      <c r="D1331" t="s">
        <v>16</v>
      </c>
      <c r="E1331" t="s">
        <v>42</v>
      </c>
      <c r="F1331" t="s">
        <v>19</v>
      </c>
      <c r="G1331" t="s">
        <v>43</v>
      </c>
      <c r="H1331" s="1">
        <v>44013</v>
      </c>
      <c r="I1331">
        <v>41726</v>
      </c>
      <c r="J1331">
        <v>1817</v>
      </c>
      <c r="K1331">
        <v>43543</v>
      </c>
      <c r="L1331" s="10">
        <v>3.01</v>
      </c>
      <c r="M1331">
        <v>5</v>
      </c>
      <c r="N1331" t="s">
        <v>20</v>
      </c>
      <c r="O1331" t="s">
        <v>1218</v>
      </c>
      <c r="P1331" t="s">
        <v>2123</v>
      </c>
      <c r="Q1331" t="str">
        <f>IF(Cleaned_Data[[#This Row],[Performance Score]] &gt;=4,"high", IF(Cleaned_Data[[#This Row],[Performance Score]]&lt;=2,"Low","Medium"))</f>
        <v>Medium</v>
      </c>
    </row>
    <row r="1332" spans="1:17" x14ac:dyDescent="0.3">
      <c r="A1332" t="s">
        <v>1756</v>
      </c>
      <c r="B1332" t="s">
        <v>1115</v>
      </c>
      <c r="C1332">
        <v>35</v>
      </c>
      <c r="D1332" t="s">
        <v>24</v>
      </c>
      <c r="E1332" t="s">
        <v>62</v>
      </c>
      <c r="F1332" t="s">
        <v>53</v>
      </c>
      <c r="G1332" t="s">
        <v>63</v>
      </c>
      <c r="H1332" s="1">
        <v>45546</v>
      </c>
      <c r="I1332">
        <v>46343</v>
      </c>
      <c r="J1332">
        <v>3765</v>
      </c>
      <c r="K1332">
        <v>50108</v>
      </c>
      <c r="L1332" s="10">
        <v>3.9</v>
      </c>
      <c r="M1332">
        <v>2</v>
      </c>
      <c r="N1332" t="s">
        <v>34</v>
      </c>
      <c r="O1332" t="s">
        <v>1218</v>
      </c>
      <c r="P1332" t="s">
        <v>2126</v>
      </c>
      <c r="Q1332" t="str">
        <f>IF(Cleaned_Data[[#This Row],[Performance Score]] &gt;=4,"high", IF(Cleaned_Data[[#This Row],[Performance Score]]&lt;=2,"Low","Medium"))</f>
        <v>Medium</v>
      </c>
    </row>
    <row r="1333" spans="1:17" x14ac:dyDescent="0.3">
      <c r="A1333" t="s">
        <v>1757</v>
      </c>
      <c r="B1333" t="s">
        <v>743</v>
      </c>
      <c r="C1333">
        <v>29</v>
      </c>
      <c r="D1333" t="s">
        <v>16</v>
      </c>
      <c r="E1333" t="s">
        <v>74</v>
      </c>
      <c r="F1333" t="s">
        <v>105</v>
      </c>
      <c r="G1333" t="s">
        <v>75</v>
      </c>
      <c r="H1333" s="1">
        <v>42584</v>
      </c>
      <c r="I1333">
        <v>33992</v>
      </c>
      <c r="J1333">
        <v>1662</v>
      </c>
      <c r="K1333">
        <v>35654</v>
      </c>
      <c r="L1333" s="10">
        <v>2.91</v>
      </c>
      <c r="M1333">
        <v>3</v>
      </c>
      <c r="N1333" t="s">
        <v>28</v>
      </c>
      <c r="O1333" t="s">
        <v>1218</v>
      </c>
      <c r="P1333" t="s">
        <v>2119</v>
      </c>
      <c r="Q1333" t="str">
        <f>IF(Cleaned_Data[[#This Row],[Performance Score]] &gt;=4,"high", IF(Cleaned_Data[[#This Row],[Performance Score]]&lt;=2,"Low","Medium"))</f>
        <v>Medium</v>
      </c>
    </row>
    <row r="1334" spans="1:17" x14ac:dyDescent="0.3">
      <c r="A1334" t="s">
        <v>1758</v>
      </c>
      <c r="B1334" t="s">
        <v>1195</v>
      </c>
      <c r="C1334">
        <v>25</v>
      </c>
      <c r="D1334" t="s">
        <v>16</v>
      </c>
      <c r="E1334" t="s">
        <v>25</v>
      </c>
      <c r="F1334" t="s">
        <v>33</v>
      </c>
      <c r="G1334" t="s">
        <v>26</v>
      </c>
      <c r="H1334" s="1">
        <v>42546</v>
      </c>
      <c r="I1334">
        <v>40943</v>
      </c>
      <c r="J1334">
        <v>2390</v>
      </c>
      <c r="K1334">
        <v>43333</v>
      </c>
      <c r="L1334" s="10">
        <v>2.85</v>
      </c>
      <c r="M1334">
        <v>4</v>
      </c>
      <c r="N1334" t="s">
        <v>34</v>
      </c>
      <c r="O1334" t="s">
        <v>1218</v>
      </c>
      <c r="P1334" t="s">
        <v>1782</v>
      </c>
      <c r="Q1334" t="str">
        <f>IF(Cleaned_Data[[#This Row],[Performance Score]] &gt;=4,"high", IF(Cleaned_Data[[#This Row],[Performance Score]]&lt;=2,"Low","Medium"))</f>
        <v>Medium</v>
      </c>
    </row>
    <row r="1335" spans="1:17" x14ac:dyDescent="0.3">
      <c r="A1335" t="s">
        <v>1759</v>
      </c>
      <c r="B1335" t="s">
        <v>1636</v>
      </c>
      <c r="C1335">
        <v>23</v>
      </c>
      <c r="D1335" t="s">
        <v>16</v>
      </c>
      <c r="E1335" t="s">
        <v>58</v>
      </c>
      <c r="F1335" t="s">
        <v>27</v>
      </c>
      <c r="G1335" t="s">
        <v>59</v>
      </c>
      <c r="H1335" s="1">
        <v>44917</v>
      </c>
      <c r="I1335">
        <v>30554</v>
      </c>
      <c r="J1335">
        <v>1538</v>
      </c>
      <c r="K1335">
        <v>32092</v>
      </c>
      <c r="L1335" s="10">
        <v>2.42</v>
      </c>
      <c r="M1335">
        <v>3</v>
      </c>
      <c r="N1335" t="s">
        <v>28</v>
      </c>
      <c r="O1335" t="s">
        <v>1218</v>
      </c>
      <c r="P1335" t="s">
        <v>2122</v>
      </c>
      <c r="Q1335" t="str">
        <f>IF(Cleaned_Data[[#This Row],[Performance Score]] &gt;=4,"high", IF(Cleaned_Data[[#This Row],[Performance Score]]&lt;=2,"Low","Medium"))</f>
        <v>Medium</v>
      </c>
    </row>
    <row r="1336" spans="1:17" x14ac:dyDescent="0.3">
      <c r="A1336" t="s">
        <v>1760</v>
      </c>
      <c r="B1336" t="s">
        <v>257</v>
      </c>
      <c r="C1336">
        <v>43</v>
      </c>
      <c r="D1336" t="s">
        <v>16</v>
      </c>
      <c r="E1336" t="s">
        <v>37</v>
      </c>
      <c r="F1336" t="s">
        <v>19</v>
      </c>
      <c r="G1336" t="s">
        <v>38</v>
      </c>
      <c r="H1336" s="1">
        <v>43659</v>
      </c>
      <c r="I1336">
        <v>27245</v>
      </c>
      <c r="J1336">
        <v>661</v>
      </c>
      <c r="K1336">
        <v>27906</v>
      </c>
      <c r="L1336" s="10">
        <v>3.72</v>
      </c>
      <c r="M1336">
        <v>3</v>
      </c>
      <c r="N1336" t="s">
        <v>28</v>
      </c>
      <c r="O1336" t="s">
        <v>1218</v>
      </c>
      <c r="P1336" t="s">
        <v>2123</v>
      </c>
      <c r="Q1336" t="str">
        <f>IF(Cleaned_Data[[#This Row],[Performance Score]] &gt;=4,"high", IF(Cleaned_Data[[#This Row],[Performance Score]]&lt;=2,"Low","Medium"))</f>
        <v>Medium</v>
      </c>
    </row>
    <row r="1337" spans="1:17" x14ac:dyDescent="0.3">
      <c r="A1337" t="s">
        <v>1761</v>
      </c>
      <c r="B1337" t="s">
        <v>858</v>
      </c>
      <c r="C1337">
        <v>38</v>
      </c>
      <c r="D1337" t="s">
        <v>16</v>
      </c>
      <c r="E1337" t="s">
        <v>62</v>
      </c>
      <c r="F1337" t="s">
        <v>27</v>
      </c>
      <c r="G1337" t="s">
        <v>63</v>
      </c>
      <c r="H1337" s="1">
        <v>45443</v>
      </c>
      <c r="I1337">
        <v>43864</v>
      </c>
      <c r="J1337">
        <v>1221</v>
      </c>
      <c r="K1337">
        <v>45085</v>
      </c>
      <c r="L1337" s="10">
        <v>1.41</v>
      </c>
      <c r="M1337">
        <v>2</v>
      </c>
      <c r="N1337" t="s">
        <v>20</v>
      </c>
      <c r="O1337" t="s">
        <v>1218</v>
      </c>
      <c r="P1337" t="s">
        <v>1218</v>
      </c>
      <c r="Q1337" t="str">
        <f>IF(Cleaned_Data[[#This Row],[Performance Score]] &gt;=4,"high", IF(Cleaned_Data[[#This Row],[Performance Score]]&lt;=2,"Low","Medium"))</f>
        <v>Low</v>
      </c>
    </row>
    <row r="1338" spans="1:17" x14ac:dyDescent="0.3">
      <c r="A1338" t="s">
        <v>1762</v>
      </c>
      <c r="B1338" t="s">
        <v>979</v>
      </c>
      <c r="C1338">
        <v>30</v>
      </c>
      <c r="D1338" t="s">
        <v>16</v>
      </c>
      <c r="E1338" t="s">
        <v>37</v>
      </c>
      <c r="F1338" t="s">
        <v>53</v>
      </c>
      <c r="G1338" t="s">
        <v>38</v>
      </c>
      <c r="H1338" s="1">
        <v>44037</v>
      </c>
      <c r="I1338">
        <v>26939</v>
      </c>
      <c r="J1338">
        <v>856</v>
      </c>
      <c r="K1338">
        <v>27795</v>
      </c>
      <c r="L1338" s="10">
        <v>1.81</v>
      </c>
      <c r="M1338">
        <v>3</v>
      </c>
      <c r="N1338" t="s">
        <v>28</v>
      </c>
      <c r="O1338" t="s">
        <v>1218</v>
      </c>
      <c r="P1338" t="s">
        <v>2123</v>
      </c>
      <c r="Q1338" t="str">
        <f>IF(Cleaned_Data[[#This Row],[Performance Score]] &gt;=4,"high", IF(Cleaned_Data[[#This Row],[Performance Score]]&lt;=2,"Low","Medium"))</f>
        <v>Low</v>
      </c>
    </row>
    <row r="1339" spans="1:17" x14ac:dyDescent="0.3">
      <c r="A1339" t="s">
        <v>1763</v>
      </c>
      <c r="B1339" t="s">
        <v>182</v>
      </c>
      <c r="C1339">
        <v>35</v>
      </c>
      <c r="D1339" t="s">
        <v>16</v>
      </c>
      <c r="E1339" t="s">
        <v>74</v>
      </c>
      <c r="F1339" t="s">
        <v>19</v>
      </c>
      <c r="G1339" t="s">
        <v>75</v>
      </c>
      <c r="H1339" s="1">
        <v>45068</v>
      </c>
      <c r="I1339">
        <v>33813</v>
      </c>
      <c r="J1339">
        <v>3232</v>
      </c>
      <c r="K1339">
        <v>37045</v>
      </c>
      <c r="L1339" s="10">
        <v>4.97</v>
      </c>
      <c r="M1339">
        <v>4</v>
      </c>
      <c r="N1339" t="s">
        <v>28</v>
      </c>
      <c r="O1339" t="s">
        <v>1218</v>
      </c>
      <c r="P1339" t="s">
        <v>1218</v>
      </c>
      <c r="Q1339" t="str">
        <f>IF(Cleaned_Data[[#This Row],[Performance Score]] &gt;=4,"high", IF(Cleaned_Data[[#This Row],[Performance Score]]&lt;=2,"Low","Medium"))</f>
        <v>high</v>
      </c>
    </row>
    <row r="1340" spans="1:17" x14ac:dyDescent="0.3">
      <c r="A1340" t="s">
        <v>1764</v>
      </c>
      <c r="B1340" t="s">
        <v>65</v>
      </c>
      <c r="C1340">
        <v>32</v>
      </c>
      <c r="D1340" t="s">
        <v>24</v>
      </c>
      <c r="E1340" t="s">
        <v>25</v>
      </c>
      <c r="F1340" t="s">
        <v>105</v>
      </c>
      <c r="G1340" t="s">
        <v>26</v>
      </c>
      <c r="H1340" s="1">
        <v>45446</v>
      </c>
      <c r="I1340">
        <v>35508</v>
      </c>
      <c r="J1340">
        <v>2384</v>
      </c>
      <c r="K1340">
        <v>37892</v>
      </c>
      <c r="L1340" s="10">
        <v>2.98</v>
      </c>
      <c r="M1340">
        <v>3</v>
      </c>
      <c r="N1340" t="s">
        <v>28</v>
      </c>
      <c r="O1340" t="s">
        <v>1218</v>
      </c>
      <c r="P1340" t="s">
        <v>1782</v>
      </c>
      <c r="Q1340" t="str">
        <f>IF(Cleaned_Data[[#This Row],[Performance Score]] &gt;=4,"high", IF(Cleaned_Data[[#This Row],[Performance Score]]&lt;=2,"Low","Medium"))</f>
        <v>Medium</v>
      </c>
    </row>
    <row r="1341" spans="1:17" x14ac:dyDescent="0.3">
      <c r="A1341" t="s">
        <v>1765</v>
      </c>
      <c r="B1341" t="s">
        <v>1020</v>
      </c>
      <c r="C1341">
        <v>29</v>
      </c>
      <c r="D1341" t="s">
        <v>16</v>
      </c>
      <c r="E1341" t="s">
        <v>25</v>
      </c>
      <c r="F1341" t="s">
        <v>33</v>
      </c>
      <c r="G1341" t="s">
        <v>26</v>
      </c>
      <c r="H1341" s="1">
        <v>42669</v>
      </c>
      <c r="I1341">
        <v>27477</v>
      </c>
      <c r="J1341">
        <v>1356</v>
      </c>
      <c r="K1341">
        <v>28833</v>
      </c>
      <c r="L1341" s="10">
        <v>3.4</v>
      </c>
      <c r="M1341">
        <v>8</v>
      </c>
      <c r="N1341" t="s">
        <v>20</v>
      </c>
      <c r="O1341" t="s">
        <v>1218</v>
      </c>
      <c r="P1341" t="s">
        <v>2124</v>
      </c>
      <c r="Q1341" t="str">
        <f>IF(Cleaned_Data[[#This Row],[Performance Score]] &gt;=4,"high", IF(Cleaned_Data[[#This Row],[Performance Score]]&lt;=2,"Low","Medium"))</f>
        <v>Medium</v>
      </c>
    </row>
    <row r="1342" spans="1:17" x14ac:dyDescent="0.3">
      <c r="A1342" t="s">
        <v>1766</v>
      </c>
      <c r="B1342" t="s">
        <v>1020</v>
      </c>
      <c r="C1342">
        <v>40</v>
      </c>
      <c r="D1342" t="s">
        <v>24</v>
      </c>
      <c r="E1342" t="s">
        <v>42</v>
      </c>
      <c r="F1342" t="s">
        <v>50</v>
      </c>
      <c r="G1342" t="s">
        <v>43</v>
      </c>
      <c r="H1342" s="1">
        <v>45159</v>
      </c>
      <c r="I1342">
        <v>27429</v>
      </c>
      <c r="J1342">
        <v>603</v>
      </c>
      <c r="K1342">
        <v>28032</v>
      </c>
      <c r="L1342" s="10">
        <v>1.39</v>
      </c>
      <c r="M1342">
        <v>4</v>
      </c>
      <c r="N1342" t="s">
        <v>28</v>
      </c>
      <c r="O1342" t="s">
        <v>1218</v>
      </c>
      <c r="P1342" t="s">
        <v>2119</v>
      </c>
      <c r="Q1342" t="str">
        <f>IF(Cleaned_Data[[#This Row],[Performance Score]] &gt;=4,"high", IF(Cleaned_Data[[#This Row],[Performance Score]]&lt;=2,"Low","Medium"))</f>
        <v>Low</v>
      </c>
    </row>
    <row r="1343" spans="1:17" x14ac:dyDescent="0.3">
      <c r="A1343" t="s">
        <v>1767</v>
      </c>
      <c r="B1343" t="s">
        <v>808</v>
      </c>
      <c r="C1343">
        <v>31</v>
      </c>
      <c r="D1343" t="s">
        <v>16</v>
      </c>
      <c r="E1343" t="s">
        <v>25</v>
      </c>
      <c r="F1343" t="s">
        <v>88</v>
      </c>
      <c r="G1343" t="s">
        <v>26</v>
      </c>
      <c r="H1343" s="1">
        <v>45388</v>
      </c>
      <c r="I1343">
        <v>28521</v>
      </c>
      <c r="J1343">
        <v>1558</v>
      </c>
      <c r="K1343">
        <v>30079</v>
      </c>
      <c r="L1343" s="10">
        <v>4.2699999999999996</v>
      </c>
      <c r="M1343">
        <v>1</v>
      </c>
      <c r="N1343" t="s">
        <v>28</v>
      </c>
      <c r="O1343" t="s">
        <v>1218</v>
      </c>
      <c r="P1343" t="s">
        <v>21</v>
      </c>
      <c r="Q1343" t="str">
        <f>IF(Cleaned_Data[[#This Row],[Performance Score]] &gt;=4,"high", IF(Cleaned_Data[[#This Row],[Performance Score]]&lt;=2,"Low","Medium"))</f>
        <v>high</v>
      </c>
    </row>
    <row r="1344" spans="1:17" x14ac:dyDescent="0.3">
      <c r="A1344" t="s">
        <v>1768</v>
      </c>
      <c r="B1344" t="s">
        <v>174</v>
      </c>
      <c r="C1344">
        <v>34</v>
      </c>
      <c r="D1344" t="s">
        <v>24</v>
      </c>
      <c r="E1344" t="s">
        <v>42</v>
      </c>
      <c r="F1344" t="s">
        <v>19</v>
      </c>
      <c r="G1344" t="s">
        <v>43</v>
      </c>
      <c r="H1344" s="1">
        <v>44548</v>
      </c>
      <c r="I1344">
        <v>31724</v>
      </c>
      <c r="J1344">
        <v>1555</v>
      </c>
      <c r="K1344">
        <v>33279</v>
      </c>
      <c r="L1344" s="10">
        <v>4.47</v>
      </c>
      <c r="M1344">
        <v>2</v>
      </c>
      <c r="N1344" t="s">
        <v>34</v>
      </c>
      <c r="O1344" t="s">
        <v>1218</v>
      </c>
      <c r="P1344" t="s">
        <v>2122</v>
      </c>
      <c r="Q1344" t="str">
        <f>IF(Cleaned_Data[[#This Row],[Performance Score]] &gt;=4,"high", IF(Cleaned_Data[[#This Row],[Performance Score]]&lt;=2,"Low","Medium"))</f>
        <v>high</v>
      </c>
    </row>
    <row r="1345" spans="1:17" x14ac:dyDescent="0.3">
      <c r="A1345" t="s">
        <v>1769</v>
      </c>
      <c r="B1345" t="s">
        <v>433</v>
      </c>
      <c r="C1345">
        <v>34</v>
      </c>
      <c r="D1345" t="s">
        <v>16</v>
      </c>
      <c r="E1345" t="s">
        <v>25</v>
      </c>
      <c r="F1345" t="s">
        <v>50</v>
      </c>
      <c r="G1345" t="s">
        <v>26</v>
      </c>
      <c r="H1345" s="1">
        <v>43251</v>
      </c>
      <c r="I1345">
        <v>26911</v>
      </c>
      <c r="J1345">
        <v>830</v>
      </c>
      <c r="K1345">
        <v>27741</v>
      </c>
      <c r="L1345" s="10">
        <v>2.52</v>
      </c>
      <c r="M1345">
        <v>6</v>
      </c>
      <c r="N1345" t="s">
        <v>34</v>
      </c>
      <c r="O1345" t="s">
        <v>1218</v>
      </c>
      <c r="P1345" t="s">
        <v>1218</v>
      </c>
      <c r="Q1345" t="str">
        <f>IF(Cleaned_Data[[#This Row],[Performance Score]] &gt;=4,"high", IF(Cleaned_Data[[#This Row],[Performance Score]]&lt;=2,"Low","Medium"))</f>
        <v>Medium</v>
      </c>
    </row>
    <row r="1346" spans="1:17" x14ac:dyDescent="0.3">
      <c r="A1346" t="s">
        <v>1770</v>
      </c>
      <c r="B1346" t="s">
        <v>529</v>
      </c>
      <c r="C1346">
        <v>24</v>
      </c>
      <c r="D1346" t="s">
        <v>16</v>
      </c>
      <c r="E1346" t="s">
        <v>31</v>
      </c>
      <c r="F1346" t="s">
        <v>105</v>
      </c>
      <c r="G1346" t="s">
        <v>32</v>
      </c>
      <c r="H1346" s="1">
        <v>43826</v>
      </c>
      <c r="I1346">
        <v>32961</v>
      </c>
      <c r="J1346">
        <v>1589</v>
      </c>
      <c r="K1346">
        <v>34550</v>
      </c>
      <c r="L1346" s="10">
        <v>2.93</v>
      </c>
      <c r="M1346">
        <v>7</v>
      </c>
      <c r="N1346" t="s">
        <v>28</v>
      </c>
      <c r="O1346" t="s">
        <v>1218</v>
      </c>
      <c r="P1346" t="s">
        <v>2122</v>
      </c>
      <c r="Q1346" t="str">
        <f>IF(Cleaned_Data[[#This Row],[Performance Score]] &gt;=4,"high", IF(Cleaned_Data[[#This Row],[Performance Score]]&lt;=2,"Low","Medium"))</f>
        <v>Medium</v>
      </c>
    </row>
    <row r="1347" spans="1:17" x14ac:dyDescent="0.3">
      <c r="A1347" t="s">
        <v>1771</v>
      </c>
      <c r="B1347" t="s">
        <v>1023</v>
      </c>
      <c r="C1347">
        <v>41</v>
      </c>
      <c r="D1347" t="s">
        <v>24</v>
      </c>
      <c r="E1347" t="s">
        <v>37</v>
      </c>
      <c r="F1347" t="s">
        <v>19</v>
      </c>
      <c r="G1347" t="s">
        <v>38</v>
      </c>
      <c r="H1347" s="1">
        <v>43198</v>
      </c>
      <c r="I1347">
        <v>33020</v>
      </c>
      <c r="J1347">
        <v>1460</v>
      </c>
      <c r="K1347">
        <v>34480</v>
      </c>
      <c r="L1347" s="10">
        <v>2.6</v>
      </c>
      <c r="M1347">
        <v>2</v>
      </c>
      <c r="N1347" t="s">
        <v>20</v>
      </c>
      <c r="O1347" t="s">
        <v>1218</v>
      </c>
      <c r="P1347" t="s">
        <v>21</v>
      </c>
      <c r="Q1347" t="str">
        <f>IF(Cleaned_Data[[#This Row],[Performance Score]] &gt;=4,"high", IF(Cleaned_Data[[#This Row],[Performance Score]]&lt;=2,"Low","Medium"))</f>
        <v>Medium</v>
      </c>
    </row>
    <row r="1348" spans="1:17" x14ac:dyDescent="0.3">
      <c r="A1348" t="s">
        <v>1772</v>
      </c>
      <c r="B1348" t="s">
        <v>107</v>
      </c>
      <c r="C1348">
        <v>35</v>
      </c>
      <c r="D1348" t="s">
        <v>16</v>
      </c>
      <c r="E1348" t="s">
        <v>17</v>
      </c>
      <c r="F1348" t="s">
        <v>105</v>
      </c>
      <c r="G1348" t="s">
        <v>18</v>
      </c>
      <c r="H1348" s="1">
        <v>45470</v>
      </c>
      <c r="I1348">
        <v>47292</v>
      </c>
      <c r="J1348">
        <v>1431</v>
      </c>
      <c r="K1348">
        <v>48723</v>
      </c>
      <c r="L1348" s="10">
        <v>2.79</v>
      </c>
      <c r="M1348">
        <v>4</v>
      </c>
      <c r="N1348" t="s">
        <v>20</v>
      </c>
      <c r="O1348" t="s">
        <v>1218</v>
      </c>
      <c r="P1348" t="s">
        <v>1782</v>
      </c>
      <c r="Q1348" t="str">
        <f>IF(Cleaned_Data[[#This Row],[Performance Score]] &gt;=4,"high", IF(Cleaned_Data[[#This Row],[Performance Score]]&lt;=2,"Low","Medium"))</f>
        <v>Medium</v>
      </c>
    </row>
    <row r="1349" spans="1:17" x14ac:dyDescent="0.3">
      <c r="A1349" t="s">
        <v>1773</v>
      </c>
      <c r="B1349" t="s">
        <v>222</v>
      </c>
      <c r="C1349">
        <v>31</v>
      </c>
      <c r="D1349" t="s">
        <v>16</v>
      </c>
      <c r="E1349" t="s">
        <v>17</v>
      </c>
      <c r="F1349" t="s">
        <v>88</v>
      </c>
      <c r="G1349" t="s">
        <v>18</v>
      </c>
      <c r="H1349" s="1">
        <v>42706</v>
      </c>
      <c r="I1349">
        <v>43028</v>
      </c>
      <c r="J1349">
        <v>1912</v>
      </c>
      <c r="K1349">
        <v>44940</v>
      </c>
      <c r="L1349" s="10">
        <v>2.54</v>
      </c>
      <c r="M1349">
        <v>2</v>
      </c>
      <c r="N1349" t="s">
        <v>28</v>
      </c>
      <c r="O1349" t="s">
        <v>1218</v>
      </c>
      <c r="P1349" t="s">
        <v>2122</v>
      </c>
      <c r="Q1349" t="str">
        <f>IF(Cleaned_Data[[#This Row],[Performance Score]] &gt;=4,"high", IF(Cleaned_Data[[#This Row],[Performance Score]]&lt;=2,"Low","Medium"))</f>
        <v>Medium</v>
      </c>
    </row>
    <row r="1350" spans="1:17" x14ac:dyDescent="0.3">
      <c r="A1350" t="s">
        <v>1774</v>
      </c>
      <c r="B1350" t="s">
        <v>718</v>
      </c>
      <c r="C1350">
        <v>33</v>
      </c>
      <c r="D1350" t="s">
        <v>16</v>
      </c>
      <c r="E1350" t="s">
        <v>42</v>
      </c>
      <c r="F1350" t="s">
        <v>105</v>
      </c>
      <c r="G1350" t="s">
        <v>43</v>
      </c>
      <c r="H1350" s="1">
        <v>44995</v>
      </c>
      <c r="I1350">
        <v>40997</v>
      </c>
      <c r="J1350">
        <v>4217</v>
      </c>
      <c r="K1350">
        <v>45214</v>
      </c>
      <c r="L1350" s="10">
        <v>4.72</v>
      </c>
      <c r="M1350">
        <v>4</v>
      </c>
      <c r="N1350" t="s">
        <v>20</v>
      </c>
      <c r="O1350" t="s">
        <v>1218</v>
      </c>
      <c r="P1350" t="s">
        <v>2120</v>
      </c>
      <c r="Q1350" t="str">
        <f>IF(Cleaned_Data[[#This Row],[Performance Score]] &gt;=4,"high", IF(Cleaned_Data[[#This Row],[Performance Score]]&lt;=2,"Low","Medium"))</f>
        <v>high</v>
      </c>
    </row>
    <row r="1351" spans="1:17" x14ac:dyDescent="0.3">
      <c r="A1351" t="s">
        <v>1775</v>
      </c>
      <c r="B1351" t="s">
        <v>316</v>
      </c>
      <c r="C1351">
        <v>32</v>
      </c>
      <c r="D1351" t="s">
        <v>24</v>
      </c>
      <c r="E1351" t="s">
        <v>58</v>
      </c>
      <c r="F1351" t="s">
        <v>33</v>
      </c>
      <c r="G1351" t="s">
        <v>59</v>
      </c>
      <c r="H1351" s="1">
        <v>42015</v>
      </c>
      <c r="I1351">
        <v>31852</v>
      </c>
      <c r="J1351">
        <v>1092</v>
      </c>
      <c r="K1351">
        <v>32944</v>
      </c>
      <c r="L1351" s="10">
        <v>3.25</v>
      </c>
      <c r="M1351">
        <v>3</v>
      </c>
      <c r="N1351" t="s">
        <v>28</v>
      </c>
      <c r="O1351" t="s">
        <v>1218</v>
      </c>
      <c r="P1351" t="s">
        <v>2125</v>
      </c>
      <c r="Q1351" t="str">
        <f>IF(Cleaned_Data[[#This Row],[Performance Score]] &gt;=4,"high", IF(Cleaned_Data[[#This Row],[Performance Score]]&lt;=2,"Low","Medium"))</f>
        <v>Medium</v>
      </c>
    </row>
    <row r="1352" spans="1:17" x14ac:dyDescent="0.3">
      <c r="A1352" t="s">
        <v>1776</v>
      </c>
      <c r="B1352" t="s">
        <v>1020</v>
      </c>
      <c r="C1352">
        <v>34</v>
      </c>
      <c r="D1352" t="s">
        <v>16</v>
      </c>
      <c r="E1352" t="s">
        <v>25</v>
      </c>
      <c r="F1352" t="s">
        <v>33</v>
      </c>
      <c r="G1352" t="s">
        <v>26</v>
      </c>
      <c r="H1352" s="1">
        <v>42459</v>
      </c>
      <c r="I1352">
        <v>25360</v>
      </c>
      <c r="J1352">
        <v>2342</v>
      </c>
      <c r="K1352">
        <v>27702</v>
      </c>
      <c r="L1352" s="10">
        <v>3.87</v>
      </c>
      <c r="M1352">
        <v>3</v>
      </c>
      <c r="N1352" t="s">
        <v>20</v>
      </c>
      <c r="O1352" t="s">
        <v>1218</v>
      </c>
      <c r="P1352" t="s">
        <v>2120</v>
      </c>
      <c r="Q1352" t="str">
        <f>IF(Cleaned_Data[[#This Row],[Performance Score]] &gt;=4,"high", IF(Cleaned_Data[[#This Row],[Performance Score]]&lt;=2,"Low","Medium"))</f>
        <v>Medium</v>
      </c>
    </row>
    <row r="1353" spans="1:17" x14ac:dyDescent="0.3">
      <c r="A1353" t="s">
        <v>1777</v>
      </c>
      <c r="B1353" t="s">
        <v>506</v>
      </c>
      <c r="C1353">
        <v>31</v>
      </c>
      <c r="D1353" t="s">
        <v>16</v>
      </c>
      <c r="E1353" t="s">
        <v>17</v>
      </c>
      <c r="F1353" t="s">
        <v>33</v>
      </c>
      <c r="G1353" t="s">
        <v>18</v>
      </c>
      <c r="H1353" s="1">
        <v>42675</v>
      </c>
      <c r="I1353">
        <v>55975</v>
      </c>
      <c r="J1353">
        <v>726</v>
      </c>
      <c r="K1353">
        <v>56701</v>
      </c>
      <c r="L1353" s="10">
        <v>1.65</v>
      </c>
      <c r="M1353">
        <v>3</v>
      </c>
      <c r="N1353" t="s">
        <v>34</v>
      </c>
      <c r="O1353" t="s">
        <v>1218</v>
      </c>
      <c r="P1353" t="s">
        <v>2118</v>
      </c>
      <c r="Q1353" t="str">
        <f>IF(Cleaned_Data[[#This Row],[Performance Score]] &gt;=4,"high", IF(Cleaned_Data[[#This Row],[Performance Score]]&lt;=2,"Low","Medium"))</f>
        <v>Low</v>
      </c>
    </row>
    <row r="1354" spans="1:17" x14ac:dyDescent="0.3">
      <c r="A1354" t="s">
        <v>1778</v>
      </c>
      <c r="B1354" t="s">
        <v>192</v>
      </c>
      <c r="C1354">
        <v>31</v>
      </c>
      <c r="D1354" t="s">
        <v>24</v>
      </c>
      <c r="E1354" t="s">
        <v>58</v>
      </c>
      <c r="F1354" t="s">
        <v>53</v>
      </c>
      <c r="G1354" t="s">
        <v>59</v>
      </c>
      <c r="H1354" s="1">
        <v>45564</v>
      </c>
      <c r="I1354">
        <v>31275</v>
      </c>
      <c r="J1354">
        <v>2193</v>
      </c>
      <c r="K1354">
        <v>33468</v>
      </c>
      <c r="L1354" s="10">
        <v>3.01</v>
      </c>
      <c r="M1354">
        <v>6</v>
      </c>
      <c r="N1354" t="s">
        <v>34</v>
      </c>
      <c r="O1354" t="s">
        <v>1218</v>
      </c>
      <c r="P1354" t="s">
        <v>2126</v>
      </c>
      <c r="Q1354" t="str">
        <f>IF(Cleaned_Data[[#This Row],[Performance Score]] &gt;=4,"high", IF(Cleaned_Data[[#This Row],[Performance Score]]&lt;=2,"Low","Medium"))</f>
        <v>Medium</v>
      </c>
    </row>
    <row r="1355" spans="1:17" x14ac:dyDescent="0.3">
      <c r="A1355" t="s">
        <v>1779</v>
      </c>
      <c r="B1355" t="s">
        <v>423</v>
      </c>
      <c r="C1355">
        <v>32</v>
      </c>
      <c r="D1355" t="s">
        <v>24</v>
      </c>
      <c r="E1355" t="s">
        <v>31</v>
      </c>
      <c r="F1355" t="s">
        <v>105</v>
      </c>
      <c r="G1355" t="s">
        <v>32</v>
      </c>
      <c r="H1355" s="1">
        <v>44365</v>
      </c>
      <c r="I1355">
        <v>32523</v>
      </c>
      <c r="J1355">
        <v>1589</v>
      </c>
      <c r="K1355">
        <v>34112</v>
      </c>
      <c r="L1355" s="10">
        <v>2.48</v>
      </c>
      <c r="M1355">
        <v>2</v>
      </c>
      <c r="N1355" t="s">
        <v>28</v>
      </c>
      <c r="O1355" t="s">
        <v>1218</v>
      </c>
      <c r="P1355" t="s">
        <v>1782</v>
      </c>
      <c r="Q1355" t="str">
        <f>IF(Cleaned_Data[[#This Row],[Performance Score]] &gt;=4,"high", IF(Cleaned_Data[[#This Row],[Performance Score]]&lt;=2,"Low","Medium"))</f>
        <v>Medium</v>
      </c>
    </row>
    <row r="1356" spans="1:17" x14ac:dyDescent="0.3">
      <c r="A1356" t="s">
        <v>1780</v>
      </c>
      <c r="B1356" t="s">
        <v>679</v>
      </c>
      <c r="C1356">
        <v>39</v>
      </c>
      <c r="D1356" t="s">
        <v>16</v>
      </c>
      <c r="E1356" t="s">
        <v>74</v>
      </c>
      <c r="F1356" t="s">
        <v>19</v>
      </c>
      <c r="G1356" t="s">
        <v>75</v>
      </c>
      <c r="H1356" s="1">
        <v>42416</v>
      </c>
      <c r="I1356">
        <v>35503</v>
      </c>
      <c r="J1356">
        <v>825</v>
      </c>
      <c r="K1356">
        <v>36328</v>
      </c>
      <c r="L1356" s="10">
        <v>3.02</v>
      </c>
      <c r="M1356">
        <v>1</v>
      </c>
      <c r="N1356" t="s">
        <v>34</v>
      </c>
      <c r="O1356" t="s">
        <v>1218</v>
      </c>
      <c r="P1356" t="s">
        <v>2121</v>
      </c>
      <c r="Q1356" t="str">
        <f>IF(Cleaned_Data[[#This Row],[Performance Score]] &gt;=4,"high", IF(Cleaned_Data[[#This Row],[Performance Score]]&lt;=2,"Low","Medium"))</f>
        <v>Medium</v>
      </c>
    </row>
    <row r="1357" spans="1:17" x14ac:dyDescent="0.3">
      <c r="A1357" t="s">
        <v>1781</v>
      </c>
      <c r="B1357" t="s">
        <v>238</v>
      </c>
      <c r="C1357">
        <v>34</v>
      </c>
      <c r="D1357" t="s">
        <v>16</v>
      </c>
      <c r="E1357" t="s">
        <v>74</v>
      </c>
      <c r="F1357" t="s">
        <v>53</v>
      </c>
      <c r="G1357" t="s">
        <v>75</v>
      </c>
      <c r="H1357" s="1">
        <v>45585</v>
      </c>
      <c r="I1357">
        <v>32799</v>
      </c>
      <c r="J1357">
        <v>1564</v>
      </c>
      <c r="K1357">
        <v>34363</v>
      </c>
      <c r="L1357" s="10">
        <v>2.2999999999999998</v>
      </c>
      <c r="M1357">
        <v>5</v>
      </c>
      <c r="N1357" t="s">
        <v>34</v>
      </c>
      <c r="O1357" t="s">
        <v>1782</v>
      </c>
      <c r="P1357" t="s">
        <v>2124</v>
      </c>
      <c r="Q1357" t="str">
        <f>IF(Cleaned_Data[[#This Row],[Performance Score]] &gt;=4,"high", IF(Cleaned_Data[[#This Row],[Performance Score]]&lt;=2,"Low","Medium"))</f>
        <v>Medium</v>
      </c>
    </row>
    <row r="1358" spans="1:17" x14ac:dyDescent="0.3">
      <c r="A1358" t="s">
        <v>1783</v>
      </c>
      <c r="B1358" t="s">
        <v>836</v>
      </c>
      <c r="C1358">
        <v>34</v>
      </c>
      <c r="D1358" t="s">
        <v>16</v>
      </c>
      <c r="E1358" t="s">
        <v>62</v>
      </c>
      <c r="F1358" t="s">
        <v>53</v>
      </c>
      <c r="G1358" t="s">
        <v>63</v>
      </c>
      <c r="H1358" s="1">
        <v>45245</v>
      </c>
      <c r="I1358">
        <v>48659</v>
      </c>
      <c r="J1358">
        <v>1313</v>
      </c>
      <c r="K1358">
        <v>49972</v>
      </c>
      <c r="L1358" s="10">
        <v>3.91</v>
      </c>
      <c r="M1358">
        <v>5</v>
      </c>
      <c r="N1358" t="s">
        <v>20</v>
      </c>
      <c r="O1358" t="s">
        <v>1782</v>
      </c>
      <c r="P1358" t="s">
        <v>2118</v>
      </c>
      <c r="Q1358" t="str">
        <f>IF(Cleaned_Data[[#This Row],[Performance Score]] &gt;=4,"high", IF(Cleaned_Data[[#This Row],[Performance Score]]&lt;=2,"Low","Medium"))</f>
        <v>Medium</v>
      </c>
    </row>
    <row r="1359" spans="1:17" x14ac:dyDescent="0.3">
      <c r="A1359" t="s">
        <v>1784</v>
      </c>
      <c r="B1359" t="s">
        <v>293</v>
      </c>
      <c r="C1359">
        <v>41</v>
      </c>
      <c r="D1359" t="s">
        <v>24</v>
      </c>
      <c r="E1359" t="s">
        <v>25</v>
      </c>
      <c r="F1359" t="s">
        <v>105</v>
      </c>
      <c r="G1359" t="s">
        <v>26</v>
      </c>
      <c r="H1359" s="1">
        <v>45079</v>
      </c>
      <c r="I1359">
        <v>32786</v>
      </c>
      <c r="J1359">
        <v>1489</v>
      </c>
      <c r="K1359">
        <v>34275</v>
      </c>
      <c r="L1359" s="10">
        <v>2.6</v>
      </c>
      <c r="M1359">
        <v>2</v>
      </c>
      <c r="N1359" t="s">
        <v>20</v>
      </c>
      <c r="O1359" t="s">
        <v>1782</v>
      </c>
      <c r="P1359" t="s">
        <v>1782</v>
      </c>
      <c r="Q1359" t="str">
        <f>IF(Cleaned_Data[[#This Row],[Performance Score]] &gt;=4,"high", IF(Cleaned_Data[[#This Row],[Performance Score]]&lt;=2,"Low","Medium"))</f>
        <v>Medium</v>
      </c>
    </row>
    <row r="1360" spans="1:17" x14ac:dyDescent="0.3">
      <c r="A1360" t="s">
        <v>1785</v>
      </c>
      <c r="B1360" t="s">
        <v>1048</v>
      </c>
      <c r="C1360">
        <v>35</v>
      </c>
      <c r="D1360" t="s">
        <v>16</v>
      </c>
      <c r="E1360" t="s">
        <v>25</v>
      </c>
      <c r="F1360" t="s">
        <v>19</v>
      </c>
      <c r="G1360" t="s">
        <v>26</v>
      </c>
      <c r="H1360" s="1">
        <v>44158</v>
      </c>
      <c r="I1360">
        <v>26522</v>
      </c>
      <c r="J1360">
        <v>1745</v>
      </c>
      <c r="K1360">
        <v>28267</v>
      </c>
      <c r="L1360" s="10">
        <v>3.18</v>
      </c>
      <c r="M1360">
        <v>8</v>
      </c>
      <c r="N1360" t="s">
        <v>20</v>
      </c>
      <c r="O1360" t="s">
        <v>1782</v>
      </c>
      <c r="P1360" t="s">
        <v>2118</v>
      </c>
      <c r="Q1360" t="str">
        <f>IF(Cleaned_Data[[#This Row],[Performance Score]] &gt;=4,"high", IF(Cleaned_Data[[#This Row],[Performance Score]]&lt;=2,"Low","Medium"))</f>
        <v>Medium</v>
      </c>
    </row>
    <row r="1361" spans="1:17" x14ac:dyDescent="0.3">
      <c r="A1361" t="s">
        <v>1786</v>
      </c>
      <c r="B1361" t="s">
        <v>1304</v>
      </c>
      <c r="C1361">
        <v>33</v>
      </c>
      <c r="D1361" t="s">
        <v>16</v>
      </c>
      <c r="E1361" t="s">
        <v>42</v>
      </c>
      <c r="F1361" t="s">
        <v>105</v>
      </c>
      <c r="G1361" t="s">
        <v>43</v>
      </c>
      <c r="H1361" s="1">
        <v>45490</v>
      </c>
      <c r="I1361">
        <v>37916</v>
      </c>
      <c r="J1361">
        <v>3680</v>
      </c>
      <c r="K1361">
        <v>41596</v>
      </c>
      <c r="L1361" s="10">
        <v>4.43</v>
      </c>
      <c r="M1361">
        <v>3</v>
      </c>
      <c r="N1361" t="s">
        <v>20</v>
      </c>
      <c r="O1361" t="s">
        <v>1782</v>
      </c>
      <c r="P1361" t="s">
        <v>2123</v>
      </c>
      <c r="Q1361" t="str">
        <f>IF(Cleaned_Data[[#This Row],[Performance Score]] &gt;=4,"high", IF(Cleaned_Data[[#This Row],[Performance Score]]&lt;=2,"Low","Medium"))</f>
        <v>high</v>
      </c>
    </row>
    <row r="1362" spans="1:17" x14ac:dyDescent="0.3">
      <c r="A1362" t="s">
        <v>1787</v>
      </c>
      <c r="B1362" t="s">
        <v>517</v>
      </c>
      <c r="C1362">
        <v>22</v>
      </c>
      <c r="D1362" t="s">
        <v>24</v>
      </c>
      <c r="E1362" t="s">
        <v>58</v>
      </c>
      <c r="F1362" t="s">
        <v>27</v>
      </c>
      <c r="G1362" t="s">
        <v>59</v>
      </c>
      <c r="H1362" s="1">
        <v>43834</v>
      </c>
      <c r="I1362">
        <v>28181</v>
      </c>
      <c r="J1362">
        <v>1576</v>
      </c>
      <c r="K1362">
        <v>29757</v>
      </c>
      <c r="L1362" s="10">
        <v>3.17</v>
      </c>
      <c r="M1362">
        <v>0</v>
      </c>
      <c r="N1362" t="s">
        <v>20</v>
      </c>
      <c r="O1362" t="s">
        <v>1782</v>
      </c>
      <c r="P1362" t="s">
        <v>2125</v>
      </c>
      <c r="Q1362" t="str">
        <f>IF(Cleaned_Data[[#This Row],[Performance Score]] &gt;=4,"high", IF(Cleaned_Data[[#This Row],[Performance Score]]&lt;=2,"Low","Medium"))</f>
        <v>Medium</v>
      </c>
    </row>
    <row r="1363" spans="1:17" x14ac:dyDescent="0.3">
      <c r="A1363" t="s">
        <v>1788</v>
      </c>
      <c r="B1363" t="s">
        <v>202</v>
      </c>
      <c r="C1363">
        <v>21</v>
      </c>
      <c r="D1363" t="s">
        <v>24</v>
      </c>
      <c r="E1363" t="s">
        <v>74</v>
      </c>
      <c r="F1363" t="s">
        <v>27</v>
      </c>
      <c r="G1363" t="s">
        <v>75</v>
      </c>
      <c r="H1363" s="1">
        <v>44773</v>
      </c>
      <c r="I1363">
        <v>32449</v>
      </c>
      <c r="J1363">
        <v>237</v>
      </c>
      <c r="K1363">
        <v>32686</v>
      </c>
      <c r="L1363" s="10">
        <v>1</v>
      </c>
      <c r="M1363">
        <v>4</v>
      </c>
      <c r="N1363" t="s">
        <v>20</v>
      </c>
      <c r="O1363" t="s">
        <v>1782</v>
      </c>
      <c r="P1363" t="s">
        <v>2123</v>
      </c>
      <c r="Q1363" t="str">
        <f>IF(Cleaned_Data[[#This Row],[Performance Score]] &gt;=4,"high", IF(Cleaned_Data[[#This Row],[Performance Score]]&lt;=2,"Low","Medium"))</f>
        <v>Low</v>
      </c>
    </row>
    <row r="1364" spans="1:17" x14ac:dyDescent="0.3">
      <c r="A1364" t="s">
        <v>1789</v>
      </c>
      <c r="B1364" t="s">
        <v>1181</v>
      </c>
      <c r="C1364">
        <v>29</v>
      </c>
      <c r="D1364" t="s">
        <v>24</v>
      </c>
      <c r="E1364" t="s">
        <v>62</v>
      </c>
      <c r="F1364" t="s">
        <v>33</v>
      </c>
      <c r="G1364" t="s">
        <v>63</v>
      </c>
      <c r="H1364" s="1">
        <v>43777</v>
      </c>
      <c r="I1364">
        <v>46707</v>
      </c>
      <c r="J1364">
        <v>1298</v>
      </c>
      <c r="K1364">
        <v>48005</v>
      </c>
      <c r="L1364" s="10">
        <v>2.14</v>
      </c>
      <c r="M1364">
        <v>1</v>
      </c>
      <c r="N1364" t="s">
        <v>34</v>
      </c>
      <c r="O1364" t="s">
        <v>1782</v>
      </c>
      <c r="P1364" t="s">
        <v>2118</v>
      </c>
      <c r="Q1364" t="str">
        <f>IF(Cleaned_Data[[#This Row],[Performance Score]] &gt;=4,"high", IF(Cleaned_Data[[#This Row],[Performance Score]]&lt;=2,"Low","Medium"))</f>
        <v>Medium</v>
      </c>
    </row>
    <row r="1365" spans="1:17" x14ac:dyDescent="0.3">
      <c r="A1365" t="s">
        <v>1790</v>
      </c>
      <c r="B1365" t="s">
        <v>255</v>
      </c>
      <c r="C1365">
        <v>25</v>
      </c>
      <c r="D1365" t="s">
        <v>24</v>
      </c>
      <c r="E1365" t="s">
        <v>25</v>
      </c>
      <c r="F1365" t="s">
        <v>88</v>
      </c>
      <c r="G1365" t="s">
        <v>26</v>
      </c>
      <c r="H1365" s="1">
        <v>43948</v>
      </c>
      <c r="I1365">
        <v>32979</v>
      </c>
      <c r="J1365">
        <v>2113</v>
      </c>
      <c r="K1365">
        <v>35092</v>
      </c>
      <c r="L1365" s="10">
        <v>3.01</v>
      </c>
      <c r="M1365">
        <v>3</v>
      </c>
      <c r="N1365" t="s">
        <v>28</v>
      </c>
      <c r="O1365" t="s">
        <v>1782</v>
      </c>
      <c r="P1365" t="s">
        <v>21</v>
      </c>
      <c r="Q1365" t="str">
        <f>IF(Cleaned_Data[[#This Row],[Performance Score]] &gt;=4,"high", IF(Cleaned_Data[[#This Row],[Performance Score]]&lt;=2,"Low","Medium"))</f>
        <v>Medium</v>
      </c>
    </row>
    <row r="1366" spans="1:17" x14ac:dyDescent="0.3">
      <c r="A1366" t="s">
        <v>1791</v>
      </c>
      <c r="B1366" t="s">
        <v>224</v>
      </c>
      <c r="C1366">
        <v>33</v>
      </c>
      <c r="D1366" t="s">
        <v>16</v>
      </c>
      <c r="E1366" t="s">
        <v>17</v>
      </c>
      <c r="F1366" t="s">
        <v>33</v>
      </c>
      <c r="G1366" t="s">
        <v>18</v>
      </c>
      <c r="H1366" s="1">
        <v>43335</v>
      </c>
      <c r="I1366">
        <v>55492</v>
      </c>
      <c r="J1366">
        <v>1136</v>
      </c>
      <c r="K1366">
        <v>56628</v>
      </c>
      <c r="L1366" s="10">
        <v>1.28</v>
      </c>
      <c r="M1366">
        <v>3</v>
      </c>
      <c r="N1366" t="s">
        <v>34</v>
      </c>
      <c r="O1366" t="s">
        <v>1782</v>
      </c>
      <c r="P1366" t="s">
        <v>2119</v>
      </c>
      <c r="Q1366" t="str">
        <f>IF(Cleaned_Data[[#This Row],[Performance Score]] &gt;=4,"high", IF(Cleaned_Data[[#This Row],[Performance Score]]&lt;=2,"Low","Medium"))</f>
        <v>Low</v>
      </c>
    </row>
    <row r="1367" spans="1:17" x14ac:dyDescent="0.3">
      <c r="A1367" t="s">
        <v>1792</v>
      </c>
      <c r="B1367" t="s">
        <v>843</v>
      </c>
      <c r="C1367">
        <v>23</v>
      </c>
      <c r="D1367" t="s">
        <v>16</v>
      </c>
      <c r="E1367" t="s">
        <v>17</v>
      </c>
      <c r="F1367" t="s">
        <v>33</v>
      </c>
      <c r="G1367" t="s">
        <v>18</v>
      </c>
      <c r="H1367" s="1">
        <v>44281</v>
      </c>
      <c r="I1367">
        <v>35258</v>
      </c>
      <c r="J1367">
        <v>2168</v>
      </c>
      <c r="K1367">
        <v>37426</v>
      </c>
      <c r="L1367" s="10">
        <v>3.12</v>
      </c>
      <c r="M1367">
        <v>1</v>
      </c>
      <c r="N1367" t="s">
        <v>34</v>
      </c>
      <c r="O1367" t="s">
        <v>1782</v>
      </c>
      <c r="P1367" t="s">
        <v>2120</v>
      </c>
      <c r="Q1367" t="str">
        <f>IF(Cleaned_Data[[#This Row],[Performance Score]] &gt;=4,"high", IF(Cleaned_Data[[#This Row],[Performance Score]]&lt;=2,"Low","Medium"))</f>
        <v>Medium</v>
      </c>
    </row>
    <row r="1368" spans="1:17" x14ac:dyDescent="0.3">
      <c r="A1368" t="s">
        <v>1793</v>
      </c>
      <c r="B1368" t="s">
        <v>1478</v>
      </c>
      <c r="C1368">
        <v>26</v>
      </c>
      <c r="D1368" t="s">
        <v>16</v>
      </c>
      <c r="E1368" t="s">
        <v>62</v>
      </c>
      <c r="F1368" t="s">
        <v>105</v>
      </c>
      <c r="G1368" t="s">
        <v>63</v>
      </c>
      <c r="H1368" s="1">
        <v>42320</v>
      </c>
      <c r="I1368">
        <v>49316</v>
      </c>
      <c r="J1368">
        <v>756</v>
      </c>
      <c r="K1368">
        <v>50072</v>
      </c>
      <c r="L1368" s="10">
        <v>2.0499999999999998</v>
      </c>
      <c r="M1368">
        <v>6</v>
      </c>
      <c r="N1368" t="s">
        <v>20</v>
      </c>
      <c r="O1368" t="s">
        <v>1782</v>
      </c>
      <c r="P1368" t="s">
        <v>2118</v>
      </c>
      <c r="Q1368" t="str">
        <f>IF(Cleaned_Data[[#This Row],[Performance Score]] &gt;=4,"high", IF(Cleaned_Data[[#This Row],[Performance Score]]&lt;=2,"Low","Medium"))</f>
        <v>Medium</v>
      </c>
    </row>
    <row r="1369" spans="1:17" x14ac:dyDescent="0.3">
      <c r="A1369" t="s">
        <v>1794</v>
      </c>
      <c r="B1369" t="s">
        <v>1407</v>
      </c>
      <c r="C1369">
        <v>45</v>
      </c>
      <c r="D1369" t="s">
        <v>16</v>
      </c>
      <c r="E1369" t="s">
        <v>31</v>
      </c>
      <c r="F1369" t="s">
        <v>53</v>
      </c>
      <c r="G1369" t="s">
        <v>32</v>
      </c>
      <c r="H1369" s="1">
        <v>43938</v>
      </c>
      <c r="I1369">
        <v>34629</v>
      </c>
      <c r="J1369">
        <v>1335</v>
      </c>
      <c r="K1369">
        <v>35964</v>
      </c>
      <c r="L1369" s="10">
        <v>4.24</v>
      </c>
      <c r="M1369">
        <v>1</v>
      </c>
      <c r="N1369" t="s">
        <v>28</v>
      </c>
      <c r="O1369" t="s">
        <v>1782</v>
      </c>
      <c r="P1369" t="s">
        <v>21</v>
      </c>
      <c r="Q1369" t="str">
        <f>IF(Cleaned_Data[[#This Row],[Performance Score]] &gt;=4,"high", IF(Cleaned_Data[[#This Row],[Performance Score]]&lt;=2,"Low","Medium"))</f>
        <v>high</v>
      </c>
    </row>
    <row r="1370" spans="1:17" x14ac:dyDescent="0.3">
      <c r="A1370" t="s">
        <v>1795</v>
      </c>
      <c r="B1370" t="s">
        <v>495</v>
      </c>
      <c r="C1370">
        <v>38</v>
      </c>
      <c r="D1370" t="s">
        <v>24</v>
      </c>
      <c r="E1370" t="s">
        <v>31</v>
      </c>
      <c r="F1370" t="s">
        <v>19</v>
      </c>
      <c r="G1370" t="s">
        <v>32</v>
      </c>
      <c r="H1370" s="1">
        <v>44068</v>
      </c>
      <c r="I1370">
        <v>31001</v>
      </c>
      <c r="J1370">
        <v>1965</v>
      </c>
      <c r="K1370">
        <v>32966</v>
      </c>
      <c r="L1370" s="10">
        <v>2.78</v>
      </c>
      <c r="M1370">
        <v>1</v>
      </c>
      <c r="N1370" t="s">
        <v>34</v>
      </c>
      <c r="O1370" t="s">
        <v>1782</v>
      </c>
      <c r="P1370" t="s">
        <v>2119</v>
      </c>
      <c r="Q1370" t="str">
        <f>IF(Cleaned_Data[[#This Row],[Performance Score]] &gt;=4,"high", IF(Cleaned_Data[[#This Row],[Performance Score]]&lt;=2,"Low","Medium"))</f>
        <v>Medium</v>
      </c>
    </row>
    <row r="1371" spans="1:17" x14ac:dyDescent="0.3">
      <c r="A1371" t="s">
        <v>1796</v>
      </c>
      <c r="B1371" t="s">
        <v>1797</v>
      </c>
      <c r="C1371">
        <v>25</v>
      </c>
      <c r="D1371" t="s">
        <v>16</v>
      </c>
      <c r="E1371" t="s">
        <v>58</v>
      </c>
      <c r="F1371" t="s">
        <v>27</v>
      </c>
      <c r="G1371" t="s">
        <v>59</v>
      </c>
      <c r="H1371" s="1">
        <v>43917</v>
      </c>
      <c r="I1371">
        <v>22752</v>
      </c>
      <c r="J1371">
        <v>1473</v>
      </c>
      <c r="K1371">
        <v>24225</v>
      </c>
      <c r="L1371" s="10">
        <v>3.43</v>
      </c>
      <c r="M1371">
        <v>6</v>
      </c>
      <c r="N1371" t="s">
        <v>20</v>
      </c>
      <c r="O1371" t="s">
        <v>1782</v>
      </c>
      <c r="P1371" t="s">
        <v>2120</v>
      </c>
      <c r="Q1371" t="str">
        <f>IF(Cleaned_Data[[#This Row],[Performance Score]] &gt;=4,"high", IF(Cleaned_Data[[#This Row],[Performance Score]]&lt;=2,"Low","Medium"))</f>
        <v>Medium</v>
      </c>
    </row>
    <row r="1372" spans="1:17" x14ac:dyDescent="0.3">
      <c r="A1372" t="s">
        <v>1798</v>
      </c>
      <c r="B1372" t="s">
        <v>529</v>
      </c>
      <c r="C1372">
        <v>30</v>
      </c>
      <c r="D1372" t="s">
        <v>24</v>
      </c>
      <c r="E1372" t="s">
        <v>74</v>
      </c>
      <c r="F1372" t="s">
        <v>88</v>
      </c>
      <c r="G1372" t="s">
        <v>75</v>
      </c>
      <c r="H1372" s="1">
        <v>45103</v>
      </c>
      <c r="I1372">
        <v>33914</v>
      </c>
      <c r="J1372">
        <v>2875</v>
      </c>
      <c r="K1372">
        <v>36789</v>
      </c>
      <c r="L1372" s="10">
        <v>4.45</v>
      </c>
      <c r="M1372">
        <v>3</v>
      </c>
      <c r="N1372" t="s">
        <v>28</v>
      </c>
      <c r="O1372" t="s">
        <v>1782</v>
      </c>
      <c r="P1372" t="s">
        <v>1782</v>
      </c>
      <c r="Q1372" t="str">
        <f>IF(Cleaned_Data[[#This Row],[Performance Score]] &gt;=4,"high", IF(Cleaned_Data[[#This Row],[Performance Score]]&lt;=2,"Low","Medium"))</f>
        <v>high</v>
      </c>
    </row>
    <row r="1373" spans="1:17" x14ac:dyDescent="0.3">
      <c r="A1373" t="s">
        <v>1799</v>
      </c>
      <c r="B1373" t="s">
        <v>466</v>
      </c>
      <c r="C1373">
        <v>36</v>
      </c>
      <c r="D1373" t="s">
        <v>16</v>
      </c>
      <c r="E1373" t="s">
        <v>62</v>
      </c>
      <c r="F1373" t="s">
        <v>19</v>
      </c>
      <c r="G1373" t="s">
        <v>63</v>
      </c>
      <c r="H1373" s="1">
        <v>42183</v>
      </c>
      <c r="I1373">
        <v>32199</v>
      </c>
      <c r="J1373">
        <v>2457</v>
      </c>
      <c r="K1373">
        <v>34656</v>
      </c>
      <c r="L1373" s="10">
        <v>3.31</v>
      </c>
      <c r="M1373">
        <v>3</v>
      </c>
      <c r="N1373" t="s">
        <v>20</v>
      </c>
      <c r="O1373" t="s">
        <v>1782</v>
      </c>
      <c r="P1373" t="s">
        <v>1782</v>
      </c>
      <c r="Q1373" t="str">
        <f>IF(Cleaned_Data[[#This Row],[Performance Score]] &gt;=4,"high", IF(Cleaned_Data[[#This Row],[Performance Score]]&lt;=2,"Low","Medium"))</f>
        <v>Medium</v>
      </c>
    </row>
    <row r="1374" spans="1:17" x14ac:dyDescent="0.3">
      <c r="A1374" t="s">
        <v>1800</v>
      </c>
      <c r="B1374" t="s">
        <v>735</v>
      </c>
      <c r="C1374">
        <v>37</v>
      </c>
      <c r="D1374" t="s">
        <v>16</v>
      </c>
      <c r="E1374" t="s">
        <v>74</v>
      </c>
      <c r="F1374" t="s">
        <v>88</v>
      </c>
      <c r="G1374" t="s">
        <v>75</v>
      </c>
      <c r="H1374" s="1">
        <v>45030</v>
      </c>
      <c r="I1374">
        <v>31091</v>
      </c>
      <c r="J1374">
        <v>1886</v>
      </c>
      <c r="K1374">
        <v>32977</v>
      </c>
      <c r="L1374" s="10">
        <v>2.61</v>
      </c>
      <c r="M1374">
        <v>0</v>
      </c>
      <c r="N1374" t="s">
        <v>34</v>
      </c>
      <c r="O1374" t="s">
        <v>1782</v>
      </c>
      <c r="P1374" t="s">
        <v>21</v>
      </c>
      <c r="Q1374" t="str">
        <f>IF(Cleaned_Data[[#This Row],[Performance Score]] &gt;=4,"high", IF(Cleaned_Data[[#This Row],[Performance Score]]&lt;=2,"Low","Medium"))</f>
        <v>Medium</v>
      </c>
    </row>
    <row r="1375" spans="1:17" x14ac:dyDescent="0.3">
      <c r="A1375" t="s">
        <v>1801</v>
      </c>
      <c r="B1375" t="s">
        <v>930</v>
      </c>
      <c r="C1375">
        <v>30</v>
      </c>
      <c r="D1375" t="s">
        <v>16</v>
      </c>
      <c r="E1375" t="s">
        <v>17</v>
      </c>
      <c r="F1375" t="s">
        <v>105</v>
      </c>
      <c r="G1375" t="s">
        <v>18</v>
      </c>
      <c r="H1375" s="1">
        <v>43327</v>
      </c>
      <c r="I1375">
        <v>45893</v>
      </c>
      <c r="J1375">
        <v>2748</v>
      </c>
      <c r="K1375">
        <v>48641</v>
      </c>
      <c r="L1375" s="10">
        <v>3.88</v>
      </c>
      <c r="M1375">
        <v>1</v>
      </c>
      <c r="N1375" t="s">
        <v>34</v>
      </c>
      <c r="O1375" t="s">
        <v>1782</v>
      </c>
      <c r="P1375" t="s">
        <v>2119</v>
      </c>
      <c r="Q1375" t="str">
        <f>IF(Cleaned_Data[[#This Row],[Performance Score]] &gt;=4,"high", IF(Cleaned_Data[[#This Row],[Performance Score]]&lt;=2,"Low","Medium"))</f>
        <v>Medium</v>
      </c>
    </row>
    <row r="1376" spans="1:17" x14ac:dyDescent="0.3">
      <c r="A1376" t="s">
        <v>1802</v>
      </c>
      <c r="B1376" t="s">
        <v>1803</v>
      </c>
      <c r="C1376">
        <v>29</v>
      </c>
      <c r="D1376" t="s">
        <v>24</v>
      </c>
      <c r="E1376" t="s">
        <v>62</v>
      </c>
      <c r="F1376" t="s">
        <v>19</v>
      </c>
      <c r="G1376" t="s">
        <v>63</v>
      </c>
      <c r="H1376" s="1">
        <v>43071</v>
      </c>
      <c r="I1376">
        <v>38729</v>
      </c>
      <c r="J1376">
        <v>1290</v>
      </c>
      <c r="K1376">
        <v>40019</v>
      </c>
      <c r="L1376" s="10">
        <v>3.72</v>
      </c>
      <c r="M1376">
        <v>8</v>
      </c>
      <c r="N1376" t="s">
        <v>28</v>
      </c>
      <c r="O1376" t="s">
        <v>1782</v>
      </c>
      <c r="P1376" t="s">
        <v>2122</v>
      </c>
      <c r="Q1376" t="str">
        <f>IF(Cleaned_Data[[#This Row],[Performance Score]] &gt;=4,"high", IF(Cleaned_Data[[#This Row],[Performance Score]]&lt;=2,"Low","Medium"))</f>
        <v>Medium</v>
      </c>
    </row>
    <row r="1377" spans="1:17" x14ac:dyDescent="0.3">
      <c r="A1377" t="s">
        <v>1804</v>
      </c>
      <c r="B1377" t="s">
        <v>829</v>
      </c>
      <c r="C1377">
        <v>27</v>
      </c>
      <c r="D1377" t="s">
        <v>16</v>
      </c>
      <c r="E1377" t="s">
        <v>42</v>
      </c>
      <c r="F1377" t="s">
        <v>88</v>
      </c>
      <c r="G1377" t="s">
        <v>43</v>
      </c>
      <c r="H1377" s="1">
        <v>43712</v>
      </c>
      <c r="I1377">
        <v>47013</v>
      </c>
      <c r="J1377">
        <v>2811</v>
      </c>
      <c r="K1377">
        <v>49824</v>
      </c>
      <c r="L1377" s="10">
        <v>3.29</v>
      </c>
      <c r="M1377">
        <v>5</v>
      </c>
      <c r="N1377" t="s">
        <v>20</v>
      </c>
      <c r="O1377" t="s">
        <v>1782</v>
      </c>
      <c r="P1377" t="s">
        <v>2126</v>
      </c>
      <c r="Q1377" t="str">
        <f>IF(Cleaned_Data[[#This Row],[Performance Score]] &gt;=4,"high", IF(Cleaned_Data[[#This Row],[Performance Score]]&lt;=2,"Low","Medium"))</f>
        <v>Medium</v>
      </c>
    </row>
    <row r="1378" spans="1:17" x14ac:dyDescent="0.3">
      <c r="A1378" t="s">
        <v>1805</v>
      </c>
      <c r="B1378" t="s">
        <v>213</v>
      </c>
      <c r="C1378">
        <v>28</v>
      </c>
      <c r="D1378" t="s">
        <v>24</v>
      </c>
      <c r="E1378" t="s">
        <v>25</v>
      </c>
      <c r="F1378" t="s">
        <v>88</v>
      </c>
      <c r="G1378" t="s">
        <v>26</v>
      </c>
      <c r="H1378" s="1">
        <v>42307</v>
      </c>
      <c r="I1378">
        <v>35244</v>
      </c>
      <c r="J1378">
        <v>3537</v>
      </c>
      <c r="K1378">
        <v>38781</v>
      </c>
      <c r="L1378" s="10">
        <v>4.51</v>
      </c>
      <c r="M1378">
        <v>2</v>
      </c>
      <c r="N1378" t="s">
        <v>34</v>
      </c>
      <c r="O1378" t="s">
        <v>1782</v>
      </c>
      <c r="P1378" t="s">
        <v>2124</v>
      </c>
      <c r="Q1378" t="str">
        <f>IF(Cleaned_Data[[#This Row],[Performance Score]] &gt;=4,"high", IF(Cleaned_Data[[#This Row],[Performance Score]]&lt;=2,"Low","Medium"))</f>
        <v>high</v>
      </c>
    </row>
    <row r="1379" spans="1:17" x14ac:dyDescent="0.3">
      <c r="A1379" t="s">
        <v>1806</v>
      </c>
      <c r="B1379" t="s">
        <v>1688</v>
      </c>
      <c r="C1379">
        <v>29</v>
      </c>
      <c r="D1379" t="s">
        <v>16</v>
      </c>
      <c r="E1379" t="s">
        <v>25</v>
      </c>
      <c r="F1379" t="s">
        <v>27</v>
      </c>
      <c r="G1379" t="s">
        <v>26</v>
      </c>
      <c r="H1379" s="1">
        <v>44423</v>
      </c>
      <c r="I1379">
        <v>32160</v>
      </c>
      <c r="J1379">
        <v>683</v>
      </c>
      <c r="K1379">
        <v>32843</v>
      </c>
      <c r="L1379" s="10">
        <v>2.75</v>
      </c>
      <c r="M1379">
        <v>7</v>
      </c>
      <c r="N1379" t="s">
        <v>20</v>
      </c>
      <c r="O1379" t="s">
        <v>1782</v>
      </c>
      <c r="P1379" t="s">
        <v>2119</v>
      </c>
      <c r="Q1379" t="str">
        <f>IF(Cleaned_Data[[#This Row],[Performance Score]] &gt;=4,"high", IF(Cleaned_Data[[#This Row],[Performance Score]]&lt;=2,"Low","Medium"))</f>
        <v>Medium</v>
      </c>
    </row>
    <row r="1380" spans="1:17" x14ac:dyDescent="0.3">
      <c r="A1380" t="s">
        <v>1807</v>
      </c>
      <c r="B1380" t="s">
        <v>795</v>
      </c>
      <c r="C1380">
        <v>32</v>
      </c>
      <c r="D1380" t="s">
        <v>16</v>
      </c>
      <c r="E1380" t="s">
        <v>25</v>
      </c>
      <c r="F1380" t="s">
        <v>105</v>
      </c>
      <c r="G1380" t="s">
        <v>26</v>
      </c>
      <c r="H1380" s="1">
        <v>44054</v>
      </c>
      <c r="I1380">
        <v>34257</v>
      </c>
      <c r="J1380">
        <v>3029</v>
      </c>
      <c r="K1380">
        <v>37286</v>
      </c>
      <c r="L1380" s="10">
        <v>4.96</v>
      </c>
      <c r="M1380">
        <v>3</v>
      </c>
      <c r="N1380" t="s">
        <v>20</v>
      </c>
      <c r="O1380" t="s">
        <v>1782</v>
      </c>
      <c r="P1380" t="s">
        <v>2119</v>
      </c>
      <c r="Q1380" t="str">
        <f>IF(Cleaned_Data[[#This Row],[Performance Score]] &gt;=4,"high", IF(Cleaned_Data[[#This Row],[Performance Score]]&lt;=2,"Low","Medium"))</f>
        <v>high</v>
      </c>
    </row>
    <row r="1381" spans="1:17" x14ac:dyDescent="0.3">
      <c r="A1381" t="s">
        <v>1808</v>
      </c>
      <c r="B1381" t="s">
        <v>145</v>
      </c>
      <c r="C1381">
        <v>21</v>
      </c>
      <c r="D1381" t="s">
        <v>24</v>
      </c>
      <c r="E1381" t="s">
        <v>31</v>
      </c>
      <c r="F1381" t="s">
        <v>39</v>
      </c>
      <c r="G1381" t="s">
        <v>32</v>
      </c>
      <c r="H1381" s="1">
        <v>45338</v>
      </c>
      <c r="I1381">
        <v>32456</v>
      </c>
      <c r="J1381">
        <v>2175</v>
      </c>
      <c r="K1381">
        <v>34631</v>
      </c>
      <c r="L1381" s="10">
        <v>4.71</v>
      </c>
      <c r="M1381">
        <v>2</v>
      </c>
      <c r="N1381" t="s">
        <v>34</v>
      </c>
      <c r="O1381" t="s">
        <v>1782</v>
      </c>
      <c r="P1381" t="s">
        <v>2121</v>
      </c>
      <c r="Q1381" t="str">
        <f>IF(Cleaned_Data[[#This Row],[Performance Score]] &gt;=4,"high", IF(Cleaned_Data[[#This Row],[Performance Score]]&lt;=2,"Low","Medium"))</f>
        <v>high</v>
      </c>
    </row>
    <row r="1382" spans="1:17" x14ac:dyDescent="0.3">
      <c r="A1382" t="s">
        <v>1809</v>
      </c>
      <c r="B1382" t="s">
        <v>616</v>
      </c>
      <c r="C1382">
        <v>23</v>
      </c>
      <c r="D1382" t="s">
        <v>16</v>
      </c>
      <c r="E1382" t="s">
        <v>31</v>
      </c>
      <c r="F1382" t="s">
        <v>27</v>
      </c>
      <c r="G1382" t="s">
        <v>32</v>
      </c>
      <c r="H1382" s="1">
        <v>45310</v>
      </c>
      <c r="I1382">
        <v>29326</v>
      </c>
      <c r="J1382">
        <v>698</v>
      </c>
      <c r="K1382">
        <v>30024</v>
      </c>
      <c r="L1382" s="10">
        <v>3.95</v>
      </c>
      <c r="M1382">
        <v>2</v>
      </c>
      <c r="N1382" t="s">
        <v>20</v>
      </c>
      <c r="O1382" t="s">
        <v>1782</v>
      </c>
      <c r="P1382" t="s">
        <v>2125</v>
      </c>
      <c r="Q1382" t="str">
        <f>IF(Cleaned_Data[[#This Row],[Performance Score]] &gt;=4,"high", IF(Cleaned_Data[[#This Row],[Performance Score]]&lt;=2,"Low","Medium"))</f>
        <v>Medium</v>
      </c>
    </row>
    <row r="1383" spans="1:17" x14ac:dyDescent="0.3">
      <c r="A1383" t="s">
        <v>1810</v>
      </c>
      <c r="B1383" t="s">
        <v>1811</v>
      </c>
      <c r="C1383">
        <v>42</v>
      </c>
      <c r="D1383" t="s">
        <v>16</v>
      </c>
      <c r="E1383" t="s">
        <v>17</v>
      </c>
      <c r="F1383" t="s">
        <v>19</v>
      </c>
      <c r="G1383" t="s">
        <v>18</v>
      </c>
      <c r="H1383" s="1">
        <v>42098</v>
      </c>
      <c r="I1383">
        <v>42558</v>
      </c>
      <c r="J1383">
        <v>1199</v>
      </c>
      <c r="K1383">
        <v>43757</v>
      </c>
      <c r="L1383" s="10">
        <v>2.56</v>
      </c>
      <c r="M1383">
        <v>2</v>
      </c>
      <c r="N1383" t="s">
        <v>20</v>
      </c>
      <c r="O1383" t="s">
        <v>1782</v>
      </c>
      <c r="P1383" t="s">
        <v>21</v>
      </c>
      <c r="Q1383" t="str">
        <f>IF(Cleaned_Data[[#This Row],[Performance Score]] &gt;=4,"high", IF(Cleaned_Data[[#This Row],[Performance Score]]&lt;=2,"Low","Medium"))</f>
        <v>Medium</v>
      </c>
    </row>
    <row r="1384" spans="1:17" x14ac:dyDescent="0.3">
      <c r="A1384" t="s">
        <v>1812</v>
      </c>
      <c r="B1384" t="s">
        <v>1202</v>
      </c>
      <c r="C1384">
        <v>34</v>
      </c>
      <c r="D1384" t="s">
        <v>16</v>
      </c>
      <c r="E1384" t="s">
        <v>74</v>
      </c>
      <c r="F1384" t="s">
        <v>50</v>
      </c>
      <c r="G1384" t="s">
        <v>75</v>
      </c>
      <c r="H1384" s="1">
        <v>42420</v>
      </c>
      <c r="I1384">
        <v>39281</v>
      </c>
      <c r="J1384">
        <v>1566</v>
      </c>
      <c r="K1384">
        <v>40847</v>
      </c>
      <c r="L1384" s="10">
        <v>4.1900000000000004</v>
      </c>
      <c r="M1384">
        <v>3</v>
      </c>
      <c r="N1384" t="s">
        <v>28</v>
      </c>
      <c r="O1384" t="s">
        <v>1782</v>
      </c>
      <c r="P1384" t="s">
        <v>2121</v>
      </c>
      <c r="Q1384" t="str">
        <f>IF(Cleaned_Data[[#This Row],[Performance Score]] &gt;=4,"high", IF(Cleaned_Data[[#This Row],[Performance Score]]&lt;=2,"Low","Medium"))</f>
        <v>high</v>
      </c>
    </row>
    <row r="1385" spans="1:17" x14ac:dyDescent="0.3">
      <c r="A1385" t="s">
        <v>1813</v>
      </c>
      <c r="B1385" t="s">
        <v>554</v>
      </c>
      <c r="C1385">
        <v>30</v>
      </c>
      <c r="D1385" t="s">
        <v>16</v>
      </c>
      <c r="E1385" t="s">
        <v>58</v>
      </c>
      <c r="F1385" t="s">
        <v>88</v>
      </c>
      <c r="G1385" t="s">
        <v>59</v>
      </c>
      <c r="H1385" s="1">
        <v>43495</v>
      </c>
      <c r="I1385">
        <v>31281</v>
      </c>
      <c r="J1385">
        <v>1931</v>
      </c>
      <c r="K1385">
        <v>33212</v>
      </c>
      <c r="L1385" s="10">
        <v>3.36</v>
      </c>
      <c r="M1385">
        <v>3</v>
      </c>
      <c r="N1385" t="s">
        <v>34</v>
      </c>
      <c r="O1385" t="s">
        <v>1782</v>
      </c>
      <c r="P1385" t="s">
        <v>2125</v>
      </c>
      <c r="Q1385" t="str">
        <f>IF(Cleaned_Data[[#This Row],[Performance Score]] &gt;=4,"high", IF(Cleaned_Data[[#This Row],[Performance Score]]&lt;=2,"Low","Medium"))</f>
        <v>Medium</v>
      </c>
    </row>
    <row r="1386" spans="1:17" x14ac:dyDescent="0.3">
      <c r="A1386" t="s">
        <v>1814</v>
      </c>
      <c r="B1386" t="s">
        <v>316</v>
      </c>
      <c r="C1386">
        <v>36</v>
      </c>
      <c r="D1386" t="s">
        <v>24</v>
      </c>
      <c r="E1386" t="s">
        <v>37</v>
      </c>
      <c r="F1386" t="s">
        <v>33</v>
      </c>
      <c r="G1386" t="s">
        <v>38</v>
      </c>
      <c r="H1386" s="1">
        <v>45063</v>
      </c>
      <c r="I1386">
        <v>28467</v>
      </c>
      <c r="J1386">
        <v>1326</v>
      </c>
      <c r="K1386">
        <v>29793</v>
      </c>
      <c r="L1386" s="10">
        <v>4.57</v>
      </c>
      <c r="M1386">
        <v>2</v>
      </c>
      <c r="N1386" t="s">
        <v>20</v>
      </c>
      <c r="O1386" t="s">
        <v>1782</v>
      </c>
      <c r="P1386" t="s">
        <v>1218</v>
      </c>
      <c r="Q1386" t="str">
        <f>IF(Cleaned_Data[[#This Row],[Performance Score]] &gt;=4,"high", IF(Cleaned_Data[[#This Row],[Performance Score]]&lt;=2,"Low","Medium"))</f>
        <v>high</v>
      </c>
    </row>
    <row r="1387" spans="1:17" x14ac:dyDescent="0.3">
      <c r="A1387" t="s">
        <v>1815</v>
      </c>
      <c r="B1387" t="s">
        <v>1056</v>
      </c>
      <c r="C1387">
        <v>45</v>
      </c>
      <c r="D1387" t="s">
        <v>24</v>
      </c>
      <c r="E1387" t="s">
        <v>17</v>
      </c>
      <c r="F1387" t="s">
        <v>33</v>
      </c>
      <c r="G1387" t="s">
        <v>18</v>
      </c>
      <c r="H1387" s="1">
        <v>42782</v>
      </c>
      <c r="I1387">
        <v>48159</v>
      </c>
      <c r="J1387">
        <v>3342</v>
      </c>
      <c r="K1387">
        <v>51501</v>
      </c>
      <c r="L1387" s="10">
        <v>5</v>
      </c>
      <c r="M1387">
        <v>3</v>
      </c>
      <c r="N1387" t="s">
        <v>34</v>
      </c>
      <c r="O1387" t="s">
        <v>1782</v>
      </c>
      <c r="P1387" t="s">
        <v>2121</v>
      </c>
      <c r="Q1387" t="str">
        <f>IF(Cleaned_Data[[#This Row],[Performance Score]] &gt;=4,"high", IF(Cleaned_Data[[#This Row],[Performance Score]]&lt;=2,"Low","Medium"))</f>
        <v>high</v>
      </c>
    </row>
    <row r="1388" spans="1:17" x14ac:dyDescent="0.3">
      <c r="A1388" t="s">
        <v>1816</v>
      </c>
      <c r="B1388" t="s">
        <v>731</v>
      </c>
      <c r="C1388">
        <v>34</v>
      </c>
      <c r="D1388" t="s">
        <v>24</v>
      </c>
      <c r="E1388" t="s">
        <v>31</v>
      </c>
      <c r="F1388" t="s">
        <v>88</v>
      </c>
      <c r="G1388" t="s">
        <v>32</v>
      </c>
      <c r="H1388" s="1">
        <v>42011</v>
      </c>
      <c r="I1388">
        <v>32640</v>
      </c>
      <c r="J1388">
        <v>2534</v>
      </c>
      <c r="K1388">
        <v>35174</v>
      </c>
      <c r="L1388" s="10">
        <v>3.46</v>
      </c>
      <c r="M1388">
        <v>4</v>
      </c>
      <c r="N1388" t="s">
        <v>28</v>
      </c>
      <c r="O1388" t="s">
        <v>1782</v>
      </c>
      <c r="P1388" t="s">
        <v>2125</v>
      </c>
      <c r="Q1388" t="str">
        <f>IF(Cleaned_Data[[#This Row],[Performance Score]] &gt;=4,"high", IF(Cleaned_Data[[#This Row],[Performance Score]]&lt;=2,"Low","Medium"))</f>
        <v>Medium</v>
      </c>
    </row>
    <row r="1389" spans="1:17" x14ac:dyDescent="0.3">
      <c r="A1389" t="s">
        <v>1817</v>
      </c>
      <c r="B1389" t="s">
        <v>495</v>
      </c>
      <c r="C1389">
        <v>23</v>
      </c>
      <c r="D1389" t="s">
        <v>24</v>
      </c>
      <c r="E1389" t="s">
        <v>62</v>
      </c>
      <c r="F1389" t="s">
        <v>53</v>
      </c>
      <c r="G1389" t="s">
        <v>63</v>
      </c>
      <c r="H1389" s="1">
        <v>44308</v>
      </c>
      <c r="I1389">
        <v>42646</v>
      </c>
      <c r="J1389">
        <v>2210</v>
      </c>
      <c r="K1389">
        <v>44856</v>
      </c>
      <c r="L1389" s="10">
        <v>2.33</v>
      </c>
      <c r="M1389">
        <v>2</v>
      </c>
      <c r="N1389" t="s">
        <v>34</v>
      </c>
      <c r="O1389" t="s">
        <v>1782</v>
      </c>
      <c r="P1389" t="s">
        <v>21</v>
      </c>
      <c r="Q1389" t="str">
        <f>IF(Cleaned_Data[[#This Row],[Performance Score]] &gt;=4,"high", IF(Cleaned_Data[[#This Row],[Performance Score]]&lt;=2,"Low","Medium"))</f>
        <v>Medium</v>
      </c>
    </row>
    <row r="1390" spans="1:17" x14ac:dyDescent="0.3">
      <c r="A1390" t="s">
        <v>1818</v>
      </c>
      <c r="B1390" t="s">
        <v>836</v>
      </c>
      <c r="C1390">
        <v>36</v>
      </c>
      <c r="D1390" t="s">
        <v>16</v>
      </c>
      <c r="E1390" t="s">
        <v>17</v>
      </c>
      <c r="F1390" t="s">
        <v>27</v>
      </c>
      <c r="G1390" t="s">
        <v>18</v>
      </c>
      <c r="H1390" s="1">
        <v>43750</v>
      </c>
      <c r="I1390">
        <v>39630</v>
      </c>
      <c r="J1390">
        <v>2098</v>
      </c>
      <c r="K1390">
        <v>41728</v>
      </c>
      <c r="L1390" s="10">
        <v>3.04</v>
      </c>
      <c r="M1390">
        <v>1</v>
      </c>
      <c r="N1390" t="s">
        <v>28</v>
      </c>
      <c r="O1390" t="s">
        <v>1782</v>
      </c>
      <c r="P1390" t="s">
        <v>2124</v>
      </c>
      <c r="Q1390" t="str">
        <f>IF(Cleaned_Data[[#This Row],[Performance Score]] &gt;=4,"high", IF(Cleaned_Data[[#This Row],[Performance Score]]&lt;=2,"Low","Medium"))</f>
        <v>Medium</v>
      </c>
    </row>
    <row r="1391" spans="1:17" x14ac:dyDescent="0.3">
      <c r="A1391" t="s">
        <v>1819</v>
      </c>
      <c r="B1391" t="s">
        <v>1526</v>
      </c>
      <c r="C1391">
        <v>33</v>
      </c>
      <c r="D1391" t="s">
        <v>24</v>
      </c>
      <c r="E1391" t="s">
        <v>58</v>
      </c>
      <c r="F1391" t="s">
        <v>53</v>
      </c>
      <c r="G1391" t="s">
        <v>59</v>
      </c>
      <c r="H1391" s="1">
        <v>44224</v>
      </c>
      <c r="I1391">
        <v>26756</v>
      </c>
      <c r="J1391">
        <v>2169</v>
      </c>
      <c r="K1391">
        <v>28925</v>
      </c>
      <c r="L1391" s="10">
        <v>4</v>
      </c>
      <c r="M1391">
        <v>6</v>
      </c>
      <c r="N1391" t="s">
        <v>20</v>
      </c>
      <c r="O1391" t="s">
        <v>1782</v>
      </c>
      <c r="P1391" t="s">
        <v>2125</v>
      </c>
      <c r="Q1391" t="str">
        <f>IF(Cleaned_Data[[#This Row],[Performance Score]] &gt;=4,"high", IF(Cleaned_Data[[#This Row],[Performance Score]]&lt;=2,"Low","Medium"))</f>
        <v>high</v>
      </c>
    </row>
    <row r="1392" spans="1:17" x14ac:dyDescent="0.3">
      <c r="A1392" t="s">
        <v>1820</v>
      </c>
      <c r="B1392" t="s">
        <v>707</v>
      </c>
      <c r="C1392">
        <v>36</v>
      </c>
      <c r="D1392" t="s">
        <v>16</v>
      </c>
      <c r="E1392" t="s">
        <v>74</v>
      </c>
      <c r="F1392" t="s">
        <v>50</v>
      </c>
      <c r="G1392" t="s">
        <v>75</v>
      </c>
      <c r="H1392" s="1">
        <v>43324</v>
      </c>
      <c r="I1392">
        <v>47510</v>
      </c>
      <c r="J1392">
        <v>1797</v>
      </c>
      <c r="K1392">
        <v>49307</v>
      </c>
      <c r="L1392" s="10">
        <v>3.96</v>
      </c>
      <c r="M1392">
        <v>3</v>
      </c>
      <c r="N1392" t="s">
        <v>20</v>
      </c>
      <c r="O1392" t="s">
        <v>1782</v>
      </c>
      <c r="P1392" t="s">
        <v>2119</v>
      </c>
      <c r="Q1392" t="str">
        <f>IF(Cleaned_Data[[#This Row],[Performance Score]] &gt;=4,"high", IF(Cleaned_Data[[#This Row],[Performance Score]]&lt;=2,"Low","Medium"))</f>
        <v>Medium</v>
      </c>
    </row>
    <row r="1393" spans="1:17" x14ac:dyDescent="0.3">
      <c r="A1393" t="s">
        <v>1821</v>
      </c>
      <c r="B1393" t="s">
        <v>1526</v>
      </c>
      <c r="C1393">
        <v>25</v>
      </c>
      <c r="D1393" t="s">
        <v>16</v>
      </c>
      <c r="E1393" t="s">
        <v>62</v>
      </c>
      <c r="F1393" t="s">
        <v>50</v>
      </c>
      <c r="G1393" t="s">
        <v>63</v>
      </c>
      <c r="H1393" s="1">
        <v>44347</v>
      </c>
      <c r="I1393">
        <v>43113</v>
      </c>
      <c r="J1393">
        <v>2092</v>
      </c>
      <c r="K1393">
        <v>45205</v>
      </c>
      <c r="L1393" s="10">
        <v>3.04</v>
      </c>
      <c r="M1393">
        <v>1</v>
      </c>
      <c r="N1393" t="s">
        <v>20</v>
      </c>
      <c r="O1393" t="s">
        <v>1782</v>
      </c>
      <c r="P1393" t="s">
        <v>1218</v>
      </c>
      <c r="Q1393" t="str">
        <f>IF(Cleaned_Data[[#This Row],[Performance Score]] &gt;=4,"high", IF(Cleaned_Data[[#This Row],[Performance Score]]&lt;=2,"Low","Medium"))</f>
        <v>Medium</v>
      </c>
    </row>
    <row r="1394" spans="1:17" x14ac:dyDescent="0.3">
      <c r="A1394" t="s">
        <v>1822</v>
      </c>
      <c r="B1394" t="s">
        <v>1267</v>
      </c>
      <c r="C1394">
        <v>42</v>
      </c>
      <c r="D1394" t="s">
        <v>24</v>
      </c>
      <c r="E1394" t="s">
        <v>25</v>
      </c>
      <c r="F1394" t="s">
        <v>27</v>
      </c>
      <c r="G1394" t="s">
        <v>26</v>
      </c>
      <c r="H1394" s="1">
        <v>45285</v>
      </c>
      <c r="I1394">
        <v>32455</v>
      </c>
      <c r="J1394">
        <v>2747</v>
      </c>
      <c r="K1394">
        <v>35202</v>
      </c>
      <c r="L1394" s="10">
        <v>4.1399999999999997</v>
      </c>
      <c r="M1394">
        <v>4</v>
      </c>
      <c r="N1394" t="s">
        <v>34</v>
      </c>
      <c r="O1394" t="s">
        <v>1782</v>
      </c>
      <c r="P1394" t="s">
        <v>2122</v>
      </c>
      <c r="Q1394" t="str">
        <f>IF(Cleaned_Data[[#This Row],[Performance Score]] &gt;=4,"high", IF(Cleaned_Data[[#This Row],[Performance Score]]&lt;=2,"Low","Medium"))</f>
        <v>high</v>
      </c>
    </row>
    <row r="1395" spans="1:17" x14ac:dyDescent="0.3">
      <c r="A1395" t="s">
        <v>1823</v>
      </c>
      <c r="B1395" t="s">
        <v>395</v>
      </c>
      <c r="C1395">
        <v>36</v>
      </c>
      <c r="D1395" t="s">
        <v>16</v>
      </c>
      <c r="E1395" t="s">
        <v>25</v>
      </c>
      <c r="F1395" t="s">
        <v>53</v>
      </c>
      <c r="G1395" t="s">
        <v>26</v>
      </c>
      <c r="H1395" s="1">
        <v>44588</v>
      </c>
      <c r="I1395">
        <v>35090</v>
      </c>
      <c r="J1395">
        <v>1646</v>
      </c>
      <c r="K1395">
        <v>36736</v>
      </c>
      <c r="L1395" s="10">
        <v>2.23</v>
      </c>
      <c r="M1395">
        <v>5</v>
      </c>
      <c r="N1395" t="s">
        <v>34</v>
      </c>
      <c r="O1395" t="s">
        <v>1782</v>
      </c>
      <c r="P1395" t="s">
        <v>2125</v>
      </c>
      <c r="Q1395" t="str">
        <f>IF(Cleaned_Data[[#This Row],[Performance Score]] &gt;=4,"high", IF(Cleaned_Data[[#This Row],[Performance Score]]&lt;=2,"Low","Medium"))</f>
        <v>Medium</v>
      </c>
    </row>
    <row r="1396" spans="1:17" x14ac:dyDescent="0.3">
      <c r="A1396" t="s">
        <v>1824</v>
      </c>
      <c r="B1396" t="s">
        <v>694</v>
      </c>
      <c r="C1396">
        <v>40</v>
      </c>
      <c r="D1396" t="s">
        <v>16</v>
      </c>
      <c r="E1396" t="s">
        <v>25</v>
      </c>
      <c r="F1396" t="s">
        <v>53</v>
      </c>
      <c r="G1396" t="s">
        <v>26</v>
      </c>
      <c r="H1396" s="1">
        <v>45041</v>
      </c>
      <c r="I1396">
        <v>26492</v>
      </c>
      <c r="J1396">
        <v>2227</v>
      </c>
      <c r="K1396">
        <v>28719</v>
      </c>
      <c r="L1396" s="10">
        <v>4.41</v>
      </c>
      <c r="M1396">
        <v>2</v>
      </c>
      <c r="N1396" t="s">
        <v>34</v>
      </c>
      <c r="O1396" t="s">
        <v>1782</v>
      </c>
      <c r="P1396" t="s">
        <v>21</v>
      </c>
      <c r="Q1396" t="str">
        <f>IF(Cleaned_Data[[#This Row],[Performance Score]] &gt;=4,"high", IF(Cleaned_Data[[#This Row],[Performance Score]]&lt;=2,"Low","Medium"))</f>
        <v>high</v>
      </c>
    </row>
    <row r="1397" spans="1:17" x14ac:dyDescent="0.3">
      <c r="A1397" t="s">
        <v>1825</v>
      </c>
      <c r="B1397" t="s">
        <v>1151</v>
      </c>
      <c r="C1397">
        <v>21</v>
      </c>
      <c r="D1397" t="s">
        <v>24</v>
      </c>
      <c r="E1397" t="s">
        <v>58</v>
      </c>
      <c r="F1397" t="s">
        <v>39</v>
      </c>
      <c r="G1397" t="s">
        <v>59</v>
      </c>
      <c r="H1397" s="1">
        <v>45310</v>
      </c>
      <c r="I1397">
        <v>26101</v>
      </c>
      <c r="J1397">
        <v>1003</v>
      </c>
      <c r="K1397">
        <v>27104</v>
      </c>
      <c r="L1397" s="10">
        <v>2.82</v>
      </c>
      <c r="M1397">
        <v>2</v>
      </c>
      <c r="N1397" t="s">
        <v>34</v>
      </c>
      <c r="O1397" t="s">
        <v>1782</v>
      </c>
      <c r="P1397" t="s">
        <v>2125</v>
      </c>
      <c r="Q1397" t="str">
        <f>IF(Cleaned_Data[[#This Row],[Performance Score]] &gt;=4,"high", IF(Cleaned_Data[[#This Row],[Performance Score]]&lt;=2,"Low","Medium"))</f>
        <v>Medium</v>
      </c>
    </row>
    <row r="1398" spans="1:17" x14ac:dyDescent="0.3">
      <c r="A1398" t="s">
        <v>1826</v>
      </c>
      <c r="B1398" t="s">
        <v>435</v>
      </c>
      <c r="C1398">
        <v>39</v>
      </c>
      <c r="D1398" t="s">
        <v>16</v>
      </c>
      <c r="E1398" t="s">
        <v>17</v>
      </c>
      <c r="F1398" t="s">
        <v>19</v>
      </c>
      <c r="G1398" t="s">
        <v>18</v>
      </c>
      <c r="H1398" s="1">
        <v>42608</v>
      </c>
      <c r="I1398">
        <v>41769</v>
      </c>
      <c r="J1398">
        <v>1610</v>
      </c>
      <c r="K1398">
        <v>43379</v>
      </c>
      <c r="L1398" s="10">
        <v>3.78</v>
      </c>
      <c r="M1398">
        <v>5</v>
      </c>
      <c r="N1398" t="s">
        <v>28</v>
      </c>
      <c r="O1398" t="s">
        <v>1782</v>
      </c>
      <c r="P1398" t="s">
        <v>2119</v>
      </c>
      <c r="Q1398" t="str">
        <f>IF(Cleaned_Data[[#This Row],[Performance Score]] &gt;=4,"high", IF(Cleaned_Data[[#This Row],[Performance Score]]&lt;=2,"Low","Medium"))</f>
        <v>Medium</v>
      </c>
    </row>
    <row r="1399" spans="1:17" x14ac:dyDescent="0.3">
      <c r="A1399" t="s">
        <v>1827</v>
      </c>
      <c r="B1399" t="s">
        <v>165</v>
      </c>
      <c r="C1399">
        <v>38</v>
      </c>
      <c r="D1399" t="s">
        <v>16</v>
      </c>
      <c r="E1399" t="s">
        <v>25</v>
      </c>
      <c r="F1399" t="s">
        <v>33</v>
      </c>
      <c r="G1399" t="s">
        <v>26</v>
      </c>
      <c r="H1399" s="1">
        <v>42153</v>
      </c>
      <c r="I1399">
        <v>34940</v>
      </c>
      <c r="J1399">
        <v>3807</v>
      </c>
      <c r="K1399">
        <v>38747</v>
      </c>
      <c r="L1399" s="10">
        <v>4.5999999999999996</v>
      </c>
      <c r="M1399">
        <v>1</v>
      </c>
      <c r="N1399" t="s">
        <v>20</v>
      </c>
      <c r="O1399" t="s">
        <v>1782</v>
      </c>
      <c r="P1399" t="s">
        <v>1218</v>
      </c>
      <c r="Q1399" t="str">
        <f>IF(Cleaned_Data[[#This Row],[Performance Score]] &gt;=4,"high", IF(Cleaned_Data[[#This Row],[Performance Score]]&lt;=2,"Low","Medium"))</f>
        <v>high</v>
      </c>
    </row>
    <row r="1400" spans="1:17" x14ac:dyDescent="0.3">
      <c r="A1400" t="s">
        <v>1828</v>
      </c>
      <c r="B1400" t="s">
        <v>1829</v>
      </c>
      <c r="C1400">
        <v>47</v>
      </c>
      <c r="D1400" t="s">
        <v>24</v>
      </c>
      <c r="E1400" t="s">
        <v>58</v>
      </c>
      <c r="F1400" t="s">
        <v>39</v>
      </c>
      <c r="G1400" t="s">
        <v>59</v>
      </c>
      <c r="H1400" s="1">
        <v>43703</v>
      </c>
      <c r="I1400">
        <v>30342</v>
      </c>
      <c r="J1400">
        <v>860</v>
      </c>
      <c r="K1400">
        <v>31202</v>
      </c>
      <c r="L1400" s="10">
        <v>1.43</v>
      </c>
      <c r="M1400">
        <v>2</v>
      </c>
      <c r="N1400" t="s">
        <v>28</v>
      </c>
      <c r="O1400" t="s">
        <v>1782</v>
      </c>
      <c r="P1400" t="s">
        <v>2119</v>
      </c>
      <c r="Q1400" t="str">
        <f>IF(Cleaned_Data[[#This Row],[Performance Score]] &gt;=4,"high", IF(Cleaned_Data[[#This Row],[Performance Score]]&lt;=2,"Low","Medium"))</f>
        <v>Low</v>
      </c>
    </row>
    <row r="1401" spans="1:17" x14ac:dyDescent="0.3">
      <c r="A1401" t="s">
        <v>1830</v>
      </c>
      <c r="B1401" t="s">
        <v>170</v>
      </c>
      <c r="C1401">
        <v>27</v>
      </c>
      <c r="D1401" t="s">
        <v>16</v>
      </c>
      <c r="E1401" t="s">
        <v>58</v>
      </c>
      <c r="F1401" t="s">
        <v>50</v>
      </c>
      <c r="G1401" t="s">
        <v>59</v>
      </c>
      <c r="H1401" s="1">
        <v>45162</v>
      </c>
      <c r="I1401">
        <v>31134</v>
      </c>
      <c r="J1401">
        <v>1037</v>
      </c>
      <c r="K1401">
        <v>32171</v>
      </c>
      <c r="L1401" s="10">
        <v>2.97</v>
      </c>
      <c r="M1401">
        <v>7</v>
      </c>
      <c r="N1401" t="s">
        <v>28</v>
      </c>
      <c r="O1401" t="s">
        <v>1782</v>
      </c>
      <c r="P1401" t="s">
        <v>2119</v>
      </c>
      <c r="Q1401" t="str">
        <f>IF(Cleaned_Data[[#This Row],[Performance Score]] &gt;=4,"high", IF(Cleaned_Data[[#This Row],[Performance Score]]&lt;=2,"Low","Medium"))</f>
        <v>Medium</v>
      </c>
    </row>
    <row r="1402" spans="1:17" x14ac:dyDescent="0.3">
      <c r="A1402" t="s">
        <v>1831</v>
      </c>
      <c r="B1402" t="s">
        <v>348</v>
      </c>
      <c r="C1402">
        <v>35</v>
      </c>
      <c r="D1402" t="s">
        <v>16</v>
      </c>
      <c r="E1402" t="s">
        <v>42</v>
      </c>
      <c r="F1402" t="s">
        <v>27</v>
      </c>
      <c r="G1402" t="s">
        <v>43</v>
      </c>
      <c r="H1402" s="1">
        <v>43442</v>
      </c>
      <c r="I1402">
        <v>42749</v>
      </c>
      <c r="J1402">
        <v>3830</v>
      </c>
      <c r="K1402">
        <v>46579</v>
      </c>
      <c r="L1402" s="10">
        <v>3.91</v>
      </c>
      <c r="M1402">
        <v>3</v>
      </c>
      <c r="N1402" t="s">
        <v>20</v>
      </c>
      <c r="O1402" t="s">
        <v>1782</v>
      </c>
      <c r="P1402" t="s">
        <v>2122</v>
      </c>
      <c r="Q1402" t="str">
        <f>IF(Cleaned_Data[[#This Row],[Performance Score]] &gt;=4,"high", IF(Cleaned_Data[[#This Row],[Performance Score]]&lt;=2,"Low","Medium"))</f>
        <v>Medium</v>
      </c>
    </row>
    <row r="1403" spans="1:17" x14ac:dyDescent="0.3">
      <c r="A1403" t="s">
        <v>1832</v>
      </c>
      <c r="B1403" t="s">
        <v>170</v>
      </c>
      <c r="C1403">
        <v>33</v>
      </c>
      <c r="D1403" t="s">
        <v>16</v>
      </c>
      <c r="E1403" t="s">
        <v>31</v>
      </c>
      <c r="F1403" t="s">
        <v>33</v>
      </c>
      <c r="G1403" t="s">
        <v>32</v>
      </c>
      <c r="H1403" s="1">
        <v>44472</v>
      </c>
      <c r="I1403">
        <v>35875</v>
      </c>
      <c r="J1403">
        <v>1106</v>
      </c>
      <c r="K1403">
        <v>36981</v>
      </c>
      <c r="L1403" s="10">
        <v>2.56</v>
      </c>
      <c r="M1403">
        <v>1</v>
      </c>
      <c r="N1403" t="s">
        <v>20</v>
      </c>
      <c r="O1403" t="s">
        <v>1782</v>
      </c>
      <c r="P1403" t="s">
        <v>2124</v>
      </c>
      <c r="Q1403" t="str">
        <f>IF(Cleaned_Data[[#This Row],[Performance Score]] &gt;=4,"high", IF(Cleaned_Data[[#This Row],[Performance Score]]&lt;=2,"Low","Medium"))</f>
        <v>Medium</v>
      </c>
    </row>
    <row r="1404" spans="1:17" x14ac:dyDescent="0.3">
      <c r="A1404" t="s">
        <v>1833</v>
      </c>
      <c r="B1404" t="s">
        <v>96</v>
      </c>
      <c r="C1404">
        <v>29</v>
      </c>
      <c r="D1404" t="s">
        <v>16</v>
      </c>
      <c r="E1404" t="s">
        <v>74</v>
      </c>
      <c r="F1404" t="s">
        <v>33</v>
      </c>
      <c r="G1404" t="s">
        <v>75</v>
      </c>
      <c r="H1404" s="1">
        <v>45396</v>
      </c>
      <c r="I1404">
        <v>28566</v>
      </c>
      <c r="J1404">
        <v>483</v>
      </c>
      <c r="K1404">
        <v>29049</v>
      </c>
      <c r="L1404" s="10">
        <v>2</v>
      </c>
      <c r="M1404">
        <v>5</v>
      </c>
      <c r="N1404" t="s">
        <v>28</v>
      </c>
      <c r="O1404" t="s">
        <v>1782</v>
      </c>
      <c r="P1404" t="s">
        <v>21</v>
      </c>
      <c r="Q1404" t="str">
        <f>IF(Cleaned_Data[[#This Row],[Performance Score]] &gt;=4,"high", IF(Cleaned_Data[[#This Row],[Performance Score]]&lt;=2,"Low","Medium"))</f>
        <v>Low</v>
      </c>
    </row>
    <row r="1405" spans="1:17" x14ac:dyDescent="0.3">
      <c r="A1405" t="s">
        <v>1834</v>
      </c>
      <c r="B1405" t="s">
        <v>786</v>
      </c>
      <c r="C1405">
        <v>26</v>
      </c>
      <c r="D1405" t="s">
        <v>24</v>
      </c>
      <c r="E1405" t="s">
        <v>58</v>
      </c>
      <c r="F1405" t="s">
        <v>53</v>
      </c>
      <c r="G1405" t="s">
        <v>59</v>
      </c>
      <c r="H1405" s="1">
        <v>42009</v>
      </c>
      <c r="I1405">
        <v>28659</v>
      </c>
      <c r="J1405">
        <v>1101</v>
      </c>
      <c r="K1405">
        <v>29760</v>
      </c>
      <c r="L1405" s="10">
        <v>2.54</v>
      </c>
      <c r="M1405">
        <v>1</v>
      </c>
      <c r="N1405" t="s">
        <v>28</v>
      </c>
      <c r="O1405" t="s">
        <v>1782</v>
      </c>
      <c r="P1405" t="s">
        <v>2125</v>
      </c>
      <c r="Q1405" t="str">
        <f>IF(Cleaned_Data[[#This Row],[Performance Score]] &gt;=4,"high", IF(Cleaned_Data[[#This Row],[Performance Score]]&lt;=2,"Low","Medium"))</f>
        <v>Medium</v>
      </c>
    </row>
    <row r="1406" spans="1:17" x14ac:dyDescent="0.3">
      <c r="A1406" t="s">
        <v>1835</v>
      </c>
      <c r="B1406" t="s">
        <v>87</v>
      </c>
      <c r="C1406">
        <v>30</v>
      </c>
      <c r="D1406" t="s">
        <v>16</v>
      </c>
      <c r="E1406" t="s">
        <v>58</v>
      </c>
      <c r="F1406" t="s">
        <v>27</v>
      </c>
      <c r="G1406" t="s">
        <v>59</v>
      </c>
      <c r="H1406" s="1">
        <v>45467</v>
      </c>
      <c r="I1406">
        <v>32594</v>
      </c>
      <c r="J1406">
        <v>1190</v>
      </c>
      <c r="K1406">
        <v>33784</v>
      </c>
      <c r="L1406" s="10">
        <v>3.13</v>
      </c>
      <c r="M1406">
        <v>0</v>
      </c>
      <c r="N1406" t="s">
        <v>20</v>
      </c>
      <c r="O1406" t="s">
        <v>1782</v>
      </c>
      <c r="P1406" t="s">
        <v>1782</v>
      </c>
      <c r="Q1406" t="str">
        <f>IF(Cleaned_Data[[#This Row],[Performance Score]] &gt;=4,"high", IF(Cleaned_Data[[#This Row],[Performance Score]]&lt;=2,"Low","Medium"))</f>
        <v>Medium</v>
      </c>
    </row>
    <row r="1407" spans="1:17" x14ac:dyDescent="0.3">
      <c r="A1407" t="s">
        <v>1836</v>
      </c>
      <c r="B1407" t="s">
        <v>1159</v>
      </c>
      <c r="C1407">
        <v>32</v>
      </c>
      <c r="D1407" t="s">
        <v>16</v>
      </c>
      <c r="E1407" t="s">
        <v>74</v>
      </c>
      <c r="F1407" t="s">
        <v>33</v>
      </c>
      <c r="G1407" t="s">
        <v>75</v>
      </c>
      <c r="H1407" s="1">
        <v>43520</v>
      </c>
      <c r="I1407">
        <v>29606</v>
      </c>
      <c r="J1407">
        <v>1419</v>
      </c>
      <c r="K1407">
        <v>31025</v>
      </c>
      <c r="L1407" s="10">
        <v>2.78</v>
      </c>
      <c r="M1407">
        <v>6</v>
      </c>
      <c r="N1407" t="s">
        <v>20</v>
      </c>
      <c r="O1407" t="s">
        <v>1782</v>
      </c>
      <c r="P1407" t="s">
        <v>2121</v>
      </c>
      <c r="Q1407" t="str">
        <f>IF(Cleaned_Data[[#This Row],[Performance Score]] &gt;=4,"high", IF(Cleaned_Data[[#This Row],[Performance Score]]&lt;=2,"Low","Medium"))</f>
        <v>Medium</v>
      </c>
    </row>
    <row r="1408" spans="1:17" x14ac:dyDescent="0.3">
      <c r="A1408" t="s">
        <v>1837</v>
      </c>
      <c r="B1408" t="s">
        <v>279</v>
      </c>
      <c r="C1408">
        <v>37</v>
      </c>
      <c r="D1408" t="s">
        <v>24</v>
      </c>
      <c r="E1408" t="s">
        <v>31</v>
      </c>
      <c r="F1408" t="s">
        <v>50</v>
      </c>
      <c r="G1408" t="s">
        <v>32</v>
      </c>
      <c r="H1408" s="1">
        <v>43018</v>
      </c>
      <c r="I1408">
        <v>32797</v>
      </c>
      <c r="J1408">
        <v>1129</v>
      </c>
      <c r="K1408">
        <v>33926</v>
      </c>
      <c r="L1408" s="10">
        <v>3.48</v>
      </c>
      <c r="M1408">
        <v>6</v>
      </c>
      <c r="N1408" t="s">
        <v>20</v>
      </c>
      <c r="O1408" t="s">
        <v>1782</v>
      </c>
      <c r="P1408" t="s">
        <v>2124</v>
      </c>
      <c r="Q1408" t="str">
        <f>IF(Cleaned_Data[[#This Row],[Performance Score]] &gt;=4,"high", IF(Cleaned_Data[[#This Row],[Performance Score]]&lt;=2,"Low","Medium"))</f>
        <v>Medium</v>
      </c>
    </row>
    <row r="1409" spans="1:17" x14ac:dyDescent="0.3">
      <c r="A1409" t="s">
        <v>1838</v>
      </c>
      <c r="B1409" t="s">
        <v>463</v>
      </c>
      <c r="C1409">
        <v>37</v>
      </c>
      <c r="D1409" t="s">
        <v>16</v>
      </c>
      <c r="E1409" t="s">
        <v>62</v>
      </c>
      <c r="F1409" t="s">
        <v>27</v>
      </c>
      <c r="G1409" t="s">
        <v>63</v>
      </c>
      <c r="H1409" s="1">
        <v>43179</v>
      </c>
      <c r="I1409">
        <v>45475</v>
      </c>
      <c r="J1409">
        <v>1350</v>
      </c>
      <c r="K1409">
        <v>46825</v>
      </c>
      <c r="L1409" s="10">
        <v>3.69</v>
      </c>
      <c r="M1409">
        <v>3</v>
      </c>
      <c r="N1409" t="s">
        <v>34</v>
      </c>
      <c r="O1409" t="s">
        <v>1782</v>
      </c>
      <c r="P1409" t="s">
        <v>2120</v>
      </c>
      <c r="Q1409" t="str">
        <f>IF(Cleaned_Data[[#This Row],[Performance Score]] &gt;=4,"high", IF(Cleaned_Data[[#This Row],[Performance Score]]&lt;=2,"Low","Medium"))</f>
        <v>Medium</v>
      </c>
    </row>
    <row r="1410" spans="1:17" x14ac:dyDescent="0.3">
      <c r="A1410" t="s">
        <v>1839</v>
      </c>
      <c r="B1410" t="s">
        <v>1069</v>
      </c>
      <c r="C1410">
        <v>29</v>
      </c>
      <c r="D1410" t="s">
        <v>16</v>
      </c>
      <c r="E1410" t="s">
        <v>25</v>
      </c>
      <c r="F1410" t="s">
        <v>88</v>
      </c>
      <c r="G1410" t="s">
        <v>26</v>
      </c>
      <c r="H1410" s="1">
        <v>44209</v>
      </c>
      <c r="I1410">
        <v>35349</v>
      </c>
      <c r="J1410">
        <v>1125</v>
      </c>
      <c r="K1410">
        <v>36474</v>
      </c>
      <c r="L1410" s="10">
        <v>2.29</v>
      </c>
      <c r="M1410">
        <v>1</v>
      </c>
      <c r="N1410" t="s">
        <v>34</v>
      </c>
      <c r="O1410" t="s">
        <v>1782</v>
      </c>
      <c r="P1410" t="s">
        <v>2125</v>
      </c>
      <c r="Q1410" t="str">
        <f>IF(Cleaned_Data[[#This Row],[Performance Score]] &gt;=4,"high", IF(Cleaned_Data[[#This Row],[Performance Score]]&lt;=2,"Low","Medium"))</f>
        <v>Medium</v>
      </c>
    </row>
    <row r="1411" spans="1:17" x14ac:dyDescent="0.3">
      <c r="A1411" t="s">
        <v>1840</v>
      </c>
      <c r="B1411" t="s">
        <v>266</v>
      </c>
      <c r="C1411">
        <v>34</v>
      </c>
      <c r="D1411" t="s">
        <v>24</v>
      </c>
      <c r="E1411" t="s">
        <v>37</v>
      </c>
      <c r="F1411" t="s">
        <v>19</v>
      </c>
      <c r="G1411" t="s">
        <v>38</v>
      </c>
      <c r="H1411" s="1">
        <v>44858</v>
      </c>
      <c r="I1411">
        <v>29673</v>
      </c>
      <c r="J1411">
        <v>1226</v>
      </c>
      <c r="K1411">
        <v>30899</v>
      </c>
      <c r="L1411" s="10">
        <v>4.38</v>
      </c>
      <c r="M1411">
        <v>2</v>
      </c>
      <c r="N1411" t="s">
        <v>20</v>
      </c>
      <c r="O1411" t="s">
        <v>1782</v>
      </c>
      <c r="P1411" t="s">
        <v>2124</v>
      </c>
      <c r="Q1411" t="str">
        <f>IF(Cleaned_Data[[#This Row],[Performance Score]] &gt;=4,"high", IF(Cleaned_Data[[#This Row],[Performance Score]]&lt;=2,"Low","Medium"))</f>
        <v>high</v>
      </c>
    </row>
    <row r="1412" spans="1:17" x14ac:dyDescent="0.3">
      <c r="A1412" t="s">
        <v>1841</v>
      </c>
      <c r="B1412" t="s">
        <v>581</v>
      </c>
      <c r="C1412">
        <v>29</v>
      </c>
      <c r="D1412" t="s">
        <v>24</v>
      </c>
      <c r="E1412" t="s">
        <v>62</v>
      </c>
      <c r="F1412" t="s">
        <v>50</v>
      </c>
      <c r="G1412" t="s">
        <v>63</v>
      </c>
      <c r="H1412" s="1">
        <v>44693</v>
      </c>
      <c r="I1412">
        <v>39370</v>
      </c>
      <c r="J1412">
        <v>648</v>
      </c>
      <c r="K1412">
        <v>40018</v>
      </c>
      <c r="L1412" s="10">
        <v>1.49</v>
      </c>
      <c r="M1412">
        <v>4</v>
      </c>
      <c r="N1412" t="s">
        <v>20</v>
      </c>
      <c r="O1412" t="s">
        <v>1782</v>
      </c>
      <c r="P1412" t="s">
        <v>1218</v>
      </c>
      <c r="Q1412" t="str">
        <f>IF(Cleaned_Data[[#This Row],[Performance Score]] &gt;=4,"high", IF(Cleaned_Data[[#This Row],[Performance Score]]&lt;=2,"Low","Medium"))</f>
        <v>Low</v>
      </c>
    </row>
    <row r="1413" spans="1:17" x14ac:dyDescent="0.3">
      <c r="A1413" t="s">
        <v>1842</v>
      </c>
      <c r="B1413" t="s">
        <v>406</v>
      </c>
      <c r="C1413">
        <v>30</v>
      </c>
      <c r="D1413" t="s">
        <v>24</v>
      </c>
      <c r="E1413" t="s">
        <v>31</v>
      </c>
      <c r="F1413" t="s">
        <v>53</v>
      </c>
      <c r="G1413" t="s">
        <v>32</v>
      </c>
      <c r="H1413" s="1">
        <v>42053</v>
      </c>
      <c r="I1413">
        <v>35232</v>
      </c>
      <c r="J1413">
        <v>817</v>
      </c>
      <c r="K1413">
        <v>36049</v>
      </c>
      <c r="L1413" s="10">
        <v>1.1299999999999999</v>
      </c>
      <c r="M1413">
        <v>3</v>
      </c>
      <c r="N1413" t="s">
        <v>28</v>
      </c>
      <c r="O1413" t="s">
        <v>1782</v>
      </c>
      <c r="P1413" t="s">
        <v>2121</v>
      </c>
      <c r="Q1413" t="str">
        <f>IF(Cleaned_Data[[#This Row],[Performance Score]] &gt;=4,"high", IF(Cleaned_Data[[#This Row],[Performance Score]]&lt;=2,"Low","Medium"))</f>
        <v>Low</v>
      </c>
    </row>
    <row r="1414" spans="1:17" x14ac:dyDescent="0.3">
      <c r="A1414" t="s">
        <v>1843</v>
      </c>
      <c r="B1414" t="s">
        <v>15</v>
      </c>
      <c r="C1414">
        <v>30</v>
      </c>
      <c r="D1414" t="s">
        <v>24</v>
      </c>
      <c r="E1414" t="s">
        <v>62</v>
      </c>
      <c r="F1414" t="s">
        <v>19</v>
      </c>
      <c r="G1414" t="s">
        <v>63</v>
      </c>
      <c r="H1414" s="1">
        <v>42447</v>
      </c>
      <c r="I1414">
        <v>40343</v>
      </c>
      <c r="J1414">
        <v>978</v>
      </c>
      <c r="K1414">
        <v>41321</v>
      </c>
      <c r="L1414" s="10">
        <v>3.9</v>
      </c>
      <c r="M1414">
        <v>3</v>
      </c>
      <c r="N1414" t="s">
        <v>34</v>
      </c>
      <c r="O1414" t="s">
        <v>1782</v>
      </c>
      <c r="P1414" t="s">
        <v>2120</v>
      </c>
      <c r="Q1414" t="str">
        <f>IF(Cleaned_Data[[#This Row],[Performance Score]] &gt;=4,"high", IF(Cleaned_Data[[#This Row],[Performance Score]]&lt;=2,"Low","Medium"))</f>
        <v>Medium</v>
      </c>
    </row>
    <row r="1415" spans="1:17" x14ac:dyDescent="0.3">
      <c r="A1415" t="s">
        <v>1844</v>
      </c>
      <c r="B1415" t="s">
        <v>83</v>
      </c>
      <c r="C1415">
        <v>32</v>
      </c>
      <c r="D1415" t="s">
        <v>24</v>
      </c>
      <c r="E1415" t="s">
        <v>25</v>
      </c>
      <c r="F1415" t="s">
        <v>105</v>
      </c>
      <c r="G1415" t="s">
        <v>26</v>
      </c>
      <c r="H1415" s="1">
        <v>42629</v>
      </c>
      <c r="I1415">
        <v>30312</v>
      </c>
      <c r="J1415">
        <v>1336</v>
      </c>
      <c r="K1415">
        <v>31648</v>
      </c>
      <c r="L1415" s="10">
        <v>1.84</v>
      </c>
      <c r="M1415">
        <v>3</v>
      </c>
      <c r="N1415" t="s">
        <v>28</v>
      </c>
      <c r="O1415" t="s">
        <v>1782</v>
      </c>
      <c r="P1415" t="s">
        <v>2126</v>
      </c>
      <c r="Q1415" t="str">
        <f>IF(Cleaned_Data[[#This Row],[Performance Score]] &gt;=4,"high", IF(Cleaned_Data[[#This Row],[Performance Score]]&lt;=2,"Low","Medium"))</f>
        <v>Low</v>
      </c>
    </row>
    <row r="1416" spans="1:17" x14ac:dyDescent="0.3">
      <c r="A1416" t="s">
        <v>1845</v>
      </c>
      <c r="B1416" t="s">
        <v>437</v>
      </c>
      <c r="C1416">
        <v>30</v>
      </c>
      <c r="D1416" t="s">
        <v>24</v>
      </c>
      <c r="E1416" t="s">
        <v>37</v>
      </c>
      <c r="F1416" t="s">
        <v>33</v>
      </c>
      <c r="G1416" t="s">
        <v>38</v>
      </c>
      <c r="H1416" s="1">
        <v>44694</v>
      </c>
      <c r="I1416">
        <v>26916</v>
      </c>
      <c r="J1416">
        <v>2337</v>
      </c>
      <c r="K1416">
        <v>29253</v>
      </c>
      <c r="L1416" s="10">
        <v>4.1900000000000004</v>
      </c>
      <c r="M1416">
        <v>1</v>
      </c>
      <c r="N1416" t="s">
        <v>20</v>
      </c>
      <c r="O1416" t="s">
        <v>1782</v>
      </c>
      <c r="P1416" t="s">
        <v>1218</v>
      </c>
      <c r="Q1416" t="str">
        <f>IF(Cleaned_Data[[#This Row],[Performance Score]] &gt;=4,"high", IF(Cleaned_Data[[#This Row],[Performance Score]]&lt;=2,"Low","Medium"))</f>
        <v>high</v>
      </c>
    </row>
    <row r="1417" spans="1:17" x14ac:dyDescent="0.3">
      <c r="A1417" t="s">
        <v>1846</v>
      </c>
      <c r="B1417" t="s">
        <v>1151</v>
      </c>
      <c r="C1417">
        <v>32</v>
      </c>
      <c r="D1417" t="s">
        <v>24</v>
      </c>
      <c r="E1417" t="s">
        <v>42</v>
      </c>
      <c r="F1417" t="s">
        <v>50</v>
      </c>
      <c r="G1417" t="s">
        <v>43</v>
      </c>
      <c r="H1417" s="1">
        <v>44437</v>
      </c>
      <c r="I1417">
        <v>44170</v>
      </c>
      <c r="J1417">
        <v>1117</v>
      </c>
      <c r="K1417">
        <v>45287</v>
      </c>
      <c r="L1417" s="10">
        <v>3.66</v>
      </c>
      <c r="M1417">
        <v>2</v>
      </c>
      <c r="N1417" t="s">
        <v>20</v>
      </c>
      <c r="O1417" t="s">
        <v>1782</v>
      </c>
      <c r="P1417" t="s">
        <v>2119</v>
      </c>
      <c r="Q1417" t="str">
        <f>IF(Cleaned_Data[[#This Row],[Performance Score]] &gt;=4,"high", IF(Cleaned_Data[[#This Row],[Performance Score]]&lt;=2,"Low","Medium"))</f>
        <v>Medium</v>
      </c>
    </row>
    <row r="1418" spans="1:17" x14ac:dyDescent="0.3">
      <c r="A1418" t="s">
        <v>1847</v>
      </c>
      <c r="B1418" t="s">
        <v>1243</v>
      </c>
      <c r="C1418">
        <v>28</v>
      </c>
      <c r="D1418" t="s">
        <v>16</v>
      </c>
      <c r="E1418" t="s">
        <v>62</v>
      </c>
      <c r="F1418" t="s">
        <v>88</v>
      </c>
      <c r="G1418" t="s">
        <v>63</v>
      </c>
      <c r="H1418" s="1">
        <v>42163</v>
      </c>
      <c r="I1418">
        <v>28683</v>
      </c>
      <c r="J1418">
        <v>1023</v>
      </c>
      <c r="K1418">
        <v>29706</v>
      </c>
      <c r="L1418" s="10">
        <v>2.38</v>
      </c>
      <c r="M1418">
        <v>5</v>
      </c>
      <c r="N1418" t="s">
        <v>20</v>
      </c>
      <c r="O1418" t="s">
        <v>1782</v>
      </c>
      <c r="P1418" t="s">
        <v>1782</v>
      </c>
      <c r="Q1418" t="str">
        <f>IF(Cleaned_Data[[#This Row],[Performance Score]] &gt;=4,"high", IF(Cleaned_Data[[#This Row],[Performance Score]]&lt;=2,"Low","Medium"))</f>
        <v>Medium</v>
      </c>
    </row>
    <row r="1419" spans="1:17" x14ac:dyDescent="0.3">
      <c r="A1419" t="s">
        <v>1848</v>
      </c>
      <c r="B1419" t="s">
        <v>1267</v>
      </c>
      <c r="C1419">
        <v>31</v>
      </c>
      <c r="D1419" t="s">
        <v>16</v>
      </c>
      <c r="E1419" t="s">
        <v>42</v>
      </c>
      <c r="F1419" t="s">
        <v>33</v>
      </c>
      <c r="G1419" t="s">
        <v>43</v>
      </c>
      <c r="H1419" s="1">
        <v>43434</v>
      </c>
      <c r="I1419">
        <v>43295</v>
      </c>
      <c r="J1419">
        <v>1857</v>
      </c>
      <c r="K1419">
        <v>45152</v>
      </c>
      <c r="L1419" s="10">
        <v>3.79</v>
      </c>
      <c r="M1419">
        <v>3</v>
      </c>
      <c r="N1419" t="s">
        <v>34</v>
      </c>
      <c r="O1419" t="s">
        <v>1782</v>
      </c>
      <c r="P1419" t="s">
        <v>2118</v>
      </c>
      <c r="Q1419" t="str">
        <f>IF(Cleaned_Data[[#This Row],[Performance Score]] &gt;=4,"high", IF(Cleaned_Data[[#This Row],[Performance Score]]&lt;=2,"Low","Medium"))</f>
        <v>Medium</v>
      </c>
    </row>
    <row r="1420" spans="1:17" x14ac:dyDescent="0.3">
      <c r="A1420" t="s">
        <v>1849</v>
      </c>
      <c r="B1420" t="s">
        <v>829</v>
      </c>
      <c r="C1420">
        <v>26</v>
      </c>
      <c r="D1420" t="s">
        <v>24</v>
      </c>
      <c r="E1420" t="s">
        <v>42</v>
      </c>
      <c r="F1420" t="s">
        <v>39</v>
      </c>
      <c r="G1420" t="s">
        <v>43</v>
      </c>
      <c r="H1420" s="1">
        <v>44471</v>
      </c>
      <c r="I1420">
        <v>51130</v>
      </c>
      <c r="J1420">
        <v>1758</v>
      </c>
      <c r="K1420">
        <v>52888</v>
      </c>
      <c r="L1420" s="10">
        <v>2.23</v>
      </c>
      <c r="M1420">
        <v>6</v>
      </c>
      <c r="N1420" t="s">
        <v>20</v>
      </c>
      <c r="O1420" t="s">
        <v>1782</v>
      </c>
      <c r="P1420" t="s">
        <v>2124</v>
      </c>
      <c r="Q1420" t="str">
        <f>IF(Cleaned_Data[[#This Row],[Performance Score]] &gt;=4,"high", IF(Cleaned_Data[[#This Row],[Performance Score]]&lt;=2,"Low","Medium"))</f>
        <v>Medium</v>
      </c>
    </row>
    <row r="1421" spans="1:17" x14ac:dyDescent="0.3">
      <c r="A1421" t="s">
        <v>1850</v>
      </c>
      <c r="B1421" t="s">
        <v>499</v>
      </c>
      <c r="C1421">
        <v>25</v>
      </c>
      <c r="D1421" t="s">
        <v>24</v>
      </c>
      <c r="E1421" t="s">
        <v>25</v>
      </c>
      <c r="F1421" t="s">
        <v>105</v>
      </c>
      <c r="G1421" t="s">
        <v>26</v>
      </c>
      <c r="H1421" s="1">
        <v>43904</v>
      </c>
      <c r="I1421">
        <v>34613</v>
      </c>
      <c r="J1421">
        <v>1332</v>
      </c>
      <c r="K1421">
        <v>35945</v>
      </c>
      <c r="L1421" s="10">
        <v>2.12</v>
      </c>
      <c r="M1421">
        <v>6</v>
      </c>
      <c r="N1421" t="s">
        <v>20</v>
      </c>
      <c r="O1421" t="s">
        <v>1782</v>
      </c>
      <c r="P1421" t="s">
        <v>2120</v>
      </c>
      <c r="Q1421" t="str">
        <f>IF(Cleaned_Data[[#This Row],[Performance Score]] &gt;=4,"high", IF(Cleaned_Data[[#This Row],[Performance Score]]&lt;=2,"Low","Medium"))</f>
        <v>Medium</v>
      </c>
    </row>
    <row r="1422" spans="1:17" x14ac:dyDescent="0.3">
      <c r="A1422" t="s">
        <v>1851</v>
      </c>
      <c r="B1422" t="s">
        <v>756</v>
      </c>
      <c r="C1422">
        <v>26</v>
      </c>
      <c r="D1422" t="s">
        <v>16</v>
      </c>
      <c r="E1422" t="s">
        <v>58</v>
      </c>
      <c r="F1422" t="s">
        <v>88</v>
      </c>
      <c r="G1422" t="s">
        <v>59</v>
      </c>
      <c r="H1422" s="1">
        <v>44715</v>
      </c>
      <c r="I1422">
        <v>32993</v>
      </c>
      <c r="J1422">
        <v>1453</v>
      </c>
      <c r="K1422">
        <v>34446</v>
      </c>
      <c r="L1422" s="10">
        <v>3.33</v>
      </c>
      <c r="M1422">
        <v>4</v>
      </c>
      <c r="N1422" t="s">
        <v>34</v>
      </c>
      <c r="O1422" t="s">
        <v>1782</v>
      </c>
      <c r="P1422" t="s">
        <v>1782</v>
      </c>
      <c r="Q1422" t="str">
        <f>IF(Cleaned_Data[[#This Row],[Performance Score]] &gt;=4,"high", IF(Cleaned_Data[[#This Row],[Performance Score]]&lt;=2,"Low","Medium"))</f>
        <v>Medium</v>
      </c>
    </row>
    <row r="1423" spans="1:17" x14ac:dyDescent="0.3">
      <c r="A1423" t="s">
        <v>1852</v>
      </c>
      <c r="B1423" t="s">
        <v>898</v>
      </c>
      <c r="C1423">
        <v>22</v>
      </c>
      <c r="D1423" t="s">
        <v>24</v>
      </c>
      <c r="E1423" t="s">
        <v>58</v>
      </c>
      <c r="F1423" t="s">
        <v>53</v>
      </c>
      <c r="G1423" t="s">
        <v>59</v>
      </c>
      <c r="H1423" s="1">
        <v>43390</v>
      </c>
      <c r="I1423">
        <v>29947</v>
      </c>
      <c r="J1423">
        <v>3001</v>
      </c>
      <c r="K1423">
        <v>32948</v>
      </c>
      <c r="L1423" s="10">
        <v>4.5999999999999996</v>
      </c>
      <c r="M1423">
        <v>2</v>
      </c>
      <c r="N1423" t="s">
        <v>20</v>
      </c>
      <c r="O1423" t="s">
        <v>1782</v>
      </c>
      <c r="P1423" t="s">
        <v>2124</v>
      </c>
      <c r="Q1423" t="str">
        <f>IF(Cleaned_Data[[#This Row],[Performance Score]] &gt;=4,"high", IF(Cleaned_Data[[#This Row],[Performance Score]]&lt;=2,"Low","Medium"))</f>
        <v>high</v>
      </c>
    </row>
    <row r="1424" spans="1:17" x14ac:dyDescent="0.3">
      <c r="A1424" t="s">
        <v>1853</v>
      </c>
      <c r="B1424" t="s">
        <v>270</v>
      </c>
      <c r="C1424">
        <v>21</v>
      </c>
      <c r="D1424" t="s">
        <v>16</v>
      </c>
      <c r="E1424" t="s">
        <v>31</v>
      </c>
      <c r="F1424" t="s">
        <v>33</v>
      </c>
      <c r="G1424" t="s">
        <v>32</v>
      </c>
      <c r="H1424" s="1">
        <v>42567</v>
      </c>
      <c r="I1424">
        <v>29495</v>
      </c>
      <c r="J1424">
        <v>1269</v>
      </c>
      <c r="K1424">
        <v>30764</v>
      </c>
      <c r="L1424" s="10">
        <v>3.01</v>
      </c>
      <c r="M1424">
        <v>5</v>
      </c>
      <c r="N1424" t="s">
        <v>20</v>
      </c>
      <c r="O1424" t="s">
        <v>1782</v>
      </c>
      <c r="P1424" t="s">
        <v>2123</v>
      </c>
      <c r="Q1424" t="str">
        <f>IF(Cleaned_Data[[#This Row],[Performance Score]] &gt;=4,"high", IF(Cleaned_Data[[#This Row],[Performance Score]]&lt;=2,"Low","Medium"))</f>
        <v>Medium</v>
      </c>
    </row>
    <row r="1425" spans="1:17" x14ac:dyDescent="0.3">
      <c r="A1425" t="s">
        <v>1854</v>
      </c>
      <c r="B1425" t="s">
        <v>343</v>
      </c>
      <c r="C1425">
        <v>37</v>
      </c>
      <c r="D1425" t="s">
        <v>24</v>
      </c>
      <c r="E1425" t="s">
        <v>42</v>
      </c>
      <c r="F1425" t="s">
        <v>39</v>
      </c>
      <c r="G1425" t="s">
        <v>43</v>
      </c>
      <c r="H1425" s="1">
        <v>45477</v>
      </c>
      <c r="I1425">
        <v>39526</v>
      </c>
      <c r="J1425">
        <v>2725</v>
      </c>
      <c r="K1425">
        <v>42251</v>
      </c>
      <c r="L1425" s="10">
        <v>4.0199999999999996</v>
      </c>
      <c r="M1425">
        <v>1</v>
      </c>
      <c r="N1425" t="s">
        <v>20</v>
      </c>
      <c r="O1425" t="s">
        <v>1782</v>
      </c>
      <c r="P1425" t="s">
        <v>2123</v>
      </c>
      <c r="Q1425" t="str">
        <f>IF(Cleaned_Data[[#This Row],[Performance Score]] &gt;=4,"high", IF(Cleaned_Data[[#This Row],[Performance Score]]&lt;=2,"Low","Medium"))</f>
        <v>high</v>
      </c>
    </row>
    <row r="1426" spans="1:17" x14ac:dyDescent="0.3">
      <c r="A1426" t="s">
        <v>1855</v>
      </c>
      <c r="B1426" t="s">
        <v>756</v>
      </c>
      <c r="C1426">
        <v>23</v>
      </c>
      <c r="D1426" t="s">
        <v>16</v>
      </c>
      <c r="E1426" t="s">
        <v>37</v>
      </c>
      <c r="F1426" t="s">
        <v>53</v>
      </c>
      <c r="G1426" t="s">
        <v>38</v>
      </c>
      <c r="H1426" s="1">
        <v>42410</v>
      </c>
      <c r="I1426">
        <v>30704</v>
      </c>
      <c r="J1426">
        <v>2534</v>
      </c>
      <c r="K1426">
        <v>33238</v>
      </c>
      <c r="L1426" s="10">
        <v>3.66</v>
      </c>
      <c r="M1426">
        <v>3</v>
      </c>
      <c r="N1426" t="s">
        <v>34</v>
      </c>
      <c r="O1426" t="s">
        <v>1782</v>
      </c>
      <c r="P1426" t="s">
        <v>2121</v>
      </c>
      <c r="Q1426" t="str">
        <f>IF(Cleaned_Data[[#This Row],[Performance Score]] &gt;=4,"high", IF(Cleaned_Data[[#This Row],[Performance Score]]&lt;=2,"Low","Medium"))</f>
        <v>Medium</v>
      </c>
    </row>
    <row r="1427" spans="1:17" x14ac:dyDescent="0.3">
      <c r="A1427" t="s">
        <v>1856</v>
      </c>
      <c r="B1427" t="s">
        <v>597</v>
      </c>
      <c r="C1427">
        <v>27</v>
      </c>
      <c r="D1427" t="s">
        <v>16</v>
      </c>
      <c r="E1427" t="s">
        <v>31</v>
      </c>
      <c r="F1427" t="s">
        <v>105</v>
      </c>
      <c r="G1427" t="s">
        <v>32</v>
      </c>
      <c r="H1427" s="1">
        <v>44672</v>
      </c>
      <c r="I1427">
        <v>29645</v>
      </c>
      <c r="J1427">
        <v>1714</v>
      </c>
      <c r="K1427">
        <v>31359</v>
      </c>
      <c r="L1427" s="10">
        <v>4.2300000000000004</v>
      </c>
      <c r="M1427">
        <v>1</v>
      </c>
      <c r="N1427" t="s">
        <v>34</v>
      </c>
      <c r="O1427" t="s">
        <v>1782</v>
      </c>
      <c r="P1427" t="s">
        <v>21</v>
      </c>
      <c r="Q1427" t="str">
        <f>IF(Cleaned_Data[[#This Row],[Performance Score]] &gt;=4,"high", IF(Cleaned_Data[[#This Row],[Performance Score]]&lt;=2,"Low","Medium"))</f>
        <v>high</v>
      </c>
    </row>
    <row r="1428" spans="1:17" x14ac:dyDescent="0.3">
      <c r="A1428" t="s">
        <v>1857</v>
      </c>
      <c r="B1428" t="s">
        <v>375</v>
      </c>
      <c r="C1428">
        <v>30</v>
      </c>
      <c r="D1428" t="s">
        <v>24</v>
      </c>
      <c r="E1428" t="s">
        <v>37</v>
      </c>
      <c r="F1428" t="s">
        <v>19</v>
      </c>
      <c r="G1428" t="s">
        <v>38</v>
      </c>
      <c r="H1428" s="1">
        <v>42443</v>
      </c>
      <c r="I1428">
        <v>35035</v>
      </c>
      <c r="J1428">
        <v>1787</v>
      </c>
      <c r="K1428">
        <v>36822</v>
      </c>
      <c r="L1428" s="10">
        <v>3.92</v>
      </c>
      <c r="M1428">
        <v>4</v>
      </c>
      <c r="N1428" t="s">
        <v>20</v>
      </c>
      <c r="O1428" t="s">
        <v>1782</v>
      </c>
      <c r="P1428" t="s">
        <v>2120</v>
      </c>
      <c r="Q1428" t="str">
        <f>IF(Cleaned_Data[[#This Row],[Performance Score]] &gt;=4,"high", IF(Cleaned_Data[[#This Row],[Performance Score]]&lt;=2,"Low","Medium"))</f>
        <v>Medium</v>
      </c>
    </row>
    <row r="1429" spans="1:17" x14ac:dyDescent="0.3">
      <c r="A1429" t="s">
        <v>1858</v>
      </c>
      <c r="B1429" t="s">
        <v>268</v>
      </c>
      <c r="C1429">
        <v>34</v>
      </c>
      <c r="D1429" t="s">
        <v>24</v>
      </c>
      <c r="E1429" t="s">
        <v>58</v>
      </c>
      <c r="F1429" t="s">
        <v>50</v>
      </c>
      <c r="G1429" t="s">
        <v>59</v>
      </c>
      <c r="H1429" s="1">
        <v>45320</v>
      </c>
      <c r="I1429">
        <v>28621</v>
      </c>
      <c r="J1429">
        <v>492</v>
      </c>
      <c r="K1429">
        <v>29113</v>
      </c>
      <c r="L1429" s="10">
        <v>1.81</v>
      </c>
      <c r="M1429">
        <v>2</v>
      </c>
      <c r="N1429" t="s">
        <v>20</v>
      </c>
      <c r="O1429" t="s">
        <v>1782</v>
      </c>
      <c r="P1429" t="s">
        <v>2125</v>
      </c>
      <c r="Q1429" t="str">
        <f>IF(Cleaned_Data[[#This Row],[Performance Score]] &gt;=4,"high", IF(Cleaned_Data[[#This Row],[Performance Score]]&lt;=2,"Low","Medium"))</f>
        <v>Low</v>
      </c>
    </row>
    <row r="1430" spans="1:17" x14ac:dyDescent="0.3">
      <c r="A1430" t="s">
        <v>1859</v>
      </c>
      <c r="B1430" t="s">
        <v>558</v>
      </c>
      <c r="C1430">
        <v>29</v>
      </c>
      <c r="D1430" t="s">
        <v>16</v>
      </c>
      <c r="E1430" t="s">
        <v>62</v>
      </c>
      <c r="F1430" t="s">
        <v>50</v>
      </c>
      <c r="G1430" t="s">
        <v>63</v>
      </c>
      <c r="H1430" s="1">
        <v>43482</v>
      </c>
      <c r="I1430">
        <v>42951</v>
      </c>
      <c r="J1430">
        <v>2478</v>
      </c>
      <c r="K1430">
        <v>45429</v>
      </c>
      <c r="L1430" s="10">
        <v>3.28</v>
      </c>
      <c r="M1430">
        <v>2</v>
      </c>
      <c r="N1430" t="s">
        <v>34</v>
      </c>
      <c r="O1430" t="s">
        <v>1782</v>
      </c>
      <c r="P1430" t="s">
        <v>2125</v>
      </c>
      <c r="Q1430" t="str">
        <f>IF(Cleaned_Data[[#This Row],[Performance Score]] &gt;=4,"high", IF(Cleaned_Data[[#This Row],[Performance Score]]&lt;=2,"Low","Medium"))</f>
        <v>Medium</v>
      </c>
    </row>
    <row r="1431" spans="1:17" x14ac:dyDescent="0.3">
      <c r="A1431" t="s">
        <v>1860</v>
      </c>
      <c r="B1431" t="s">
        <v>312</v>
      </c>
      <c r="C1431">
        <v>38</v>
      </c>
      <c r="D1431" t="s">
        <v>24</v>
      </c>
      <c r="E1431" t="s">
        <v>37</v>
      </c>
      <c r="F1431" t="s">
        <v>105</v>
      </c>
      <c r="G1431" t="s">
        <v>38</v>
      </c>
      <c r="H1431" s="1">
        <v>42449</v>
      </c>
      <c r="I1431">
        <v>35429</v>
      </c>
      <c r="J1431">
        <v>2233</v>
      </c>
      <c r="K1431">
        <v>37662</v>
      </c>
      <c r="L1431" s="10">
        <v>2.65</v>
      </c>
      <c r="M1431">
        <v>1</v>
      </c>
      <c r="N1431" t="s">
        <v>34</v>
      </c>
      <c r="O1431" t="s">
        <v>1782</v>
      </c>
      <c r="P1431" t="s">
        <v>2120</v>
      </c>
      <c r="Q1431" t="str">
        <f>IF(Cleaned_Data[[#This Row],[Performance Score]] &gt;=4,"high", IF(Cleaned_Data[[#This Row],[Performance Score]]&lt;=2,"Low","Medium"))</f>
        <v>Medium</v>
      </c>
    </row>
    <row r="1432" spans="1:17" x14ac:dyDescent="0.3">
      <c r="A1432" t="s">
        <v>1861</v>
      </c>
      <c r="B1432" t="s">
        <v>1862</v>
      </c>
      <c r="C1432">
        <v>26</v>
      </c>
      <c r="D1432" t="s">
        <v>16</v>
      </c>
      <c r="E1432" t="s">
        <v>62</v>
      </c>
      <c r="F1432" t="s">
        <v>33</v>
      </c>
      <c r="G1432" t="s">
        <v>63</v>
      </c>
      <c r="H1432" s="1">
        <v>43414</v>
      </c>
      <c r="I1432">
        <v>43383</v>
      </c>
      <c r="J1432">
        <v>1132</v>
      </c>
      <c r="K1432">
        <v>44515</v>
      </c>
      <c r="L1432" s="10">
        <v>2.87</v>
      </c>
      <c r="M1432">
        <v>5</v>
      </c>
      <c r="N1432" t="s">
        <v>28</v>
      </c>
      <c r="O1432" t="s">
        <v>1782</v>
      </c>
      <c r="P1432" t="s">
        <v>2118</v>
      </c>
      <c r="Q1432" t="str">
        <f>IF(Cleaned_Data[[#This Row],[Performance Score]] &gt;=4,"high", IF(Cleaned_Data[[#This Row],[Performance Score]]&lt;=2,"Low","Medium"))</f>
        <v>Medium</v>
      </c>
    </row>
    <row r="1433" spans="1:17" x14ac:dyDescent="0.3">
      <c r="A1433" t="s">
        <v>1863</v>
      </c>
      <c r="B1433" t="s">
        <v>756</v>
      </c>
      <c r="C1433">
        <v>29</v>
      </c>
      <c r="D1433" t="s">
        <v>16</v>
      </c>
      <c r="E1433" t="s">
        <v>31</v>
      </c>
      <c r="F1433" t="s">
        <v>19</v>
      </c>
      <c r="G1433" t="s">
        <v>32</v>
      </c>
      <c r="H1433" s="1">
        <v>42695</v>
      </c>
      <c r="I1433">
        <v>37323</v>
      </c>
      <c r="J1433">
        <v>2012</v>
      </c>
      <c r="K1433">
        <v>39335</v>
      </c>
      <c r="L1433" s="10">
        <v>2.61</v>
      </c>
      <c r="M1433">
        <v>1</v>
      </c>
      <c r="N1433" t="s">
        <v>20</v>
      </c>
      <c r="O1433" t="s">
        <v>1782</v>
      </c>
      <c r="P1433" t="s">
        <v>2118</v>
      </c>
      <c r="Q1433" t="str">
        <f>IF(Cleaned_Data[[#This Row],[Performance Score]] &gt;=4,"high", IF(Cleaned_Data[[#This Row],[Performance Score]]&lt;=2,"Low","Medium"))</f>
        <v>Medium</v>
      </c>
    </row>
    <row r="1434" spans="1:17" x14ac:dyDescent="0.3">
      <c r="A1434" t="s">
        <v>1864</v>
      </c>
      <c r="B1434" t="s">
        <v>1255</v>
      </c>
      <c r="C1434">
        <v>27</v>
      </c>
      <c r="D1434" t="s">
        <v>24</v>
      </c>
      <c r="E1434" t="s">
        <v>25</v>
      </c>
      <c r="F1434" t="s">
        <v>27</v>
      </c>
      <c r="G1434" t="s">
        <v>26</v>
      </c>
      <c r="H1434" s="1">
        <v>44029</v>
      </c>
      <c r="I1434">
        <v>34023</v>
      </c>
      <c r="J1434">
        <v>1168</v>
      </c>
      <c r="K1434">
        <v>35191</v>
      </c>
      <c r="L1434" s="10">
        <v>2.58</v>
      </c>
      <c r="M1434">
        <v>1</v>
      </c>
      <c r="N1434" t="s">
        <v>28</v>
      </c>
      <c r="O1434" t="s">
        <v>1782</v>
      </c>
      <c r="P1434" t="s">
        <v>2123</v>
      </c>
      <c r="Q1434" t="str">
        <f>IF(Cleaned_Data[[#This Row],[Performance Score]] &gt;=4,"high", IF(Cleaned_Data[[#This Row],[Performance Score]]&lt;=2,"Low","Medium"))</f>
        <v>Medium</v>
      </c>
    </row>
    <row r="1435" spans="1:17" x14ac:dyDescent="0.3">
      <c r="A1435" t="s">
        <v>1865</v>
      </c>
      <c r="B1435" t="s">
        <v>111</v>
      </c>
      <c r="C1435">
        <v>38</v>
      </c>
      <c r="D1435" t="s">
        <v>16</v>
      </c>
      <c r="E1435" t="s">
        <v>37</v>
      </c>
      <c r="F1435" t="s">
        <v>19</v>
      </c>
      <c r="G1435" t="s">
        <v>38</v>
      </c>
      <c r="H1435" s="1">
        <v>44870</v>
      </c>
      <c r="I1435">
        <v>25668</v>
      </c>
      <c r="J1435">
        <v>417</v>
      </c>
      <c r="K1435">
        <v>26085</v>
      </c>
      <c r="L1435" s="10">
        <v>1.85</v>
      </c>
      <c r="M1435">
        <v>1</v>
      </c>
      <c r="N1435" t="s">
        <v>28</v>
      </c>
      <c r="O1435" t="s">
        <v>1782</v>
      </c>
      <c r="P1435" t="s">
        <v>2118</v>
      </c>
      <c r="Q1435" t="str">
        <f>IF(Cleaned_Data[[#This Row],[Performance Score]] &gt;=4,"high", IF(Cleaned_Data[[#This Row],[Performance Score]]&lt;=2,"Low","Medium"))</f>
        <v>Low</v>
      </c>
    </row>
    <row r="1436" spans="1:17" x14ac:dyDescent="0.3">
      <c r="A1436" t="s">
        <v>1866</v>
      </c>
      <c r="B1436" t="s">
        <v>81</v>
      </c>
      <c r="C1436">
        <v>24</v>
      </c>
      <c r="D1436" t="s">
        <v>24</v>
      </c>
      <c r="E1436" t="s">
        <v>25</v>
      </c>
      <c r="F1436" t="s">
        <v>33</v>
      </c>
      <c r="G1436" t="s">
        <v>26</v>
      </c>
      <c r="H1436" s="1">
        <v>44692</v>
      </c>
      <c r="I1436">
        <v>30688</v>
      </c>
      <c r="J1436">
        <v>2152</v>
      </c>
      <c r="K1436">
        <v>32840</v>
      </c>
      <c r="L1436" s="10">
        <v>3.47</v>
      </c>
      <c r="M1436">
        <v>2</v>
      </c>
      <c r="N1436" t="s">
        <v>20</v>
      </c>
      <c r="O1436" t="s">
        <v>1782</v>
      </c>
      <c r="P1436" t="s">
        <v>1218</v>
      </c>
      <c r="Q1436" t="str">
        <f>IF(Cleaned_Data[[#This Row],[Performance Score]] &gt;=4,"high", IF(Cleaned_Data[[#This Row],[Performance Score]]&lt;=2,"Low","Medium"))</f>
        <v>Medium</v>
      </c>
    </row>
    <row r="1437" spans="1:17" x14ac:dyDescent="0.3">
      <c r="A1437" t="s">
        <v>1867</v>
      </c>
      <c r="B1437" t="s">
        <v>335</v>
      </c>
      <c r="C1437">
        <v>33</v>
      </c>
      <c r="D1437" t="s">
        <v>16</v>
      </c>
      <c r="E1437" t="s">
        <v>74</v>
      </c>
      <c r="F1437" t="s">
        <v>105</v>
      </c>
      <c r="G1437" t="s">
        <v>75</v>
      </c>
      <c r="H1437" s="1">
        <v>43946</v>
      </c>
      <c r="I1437">
        <v>29919</v>
      </c>
      <c r="J1437">
        <v>1160</v>
      </c>
      <c r="K1437">
        <v>31079</v>
      </c>
      <c r="L1437" s="10">
        <v>2.66</v>
      </c>
      <c r="M1437">
        <v>0</v>
      </c>
      <c r="N1437" t="s">
        <v>34</v>
      </c>
      <c r="O1437" t="s">
        <v>1782</v>
      </c>
      <c r="P1437" t="s">
        <v>21</v>
      </c>
      <c r="Q1437" t="str">
        <f>IF(Cleaned_Data[[#This Row],[Performance Score]] &gt;=4,"high", IF(Cleaned_Data[[#This Row],[Performance Score]]&lt;=2,"Low","Medium"))</f>
        <v>Medium</v>
      </c>
    </row>
    <row r="1438" spans="1:17" x14ac:dyDescent="0.3">
      <c r="A1438" t="s">
        <v>1868</v>
      </c>
      <c r="B1438" t="s">
        <v>143</v>
      </c>
      <c r="C1438">
        <v>40</v>
      </c>
      <c r="D1438" t="s">
        <v>16</v>
      </c>
      <c r="E1438" t="s">
        <v>74</v>
      </c>
      <c r="F1438" t="s">
        <v>105</v>
      </c>
      <c r="G1438" t="s">
        <v>75</v>
      </c>
      <c r="H1438" s="1">
        <v>45286</v>
      </c>
      <c r="I1438">
        <v>35587</v>
      </c>
      <c r="J1438">
        <v>2712</v>
      </c>
      <c r="K1438">
        <v>38299</v>
      </c>
      <c r="L1438" s="10">
        <v>3.51</v>
      </c>
      <c r="M1438">
        <v>7</v>
      </c>
      <c r="N1438" t="s">
        <v>20</v>
      </c>
      <c r="O1438" t="s">
        <v>1782</v>
      </c>
      <c r="P1438" t="s">
        <v>2122</v>
      </c>
      <c r="Q1438" t="str">
        <f>IF(Cleaned_Data[[#This Row],[Performance Score]] &gt;=4,"high", IF(Cleaned_Data[[#This Row],[Performance Score]]&lt;=2,"Low","Medium"))</f>
        <v>Medium</v>
      </c>
    </row>
    <row r="1439" spans="1:17" x14ac:dyDescent="0.3">
      <c r="A1439" t="s">
        <v>1869</v>
      </c>
      <c r="B1439" t="s">
        <v>124</v>
      </c>
      <c r="C1439">
        <v>40</v>
      </c>
      <c r="D1439" t="s">
        <v>24</v>
      </c>
      <c r="E1439" t="s">
        <v>31</v>
      </c>
      <c r="F1439" t="s">
        <v>50</v>
      </c>
      <c r="G1439" t="s">
        <v>32</v>
      </c>
      <c r="H1439" s="1">
        <v>42204</v>
      </c>
      <c r="I1439">
        <v>26325</v>
      </c>
      <c r="J1439">
        <v>1778</v>
      </c>
      <c r="K1439">
        <v>28103</v>
      </c>
      <c r="L1439" s="10">
        <v>2.88</v>
      </c>
      <c r="M1439">
        <v>1</v>
      </c>
      <c r="N1439" t="s">
        <v>20</v>
      </c>
      <c r="O1439" t="s">
        <v>1782</v>
      </c>
      <c r="P1439" t="s">
        <v>2123</v>
      </c>
      <c r="Q1439" t="str">
        <f>IF(Cleaned_Data[[#This Row],[Performance Score]] &gt;=4,"high", IF(Cleaned_Data[[#This Row],[Performance Score]]&lt;=2,"Low","Medium"))</f>
        <v>Medium</v>
      </c>
    </row>
    <row r="1440" spans="1:17" x14ac:dyDescent="0.3">
      <c r="A1440" t="s">
        <v>1870</v>
      </c>
      <c r="B1440" t="s">
        <v>277</v>
      </c>
      <c r="C1440">
        <v>21</v>
      </c>
      <c r="D1440" t="s">
        <v>24</v>
      </c>
      <c r="E1440" t="s">
        <v>74</v>
      </c>
      <c r="F1440" t="s">
        <v>19</v>
      </c>
      <c r="G1440" t="s">
        <v>75</v>
      </c>
      <c r="H1440" s="1">
        <v>45640</v>
      </c>
      <c r="I1440">
        <v>33635</v>
      </c>
      <c r="J1440">
        <v>810</v>
      </c>
      <c r="K1440">
        <v>34445</v>
      </c>
      <c r="L1440" s="10">
        <v>3.09</v>
      </c>
      <c r="M1440">
        <v>4</v>
      </c>
      <c r="N1440" t="s">
        <v>34</v>
      </c>
      <c r="O1440" t="s">
        <v>1782</v>
      </c>
      <c r="P1440" t="s">
        <v>2122</v>
      </c>
      <c r="Q1440" t="str">
        <f>IF(Cleaned_Data[[#This Row],[Performance Score]] &gt;=4,"high", IF(Cleaned_Data[[#This Row],[Performance Score]]&lt;=2,"Low","Medium"))</f>
        <v>Medium</v>
      </c>
    </row>
    <row r="1441" spans="1:17" x14ac:dyDescent="0.3">
      <c r="A1441" t="s">
        <v>1871</v>
      </c>
      <c r="B1441" t="s">
        <v>238</v>
      </c>
      <c r="C1441">
        <v>38</v>
      </c>
      <c r="D1441" t="s">
        <v>16</v>
      </c>
      <c r="E1441" t="s">
        <v>42</v>
      </c>
      <c r="F1441" t="s">
        <v>27</v>
      </c>
      <c r="G1441" t="s">
        <v>43</v>
      </c>
      <c r="H1441" s="1">
        <v>43729</v>
      </c>
      <c r="I1441">
        <v>41533</v>
      </c>
      <c r="J1441">
        <v>4315</v>
      </c>
      <c r="K1441">
        <v>45848</v>
      </c>
      <c r="L1441" s="10">
        <v>5</v>
      </c>
      <c r="M1441">
        <v>3</v>
      </c>
      <c r="N1441" t="s">
        <v>20</v>
      </c>
      <c r="O1441" t="s">
        <v>1782</v>
      </c>
      <c r="P1441" t="s">
        <v>2126</v>
      </c>
      <c r="Q1441" t="str">
        <f>IF(Cleaned_Data[[#This Row],[Performance Score]] &gt;=4,"high", IF(Cleaned_Data[[#This Row],[Performance Score]]&lt;=2,"Low","Medium"))</f>
        <v>high</v>
      </c>
    </row>
    <row r="1442" spans="1:17" x14ac:dyDescent="0.3">
      <c r="A1442" t="s">
        <v>1872</v>
      </c>
      <c r="B1442" t="s">
        <v>136</v>
      </c>
      <c r="C1442">
        <v>30</v>
      </c>
      <c r="D1442" t="s">
        <v>24</v>
      </c>
      <c r="E1442" t="s">
        <v>42</v>
      </c>
      <c r="F1442" t="s">
        <v>39</v>
      </c>
      <c r="G1442" t="s">
        <v>43</v>
      </c>
      <c r="H1442" s="1">
        <v>44876</v>
      </c>
      <c r="I1442">
        <v>36370</v>
      </c>
      <c r="J1442">
        <v>1192</v>
      </c>
      <c r="K1442">
        <v>37562</v>
      </c>
      <c r="L1442" s="10">
        <v>4.24</v>
      </c>
      <c r="M1442">
        <v>3</v>
      </c>
      <c r="N1442" t="s">
        <v>34</v>
      </c>
      <c r="O1442" t="s">
        <v>1782</v>
      </c>
      <c r="P1442" t="s">
        <v>2118</v>
      </c>
      <c r="Q1442" t="str">
        <f>IF(Cleaned_Data[[#This Row],[Performance Score]] &gt;=4,"high", IF(Cleaned_Data[[#This Row],[Performance Score]]&lt;=2,"Low","Medium"))</f>
        <v>high</v>
      </c>
    </row>
    <row r="1443" spans="1:17" x14ac:dyDescent="0.3">
      <c r="A1443" t="s">
        <v>1873</v>
      </c>
      <c r="B1443" t="s">
        <v>536</v>
      </c>
      <c r="C1443">
        <v>25</v>
      </c>
      <c r="D1443" t="s">
        <v>24</v>
      </c>
      <c r="E1443" t="s">
        <v>31</v>
      </c>
      <c r="F1443" t="s">
        <v>105</v>
      </c>
      <c r="G1443" t="s">
        <v>32</v>
      </c>
      <c r="H1443" s="1">
        <v>43578</v>
      </c>
      <c r="I1443">
        <v>32241</v>
      </c>
      <c r="J1443">
        <v>2794</v>
      </c>
      <c r="K1443">
        <v>35035</v>
      </c>
      <c r="L1443" s="10">
        <v>3.76</v>
      </c>
      <c r="M1443">
        <v>5</v>
      </c>
      <c r="N1443" t="s">
        <v>20</v>
      </c>
      <c r="O1443" t="s">
        <v>1782</v>
      </c>
      <c r="P1443" t="s">
        <v>21</v>
      </c>
      <c r="Q1443" t="str">
        <f>IF(Cleaned_Data[[#This Row],[Performance Score]] &gt;=4,"high", IF(Cleaned_Data[[#This Row],[Performance Score]]&lt;=2,"Low","Medium"))</f>
        <v>Medium</v>
      </c>
    </row>
    <row r="1444" spans="1:17" x14ac:dyDescent="0.3">
      <c r="A1444" t="s">
        <v>1874</v>
      </c>
      <c r="B1444" t="s">
        <v>1526</v>
      </c>
      <c r="C1444">
        <v>35</v>
      </c>
      <c r="D1444" t="s">
        <v>16</v>
      </c>
      <c r="E1444" t="s">
        <v>37</v>
      </c>
      <c r="F1444" t="s">
        <v>33</v>
      </c>
      <c r="G1444" t="s">
        <v>38</v>
      </c>
      <c r="H1444" s="1">
        <v>43631</v>
      </c>
      <c r="I1444">
        <v>26804</v>
      </c>
      <c r="J1444">
        <v>1133</v>
      </c>
      <c r="K1444">
        <v>27937</v>
      </c>
      <c r="L1444" s="10">
        <v>3.13</v>
      </c>
      <c r="M1444">
        <v>4</v>
      </c>
      <c r="N1444" t="s">
        <v>20</v>
      </c>
      <c r="O1444" t="s">
        <v>1782</v>
      </c>
      <c r="P1444" t="s">
        <v>1782</v>
      </c>
      <c r="Q1444" t="str">
        <f>IF(Cleaned_Data[[#This Row],[Performance Score]] &gt;=4,"high", IF(Cleaned_Data[[#This Row],[Performance Score]]&lt;=2,"Low","Medium"))</f>
        <v>Medium</v>
      </c>
    </row>
    <row r="1445" spans="1:17" x14ac:dyDescent="0.3">
      <c r="A1445" t="s">
        <v>1875</v>
      </c>
      <c r="B1445" t="s">
        <v>1043</v>
      </c>
      <c r="C1445">
        <v>40</v>
      </c>
      <c r="D1445" t="s">
        <v>16</v>
      </c>
      <c r="E1445" t="s">
        <v>74</v>
      </c>
      <c r="F1445" t="s">
        <v>39</v>
      </c>
      <c r="G1445" t="s">
        <v>75</v>
      </c>
      <c r="H1445" s="1">
        <v>43422</v>
      </c>
      <c r="I1445">
        <v>29146</v>
      </c>
      <c r="J1445">
        <v>880</v>
      </c>
      <c r="K1445">
        <v>30026</v>
      </c>
      <c r="L1445" s="10">
        <v>2.15</v>
      </c>
      <c r="M1445">
        <v>1</v>
      </c>
      <c r="N1445" t="s">
        <v>28</v>
      </c>
      <c r="O1445" t="s">
        <v>1782</v>
      </c>
      <c r="P1445" t="s">
        <v>2118</v>
      </c>
      <c r="Q1445" t="str">
        <f>IF(Cleaned_Data[[#This Row],[Performance Score]] &gt;=4,"high", IF(Cleaned_Data[[#This Row],[Performance Score]]&lt;=2,"Low","Medium"))</f>
        <v>Medium</v>
      </c>
    </row>
    <row r="1446" spans="1:17" x14ac:dyDescent="0.3">
      <c r="A1446" t="s">
        <v>1876</v>
      </c>
      <c r="B1446" t="s">
        <v>1148</v>
      </c>
      <c r="C1446">
        <v>24</v>
      </c>
      <c r="D1446" t="s">
        <v>16</v>
      </c>
      <c r="E1446" t="s">
        <v>17</v>
      </c>
      <c r="F1446" t="s">
        <v>27</v>
      </c>
      <c r="G1446" t="s">
        <v>18</v>
      </c>
      <c r="H1446" s="1">
        <v>42324</v>
      </c>
      <c r="I1446">
        <v>46882</v>
      </c>
      <c r="J1446">
        <v>2191</v>
      </c>
      <c r="K1446">
        <v>49073</v>
      </c>
      <c r="L1446" s="10">
        <v>2.54</v>
      </c>
      <c r="M1446">
        <v>0</v>
      </c>
      <c r="N1446" t="s">
        <v>20</v>
      </c>
      <c r="O1446" t="s">
        <v>1782</v>
      </c>
      <c r="P1446" t="s">
        <v>2118</v>
      </c>
      <c r="Q1446" t="str">
        <f>IF(Cleaned_Data[[#This Row],[Performance Score]] &gt;=4,"high", IF(Cleaned_Data[[#This Row],[Performance Score]]&lt;=2,"Low","Medium"))</f>
        <v>Medium</v>
      </c>
    </row>
    <row r="1447" spans="1:17" x14ac:dyDescent="0.3">
      <c r="A1447" t="s">
        <v>1877</v>
      </c>
      <c r="B1447" t="s">
        <v>1643</v>
      </c>
      <c r="C1447">
        <v>33</v>
      </c>
      <c r="D1447" t="s">
        <v>24</v>
      </c>
      <c r="E1447" t="s">
        <v>25</v>
      </c>
      <c r="F1447" t="s">
        <v>27</v>
      </c>
      <c r="G1447" t="s">
        <v>26</v>
      </c>
      <c r="H1447" s="1">
        <v>42612</v>
      </c>
      <c r="I1447">
        <v>42588</v>
      </c>
      <c r="J1447">
        <v>1815</v>
      </c>
      <c r="K1447">
        <v>44403</v>
      </c>
      <c r="L1447" s="10">
        <v>3.42</v>
      </c>
      <c r="M1447">
        <v>2</v>
      </c>
      <c r="N1447" t="s">
        <v>20</v>
      </c>
      <c r="O1447" t="s">
        <v>1782</v>
      </c>
      <c r="P1447" t="s">
        <v>2119</v>
      </c>
      <c r="Q1447" t="str">
        <f>IF(Cleaned_Data[[#This Row],[Performance Score]] &gt;=4,"high", IF(Cleaned_Data[[#This Row],[Performance Score]]&lt;=2,"Low","Medium"))</f>
        <v>Medium</v>
      </c>
    </row>
    <row r="1448" spans="1:17" x14ac:dyDescent="0.3">
      <c r="A1448" t="s">
        <v>1878</v>
      </c>
      <c r="B1448" t="s">
        <v>1879</v>
      </c>
      <c r="C1448">
        <v>26</v>
      </c>
      <c r="D1448" t="s">
        <v>24</v>
      </c>
      <c r="E1448" t="s">
        <v>25</v>
      </c>
      <c r="F1448" t="s">
        <v>39</v>
      </c>
      <c r="G1448" t="s">
        <v>26</v>
      </c>
      <c r="H1448" s="1">
        <v>44067</v>
      </c>
      <c r="I1448">
        <v>38839</v>
      </c>
      <c r="J1448">
        <v>2149</v>
      </c>
      <c r="K1448">
        <v>40988</v>
      </c>
      <c r="L1448" s="10">
        <v>3.51</v>
      </c>
      <c r="M1448">
        <v>2</v>
      </c>
      <c r="N1448" t="s">
        <v>20</v>
      </c>
      <c r="O1448" t="s">
        <v>1782</v>
      </c>
      <c r="P1448" t="s">
        <v>2119</v>
      </c>
      <c r="Q1448" t="str">
        <f>IF(Cleaned_Data[[#This Row],[Performance Score]] &gt;=4,"high", IF(Cleaned_Data[[#This Row],[Performance Score]]&lt;=2,"Low","Medium"))</f>
        <v>Medium</v>
      </c>
    </row>
    <row r="1449" spans="1:17" x14ac:dyDescent="0.3">
      <c r="A1449" t="s">
        <v>1880</v>
      </c>
      <c r="B1449" t="s">
        <v>1423</v>
      </c>
      <c r="C1449">
        <v>34</v>
      </c>
      <c r="D1449" t="s">
        <v>16</v>
      </c>
      <c r="E1449" t="s">
        <v>42</v>
      </c>
      <c r="F1449" t="s">
        <v>27</v>
      </c>
      <c r="G1449" t="s">
        <v>43</v>
      </c>
      <c r="H1449" s="1">
        <v>43610</v>
      </c>
      <c r="I1449">
        <v>44623</v>
      </c>
      <c r="J1449">
        <v>1671</v>
      </c>
      <c r="K1449">
        <v>46294</v>
      </c>
      <c r="L1449" s="10">
        <v>4.8</v>
      </c>
      <c r="M1449">
        <v>9</v>
      </c>
      <c r="N1449" t="s">
        <v>34</v>
      </c>
      <c r="O1449" t="s">
        <v>1782</v>
      </c>
      <c r="P1449" t="s">
        <v>1218</v>
      </c>
      <c r="Q1449" t="str">
        <f>IF(Cleaned_Data[[#This Row],[Performance Score]] &gt;=4,"high", IF(Cleaned_Data[[#This Row],[Performance Score]]&lt;=2,"Low","Medium"))</f>
        <v>high</v>
      </c>
    </row>
    <row r="1450" spans="1:17" x14ac:dyDescent="0.3">
      <c r="A1450" t="s">
        <v>1881</v>
      </c>
      <c r="B1450" t="s">
        <v>121</v>
      </c>
      <c r="C1450">
        <v>21</v>
      </c>
      <c r="D1450" t="s">
        <v>16</v>
      </c>
      <c r="E1450" t="s">
        <v>37</v>
      </c>
      <c r="F1450" t="s">
        <v>53</v>
      </c>
      <c r="G1450" t="s">
        <v>38</v>
      </c>
      <c r="H1450" s="1">
        <v>42747</v>
      </c>
      <c r="I1450">
        <v>35583</v>
      </c>
      <c r="J1450">
        <v>2368</v>
      </c>
      <c r="K1450">
        <v>37951</v>
      </c>
      <c r="L1450" s="10">
        <v>3.84</v>
      </c>
      <c r="M1450">
        <v>0</v>
      </c>
      <c r="N1450" t="s">
        <v>20</v>
      </c>
      <c r="O1450" t="s">
        <v>1782</v>
      </c>
      <c r="P1450" t="s">
        <v>2125</v>
      </c>
      <c r="Q1450" t="str">
        <f>IF(Cleaned_Data[[#This Row],[Performance Score]] &gt;=4,"high", IF(Cleaned_Data[[#This Row],[Performance Score]]&lt;=2,"Low","Medium"))</f>
        <v>Medium</v>
      </c>
    </row>
    <row r="1451" spans="1:17" x14ac:dyDescent="0.3">
      <c r="A1451" t="s">
        <v>1882</v>
      </c>
      <c r="B1451" t="s">
        <v>178</v>
      </c>
      <c r="C1451">
        <v>31</v>
      </c>
      <c r="D1451" t="s">
        <v>16</v>
      </c>
      <c r="E1451" t="s">
        <v>58</v>
      </c>
      <c r="F1451" t="s">
        <v>105</v>
      </c>
      <c r="G1451" t="s">
        <v>59</v>
      </c>
      <c r="H1451" s="1">
        <v>45456</v>
      </c>
      <c r="I1451">
        <v>31197</v>
      </c>
      <c r="J1451">
        <v>901</v>
      </c>
      <c r="K1451">
        <v>32098</v>
      </c>
      <c r="L1451" s="10">
        <v>2.5</v>
      </c>
      <c r="M1451">
        <v>5</v>
      </c>
      <c r="N1451" t="s">
        <v>28</v>
      </c>
      <c r="O1451" t="s">
        <v>1782</v>
      </c>
      <c r="P1451" t="s">
        <v>1782</v>
      </c>
      <c r="Q1451" t="str">
        <f>IF(Cleaned_Data[[#This Row],[Performance Score]] &gt;=4,"high", IF(Cleaned_Data[[#This Row],[Performance Score]]&lt;=2,"Low","Medium"))</f>
        <v>Medium</v>
      </c>
    </row>
    <row r="1452" spans="1:17" x14ac:dyDescent="0.3">
      <c r="A1452" t="s">
        <v>1883</v>
      </c>
      <c r="B1452" t="s">
        <v>121</v>
      </c>
      <c r="C1452">
        <v>28</v>
      </c>
      <c r="D1452" t="s">
        <v>24</v>
      </c>
      <c r="E1452" t="s">
        <v>42</v>
      </c>
      <c r="F1452" t="s">
        <v>105</v>
      </c>
      <c r="G1452" t="s">
        <v>43</v>
      </c>
      <c r="H1452" s="1">
        <v>43696</v>
      </c>
      <c r="I1452">
        <v>55433</v>
      </c>
      <c r="J1452">
        <v>1499</v>
      </c>
      <c r="K1452">
        <v>56932</v>
      </c>
      <c r="L1452" s="10">
        <v>2.39</v>
      </c>
      <c r="M1452">
        <v>2</v>
      </c>
      <c r="N1452" t="s">
        <v>20</v>
      </c>
      <c r="O1452" t="s">
        <v>1782</v>
      </c>
      <c r="P1452" t="s">
        <v>2119</v>
      </c>
      <c r="Q1452" t="str">
        <f>IF(Cleaned_Data[[#This Row],[Performance Score]] &gt;=4,"high", IF(Cleaned_Data[[#This Row],[Performance Score]]&lt;=2,"Low","Medium"))</f>
        <v>Medium</v>
      </c>
    </row>
    <row r="1453" spans="1:17" x14ac:dyDescent="0.3">
      <c r="A1453" t="s">
        <v>1884</v>
      </c>
      <c r="B1453" t="s">
        <v>1148</v>
      </c>
      <c r="C1453">
        <v>22</v>
      </c>
      <c r="D1453" t="s">
        <v>24</v>
      </c>
      <c r="E1453" t="s">
        <v>42</v>
      </c>
      <c r="F1453" t="s">
        <v>88</v>
      </c>
      <c r="G1453" t="s">
        <v>43</v>
      </c>
      <c r="H1453" s="1">
        <v>44640</v>
      </c>
      <c r="I1453">
        <v>43040</v>
      </c>
      <c r="J1453">
        <v>1196</v>
      </c>
      <c r="K1453">
        <v>44236</v>
      </c>
      <c r="L1453" s="10">
        <v>3.29</v>
      </c>
      <c r="M1453">
        <v>5</v>
      </c>
      <c r="N1453" t="s">
        <v>20</v>
      </c>
      <c r="O1453" t="s">
        <v>1782</v>
      </c>
      <c r="P1453" t="s">
        <v>2120</v>
      </c>
      <c r="Q1453" t="str">
        <f>IF(Cleaned_Data[[#This Row],[Performance Score]] &gt;=4,"high", IF(Cleaned_Data[[#This Row],[Performance Score]]&lt;=2,"Low","Medium"))</f>
        <v>Medium</v>
      </c>
    </row>
    <row r="1454" spans="1:17" x14ac:dyDescent="0.3">
      <c r="A1454" t="s">
        <v>1885</v>
      </c>
      <c r="B1454" t="s">
        <v>1069</v>
      </c>
      <c r="C1454">
        <v>29</v>
      </c>
      <c r="D1454" t="s">
        <v>16</v>
      </c>
      <c r="E1454" t="s">
        <v>74</v>
      </c>
      <c r="F1454" t="s">
        <v>105</v>
      </c>
      <c r="G1454" t="s">
        <v>75</v>
      </c>
      <c r="H1454" s="1">
        <v>43209</v>
      </c>
      <c r="I1454">
        <v>42340</v>
      </c>
      <c r="J1454">
        <v>1378</v>
      </c>
      <c r="K1454">
        <v>43718</v>
      </c>
      <c r="L1454" s="10">
        <v>2.42</v>
      </c>
      <c r="M1454">
        <v>1</v>
      </c>
      <c r="N1454" t="s">
        <v>20</v>
      </c>
      <c r="O1454" t="s">
        <v>1782</v>
      </c>
      <c r="P1454" t="s">
        <v>21</v>
      </c>
      <c r="Q1454" t="str">
        <f>IF(Cleaned_Data[[#This Row],[Performance Score]] &gt;=4,"high", IF(Cleaned_Data[[#This Row],[Performance Score]]&lt;=2,"Low","Medium"))</f>
        <v>Medium</v>
      </c>
    </row>
    <row r="1455" spans="1:17" x14ac:dyDescent="0.3">
      <c r="A1455" t="s">
        <v>1886</v>
      </c>
      <c r="B1455" t="s">
        <v>47</v>
      </c>
      <c r="C1455">
        <v>38</v>
      </c>
      <c r="D1455" t="s">
        <v>24</v>
      </c>
      <c r="E1455" t="s">
        <v>74</v>
      </c>
      <c r="F1455" t="s">
        <v>19</v>
      </c>
      <c r="G1455" t="s">
        <v>75</v>
      </c>
      <c r="H1455" s="1">
        <v>43900</v>
      </c>
      <c r="I1455">
        <v>27834</v>
      </c>
      <c r="J1455">
        <v>514</v>
      </c>
      <c r="K1455">
        <v>28348</v>
      </c>
      <c r="L1455" s="10">
        <v>2.76</v>
      </c>
      <c r="M1455">
        <v>3</v>
      </c>
      <c r="N1455" t="s">
        <v>20</v>
      </c>
      <c r="O1455" t="s">
        <v>1782</v>
      </c>
      <c r="P1455" t="s">
        <v>2120</v>
      </c>
      <c r="Q1455" t="str">
        <f>IF(Cleaned_Data[[#This Row],[Performance Score]] &gt;=4,"high", IF(Cleaned_Data[[#This Row],[Performance Score]]&lt;=2,"Low","Medium"))</f>
        <v>Medium</v>
      </c>
    </row>
    <row r="1456" spans="1:17" x14ac:dyDescent="0.3">
      <c r="A1456" t="s">
        <v>1887</v>
      </c>
      <c r="B1456" t="s">
        <v>65</v>
      </c>
      <c r="C1456">
        <v>30</v>
      </c>
      <c r="D1456" t="s">
        <v>24</v>
      </c>
      <c r="E1456" t="s">
        <v>31</v>
      </c>
      <c r="F1456" t="s">
        <v>39</v>
      </c>
      <c r="G1456" t="s">
        <v>32</v>
      </c>
      <c r="H1456" s="1">
        <v>43637</v>
      </c>
      <c r="I1456">
        <v>29543</v>
      </c>
      <c r="J1456">
        <v>637</v>
      </c>
      <c r="K1456">
        <v>30180</v>
      </c>
      <c r="L1456" s="10">
        <v>2.58</v>
      </c>
      <c r="M1456">
        <v>4</v>
      </c>
      <c r="N1456" t="s">
        <v>20</v>
      </c>
      <c r="O1456" t="s">
        <v>1782</v>
      </c>
      <c r="P1456" t="s">
        <v>1782</v>
      </c>
      <c r="Q1456" t="str">
        <f>IF(Cleaned_Data[[#This Row],[Performance Score]] &gt;=4,"high", IF(Cleaned_Data[[#This Row],[Performance Score]]&lt;=2,"Low","Medium"))</f>
        <v>Medium</v>
      </c>
    </row>
    <row r="1457" spans="1:17" x14ac:dyDescent="0.3">
      <c r="A1457" t="s">
        <v>1888</v>
      </c>
      <c r="B1457" t="s">
        <v>1159</v>
      </c>
      <c r="C1457">
        <v>26</v>
      </c>
      <c r="D1457" t="s">
        <v>16</v>
      </c>
      <c r="E1457" t="s">
        <v>58</v>
      </c>
      <c r="F1457" t="s">
        <v>33</v>
      </c>
      <c r="G1457" t="s">
        <v>59</v>
      </c>
      <c r="H1457" s="1">
        <v>42331</v>
      </c>
      <c r="I1457">
        <v>31742</v>
      </c>
      <c r="J1457">
        <v>1284</v>
      </c>
      <c r="K1457">
        <v>33026</v>
      </c>
      <c r="L1457" s="10">
        <v>3.62</v>
      </c>
      <c r="M1457">
        <v>3</v>
      </c>
      <c r="N1457" t="s">
        <v>20</v>
      </c>
      <c r="O1457" t="s">
        <v>1782</v>
      </c>
      <c r="P1457" t="s">
        <v>2118</v>
      </c>
      <c r="Q1457" t="str">
        <f>IF(Cleaned_Data[[#This Row],[Performance Score]] &gt;=4,"high", IF(Cleaned_Data[[#This Row],[Performance Score]]&lt;=2,"Low","Medium"))</f>
        <v>Medium</v>
      </c>
    </row>
    <row r="1458" spans="1:17" x14ac:dyDescent="0.3">
      <c r="A1458" t="s">
        <v>1889</v>
      </c>
      <c r="B1458" t="s">
        <v>446</v>
      </c>
      <c r="C1458">
        <v>23</v>
      </c>
      <c r="D1458" t="s">
        <v>16</v>
      </c>
      <c r="E1458" t="s">
        <v>25</v>
      </c>
      <c r="F1458" t="s">
        <v>39</v>
      </c>
      <c r="G1458" t="s">
        <v>26</v>
      </c>
      <c r="H1458" s="1">
        <v>43949</v>
      </c>
      <c r="I1458">
        <v>28824</v>
      </c>
      <c r="J1458">
        <v>1419</v>
      </c>
      <c r="K1458">
        <v>30243</v>
      </c>
      <c r="L1458" s="10">
        <v>2.92</v>
      </c>
      <c r="M1458">
        <v>4</v>
      </c>
      <c r="N1458" t="s">
        <v>20</v>
      </c>
      <c r="O1458" t="s">
        <v>1782</v>
      </c>
      <c r="P1458" t="s">
        <v>21</v>
      </c>
      <c r="Q1458" t="str">
        <f>IF(Cleaned_Data[[#This Row],[Performance Score]] &gt;=4,"high", IF(Cleaned_Data[[#This Row],[Performance Score]]&lt;=2,"Low","Medium"))</f>
        <v>Medium</v>
      </c>
    </row>
    <row r="1459" spans="1:17" x14ac:dyDescent="0.3">
      <c r="A1459" t="s">
        <v>1890</v>
      </c>
      <c r="B1459" t="s">
        <v>481</v>
      </c>
      <c r="C1459">
        <v>21</v>
      </c>
      <c r="D1459" t="s">
        <v>24</v>
      </c>
      <c r="E1459" t="s">
        <v>31</v>
      </c>
      <c r="F1459" t="s">
        <v>105</v>
      </c>
      <c r="G1459" t="s">
        <v>32</v>
      </c>
      <c r="H1459" s="1">
        <v>43881</v>
      </c>
      <c r="I1459">
        <v>36284</v>
      </c>
      <c r="J1459">
        <v>2373</v>
      </c>
      <c r="K1459">
        <v>38657</v>
      </c>
      <c r="L1459" s="10">
        <v>4.2300000000000004</v>
      </c>
      <c r="M1459">
        <v>3</v>
      </c>
      <c r="N1459" t="s">
        <v>28</v>
      </c>
      <c r="O1459" t="s">
        <v>1782</v>
      </c>
      <c r="P1459" t="s">
        <v>2121</v>
      </c>
      <c r="Q1459" t="str">
        <f>IF(Cleaned_Data[[#This Row],[Performance Score]] &gt;=4,"high", IF(Cleaned_Data[[#This Row],[Performance Score]]&lt;=2,"Low","Medium"))</f>
        <v>high</v>
      </c>
    </row>
    <row r="1460" spans="1:17" x14ac:dyDescent="0.3">
      <c r="A1460" t="s">
        <v>1891</v>
      </c>
      <c r="B1460" t="s">
        <v>41</v>
      </c>
      <c r="C1460">
        <v>22</v>
      </c>
      <c r="D1460" t="s">
        <v>24</v>
      </c>
      <c r="E1460" t="s">
        <v>58</v>
      </c>
      <c r="F1460" t="s">
        <v>88</v>
      </c>
      <c r="G1460" t="s">
        <v>59</v>
      </c>
      <c r="H1460" s="1">
        <v>42897</v>
      </c>
      <c r="I1460">
        <v>30745</v>
      </c>
      <c r="J1460">
        <v>1349</v>
      </c>
      <c r="K1460">
        <v>32094</v>
      </c>
      <c r="L1460" s="10">
        <v>3.51</v>
      </c>
      <c r="M1460">
        <v>2</v>
      </c>
      <c r="N1460" t="s">
        <v>28</v>
      </c>
      <c r="O1460" t="s">
        <v>1782</v>
      </c>
      <c r="P1460" t="s">
        <v>1782</v>
      </c>
      <c r="Q1460" t="str">
        <f>IF(Cleaned_Data[[#This Row],[Performance Score]] &gt;=4,"high", IF(Cleaned_Data[[#This Row],[Performance Score]]&lt;=2,"Low","Medium"))</f>
        <v>Medium</v>
      </c>
    </row>
    <row r="1461" spans="1:17" x14ac:dyDescent="0.3">
      <c r="A1461" t="s">
        <v>1892</v>
      </c>
      <c r="B1461" t="s">
        <v>389</v>
      </c>
      <c r="C1461">
        <v>21</v>
      </c>
      <c r="D1461" t="s">
        <v>24</v>
      </c>
      <c r="E1461" t="s">
        <v>17</v>
      </c>
      <c r="F1461" t="s">
        <v>27</v>
      </c>
      <c r="G1461" t="s">
        <v>18</v>
      </c>
      <c r="H1461" s="1">
        <v>42530</v>
      </c>
      <c r="I1461">
        <v>43646</v>
      </c>
      <c r="J1461">
        <v>1724</v>
      </c>
      <c r="K1461">
        <v>45370</v>
      </c>
      <c r="L1461" s="10">
        <v>3.98</v>
      </c>
      <c r="M1461">
        <v>3</v>
      </c>
      <c r="N1461" t="s">
        <v>20</v>
      </c>
      <c r="O1461" t="s">
        <v>1782</v>
      </c>
      <c r="P1461" t="s">
        <v>1782</v>
      </c>
      <c r="Q1461" t="str">
        <f>IF(Cleaned_Data[[#This Row],[Performance Score]] &gt;=4,"high", IF(Cleaned_Data[[#This Row],[Performance Score]]&lt;=2,"Low","Medium"))</f>
        <v>Medium</v>
      </c>
    </row>
    <row r="1462" spans="1:17" x14ac:dyDescent="0.3">
      <c r="A1462" t="s">
        <v>1893</v>
      </c>
      <c r="B1462" t="s">
        <v>287</v>
      </c>
      <c r="C1462">
        <v>38</v>
      </c>
      <c r="D1462" t="s">
        <v>24</v>
      </c>
      <c r="E1462" t="s">
        <v>74</v>
      </c>
      <c r="F1462" t="s">
        <v>33</v>
      </c>
      <c r="G1462" t="s">
        <v>75</v>
      </c>
      <c r="H1462" s="1">
        <v>44877</v>
      </c>
      <c r="I1462">
        <v>34485</v>
      </c>
      <c r="J1462">
        <v>1274</v>
      </c>
      <c r="K1462">
        <v>35759</v>
      </c>
      <c r="L1462" s="10">
        <v>3.06</v>
      </c>
      <c r="M1462">
        <v>2</v>
      </c>
      <c r="N1462" t="s">
        <v>34</v>
      </c>
      <c r="O1462" t="s">
        <v>1782</v>
      </c>
      <c r="P1462" t="s">
        <v>2118</v>
      </c>
      <c r="Q1462" t="str">
        <f>IF(Cleaned_Data[[#This Row],[Performance Score]] &gt;=4,"high", IF(Cleaned_Data[[#This Row],[Performance Score]]&lt;=2,"Low","Medium"))</f>
        <v>Medium</v>
      </c>
    </row>
    <row r="1463" spans="1:17" x14ac:dyDescent="0.3">
      <c r="A1463" t="s">
        <v>1894</v>
      </c>
      <c r="B1463" t="s">
        <v>687</v>
      </c>
      <c r="C1463">
        <v>29</v>
      </c>
      <c r="D1463" t="s">
        <v>24</v>
      </c>
      <c r="E1463" t="s">
        <v>25</v>
      </c>
      <c r="F1463" t="s">
        <v>50</v>
      </c>
      <c r="G1463" t="s">
        <v>26</v>
      </c>
      <c r="H1463" s="1">
        <v>42048</v>
      </c>
      <c r="I1463">
        <v>28333</v>
      </c>
      <c r="J1463">
        <v>1533</v>
      </c>
      <c r="K1463">
        <v>29866</v>
      </c>
      <c r="L1463" s="10">
        <v>4.78</v>
      </c>
      <c r="M1463">
        <v>4</v>
      </c>
      <c r="N1463" t="s">
        <v>34</v>
      </c>
      <c r="O1463" t="s">
        <v>1782</v>
      </c>
      <c r="P1463" t="s">
        <v>2121</v>
      </c>
      <c r="Q1463" t="str">
        <f>IF(Cleaned_Data[[#This Row],[Performance Score]] &gt;=4,"high", IF(Cleaned_Data[[#This Row],[Performance Score]]&lt;=2,"Low","Medium"))</f>
        <v>high</v>
      </c>
    </row>
    <row r="1464" spans="1:17" x14ac:dyDescent="0.3">
      <c r="A1464" t="s">
        <v>1895</v>
      </c>
      <c r="B1464" t="s">
        <v>109</v>
      </c>
      <c r="C1464">
        <v>26</v>
      </c>
      <c r="D1464" t="s">
        <v>16</v>
      </c>
      <c r="E1464" t="s">
        <v>42</v>
      </c>
      <c r="F1464" t="s">
        <v>53</v>
      </c>
      <c r="G1464" t="s">
        <v>43</v>
      </c>
      <c r="H1464" s="1">
        <v>44100</v>
      </c>
      <c r="I1464">
        <v>39318</v>
      </c>
      <c r="J1464">
        <v>2166</v>
      </c>
      <c r="K1464">
        <v>41484</v>
      </c>
      <c r="L1464" s="10">
        <v>3.29</v>
      </c>
      <c r="M1464">
        <v>5</v>
      </c>
      <c r="N1464" t="s">
        <v>28</v>
      </c>
      <c r="O1464" t="s">
        <v>1782</v>
      </c>
      <c r="P1464" t="s">
        <v>2126</v>
      </c>
      <c r="Q1464" t="str">
        <f>IF(Cleaned_Data[[#This Row],[Performance Score]] &gt;=4,"high", IF(Cleaned_Data[[#This Row],[Performance Score]]&lt;=2,"Low","Medium"))</f>
        <v>Medium</v>
      </c>
    </row>
    <row r="1465" spans="1:17" x14ac:dyDescent="0.3">
      <c r="A1465" t="s">
        <v>1896</v>
      </c>
      <c r="B1465" t="s">
        <v>49</v>
      </c>
      <c r="C1465">
        <v>31</v>
      </c>
      <c r="D1465" t="s">
        <v>24</v>
      </c>
      <c r="E1465" t="s">
        <v>62</v>
      </c>
      <c r="F1465" t="s">
        <v>19</v>
      </c>
      <c r="G1465" t="s">
        <v>63</v>
      </c>
      <c r="H1465" s="1">
        <v>43577</v>
      </c>
      <c r="I1465">
        <v>46113</v>
      </c>
      <c r="J1465">
        <v>2893</v>
      </c>
      <c r="K1465">
        <v>49006</v>
      </c>
      <c r="L1465" s="10">
        <v>2.78</v>
      </c>
      <c r="M1465">
        <v>3</v>
      </c>
      <c r="N1465" t="s">
        <v>20</v>
      </c>
      <c r="O1465" t="s">
        <v>1782</v>
      </c>
      <c r="P1465" t="s">
        <v>21</v>
      </c>
      <c r="Q1465" t="str">
        <f>IF(Cleaned_Data[[#This Row],[Performance Score]] &gt;=4,"high", IF(Cleaned_Data[[#This Row],[Performance Score]]&lt;=2,"Low","Medium"))</f>
        <v>Medium</v>
      </c>
    </row>
    <row r="1466" spans="1:17" x14ac:dyDescent="0.3">
      <c r="A1466" t="s">
        <v>1897</v>
      </c>
      <c r="B1466" t="s">
        <v>508</v>
      </c>
      <c r="C1466">
        <v>39</v>
      </c>
      <c r="D1466" t="s">
        <v>16</v>
      </c>
      <c r="E1466" t="s">
        <v>62</v>
      </c>
      <c r="F1466" t="s">
        <v>105</v>
      </c>
      <c r="G1466" t="s">
        <v>63</v>
      </c>
      <c r="H1466" s="1">
        <v>44484</v>
      </c>
      <c r="I1466">
        <v>45963</v>
      </c>
      <c r="J1466">
        <v>1723</v>
      </c>
      <c r="K1466">
        <v>47686</v>
      </c>
      <c r="L1466" s="10">
        <v>3.85</v>
      </c>
      <c r="M1466">
        <v>1</v>
      </c>
      <c r="N1466" t="s">
        <v>20</v>
      </c>
      <c r="O1466" t="s">
        <v>1782</v>
      </c>
      <c r="P1466" t="s">
        <v>2124</v>
      </c>
      <c r="Q1466" t="str">
        <f>IF(Cleaned_Data[[#This Row],[Performance Score]] &gt;=4,"high", IF(Cleaned_Data[[#This Row],[Performance Score]]&lt;=2,"Low","Medium"))</f>
        <v>Medium</v>
      </c>
    </row>
    <row r="1467" spans="1:17" x14ac:dyDescent="0.3">
      <c r="A1467" t="s">
        <v>1898</v>
      </c>
      <c r="B1467" t="s">
        <v>884</v>
      </c>
      <c r="C1467">
        <v>36</v>
      </c>
      <c r="D1467" t="s">
        <v>16</v>
      </c>
      <c r="E1467" t="s">
        <v>37</v>
      </c>
      <c r="F1467" t="s">
        <v>39</v>
      </c>
      <c r="G1467" t="s">
        <v>38</v>
      </c>
      <c r="H1467" s="1">
        <v>44243</v>
      </c>
      <c r="I1467">
        <v>31844</v>
      </c>
      <c r="J1467">
        <v>1927</v>
      </c>
      <c r="K1467">
        <v>33771</v>
      </c>
      <c r="L1467" s="10">
        <v>3.26</v>
      </c>
      <c r="M1467">
        <v>2</v>
      </c>
      <c r="N1467" t="s">
        <v>20</v>
      </c>
      <c r="O1467" t="s">
        <v>1782</v>
      </c>
      <c r="P1467" t="s">
        <v>2121</v>
      </c>
      <c r="Q1467" t="str">
        <f>IF(Cleaned_Data[[#This Row],[Performance Score]] &gt;=4,"high", IF(Cleaned_Data[[#This Row],[Performance Score]]&lt;=2,"Low","Medium"))</f>
        <v>Medium</v>
      </c>
    </row>
    <row r="1468" spans="1:17" x14ac:dyDescent="0.3">
      <c r="A1468" t="s">
        <v>1899</v>
      </c>
      <c r="B1468" t="s">
        <v>180</v>
      </c>
      <c r="C1468">
        <v>35</v>
      </c>
      <c r="D1468" t="s">
        <v>16</v>
      </c>
      <c r="E1468" t="s">
        <v>37</v>
      </c>
      <c r="F1468" t="s">
        <v>53</v>
      </c>
      <c r="G1468" t="s">
        <v>38</v>
      </c>
      <c r="H1468" s="1">
        <v>44546</v>
      </c>
      <c r="I1468">
        <v>29282</v>
      </c>
      <c r="J1468">
        <v>853</v>
      </c>
      <c r="K1468">
        <v>30135</v>
      </c>
      <c r="L1468" s="10">
        <v>3.64</v>
      </c>
      <c r="M1468">
        <v>6</v>
      </c>
      <c r="N1468" t="s">
        <v>34</v>
      </c>
      <c r="O1468" t="s">
        <v>1782</v>
      </c>
      <c r="P1468" t="s">
        <v>2122</v>
      </c>
      <c r="Q1468" t="str">
        <f>IF(Cleaned_Data[[#This Row],[Performance Score]] &gt;=4,"high", IF(Cleaned_Data[[#This Row],[Performance Score]]&lt;=2,"Low","Medium"))</f>
        <v>Medium</v>
      </c>
    </row>
    <row r="1469" spans="1:17" x14ac:dyDescent="0.3">
      <c r="A1469" t="s">
        <v>1900</v>
      </c>
      <c r="B1469" t="s">
        <v>1487</v>
      </c>
      <c r="C1469">
        <v>45</v>
      </c>
      <c r="D1469" t="s">
        <v>16</v>
      </c>
      <c r="E1469" t="s">
        <v>17</v>
      </c>
      <c r="F1469" t="s">
        <v>50</v>
      </c>
      <c r="G1469" t="s">
        <v>18</v>
      </c>
      <c r="H1469" s="1">
        <v>43363</v>
      </c>
      <c r="I1469">
        <v>46395</v>
      </c>
      <c r="J1469">
        <v>2553</v>
      </c>
      <c r="K1469">
        <v>48948</v>
      </c>
      <c r="L1469" s="10">
        <v>3.54</v>
      </c>
      <c r="M1469">
        <v>1</v>
      </c>
      <c r="N1469" t="s">
        <v>28</v>
      </c>
      <c r="O1469" t="s">
        <v>1782</v>
      </c>
      <c r="P1469" t="s">
        <v>2126</v>
      </c>
      <c r="Q1469" t="str">
        <f>IF(Cleaned_Data[[#This Row],[Performance Score]] &gt;=4,"high", IF(Cleaned_Data[[#This Row],[Performance Score]]&lt;=2,"Low","Medium"))</f>
        <v>Medium</v>
      </c>
    </row>
    <row r="1470" spans="1:17" x14ac:dyDescent="0.3">
      <c r="A1470" t="s">
        <v>1901</v>
      </c>
      <c r="B1470" t="s">
        <v>1100</v>
      </c>
      <c r="C1470">
        <v>34</v>
      </c>
      <c r="D1470" t="s">
        <v>16</v>
      </c>
      <c r="E1470" t="s">
        <v>25</v>
      </c>
      <c r="F1470" t="s">
        <v>53</v>
      </c>
      <c r="G1470" t="s">
        <v>26</v>
      </c>
      <c r="H1470" s="1">
        <v>43533</v>
      </c>
      <c r="I1470">
        <v>27614</v>
      </c>
      <c r="J1470">
        <v>941</v>
      </c>
      <c r="K1470">
        <v>28555</v>
      </c>
      <c r="L1470" s="10">
        <v>3.08</v>
      </c>
      <c r="M1470">
        <v>3</v>
      </c>
      <c r="N1470" t="s">
        <v>34</v>
      </c>
      <c r="O1470" t="s">
        <v>1782</v>
      </c>
      <c r="P1470" t="s">
        <v>2120</v>
      </c>
      <c r="Q1470" t="str">
        <f>IF(Cleaned_Data[[#This Row],[Performance Score]] &gt;=4,"high", IF(Cleaned_Data[[#This Row],[Performance Score]]&lt;=2,"Low","Medium"))</f>
        <v>Medium</v>
      </c>
    </row>
    <row r="1471" spans="1:17" x14ac:dyDescent="0.3">
      <c r="A1471" t="s">
        <v>1902</v>
      </c>
      <c r="B1471" t="s">
        <v>984</v>
      </c>
      <c r="C1471">
        <v>27</v>
      </c>
      <c r="D1471" t="s">
        <v>16</v>
      </c>
      <c r="E1471" t="s">
        <v>17</v>
      </c>
      <c r="F1471" t="s">
        <v>39</v>
      </c>
      <c r="G1471" t="s">
        <v>18</v>
      </c>
      <c r="H1471" s="1">
        <v>45379</v>
      </c>
      <c r="I1471">
        <v>49039</v>
      </c>
      <c r="J1471">
        <v>2664</v>
      </c>
      <c r="K1471">
        <v>51703</v>
      </c>
      <c r="L1471" s="10">
        <v>2.95</v>
      </c>
      <c r="M1471">
        <v>7</v>
      </c>
      <c r="N1471" t="s">
        <v>20</v>
      </c>
      <c r="O1471" t="s">
        <v>1782</v>
      </c>
      <c r="P1471" t="s">
        <v>2120</v>
      </c>
      <c r="Q1471" t="str">
        <f>IF(Cleaned_Data[[#This Row],[Performance Score]] &gt;=4,"high", IF(Cleaned_Data[[#This Row],[Performance Score]]&lt;=2,"Low","Medium"))</f>
        <v>Medium</v>
      </c>
    </row>
    <row r="1472" spans="1:17" x14ac:dyDescent="0.3">
      <c r="A1472" t="s">
        <v>1903</v>
      </c>
      <c r="B1472" t="s">
        <v>1064</v>
      </c>
      <c r="C1472">
        <v>23</v>
      </c>
      <c r="D1472" t="s">
        <v>24</v>
      </c>
      <c r="E1472" t="s">
        <v>42</v>
      </c>
      <c r="F1472" t="s">
        <v>53</v>
      </c>
      <c r="G1472" t="s">
        <v>43</v>
      </c>
      <c r="H1472" s="1">
        <v>43769</v>
      </c>
      <c r="I1472">
        <v>38540</v>
      </c>
      <c r="J1472">
        <v>2125</v>
      </c>
      <c r="K1472">
        <v>40665</v>
      </c>
      <c r="L1472" s="10">
        <v>3.89</v>
      </c>
      <c r="M1472">
        <v>3</v>
      </c>
      <c r="N1472" t="s">
        <v>28</v>
      </c>
      <c r="O1472" t="s">
        <v>1782</v>
      </c>
      <c r="P1472" t="s">
        <v>2124</v>
      </c>
      <c r="Q1472" t="str">
        <f>IF(Cleaned_Data[[#This Row],[Performance Score]] &gt;=4,"high", IF(Cleaned_Data[[#This Row],[Performance Score]]&lt;=2,"Low","Medium"))</f>
        <v>Medium</v>
      </c>
    </row>
    <row r="1473" spans="1:17" x14ac:dyDescent="0.3">
      <c r="A1473" t="s">
        <v>1904</v>
      </c>
      <c r="B1473" t="s">
        <v>1332</v>
      </c>
      <c r="C1473">
        <v>38</v>
      </c>
      <c r="D1473" t="s">
        <v>16</v>
      </c>
      <c r="E1473" t="s">
        <v>62</v>
      </c>
      <c r="F1473" t="s">
        <v>27</v>
      </c>
      <c r="G1473" t="s">
        <v>63</v>
      </c>
      <c r="H1473" s="1">
        <v>42491</v>
      </c>
      <c r="I1473">
        <v>34630</v>
      </c>
      <c r="J1473">
        <v>2760</v>
      </c>
      <c r="K1473">
        <v>37390</v>
      </c>
      <c r="L1473" s="10">
        <v>3.73</v>
      </c>
      <c r="M1473">
        <v>2</v>
      </c>
      <c r="N1473" t="s">
        <v>28</v>
      </c>
      <c r="O1473" t="s">
        <v>1782</v>
      </c>
      <c r="P1473" t="s">
        <v>1218</v>
      </c>
      <c r="Q1473" t="str">
        <f>IF(Cleaned_Data[[#This Row],[Performance Score]] &gt;=4,"high", IF(Cleaned_Data[[#This Row],[Performance Score]]&lt;=2,"Low","Medium"))</f>
        <v>Medium</v>
      </c>
    </row>
    <row r="1474" spans="1:17" x14ac:dyDescent="0.3">
      <c r="A1474" t="s">
        <v>1905</v>
      </c>
      <c r="B1474" t="s">
        <v>69</v>
      </c>
      <c r="C1474">
        <v>33</v>
      </c>
      <c r="D1474" t="s">
        <v>16</v>
      </c>
      <c r="E1474" t="s">
        <v>62</v>
      </c>
      <c r="F1474" t="s">
        <v>27</v>
      </c>
      <c r="G1474" t="s">
        <v>63</v>
      </c>
      <c r="H1474" s="1">
        <v>45221</v>
      </c>
      <c r="I1474">
        <v>40025</v>
      </c>
      <c r="J1474">
        <v>2083</v>
      </c>
      <c r="K1474">
        <v>42108</v>
      </c>
      <c r="L1474" s="10">
        <v>3.08</v>
      </c>
      <c r="M1474">
        <v>1</v>
      </c>
      <c r="N1474" t="s">
        <v>28</v>
      </c>
      <c r="O1474" t="s">
        <v>1782</v>
      </c>
      <c r="P1474" t="s">
        <v>2124</v>
      </c>
      <c r="Q1474" t="str">
        <f>IF(Cleaned_Data[[#This Row],[Performance Score]] &gt;=4,"high", IF(Cleaned_Data[[#This Row],[Performance Score]]&lt;=2,"Low","Medium"))</f>
        <v>Medium</v>
      </c>
    </row>
    <row r="1475" spans="1:17" x14ac:dyDescent="0.3">
      <c r="A1475" t="s">
        <v>1906</v>
      </c>
      <c r="B1475" t="s">
        <v>375</v>
      </c>
      <c r="C1475">
        <v>34</v>
      </c>
      <c r="D1475" t="s">
        <v>16</v>
      </c>
      <c r="E1475" t="s">
        <v>74</v>
      </c>
      <c r="F1475" t="s">
        <v>88</v>
      </c>
      <c r="G1475" t="s">
        <v>75</v>
      </c>
      <c r="H1475" s="1">
        <v>42613</v>
      </c>
      <c r="I1475">
        <v>27460</v>
      </c>
      <c r="J1475">
        <v>1524</v>
      </c>
      <c r="K1475">
        <v>28984</v>
      </c>
      <c r="L1475" s="10">
        <v>3.8</v>
      </c>
      <c r="M1475">
        <v>3</v>
      </c>
      <c r="N1475" t="s">
        <v>20</v>
      </c>
      <c r="O1475" t="s">
        <v>1782</v>
      </c>
      <c r="P1475" t="s">
        <v>2119</v>
      </c>
      <c r="Q1475" t="str">
        <f>IF(Cleaned_Data[[#This Row],[Performance Score]] &gt;=4,"high", IF(Cleaned_Data[[#This Row],[Performance Score]]&lt;=2,"Low","Medium"))</f>
        <v>Medium</v>
      </c>
    </row>
    <row r="1476" spans="1:17" x14ac:dyDescent="0.3">
      <c r="A1476" t="s">
        <v>1907</v>
      </c>
      <c r="B1476" t="s">
        <v>381</v>
      </c>
      <c r="C1476">
        <v>37</v>
      </c>
      <c r="D1476" t="s">
        <v>24</v>
      </c>
      <c r="E1476" t="s">
        <v>62</v>
      </c>
      <c r="F1476" t="s">
        <v>53</v>
      </c>
      <c r="G1476" t="s">
        <v>63</v>
      </c>
      <c r="H1476" s="1">
        <v>44854</v>
      </c>
      <c r="I1476">
        <v>45458</v>
      </c>
      <c r="J1476">
        <v>2069</v>
      </c>
      <c r="K1476">
        <v>47527</v>
      </c>
      <c r="L1476" s="10">
        <v>3.82</v>
      </c>
      <c r="M1476">
        <v>4</v>
      </c>
      <c r="N1476" t="s">
        <v>28</v>
      </c>
      <c r="O1476" t="s">
        <v>1782</v>
      </c>
      <c r="P1476" t="s">
        <v>2124</v>
      </c>
      <c r="Q1476" t="str">
        <f>IF(Cleaned_Data[[#This Row],[Performance Score]] &gt;=4,"high", IF(Cleaned_Data[[#This Row],[Performance Score]]&lt;=2,"Low","Medium"))</f>
        <v>Medium</v>
      </c>
    </row>
    <row r="1477" spans="1:17" x14ac:dyDescent="0.3">
      <c r="A1477" t="s">
        <v>1908</v>
      </c>
      <c r="B1477" t="s">
        <v>272</v>
      </c>
      <c r="C1477">
        <v>37</v>
      </c>
      <c r="D1477" t="s">
        <v>24</v>
      </c>
      <c r="E1477" t="s">
        <v>74</v>
      </c>
      <c r="F1477" t="s">
        <v>27</v>
      </c>
      <c r="G1477" t="s">
        <v>75</v>
      </c>
      <c r="H1477" s="1">
        <v>42997</v>
      </c>
      <c r="I1477">
        <v>37798</v>
      </c>
      <c r="J1477">
        <v>985</v>
      </c>
      <c r="K1477">
        <v>38783</v>
      </c>
      <c r="L1477" s="10">
        <v>1.75</v>
      </c>
      <c r="M1477">
        <v>1</v>
      </c>
      <c r="N1477" t="s">
        <v>20</v>
      </c>
      <c r="O1477" t="s">
        <v>1782</v>
      </c>
      <c r="P1477" t="s">
        <v>2126</v>
      </c>
      <c r="Q1477" t="str">
        <f>IF(Cleaned_Data[[#This Row],[Performance Score]] &gt;=4,"high", IF(Cleaned_Data[[#This Row],[Performance Score]]&lt;=2,"Low","Medium"))</f>
        <v>Low</v>
      </c>
    </row>
    <row r="1478" spans="1:17" x14ac:dyDescent="0.3">
      <c r="A1478" t="s">
        <v>1909</v>
      </c>
      <c r="B1478" t="s">
        <v>85</v>
      </c>
      <c r="C1478">
        <v>48</v>
      </c>
      <c r="D1478" t="s">
        <v>16</v>
      </c>
      <c r="E1478" t="s">
        <v>25</v>
      </c>
      <c r="F1478" t="s">
        <v>27</v>
      </c>
      <c r="G1478" t="s">
        <v>26</v>
      </c>
      <c r="H1478" s="1">
        <v>42316</v>
      </c>
      <c r="I1478">
        <v>32827</v>
      </c>
      <c r="J1478">
        <v>2062</v>
      </c>
      <c r="K1478">
        <v>34889</v>
      </c>
      <c r="L1478" s="10">
        <v>3.75</v>
      </c>
      <c r="M1478">
        <v>4</v>
      </c>
      <c r="N1478" t="s">
        <v>34</v>
      </c>
      <c r="O1478" t="s">
        <v>1782</v>
      </c>
      <c r="P1478" t="s">
        <v>2118</v>
      </c>
      <c r="Q1478" t="str">
        <f>IF(Cleaned_Data[[#This Row],[Performance Score]] &gt;=4,"high", IF(Cleaned_Data[[#This Row],[Performance Score]]&lt;=2,"Low","Medium"))</f>
        <v>Medium</v>
      </c>
    </row>
    <row r="1479" spans="1:17" x14ac:dyDescent="0.3">
      <c r="A1479" t="s">
        <v>1910</v>
      </c>
      <c r="B1479" t="s">
        <v>1358</v>
      </c>
      <c r="C1479">
        <v>34</v>
      </c>
      <c r="D1479" t="s">
        <v>16</v>
      </c>
      <c r="E1479" t="s">
        <v>31</v>
      </c>
      <c r="F1479" t="s">
        <v>39</v>
      </c>
      <c r="G1479" t="s">
        <v>32</v>
      </c>
      <c r="H1479" s="1">
        <v>45048</v>
      </c>
      <c r="I1479">
        <v>29906</v>
      </c>
      <c r="J1479">
        <v>1233</v>
      </c>
      <c r="K1479">
        <v>31139</v>
      </c>
      <c r="L1479" s="10">
        <v>2.2400000000000002</v>
      </c>
      <c r="M1479">
        <v>5</v>
      </c>
      <c r="N1479" t="s">
        <v>28</v>
      </c>
      <c r="O1479" t="s">
        <v>1782</v>
      </c>
      <c r="P1479" t="s">
        <v>1218</v>
      </c>
      <c r="Q1479" t="str">
        <f>IF(Cleaned_Data[[#This Row],[Performance Score]] &gt;=4,"high", IF(Cleaned_Data[[#This Row],[Performance Score]]&lt;=2,"Low","Medium"))</f>
        <v>Medium</v>
      </c>
    </row>
    <row r="1480" spans="1:17" x14ac:dyDescent="0.3">
      <c r="A1480" t="s">
        <v>1911</v>
      </c>
      <c r="B1480" t="s">
        <v>222</v>
      </c>
      <c r="C1480">
        <v>29</v>
      </c>
      <c r="D1480" t="s">
        <v>24</v>
      </c>
      <c r="E1480" t="s">
        <v>62</v>
      </c>
      <c r="F1480" t="s">
        <v>105</v>
      </c>
      <c r="G1480" t="s">
        <v>63</v>
      </c>
      <c r="H1480" s="1">
        <v>42123</v>
      </c>
      <c r="I1480">
        <v>47254</v>
      </c>
      <c r="J1480">
        <v>1981</v>
      </c>
      <c r="K1480">
        <v>49235</v>
      </c>
      <c r="L1480" s="10">
        <v>2.4</v>
      </c>
      <c r="M1480">
        <v>2</v>
      </c>
      <c r="N1480" t="s">
        <v>34</v>
      </c>
      <c r="O1480" t="s">
        <v>1782</v>
      </c>
      <c r="P1480" t="s">
        <v>21</v>
      </c>
      <c r="Q1480" t="str">
        <f>IF(Cleaned_Data[[#This Row],[Performance Score]] &gt;=4,"high", IF(Cleaned_Data[[#This Row],[Performance Score]]&lt;=2,"Low","Medium"))</f>
        <v>Medium</v>
      </c>
    </row>
    <row r="1481" spans="1:17" x14ac:dyDescent="0.3">
      <c r="A1481" t="s">
        <v>1912</v>
      </c>
      <c r="B1481" t="s">
        <v>119</v>
      </c>
      <c r="C1481">
        <v>32</v>
      </c>
      <c r="D1481" t="s">
        <v>24</v>
      </c>
      <c r="E1481" t="s">
        <v>42</v>
      </c>
      <c r="F1481" t="s">
        <v>19</v>
      </c>
      <c r="G1481" t="s">
        <v>43</v>
      </c>
      <c r="H1481" s="1">
        <v>42013</v>
      </c>
      <c r="I1481">
        <v>36316</v>
      </c>
      <c r="J1481">
        <v>1260</v>
      </c>
      <c r="K1481">
        <v>37576</v>
      </c>
      <c r="L1481" s="10">
        <v>3.11</v>
      </c>
      <c r="M1481">
        <v>3</v>
      </c>
      <c r="N1481" t="s">
        <v>20</v>
      </c>
      <c r="O1481" t="s">
        <v>1782</v>
      </c>
      <c r="P1481" t="s">
        <v>2125</v>
      </c>
      <c r="Q1481" t="str">
        <f>IF(Cleaned_Data[[#This Row],[Performance Score]] &gt;=4,"high", IF(Cleaned_Data[[#This Row],[Performance Score]]&lt;=2,"Low","Medium"))</f>
        <v>Medium</v>
      </c>
    </row>
    <row r="1482" spans="1:17" x14ac:dyDescent="0.3">
      <c r="A1482" t="s">
        <v>1913</v>
      </c>
      <c r="B1482" t="s">
        <v>400</v>
      </c>
      <c r="C1482">
        <v>33</v>
      </c>
      <c r="D1482" t="s">
        <v>16</v>
      </c>
      <c r="E1482" t="s">
        <v>25</v>
      </c>
      <c r="F1482" t="s">
        <v>27</v>
      </c>
      <c r="G1482" t="s">
        <v>26</v>
      </c>
      <c r="H1482" s="1">
        <v>44972</v>
      </c>
      <c r="I1482">
        <v>32099</v>
      </c>
      <c r="J1482">
        <v>2353</v>
      </c>
      <c r="K1482">
        <v>34452</v>
      </c>
      <c r="L1482" s="10">
        <v>3.26</v>
      </c>
      <c r="M1482">
        <v>4</v>
      </c>
      <c r="N1482" t="s">
        <v>20</v>
      </c>
      <c r="O1482" t="s">
        <v>1782</v>
      </c>
      <c r="P1482" t="s">
        <v>2121</v>
      </c>
      <c r="Q1482" t="str">
        <f>IF(Cleaned_Data[[#This Row],[Performance Score]] &gt;=4,"high", IF(Cleaned_Data[[#This Row],[Performance Score]]&lt;=2,"Low","Medium"))</f>
        <v>Medium</v>
      </c>
    </row>
    <row r="1483" spans="1:17" x14ac:dyDescent="0.3">
      <c r="A1483" t="s">
        <v>1914</v>
      </c>
      <c r="B1483" t="s">
        <v>694</v>
      </c>
      <c r="C1483">
        <v>29</v>
      </c>
      <c r="D1483" t="s">
        <v>16</v>
      </c>
      <c r="E1483" t="s">
        <v>37</v>
      </c>
      <c r="F1483" t="s">
        <v>33</v>
      </c>
      <c r="G1483" t="s">
        <v>38</v>
      </c>
      <c r="H1483" s="1">
        <v>45544</v>
      </c>
      <c r="I1483">
        <v>29280</v>
      </c>
      <c r="J1483">
        <v>857</v>
      </c>
      <c r="K1483">
        <v>30137</v>
      </c>
      <c r="L1483" s="10">
        <v>2.38</v>
      </c>
      <c r="M1483">
        <v>6</v>
      </c>
      <c r="N1483" t="s">
        <v>34</v>
      </c>
      <c r="O1483" t="s">
        <v>1782</v>
      </c>
      <c r="P1483" t="s">
        <v>2126</v>
      </c>
      <c r="Q1483" t="str">
        <f>IF(Cleaned_Data[[#This Row],[Performance Score]] &gt;=4,"high", IF(Cleaned_Data[[#This Row],[Performance Score]]&lt;=2,"Low","Medium"))</f>
        <v>Medium</v>
      </c>
    </row>
    <row r="1484" spans="1:17" x14ac:dyDescent="0.3">
      <c r="A1484" t="s">
        <v>1915</v>
      </c>
      <c r="B1484" t="s">
        <v>446</v>
      </c>
      <c r="C1484">
        <v>25</v>
      </c>
      <c r="D1484" t="s">
        <v>16</v>
      </c>
      <c r="E1484" t="s">
        <v>31</v>
      </c>
      <c r="F1484" t="s">
        <v>88</v>
      </c>
      <c r="G1484" t="s">
        <v>32</v>
      </c>
      <c r="H1484" s="1">
        <v>44718</v>
      </c>
      <c r="I1484">
        <v>31107</v>
      </c>
      <c r="J1484">
        <v>732</v>
      </c>
      <c r="K1484">
        <v>31839</v>
      </c>
      <c r="L1484" s="10">
        <v>2.86</v>
      </c>
      <c r="M1484">
        <v>2</v>
      </c>
      <c r="N1484" t="s">
        <v>20</v>
      </c>
      <c r="O1484" t="s">
        <v>1782</v>
      </c>
      <c r="P1484" t="s">
        <v>1782</v>
      </c>
      <c r="Q1484" t="str">
        <f>IF(Cleaned_Data[[#This Row],[Performance Score]] &gt;=4,"high", IF(Cleaned_Data[[#This Row],[Performance Score]]&lt;=2,"Low","Medium"))</f>
        <v>Medium</v>
      </c>
    </row>
    <row r="1485" spans="1:17" x14ac:dyDescent="0.3">
      <c r="A1485" t="s">
        <v>1916</v>
      </c>
      <c r="B1485" t="s">
        <v>887</v>
      </c>
      <c r="C1485">
        <v>28</v>
      </c>
      <c r="D1485" t="s">
        <v>24</v>
      </c>
      <c r="E1485" t="s">
        <v>62</v>
      </c>
      <c r="F1485" t="s">
        <v>88</v>
      </c>
      <c r="G1485" t="s">
        <v>63</v>
      </c>
      <c r="H1485" s="1">
        <v>45334</v>
      </c>
      <c r="I1485">
        <v>41485</v>
      </c>
      <c r="J1485">
        <v>2475</v>
      </c>
      <c r="K1485">
        <v>43960</v>
      </c>
      <c r="L1485" s="10">
        <v>3.95</v>
      </c>
      <c r="M1485">
        <v>1</v>
      </c>
      <c r="N1485" t="s">
        <v>20</v>
      </c>
      <c r="O1485" t="s">
        <v>1782</v>
      </c>
      <c r="P1485" t="s">
        <v>2121</v>
      </c>
      <c r="Q1485" t="str">
        <f>IF(Cleaned_Data[[#This Row],[Performance Score]] &gt;=4,"high", IF(Cleaned_Data[[#This Row],[Performance Score]]&lt;=2,"Low","Medium"))</f>
        <v>Medium</v>
      </c>
    </row>
    <row r="1486" spans="1:17" x14ac:dyDescent="0.3">
      <c r="A1486" t="s">
        <v>1917</v>
      </c>
      <c r="B1486" t="s">
        <v>117</v>
      </c>
      <c r="C1486">
        <v>27</v>
      </c>
      <c r="D1486" t="s">
        <v>16</v>
      </c>
      <c r="E1486" t="s">
        <v>74</v>
      </c>
      <c r="F1486" t="s">
        <v>50</v>
      </c>
      <c r="G1486" t="s">
        <v>75</v>
      </c>
      <c r="H1486" s="1">
        <v>42600</v>
      </c>
      <c r="I1486">
        <v>34049</v>
      </c>
      <c r="J1486">
        <v>2529</v>
      </c>
      <c r="K1486">
        <v>36578</v>
      </c>
      <c r="L1486" s="10">
        <v>3.37</v>
      </c>
      <c r="M1486">
        <v>4</v>
      </c>
      <c r="N1486" t="s">
        <v>20</v>
      </c>
      <c r="O1486" t="s">
        <v>1782</v>
      </c>
      <c r="P1486" t="s">
        <v>2119</v>
      </c>
      <c r="Q1486" t="str">
        <f>IF(Cleaned_Data[[#This Row],[Performance Score]] &gt;=4,"high", IF(Cleaned_Data[[#This Row],[Performance Score]]&lt;=2,"Low","Medium"))</f>
        <v>Medium</v>
      </c>
    </row>
    <row r="1487" spans="1:17" x14ac:dyDescent="0.3">
      <c r="A1487" t="s">
        <v>1918</v>
      </c>
      <c r="B1487" t="s">
        <v>229</v>
      </c>
      <c r="C1487">
        <v>36</v>
      </c>
      <c r="D1487" t="s">
        <v>16</v>
      </c>
      <c r="E1487" t="s">
        <v>37</v>
      </c>
      <c r="F1487" t="s">
        <v>105</v>
      </c>
      <c r="G1487" t="s">
        <v>38</v>
      </c>
      <c r="H1487" s="1">
        <v>44981</v>
      </c>
      <c r="I1487">
        <v>33267</v>
      </c>
      <c r="J1487">
        <v>1962</v>
      </c>
      <c r="K1487">
        <v>35229</v>
      </c>
      <c r="L1487" s="10">
        <v>3.29</v>
      </c>
      <c r="M1487">
        <v>3</v>
      </c>
      <c r="N1487" t="s">
        <v>34</v>
      </c>
      <c r="O1487" t="s">
        <v>1782</v>
      </c>
      <c r="P1487" t="s">
        <v>2121</v>
      </c>
      <c r="Q1487" t="str">
        <f>IF(Cleaned_Data[[#This Row],[Performance Score]] &gt;=4,"high", IF(Cleaned_Data[[#This Row],[Performance Score]]&lt;=2,"Low","Medium"))</f>
        <v>Medium</v>
      </c>
    </row>
    <row r="1488" spans="1:17" x14ac:dyDescent="0.3">
      <c r="A1488" t="s">
        <v>1919</v>
      </c>
      <c r="B1488" t="s">
        <v>79</v>
      </c>
      <c r="C1488">
        <v>31</v>
      </c>
      <c r="D1488" t="s">
        <v>16</v>
      </c>
      <c r="E1488" t="s">
        <v>37</v>
      </c>
      <c r="F1488" t="s">
        <v>27</v>
      </c>
      <c r="G1488" t="s">
        <v>38</v>
      </c>
      <c r="H1488" s="1">
        <v>42643</v>
      </c>
      <c r="I1488">
        <v>33494</v>
      </c>
      <c r="J1488">
        <v>2968</v>
      </c>
      <c r="K1488">
        <v>36462</v>
      </c>
      <c r="L1488" s="10">
        <v>5</v>
      </c>
      <c r="M1488">
        <v>4</v>
      </c>
      <c r="N1488" t="s">
        <v>34</v>
      </c>
      <c r="O1488" t="s">
        <v>1782</v>
      </c>
      <c r="P1488" t="s">
        <v>2126</v>
      </c>
      <c r="Q1488" t="str">
        <f>IF(Cleaned_Data[[#This Row],[Performance Score]] &gt;=4,"high", IF(Cleaned_Data[[#This Row],[Performance Score]]&lt;=2,"Low","Medium"))</f>
        <v>high</v>
      </c>
    </row>
    <row r="1489" spans="1:17" x14ac:dyDescent="0.3">
      <c r="A1489" t="s">
        <v>1920</v>
      </c>
      <c r="B1489" t="s">
        <v>151</v>
      </c>
      <c r="C1489">
        <v>36</v>
      </c>
      <c r="D1489" t="s">
        <v>16</v>
      </c>
      <c r="E1489" t="s">
        <v>17</v>
      </c>
      <c r="F1489" t="s">
        <v>50</v>
      </c>
      <c r="G1489" t="s">
        <v>18</v>
      </c>
      <c r="H1489" s="1">
        <v>44895</v>
      </c>
      <c r="I1489">
        <v>45853</v>
      </c>
      <c r="J1489">
        <v>2098</v>
      </c>
      <c r="K1489">
        <v>47951</v>
      </c>
      <c r="L1489" s="10">
        <v>3.13</v>
      </c>
      <c r="M1489">
        <v>0</v>
      </c>
      <c r="N1489" t="s">
        <v>28</v>
      </c>
      <c r="O1489" t="s">
        <v>1782</v>
      </c>
      <c r="P1489" t="s">
        <v>2118</v>
      </c>
      <c r="Q1489" t="str">
        <f>IF(Cleaned_Data[[#This Row],[Performance Score]] &gt;=4,"high", IF(Cleaned_Data[[#This Row],[Performance Score]]&lt;=2,"Low","Medium"))</f>
        <v>Medium</v>
      </c>
    </row>
    <row r="1490" spans="1:17" x14ac:dyDescent="0.3">
      <c r="A1490" t="s">
        <v>1921</v>
      </c>
      <c r="B1490" t="s">
        <v>272</v>
      </c>
      <c r="C1490">
        <v>32</v>
      </c>
      <c r="D1490" t="s">
        <v>16</v>
      </c>
      <c r="E1490" t="s">
        <v>42</v>
      </c>
      <c r="F1490" t="s">
        <v>50</v>
      </c>
      <c r="G1490" t="s">
        <v>43</v>
      </c>
      <c r="H1490" s="1">
        <v>43130</v>
      </c>
      <c r="I1490">
        <v>46672</v>
      </c>
      <c r="J1490">
        <v>1109</v>
      </c>
      <c r="K1490">
        <v>47781</v>
      </c>
      <c r="L1490" s="10">
        <v>3.12</v>
      </c>
      <c r="M1490">
        <v>4</v>
      </c>
      <c r="N1490" t="s">
        <v>34</v>
      </c>
      <c r="O1490" t="s">
        <v>1782</v>
      </c>
      <c r="P1490" t="s">
        <v>2125</v>
      </c>
      <c r="Q1490" t="str">
        <f>IF(Cleaned_Data[[#This Row],[Performance Score]] &gt;=4,"high", IF(Cleaned_Data[[#This Row],[Performance Score]]&lt;=2,"Low","Medium"))</f>
        <v>Medium</v>
      </c>
    </row>
    <row r="1491" spans="1:17" x14ac:dyDescent="0.3">
      <c r="A1491" t="s">
        <v>1922</v>
      </c>
      <c r="B1491" t="s">
        <v>71</v>
      </c>
      <c r="C1491">
        <v>32</v>
      </c>
      <c r="D1491" t="s">
        <v>16</v>
      </c>
      <c r="E1491" t="s">
        <v>74</v>
      </c>
      <c r="F1491" t="s">
        <v>50</v>
      </c>
      <c r="G1491" t="s">
        <v>75</v>
      </c>
      <c r="H1491" s="1">
        <v>44497</v>
      </c>
      <c r="I1491">
        <v>32689</v>
      </c>
      <c r="J1491">
        <v>814</v>
      </c>
      <c r="K1491">
        <v>33503</v>
      </c>
      <c r="L1491" s="10">
        <v>3.67</v>
      </c>
      <c r="M1491">
        <v>10</v>
      </c>
      <c r="N1491" t="s">
        <v>20</v>
      </c>
      <c r="O1491" t="s">
        <v>1782</v>
      </c>
      <c r="P1491" t="s">
        <v>2124</v>
      </c>
      <c r="Q1491" t="str">
        <f>IF(Cleaned_Data[[#This Row],[Performance Score]] &gt;=4,"high", IF(Cleaned_Data[[#This Row],[Performance Score]]&lt;=2,"Low","Medium"))</f>
        <v>Medium</v>
      </c>
    </row>
    <row r="1492" spans="1:17" x14ac:dyDescent="0.3">
      <c r="A1492" t="s">
        <v>1923</v>
      </c>
      <c r="B1492" t="s">
        <v>182</v>
      </c>
      <c r="C1492">
        <v>33</v>
      </c>
      <c r="D1492" t="s">
        <v>24</v>
      </c>
      <c r="E1492" t="s">
        <v>62</v>
      </c>
      <c r="F1492" t="s">
        <v>105</v>
      </c>
      <c r="G1492" t="s">
        <v>63</v>
      </c>
      <c r="H1492" s="1">
        <v>42483</v>
      </c>
      <c r="I1492">
        <v>45395</v>
      </c>
      <c r="J1492">
        <v>2043</v>
      </c>
      <c r="K1492">
        <v>47438</v>
      </c>
      <c r="L1492" s="10">
        <v>3.72</v>
      </c>
      <c r="M1492">
        <v>0</v>
      </c>
      <c r="N1492" t="s">
        <v>20</v>
      </c>
      <c r="O1492" t="s">
        <v>1782</v>
      </c>
      <c r="P1492" t="s">
        <v>21</v>
      </c>
      <c r="Q1492" t="str">
        <f>IF(Cleaned_Data[[#This Row],[Performance Score]] &gt;=4,"high", IF(Cleaned_Data[[#This Row],[Performance Score]]&lt;=2,"Low","Medium"))</f>
        <v>Medium</v>
      </c>
    </row>
    <row r="1493" spans="1:17" x14ac:dyDescent="0.3">
      <c r="A1493" t="s">
        <v>1924</v>
      </c>
      <c r="B1493" t="s">
        <v>293</v>
      </c>
      <c r="C1493">
        <v>26</v>
      </c>
      <c r="D1493" t="s">
        <v>24</v>
      </c>
      <c r="E1493" t="s">
        <v>31</v>
      </c>
      <c r="F1493" t="s">
        <v>53</v>
      </c>
      <c r="G1493" t="s">
        <v>32</v>
      </c>
      <c r="H1493" s="1">
        <v>44569</v>
      </c>
      <c r="I1493">
        <v>30090</v>
      </c>
      <c r="J1493">
        <v>1245</v>
      </c>
      <c r="K1493">
        <v>31335</v>
      </c>
      <c r="L1493" s="10">
        <v>3.92</v>
      </c>
      <c r="M1493">
        <v>4</v>
      </c>
      <c r="N1493" t="s">
        <v>34</v>
      </c>
      <c r="O1493" t="s">
        <v>1782</v>
      </c>
      <c r="P1493" t="s">
        <v>2125</v>
      </c>
      <c r="Q1493" t="str">
        <f>IF(Cleaned_Data[[#This Row],[Performance Score]] &gt;=4,"high", IF(Cleaned_Data[[#This Row],[Performance Score]]&lt;=2,"Low","Medium"))</f>
        <v>Medium</v>
      </c>
    </row>
    <row r="1494" spans="1:17" x14ac:dyDescent="0.3">
      <c r="A1494" t="s">
        <v>1925</v>
      </c>
      <c r="B1494" t="s">
        <v>213</v>
      </c>
      <c r="C1494">
        <v>30</v>
      </c>
      <c r="D1494" t="s">
        <v>24</v>
      </c>
      <c r="E1494" t="s">
        <v>25</v>
      </c>
      <c r="F1494" t="s">
        <v>50</v>
      </c>
      <c r="G1494" t="s">
        <v>26</v>
      </c>
      <c r="H1494" s="1">
        <v>43187</v>
      </c>
      <c r="I1494">
        <v>32302</v>
      </c>
      <c r="J1494">
        <v>1522</v>
      </c>
      <c r="K1494">
        <v>33824</v>
      </c>
      <c r="L1494" s="10">
        <v>3.69</v>
      </c>
      <c r="M1494">
        <v>3</v>
      </c>
      <c r="N1494" t="s">
        <v>34</v>
      </c>
      <c r="O1494" t="s">
        <v>1782</v>
      </c>
      <c r="P1494" t="s">
        <v>2120</v>
      </c>
      <c r="Q1494" t="str">
        <f>IF(Cleaned_Data[[#This Row],[Performance Score]] &gt;=4,"high", IF(Cleaned_Data[[#This Row],[Performance Score]]&lt;=2,"Low","Medium"))</f>
        <v>Medium</v>
      </c>
    </row>
    <row r="1495" spans="1:17" x14ac:dyDescent="0.3">
      <c r="A1495" t="s">
        <v>1926</v>
      </c>
      <c r="B1495" t="s">
        <v>1734</v>
      </c>
      <c r="C1495">
        <v>21</v>
      </c>
      <c r="D1495" t="s">
        <v>16</v>
      </c>
      <c r="E1495" t="s">
        <v>42</v>
      </c>
      <c r="F1495" t="s">
        <v>19</v>
      </c>
      <c r="G1495" t="s">
        <v>43</v>
      </c>
      <c r="H1495" s="1">
        <v>45240</v>
      </c>
      <c r="I1495">
        <v>44366</v>
      </c>
      <c r="J1495">
        <v>1900</v>
      </c>
      <c r="K1495">
        <v>46266</v>
      </c>
      <c r="L1495" s="10">
        <v>2.59</v>
      </c>
      <c r="M1495">
        <v>2</v>
      </c>
      <c r="N1495" t="s">
        <v>34</v>
      </c>
      <c r="O1495" t="s">
        <v>1782</v>
      </c>
      <c r="P1495" t="s">
        <v>2118</v>
      </c>
      <c r="Q1495" t="str">
        <f>IF(Cleaned_Data[[#This Row],[Performance Score]] &gt;=4,"high", IF(Cleaned_Data[[#This Row],[Performance Score]]&lt;=2,"Low","Medium"))</f>
        <v>Medium</v>
      </c>
    </row>
    <row r="1496" spans="1:17" x14ac:dyDescent="0.3">
      <c r="A1496" t="s">
        <v>1927</v>
      </c>
      <c r="B1496" t="s">
        <v>49</v>
      </c>
      <c r="C1496">
        <v>36</v>
      </c>
      <c r="D1496" t="s">
        <v>16</v>
      </c>
      <c r="E1496" t="s">
        <v>17</v>
      </c>
      <c r="F1496" t="s">
        <v>27</v>
      </c>
      <c r="G1496" t="s">
        <v>18</v>
      </c>
      <c r="H1496" s="1">
        <v>44082</v>
      </c>
      <c r="I1496">
        <v>42427</v>
      </c>
      <c r="J1496">
        <v>1650</v>
      </c>
      <c r="K1496">
        <v>44077</v>
      </c>
      <c r="L1496" s="10">
        <v>1.66</v>
      </c>
      <c r="M1496">
        <v>1</v>
      </c>
      <c r="N1496" t="s">
        <v>20</v>
      </c>
      <c r="O1496" t="s">
        <v>1782</v>
      </c>
      <c r="P1496" t="s">
        <v>2126</v>
      </c>
      <c r="Q1496" t="str">
        <f>IF(Cleaned_Data[[#This Row],[Performance Score]] &gt;=4,"high", IF(Cleaned_Data[[#This Row],[Performance Score]]&lt;=2,"Low","Medium"))</f>
        <v>Low</v>
      </c>
    </row>
    <row r="1497" spans="1:17" x14ac:dyDescent="0.3">
      <c r="A1497" t="s">
        <v>1928</v>
      </c>
      <c r="B1497" t="s">
        <v>558</v>
      </c>
      <c r="C1497">
        <v>26</v>
      </c>
      <c r="D1497" t="s">
        <v>16</v>
      </c>
      <c r="E1497" t="s">
        <v>17</v>
      </c>
      <c r="F1497" t="s">
        <v>53</v>
      </c>
      <c r="G1497" t="s">
        <v>18</v>
      </c>
      <c r="H1497" s="1">
        <v>44454</v>
      </c>
      <c r="I1497">
        <v>49947</v>
      </c>
      <c r="J1497">
        <v>2516</v>
      </c>
      <c r="K1497">
        <v>52463</v>
      </c>
      <c r="L1497" s="10">
        <v>3.09</v>
      </c>
      <c r="M1497">
        <v>4</v>
      </c>
      <c r="N1497" t="s">
        <v>20</v>
      </c>
      <c r="O1497" t="s">
        <v>1782</v>
      </c>
      <c r="P1497" t="s">
        <v>2126</v>
      </c>
      <c r="Q1497" t="str">
        <f>IF(Cleaned_Data[[#This Row],[Performance Score]] &gt;=4,"high", IF(Cleaned_Data[[#This Row],[Performance Score]]&lt;=2,"Low","Medium"))</f>
        <v>Medium</v>
      </c>
    </row>
    <row r="1498" spans="1:17" x14ac:dyDescent="0.3">
      <c r="A1498" t="s">
        <v>1929</v>
      </c>
      <c r="B1498" t="s">
        <v>117</v>
      </c>
      <c r="C1498">
        <v>31</v>
      </c>
      <c r="D1498" t="s">
        <v>24</v>
      </c>
      <c r="E1498" t="s">
        <v>31</v>
      </c>
      <c r="F1498" t="s">
        <v>33</v>
      </c>
      <c r="G1498" t="s">
        <v>32</v>
      </c>
      <c r="H1498" s="1">
        <v>44066</v>
      </c>
      <c r="I1498">
        <v>30955</v>
      </c>
      <c r="J1498">
        <v>1807</v>
      </c>
      <c r="K1498">
        <v>32762</v>
      </c>
      <c r="L1498" s="10">
        <v>3.77</v>
      </c>
      <c r="M1498">
        <v>7</v>
      </c>
      <c r="N1498" t="s">
        <v>20</v>
      </c>
      <c r="O1498" t="s">
        <v>1782</v>
      </c>
      <c r="P1498" t="s">
        <v>2119</v>
      </c>
      <c r="Q1498" t="str">
        <f>IF(Cleaned_Data[[#This Row],[Performance Score]] &gt;=4,"high", IF(Cleaned_Data[[#This Row],[Performance Score]]&lt;=2,"Low","Medium"))</f>
        <v>Medium</v>
      </c>
    </row>
    <row r="1499" spans="1:17" x14ac:dyDescent="0.3">
      <c r="A1499" t="s">
        <v>1930</v>
      </c>
      <c r="B1499" t="s">
        <v>624</v>
      </c>
      <c r="C1499">
        <v>31</v>
      </c>
      <c r="D1499" t="s">
        <v>16</v>
      </c>
      <c r="E1499" t="s">
        <v>42</v>
      </c>
      <c r="F1499" t="s">
        <v>50</v>
      </c>
      <c r="G1499" t="s">
        <v>43</v>
      </c>
      <c r="H1499" s="1">
        <v>43636</v>
      </c>
      <c r="I1499">
        <v>38776</v>
      </c>
      <c r="J1499">
        <v>2712</v>
      </c>
      <c r="K1499">
        <v>41488</v>
      </c>
      <c r="L1499" s="10">
        <v>3.3</v>
      </c>
      <c r="M1499">
        <v>1</v>
      </c>
      <c r="N1499" t="s">
        <v>20</v>
      </c>
      <c r="O1499" t="s">
        <v>1782</v>
      </c>
      <c r="P1499" t="s">
        <v>1782</v>
      </c>
      <c r="Q1499" t="str">
        <f>IF(Cleaned_Data[[#This Row],[Performance Score]] &gt;=4,"high", IF(Cleaned_Data[[#This Row],[Performance Score]]&lt;=2,"Low","Medium"))</f>
        <v>Medium</v>
      </c>
    </row>
    <row r="1500" spans="1:17" x14ac:dyDescent="0.3">
      <c r="A1500" t="s">
        <v>1931</v>
      </c>
      <c r="B1500" t="s">
        <v>723</v>
      </c>
      <c r="C1500">
        <v>26</v>
      </c>
      <c r="D1500" t="s">
        <v>16</v>
      </c>
      <c r="E1500" t="s">
        <v>74</v>
      </c>
      <c r="F1500" t="s">
        <v>53</v>
      </c>
      <c r="G1500" t="s">
        <v>75</v>
      </c>
      <c r="H1500" s="1">
        <v>45532</v>
      </c>
      <c r="I1500">
        <v>35498</v>
      </c>
      <c r="J1500">
        <v>1202</v>
      </c>
      <c r="K1500">
        <v>36700</v>
      </c>
      <c r="L1500" s="10">
        <v>2.2000000000000002</v>
      </c>
      <c r="M1500">
        <v>3</v>
      </c>
      <c r="N1500" t="s">
        <v>34</v>
      </c>
      <c r="O1500" t="s">
        <v>1782</v>
      </c>
      <c r="P1500" t="s">
        <v>2119</v>
      </c>
      <c r="Q1500" t="str">
        <f>IF(Cleaned_Data[[#This Row],[Performance Score]] &gt;=4,"high", IF(Cleaned_Data[[#This Row],[Performance Score]]&lt;=2,"Low","Medium"))</f>
        <v>Medium</v>
      </c>
    </row>
    <row r="1501" spans="1:17" x14ac:dyDescent="0.3">
      <c r="A1501" t="s">
        <v>1932</v>
      </c>
      <c r="B1501" t="s">
        <v>153</v>
      </c>
      <c r="C1501">
        <v>32</v>
      </c>
      <c r="D1501" t="s">
        <v>24</v>
      </c>
      <c r="E1501" t="s">
        <v>31</v>
      </c>
      <c r="F1501" t="s">
        <v>33</v>
      </c>
      <c r="G1501" t="s">
        <v>32</v>
      </c>
      <c r="H1501" s="1">
        <v>44782</v>
      </c>
      <c r="I1501">
        <v>31957</v>
      </c>
      <c r="J1501">
        <v>1125</v>
      </c>
      <c r="K1501">
        <v>33082</v>
      </c>
      <c r="L1501" s="10">
        <v>4.97</v>
      </c>
      <c r="M1501">
        <v>2</v>
      </c>
      <c r="N1501" t="s">
        <v>34</v>
      </c>
      <c r="O1501" t="s">
        <v>1782</v>
      </c>
      <c r="P1501" t="s">
        <v>2119</v>
      </c>
      <c r="Q1501" t="str">
        <f>IF(Cleaned_Data[[#This Row],[Performance Score]] &gt;=4,"high", IF(Cleaned_Data[[#This Row],[Performance Score]]&lt;=2,"Low","Medium"))</f>
        <v>high</v>
      </c>
    </row>
    <row r="1502" spans="1:17" x14ac:dyDescent="0.3">
      <c r="A1502" t="s">
        <v>1933</v>
      </c>
      <c r="B1502" t="s">
        <v>268</v>
      </c>
      <c r="C1502">
        <v>30</v>
      </c>
      <c r="D1502" t="s">
        <v>24</v>
      </c>
      <c r="E1502" t="s">
        <v>62</v>
      </c>
      <c r="F1502" t="s">
        <v>50</v>
      </c>
      <c r="G1502" t="s">
        <v>63</v>
      </c>
      <c r="H1502" s="1">
        <v>42660</v>
      </c>
      <c r="I1502">
        <v>39038</v>
      </c>
      <c r="J1502">
        <v>2300</v>
      </c>
      <c r="K1502">
        <v>41338</v>
      </c>
      <c r="L1502" s="10">
        <v>4.71</v>
      </c>
      <c r="M1502">
        <v>1</v>
      </c>
      <c r="N1502" t="s">
        <v>34</v>
      </c>
      <c r="O1502" t="s">
        <v>1782</v>
      </c>
      <c r="P1502" t="s">
        <v>2124</v>
      </c>
      <c r="Q1502" t="str">
        <f>IF(Cleaned_Data[[#This Row],[Performance Score]] &gt;=4,"high", IF(Cleaned_Data[[#This Row],[Performance Score]]&lt;=2,"Low","Medium"))</f>
        <v>high</v>
      </c>
    </row>
    <row r="1503" spans="1:17" x14ac:dyDescent="0.3">
      <c r="A1503" t="s">
        <v>1934</v>
      </c>
      <c r="B1503" t="s">
        <v>329</v>
      </c>
      <c r="C1503">
        <v>39</v>
      </c>
      <c r="D1503" t="s">
        <v>16</v>
      </c>
      <c r="E1503" t="s">
        <v>74</v>
      </c>
      <c r="F1503" t="s">
        <v>105</v>
      </c>
      <c r="G1503" t="s">
        <v>75</v>
      </c>
      <c r="H1503" s="1">
        <v>43543</v>
      </c>
      <c r="I1503">
        <v>25028</v>
      </c>
      <c r="J1503">
        <v>823</v>
      </c>
      <c r="K1503">
        <v>25851</v>
      </c>
      <c r="L1503" s="10">
        <v>1.61</v>
      </c>
      <c r="M1503">
        <v>4</v>
      </c>
      <c r="N1503" t="s">
        <v>28</v>
      </c>
      <c r="O1503" t="s">
        <v>1782</v>
      </c>
      <c r="P1503" t="s">
        <v>2120</v>
      </c>
      <c r="Q1503" t="str">
        <f>IF(Cleaned_Data[[#This Row],[Performance Score]] &gt;=4,"high", IF(Cleaned_Data[[#This Row],[Performance Score]]&lt;=2,"Low","Medium"))</f>
        <v>Low</v>
      </c>
    </row>
    <row r="1504" spans="1:17" x14ac:dyDescent="0.3">
      <c r="A1504" t="s">
        <v>1935</v>
      </c>
      <c r="B1504" t="s">
        <v>393</v>
      </c>
      <c r="C1504">
        <v>31</v>
      </c>
      <c r="D1504" t="s">
        <v>16</v>
      </c>
      <c r="E1504" t="s">
        <v>37</v>
      </c>
      <c r="F1504" t="s">
        <v>50</v>
      </c>
      <c r="G1504" t="s">
        <v>38</v>
      </c>
      <c r="H1504" s="1">
        <v>44783</v>
      </c>
      <c r="I1504">
        <v>37387</v>
      </c>
      <c r="J1504">
        <v>1878</v>
      </c>
      <c r="K1504">
        <v>39265</v>
      </c>
      <c r="L1504" s="10">
        <v>2.97</v>
      </c>
      <c r="M1504">
        <v>3</v>
      </c>
      <c r="N1504" t="s">
        <v>28</v>
      </c>
      <c r="O1504" t="s">
        <v>1782</v>
      </c>
      <c r="P1504" t="s">
        <v>2119</v>
      </c>
      <c r="Q1504" t="str">
        <f>IF(Cleaned_Data[[#This Row],[Performance Score]] &gt;=4,"high", IF(Cleaned_Data[[#This Row],[Performance Score]]&lt;=2,"Low","Medium"))</f>
        <v>Medium</v>
      </c>
    </row>
    <row r="1505" spans="1:17" x14ac:dyDescent="0.3">
      <c r="A1505" t="s">
        <v>1936</v>
      </c>
      <c r="B1505" t="s">
        <v>786</v>
      </c>
      <c r="C1505">
        <v>23</v>
      </c>
      <c r="D1505" t="s">
        <v>16</v>
      </c>
      <c r="E1505" t="s">
        <v>74</v>
      </c>
      <c r="F1505" t="s">
        <v>105</v>
      </c>
      <c r="G1505" t="s">
        <v>75</v>
      </c>
      <c r="H1505" s="1">
        <v>45388</v>
      </c>
      <c r="I1505">
        <v>31546</v>
      </c>
      <c r="J1505">
        <v>730</v>
      </c>
      <c r="K1505">
        <v>32276</v>
      </c>
      <c r="L1505" s="10">
        <v>3.03</v>
      </c>
      <c r="M1505">
        <v>1</v>
      </c>
      <c r="N1505" t="s">
        <v>34</v>
      </c>
      <c r="O1505" t="s">
        <v>1782</v>
      </c>
      <c r="P1505" t="s">
        <v>21</v>
      </c>
      <c r="Q1505" t="str">
        <f>IF(Cleaned_Data[[#This Row],[Performance Score]] &gt;=4,"high", IF(Cleaned_Data[[#This Row],[Performance Score]]&lt;=2,"Low","Medium"))</f>
        <v>Medium</v>
      </c>
    </row>
    <row r="1506" spans="1:17" x14ac:dyDescent="0.3">
      <c r="A1506" t="s">
        <v>1937</v>
      </c>
      <c r="B1506" t="s">
        <v>898</v>
      </c>
      <c r="C1506">
        <v>21</v>
      </c>
      <c r="D1506" t="s">
        <v>16</v>
      </c>
      <c r="E1506" t="s">
        <v>62</v>
      </c>
      <c r="F1506" t="s">
        <v>105</v>
      </c>
      <c r="G1506" t="s">
        <v>63</v>
      </c>
      <c r="H1506" s="1">
        <v>42031</v>
      </c>
      <c r="I1506">
        <v>44163</v>
      </c>
      <c r="J1506">
        <v>2698</v>
      </c>
      <c r="K1506">
        <v>46861</v>
      </c>
      <c r="L1506" s="10">
        <v>3.5</v>
      </c>
      <c r="M1506">
        <v>8</v>
      </c>
      <c r="N1506" t="s">
        <v>20</v>
      </c>
      <c r="O1506" t="s">
        <v>1782</v>
      </c>
      <c r="P1506" t="s">
        <v>2125</v>
      </c>
      <c r="Q1506" t="str">
        <f>IF(Cleaned_Data[[#This Row],[Performance Score]] &gt;=4,"high", IF(Cleaned_Data[[#This Row],[Performance Score]]&lt;=2,"Low","Medium"))</f>
        <v>Medium</v>
      </c>
    </row>
    <row r="1507" spans="1:17" x14ac:dyDescent="0.3">
      <c r="A1507" t="s">
        <v>1938</v>
      </c>
      <c r="B1507" t="s">
        <v>858</v>
      </c>
      <c r="C1507">
        <v>34</v>
      </c>
      <c r="D1507" t="s">
        <v>16</v>
      </c>
      <c r="E1507" t="s">
        <v>42</v>
      </c>
      <c r="F1507" t="s">
        <v>50</v>
      </c>
      <c r="G1507" t="s">
        <v>43</v>
      </c>
      <c r="H1507" s="1">
        <v>43650</v>
      </c>
      <c r="I1507">
        <v>35592</v>
      </c>
      <c r="J1507">
        <v>1132</v>
      </c>
      <c r="K1507">
        <v>36724</v>
      </c>
      <c r="L1507" s="10">
        <v>4.4400000000000004</v>
      </c>
      <c r="M1507">
        <v>4</v>
      </c>
      <c r="N1507" t="s">
        <v>20</v>
      </c>
      <c r="O1507" t="s">
        <v>1782</v>
      </c>
      <c r="P1507" t="s">
        <v>2123</v>
      </c>
      <c r="Q1507" t="str">
        <f>IF(Cleaned_Data[[#This Row],[Performance Score]] &gt;=4,"high", IF(Cleaned_Data[[#This Row],[Performance Score]]&lt;=2,"Low","Medium"))</f>
        <v>high</v>
      </c>
    </row>
    <row r="1508" spans="1:17" x14ac:dyDescent="0.3">
      <c r="A1508" t="s">
        <v>1939</v>
      </c>
      <c r="B1508" t="s">
        <v>1189</v>
      </c>
      <c r="C1508">
        <v>34</v>
      </c>
      <c r="D1508" t="s">
        <v>16</v>
      </c>
      <c r="E1508" t="s">
        <v>74</v>
      </c>
      <c r="F1508" t="s">
        <v>19</v>
      </c>
      <c r="G1508" t="s">
        <v>75</v>
      </c>
      <c r="H1508" s="1">
        <v>44130</v>
      </c>
      <c r="I1508">
        <v>31964</v>
      </c>
      <c r="J1508">
        <v>1043</v>
      </c>
      <c r="K1508">
        <v>33007</v>
      </c>
      <c r="L1508" s="10">
        <v>2.76</v>
      </c>
      <c r="M1508">
        <v>0</v>
      </c>
      <c r="N1508" t="s">
        <v>20</v>
      </c>
      <c r="O1508" t="s">
        <v>1782</v>
      </c>
      <c r="P1508" t="s">
        <v>2124</v>
      </c>
      <c r="Q1508" t="str">
        <f>IF(Cleaned_Data[[#This Row],[Performance Score]] &gt;=4,"high", IF(Cleaned_Data[[#This Row],[Performance Score]]&lt;=2,"Low","Medium"))</f>
        <v>Medium</v>
      </c>
    </row>
    <row r="1509" spans="1:17" x14ac:dyDescent="0.3">
      <c r="A1509" t="s">
        <v>1940</v>
      </c>
      <c r="B1509" t="s">
        <v>213</v>
      </c>
      <c r="C1509">
        <v>27</v>
      </c>
      <c r="D1509" t="s">
        <v>24</v>
      </c>
      <c r="E1509" t="s">
        <v>31</v>
      </c>
      <c r="F1509" t="s">
        <v>105</v>
      </c>
      <c r="G1509" t="s">
        <v>32</v>
      </c>
      <c r="H1509" s="1">
        <v>45239</v>
      </c>
      <c r="I1509">
        <v>26953</v>
      </c>
      <c r="J1509">
        <v>2139</v>
      </c>
      <c r="K1509">
        <v>29092</v>
      </c>
      <c r="L1509" s="10">
        <v>3.63</v>
      </c>
      <c r="M1509">
        <v>4</v>
      </c>
      <c r="N1509" t="s">
        <v>20</v>
      </c>
      <c r="O1509" t="s">
        <v>1782</v>
      </c>
      <c r="P1509" t="s">
        <v>2118</v>
      </c>
      <c r="Q1509" t="str">
        <f>IF(Cleaned_Data[[#This Row],[Performance Score]] &gt;=4,"high", IF(Cleaned_Data[[#This Row],[Performance Score]]&lt;=2,"Low","Medium"))</f>
        <v>Medium</v>
      </c>
    </row>
    <row r="1510" spans="1:17" x14ac:dyDescent="0.3">
      <c r="A1510" t="s">
        <v>1941</v>
      </c>
      <c r="B1510" t="s">
        <v>222</v>
      </c>
      <c r="C1510">
        <v>31</v>
      </c>
      <c r="D1510" t="s">
        <v>24</v>
      </c>
      <c r="E1510" t="s">
        <v>17</v>
      </c>
      <c r="F1510" t="s">
        <v>105</v>
      </c>
      <c r="G1510" t="s">
        <v>18</v>
      </c>
      <c r="H1510" s="1">
        <v>44874</v>
      </c>
      <c r="I1510">
        <v>34785</v>
      </c>
      <c r="J1510">
        <v>1552</v>
      </c>
      <c r="K1510">
        <v>36337</v>
      </c>
      <c r="L1510" s="10">
        <v>3.44</v>
      </c>
      <c r="M1510">
        <v>0</v>
      </c>
      <c r="N1510" t="s">
        <v>28</v>
      </c>
      <c r="O1510" t="s">
        <v>1782</v>
      </c>
      <c r="P1510" t="s">
        <v>2118</v>
      </c>
      <c r="Q1510" t="str">
        <f>IF(Cleaned_Data[[#This Row],[Performance Score]] &gt;=4,"high", IF(Cleaned_Data[[#This Row],[Performance Score]]&lt;=2,"Low","Medium"))</f>
        <v>Medium</v>
      </c>
    </row>
    <row r="1511" spans="1:17" x14ac:dyDescent="0.3">
      <c r="A1511" t="s">
        <v>1942</v>
      </c>
      <c r="B1511" t="s">
        <v>677</v>
      </c>
      <c r="C1511">
        <v>25</v>
      </c>
      <c r="D1511" t="s">
        <v>24</v>
      </c>
      <c r="E1511" t="s">
        <v>31</v>
      </c>
      <c r="F1511" t="s">
        <v>39</v>
      </c>
      <c r="G1511" t="s">
        <v>32</v>
      </c>
      <c r="H1511" s="1">
        <v>42197</v>
      </c>
      <c r="I1511">
        <v>33821</v>
      </c>
      <c r="J1511">
        <v>1016</v>
      </c>
      <c r="K1511">
        <v>34837</v>
      </c>
      <c r="L1511" s="10">
        <v>3.53</v>
      </c>
      <c r="M1511">
        <v>5</v>
      </c>
      <c r="N1511" t="s">
        <v>28</v>
      </c>
      <c r="O1511" t="s">
        <v>1782</v>
      </c>
      <c r="P1511" t="s">
        <v>2123</v>
      </c>
      <c r="Q1511" t="str">
        <f>IF(Cleaned_Data[[#This Row],[Performance Score]] &gt;=4,"high", IF(Cleaned_Data[[#This Row],[Performance Score]]&lt;=2,"Low","Medium"))</f>
        <v>Medium</v>
      </c>
    </row>
    <row r="1512" spans="1:17" x14ac:dyDescent="0.3">
      <c r="A1512" t="s">
        <v>1943</v>
      </c>
      <c r="B1512" t="s">
        <v>30</v>
      </c>
      <c r="C1512">
        <v>30</v>
      </c>
      <c r="D1512" t="s">
        <v>16</v>
      </c>
      <c r="E1512" t="s">
        <v>74</v>
      </c>
      <c r="F1512" t="s">
        <v>27</v>
      </c>
      <c r="G1512" t="s">
        <v>75</v>
      </c>
      <c r="H1512" s="1">
        <v>43919</v>
      </c>
      <c r="I1512">
        <v>32048</v>
      </c>
      <c r="J1512">
        <v>671</v>
      </c>
      <c r="K1512">
        <v>32719</v>
      </c>
      <c r="L1512" s="10">
        <v>2.62</v>
      </c>
      <c r="M1512">
        <v>2</v>
      </c>
      <c r="N1512" t="s">
        <v>34</v>
      </c>
      <c r="O1512" t="s">
        <v>1782</v>
      </c>
      <c r="P1512" t="s">
        <v>2120</v>
      </c>
      <c r="Q1512" t="str">
        <f>IF(Cleaned_Data[[#This Row],[Performance Score]] &gt;=4,"high", IF(Cleaned_Data[[#This Row],[Performance Score]]&lt;=2,"Low","Medium"))</f>
        <v>Medium</v>
      </c>
    </row>
    <row r="1513" spans="1:17" x14ac:dyDescent="0.3">
      <c r="A1513" t="s">
        <v>1944</v>
      </c>
      <c r="B1513" t="s">
        <v>270</v>
      </c>
      <c r="C1513">
        <v>27</v>
      </c>
      <c r="D1513" t="s">
        <v>16</v>
      </c>
      <c r="E1513" t="s">
        <v>25</v>
      </c>
      <c r="F1513" t="s">
        <v>33</v>
      </c>
      <c r="G1513" t="s">
        <v>26</v>
      </c>
      <c r="H1513" s="1">
        <v>45455</v>
      </c>
      <c r="I1513">
        <v>34405</v>
      </c>
      <c r="J1513">
        <v>2606</v>
      </c>
      <c r="K1513">
        <v>37011</v>
      </c>
      <c r="L1513" s="10">
        <v>4.2699999999999996</v>
      </c>
      <c r="M1513">
        <v>3</v>
      </c>
      <c r="N1513" t="s">
        <v>28</v>
      </c>
      <c r="O1513" t="s">
        <v>1782</v>
      </c>
      <c r="P1513" t="s">
        <v>1782</v>
      </c>
      <c r="Q1513" t="str">
        <f>IF(Cleaned_Data[[#This Row],[Performance Score]] &gt;=4,"high", IF(Cleaned_Data[[#This Row],[Performance Score]]&lt;=2,"Low","Medium"))</f>
        <v>high</v>
      </c>
    </row>
    <row r="1514" spans="1:17" x14ac:dyDescent="0.3">
      <c r="A1514" t="s">
        <v>1945</v>
      </c>
      <c r="B1514" t="s">
        <v>65</v>
      </c>
      <c r="C1514">
        <v>29</v>
      </c>
      <c r="D1514" t="s">
        <v>24</v>
      </c>
      <c r="E1514" t="s">
        <v>37</v>
      </c>
      <c r="F1514" t="s">
        <v>105</v>
      </c>
      <c r="G1514" t="s">
        <v>38</v>
      </c>
      <c r="H1514" s="1">
        <v>44673</v>
      </c>
      <c r="I1514">
        <v>28104</v>
      </c>
      <c r="J1514">
        <v>808</v>
      </c>
      <c r="K1514">
        <v>28912</v>
      </c>
      <c r="L1514" s="10">
        <v>2.36</v>
      </c>
      <c r="M1514">
        <v>4</v>
      </c>
      <c r="N1514" t="s">
        <v>34</v>
      </c>
      <c r="O1514" t="s">
        <v>1782</v>
      </c>
      <c r="P1514" t="s">
        <v>21</v>
      </c>
      <c r="Q1514" t="str">
        <f>IF(Cleaned_Data[[#This Row],[Performance Score]] &gt;=4,"high", IF(Cleaned_Data[[#This Row],[Performance Score]]&lt;=2,"Low","Medium"))</f>
        <v>Medium</v>
      </c>
    </row>
    <row r="1515" spans="1:17" x14ac:dyDescent="0.3">
      <c r="A1515" t="s">
        <v>1946</v>
      </c>
      <c r="B1515" t="s">
        <v>1487</v>
      </c>
      <c r="C1515">
        <v>32</v>
      </c>
      <c r="D1515" t="s">
        <v>16</v>
      </c>
      <c r="E1515" t="s">
        <v>42</v>
      </c>
      <c r="F1515" t="s">
        <v>88</v>
      </c>
      <c r="G1515" t="s">
        <v>43</v>
      </c>
      <c r="H1515" s="1">
        <v>42969</v>
      </c>
      <c r="I1515">
        <v>43465</v>
      </c>
      <c r="J1515">
        <v>2193</v>
      </c>
      <c r="K1515">
        <v>45658</v>
      </c>
      <c r="L1515" s="10">
        <v>2.7</v>
      </c>
      <c r="M1515">
        <v>1</v>
      </c>
      <c r="N1515" t="s">
        <v>20</v>
      </c>
      <c r="O1515" t="s">
        <v>1782</v>
      </c>
      <c r="P1515" t="s">
        <v>2119</v>
      </c>
      <c r="Q1515" t="str">
        <f>IF(Cleaned_Data[[#This Row],[Performance Score]] &gt;=4,"high", IF(Cleaned_Data[[#This Row],[Performance Score]]&lt;=2,"Low","Medium"))</f>
        <v>Medium</v>
      </c>
    </row>
    <row r="1516" spans="1:17" x14ac:dyDescent="0.3">
      <c r="A1516" t="s">
        <v>1947</v>
      </c>
      <c r="B1516" t="s">
        <v>687</v>
      </c>
      <c r="C1516">
        <v>27</v>
      </c>
      <c r="D1516" t="s">
        <v>16</v>
      </c>
      <c r="E1516" t="s">
        <v>31</v>
      </c>
      <c r="F1516" t="s">
        <v>39</v>
      </c>
      <c r="G1516" t="s">
        <v>32</v>
      </c>
      <c r="H1516" s="1">
        <v>44975</v>
      </c>
      <c r="I1516">
        <v>28295</v>
      </c>
      <c r="J1516">
        <v>844</v>
      </c>
      <c r="K1516">
        <v>29139</v>
      </c>
      <c r="L1516" s="10">
        <v>4.18</v>
      </c>
      <c r="M1516">
        <v>2</v>
      </c>
      <c r="N1516" t="s">
        <v>20</v>
      </c>
      <c r="O1516" t="s">
        <v>1782</v>
      </c>
      <c r="P1516" t="s">
        <v>2121</v>
      </c>
      <c r="Q1516" t="str">
        <f>IF(Cleaned_Data[[#This Row],[Performance Score]] &gt;=4,"high", IF(Cleaned_Data[[#This Row],[Performance Score]]&lt;=2,"Low","Medium"))</f>
        <v>high</v>
      </c>
    </row>
    <row r="1517" spans="1:17" x14ac:dyDescent="0.3">
      <c r="A1517" t="s">
        <v>1948</v>
      </c>
      <c r="B1517" t="s">
        <v>381</v>
      </c>
      <c r="C1517">
        <v>36</v>
      </c>
      <c r="D1517" t="s">
        <v>16</v>
      </c>
      <c r="E1517" t="s">
        <v>62</v>
      </c>
      <c r="F1517" t="s">
        <v>33</v>
      </c>
      <c r="G1517" t="s">
        <v>63</v>
      </c>
      <c r="H1517" s="1">
        <v>42556</v>
      </c>
      <c r="I1517">
        <v>39009</v>
      </c>
      <c r="J1517">
        <v>877</v>
      </c>
      <c r="K1517">
        <v>39886</v>
      </c>
      <c r="L1517" s="10">
        <v>2.15</v>
      </c>
      <c r="M1517">
        <v>4</v>
      </c>
      <c r="N1517" t="s">
        <v>20</v>
      </c>
      <c r="O1517" t="s">
        <v>1782</v>
      </c>
      <c r="P1517" t="s">
        <v>2123</v>
      </c>
      <c r="Q1517" t="str">
        <f>IF(Cleaned_Data[[#This Row],[Performance Score]] &gt;=4,"high", IF(Cleaned_Data[[#This Row],[Performance Score]]&lt;=2,"Low","Medium"))</f>
        <v>Medium</v>
      </c>
    </row>
    <row r="1518" spans="1:17" x14ac:dyDescent="0.3">
      <c r="A1518" t="s">
        <v>1949</v>
      </c>
      <c r="B1518" t="s">
        <v>930</v>
      </c>
      <c r="C1518">
        <v>28</v>
      </c>
      <c r="D1518" t="s">
        <v>24</v>
      </c>
      <c r="E1518" t="s">
        <v>58</v>
      </c>
      <c r="F1518" t="s">
        <v>19</v>
      </c>
      <c r="G1518" t="s">
        <v>59</v>
      </c>
      <c r="H1518" s="1">
        <v>44786</v>
      </c>
      <c r="I1518">
        <v>26502</v>
      </c>
      <c r="J1518">
        <v>778</v>
      </c>
      <c r="K1518">
        <v>27280</v>
      </c>
      <c r="L1518" s="10">
        <v>1.73</v>
      </c>
      <c r="M1518">
        <v>10</v>
      </c>
      <c r="N1518" t="s">
        <v>20</v>
      </c>
      <c r="O1518" t="s">
        <v>1782</v>
      </c>
      <c r="P1518" t="s">
        <v>2119</v>
      </c>
      <c r="Q1518" t="str">
        <f>IF(Cleaned_Data[[#This Row],[Performance Score]] &gt;=4,"high", IF(Cleaned_Data[[#This Row],[Performance Score]]&lt;=2,"Low","Medium"))</f>
        <v>Low</v>
      </c>
    </row>
    <row r="1519" spans="1:17" x14ac:dyDescent="0.3">
      <c r="A1519" t="s">
        <v>1950</v>
      </c>
      <c r="B1519" t="s">
        <v>802</v>
      </c>
      <c r="C1519">
        <v>28</v>
      </c>
      <c r="D1519" t="s">
        <v>24</v>
      </c>
      <c r="E1519" t="s">
        <v>62</v>
      </c>
      <c r="F1519" t="s">
        <v>105</v>
      </c>
      <c r="G1519" t="s">
        <v>63</v>
      </c>
      <c r="H1519" s="1">
        <v>42191</v>
      </c>
      <c r="I1519">
        <v>43140</v>
      </c>
      <c r="J1519">
        <v>4665</v>
      </c>
      <c r="K1519">
        <v>47805</v>
      </c>
      <c r="L1519" s="10">
        <v>4.74</v>
      </c>
      <c r="M1519">
        <v>2</v>
      </c>
      <c r="N1519" t="s">
        <v>28</v>
      </c>
      <c r="O1519" t="s">
        <v>1782</v>
      </c>
      <c r="P1519" t="s">
        <v>2123</v>
      </c>
      <c r="Q1519" t="str">
        <f>IF(Cleaned_Data[[#This Row],[Performance Score]] &gt;=4,"high", IF(Cleaned_Data[[#This Row],[Performance Score]]&lt;=2,"Low","Medium"))</f>
        <v>high</v>
      </c>
    </row>
    <row r="1520" spans="1:17" x14ac:dyDescent="0.3">
      <c r="A1520" t="s">
        <v>1951</v>
      </c>
      <c r="B1520" t="s">
        <v>275</v>
      </c>
      <c r="C1520">
        <v>30</v>
      </c>
      <c r="D1520" t="s">
        <v>16</v>
      </c>
      <c r="E1520" t="s">
        <v>37</v>
      </c>
      <c r="F1520" t="s">
        <v>19</v>
      </c>
      <c r="G1520" t="s">
        <v>38</v>
      </c>
      <c r="H1520" s="1">
        <v>42750</v>
      </c>
      <c r="I1520">
        <v>28759</v>
      </c>
      <c r="J1520">
        <v>521</v>
      </c>
      <c r="K1520">
        <v>29280</v>
      </c>
      <c r="L1520" s="10">
        <v>1.64</v>
      </c>
      <c r="M1520">
        <v>5</v>
      </c>
      <c r="N1520" t="s">
        <v>20</v>
      </c>
      <c r="O1520" t="s">
        <v>1782</v>
      </c>
      <c r="P1520" t="s">
        <v>2125</v>
      </c>
      <c r="Q1520" t="str">
        <f>IF(Cleaned_Data[[#This Row],[Performance Score]] &gt;=4,"high", IF(Cleaned_Data[[#This Row],[Performance Score]]&lt;=2,"Low","Medium"))</f>
        <v>Low</v>
      </c>
    </row>
    <row r="1521" spans="1:17" x14ac:dyDescent="0.3">
      <c r="A1521" t="s">
        <v>1952</v>
      </c>
      <c r="B1521" t="s">
        <v>919</v>
      </c>
      <c r="C1521">
        <v>21</v>
      </c>
      <c r="D1521" t="s">
        <v>16</v>
      </c>
      <c r="E1521" t="s">
        <v>25</v>
      </c>
      <c r="F1521" t="s">
        <v>19</v>
      </c>
      <c r="G1521" t="s">
        <v>26</v>
      </c>
      <c r="H1521" s="1">
        <v>42591</v>
      </c>
      <c r="I1521">
        <v>35589</v>
      </c>
      <c r="J1521">
        <v>1399</v>
      </c>
      <c r="K1521">
        <v>36988</v>
      </c>
      <c r="L1521" s="10">
        <v>3.35</v>
      </c>
      <c r="M1521">
        <v>1</v>
      </c>
      <c r="N1521" t="s">
        <v>28</v>
      </c>
      <c r="O1521" t="s">
        <v>1782</v>
      </c>
      <c r="P1521" t="s">
        <v>2119</v>
      </c>
      <c r="Q1521" t="str">
        <f>IF(Cleaned_Data[[#This Row],[Performance Score]] &gt;=4,"high", IF(Cleaned_Data[[#This Row],[Performance Score]]&lt;=2,"Low","Medium"))</f>
        <v>Medium</v>
      </c>
    </row>
    <row r="1522" spans="1:17" x14ac:dyDescent="0.3">
      <c r="A1522" t="s">
        <v>1953</v>
      </c>
      <c r="B1522" t="s">
        <v>157</v>
      </c>
      <c r="C1522">
        <v>38</v>
      </c>
      <c r="D1522" t="s">
        <v>16</v>
      </c>
      <c r="E1522" t="s">
        <v>37</v>
      </c>
      <c r="F1522" t="s">
        <v>88</v>
      </c>
      <c r="G1522" t="s">
        <v>38</v>
      </c>
      <c r="H1522" s="1">
        <v>44868</v>
      </c>
      <c r="I1522">
        <v>28157</v>
      </c>
      <c r="J1522">
        <v>2700</v>
      </c>
      <c r="K1522">
        <v>30857</v>
      </c>
      <c r="L1522" s="10">
        <v>4.45</v>
      </c>
      <c r="M1522">
        <v>3</v>
      </c>
      <c r="N1522" t="s">
        <v>34</v>
      </c>
      <c r="O1522" t="s">
        <v>1782</v>
      </c>
      <c r="P1522" t="s">
        <v>2118</v>
      </c>
      <c r="Q1522" t="str">
        <f>IF(Cleaned_Data[[#This Row],[Performance Score]] &gt;=4,"high", IF(Cleaned_Data[[#This Row],[Performance Score]]&lt;=2,"Low","Medium"))</f>
        <v>high</v>
      </c>
    </row>
    <row r="1523" spans="1:17" x14ac:dyDescent="0.3">
      <c r="A1523" t="s">
        <v>1954</v>
      </c>
      <c r="B1523" t="s">
        <v>1478</v>
      </c>
      <c r="C1523">
        <v>32</v>
      </c>
      <c r="D1523" t="s">
        <v>24</v>
      </c>
      <c r="E1523" t="s">
        <v>42</v>
      </c>
      <c r="F1523" t="s">
        <v>27</v>
      </c>
      <c r="G1523" t="s">
        <v>43</v>
      </c>
      <c r="H1523" s="1">
        <v>43867</v>
      </c>
      <c r="I1523">
        <v>46857</v>
      </c>
      <c r="J1523">
        <v>1809</v>
      </c>
      <c r="K1523">
        <v>48666</v>
      </c>
      <c r="L1523" s="10">
        <v>3.66</v>
      </c>
      <c r="M1523">
        <v>2</v>
      </c>
      <c r="N1523" t="s">
        <v>20</v>
      </c>
      <c r="O1523" t="s">
        <v>1782</v>
      </c>
      <c r="P1523" t="s">
        <v>2121</v>
      </c>
      <c r="Q1523" t="str">
        <f>IF(Cleaned_Data[[#This Row],[Performance Score]] &gt;=4,"high", IF(Cleaned_Data[[#This Row],[Performance Score]]&lt;=2,"Low","Medium"))</f>
        <v>Medium</v>
      </c>
    </row>
    <row r="1524" spans="1:17" x14ac:dyDescent="0.3">
      <c r="A1524" t="s">
        <v>1955</v>
      </c>
      <c r="B1524" t="s">
        <v>916</v>
      </c>
      <c r="C1524">
        <v>41</v>
      </c>
      <c r="D1524" t="s">
        <v>24</v>
      </c>
      <c r="E1524" t="s">
        <v>58</v>
      </c>
      <c r="F1524" t="s">
        <v>33</v>
      </c>
      <c r="G1524" t="s">
        <v>59</v>
      </c>
      <c r="H1524" s="1">
        <v>44919</v>
      </c>
      <c r="I1524">
        <v>29376</v>
      </c>
      <c r="J1524">
        <v>2079</v>
      </c>
      <c r="K1524">
        <v>31455</v>
      </c>
      <c r="L1524" s="10">
        <v>3.34</v>
      </c>
      <c r="M1524">
        <v>4</v>
      </c>
      <c r="N1524" t="s">
        <v>20</v>
      </c>
      <c r="O1524" t="s">
        <v>1782</v>
      </c>
      <c r="P1524" t="s">
        <v>2122</v>
      </c>
      <c r="Q1524" t="str">
        <f>IF(Cleaned_Data[[#This Row],[Performance Score]] &gt;=4,"high", IF(Cleaned_Data[[#This Row],[Performance Score]]&lt;=2,"Low","Medium"))</f>
        <v>Medium</v>
      </c>
    </row>
    <row r="1525" spans="1:17" x14ac:dyDescent="0.3">
      <c r="A1525" t="s">
        <v>1956</v>
      </c>
      <c r="B1525" t="s">
        <v>1478</v>
      </c>
      <c r="C1525">
        <v>49</v>
      </c>
      <c r="D1525" t="s">
        <v>24</v>
      </c>
      <c r="E1525" t="s">
        <v>42</v>
      </c>
      <c r="F1525" t="s">
        <v>39</v>
      </c>
      <c r="G1525" t="s">
        <v>43</v>
      </c>
      <c r="H1525" s="1">
        <v>42959</v>
      </c>
      <c r="I1525">
        <v>40414</v>
      </c>
      <c r="J1525">
        <v>2455</v>
      </c>
      <c r="K1525">
        <v>42869</v>
      </c>
      <c r="L1525" s="10">
        <v>2.73</v>
      </c>
      <c r="M1525">
        <v>1</v>
      </c>
      <c r="N1525" t="s">
        <v>34</v>
      </c>
      <c r="O1525" t="s">
        <v>1782</v>
      </c>
      <c r="P1525" t="s">
        <v>2119</v>
      </c>
      <c r="Q1525" t="str">
        <f>IF(Cleaned_Data[[#This Row],[Performance Score]] &gt;=4,"high", IF(Cleaned_Data[[#This Row],[Performance Score]]&lt;=2,"Low","Medium"))</f>
        <v>Medium</v>
      </c>
    </row>
    <row r="1526" spans="1:17" x14ac:dyDescent="0.3">
      <c r="A1526" t="s">
        <v>1957</v>
      </c>
      <c r="B1526" t="s">
        <v>117</v>
      </c>
      <c r="C1526">
        <v>28</v>
      </c>
      <c r="D1526" t="s">
        <v>16</v>
      </c>
      <c r="E1526" t="s">
        <v>37</v>
      </c>
      <c r="F1526" t="s">
        <v>105</v>
      </c>
      <c r="G1526" t="s">
        <v>38</v>
      </c>
      <c r="H1526" s="1">
        <v>44048</v>
      </c>
      <c r="I1526">
        <v>28236</v>
      </c>
      <c r="J1526">
        <v>1488</v>
      </c>
      <c r="K1526">
        <v>29724</v>
      </c>
      <c r="L1526" s="10">
        <v>2.64</v>
      </c>
      <c r="M1526">
        <v>2</v>
      </c>
      <c r="N1526" t="s">
        <v>34</v>
      </c>
      <c r="O1526" t="s">
        <v>1782</v>
      </c>
      <c r="P1526" t="s">
        <v>2119</v>
      </c>
      <c r="Q1526" t="str">
        <f>IF(Cleaned_Data[[#This Row],[Performance Score]] &gt;=4,"high", IF(Cleaned_Data[[#This Row],[Performance Score]]&lt;=2,"Low","Medium"))</f>
        <v>Medium</v>
      </c>
    </row>
    <row r="1527" spans="1:17" x14ac:dyDescent="0.3">
      <c r="A1527" t="s">
        <v>1958</v>
      </c>
      <c r="B1527" t="s">
        <v>209</v>
      </c>
      <c r="C1527">
        <v>38</v>
      </c>
      <c r="D1527" t="s">
        <v>16</v>
      </c>
      <c r="E1527" t="s">
        <v>31</v>
      </c>
      <c r="F1527" t="s">
        <v>105</v>
      </c>
      <c r="G1527" t="s">
        <v>32</v>
      </c>
      <c r="H1527" s="1">
        <v>45227</v>
      </c>
      <c r="I1527">
        <v>33223</v>
      </c>
      <c r="J1527">
        <v>1350</v>
      </c>
      <c r="K1527">
        <v>34573</v>
      </c>
      <c r="L1527" s="10">
        <v>3.67</v>
      </c>
      <c r="M1527">
        <v>1</v>
      </c>
      <c r="N1527" t="s">
        <v>34</v>
      </c>
      <c r="O1527" t="s">
        <v>1782</v>
      </c>
      <c r="P1527" t="s">
        <v>2124</v>
      </c>
      <c r="Q1527" t="str">
        <f>IF(Cleaned_Data[[#This Row],[Performance Score]] &gt;=4,"high", IF(Cleaned_Data[[#This Row],[Performance Score]]&lt;=2,"Low","Medium"))</f>
        <v>Medium</v>
      </c>
    </row>
    <row r="1528" spans="1:17" x14ac:dyDescent="0.3">
      <c r="A1528" t="s">
        <v>1959</v>
      </c>
      <c r="B1528" t="s">
        <v>111</v>
      </c>
      <c r="C1528">
        <v>32</v>
      </c>
      <c r="D1528" t="s">
        <v>24</v>
      </c>
      <c r="E1528" t="s">
        <v>25</v>
      </c>
      <c r="F1528" t="s">
        <v>19</v>
      </c>
      <c r="G1528" t="s">
        <v>26</v>
      </c>
      <c r="H1528" s="1">
        <v>42193</v>
      </c>
      <c r="I1528">
        <v>29728</v>
      </c>
      <c r="J1528">
        <v>1045</v>
      </c>
      <c r="K1528">
        <v>30773</v>
      </c>
      <c r="L1528" s="10">
        <v>2.65</v>
      </c>
      <c r="M1528">
        <v>3</v>
      </c>
      <c r="N1528" t="s">
        <v>28</v>
      </c>
      <c r="O1528" t="s">
        <v>1782</v>
      </c>
      <c r="P1528" t="s">
        <v>2123</v>
      </c>
      <c r="Q1528" t="str">
        <f>IF(Cleaned_Data[[#This Row],[Performance Score]] &gt;=4,"high", IF(Cleaned_Data[[#This Row],[Performance Score]]&lt;=2,"Low","Medium"))</f>
        <v>Medium</v>
      </c>
    </row>
    <row r="1529" spans="1:17" x14ac:dyDescent="0.3">
      <c r="A1529" t="s">
        <v>1960</v>
      </c>
      <c r="B1529" t="s">
        <v>329</v>
      </c>
      <c r="C1529">
        <v>37</v>
      </c>
      <c r="D1529" t="s">
        <v>24</v>
      </c>
      <c r="E1529" t="s">
        <v>58</v>
      </c>
      <c r="F1529" t="s">
        <v>39</v>
      </c>
      <c r="G1529" t="s">
        <v>59</v>
      </c>
      <c r="H1529" s="1">
        <v>45350</v>
      </c>
      <c r="I1529">
        <v>30933</v>
      </c>
      <c r="J1529">
        <v>1164</v>
      </c>
      <c r="K1529">
        <v>32097</v>
      </c>
      <c r="L1529" s="10">
        <v>3.61</v>
      </c>
      <c r="M1529">
        <v>3</v>
      </c>
      <c r="N1529" t="s">
        <v>34</v>
      </c>
      <c r="O1529" t="s">
        <v>1782</v>
      </c>
      <c r="P1529" t="s">
        <v>2121</v>
      </c>
      <c r="Q1529" t="str">
        <f>IF(Cleaned_Data[[#This Row],[Performance Score]] &gt;=4,"high", IF(Cleaned_Data[[#This Row],[Performance Score]]&lt;=2,"Low","Medium"))</f>
        <v>Medium</v>
      </c>
    </row>
    <row r="1530" spans="1:17" x14ac:dyDescent="0.3">
      <c r="A1530" t="s">
        <v>1961</v>
      </c>
      <c r="B1530" t="s">
        <v>723</v>
      </c>
      <c r="C1530">
        <v>21</v>
      </c>
      <c r="D1530" t="s">
        <v>16</v>
      </c>
      <c r="E1530" t="s">
        <v>31</v>
      </c>
      <c r="F1530" t="s">
        <v>27</v>
      </c>
      <c r="G1530" t="s">
        <v>32</v>
      </c>
      <c r="H1530" s="1">
        <v>42873</v>
      </c>
      <c r="I1530">
        <v>33955</v>
      </c>
      <c r="J1530">
        <v>798</v>
      </c>
      <c r="K1530">
        <v>34753</v>
      </c>
      <c r="L1530" s="10">
        <v>1</v>
      </c>
      <c r="M1530">
        <v>4</v>
      </c>
      <c r="N1530" t="s">
        <v>28</v>
      </c>
      <c r="O1530" t="s">
        <v>1782</v>
      </c>
      <c r="P1530" t="s">
        <v>1218</v>
      </c>
      <c r="Q1530" t="str">
        <f>IF(Cleaned_Data[[#This Row],[Performance Score]] &gt;=4,"high", IF(Cleaned_Data[[#This Row],[Performance Score]]&lt;=2,"Low","Medium"))</f>
        <v>Low</v>
      </c>
    </row>
    <row r="1531" spans="1:17" x14ac:dyDescent="0.3">
      <c r="A1531" t="s">
        <v>1962</v>
      </c>
      <c r="B1531" t="s">
        <v>192</v>
      </c>
      <c r="C1531">
        <v>32</v>
      </c>
      <c r="D1531" t="s">
        <v>16</v>
      </c>
      <c r="E1531" t="s">
        <v>58</v>
      </c>
      <c r="F1531" t="s">
        <v>88</v>
      </c>
      <c r="G1531" t="s">
        <v>59</v>
      </c>
      <c r="H1531" s="1">
        <v>45629</v>
      </c>
      <c r="I1531">
        <v>31788</v>
      </c>
      <c r="J1531">
        <v>1720</v>
      </c>
      <c r="K1531">
        <v>33508</v>
      </c>
      <c r="L1531" s="10">
        <v>3.23</v>
      </c>
      <c r="M1531">
        <v>0</v>
      </c>
      <c r="N1531" t="s">
        <v>20</v>
      </c>
      <c r="O1531" t="s">
        <v>1782</v>
      </c>
      <c r="P1531" t="s">
        <v>2122</v>
      </c>
      <c r="Q1531" t="str">
        <f>IF(Cleaned_Data[[#This Row],[Performance Score]] &gt;=4,"high", IF(Cleaned_Data[[#This Row],[Performance Score]]&lt;=2,"Low","Medium"))</f>
        <v>Medium</v>
      </c>
    </row>
    <row r="1532" spans="1:17" x14ac:dyDescent="0.3">
      <c r="A1532" t="s">
        <v>1963</v>
      </c>
      <c r="B1532" t="s">
        <v>1964</v>
      </c>
      <c r="C1532">
        <v>30</v>
      </c>
      <c r="D1532" t="s">
        <v>24</v>
      </c>
      <c r="E1532" t="s">
        <v>58</v>
      </c>
      <c r="F1532" t="s">
        <v>33</v>
      </c>
      <c r="G1532" t="s">
        <v>59</v>
      </c>
      <c r="H1532" s="1">
        <v>44428</v>
      </c>
      <c r="I1532">
        <v>29735</v>
      </c>
      <c r="J1532">
        <v>1381</v>
      </c>
      <c r="K1532">
        <v>31116</v>
      </c>
      <c r="L1532" s="10">
        <v>2.04</v>
      </c>
      <c r="M1532">
        <v>4</v>
      </c>
      <c r="N1532" t="s">
        <v>34</v>
      </c>
      <c r="O1532" t="s">
        <v>1782</v>
      </c>
      <c r="P1532" t="s">
        <v>2119</v>
      </c>
      <c r="Q1532" t="str">
        <f>IF(Cleaned_Data[[#This Row],[Performance Score]] &gt;=4,"high", IF(Cleaned_Data[[#This Row],[Performance Score]]&lt;=2,"Low","Medium"))</f>
        <v>Medium</v>
      </c>
    </row>
    <row r="1533" spans="1:17" x14ac:dyDescent="0.3">
      <c r="A1533" t="s">
        <v>1965</v>
      </c>
      <c r="B1533" t="s">
        <v>96</v>
      </c>
      <c r="C1533">
        <v>32</v>
      </c>
      <c r="D1533" t="s">
        <v>16</v>
      </c>
      <c r="E1533" t="s">
        <v>62</v>
      </c>
      <c r="F1533" t="s">
        <v>27</v>
      </c>
      <c r="G1533" t="s">
        <v>63</v>
      </c>
      <c r="H1533" s="1">
        <v>44321</v>
      </c>
      <c r="I1533">
        <v>42723</v>
      </c>
      <c r="J1533">
        <v>1491</v>
      </c>
      <c r="K1533">
        <v>44214</v>
      </c>
      <c r="L1533" s="10">
        <v>3.11</v>
      </c>
      <c r="M1533">
        <v>3</v>
      </c>
      <c r="N1533" t="s">
        <v>28</v>
      </c>
      <c r="O1533" t="s">
        <v>1782</v>
      </c>
      <c r="P1533" t="s">
        <v>1218</v>
      </c>
      <c r="Q1533" t="str">
        <f>IF(Cleaned_Data[[#This Row],[Performance Score]] &gt;=4,"high", IF(Cleaned_Data[[#This Row],[Performance Score]]&lt;=2,"Low","Medium"))</f>
        <v>Medium</v>
      </c>
    </row>
    <row r="1534" spans="1:17" x14ac:dyDescent="0.3">
      <c r="A1534" t="s">
        <v>1966</v>
      </c>
      <c r="B1534" t="s">
        <v>145</v>
      </c>
      <c r="C1534">
        <v>31</v>
      </c>
      <c r="D1534" t="s">
        <v>24</v>
      </c>
      <c r="E1534" t="s">
        <v>42</v>
      </c>
      <c r="F1534" t="s">
        <v>53</v>
      </c>
      <c r="G1534" t="s">
        <v>43</v>
      </c>
      <c r="H1534" s="1">
        <v>44194</v>
      </c>
      <c r="I1534">
        <v>38752</v>
      </c>
      <c r="J1534">
        <v>809</v>
      </c>
      <c r="K1534">
        <v>39561</v>
      </c>
      <c r="L1534" s="10">
        <v>1.68</v>
      </c>
      <c r="M1534">
        <v>2</v>
      </c>
      <c r="N1534" t="s">
        <v>34</v>
      </c>
      <c r="O1534" t="s">
        <v>1782</v>
      </c>
      <c r="P1534" t="s">
        <v>2122</v>
      </c>
      <c r="Q1534" t="str">
        <f>IF(Cleaned_Data[[#This Row],[Performance Score]] &gt;=4,"high", IF(Cleaned_Data[[#This Row],[Performance Score]]&lt;=2,"Low","Medium"))</f>
        <v>Low</v>
      </c>
    </row>
    <row r="1535" spans="1:17" x14ac:dyDescent="0.3">
      <c r="A1535" t="s">
        <v>1967</v>
      </c>
      <c r="B1535" t="s">
        <v>176</v>
      </c>
      <c r="C1535">
        <v>26</v>
      </c>
      <c r="D1535" t="s">
        <v>24</v>
      </c>
      <c r="E1535" t="s">
        <v>58</v>
      </c>
      <c r="F1535" t="s">
        <v>19</v>
      </c>
      <c r="G1535" t="s">
        <v>59</v>
      </c>
      <c r="H1535" s="1">
        <v>43960</v>
      </c>
      <c r="I1535">
        <v>25152</v>
      </c>
      <c r="J1535">
        <v>2015</v>
      </c>
      <c r="K1535">
        <v>27167</v>
      </c>
      <c r="L1535" s="10">
        <v>3.99</v>
      </c>
      <c r="M1535">
        <v>1</v>
      </c>
      <c r="N1535" t="s">
        <v>28</v>
      </c>
      <c r="O1535" t="s">
        <v>1782</v>
      </c>
      <c r="P1535" t="s">
        <v>1218</v>
      </c>
      <c r="Q1535" t="str">
        <f>IF(Cleaned_Data[[#This Row],[Performance Score]] &gt;=4,"high", IF(Cleaned_Data[[#This Row],[Performance Score]]&lt;=2,"Low","Medium"))</f>
        <v>Medium</v>
      </c>
    </row>
    <row r="1536" spans="1:17" x14ac:dyDescent="0.3">
      <c r="A1536" t="s">
        <v>1968</v>
      </c>
      <c r="B1536" t="s">
        <v>38</v>
      </c>
      <c r="C1536">
        <v>22</v>
      </c>
      <c r="D1536" t="s">
        <v>16</v>
      </c>
      <c r="E1536" t="s">
        <v>74</v>
      </c>
      <c r="F1536" t="s">
        <v>39</v>
      </c>
      <c r="G1536" t="s">
        <v>75</v>
      </c>
      <c r="H1536" s="1">
        <v>43906</v>
      </c>
      <c r="I1536">
        <v>34111</v>
      </c>
      <c r="J1536">
        <v>2222</v>
      </c>
      <c r="K1536">
        <v>36333</v>
      </c>
      <c r="L1536" s="10">
        <v>3.41</v>
      </c>
      <c r="M1536">
        <v>2</v>
      </c>
      <c r="N1536" t="s">
        <v>20</v>
      </c>
      <c r="O1536" t="s">
        <v>1782</v>
      </c>
      <c r="P1536" t="s">
        <v>2120</v>
      </c>
      <c r="Q1536" t="str">
        <f>IF(Cleaned_Data[[#This Row],[Performance Score]] &gt;=4,"high", IF(Cleaned_Data[[#This Row],[Performance Score]]&lt;=2,"Low","Medium"))</f>
        <v>Medium</v>
      </c>
    </row>
    <row r="1537" spans="1:17" x14ac:dyDescent="0.3">
      <c r="A1537" t="s">
        <v>1969</v>
      </c>
      <c r="B1537" t="s">
        <v>950</v>
      </c>
      <c r="C1537">
        <v>39</v>
      </c>
      <c r="D1537" t="s">
        <v>16</v>
      </c>
      <c r="E1537" t="s">
        <v>42</v>
      </c>
      <c r="F1537" t="s">
        <v>39</v>
      </c>
      <c r="G1537" t="s">
        <v>43</v>
      </c>
      <c r="H1537" s="1">
        <v>43667</v>
      </c>
      <c r="I1537">
        <v>40084</v>
      </c>
      <c r="J1537">
        <v>730</v>
      </c>
      <c r="K1537">
        <v>40814</v>
      </c>
      <c r="L1537" s="10">
        <v>2.06</v>
      </c>
      <c r="M1537">
        <v>2</v>
      </c>
      <c r="N1537" t="s">
        <v>20</v>
      </c>
      <c r="O1537" t="s">
        <v>1782</v>
      </c>
      <c r="P1537" t="s">
        <v>2123</v>
      </c>
      <c r="Q1537" t="str">
        <f>IF(Cleaned_Data[[#This Row],[Performance Score]] &gt;=4,"high", IF(Cleaned_Data[[#This Row],[Performance Score]]&lt;=2,"Low","Medium"))</f>
        <v>Medium</v>
      </c>
    </row>
    <row r="1538" spans="1:17" x14ac:dyDescent="0.3">
      <c r="A1538" t="s">
        <v>1970</v>
      </c>
      <c r="B1538" t="s">
        <v>170</v>
      </c>
      <c r="C1538">
        <v>21</v>
      </c>
      <c r="D1538" t="s">
        <v>24</v>
      </c>
      <c r="E1538" t="s">
        <v>58</v>
      </c>
      <c r="F1538" t="s">
        <v>50</v>
      </c>
      <c r="G1538" t="s">
        <v>59</v>
      </c>
      <c r="H1538" s="1">
        <v>43682</v>
      </c>
      <c r="I1538">
        <v>29091</v>
      </c>
      <c r="J1538">
        <v>1932</v>
      </c>
      <c r="K1538">
        <v>31023</v>
      </c>
      <c r="L1538" s="10">
        <v>2.79</v>
      </c>
      <c r="M1538">
        <v>0</v>
      </c>
      <c r="N1538" t="s">
        <v>34</v>
      </c>
      <c r="O1538" t="s">
        <v>1782</v>
      </c>
      <c r="P1538" t="s">
        <v>2119</v>
      </c>
      <c r="Q1538" t="str">
        <f>IF(Cleaned_Data[[#This Row],[Performance Score]] &gt;=4,"high", IF(Cleaned_Data[[#This Row],[Performance Score]]&lt;=2,"Low","Medium"))</f>
        <v>Medium</v>
      </c>
    </row>
    <row r="1539" spans="1:17" x14ac:dyDescent="0.3">
      <c r="A1539" t="s">
        <v>1971</v>
      </c>
      <c r="B1539" t="s">
        <v>616</v>
      </c>
      <c r="C1539">
        <v>30</v>
      </c>
      <c r="D1539" t="s">
        <v>16</v>
      </c>
      <c r="E1539" t="s">
        <v>62</v>
      </c>
      <c r="F1539" t="s">
        <v>27</v>
      </c>
      <c r="G1539" t="s">
        <v>63</v>
      </c>
      <c r="H1539" s="1">
        <v>44750</v>
      </c>
      <c r="I1539">
        <v>39279</v>
      </c>
      <c r="J1539">
        <v>714</v>
      </c>
      <c r="K1539">
        <v>39993</v>
      </c>
      <c r="L1539" s="10">
        <v>2.94</v>
      </c>
      <c r="M1539">
        <v>6</v>
      </c>
      <c r="N1539" t="s">
        <v>34</v>
      </c>
      <c r="O1539" t="s">
        <v>1782</v>
      </c>
      <c r="P1539" t="s">
        <v>2123</v>
      </c>
      <c r="Q1539" t="str">
        <f>IF(Cleaned_Data[[#This Row],[Performance Score]] &gt;=4,"high", IF(Cleaned_Data[[#This Row],[Performance Score]]&lt;=2,"Low","Medium"))</f>
        <v>Medium</v>
      </c>
    </row>
    <row r="1540" spans="1:17" x14ac:dyDescent="0.3">
      <c r="A1540" t="s">
        <v>1972</v>
      </c>
      <c r="B1540" t="s">
        <v>1740</v>
      </c>
      <c r="C1540">
        <v>26</v>
      </c>
      <c r="D1540" t="s">
        <v>16</v>
      </c>
      <c r="E1540" t="s">
        <v>74</v>
      </c>
      <c r="F1540" t="s">
        <v>39</v>
      </c>
      <c r="G1540" t="s">
        <v>75</v>
      </c>
      <c r="H1540" s="1">
        <v>45130</v>
      </c>
      <c r="I1540">
        <v>40662</v>
      </c>
      <c r="J1540">
        <v>3064</v>
      </c>
      <c r="K1540">
        <v>43726</v>
      </c>
      <c r="L1540" s="10">
        <v>3.36</v>
      </c>
      <c r="M1540">
        <v>2</v>
      </c>
      <c r="N1540" t="s">
        <v>28</v>
      </c>
      <c r="O1540" t="s">
        <v>1782</v>
      </c>
      <c r="P1540" t="s">
        <v>2123</v>
      </c>
      <c r="Q1540" t="str">
        <f>IF(Cleaned_Data[[#This Row],[Performance Score]] &gt;=4,"high", IF(Cleaned_Data[[#This Row],[Performance Score]]&lt;=2,"Low","Medium"))</f>
        <v>Medium</v>
      </c>
    </row>
    <row r="1541" spans="1:17" x14ac:dyDescent="0.3">
      <c r="A1541" t="s">
        <v>1973</v>
      </c>
      <c r="B1541" t="s">
        <v>1371</v>
      </c>
      <c r="C1541">
        <v>42</v>
      </c>
      <c r="D1541" t="s">
        <v>16</v>
      </c>
      <c r="E1541" t="s">
        <v>17</v>
      </c>
      <c r="F1541" t="s">
        <v>33</v>
      </c>
      <c r="G1541" t="s">
        <v>18</v>
      </c>
      <c r="H1541" s="1">
        <v>44890</v>
      </c>
      <c r="I1541">
        <v>46153</v>
      </c>
      <c r="J1541">
        <v>3196</v>
      </c>
      <c r="K1541">
        <v>49349</v>
      </c>
      <c r="L1541" s="10">
        <v>4.1500000000000004</v>
      </c>
      <c r="M1541">
        <v>6</v>
      </c>
      <c r="N1541" t="s">
        <v>28</v>
      </c>
      <c r="O1541" t="s">
        <v>1782</v>
      </c>
      <c r="P1541" t="s">
        <v>2118</v>
      </c>
      <c r="Q1541" t="str">
        <f>IF(Cleaned_Data[[#This Row],[Performance Score]] &gt;=4,"high", IF(Cleaned_Data[[#This Row],[Performance Score]]&lt;=2,"Low","Medium"))</f>
        <v>high</v>
      </c>
    </row>
    <row r="1542" spans="1:17" x14ac:dyDescent="0.3">
      <c r="A1542" t="s">
        <v>1974</v>
      </c>
      <c r="B1542" t="s">
        <v>1195</v>
      </c>
      <c r="C1542">
        <v>33</v>
      </c>
      <c r="D1542" t="s">
        <v>16</v>
      </c>
      <c r="E1542" t="s">
        <v>31</v>
      </c>
      <c r="F1542" t="s">
        <v>53</v>
      </c>
      <c r="G1542" t="s">
        <v>32</v>
      </c>
      <c r="H1542" s="1">
        <v>42189</v>
      </c>
      <c r="I1542">
        <v>31517</v>
      </c>
      <c r="J1542">
        <v>1138</v>
      </c>
      <c r="K1542">
        <v>32655</v>
      </c>
      <c r="L1542" s="10">
        <v>3.19</v>
      </c>
      <c r="M1542">
        <v>4</v>
      </c>
      <c r="N1542" t="s">
        <v>20</v>
      </c>
      <c r="O1542" t="s">
        <v>1782</v>
      </c>
      <c r="P1542" t="s">
        <v>2123</v>
      </c>
      <c r="Q1542" t="str">
        <f>IF(Cleaned_Data[[#This Row],[Performance Score]] &gt;=4,"high", IF(Cleaned_Data[[#This Row],[Performance Score]]&lt;=2,"Low","Medium"))</f>
        <v>Medium</v>
      </c>
    </row>
    <row r="1543" spans="1:17" x14ac:dyDescent="0.3">
      <c r="A1543" t="s">
        <v>1975</v>
      </c>
      <c r="B1543" t="s">
        <v>843</v>
      </c>
      <c r="C1543">
        <v>34</v>
      </c>
      <c r="D1543" t="s">
        <v>24</v>
      </c>
      <c r="E1543" t="s">
        <v>74</v>
      </c>
      <c r="F1543" t="s">
        <v>19</v>
      </c>
      <c r="G1543" t="s">
        <v>75</v>
      </c>
      <c r="H1543" s="1">
        <v>44001</v>
      </c>
      <c r="I1543">
        <v>34318</v>
      </c>
      <c r="J1543">
        <v>799</v>
      </c>
      <c r="K1543">
        <v>35117</v>
      </c>
      <c r="L1543" s="10">
        <v>2.4500000000000002</v>
      </c>
      <c r="M1543">
        <v>3</v>
      </c>
      <c r="N1543" t="s">
        <v>20</v>
      </c>
      <c r="O1543" t="s">
        <v>1782</v>
      </c>
      <c r="P1543" t="s">
        <v>1782</v>
      </c>
      <c r="Q1543" t="str">
        <f>IF(Cleaned_Data[[#This Row],[Performance Score]] &gt;=4,"high", IF(Cleaned_Data[[#This Row],[Performance Score]]&lt;=2,"Low","Medium"))</f>
        <v>Medium</v>
      </c>
    </row>
    <row r="1544" spans="1:17" x14ac:dyDescent="0.3">
      <c r="A1544" t="s">
        <v>1976</v>
      </c>
      <c r="B1544" t="s">
        <v>1643</v>
      </c>
      <c r="C1544">
        <v>27</v>
      </c>
      <c r="D1544" t="s">
        <v>24</v>
      </c>
      <c r="E1544" t="s">
        <v>31</v>
      </c>
      <c r="F1544" t="s">
        <v>50</v>
      </c>
      <c r="G1544" t="s">
        <v>32</v>
      </c>
      <c r="H1544" s="1">
        <v>42635</v>
      </c>
      <c r="I1544">
        <v>35404</v>
      </c>
      <c r="J1544">
        <v>2459</v>
      </c>
      <c r="K1544">
        <v>37863</v>
      </c>
      <c r="L1544" s="10">
        <v>3.04</v>
      </c>
      <c r="M1544">
        <v>4</v>
      </c>
      <c r="N1544" t="s">
        <v>34</v>
      </c>
      <c r="O1544" t="s">
        <v>1782</v>
      </c>
      <c r="P1544" t="s">
        <v>2126</v>
      </c>
      <c r="Q1544" t="str">
        <f>IF(Cleaned_Data[[#This Row],[Performance Score]] &gt;=4,"high", IF(Cleaned_Data[[#This Row],[Performance Score]]&lt;=2,"Low","Medium"))</f>
        <v>Medium</v>
      </c>
    </row>
    <row r="1545" spans="1:17" x14ac:dyDescent="0.3">
      <c r="A1545" t="s">
        <v>1977</v>
      </c>
      <c r="B1545" t="s">
        <v>1023</v>
      </c>
      <c r="C1545">
        <v>27</v>
      </c>
      <c r="D1545" t="s">
        <v>24</v>
      </c>
      <c r="E1545" t="s">
        <v>62</v>
      </c>
      <c r="F1545" t="s">
        <v>53</v>
      </c>
      <c r="G1545" t="s">
        <v>63</v>
      </c>
      <c r="H1545" s="1">
        <v>45197</v>
      </c>
      <c r="I1545">
        <v>51902</v>
      </c>
      <c r="J1545">
        <v>3063</v>
      </c>
      <c r="K1545">
        <v>54965</v>
      </c>
      <c r="L1545" s="10">
        <v>3.23</v>
      </c>
      <c r="M1545">
        <v>2</v>
      </c>
      <c r="N1545" t="s">
        <v>34</v>
      </c>
      <c r="O1545" t="s">
        <v>1782</v>
      </c>
      <c r="P1545" t="s">
        <v>2126</v>
      </c>
      <c r="Q1545" t="str">
        <f>IF(Cleaned_Data[[#This Row],[Performance Score]] &gt;=4,"high", IF(Cleaned_Data[[#This Row],[Performance Score]]&lt;=2,"Low","Medium"))</f>
        <v>Medium</v>
      </c>
    </row>
    <row r="1546" spans="1:17" x14ac:dyDescent="0.3">
      <c r="A1546" t="s">
        <v>1978</v>
      </c>
      <c r="B1546" t="s">
        <v>442</v>
      </c>
      <c r="C1546">
        <v>26</v>
      </c>
      <c r="D1546" t="s">
        <v>24</v>
      </c>
      <c r="E1546" t="s">
        <v>31</v>
      </c>
      <c r="F1546" t="s">
        <v>88</v>
      </c>
      <c r="G1546" t="s">
        <v>32</v>
      </c>
      <c r="H1546" s="1">
        <v>45020</v>
      </c>
      <c r="I1546">
        <v>35827</v>
      </c>
      <c r="J1546">
        <v>1199</v>
      </c>
      <c r="K1546">
        <v>37026</v>
      </c>
      <c r="L1546" s="10">
        <v>3.54</v>
      </c>
      <c r="M1546">
        <v>3</v>
      </c>
      <c r="N1546" t="s">
        <v>20</v>
      </c>
      <c r="O1546" t="s">
        <v>1782</v>
      </c>
      <c r="P1546" t="s">
        <v>21</v>
      </c>
      <c r="Q1546" t="str">
        <f>IF(Cleaned_Data[[#This Row],[Performance Score]] &gt;=4,"high", IF(Cleaned_Data[[#This Row],[Performance Score]]&lt;=2,"Low","Medium"))</f>
        <v>Medium</v>
      </c>
    </row>
    <row r="1547" spans="1:17" x14ac:dyDescent="0.3">
      <c r="A1547" t="s">
        <v>1979</v>
      </c>
      <c r="B1547" t="s">
        <v>756</v>
      </c>
      <c r="C1547">
        <v>33</v>
      </c>
      <c r="D1547" t="s">
        <v>16</v>
      </c>
      <c r="E1547" t="s">
        <v>74</v>
      </c>
      <c r="F1547" t="s">
        <v>27</v>
      </c>
      <c r="G1547" t="s">
        <v>75</v>
      </c>
      <c r="H1547" s="1">
        <v>42346</v>
      </c>
      <c r="I1547">
        <v>28395</v>
      </c>
      <c r="J1547">
        <v>2696</v>
      </c>
      <c r="K1547">
        <v>31091</v>
      </c>
      <c r="L1547" s="10">
        <v>4.3600000000000003</v>
      </c>
      <c r="M1547">
        <v>4</v>
      </c>
      <c r="N1547" t="s">
        <v>34</v>
      </c>
      <c r="O1547" t="s">
        <v>1782</v>
      </c>
      <c r="P1547" t="s">
        <v>2122</v>
      </c>
      <c r="Q1547" t="str">
        <f>IF(Cleaned_Data[[#This Row],[Performance Score]] &gt;=4,"high", IF(Cleaned_Data[[#This Row],[Performance Score]]&lt;=2,"Low","Medium"))</f>
        <v>high</v>
      </c>
    </row>
    <row r="1548" spans="1:17" x14ac:dyDescent="0.3">
      <c r="A1548" t="s">
        <v>1980</v>
      </c>
      <c r="B1548" t="s">
        <v>428</v>
      </c>
      <c r="C1548">
        <v>21</v>
      </c>
      <c r="D1548" t="s">
        <v>24</v>
      </c>
      <c r="E1548" t="s">
        <v>74</v>
      </c>
      <c r="F1548" t="s">
        <v>19</v>
      </c>
      <c r="G1548" t="s">
        <v>75</v>
      </c>
      <c r="H1548" s="1">
        <v>43114</v>
      </c>
      <c r="I1548">
        <v>36746</v>
      </c>
      <c r="J1548">
        <v>1617</v>
      </c>
      <c r="K1548">
        <v>38363</v>
      </c>
      <c r="L1548" s="10">
        <v>2.4</v>
      </c>
      <c r="M1548">
        <v>4</v>
      </c>
      <c r="N1548" t="s">
        <v>34</v>
      </c>
      <c r="O1548" t="s">
        <v>1782</v>
      </c>
      <c r="P1548" t="s">
        <v>2125</v>
      </c>
      <c r="Q1548" t="str">
        <f>IF(Cleaned_Data[[#This Row],[Performance Score]] &gt;=4,"high", IF(Cleaned_Data[[#This Row],[Performance Score]]&lt;=2,"Low","Medium"))</f>
        <v>Medium</v>
      </c>
    </row>
    <row r="1549" spans="1:17" x14ac:dyDescent="0.3">
      <c r="A1549" t="s">
        <v>1981</v>
      </c>
      <c r="B1549" t="s">
        <v>1014</v>
      </c>
      <c r="C1549">
        <v>32</v>
      </c>
      <c r="D1549" t="s">
        <v>24</v>
      </c>
      <c r="E1549" t="s">
        <v>58</v>
      </c>
      <c r="F1549" t="s">
        <v>105</v>
      </c>
      <c r="G1549" t="s">
        <v>59</v>
      </c>
      <c r="H1549" s="1">
        <v>44660</v>
      </c>
      <c r="I1549">
        <v>28969</v>
      </c>
      <c r="J1549">
        <v>728</v>
      </c>
      <c r="K1549">
        <v>29697</v>
      </c>
      <c r="L1549" s="10">
        <v>4.04</v>
      </c>
      <c r="M1549">
        <v>4</v>
      </c>
      <c r="N1549" t="s">
        <v>28</v>
      </c>
      <c r="O1549" t="s">
        <v>1782</v>
      </c>
      <c r="P1549" t="s">
        <v>21</v>
      </c>
      <c r="Q1549" t="str">
        <f>IF(Cleaned_Data[[#This Row],[Performance Score]] &gt;=4,"high", IF(Cleaned_Data[[#This Row],[Performance Score]]&lt;=2,"Low","Medium"))</f>
        <v>high</v>
      </c>
    </row>
    <row r="1550" spans="1:17" x14ac:dyDescent="0.3">
      <c r="A1550" t="s">
        <v>1982</v>
      </c>
      <c r="B1550" t="s">
        <v>220</v>
      </c>
      <c r="C1550">
        <v>39</v>
      </c>
      <c r="D1550" t="s">
        <v>16</v>
      </c>
      <c r="E1550" t="s">
        <v>25</v>
      </c>
      <c r="F1550" t="s">
        <v>27</v>
      </c>
      <c r="G1550" t="s">
        <v>26</v>
      </c>
      <c r="H1550" s="1">
        <v>42122</v>
      </c>
      <c r="I1550">
        <v>32021</v>
      </c>
      <c r="J1550">
        <v>1750</v>
      </c>
      <c r="K1550">
        <v>33771</v>
      </c>
      <c r="L1550" s="10">
        <v>3.42</v>
      </c>
      <c r="M1550">
        <v>1</v>
      </c>
      <c r="N1550" t="s">
        <v>34</v>
      </c>
      <c r="O1550" t="s">
        <v>1782</v>
      </c>
      <c r="P1550" t="s">
        <v>21</v>
      </c>
      <c r="Q1550" t="str">
        <f>IF(Cleaned_Data[[#This Row],[Performance Score]] &gt;=4,"high", IF(Cleaned_Data[[#This Row],[Performance Score]]&lt;=2,"Low","Medium"))</f>
        <v>Medium</v>
      </c>
    </row>
    <row r="1551" spans="1:17" x14ac:dyDescent="0.3">
      <c r="A1551" t="s">
        <v>1983</v>
      </c>
      <c r="B1551" t="s">
        <v>85</v>
      </c>
      <c r="C1551">
        <v>41</v>
      </c>
      <c r="D1551" t="s">
        <v>16</v>
      </c>
      <c r="E1551" t="s">
        <v>25</v>
      </c>
      <c r="F1551" t="s">
        <v>39</v>
      </c>
      <c r="G1551" t="s">
        <v>26</v>
      </c>
      <c r="H1551" s="1">
        <v>45012</v>
      </c>
      <c r="I1551">
        <v>33873</v>
      </c>
      <c r="J1551">
        <v>2646</v>
      </c>
      <c r="K1551">
        <v>36519</v>
      </c>
      <c r="L1551" s="10">
        <v>3.75</v>
      </c>
      <c r="M1551">
        <v>4</v>
      </c>
      <c r="N1551" t="s">
        <v>20</v>
      </c>
      <c r="O1551" t="s">
        <v>1782</v>
      </c>
      <c r="P1551" t="s">
        <v>2120</v>
      </c>
      <c r="Q1551" t="str">
        <f>IF(Cleaned_Data[[#This Row],[Performance Score]] &gt;=4,"high", IF(Cleaned_Data[[#This Row],[Performance Score]]&lt;=2,"Low","Medium"))</f>
        <v>Medium</v>
      </c>
    </row>
    <row r="1552" spans="1:17" x14ac:dyDescent="0.3">
      <c r="A1552" t="s">
        <v>1984</v>
      </c>
      <c r="B1552" t="s">
        <v>1018</v>
      </c>
      <c r="C1552">
        <v>24</v>
      </c>
      <c r="D1552" t="s">
        <v>24</v>
      </c>
      <c r="E1552" t="s">
        <v>37</v>
      </c>
      <c r="F1552" t="s">
        <v>88</v>
      </c>
      <c r="G1552" t="s">
        <v>38</v>
      </c>
      <c r="H1552" s="1">
        <v>43529</v>
      </c>
      <c r="I1552">
        <v>28084</v>
      </c>
      <c r="J1552">
        <v>524</v>
      </c>
      <c r="K1552">
        <v>28608</v>
      </c>
      <c r="L1552" s="10">
        <v>2.46</v>
      </c>
      <c r="M1552">
        <v>8</v>
      </c>
      <c r="N1552" t="s">
        <v>34</v>
      </c>
      <c r="O1552" t="s">
        <v>1782</v>
      </c>
      <c r="P1552" t="s">
        <v>2120</v>
      </c>
      <c r="Q1552" t="str">
        <f>IF(Cleaned_Data[[#This Row],[Performance Score]] &gt;=4,"high", IF(Cleaned_Data[[#This Row],[Performance Score]]&lt;=2,"Low","Medium"))</f>
        <v>Medium</v>
      </c>
    </row>
    <row r="1553" spans="1:17" x14ac:dyDescent="0.3">
      <c r="A1553" t="s">
        <v>1985</v>
      </c>
      <c r="B1553" t="s">
        <v>23</v>
      </c>
      <c r="C1553">
        <v>33</v>
      </c>
      <c r="D1553" t="s">
        <v>16</v>
      </c>
      <c r="E1553" t="s">
        <v>58</v>
      </c>
      <c r="F1553" t="s">
        <v>88</v>
      </c>
      <c r="G1553" t="s">
        <v>59</v>
      </c>
      <c r="H1553" s="1">
        <v>43493</v>
      </c>
      <c r="I1553">
        <v>34848</v>
      </c>
      <c r="J1553">
        <v>1045</v>
      </c>
      <c r="K1553">
        <v>35893</v>
      </c>
      <c r="L1553" s="10">
        <v>2.57</v>
      </c>
      <c r="M1553">
        <v>5</v>
      </c>
      <c r="N1553" t="s">
        <v>28</v>
      </c>
      <c r="O1553" t="s">
        <v>1782</v>
      </c>
      <c r="P1553" t="s">
        <v>2125</v>
      </c>
      <c r="Q1553" t="str">
        <f>IF(Cleaned_Data[[#This Row],[Performance Score]] &gt;=4,"high", IF(Cleaned_Data[[#This Row],[Performance Score]]&lt;=2,"Low","Medium"))</f>
        <v>Medium</v>
      </c>
    </row>
    <row r="1554" spans="1:17" x14ac:dyDescent="0.3">
      <c r="A1554" t="s">
        <v>1986</v>
      </c>
      <c r="B1554" t="s">
        <v>457</v>
      </c>
      <c r="C1554">
        <v>39</v>
      </c>
      <c r="D1554" t="s">
        <v>24</v>
      </c>
      <c r="E1554" t="s">
        <v>17</v>
      </c>
      <c r="F1554" t="s">
        <v>88</v>
      </c>
      <c r="G1554" t="s">
        <v>18</v>
      </c>
      <c r="H1554" s="1">
        <v>42428</v>
      </c>
      <c r="I1554">
        <v>44271</v>
      </c>
      <c r="J1554">
        <v>1643</v>
      </c>
      <c r="K1554">
        <v>45914</v>
      </c>
      <c r="L1554" s="10">
        <v>3.03</v>
      </c>
      <c r="M1554">
        <v>3</v>
      </c>
      <c r="N1554" t="s">
        <v>20</v>
      </c>
      <c r="O1554" t="s">
        <v>1782</v>
      </c>
      <c r="P1554" t="s">
        <v>2121</v>
      </c>
      <c r="Q1554" t="str">
        <f>IF(Cleaned_Data[[#This Row],[Performance Score]] &gt;=4,"high", IF(Cleaned_Data[[#This Row],[Performance Score]]&lt;=2,"Low","Medium"))</f>
        <v>Medium</v>
      </c>
    </row>
    <row r="1555" spans="1:17" x14ac:dyDescent="0.3">
      <c r="A1555" t="s">
        <v>1987</v>
      </c>
      <c r="B1555" t="s">
        <v>283</v>
      </c>
      <c r="C1555">
        <v>32</v>
      </c>
      <c r="D1555" t="s">
        <v>24</v>
      </c>
      <c r="E1555" t="s">
        <v>58</v>
      </c>
      <c r="F1555" t="s">
        <v>33</v>
      </c>
      <c r="G1555" t="s">
        <v>59</v>
      </c>
      <c r="H1555" s="1">
        <v>44088</v>
      </c>
      <c r="I1555">
        <v>27913</v>
      </c>
      <c r="J1555">
        <v>1226</v>
      </c>
      <c r="K1555">
        <v>29139</v>
      </c>
      <c r="L1555" s="10">
        <v>1.87</v>
      </c>
      <c r="M1555">
        <v>7</v>
      </c>
      <c r="N1555" t="s">
        <v>28</v>
      </c>
      <c r="O1555" t="s">
        <v>1782</v>
      </c>
      <c r="P1555" t="s">
        <v>2126</v>
      </c>
      <c r="Q1555" t="str">
        <f>IF(Cleaned_Data[[#This Row],[Performance Score]] &gt;=4,"high", IF(Cleaned_Data[[#This Row],[Performance Score]]&lt;=2,"Low","Medium"))</f>
        <v>Low</v>
      </c>
    </row>
    <row r="1556" spans="1:17" x14ac:dyDescent="0.3">
      <c r="A1556" t="s">
        <v>1988</v>
      </c>
      <c r="B1556" t="s">
        <v>229</v>
      </c>
      <c r="C1556">
        <v>21</v>
      </c>
      <c r="D1556" t="s">
        <v>24</v>
      </c>
      <c r="E1556" t="s">
        <v>25</v>
      </c>
      <c r="F1556" t="s">
        <v>53</v>
      </c>
      <c r="G1556" t="s">
        <v>26</v>
      </c>
      <c r="H1556" s="1">
        <v>42958</v>
      </c>
      <c r="I1556">
        <v>34418</v>
      </c>
      <c r="J1556">
        <v>937</v>
      </c>
      <c r="K1556">
        <v>35355</v>
      </c>
      <c r="L1556" s="10">
        <v>1.1399999999999999</v>
      </c>
      <c r="M1556">
        <v>4</v>
      </c>
      <c r="N1556" t="s">
        <v>34</v>
      </c>
      <c r="O1556" t="s">
        <v>1782</v>
      </c>
      <c r="P1556" t="s">
        <v>2119</v>
      </c>
      <c r="Q1556" t="str">
        <f>IF(Cleaned_Data[[#This Row],[Performance Score]] &gt;=4,"high", IF(Cleaned_Data[[#This Row],[Performance Score]]&lt;=2,"Low","Medium"))</f>
        <v>Low</v>
      </c>
    </row>
    <row r="1557" spans="1:17" x14ac:dyDescent="0.3">
      <c r="A1557" t="s">
        <v>1989</v>
      </c>
      <c r="B1557" t="s">
        <v>77</v>
      </c>
      <c r="C1557">
        <v>30</v>
      </c>
      <c r="D1557" t="s">
        <v>16</v>
      </c>
      <c r="E1557" t="s">
        <v>62</v>
      </c>
      <c r="F1557" t="s">
        <v>88</v>
      </c>
      <c r="G1557" t="s">
        <v>63</v>
      </c>
      <c r="H1557" s="1">
        <v>44509</v>
      </c>
      <c r="I1557">
        <v>29257</v>
      </c>
      <c r="J1557">
        <v>2014</v>
      </c>
      <c r="K1557">
        <v>31271</v>
      </c>
      <c r="L1557" s="10">
        <v>3.02</v>
      </c>
      <c r="M1557">
        <v>4</v>
      </c>
      <c r="N1557" t="s">
        <v>34</v>
      </c>
      <c r="O1557" t="s">
        <v>1782</v>
      </c>
      <c r="P1557" t="s">
        <v>2118</v>
      </c>
      <c r="Q1557" t="str">
        <f>IF(Cleaned_Data[[#This Row],[Performance Score]] &gt;=4,"high", IF(Cleaned_Data[[#This Row],[Performance Score]]&lt;=2,"Low","Medium"))</f>
        <v>Medium</v>
      </c>
    </row>
    <row r="1558" spans="1:17" x14ac:dyDescent="0.3">
      <c r="A1558" t="s">
        <v>1990</v>
      </c>
      <c r="B1558" t="s">
        <v>36</v>
      </c>
      <c r="C1558">
        <v>40</v>
      </c>
      <c r="D1558" t="s">
        <v>24</v>
      </c>
      <c r="E1558" t="s">
        <v>37</v>
      </c>
      <c r="F1558" t="s">
        <v>39</v>
      </c>
      <c r="G1558" t="s">
        <v>38</v>
      </c>
      <c r="H1558" s="1">
        <v>43054</v>
      </c>
      <c r="I1558">
        <v>23412</v>
      </c>
      <c r="J1558">
        <v>1103</v>
      </c>
      <c r="K1558">
        <v>24515</v>
      </c>
      <c r="L1558" s="10">
        <v>3.06</v>
      </c>
      <c r="M1558">
        <v>1</v>
      </c>
      <c r="N1558" t="s">
        <v>28</v>
      </c>
      <c r="O1558" t="s">
        <v>1782</v>
      </c>
      <c r="P1558" t="s">
        <v>2118</v>
      </c>
      <c r="Q1558" t="str">
        <f>IF(Cleaned_Data[[#This Row],[Performance Score]] &gt;=4,"high", IF(Cleaned_Data[[#This Row],[Performance Score]]&lt;=2,"Low","Medium"))</f>
        <v>Medium</v>
      </c>
    </row>
    <row r="1559" spans="1:17" x14ac:dyDescent="0.3">
      <c r="A1559" t="s">
        <v>1991</v>
      </c>
      <c r="B1559" t="s">
        <v>1020</v>
      </c>
      <c r="C1559">
        <v>28</v>
      </c>
      <c r="D1559" t="s">
        <v>16</v>
      </c>
      <c r="E1559" t="s">
        <v>37</v>
      </c>
      <c r="F1559" t="s">
        <v>39</v>
      </c>
      <c r="G1559" t="s">
        <v>38</v>
      </c>
      <c r="H1559" s="1">
        <v>45304</v>
      </c>
      <c r="I1559">
        <v>31768</v>
      </c>
      <c r="J1559">
        <v>2454</v>
      </c>
      <c r="K1559">
        <v>34222</v>
      </c>
      <c r="L1559" s="10">
        <v>3.8</v>
      </c>
      <c r="M1559">
        <v>0</v>
      </c>
      <c r="N1559" t="s">
        <v>28</v>
      </c>
      <c r="O1559" t="s">
        <v>1782</v>
      </c>
      <c r="P1559" t="s">
        <v>2125</v>
      </c>
      <c r="Q1559" t="str">
        <f>IF(Cleaned_Data[[#This Row],[Performance Score]] &gt;=4,"high", IF(Cleaned_Data[[#This Row],[Performance Score]]&lt;=2,"Low","Medium"))</f>
        <v>Medium</v>
      </c>
    </row>
    <row r="1560" spans="1:17" x14ac:dyDescent="0.3">
      <c r="A1560" t="s">
        <v>1992</v>
      </c>
      <c r="B1560" t="s">
        <v>1189</v>
      </c>
      <c r="C1560">
        <v>24</v>
      </c>
      <c r="D1560" t="s">
        <v>16</v>
      </c>
      <c r="E1560" t="s">
        <v>62</v>
      </c>
      <c r="F1560" t="s">
        <v>88</v>
      </c>
      <c r="G1560" t="s">
        <v>63</v>
      </c>
      <c r="H1560" s="1">
        <v>44259</v>
      </c>
      <c r="I1560">
        <v>45488</v>
      </c>
      <c r="J1560">
        <v>1419</v>
      </c>
      <c r="K1560">
        <v>46907</v>
      </c>
      <c r="L1560" s="10">
        <v>3.26</v>
      </c>
      <c r="M1560">
        <v>2</v>
      </c>
      <c r="N1560" t="s">
        <v>28</v>
      </c>
      <c r="O1560" t="s">
        <v>1782</v>
      </c>
      <c r="P1560" t="s">
        <v>2120</v>
      </c>
      <c r="Q1560" t="str">
        <f>IF(Cleaned_Data[[#This Row],[Performance Score]] &gt;=4,"high", IF(Cleaned_Data[[#This Row],[Performance Score]]&lt;=2,"Low","Medium"))</f>
        <v>Medium</v>
      </c>
    </row>
    <row r="1561" spans="1:17" x14ac:dyDescent="0.3">
      <c r="A1561" t="s">
        <v>1993</v>
      </c>
      <c r="B1561" t="s">
        <v>577</v>
      </c>
      <c r="C1561">
        <v>33</v>
      </c>
      <c r="D1561" t="s">
        <v>16</v>
      </c>
      <c r="E1561" t="s">
        <v>37</v>
      </c>
      <c r="F1561" t="s">
        <v>88</v>
      </c>
      <c r="G1561" t="s">
        <v>38</v>
      </c>
      <c r="H1561" s="1">
        <v>45469</v>
      </c>
      <c r="I1561">
        <v>29897</v>
      </c>
      <c r="J1561">
        <v>553</v>
      </c>
      <c r="K1561">
        <v>30450</v>
      </c>
      <c r="L1561" s="10">
        <v>2.2000000000000002</v>
      </c>
      <c r="M1561">
        <v>4</v>
      </c>
      <c r="N1561" t="s">
        <v>28</v>
      </c>
      <c r="O1561" t="s">
        <v>1782</v>
      </c>
      <c r="P1561" t="s">
        <v>1782</v>
      </c>
      <c r="Q1561" t="str">
        <f>IF(Cleaned_Data[[#This Row],[Performance Score]] &gt;=4,"high", IF(Cleaned_Data[[#This Row],[Performance Score]]&lt;=2,"Low","Medium"))</f>
        <v>Medium</v>
      </c>
    </row>
    <row r="1562" spans="1:17" x14ac:dyDescent="0.3">
      <c r="A1562" t="s">
        <v>1994</v>
      </c>
      <c r="B1562" t="s">
        <v>402</v>
      </c>
      <c r="C1562">
        <v>30</v>
      </c>
      <c r="D1562" t="s">
        <v>24</v>
      </c>
      <c r="E1562" t="s">
        <v>31</v>
      </c>
      <c r="F1562" t="s">
        <v>50</v>
      </c>
      <c r="G1562" t="s">
        <v>32</v>
      </c>
      <c r="H1562" s="1">
        <v>43043</v>
      </c>
      <c r="I1562">
        <v>32965</v>
      </c>
      <c r="J1562">
        <v>2028</v>
      </c>
      <c r="K1562">
        <v>34993</v>
      </c>
      <c r="L1562" s="10">
        <v>2.6</v>
      </c>
      <c r="M1562">
        <v>0</v>
      </c>
      <c r="N1562" t="s">
        <v>20</v>
      </c>
      <c r="O1562" t="s">
        <v>1782</v>
      </c>
      <c r="P1562" t="s">
        <v>2118</v>
      </c>
      <c r="Q1562" t="str">
        <f>IF(Cleaned_Data[[#This Row],[Performance Score]] &gt;=4,"high", IF(Cleaned_Data[[#This Row],[Performance Score]]&lt;=2,"Low","Medium"))</f>
        <v>Medium</v>
      </c>
    </row>
    <row r="1563" spans="1:17" x14ac:dyDescent="0.3">
      <c r="A1563" t="s">
        <v>1995</v>
      </c>
      <c r="B1563" t="s">
        <v>1011</v>
      </c>
      <c r="C1563">
        <v>35</v>
      </c>
      <c r="D1563" t="s">
        <v>16</v>
      </c>
      <c r="E1563" t="s">
        <v>17</v>
      </c>
      <c r="F1563" t="s">
        <v>53</v>
      </c>
      <c r="G1563" t="s">
        <v>18</v>
      </c>
      <c r="H1563" s="1">
        <v>45121</v>
      </c>
      <c r="I1563">
        <v>48127</v>
      </c>
      <c r="J1563">
        <v>1765</v>
      </c>
      <c r="K1563">
        <v>49892</v>
      </c>
      <c r="L1563" s="10">
        <v>2.8</v>
      </c>
      <c r="M1563">
        <v>4</v>
      </c>
      <c r="N1563" t="s">
        <v>20</v>
      </c>
      <c r="O1563" t="s">
        <v>1782</v>
      </c>
      <c r="P1563" t="s">
        <v>2123</v>
      </c>
      <c r="Q1563" t="str">
        <f>IF(Cleaned_Data[[#This Row],[Performance Score]] &gt;=4,"high", IF(Cleaned_Data[[#This Row],[Performance Score]]&lt;=2,"Low","Medium"))</f>
        <v>Medium</v>
      </c>
    </row>
    <row r="1564" spans="1:17" x14ac:dyDescent="0.3">
      <c r="A1564" t="s">
        <v>1996</v>
      </c>
      <c r="B1564" t="s">
        <v>67</v>
      </c>
      <c r="C1564">
        <v>31</v>
      </c>
      <c r="D1564" t="s">
        <v>16</v>
      </c>
      <c r="E1564" t="s">
        <v>25</v>
      </c>
      <c r="F1564" t="s">
        <v>27</v>
      </c>
      <c r="G1564" t="s">
        <v>26</v>
      </c>
      <c r="H1564" s="1">
        <v>42714</v>
      </c>
      <c r="I1564">
        <v>27936</v>
      </c>
      <c r="J1564">
        <v>515</v>
      </c>
      <c r="K1564">
        <v>28451</v>
      </c>
      <c r="L1564" s="10">
        <v>2.99</v>
      </c>
      <c r="M1564">
        <v>4</v>
      </c>
      <c r="N1564" t="s">
        <v>28</v>
      </c>
      <c r="O1564" t="s">
        <v>1782</v>
      </c>
      <c r="P1564" t="s">
        <v>2122</v>
      </c>
      <c r="Q1564" t="str">
        <f>IF(Cleaned_Data[[#This Row],[Performance Score]] &gt;=4,"high", IF(Cleaned_Data[[#This Row],[Performance Score]]&lt;=2,"Low","Medium"))</f>
        <v>Medium</v>
      </c>
    </row>
    <row r="1565" spans="1:17" x14ac:dyDescent="0.3">
      <c r="A1565" t="s">
        <v>1997</v>
      </c>
      <c r="B1565" t="s">
        <v>1189</v>
      </c>
      <c r="C1565">
        <v>34</v>
      </c>
      <c r="D1565" t="s">
        <v>16</v>
      </c>
      <c r="E1565" t="s">
        <v>31</v>
      </c>
      <c r="F1565" t="s">
        <v>19</v>
      </c>
      <c r="G1565" t="s">
        <v>32</v>
      </c>
      <c r="H1565" s="1">
        <v>43697</v>
      </c>
      <c r="I1565">
        <v>29574</v>
      </c>
      <c r="J1565">
        <v>1215</v>
      </c>
      <c r="K1565">
        <v>30789</v>
      </c>
      <c r="L1565" s="10">
        <v>2.77</v>
      </c>
      <c r="M1565">
        <v>1</v>
      </c>
      <c r="N1565" t="s">
        <v>34</v>
      </c>
      <c r="O1565" t="s">
        <v>1782</v>
      </c>
      <c r="P1565" t="s">
        <v>2119</v>
      </c>
      <c r="Q1565" t="str">
        <f>IF(Cleaned_Data[[#This Row],[Performance Score]] &gt;=4,"high", IF(Cleaned_Data[[#This Row],[Performance Score]]&lt;=2,"Low","Medium"))</f>
        <v>Medium</v>
      </c>
    </row>
    <row r="1566" spans="1:17" x14ac:dyDescent="0.3">
      <c r="A1566" t="s">
        <v>1998</v>
      </c>
      <c r="B1566" t="s">
        <v>1189</v>
      </c>
      <c r="C1566">
        <v>32</v>
      </c>
      <c r="D1566" t="s">
        <v>24</v>
      </c>
      <c r="E1566" t="s">
        <v>37</v>
      </c>
      <c r="F1566" t="s">
        <v>88</v>
      </c>
      <c r="G1566" t="s">
        <v>38</v>
      </c>
      <c r="H1566" s="1">
        <v>42989</v>
      </c>
      <c r="I1566">
        <v>22078</v>
      </c>
      <c r="J1566">
        <v>1615</v>
      </c>
      <c r="K1566">
        <v>23693</v>
      </c>
      <c r="L1566" s="10">
        <v>3.68</v>
      </c>
      <c r="M1566">
        <v>4</v>
      </c>
      <c r="N1566" t="s">
        <v>28</v>
      </c>
      <c r="O1566" t="s">
        <v>1782</v>
      </c>
      <c r="P1566" t="s">
        <v>2126</v>
      </c>
      <c r="Q1566" t="str">
        <f>IF(Cleaned_Data[[#This Row],[Performance Score]] &gt;=4,"high", IF(Cleaned_Data[[#This Row],[Performance Score]]&lt;=2,"Low","Medium"))</f>
        <v>Medium</v>
      </c>
    </row>
    <row r="1567" spans="1:17" x14ac:dyDescent="0.3">
      <c r="A1567" t="s">
        <v>1999</v>
      </c>
      <c r="B1567" t="s">
        <v>1740</v>
      </c>
      <c r="C1567">
        <v>26</v>
      </c>
      <c r="D1567" t="s">
        <v>24</v>
      </c>
      <c r="E1567" t="s">
        <v>17</v>
      </c>
      <c r="F1567" t="s">
        <v>19</v>
      </c>
      <c r="G1567" t="s">
        <v>18</v>
      </c>
      <c r="H1567" s="1">
        <v>43900</v>
      </c>
      <c r="I1567">
        <v>50618</v>
      </c>
      <c r="J1567">
        <v>2038</v>
      </c>
      <c r="K1567">
        <v>52656</v>
      </c>
      <c r="L1567" s="10">
        <v>2.64</v>
      </c>
      <c r="M1567">
        <v>3</v>
      </c>
      <c r="N1567" t="s">
        <v>34</v>
      </c>
      <c r="O1567" t="s">
        <v>1782</v>
      </c>
      <c r="P1567" t="s">
        <v>2120</v>
      </c>
      <c r="Q1567" t="str">
        <f>IF(Cleaned_Data[[#This Row],[Performance Score]] &gt;=4,"high", IF(Cleaned_Data[[#This Row],[Performance Score]]&lt;=2,"Low","Medium"))</f>
        <v>Medium</v>
      </c>
    </row>
    <row r="1568" spans="1:17" x14ac:dyDescent="0.3">
      <c r="A1568" t="s">
        <v>2000</v>
      </c>
      <c r="B1568" t="s">
        <v>346</v>
      </c>
      <c r="C1568">
        <v>40</v>
      </c>
      <c r="D1568" t="s">
        <v>16</v>
      </c>
      <c r="E1568" t="s">
        <v>37</v>
      </c>
      <c r="F1568" t="s">
        <v>53</v>
      </c>
      <c r="G1568" t="s">
        <v>38</v>
      </c>
      <c r="H1568" s="1">
        <v>42908</v>
      </c>
      <c r="I1568">
        <v>27837</v>
      </c>
      <c r="J1568">
        <v>708</v>
      </c>
      <c r="K1568">
        <v>28545</v>
      </c>
      <c r="L1568" s="10">
        <v>3.32</v>
      </c>
      <c r="M1568">
        <v>3</v>
      </c>
      <c r="N1568" t="s">
        <v>28</v>
      </c>
      <c r="O1568" t="s">
        <v>1782</v>
      </c>
      <c r="P1568" t="s">
        <v>1782</v>
      </c>
      <c r="Q1568" t="str">
        <f>IF(Cleaned_Data[[#This Row],[Performance Score]] &gt;=4,"high", IF(Cleaned_Data[[#This Row],[Performance Score]]&lt;=2,"Low","Medium"))</f>
        <v>Medium</v>
      </c>
    </row>
    <row r="1569" spans="1:17" x14ac:dyDescent="0.3">
      <c r="A1569" t="s">
        <v>2001</v>
      </c>
      <c r="B1569" t="s">
        <v>515</v>
      </c>
      <c r="C1569">
        <v>27</v>
      </c>
      <c r="D1569" t="s">
        <v>24</v>
      </c>
      <c r="E1569" t="s">
        <v>74</v>
      </c>
      <c r="F1569" t="s">
        <v>50</v>
      </c>
      <c r="G1569" t="s">
        <v>75</v>
      </c>
      <c r="H1569" s="1">
        <v>42749</v>
      </c>
      <c r="I1569">
        <v>30044</v>
      </c>
      <c r="J1569">
        <v>1737</v>
      </c>
      <c r="K1569">
        <v>31781</v>
      </c>
      <c r="L1569" s="10">
        <v>2.62</v>
      </c>
      <c r="M1569">
        <v>2</v>
      </c>
      <c r="N1569" t="s">
        <v>20</v>
      </c>
      <c r="O1569" t="s">
        <v>1782</v>
      </c>
      <c r="P1569" t="s">
        <v>2125</v>
      </c>
      <c r="Q1569" t="str">
        <f>IF(Cleaned_Data[[#This Row],[Performance Score]] &gt;=4,"high", IF(Cleaned_Data[[#This Row],[Performance Score]]&lt;=2,"Low","Medium"))</f>
        <v>Medium</v>
      </c>
    </row>
    <row r="1570" spans="1:17" x14ac:dyDescent="0.3">
      <c r="A1570" t="s">
        <v>2002</v>
      </c>
      <c r="B1570" t="s">
        <v>393</v>
      </c>
      <c r="C1570">
        <v>31</v>
      </c>
      <c r="D1570" t="s">
        <v>24</v>
      </c>
      <c r="E1570" t="s">
        <v>25</v>
      </c>
      <c r="F1570" t="s">
        <v>105</v>
      </c>
      <c r="G1570" t="s">
        <v>26</v>
      </c>
      <c r="H1570" s="1">
        <v>43995</v>
      </c>
      <c r="I1570">
        <v>40709</v>
      </c>
      <c r="J1570">
        <v>1585</v>
      </c>
      <c r="K1570">
        <v>42294</v>
      </c>
      <c r="L1570" s="10">
        <v>2.11</v>
      </c>
      <c r="M1570">
        <v>5</v>
      </c>
      <c r="N1570" t="s">
        <v>34</v>
      </c>
      <c r="O1570" t="s">
        <v>1782</v>
      </c>
      <c r="P1570" t="s">
        <v>1782</v>
      </c>
      <c r="Q1570" t="str">
        <f>IF(Cleaned_Data[[#This Row],[Performance Score]] &gt;=4,"high", IF(Cleaned_Data[[#This Row],[Performance Score]]&lt;=2,"Low","Medium"))</f>
        <v>Medium</v>
      </c>
    </row>
    <row r="1571" spans="1:17" x14ac:dyDescent="0.3">
      <c r="A1571" t="s">
        <v>2003</v>
      </c>
      <c r="B1571" t="s">
        <v>997</v>
      </c>
      <c r="C1571">
        <v>34</v>
      </c>
      <c r="D1571" t="s">
        <v>16</v>
      </c>
      <c r="E1571" t="s">
        <v>17</v>
      </c>
      <c r="F1571" t="s">
        <v>33</v>
      </c>
      <c r="G1571" t="s">
        <v>18</v>
      </c>
      <c r="H1571" s="1">
        <v>42415</v>
      </c>
      <c r="I1571">
        <v>46817</v>
      </c>
      <c r="J1571">
        <v>3547</v>
      </c>
      <c r="K1571">
        <v>50364</v>
      </c>
      <c r="L1571" s="10">
        <v>4.04</v>
      </c>
      <c r="M1571">
        <v>6</v>
      </c>
      <c r="N1571" t="s">
        <v>20</v>
      </c>
      <c r="O1571" t="s">
        <v>1782</v>
      </c>
      <c r="P1571" t="s">
        <v>2121</v>
      </c>
      <c r="Q1571" t="str">
        <f>IF(Cleaned_Data[[#This Row],[Performance Score]] &gt;=4,"high", IF(Cleaned_Data[[#This Row],[Performance Score]]&lt;=2,"Low","Medium"))</f>
        <v>high</v>
      </c>
    </row>
    <row r="1572" spans="1:17" x14ac:dyDescent="0.3">
      <c r="A1572" t="s">
        <v>2004</v>
      </c>
      <c r="B1572" t="s">
        <v>797</v>
      </c>
      <c r="C1572">
        <v>35</v>
      </c>
      <c r="D1572" t="s">
        <v>24</v>
      </c>
      <c r="E1572" t="s">
        <v>31</v>
      </c>
      <c r="F1572" t="s">
        <v>19</v>
      </c>
      <c r="G1572" t="s">
        <v>32</v>
      </c>
      <c r="H1572" s="1">
        <v>42916</v>
      </c>
      <c r="I1572">
        <v>23937</v>
      </c>
      <c r="J1572">
        <v>869</v>
      </c>
      <c r="K1572">
        <v>24806</v>
      </c>
      <c r="L1572" s="10">
        <v>3.29</v>
      </c>
      <c r="M1572">
        <v>4</v>
      </c>
      <c r="N1572" t="s">
        <v>20</v>
      </c>
      <c r="O1572" t="s">
        <v>1782</v>
      </c>
      <c r="P1572" t="s">
        <v>1782</v>
      </c>
      <c r="Q1572" t="str">
        <f>IF(Cleaned_Data[[#This Row],[Performance Score]] &gt;=4,"high", IF(Cleaned_Data[[#This Row],[Performance Score]]&lt;=2,"Low","Medium"))</f>
        <v>Medium</v>
      </c>
    </row>
    <row r="1573" spans="1:17" x14ac:dyDescent="0.3">
      <c r="A1573" t="s">
        <v>2005</v>
      </c>
      <c r="B1573" t="s">
        <v>384</v>
      </c>
      <c r="C1573">
        <v>31</v>
      </c>
      <c r="D1573" t="s">
        <v>24</v>
      </c>
      <c r="E1573" t="s">
        <v>25</v>
      </c>
      <c r="F1573" t="s">
        <v>50</v>
      </c>
      <c r="G1573" t="s">
        <v>26</v>
      </c>
      <c r="H1573" s="1">
        <v>42940</v>
      </c>
      <c r="I1573">
        <v>33257</v>
      </c>
      <c r="J1573">
        <v>2511</v>
      </c>
      <c r="K1573">
        <v>35768</v>
      </c>
      <c r="L1573" s="10">
        <v>3.16</v>
      </c>
      <c r="M1573">
        <v>3</v>
      </c>
      <c r="N1573" t="s">
        <v>20</v>
      </c>
      <c r="O1573" t="s">
        <v>1782</v>
      </c>
      <c r="P1573" t="s">
        <v>2123</v>
      </c>
      <c r="Q1573" t="str">
        <f>IF(Cleaned_Data[[#This Row],[Performance Score]] &gt;=4,"high", IF(Cleaned_Data[[#This Row],[Performance Score]]&lt;=2,"Low","Medium"))</f>
        <v>Medium</v>
      </c>
    </row>
    <row r="1574" spans="1:17" x14ac:dyDescent="0.3">
      <c r="A1574" t="s">
        <v>2006</v>
      </c>
      <c r="B1574" t="s">
        <v>1100</v>
      </c>
      <c r="C1574">
        <v>49</v>
      </c>
      <c r="D1574" t="s">
        <v>24</v>
      </c>
      <c r="E1574" t="s">
        <v>74</v>
      </c>
      <c r="F1574" t="s">
        <v>105</v>
      </c>
      <c r="G1574" t="s">
        <v>75</v>
      </c>
      <c r="H1574" s="1">
        <v>45610</v>
      </c>
      <c r="I1574">
        <v>33843</v>
      </c>
      <c r="J1574">
        <v>1291</v>
      </c>
      <c r="K1574">
        <v>35134</v>
      </c>
      <c r="L1574" s="10">
        <v>2.99</v>
      </c>
      <c r="M1574">
        <v>1</v>
      </c>
      <c r="N1574" t="s">
        <v>34</v>
      </c>
      <c r="O1574" t="s">
        <v>1782</v>
      </c>
      <c r="P1574" t="s">
        <v>2118</v>
      </c>
      <c r="Q1574" t="str">
        <f>IF(Cleaned_Data[[#This Row],[Performance Score]] &gt;=4,"high", IF(Cleaned_Data[[#This Row],[Performance Score]]&lt;=2,"Low","Medium"))</f>
        <v>Medium</v>
      </c>
    </row>
    <row r="1575" spans="1:17" x14ac:dyDescent="0.3">
      <c r="A1575" t="s">
        <v>2007</v>
      </c>
      <c r="B1575" t="s">
        <v>319</v>
      </c>
      <c r="C1575">
        <v>33</v>
      </c>
      <c r="D1575" t="s">
        <v>16</v>
      </c>
      <c r="E1575" t="s">
        <v>31</v>
      </c>
      <c r="F1575" t="s">
        <v>53</v>
      </c>
      <c r="G1575" t="s">
        <v>32</v>
      </c>
      <c r="H1575" s="1">
        <v>45355</v>
      </c>
      <c r="I1575">
        <v>37826</v>
      </c>
      <c r="J1575">
        <v>2373</v>
      </c>
      <c r="K1575">
        <v>40199</v>
      </c>
      <c r="L1575" s="10">
        <v>3.74</v>
      </c>
      <c r="M1575">
        <v>0</v>
      </c>
      <c r="N1575" t="s">
        <v>28</v>
      </c>
      <c r="O1575" t="s">
        <v>1782</v>
      </c>
      <c r="P1575" t="s">
        <v>2120</v>
      </c>
      <c r="Q1575" t="str">
        <f>IF(Cleaned_Data[[#This Row],[Performance Score]] &gt;=4,"high", IF(Cleaned_Data[[#This Row],[Performance Score]]&lt;=2,"Low","Medium"))</f>
        <v>Medium</v>
      </c>
    </row>
    <row r="1576" spans="1:17" x14ac:dyDescent="0.3">
      <c r="A1576" t="s">
        <v>2008</v>
      </c>
      <c r="B1576" t="s">
        <v>1491</v>
      </c>
      <c r="C1576">
        <v>24</v>
      </c>
      <c r="D1576" t="s">
        <v>16</v>
      </c>
      <c r="E1576" t="s">
        <v>62</v>
      </c>
      <c r="F1576" t="s">
        <v>105</v>
      </c>
      <c r="G1576" t="s">
        <v>63</v>
      </c>
      <c r="H1576" s="1">
        <v>43890</v>
      </c>
      <c r="I1576">
        <v>45357</v>
      </c>
      <c r="J1576">
        <v>1851</v>
      </c>
      <c r="K1576">
        <v>47208</v>
      </c>
      <c r="L1576" s="10">
        <v>2.91</v>
      </c>
      <c r="M1576">
        <v>5</v>
      </c>
      <c r="N1576" t="s">
        <v>34</v>
      </c>
      <c r="O1576" t="s">
        <v>1782</v>
      </c>
      <c r="P1576" t="s">
        <v>2121</v>
      </c>
      <c r="Q1576" t="str">
        <f>IF(Cleaned_Data[[#This Row],[Performance Score]] &gt;=4,"high", IF(Cleaned_Data[[#This Row],[Performance Score]]&lt;=2,"Low","Medium"))</f>
        <v>Medium</v>
      </c>
    </row>
    <row r="1577" spans="1:17" x14ac:dyDescent="0.3">
      <c r="A1577" t="s">
        <v>2009</v>
      </c>
      <c r="B1577" t="s">
        <v>302</v>
      </c>
      <c r="C1577">
        <v>46</v>
      </c>
      <c r="D1577" t="s">
        <v>24</v>
      </c>
      <c r="E1577" t="s">
        <v>42</v>
      </c>
      <c r="F1577" t="s">
        <v>33</v>
      </c>
      <c r="G1577" t="s">
        <v>43</v>
      </c>
      <c r="H1577" s="1">
        <v>43225</v>
      </c>
      <c r="I1577">
        <v>39382</v>
      </c>
      <c r="J1577">
        <v>1430</v>
      </c>
      <c r="K1577">
        <v>40812</v>
      </c>
      <c r="L1577" s="10">
        <v>2.33</v>
      </c>
      <c r="M1577">
        <v>2</v>
      </c>
      <c r="N1577" t="s">
        <v>28</v>
      </c>
      <c r="O1577" t="s">
        <v>1782</v>
      </c>
      <c r="P1577" t="s">
        <v>1218</v>
      </c>
      <c r="Q1577" t="str">
        <f>IF(Cleaned_Data[[#This Row],[Performance Score]] &gt;=4,"high", IF(Cleaned_Data[[#This Row],[Performance Score]]&lt;=2,"Low","Medium"))</f>
        <v>Medium</v>
      </c>
    </row>
    <row r="1578" spans="1:17" x14ac:dyDescent="0.3">
      <c r="A1578" t="s">
        <v>2010</v>
      </c>
      <c r="B1578" t="s">
        <v>898</v>
      </c>
      <c r="C1578">
        <v>33</v>
      </c>
      <c r="D1578" t="s">
        <v>16</v>
      </c>
      <c r="E1578" t="s">
        <v>62</v>
      </c>
      <c r="F1578" t="s">
        <v>88</v>
      </c>
      <c r="G1578" t="s">
        <v>63</v>
      </c>
      <c r="H1578" s="1">
        <v>42319</v>
      </c>
      <c r="I1578">
        <v>34925</v>
      </c>
      <c r="J1578">
        <v>2770</v>
      </c>
      <c r="K1578">
        <v>37695</v>
      </c>
      <c r="L1578" s="10">
        <v>5</v>
      </c>
      <c r="M1578">
        <v>1</v>
      </c>
      <c r="N1578" t="s">
        <v>28</v>
      </c>
      <c r="O1578" t="s">
        <v>1782</v>
      </c>
      <c r="P1578" t="s">
        <v>2118</v>
      </c>
      <c r="Q1578" t="str">
        <f>IF(Cleaned_Data[[#This Row],[Performance Score]] &gt;=4,"high", IF(Cleaned_Data[[#This Row],[Performance Score]]&lt;=2,"Low","Medium"))</f>
        <v>high</v>
      </c>
    </row>
    <row r="1579" spans="1:17" x14ac:dyDescent="0.3">
      <c r="A1579" t="s">
        <v>2011</v>
      </c>
      <c r="B1579" t="s">
        <v>984</v>
      </c>
      <c r="C1579">
        <v>36</v>
      </c>
      <c r="D1579" t="s">
        <v>16</v>
      </c>
      <c r="E1579" t="s">
        <v>42</v>
      </c>
      <c r="F1579" t="s">
        <v>33</v>
      </c>
      <c r="G1579" t="s">
        <v>43</v>
      </c>
      <c r="H1579" s="1">
        <v>45424</v>
      </c>
      <c r="I1579">
        <v>51447</v>
      </c>
      <c r="J1579">
        <v>2070</v>
      </c>
      <c r="K1579">
        <v>53517</v>
      </c>
      <c r="L1579" s="10">
        <v>4.63</v>
      </c>
      <c r="M1579">
        <v>4</v>
      </c>
      <c r="N1579" t="s">
        <v>20</v>
      </c>
      <c r="O1579" t="s">
        <v>1782</v>
      </c>
      <c r="P1579" t="s">
        <v>1218</v>
      </c>
      <c r="Q1579" t="str">
        <f>IF(Cleaned_Data[[#This Row],[Performance Score]] &gt;=4,"high", IF(Cleaned_Data[[#This Row],[Performance Score]]&lt;=2,"Low","Medium"))</f>
        <v>high</v>
      </c>
    </row>
    <row r="1580" spans="1:17" x14ac:dyDescent="0.3">
      <c r="A1580" t="s">
        <v>2012</v>
      </c>
      <c r="B1580" t="s">
        <v>506</v>
      </c>
      <c r="C1580">
        <v>38</v>
      </c>
      <c r="D1580" t="s">
        <v>24</v>
      </c>
      <c r="E1580" t="s">
        <v>62</v>
      </c>
      <c r="F1580" t="s">
        <v>105</v>
      </c>
      <c r="G1580" t="s">
        <v>63</v>
      </c>
      <c r="H1580" s="1">
        <v>45596</v>
      </c>
      <c r="I1580">
        <v>36246</v>
      </c>
      <c r="J1580">
        <v>1644</v>
      </c>
      <c r="K1580">
        <v>37890</v>
      </c>
      <c r="L1580" s="10">
        <v>2.39</v>
      </c>
      <c r="M1580">
        <v>5</v>
      </c>
      <c r="N1580" t="s">
        <v>34</v>
      </c>
      <c r="O1580" t="s">
        <v>1782</v>
      </c>
      <c r="P1580" t="s">
        <v>2124</v>
      </c>
      <c r="Q1580" t="str">
        <f>IF(Cleaned_Data[[#This Row],[Performance Score]] &gt;=4,"high", IF(Cleaned_Data[[#This Row],[Performance Score]]&lt;=2,"Low","Medium"))</f>
        <v>Medium</v>
      </c>
    </row>
    <row r="1581" spans="1:17" x14ac:dyDescent="0.3">
      <c r="A1581" t="s">
        <v>2013</v>
      </c>
      <c r="B1581" t="s">
        <v>446</v>
      </c>
      <c r="C1581">
        <v>30</v>
      </c>
      <c r="D1581" t="s">
        <v>16</v>
      </c>
      <c r="E1581" t="s">
        <v>42</v>
      </c>
      <c r="F1581" t="s">
        <v>33</v>
      </c>
      <c r="G1581" t="s">
        <v>43</v>
      </c>
      <c r="H1581" s="1">
        <v>44314</v>
      </c>
      <c r="I1581">
        <v>41863</v>
      </c>
      <c r="J1581">
        <v>4011</v>
      </c>
      <c r="K1581">
        <v>45874</v>
      </c>
      <c r="L1581" s="10">
        <v>4.33</v>
      </c>
      <c r="M1581">
        <v>4</v>
      </c>
      <c r="N1581" t="s">
        <v>28</v>
      </c>
      <c r="O1581" t="s">
        <v>1782</v>
      </c>
      <c r="P1581" t="s">
        <v>21</v>
      </c>
      <c r="Q1581" t="str">
        <f>IF(Cleaned_Data[[#This Row],[Performance Score]] &gt;=4,"high", IF(Cleaned_Data[[#This Row],[Performance Score]]&lt;=2,"Low","Medium"))</f>
        <v>high</v>
      </c>
    </row>
    <row r="1582" spans="1:17" x14ac:dyDescent="0.3">
      <c r="A1582" t="s">
        <v>2014</v>
      </c>
      <c r="B1582" t="s">
        <v>126</v>
      </c>
      <c r="C1582">
        <v>28</v>
      </c>
      <c r="D1582" t="s">
        <v>24</v>
      </c>
      <c r="E1582" t="s">
        <v>37</v>
      </c>
      <c r="F1582" t="s">
        <v>105</v>
      </c>
      <c r="G1582" t="s">
        <v>38</v>
      </c>
      <c r="H1582" s="1">
        <v>44847</v>
      </c>
      <c r="I1582">
        <v>32417</v>
      </c>
      <c r="J1582">
        <v>2522</v>
      </c>
      <c r="K1582">
        <v>34939</v>
      </c>
      <c r="L1582" s="10">
        <v>3.37</v>
      </c>
      <c r="M1582">
        <v>4</v>
      </c>
      <c r="N1582" t="s">
        <v>20</v>
      </c>
      <c r="O1582" t="s">
        <v>1782</v>
      </c>
      <c r="P1582" t="s">
        <v>2124</v>
      </c>
      <c r="Q1582" t="str">
        <f>IF(Cleaned_Data[[#This Row],[Performance Score]] &gt;=4,"high", IF(Cleaned_Data[[#This Row],[Performance Score]]&lt;=2,"Low","Medium"))</f>
        <v>Medium</v>
      </c>
    </row>
    <row r="1583" spans="1:17" x14ac:dyDescent="0.3">
      <c r="A1583" t="s">
        <v>2015</v>
      </c>
      <c r="B1583" t="s">
        <v>630</v>
      </c>
      <c r="C1583">
        <v>38</v>
      </c>
      <c r="D1583" t="s">
        <v>16</v>
      </c>
      <c r="E1583" t="s">
        <v>17</v>
      </c>
      <c r="F1583" t="s">
        <v>50</v>
      </c>
      <c r="G1583" t="s">
        <v>18</v>
      </c>
      <c r="H1583" s="1">
        <v>43935</v>
      </c>
      <c r="I1583">
        <v>45684</v>
      </c>
      <c r="J1583">
        <v>1282</v>
      </c>
      <c r="K1583">
        <v>46966</v>
      </c>
      <c r="L1583" s="10">
        <v>2.75</v>
      </c>
      <c r="M1583">
        <v>1</v>
      </c>
      <c r="N1583" t="s">
        <v>28</v>
      </c>
      <c r="O1583" t="s">
        <v>1782</v>
      </c>
      <c r="P1583" t="s">
        <v>21</v>
      </c>
      <c r="Q1583" t="str">
        <f>IF(Cleaned_Data[[#This Row],[Performance Score]] &gt;=4,"high", IF(Cleaned_Data[[#This Row],[Performance Score]]&lt;=2,"Low","Medium"))</f>
        <v>Medium</v>
      </c>
    </row>
    <row r="1584" spans="1:17" x14ac:dyDescent="0.3">
      <c r="A1584" t="s">
        <v>2016</v>
      </c>
      <c r="B1584" t="s">
        <v>104</v>
      </c>
      <c r="C1584">
        <v>34</v>
      </c>
      <c r="D1584" t="s">
        <v>16</v>
      </c>
      <c r="E1584" t="s">
        <v>62</v>
      </c>
      <c r="F1584" t="s">
        <v>19</v>
      </c>
      <c r="G1584" t="s">
        <v>63</v>
      </c>
      <c r="H1584" s="1">
        <v>42527</v>
      </c>
      <c r="I1584">
        <v>38886</v>
      </c>
      <c r="J1584">
        <v>1922</v>
      </c>
      <c r="K1584">
        <v>40808</v>
      </c>
      <c r="L1584" s="10">
        <v>4.04</v>
      </c>
      <c r="M1584">
        <v>1</v>
      </c>
      <c r="N1584" t="s">
        <v>28</v>
      </c>
      <c r="O1584" t="s">
        <v>1782</v>
      </c>
      <c r="P1584" t="s">
        <v>1782</v>
      </c>
      <c r="Q1584" t="str">
        <f>IF(Cleaned_Data[[#This Row],[Performance Score]] &gt;=4,"high", IF(Cleaned_Data[[#This Row],[Performance Score]]&lt;=2,"Low","Medium"))</f>
        <v>high</v>
      </c>
    </row>
    <row r="1585" spans="1:17" x14ac:dyDescent="0.3">
      <c r="A1585" t="s">
        <v>2017</v>
      </c>
      <c r="B1585" t="s">
        <v>875</v>
      </c>
      <c r="C1585">
        <v>36</v>
      </c>
      <c r="D1585" t="s">
        <v>16</v>
      </c>
      <c r="E1585" t="s">
        <v>58</v>
      </c>
      <c r="F1585" t="s">
        <v>19</v>
      </c>
      <c r="G1585" t="s">
        <v>59</v>
      </c>
      <c r="H1585" s="1">
        <v>45648</v>
      </c>
      <c r="I1585">
        <v>28883</v>
      </c>
      <c r="J1585">
        <v>395</v>
      </c>
      <c r="K1585">
        <v>29278</v>
      </c>
      <c r="L1585" s="10">
        <v>1.95</v>
      </c>
      <c r="M1585">
        <v>6</v>
      </c>
      <c r="N1585" t="s">
        <v>28</v>
      </c>
      <c r="O1585" t="s">
        <v>1782</v>
      </c>
      <c r="P1585" t="s">
        <v>2122</v>
      </c>
      <c r="Q1585" t="str">
        <f>IF(Cleaned_Data[[#This Row],[Performance Score]] &gt;=4,"high", IF(Cleaned_Data[[#This Row],[Performance Score]]&lt;=2,"Low","Medium"))</f>
        <v>Low</v>
      </c>
    </row>
    <row r="1586" spans="1:17" x14ac:dyDescent="0.3">
      <c r="A1586" t="s">
        <v>2018</v>
      </c>
      <c r="B1586" t="s">
        <v>423</v>
      </c>
      <c r="C1586">
        <v>25</v>
      </c>
      <c r="D1586" t="s">
        <v>24</v>
      </c>
      <c r="E1586" t="s">
        <v>37</v>
      </c>
      <c r="F1586" t="s">
        <v>33</v>
      </c>
      <c r="G1586" t="s">
        <v>38</v>
      </c>
      <c r="H1586" s="1">
        <v>45154</v>
      </c>
      <c r="I1586">
        <v>37305</v>
      </c>
      <c r="J1586">
        <v>1100</v>
      </c>
      <c r="K1586">
        <v>38405</v>
      </c>
      <c r="L1586" s="10">
        <v>3.43</v>
      </c>
      <c r="M1586">
        <v>5</v>
      </c>
      <c r="N1586" t="s">
        <v>34</v>
      </c>
      <c r="O1586" t="s">
        <v>1782</v>
      </c>
      <c r="P1586" t="s">
        <v>2119</v>
      </c>
      <c r="Q1586" t="str">
        <f>IF(Cleaned_Data[[#This Row],[Performance Score]] &gt;=4,"high", IF(Cleaned_Data[[#This Row],[Performance Score]]&lt;=2,"Low","Medium"))</f>
        <v>Medium</v>
      </c>
    </row>
    <row r="1587" spans="1:17" x14ac:dyDescent="0.3">
      <c r="A1587" t="s">
        <v>2019</v>
      </c>
      <c r="B1587" t="s">
        <v>1304</v>
      </c>
      <c r="C1587">
        <v>30</v>
      </c>
      <c r="D1587" t="s">
        <v>16</v>
      </c>
      <c r="E1587" t="s">
        <v>31</v>
      </c>
      <c r="F1587" t="s">
        <v>50</v>
      </c>
      <c r="G1587" t="s">
        <v>32</v>
      </c>
      <c r="H1587" s="1">
        <v>43227</v>
      </c>
      <c r="I1587">
        <v>28531</v>
      </c>
      <c r="J1587">
        <v>1205</v>
      </c>
      <c r="K1587">
        <v>29736</v>
      </c>
      <c r="L1587" s="10">
        <v>2.37</v>
      </c>
      <c r="M1587">
        <v>4</v>
      </c>
      <c r="N1587" t="s">
        <v>28</v>
      </c>
      <c r="O1587" t="s">
        <v>1782</v>
      </c>
      <c r="P1587" t="s">
        <v>1218</v>
      </c>
      <c r="Q1587" t="str">
        <f>IF(Cleaned_Data[[#This Row],[Performance Score]] &gt;=4,"high", IF(Cleaned_Data[[#This Row],[Performance Score]]&lt;=2,"Low","Medium"))</f>
        <v>Medium</v>
      </c>
    </row>
    <row r="1588" spans="1:17" x14ac:dyDescent="0.3">
      <c r="A1588" t="s">
        <v>2020</v>
      </c>
      <c r="B1588" t="s">
        <v>1371</v>
      </c>
      <c r="C1588">
        <v>22</v>
      </c>
      <c r="D1588" t="s">
        <v>16</v>
      </c>
      <c r="E1588" t="s">
        <v>17</v>
      </c>
      <c r="F1588" t="s">
        <v>33</v>
      </c>
      <c r="G1588" t="s">
        <v>18</v>
      </c>
      <c r="H1588" s="1">
        <v>43264</v>
      </c>
      <c r="I1588">
        <v>47399</v>
      </c>
      <c r="J1588">
        <v>1059</v>
      </c>
      <c r="K1588">
        <v>48458</v>
      </c>
      <c r="L1588" s="10">
        <v>3.09</v>
      </c>
      <c r="M1588">
        <v>2</v>
      </c>
      <c r="N1588" t="s">
        <v>20</v>
      </c>
      <c r="O1588" t="s">
        <v>1782</v>
      </c>
      <c r="P1588" t="s">
        <v>1782</v>
      </c>
      <c r="Q1588" t="str">
        <f>IF(Cleaned_Data[[#This Row],[Performance Score]] &gt;=4,"high", IF(Cleaned_Data[[#This Row],[Performance Score]]&lt;=2,"Low","Medium"))</f>
        <v>Medium</v>
      </c>
    </row>
    <row r="1589" spans="1:17" x14ac:dyDescent="0.3">
      <c r="A1589" t="s">
        <v>2021</v>
      </c>
      <c r="B1589" t="s">
        <v>77</v>
      </c>
      <c r="C1589">
        <v>33</v>
      </c>
      <c r="D1589" t="s">
        <v>16</v>
      </c>
      <c r="E1589" t="s">
        <v>58</v>
      </c>
      <c r="F1589" t="s">
        <v>33</v>
      </c>
      <c r="G1589" t="s">
        <v>59</v>
      </c>
      <c r="H1589" s="1">
        <v>42401</v>
      </c>
      <c r="I1589">
        <v>33105</v>
      </c>
      <c r="J1589">
        <v>1935</v>
      </c>
      <c r="K1589">
        <v>35040</v>
      </c>
      <c r="L1589" s="10">
        <v>3.32</v>
      </c>
      <c r="M1589">
        <v>3</v>
      </c>
      <c r="N1589" t="s">
        <v>28</v>
      </c>
      <c r="O1589" t="s">
        <v>1782</v>
      </c>
      <c r="P1589" t="s">
        <v>2121</v>
      </c>
      <c r="Q1589" t="str">
        <f>IF(Cleaned_Data[[#This Row],[Performance Score]] &gt;=4,"high", IF(Cleaned_Data[[#This Row],[Performance Score]]&lt;=2,"Low","Medium"))</f>
        <v>Medium</v>
      </c>
    </row>
    <row r="1590" spans="1:17" x14ac:dyDescent="0.3">
      <c r="A1590" t="s">
        <v>2022</v>
      </c>
      <c r="B1590" t="s">
        <v>997</v>
      </c>
      <c r="C1590">
        <v>26</v>
      </c>
      <c r="D1590" t="s">
        <v>16</v>
      </c>
      <c r="E1590" t="s">
        <v>25</v>
      </c>
      <c r="F1590" t="s">
        <v>39</v>
      </c>
      <c r="G1590" t="s">
        <v>26</v>
      </c>
      <c r="H1590" s="1">
        <v>43543</v>
      </c>
      <c r="I1590">
        <v>32381</v>
      </c>
      <c r="J1590">
        <v>637</v>
      </c>
      <c r="K1590">
        <v>33018</v>
      </c>
      <c r="L1590" s="10">
        <v>1.31</v>
      </c>
      <c r="M1590">
        <v>1</v>
      </c>
      <c r="N1590" t="s">
        <v>20</v>
      </c>
      <c r="O1590" t="s">
        <v>1782</v>
      </c>
      <c r="P1590" t="s">
        <v>2120</v>
      </c>
      <c r="Q1590" t="str">
        <f>IF(Cleaned_Data[[#This Row],[Performance Score]] &gt;=4,"high", IF(Cleaned_Data[[#This Row],[Performance Score]]&lt;=2,"Low","Medium"))</f>
        <v>Low</v>
      </c>
    </row>
    <row r="1591" spans="1:17" x14ac:dyDescent="0.3">
      <c r="A1591" t="s">
        <v>2023</v>
      </c>
      <c r="B1591" t="s">
        <v>104</v>
      </c>
      <c r="C1591">
        <v>39</v>
      </c>
      <c r="D1591" t="s">
        <v>16</v>
      </c>
      <c r="E1591" t="s">
        <v>17</v>
      </c>
      <c r="F1591" t="s">
        <v>19</v>
      </c>
      <c r="G1591" t="s">
        <v>18</v>
      </c>
      <c r="H1591" s="1">
        <v>42152</v>
      </c>
      <c r="I1591">
        <v>43430</v>
      </c>
      <c r="J1591">
        <v>1045</v>
      </c>
      <c r="K1591">
        <v>44475</v>
      </c>
      <c r="L1591" s="10">
        <v>3.61</v>
      </c>
      <c r="M1591">
        <v>1</v>
      </c>
      <c r="N1591" t="s">
        <v>28</v>
      </c>
      <c r="O1591" t="s">
        <v>1782</v>
      </c>
      <c r="P1591" t="s">
        <v>1218</v>
      </c>
      <c r="Q1591" t="str">
        <f>IF(Cleaned_Data[[#This Row],[Performance Score]] &gt;=4,"high", IF(Cleaned_Data[[#This Row],[Performance Score]]&lt;=2,"Low","Medium"))</f>
        <v>Medium</v>
      </c>
    </row>
    <row r="1592" spans="1:17" x14ac:dyDescent="0.3">
      <c r="A1592" t="s">
        <v>2024</v>
      </c>
      <c r="B1592" t="s">
        <v>508</v>
      </c>
      <c r="C1592">
        <v>36</v>
      </c>
      <c r="D1592" t="s">
        <v>24</v>
      </c>
      <c r="E1592" t="s">
        <v>62</v>
      </c>
      <c r="F1592" t="s">
        <v>53</v>
      </c>
      <c r="G1592" t="s">
        <v>63</v>
      </c>
      <c r="H1592" s="1">
        <v>42176</v>
      </c>
      <c r="I1592">
        <v>42256</v>
      </c>
      <c r="J1592">
        <v>1381</v>
      </c>
      <c r="K1592">
        <v>43637</v>
      </c>
      <c r="L1592" s="10">
        <v>3.06</v>
      </c>
      <c r="M1592">
        <v>2</v>
      </c>
      <c r="N1592" t="s">
        <v>34</v>
      </c>
      <c r="O1592" t="s">
        <v>1782</v>
      </c>
      <c r="P1592" t="s">
        <v>1782</v>
      </c>
      <c r="Q1592" t="str">
        <f>IF(Cleaned_Data[[#This Row],[Performance Score]] &gt;=4,"high", IF(Cleaned_Data[[#This Row],[Performance Score]]&lt;=2,"Low","Medium"))</f>
        <v>Medium</v>
      </c>
    </row>
    <row r="1593" spans="1:17" x14ac:dyDescent="0.3">
      <c r="A1593" t="s">
        <v>2025</v>
      </c>
      <c r="B1593" t="s">
        <v>872</v>
      </c>
      <c r="C1593">
        <v>27</v>
      </c>
      <c r="D1593" t="s">
        <v>24</v>
      </c>
      <c r="E1593" t="s">
        <v>31</v>
      </c>
      <c r="F1593" t="s">
        <v>50</v>
      </c>
      <c r="G1593" t="s">
        <v>32</v>
      </c>
      <c r="H1593" s="1">
        <v>45068</v>
      </c>
      <c r="I1593">
        <v>32211</v>
      </c>
      <c r="J1593">
        <v>1118</v>
      </c>
      <c r="K1593">
        <v>33329</v>
      </c>
      <c r="L1593" s="10">
        <v>4.09</v>
      </c>
      <c r="M1593">
        <v>2</v>
      </c>
      <c r="N1593" t="s">
        <v>20</v>
      </c>
      <c r="O1593" t="s">
        <v>1782</v>
      </c>
      <c r="P1593" t="s">
        <v>1218</v>
      </c>
      <c r="Q1593" t="str">
        <f>IF(Cleaned_Data[[#This Row],[Performance Score]] &gt;=4,"high", IF(Cleaned_Data[[#This Row],[Performance Score]]&lt;=2,"Low","Medium"))</f>
        <v>high</v>
      </c>
    </row>
    <row r="1594" spans="1:17" x14ac:dyDescent="0.3">
      <c r="A1594" t="s">
        <v>2026</v>
      </c>
      <c r="B1594" t="s">
        <v>670</v>
      </c>
      <c r="C1594">
        <v>33</v>
      </c>
      <c r="D1594" t="s">
        <v>16</v>
      </c>
      <c r="E1594" t="s">
        <v>58</v>
      </c>
      <c r="F1594" t="s">
        <v>105</v>
      </c>
      <c r="G1594" t="s">
        <v>59</v>
      </c>
      <c r="H1594" s="1">
        <v>45477</v>
      </c>
      <c r="I1594">
        <v>30188</v>
      </c>
      <c r="J1594">
        <v>2474</v>
      </c>
      <c r="K1594">
        <v>32662</v>
      </c>
      <c r="L1594" s="10">
        <v>3.5</v>
      </c>
      <c r="M1594">
        <v>5</v>
      </c>
      <c r="N1594" t="s">
        <v>34</v>
      </c>
      <c r="O1594" t="s">
        <v>1782</v>
      </c>
      <c r="P1594" t="s">
        <v>2123</v>
      </c>
      <c r="Q1594" t="str">
        <f>IF(Cleaned_Data[[#This Row],[Performance Score]] &gt;=4,"high", IF(Cleaned_Data[[#This Row],[Performance Score]]&lt;=2,"Low","Medium"))</f>
        <v>Medium</v>
      </c>
    </row>
    <row r="1595" spans="1:17" x14ac:dyDescent="0.3">
      <c r="A1595" t="s">
        <v>2027</v>
      </c>
      <c r="B1595" t="s">
        <v>1304</v>
      </c>
      <c r="C1595">
        <v>29</v>
      </c>
      <c r="D1595" t="s">
        <v>24</v>
      </c>
      <c r="E1595" t="s">
        <v>37</v>
      </c>
      <c r="F1595" t="s">
        <v>105</v>
      </c>
      <c r="G1595" t="s">
        <v>38</v>
      </c>
      <c r="H1595" s="1">
        <v>45344</v>
      </c>
      <c r="I1595">
        <v>27519</v>
      </c>
      <c r="J1595">
        <v>723</v>
      </c>
      <c r="K1595">
        <v>28242</v>
      </c>
      <c r="L1595" s="10">
        <v>2.19</v>
      </c>
      <c r="M1595">
        <v>2</v>
      </c>
      <c r="N1595" t="s">
        <v>20</v>
      </c>
      <c r="O1595" t="s">
        <v>1782</v>
      </c>
      <c r="P1595" t="s">
        <v>2121</v>
      </c>
      <c r="Q1595" t="str">
        <f>IF(Cleaned_Data[[#This Row],[Performance Score]] &gt;=4,"high", IF(Cleaned_Data[[#This Row],[Performance Score]]&lt;=2,"Low","Medium"))</f>
        <v>Medium</v>
      </c>
    </row>
    <row r="1596" spans="1:17" x14ac:dyDescent="0.3">
      <c r="A1596" t="s">
        <v>2028</v>
      </c>
      <c r="B1596" t="s">
        <v>121</v>
      </c>
      <c r="C1596">
        <v>45</v>
      </c>
      <c r="D1596" t="s">
        <v>16</v>
      </c>
      <c r="E1596" t="s">
        <v>31</v>
      </c>
      <c r="F1596" t="s">
        <v>53</v>
      </c>
      <c r="G1596" t="s">
        <v>32</v>
      </c>
      <c r="H1596" s="1">
        <v>45422</v>
      </c>
      <c r="I1596">
        <v>32802</v>
      </c>
      <c r="J1596">
        <v>766</v>
      </c>
      <c r="K1596">
        <v>33568</v>
      </c>
      <c r="L1596" s="10">
        <v>2.4700000000000002</v>
      </c>
      <c r="M1596">
        <v>0</v>
      </c>
      <c r="N1596" t="s">
        <v>34</v>
      </c>
      <c r="O1596" t="s">
        <v>1782</v>
      </c>
      <c r="P1596" t="s">
        <v>1218</v>
      </c>
      <c r="Q1596" t="str">
        <f>IF(Cleaned_Data[[#This Row],[Performance Score]] &gt;=4,"high", IF(Cleaned_Data[[#This Row],[Performance Score]]&lt;=2,"Low","Medium"))</f>
        <v>Medium</v>
      </c>
    </row>
    <row r="1597" spans="1:17" x14ac:dyDescent="0.3">
      <c r="A1597" t="s">
        <v>2029</v>
      </c>
      <c r="B1597" t="s">
        <v>287</v>
      </c>
      <c r="C1597">
        <v>34</v>
      </c>
      <c r="D1597" t="s">
        <v>16</v>
      </c>
      <c r="E1597" t="s">
        <v>74</v>
      </c>
      <c r="F1597" t="s">
        <v>105</v>
      </c>
      <c r="G1597" t="s">
        <v>75</v>
      </c>
      <c r="H1597" s="1">
        <v>42319</v>
      </c>
      <c r="I1597">
        <v>30155</v>
      </c>
      <c r="J1597">
        <v>1046</v>
      </c>
      <c r="K1597">
        <v>31201</v>
      </c>
      <c r="L1597" s="10">
        <v>3.91</v>
      </c>
      <c r="M1597">
        <v>2</v>
      </c>
      <c r="N1597" t="s">
        <v>20</v>
      </c>
      <c r="O1597" t="s">
        <v>1782</v>
      </c>
      <c r="P1597" t="s">
        <v>2118</v>
      </c>
      <c r="Q1597" t="str">
        <f>IF(Cleaned_Data[[#This Row],[Performance Score]] &gt;=4,"high", IF(Cleaned_Data[[#This Row],[Performance Score]]&lt;=2,"Low","Medium"))</f>
        <v>Medium</v>
      </c>
    </row>
    <row r="1598" spans="1:17" x14ac:dyDescent="0.3">
      <c r="A1598" t="s">
        <v>2030</v>
      </c>
      <c r="B1598" t="s">
        <v>73</v>
      </c>
      <c r="C1598">
        <v>40</v>
      </c>
      <c r="D1598" t="s">
        <v>24</v>
      </c>
      <c r="E1598" t="s">
        <v>31</v>
      </c>
      <c r="F1598" t="s">
        <v>88</v>
      </c>
      <c r="G1598" t="s">
        <v>32</v>
      </c>
      <c r="H1598" s="1">
        <v>44429</v>
      </c>
      <c r="I1598">
        <v>29995</v>
      </c>
      <c r="J1598">
        <v>2367</v>
      </c>
      <c r="K1598">
        <v>32362</v>
      </c>
      <c r="L1598" s="10">
        <v>3.43</v>
      </c>
      <c r="M1598">
        <v>3</v>
      </c>
      <c r="N1598" t="s">
        <v>20</v>
      </c>
      <c r="O1598" t="s">
        <v>1782</v>
      </c>
      <c r="P1598" t="s">
        <v>2119</v>
      </c>
      <c r="Q1598" t="str">
        <f>IF(Cleaned_Data[[#This Row],[Performance Score]] &gt;=4,"high", IF(Cleaned_Data[[#This Row],[Performance Score]]&lt;=2,"Low","Medium"))</f>
        <v>Medium</v>
      </c>
    </row>
    <row r="1599" spans="1:17" x14ac:dyDescent="0.3">
      <c r="A1599" t="s">
        <v>2031</v>
      </c>
      <c r="B1599" t="s">
        <v>581</v>
      </c>
      <c r="C1599">
        <v>38</v>
      </c>
      <c r="D1599" t="s">
        <v>24</v>
      </c>
      <c r="E1599" t="s">
        <v>74</v>
      </c>
      <c r="F1599" t="s">
        <v>88</v>
      </c>
      <c r="G1599" t="s">
        <v>75</v>
      </c>
      <c r="H1599" s="1">
        <v>43450</v>
      </c>
      <c r="I1599">
        <v>33943</v>
      </c>
      <c r="J1599">
        <v>431</v>
      </c>
      <c r="K1599">
        <v>34374</v>
      </c>
      <c r="L1599" s="10">
        <v>1.19</v>
      </c>
      <c r="M1599">
        <v>1</v>
      </c>
      <c r="N1599" t="s">
        <v>28</v>
      </c>
      <c r="O1599" t="s">
        <v>1782</v>
      </c>
      <c r="P1599" t="s">
        <v>2122</v>
      </c>
      <c r="Q1599" t="str">
        <f>IF(Cleaned_Data[[#This Row],[Performance Score]] &gt;=4,"high", IF(Cleaned_Data[[#This Row],[Performance Score]]&lt;=2,"Low","Medium"))</f>
        <v>Low</v>
      </c>
    </row>
    <row r="1600" spans="1:17" x14ac:dyDescent="0.3">
      <c r="A1600" t="s">
        <v>2032</v>
      </c>
      <c r="B1600" t="s">
        <v>718</v>
      </c>
      <c r="C1600">
        <v>38</v>
      </c>
      <c r="D1600" t="s">
        <v>16</v>
      </c>
      <c r="E1600" t="s">
        <v>58</v>
      </c>
      <c r="F1600" t="s">
        <v>88</v>
      </c>
      <c r="G1600" t="s">
        <v>59</v>
      </c>
      <c r="H1600" s="1">
        <v>43848</v>
      </c>
      <c r="I1600">
        <v>29588</v>
      </c>
      <c r="J1600">
        <v>1974</v>
      </c>
      <c r="K1600">
        <v>31562</v>
      </c>
      <c r="L1600" s="10">
        <v>3.87</v>
      </c>
      <c r="M1600">
        <v>5</v>
      </c>
      <c r="N1600" t="s">
        <v>34</v>
      </c>
      <c r="O1600" t="s">
        <v>1782</v>
      </c>
      <c r="P1600" t="s">
        <v>2125</v>
      </c>
      <c r="Q1600" t="str">
        <f>IF(Cleaned_Data[[#This Row],[Performance Score]] &gt;=4,"high", IF(Cleaned_Data[[#This Row],[Performance Score]]&lt;=2,"Low","Medium"))</f>
        <v>Medium</v>
      </c>
    </row>
    <row r="1601" spans="1:17" x14ac:dyDescent="0.3">
      <c r="A1601" t="s">
        <v>2033</v>
      </c>
      <c r="B1601" t="s">
        <v>316</v>
      </c>
      <c r="C1601">
        <v>27</v>
      </c>
      <c r="D1601" t="s">
        <v>16</v>
      </c>
      <c r="E1601" t="s">
        <v>42</v>
      </c>
      <c r="F1601" t="s">
        <v>27</v>
      </c>
      <c r="G1601" t="s">
        <v>43</v>
      </c>
      <c r="H1601" s="1">
        <v>42425</v>
      </c>
      <c r="I1601">
        <v>34934</v>
      </c>
      <c r="J1601">
        <v>2003</v>
      </c>
      <c r="K1601">
        <v>36937</v>
      </c>
      <c r="L1601" s="10">
        <v>4.3899999999999997</v>
      </c>
      <c r="M1601">
        <v>5</v>
      </c>
      <c r="N1601" t="s">
        <v>20</v>
      </c>
      <c r="O1601" t="s">
        <v>1782</v>
      </c>
      <c r="P1601" t="s">
        <v>2121</v>
      </c>
      <c r="Q1601" t="str">
        <f>IF(Cleaned_Data[[#This Row],[Performance Score]] &gt;=4,"high", IF(Cleaned_Data[[#This Row],[Performance Score]]&lt;=2,"Low","Medium"))</f>
        <v>high</v>
      </c>
    </row>
    <row r="1602" spans="1:17" x14ac:dyDescent="0.3">
      <c r="A1602" t="s">
        <v>2034</v>
      </c>
      <c r="B1602" t="s">
        <v>96</v>
      </c>
      <c r="C1602">
        <v>38</v>
      </c>
      <c r="D1602" t="s">
        <v>16</v>
      </c>
      <c r="E1602" t="s">
        <v>62</v>
      </c>
      <c r="F1602" t="s">
        <v>39</v>
      </c>
      <c r="G1602" t="s">
        <v>63</v>
      </c>
      <c r="H1602" s="1">
        <v>45515</v>
      </c>
      <c r="I1602">
        <v>41045</v>
      </c>
      <c r="J1602">
        <v>1029</v>
      </c>
      <c r="K1602">
        <v>42074</v>
      </c>
      <c r="L1602" s="10">
        <v>3.29</v>
      </c>
      <c r="M1602">
        <v>3</v>
      </c>
      <c r="N1602" t="s">
        <v>34</v>
      </c>
      <c r="O1602" t="s">
        <v>1782</v>
      </c>
      <c r="P1602" t="s">
        <v>2119</v>
      </c>
      <c r="Q1602" t="str">
        <f>IF(Cleaned_Data[[#This Row],[Performance Score]] &gt;=4,"high", IF(Cleaned_Data[[#This Row],[Performance Score]]&lt;=2,"Low","Medium"))</f>
        <v>Medium</v>
      </c>
    </row>
    <row r="1603" spans="1:17" x14ac:dyDescent="0.3">
      <c r="A1603" t="s">
        <v>2035</v>
      </c>
      <c r="B1603" t="s">
        <v>590</v>
      </c>
      <c r="C1603">
        <v>30</v>
      </c>
      <c r="D1603" t="s">
        <v>16</v>
      </c>
      <c r="E1603" t="s">
        <v>37</v>
      </c>
      <c r="F1603" t="s">
        <v>27</v>
      </c>
      <c r="G1603" t="s">
        <v>38</v>
      </c>
      <c r="H1603" s="1">
        <v>44653</v>
      </c>
      <c r="I1603">
        <v>30198</v>
      </c>
      <c r="J1603">
        <v>1157</v>
      </c>
      <c r="K1603">
        <v>31355</v>
      </c>
      <c r="L1603" s="10">
        <v>4.99</v>
      </c>
      <c r="M1603">
        <v>4</v>
      </c>
      <c r="N1603" t="s">
        <v>20</v>
      </c>
      <c r="O1603" t="s">
        <v>1782</v>
      </c>
      <c r="P1603" t="s">
        <v>21</v>
      </c>
      <c r="Q1603" t="str">
        <f>IF(Cleaned_Data[[#This Row],[Performance Score]] &gt;=4,"high", IF(Cleaned_Data[[#This Row],[Performance Score]]&lt;=2,"Low","Medium"))</f>
        <v>high</v>
      </c>
    </row>
    <row r="1604" spans="1:17" x14ac:dyDescent="0.3">
      <c r="A1604" t="s">
        <v>2036</v>
      </c>
      <c r="B1604" t="s">
        <v>113</v>
      </c>
      <c r="C1604">
        <v>27</v>
      </c>
      <c r="D1604" t="s">
        <v>24</v>
      </c>
      <c r="E1604" t="s">
        <v>74</v>
      </c>
      <c r="F1604" t="s">
        <v>27</v>
      </c>
      <c r="G1604" t="s">
        <v>75</v>
      </c>
      <c r="H1604" s="1">
        <v>42863</v>
      </c>
      <c r="I1604">
        <v>32129</v>
      </c>
      <c r="J1604">
        <v>2714</v>
      </c>
      <c r="K1604">
        <v>34843</v>
      </c>
      <c r="L1604" s="10">
        <v>3.93</v>
      </c>
      <c r="M1604">
        <v>9</v>
      </c>
      <c r="N1604" t="s">
        <v>20</v>
      </c>
      <c r="O1604" t="s">
        <v>1782</v>
      </c>
      <c r="P1604" t="s">
        <v>1218</v>
      </c>
      <c r="Q1604" t="str">
        <f>IF(Cleaned_Data[[#This Row],[Performance Score]] &gt;=4,"high", IF(Cleaned_Data[[#This Row],[Performance Score]]&lt;=2,"Low","Medium"))</f>
        <v>Medium</v>
      </c>
    </row>
    <row r="1605" spans="1:17" x14ac:dyDescent="0.3">
      <c r="A1605" t="s">
        <v>2037</v>
      </c>
      <c r="B1605" t="s">
        <v>521</v>
      </c>
      <c r="C1605">
        <v>30</v>
      </c>
      <c r="D1605" t="s">
        <v>16</v>
      </c>
      <c r="E1605" t="s">
        <v>74</v>
      </c>
      <c r="F1605" t="s">
        <v>105</v>
      </c>
      <c r="G1605" t="s">
        <v>75</v>
      </c>
      <c r="H1605" s="1">
        <v>45310</v>
      </c>
      <c r="I1605">
        <v>35612</v>
      </c>
      <c r="J1605">
        <v>1905</v>
      </c>
      <c r="K1605">
        <v>37517</v>
      </c>
      <c r="L1605" s="10">
        <v>2.86</v>
      </c>
      <c r="M1605">
        <v>3</v>
      </c>
      <c r="N1605" t="s">
        <v>34</v>
      </c>
      <c r="O1605" t="s">
        <v>1782</v>
      </c>
      <c r="P1605" t="s">
        <v>2125</v>
      </c>
      <c r="Q1605" t="str">
        <f>IF(Cleaned_Data[[#This Row],[Performance Score]] &gt;=4,"high", IF(Cleaned_Data[[#This Row],[Performance Score]]&lt;=2,"Low","Medium"))</f>
        <v>Medium</v>
      </c>
    </row>
    <row r="1606" spans="1:17" x14ac:dyDescent="0.3">
      <c r="A1606" t="s">
        <v>2038</v>
      </c>
      <c r="B1606" t="s">
        <v>646</v>
      </c>
      <c r="C1606">
        <v>38</v>
      </c>
      <c r="D1606" t="s">
        <v>24</v>
      </c>
      <c r="E1606" t="s">
        <v>58</v>
      </c>
      <c r="F1606" t="s">
        <v>33</v>
      </c>
      <c r="G1606" t="s">
        <v>59</v>
      </c>
      <c r="H1606" s="1">
        <v>43804</v>
      </c>
      <c r="I1606">
        <v>31203</v>
      </c>
      <c r="J1606">
        <v>749</v>
      </c>
      <c r="K1606">
        <v>31952</v>
      </c>
      <c r="L1606" s="10">
        <v>3.89</v>
      </c>
      <c r="M1606">
        <v>3</v>
      </c>
      <c r="N1606" t="s">
        <v>28</v>
      </c>
      <c r="O1606" t="s">
        <v>1782</v>
      </c>
      <c r="P1606" t="s">
        <v>2122</v>
      </c>
      <c r="Q1606" t="str">
        <f>IF(Cleaned_Data[[#This Row],[Performance Score]] &gt;=4,"high", IF(Cleaned_Data[[#This Row],[Performance Score]]&lt;=2,"Low","Medium"))</f>
        <v>Medium</v>
      </c>
    </row>
    <row r="1607" spans="1:17" x14ac:dyDescent="0.3">
      <c r="A1607" t="s">
        <v>2039</v>
      </c>
      <c r="B1607" t="s">
        <v>884</v>
      </c>
      <c r="C1607">
        <v>31</v>
      </c>
      <c r="D1607" t="s">
        <v>16</v>
      </c>
      <c r="E1607" t="s">
        <v>17</v>
      </c>
      <c r="F1607" t="s">
        <v>27</v>
      </c>
      <c r="G1607" t="s">
        <v>18</v>
      </c>
      <c r="H1607" s="1">
        <v>43387</v>
      </c>
      <c r="I1607">
        <v>58033</v>
      </c>
      <c r="J1607">
        <v>2557</v>
      </c>
      <c r="K1607">
        <v>60590</v>
      </c>
      <c r="L1607" s="10">
        <v>2.72</v>
      </c>
      <c r="M1607">
        <v>4</v>
      </c>
      <c r="N1607" t="s">
        <v>28</v>
      </c>
      <c r="O1607" t="s">
        <v>1782</v>
      </c>
      <c r="P1607" t="s">
        <v>2124</v>
      </c>
      <c r="Q1607" t="str">
        <f>IF(Cleaned_Data[[#This Row],[Performance Score]] &gt;=4,"high", IF(Cleaned_Data[[#This Row],[Performance Score]]&lt;=2,"Low","Medium"))</f>
        <v>Medium</v>
      </c>
    </row>
    <row r="1608" spans="1:17" x14ac:dyDescent="0.3">
      <c r="A1608" t="s">
        <v>2040</v>
      </c>
      <c r="B1608" t="s">
        <v>1277</v>
      </c>
      <c r="C1608">
        <v>29</v>
      </c>
      <c r="D1608" t="s">
        <v>24</v>
      </c>
      <c r="E1608" t="s">
        <v>42</v>
      </c>
      <c r="F1608" t="s">
        <v>39</v>
      </c>
      <c r="G1608" t="s">
        <v>43</v>
      </c>
      <c r="H1608" s="1">
        <v>44395</v>
      </c>
      <c r="I1608">
        <v>36009</v>
      </c>
      <c r="J1608">
        <v>3468</v>
      </c>
      <c r="K1608">
        <v>39477</v>
      </c>
      <c r="L1608" s="10">
        <v>4.21</v>
      </c>
      <c r="M1608">
        <v>4</v>
      </c>
      <c r="N1608" t="s">
        <v>20</v>
      </c>
      <c r="O1608" t="s">
        <v>1782</v>
      </c>
      <c r="P1608" t="s">
        <v>2123</v>
      </c>
      <c r="Q1608" t="str">
        <f>IF(Cleaned_Data[[#This Row],[Performance Score]] &gt;=4,"high", IF(Cleaned_Data[[#This Row],[Performance Score]]&lt;=2,"Low","Medium"))</f>
        <v>high</v>
      </c>
    </row>
    <row r="1609" spans="1:17" x14ac:dyDescent="0.3">
      <c r="A1609" t="s">
        <v>2041</v>
      </c>
      <c r="B1609" t="s">
        <v>55</v>
      </c>
      <c r="C1609">
        <v>28</v>
      </c>
      <c r="D1609" t="s">
        <v>16</v>
      </c>
      <c r="E1609" t="s">
        <v>58</v>
      </c>
      <c r="F1609" t="s">
        <v>33</v>
      </c>
      <c r="G1609" t="s">
        <v>59</v>
      </c>
      <c r="H1609" s="1">
        <v>44681</v>
      </c>
      <c r="I1609">
        <v>29315</v>
      </c>
      <c r="J1609">
        <v>1350</v>
      </c>
      <c r="K1609">
        <v>30665</v>
      </c>
      <c r="L1609" s="10">
        <v>2.61</v>
      </c>
      <c r="M1609">
        <v>4</v>
      </c>
      <c r="N1609" t="s">
        <v>34</v>
      </c>
      <c r="O1609" t="s">
        <v>1782</v>
      </c>
      <c r="P1609" t="s">
        <v>21</v>
      </c>
      <c r="Q1609" t="str">
        <f>IF(Cleaned_Data[[#This Row],[Performance Score]] &gt;=4,"high", IF(Cleaned_Data[[#This Row],[Performance Score]]&lt;=2,"Low","Medium"))</f>
        <v>Medium</v>
      </c>
    </row>
    <row r="1610" spans="1:17" x14ac:dyDescent="0.3">
      <c r="A1610" t="s">
        <v>2042</v>
      </c>
      <c r="B1610" t="s">
        <v>111</v>
      </c>
      <c r="C1610">
        <v>41</v>
      </c>
      <c r="D1610" t="s">
        <v>16</v>
      </c>
      <c r="E1610" t="s">
        <v>31</v>
      </c>
      <c r="F1610" t="s">
        <v>105</v>
      </c>
      <c r="G1610" t="s">
        <v>32</v>
      </c>
      <c r="H1610" s="1">
        <v>43927</v>
      </c>
      <c r="I1610">
        <v>31118</v>
      </c>
      <c r="J1610">
        <v>2290</v>
      </c>
      <c r="K1610">
        <v>33408</v>
      </c>
      <c r="L1610" s="10">
        <v>3.55</v>
      </c>
      <c r="M1610">
        <v>7</v>
      </c>
      <c r="N1610" t="s">
        <v>20</v>
      </c>
      <c r="O1610" t="s">
        <v>1782</v>
      </c>
      <c r="P1610" t="s">
        <v>21</v>
      </c>
      <c r="Q1610" t="str">
        <f>IF(Cleaned_Data[[#This Row],[Performance Score]] &gt;=4,"high", IF(Cleaned_Data[[#This Row],[Performance Score]]&lt;=2,"Low","Medium"))</f>
        <v>Medium</v>
      </c>
    </row>
    <row r="1611" spans="1:17" x14ac:dyDescent="0.3">
      <c r="A1611" t="s">
        <v>2043</v>
      </c>
      <c r="B1611" t="s">
        <v>797</v>
      </c>
      <c r="C1611">
        <v>43</v>
      </c>
      <c r="D1611" t="s">
        <v>16</v>
      </c>
      <c r="E1611" t="s">
        <v>42</v>
      </c>
      <c r="F1611" t="s">
        <v>33</v>
      </c>
      <c r="G1611" t="s">
        <v>43</v>
      </c>
      <c r="H1611" s="1">
        <v>42272</v>
      </c>
      <c r="I1611">
        <v>41730</v>
      </c>
      <c r="J1611">
        <v>1816</v>
      </c>
      <c r="K1611">
        <v>43546</v>
      </c>
      <c r="L1611" s="10">
        <v>3.21</v>
      </c>
      <c r="M1611">
        <v>2</v>
      </c>
      <c r="N1611" t="s">
        <v>28</v>
      </c>
      <c r="O1611" t="s">
        <v>1782</v>
      </c>
      <c r="P1611" t="s">
        <v>2126</v>
      </c>
      <c r="Q1611" t="str">
        <f>IF(Cleaned_Data[[#This Row],[Performance Score]] &gt;=4,"high", IF(Cleaned_Data[[#This Row],[Performance Score]]&lt;=2,"Low","Medium"))</f>
        <v>Medium</v>
      </c>
    </row>
    <row r="1612" spans="1:17" x14ac:dyDescent="0.3">
      <c r="A1612" t="s">
        <v>2044</v>
      </c>
      <c r="B1612" t="s">
        <v>402</v>
      </c>
      <c r="C1612">
        <v>21</v>
      </c>
      <c r="D1612" t="s">
        <v>16</v>
      </c>
      <c r="E1612" t="s">
        <v>58</v>
      </c>
      <c r="F1612" t="s">
        <v>19</v>
      </c>
      <c r="G1612" t="s">
        <v>59</v>
      </c>
      <c r="H1612" s="1">
        <v>44833</v>
      </c>
      <c r="I1612">
        <v>29413</v>
      </c>
      <c r="J1612">
        <v>1031</v>
      </c>
      <c r="K1612">
        <v>30444</v>
      </c>
      <c r="L1612" s="10">
        <v>2.58</v>
      </c>
      <c r="M1612">
        <v>7</v>
      </c>
      <c r="N1612" t="s">
        <v>28</v>
      </c>
      <c r="O1612" t="s">
        <v>1782</v>
      </c>
      <c r="P1612" t="s">
        <v>2126</v>
      </c>
      <c r="Q1612" t="str">
        <f>IF(Cleaned_Data[[#This Row],[Performance Score]] &gt;=4,"high", IF(Cleaned_Data[[#This Row],[Performance Score]]&lt;=2,"Low","Medium"))</f>
        <v>Medium</v>
      </c>
    </row>
    <row r="1613" spans="1:17" x14ac:dyDescent="0.3">
      <c r="A1613" t="s">
        <v>2045</v>
      </c>
      <c r="B1613" t="s">
        <v>470</v>
      </c>
      <c r="C1613">
        <v>32</v>
      </c>
      <c r="D1613" t="s">
        <v>24</v>
      </c>
      <c r="E1613" t="s">
        <v>62</v>
      </c>
      <c r="F1613" t="s">
        <v>53</v>
      </c>
      <c r="G1613" t="s">
        <v>63</v>
      </c>
      <c r="H1613" s="1">
        <v>42272</v>
      </c>
      <c r="I1613">
        <v>46967</v>
      </c>
      <c r="J1613">
        <v>1574</v>
      </c>
      <c r="K1613">
        <v>48541</v>
      </c>
      <c r="L1613" s="10">
        <v>2.41</v>
      </c>
      <c r="M1613">
        <v>6</v>
      </c>
      <c r="N1613" t="s">
        <v>34</v>
      </c>
      <c r="O1613" t="s">
        <v>1782</v>
      </c>
      <c r="P1613" t="s">
        <v>2126</v>
      </c>
      <c r="Q1613" t="str">
        <f>IF(Cleaned_Data[[#This Row],[Performance Score]] &gt;=4,"high", IF(Cleaned_Data[[#This Row],[Performance Score]]&lt;=2,"Low","Medium"))</f>
        <v>Medium</v>
      </c>
    </row>
    <row r="1614" spans="1:17" x14ac:dyDescent="0.3">
      <c r="A1614" t="s">
        <v>2046</v>
      </c>
      <c r="B1614" t="s">
        <v>202</v>
      </c>
      <c r="C1614">
        <v>39</v>
      </c>
      <c r="D1614" t="s">
        <v>16</v>
      </c>
      <c r="E1614" t="s">
        <v>74</v>
      </c>
      <c r="F1614" t="s">
        <v>105</v>
      </c>
      <c r="G1614" t="s">
        <v>75</v>
      </c>
      <c r="H1614" s="1">
        <v>43076</v>
      </c>
      <c r="I1614">
        <v>33904</v>
      </c>
      <c r="J1614">
        <v>776</v>
      </c>
      <c r="K1614">
        <v>34680</v>
      </c>
      <c r="L1614" s="10">
        <v>3.28</v>
      </c>
      <c r="M1614">
        <v>4</v>
      </c>
      <c r="N1614" t="s">
        <v>20</v>
      </c>
      <c r="O1614" t="s">
        <v>1782</v>
      </c>
      <c r="P1614" t="s">
        <v>2122</v>
      </c>
      <c r="Q1614" t="str">
        <f>IF(Cleaned_Data[[#This Row],[Performance Score]] &gt;=4,"high", IF(Cleaned_Data[[#This Row],[Performance Score]]&lt;=2,"Low","Medium"))</f>
        <v>Medium</v>
      </c>
    </row>
    <row r="1615" spans="1:17" x14ac:dyDescent="0.3">
      <c r="A1615" t="s">
        <v>2047</v>
      </c>
      <c r="B1615" t="s">
        <v>178</v>
      </c>
      <c r="C1615">
        <v>29</v>
      </c>
      <c r="D1615" t="s">
        <v>16</v>
      </c>
      <c r="E1615" t="s">
        <v>42</v>
      </c>
      <c r="F1615" t="s">
        <v>53</v>
      </c>
      <c r="G1615" t="s">
        <v>43</v>
      </c>
      <c r="H1615" s="1">
        <v>44955</v>
      </c>
      <c r="I1615">
        <v>43771</v>
      </c>
      <c r="J1615">
        <v>2864</v>
      </c>
      <c r="K1615">
        <v>46635</v>
      </c>
      <c r="L1615" s="10">
        <v>3.54</v>
      </c>
      <c r="M1615">
        <v>2</v>
      </c>
      <c r="N1615" t="s">
        <v>20</v>
      </c>
      <c r="O1615" t="s">
        <v>1782</v>
      </c>
      <c r="P1615" t="s">
        <v>2125</v>
      </c>
      <c r="Q1615" t="str">
        <f>IF(Cleaned_Data[[#This Row],[Performance Score]] &gt;=4,"high", IF(Cleaned_Data[[#This Row],[Performance Score]]&lt;=2,"Low","Medium"))</f>
        <v>Medium</v>
      </c>
    </row>
    <row r="1616" spans="1:17" x14ac:dyDescent="0.3">
      <c r="A1616" t="s">
        <v>2048</v>
      </c>
      <c r="B1616" t="s">
        <v>506</v>
      </c>
      <c r="C1616">
        <v>35</v>
      </c>
      <c r="D1616" t="s">
        <v>24</v>
      </c>
      <c r="E1616" t="s">
        <v>42</v>
      </c>
      <c r="F1616" t="s">
        <v>33</v>
      </c>
      <c r="G1616" t="s">
        <v>43</v>
      </c>
      <c r="H1616" s="1">
        <v>44678</v>
      </c>
      <c r="I1616">
        <v>41712</v>
      </c>
      <c r="J1616">
        <v>634</v>
      </c>
      <c r="K1616">
        <v>42346</v>
      </c>
      <c r="L1616" s="10">
        <v>2.23</v>
      </c>
      <c r="M1616">
        <v>5</v>
      </c>
      <c r="N1616" t="s">
        <v>20</v>
      </c>
      <c r="O1616" t="s">
        <v>1782</v>
      </c>
      <c r="P1616" t="s">
        <v>21</v>
      </c>
      <c r="Q1616" t="str">
        <f>IF(Cleaned_Data[[#This Row],[Performance Score]] &gt;=4,"high", IF(Cleaned_Data[[#This Row],[Performance Score]]&lt;=2,"Low","Medium"))</f>
        <v>Medium</v>
      </c>
    </row>
    <row r="1617" spans="1:17" x14ac:dyDescent="0.3">
      <c r="A1617" t="s">
        <v>2049</v>
      </c>
      <c r="B1617" t="s">
        <v>568</v>
      </c>
      <c r="C1617">
        <v>25</v>
      </c>
      <c r="D1617" t="s">
        <v>24</v>
      </c>
      <c r="E1617" t="s">
        <v>17</v>
      </c>
      <c r="F1617" t="s">
        <v>50</v>
      </c>
      <c r="G1617" t="s">
        <v>18</v>
      </c>
      <c r="H1617" s="1">
        <v>45226</v>
      </c>
      <c r="I1617">
        <v>49991</v>
      </c>
      <c r="J1617">
        <v>2138</v>
      </c>
      <c r="K1617">
        <v>52129</v>
      </c>
      <c r="L1617" s="10">
        <v>4.68</v>
      </c>
      <c r="M1617">
        <v>5</v>
      </c>
      <c r="N1617" t="s">
        <v>20</v>
      </c>
      <c r="O1617" t="s">
        <v>1782</v>
      </c>
      <c r="P1617" t="s">
        <v>2124</v>
      </c>
      <c r="Q1617" t="str">
        <f>IF(Cleaned_Data[[#This Row],[Performance Score]] &gt;=4,"high", IF(Cleaned_Data[[#This Row],[Performance Score]]&lt;=2,"Low","Medium"))</f>
        <v>high</v>
      </c>
    </row>
    <row r="1618" spans="1:17" x14ac:dyDescent="0.3">
      <c r="A1618" t="s">
        <v>2050</v>
      </c>
      <c r="B1618" t="s">
        <v>319</v>
      </c>
      <c r="C1618">
        <v>28</v>
      </c>
      <c r="D1618" t="s">
        <v>16</v>
      </c>
      <c r="E1618" t="s">
        <v>17</v>
      </c>
      <c r="F1618" t="s">
        <v>39</v>
      </c>
      <c r="G1618" t="s">
        <v>18</v>
      </c>
      <c r="H1618" s="1">
        <v>43321</v>
      </c>
      <c r="I1618">
        <v>51798</v>
      </c>
      <c r="J1618">
        <v>1521</v>
      </c>
      <c r="K1618">
        <v>53319</v>
      </c>
      <c r="L1618" s="10">
        <v>2.31</v>
      </c>
      <c r="M1618">
        <v>5</v>
      </c>
      <c r="N1618" t="s">
        <v>20</v>
      </c>
      <c r="O1618" t="s">
        <v>1782</v>
      </c>
      <c r="P1618" t="s">
        <v>2119</v>
      </c>
      <c r="Q1618" t="str">
        <f>IF(Cleaned_Data[[#This Row],[Performance Score]] &gt;=4,"high", IF(Cleaned_Data[[#This Row],[Performance Score]]&lt;=2,"Low","Medium"))</f>
        <v>Medium</v>
      </c>
    </row>
    <row r="1619" spans="1:17" x14ac:dyDescent="0.3">
      <c r="A1619" t="s">
        <v>2051</v>
      </c>
      <c r="B1619" t="s">
        <v>568</v>
      </c>
      <c r="C1619">
        <v>28</v>
      </c>
      <c r="D1619" t="s">
        <v>24</v>
      </c>
      <c r="E1619" t="s">
        <v>37</v>
      </c>
      <c r="F1619" t="s">
        <v>53</v>
      </c>
      <c r="G1619" t="s">
        <v>38</v>
      </c>
      <c r="H1619" s="1">
        <v>42111</v>
      </c>
      <c r="I1619">
        <v>32675</v>
      </c>
      <c r="J1619">
        <v>1327</v>
      </c>
      <c r="K1619">
        <v>34002</v>
      </c>
      <c r="L1619" s="10">
        <v>4.18</v>
      </c>
      <c r="M1619">
        <v>2</v>
      </c>
      <c r="N1619" t="s">
        <v>20</v>
      </c>
      <c r="O1619" t="s">
        <v>1782</v>
      </c>
      <c r="P1619" t="s">
        <v>21</v>
      </c>
      <c r="Q1619" t="str">
        <f>IF(Cleaned_Data[[#This Row],[Performance Score]] &gt;=4,"high", IF(Cleaned_Data[[#This Row],[Performance Score]]&lt;=2,"Low","Medium"))</f>
        <v>high</v>
      </c>
    </row>
    <row r="1620" spans="1:17" x14ac:dyDescent="0.3">
      <c r="A1620" t="s">
        <v>2052</v>
      </c>
      <c r="B1620" t="s">
        <v>1018</v>
      </c>
      <c r="C1620">
        <v>41</v>
      </c>
      <c r="D1620" t="s">
        <v>24</v>
      </c>
      <c r="E1620" t="s">
        <v>37</v>
      </c>
      <c r="F1620" t="s">
        <v>50</v>
      </c>
      <c r="G1620" t="s">
        <v>38</v>
      </c>
      <c r="H1620" s="1">
        <v>44420</v>
      </c>
      <c r="I1620">
        <v>22779</v>
      </c>
      <c r="J1620">
        <v>681</v>
      </c>
      <c r="K1620">
        <v>23460</v>
      </c>
      <c r="L1620" s="10">
        <v>2.8</v>
      </c>
      <c r="M1620">
        <v>2</v>
      </c>
      <c r="N1620" t="s">
        <v>20</v>
      </c>
      <c r="O1620" t="s">
        <v>1782</v>
      </c>
      <c r="P1620" t="s">
        <v>2119</v>
      </c>
      <c r="Q1620" t="str">
        <f>IF(Cleaned_Data[[#This Row],[Performance Score]] &gt;=4,"high", IF(Cleaned_Data[[#This Row],[Performance Score]]&lt;=2,"Low","Medium"))</f>
        <v>Medium</v>
      </c>
    </row>
    <row r="1621" spans="1:17" x14ac:dyDescent="0.3">
      <c r="A1621" t="s">
        <v>2053</v>
      </c>
      <c r="B1621" t="s">
        <v>786</v>
      </c>
      <c r="C1621">
        <v>29</v>
      </c>
      <c r="D1621" t="s">
        <v>24</v>
      </c>
      <c r="E1621" t="s">
        <v>17</v>
      </c>
      <c r="F1621" t="s">
        <v>53</v>
      </c>
      <c r="G1621" t="s">
        <v>18</v>
      </c>
      <c r="H1621" s="1">
        <v>42459</v>
      </c>
      <c r="I1621">
        <v>53711</v>
      </c>
      <c r="J1621">
        <v>1912</v>
      </c>
      <c r="K1621">
        <v>55623</v>
      </c>
      <c r="L1621" s="10">
        <v>2.9</v>
      </c>
      <c r="M1621">
        <v>2</v>
      </c>
      <c r="N1621" t="s">
        <v>34</v>
      </c>
      <c r="O1621" t="s">
        <v>1782</v>
      </c>
      <c r="P1621" t="s">
        <v>2120</v>
      </c>
      <c r="Q1621" t="str">
        <f>IF(Cleaned_Data[[#This Row],[Performance Score]] &gt;=4,"high", IF(Cleaned_Data[[#This Row],[Performance Score]]&lt;=2,"Low","Medium"))</f>
        <v>Medium</v>
      </c>
    </row>
    <row r="1622" spans="1:17" x14ac:dyDescent="0.3">
      <c r="A1622" t="s">
        <v>2054</v>
      </c>
      <c r="B1622" t="s">
        <v>960</v>
      </c>
      <c r="C1622">
        <v>32</v>
      </c>
      <c r="D1622" t="s">
        <v>24</v>
      </c>
      <c r="E1622" t="s">
        <v>37</v>
      </c>
      <c r="F1622" t="s">
        <v>105</v>
      </c>
      <c r="G1622" t="s">
        <v>38</v>
      </c>
      <c r="H1622" s="1">
        <v>43513</v>
      </c>
      <c r="I1622">
        <v>26839</v>
      </c>
      <c r="J1622">
        <v>1775</v>
      </c>
      <c r="K1622">
        <v>28614</v>
      </c>
      <c r="L1622" s="10">
        <v>3.11</v>
      </c>
      <c r="M1622">
        <v>0</v>
      </c>
      <c r="N1622" t="s">
        <v>28</v>
      </c>
      <c r="O1622" t="s">
        <v>1782</v>
      </c>
      <c r="P1622" t="s">
        <v>2121</v>
      </c>
      <c r="Q1622" t="str">
        <f>IF(Cleaned_Data[[#This Row],[Performance Score]] &gt;=4,"high", IF(Cleaned_Data[[#This Row],[Performance Score]]&lt;=2,"Low","Medium"))</f>
        <v>Medium</v>
      </c>
    </row>
    <row r="1623" spans="1:17" x14ac:dyDescent="0.3">
      <c r="A1623" t="s">
        <v>2055</v>
      </c>
      <c r="B1623" t="s">
        <v>882</v>
      </c>
      <c r="C1623">
        <v>31</v>
      </c>
      <c r="D1623" t="s">
        <v>24</v>
      </c>
      <c r="E1623" t="s">
        <v>25</v>
      </c>
      <c r="F1623" t="s">
        <v>19</v>
      </c>
      <c r="G1623" t="s">
        <v>26</v>
      </c>
      <c r="H1623" s="1">
        <v>44382</v>
      </c>
      <c r="I1623">
        <v>29929</v>
      </c>
      <c r="J1623">
        <v>1324</v>
      </c>
      <c r="K1623">
        <v>31253</v>
      </c>
      <c r="L1623" s="10">
        <v>3.16</v>
      </c>
      <c r="M1623">
        <v>2</v>
      </c>
      <c r="N1623" t="s">
        <v>28</v>
      </c>
      <c r="O1623" t="s">
        <v>1782</v>
      </c>
      <c r="P1623" t="s">
        <v>2123</v>
      </c>
      <c r="Q1623" t="str">
        <f>IF(Cleaned_Data[[#This Row],[Performance Score]] &gt;=4,"high", IF(Cleaned_Data[[#This Row],[Performance Score]]&lt;=2,"Low","Medium"))</f>
        <v>Medium</v>
      </c>
    </row>
    <row r="1624" spans="1:17" x14ac:dyDescent="0.3">
      <c r="A1624" t="s">
        <v>2056</v>
      </c>
      <c r="B1624" t="s">
        <v>285</v>
      </c>
      <c r="C1624">
        <v>31</v>
      </c>
      <c r="D1624" t="s">
        <v>16</v>
      </c>
      <c r="E1624" t="s">
        <v>74</v>
      </c>
      <c r="F1624" t="s">
        <v>53</v>
      </c>
      <c r="G1624" t="s">
        <v>75</v>
      </c>
      <c r="H1624" s="1">
        <v>44953</v>
      </c>
      <c r="I1624">
        <v>37871</v>
      </c>
      <c r="J1624">
        <v>3043</v>
      </c>
      <c r="K1624">
        <v>40914</v>
      </c>
      <c r="L1624" s="10">
        <v>3.39</v>
      </c>
      <c r="M1624">
        <v>3</v>
      </c>
      <c r="N1624" t="s">
        <v>34</v>
      </c>
      <c r="O1624" t="s">
        <v>1782</v>
      </c>
      <c r="P1624" t="s">
        <v>2125</v>
      </c>
      <c r="Q1624" t="str">
        <f>IF(Cleaned_Data[[#This Row],[Performance Score]] &gt;=4,"high", IF(Cleaned_Data[[#This Row],[Performance Score]]&lt;=2,"Low","Medium"))</f>
        <v>Medium</v>
      </c>
    </row>
    <row r="1625" spans="1:17" x14ac:dyDescent="0.3">
      <c r="A1625" t="s">
        <v>2057</v>
      </c>
      <c r="B1625" t="s">
        <v>493</v>
      </c>
      <c r="C1625">
        <v>32</v>
      </c>
      <c r="D1625" t="s">
        <v>16</v>
      </c>
      <c r="E1625" t="s">
        <v>62</v>
      </c>
      <c r="F1625" t="s">
        <v>33</v>
      </c>
      <c r="G1625" t="s">
        <v>63</v>
      </c>
      <c r="H1625" s="1">
        <v>44557</v>
      </c>
      <c r="I1625">
        <v>34692</v>
      </c>
      <c r="J1625">
        <v>1970</v>
      </c>
      <c r="K1625">
        <v>36662</v>
      </c>
      <c r="L1625" s="10">
        <v>3.95</v>
      </c>
      <c r="M1625">
        <v>4</v>
      </c>
      <c r="N1625" t="s">
        <v>20</v>
      </c>
      <c r="O1625" t="s">
        <v>1782</v>
      </c>
      <c r="P1625" t="s">
        <v>2122</v>
      </c>
      <c r="Q1625" t="str">
        <f>IF(Cleaned_Data[[#This Row],[Performance Score]] &gt;=4,"high", IF(Cleaned_Data[[#This Row],[Performance Score]]&lt;=2,"Low","Medium"))</f>
        <v>Medium</v>
      </c>
    </row>
    <row r="1626" spans="1:17" x14ac:dyDescent="0.3">
      <c r="A1626" t="s">
        <v>2058</v>
      </c>
      <c r="B1626" t="s">
        <v>117</v>
      </c>
      <c r="C1626">
        <v>32</v>
      </c>
      <c r="D1626" t="s">
        <v>24</v>
      </c>
      <c r="E1626" t="s">
        <v>17</v>
      </c>
      <c r="F1626" t="s">
        <v>50</v>
      </c>
      <c r="G1626" t="s">
        <v>18</v>
      </c>
      <c r="H1626" s="1">
        <v>43239</v>
      </c>
      <c r="I1626">
        <v>54562</v>
      </c>
      <c r="J1626">
        <v>4249</v>
      </c>
      <c r="K1626">
        <v>58811</v>
      </c>
      <c r="L1626" s="10">
        <v>4.01</v>
      </c>
      <c r="M1626">
        <v>6</v>
      </c>
      <c r="N1626" t="s">
        <v>20</v>
      </c>
      <c r="O1626" t="s">
        <v>1782</v>
      </c>
      <c r="P1626" t="s">
        <v>1218</v>
      </c>
      <c r="Q1626" t="str">
        <f>IF(Cleaned_Data[[#This Row],[Performance Score]] &gt;=4,"high", IF(Cleaned_Data[[#This Row],[Performance Score]]&lt;=2,"Low","Medium"))</f>
        <v>high</v>
      </c>
    </row>
    <row r="1627" spans="1:17" x14ac:dyDescent="0.3">
      <c r="A1627" t="s">
        <v>2059</v>
      </c>
      <c r="B1627" t="s">
        <v>259</v>
      </c>
      <c r="C1627">
        <v>30</v>
      </c>
      <c r="D1627" t="s">
        <v>16</v>
      </c>
      <c r="E1627" t="s">
        <v>58</v>
      </c>
      <c r="F1627" t="s">
        <v>88</v>
      </c>
      <c r="G1627" t="s">
        <v>59</v>
      </c>
      <c r="H1627" s="1">
        <v>42400</v>
      </c>
      <c r="I1627">
        <v>38368</v>
      </c>
      <c r="J1627">
        <v>1082</v>
      </c>
      <c r="K1627">
        <v>39450</v>
      </c>
      <c r="L1627" s="10">
        <v>3.9</v>
      </c>
      <c r="M1627">
        <v>3</v>
      </c>
      <c r="N1627" t="s">
        <v>34</v>
      </c>
      <c r="O1627" t="s">
        <v>1782</v>
      </c>
      <c r="P1627" t="s">
        <v>2125</v>
      </c>
      <c r="Q1627" t="str">
        <f>IF(Cleaned_Data[[#This Row],[Performance Score]] &gt;=4,"high", IF(Cleaned_Data[[#This Row],[Performance Score]]&lt;=2,"Low","Medium"))</f>
        <v>Medium</v>
      </c>
    </row>
    <row r="1628" spans="1:17" x14ac:dyDescent="0.3">
      <c r="A1628" t="s">
        <v>2060</v>
      </c>
      <c r="B1628" t="s">
        <v>331</v>
      </c>
      <c r="C1628">
        <v>33</v>
      </c>
      <c r="D1628" t="s">
        <v>16</v>
      </c>
      <c r="E1628" t="s">
        <v>62</v>
      </c>
      <c r="F1628" t="s">
        <v>105</v>
      </c>
      <c r="G1628" t="s">
        <v>63</v>
      </c>
      <c r="H1628" s="1">
        <v>45602</v>
      </c>
      <c r="I1628">
        <v>43332</v>
      </c>
      <c r="J1628">
        <v>2097</v>
      </c>
      <c r="K1628">
        <v>45429</v>
      </c>
      <c r="L1628" s="10">
        <v>2.27</v>
      </c>
      <c r="M1628">
        <v>1</v>
      </c>
      <c r="N1628" t="s">
        <v>20</v>
      </c>
      <c r="O1628" t="s">
        <v>1782</v>
      </c>
      <c r="P1628" t="s">
        <v>2118</v>
      </c>
      <c r="Q1628" t="str">
        <f>IF(Cleaned_Data[[#This Row],[Performance Score]] &gt;=4,"high", IF(Cleaned_Data[[#This Row],[Performance Score]]&lt;=2,"Low","Medium"))</f>
        <v>Medium</v>
      </c>
    </row>
    <row r="1629" spans="1:17" x14ac:dyDescent="0.3">
      <c r="A1629" t="s">
        <v>2061</v>
      </c>
      <c r="B1629" t="s">
        <v>335</v>
      </c>
      <c r="C1629">
        <v>33</v>
      </c>
      <c r="D1629" t="s">
        <v>16</v>
      </c>
      <c r="E1629" t="s">
        <v>62</v>
      </c>
      <c r="F1629" t="s">
        <v>88</v>
      </c>
      <c r="G1629" t="s">
        <v>63</v>
      </c>
      <c r="H1629" s="1">
        <v>44679</v>
      </c>
      <c r="I1629">
        <v>41646</v>
      </c>
      <c r="J1629">
        <v>884</v>
      </c>
      <c r="K1629">
        <v>42530</v>
      </c>
      <c r="L1629" s="10">
        <v>3.41</v>
      </c>
      <c r="M1629">
        <v>1</v>
      </c>
      <c r="N1629" t="s">
        <v>34</v>
      </c>
      <c r="O1629" t="s">
        <v>1782</v>
      </c>
      <c r="P1629" t="s">
        <v>21</v>
      </c>
      <c r="Q1629" t="str">
        <f>IF(Cleaned_Data[[#This Row],[Performance Score]] &gt;=4,"high", IF(Cleaned_Data[[#This Row],[Performance Score]]&lt;=2,"Low","Medium"))</f>
        <v>Medium</v>
      </c>
    </row>
    <row r="1630" spans="1:17" x14ac:dyDescent="0.3">
      <c r="A1630" t="s">
        <v>2062</v>
      </c>
      <c r="B1630" t="s">
        <v>568</v>
      </c>
      <c r="C1630">
        <v>32</v>
      </c>
      <c r="D1630" t="s">
        <v>24</v>
      </c>
      <c r="E1630" t="s">
        <v>31</v>
      </c>
      <c r="F1630" t="s">
        <v>39</v>
      </c>
      <c r="G1630" t="s">
        <v>32</v>
      </c>
      <c r="H1630" s="1">
        <v>44259</v>
      </c>
      <c r="I1630">
        <v>28104</v>
      </c>
      <c r="J1630">
        <v>797</v>
      </c>
      <c r="K1630">
        <v>28901</v>
      </c>
      <c r="L1630" s="10">
        <v>2.94</v>
      </c>
      <c r="M1630">
        <v>5</v>
      </c>
      <c r="N1630" t="s">
        <v>20</v>
      </c>
      <c r="O1630" t="s">
        <v>1782</v>
      </c>
      <c r="P1630" t="s">
        <v>2120</v>
      </c>
      <c r="Q1630" t="str">
        <f>IF(Cleaned_Data[[#This Row],[Performance Score]] &gt;=4,"high", IF(Cleaned_Data[[#This Row],[Performance Score]]&lt;=2,"Low","Medium"))</f>
        <v>Medium</v>
      </c>
    </row>
    <row r="1631" spans="1:17" x14ac:dyDescent="0.3">
      <c r="A1631" t="s">
        <v>2063</v>
      </c>
      <c r="B1631" t="s">
        <v>707</v>
      </c>
      <c r="C1631">
        <v>21</v>
      </c>
      <c r="D1631" t="s">
        <v>24</v>
      </c>
      <c r="E1631" t="s">
        <v>37</v>
      </c>
      <c r="F1631" t="s">
        <v>39</v>
      </c>
      <c r="G1631" t="s">
        <v>38</v>
      </c>
      <c r="H1631" s="1">
        <v>44561</v>
      </c>
      <c r="I1631">
        <v>34952</v>
      </c>
      <c r="J1631">
        <v>1401</v>
      </c>
      <c r="K1631">
        <v>36353</v>
      </c>
      <c r="L1631" s="10">
        <v>2.1800000000000002</v>
      </c>
      <c r="M1631">
        <v>1</v>
      </c>
      <c r="N1631" t="s">
        <v>34</v>
      </c>
      <c r="O1631" t="s">
        <v>1782</v>
      </c>
      <c r="P1631" t="s">
        <v>2122</v>
      </c>
      <c r="Q1631" t="str">
        <f>IF(Cleaned_Data[[#This Row],[Performance Score]] &gt;=4,"high", IF(Cleaned_Data[[#This Row],[Performance Score]]&lt;=2,"Low","Medium"))</f>
        <v>Medium</v>
      </c>
    </row>
    <row r="1632" spans="1:17" x14ac:dyDescent="0.3">
      <c r="A1632" t="s">
        <v>2064</v>
      </c>
      <c r="B1632" t="s">
        <v>368</v>
      </c>
      <c r="C1632">
        <v>26</v>
      </c>
      <c r="D1632" t="s">
        <v>24</v>
      </c>
      <c r="E1632" t="s">
        <v>62</v>
      </c>
      <c r="F1632" t="s">
        <v>50</v>
      </c>
      <c r="G1632" t="s">
        <v>63</v>
      </c>
      <c r="H1632" s="1">
        <v>43287</v>
      </c>
      <c r="I1632">
        <v>38014</v>
      </c>
      <c r="J1632">
        <v>1639</v>
      </c>
      <c r="K1632">
        <v>39653</v>
      </c>
      <c r="L1632" s="10">
        <v>3.42</v>
      </c>
      <c r="M1632">
        <v>4</v>
      </c>
      <c r="N1632" t="s">
        <v>28</v>
      </c>
      <c r="O1632" t="s">
        <v>1782</v>
      </c>
      <c r="P1632" t="s">
        <v>2123</v>
      </c>
      <c r="Q1632" t="str">
        <f>IF(Cleaned_Data[[#This Row],[Performance Score]] &gt;=4,"high", IF(Cleaned_Data[[#This Row],[Performance Score]]&lt;=2,"Low","Medium"))</f>
        <v>Medium</v>
      </c>
    </row>
    <row r="1633" spans="1:17" x14ac:dyDescent="0.3">
      <c r="A1633" t="s">
        <v>2065</v>
      </c>
      <c r="B1633" t="s">
        <v>612</v>
      </c>
      <c r="C1633">
        <v>37</v>
      </c>
      <c r="D1633" t="s">
        <v>24</v>
      </c>
      <c r="E1633" t="s">
        <v>25</v>
      </c>
      <c r="F1633" t="s">
        <v>19</v>
      </c>
      <c r="G1633" t="s">
        <v>26</v>
      </c>
      <c r="H1633" s="1">
        <v>44282</v>
      </c>
      <c r="I1633">
        <v>23244</v>
      </c>
      <c r="J1633">
        <v>1671</v>
      </c>
      <c r="K1633">
        <v>24915</v>
      </c>
      <c r="L1633" s="10">
        <v>3.71</v>
      </c>
      <c r="M1633">
        <v>3</v>
      </c>
      <c r="N1633" t="s">
        <v>28</v>
      </c>
      <c r="O1633" t="s">
        <v>1782</v>
      </c>
      <c r="P1633" t="s">
        <v>2120</v>
      </c>
      <c r="Q1633" t="str">
        <f>IF(Cleaned_Data[[#This Row],[Performance Score]] &gt;=4,"high", IF(Cleaned_Data[[#This Row],[Performance Score]]&lt;=2,"Low","Medium"))</f>
        <v>Medium</v>
      </c>
    </row>
    <row r="1634" spans="1:17" x14ac:dyDescent="0.3">
      <c r="A1634" t="s">
        <v>2066</v>
      </c>
      <c r="B1634" t="s">
        <v>1811</v>
      </c>
      <c r="C1634">
        <v>30</v>
      </c>
      <c r="D1634" t="s">
        <v>24</v>
      </c>
      <c r="E1634" t="s">
        <v>17</v>
      </c>
      <c r="F1634" t="s">
        <v>105</v>
      </c>
      <c r="G1634" t="s">
        <v>18</v>
      </c>
      <c r="H1634" s="1">
        <v>42191</v>
      </c>
      <c r="I1634">
        <v>45160</v>
      </c>
      <c r="J1634">
        <v>747</v>
      </c>
      <c r="K1634">
        <v>45907</v>
      </c>
      <c r="L1634" s="10">
        <v>2.5499999999999998</v>
      </c>
      <c r="M1634">
        <v>2</v>
      </c>
      <c r="N1634" t="s">
        <v>34</v>
      </c>
      <c r="O1634" t="s">
        <v>1782</v>
      </c>
      <c r="P1634" t="s">
        <v>2123</v>
      </c>
      <c r="Q1634" t="str">
        <f>IF(Cleaned_Data[[#This Row],[Performance Score]] &gt;=4,"high", IF(Cleaned_Data[[#This Row],[Performance Score]]&lt;=2,"Low","Medium"))</f>
        <v>Medium</v>
      </c>
    </row>
    <row r="1635" spans="1:17" x14ac:dyDescent="0.3">
      <c r="A1635" t="s">
        <v>2067</v>
      </c>
      <c r="B1635" t="s">
        <v>373</v>
      </c>
      <c r="C1635">
        <v>37</v>
      </c>
      <c r="D1635" t="s">
        <v>16</v>
      </c>
      <c r="E1635" t="s">
        <v>62</v>
      </c>
      <c r="F1635" t="s">
        <v>88</v>
      </c>
      <c r="G1635" t="s">
        <v>63</v>
      </c>
      <c r="H1635" s="1">
        <v>45061</v>
      </c>
      <c r="I1635">
        <v>53947</v>
      </c>
      <c r="J1635">
        <v>2035</v>
      </c>
      <c r="K1635">
        <v>55982</v>
      </c>
      <c r="L1635" s="10">
        <v>2.21</v>
      </c>
      <c r="M1635">
        <v>4</v>
      </c>
      <c r="N1635" t="s">
        <v>28</v>
      </c>
      <c r="O1635" t="s">
        <v>1782</v>
      </c>
      <c r="P1635" t="s">
        <v>1218</v>
      </c>
      <c r="Q1635" t="str">
        <f>IF(Cleaned_Data[[#This Row],[Performance Score]] &gt;=4,"high", IF(Cleaned_Data[[#This Row],[Performance Score]]&lt;=2,"Low","Medium"))</f>
        <v>Medium</v>
      </c>
    </row>
    <row r="1636" spans="1:17" x14ac:dyDescent="0.3">
      <c r="A1636" t="s">
        <v>2068</v>
      </c>
      <c r="B1636" t="s">
        <v>735</v>
      </c>
      <c r="C1636">
        <v>34</v>
      </c>
      <c r="D1636" t="s">
        <v>24</v>
      </c>
      <c r="E1636" t="s">
        <v>37</v>
      </c>
      <c r="F1636" t="s">
        <v>39</v>
      </c>
      <c r="G1636" t="s">
        <v>38</v>
      </c>
      <c r="H1636" s="1">
        <v>42552</v>
      </c>
      <c r="I1636">
        <v>25901</v>
      </c>
      <c r="J1636">
        <v>675</v>
      </c>
      <c r="K1636">
        <v>26576</v>
      </c>
      <c r="L1636" s="10">
        <v>1.74</v>
      </c>
      <c r="M1636">
        <v>0</v>
      </c>
      <c r="N1636" t="s">
        <v>28</v>
      </c>
      <c r="O1636" t="s">
        <v>1782</v>
      </c>
      <c r="P1636" t="s">
        <v>2123</v>
      </c>
      <c r="Q1636" t="str">
        <f>IF(Cleaned_Data[[#This Row],[Performance Score]] &gt;=4,"high", IF(Cleaned_Data[[#This Row],[Performance Score]]&lt;=2,"Low","Medium"))</f>
        <v>Low</v>
      </c>
    </row>
    <row r="1637" spans="1:17" x14ac:dyDescent="0.3">
      <c r="A1637" t="s">
        <v>2069</v>
      </c>
      <c r="B1637" t="s">
        <v>1228</v>
      </c>
      <c r="C1637">
        <v>34</v>
      </c>
      <c r="D1637" t="s">
        <v>16</v>
      </c>
      <c r="E1637" t="s">
        <v>25</v>
      </c>
      <c r="F1637" t="s">
        <v>53</v>
      </c>
      <c r="G1637" t="s">
        <v>26</v>
      </c>
      <c r="H1637" s="1">
        <v>43391</v>
      </c>
      <c r="I1637">
        <v>27045</v>
      </c>
      <c r="J1637">
        <v>795</v>
      </c>
      <c r="K1637">
        <v>27840</v>
      </c>
      <c r="L1637" s="10">
        <v>3.34</v>
      </c>
      <c r="M1637">
        <v>1</v>
      </c>
      <c r="N1637" t="s">
        <v>28</v>
      </c>
      <c r="O1637" t="s">
        <v>1782</v>
      </c>
      <c r="P1637" t="s">
        <v>2124</v>
      </c>
      <c r="Q1637" t="str">
        <f>IF(Cleaned_Data[[#This Row],[Performance Score]] &gt;=4,"high", IF(Cleaned_Data[[#This Row],[Performance Score]]&lt;=2,"Low","Medium"))</f>
        <v>Medium</v>
      </c>
    </row>
    <row r="1638" spans="1:17" x14ac:dyDescent="0.3">
      <c r="A1638" t="s">
        <v>2070</v>
      </c>
      <c r="B1638" t="s">
        <v>504</v>
      </c>
      <c r="C1638">
        <v>37</v>
      </c>
      <c r="D1638" t="s">
        <v>24</v>
      </c>
      <c r="E1638" t="s">
        <v>58</v>
      </c>
      <c r="F1638" t="s">
        <v>53</v>
      </c>
      <c r="G1638" t="s">
        <v>59</v>
      </c>
      <c r="H1638" s="1">
        <v>45378</v>
      </c>
      <c r="I1638">
        <v>27738</v>
      </c>
      <c r="J1638">
        <v>1139</v>
      </c>
      <c r="K1638">
        <v>28877</v>
      </c>
      <c r="L1638" s="10">
        <v>3.62</v>
      </c>
      <c r="M1638">
        <v>2</v>
      </c>
      <c r="N1638" t="s">
        <v>28</v>
      </c>
      <c r="O1638" t="s">
        <v>1782</v>
      </c>
      <c r="P1638" t="s">
        <v>2120</v>
      </c>
      <c r="Q1638" t="str">
        <f>IF(Cleaned_Data[[#This Row],[Performance Score]] &gt;=4,"high", IF(Cleaned_Data[[#This Row],[Performance Score]]&lt;=2,"Low","Medium"))</f>
        <v>Medium</v>
      </c>
    </row>
    <row r="1639" spans="1:17" x14ac:dyDescent="0.3">
      <c r="A1639" t="s">
        <v>2071</v>
      </c>
      <c r="B1639" t="s">
        <v>1011</v>
      </c>
      <c r="C1639">
        <v>36</v>
      </c>
      <c r="D1639" t="s">
        <v>24</v>
      </c>
      <c r="E1639" t="s">
        <v>62</v>
      </c>
      <c r="F1639" t="s">
        <v>50</v>
      </c>
      <c r="G1639" t="s">
        <v>63</v>
      </c>
      <c r="H1639" s="1">
        <v>44851</v>
      </c>
      <c r="I1639">
        <v>41456</v>
      </c>
      <c r="J1639">
        <v>1992</v>
      </c>
      <c r="K1639">
        <v>43448</v>
      </c>
      <c r="L1639" s="10">
        <v>3.38</v>
      </c>
      <c r="M1639">
        <v>2</v>
      </c>
      <c r="N1639" t="s">
        <v>34</v>
      </c>
      <c r="O1639" t="s">
        <v>1782</v>
      </c>
      <c r="P1639" t="s">
        <v>2124</v>
      </c>
      <c r="Q1639" t="str">
        <f>IF(Cleaned_Data[[#This Row],[Performance Score]] &gt;=4,"high", IF(Cleaned_Data[[#This Row],[Performance Score]]&lt;=2,"Low","Medium"))</f>
        <v>Medium</v>
      </c>
    </row>
    <row r="1640" spans="1:17" x14ac:dyDescent="0.3">
      <c r="A1640" t="s">
        <v>2072</v>
      </c>
      <c r="B1640" t="s">
        <v>174</v>
      </c>
      <c r="C1640">
        <v>29</v>
      </c>
      <c r="D1640" t="s">
        <v>16</v>
      </c>
      <c r="E1640" t="s">
        <v>31</v>
      </c>
      <c r="F1640" t="s">
        <v>53</v>
      </c>
      <c r="G1640" t="s">
        <v>32</v>
      </c>
      <c r="H1640" s="1">
        <v>45248</v>
      </c>
      <c r="I1640">
        <v>36048</v>
      </c>
      <c r="J1640">
        <v>3277</v>
      </c>
      <c r="K1640">
        <v>39325</v>
      </c>
      <c r="L1640" s="10">
        <v>4.4400000000000004</v>
      </c>
      <c r="M1640">
        <v>3</v>
      </c>
      <c r="N1640" t="s">
        <v>20</v>
      </c>
      <c r="O1640" t="s">
        <v>1782</v>
      </c>
      <c r="P1640" t="s">
        <v>2118</v>
      </c>
      <c r="Q1640" t="str">
        <f>IF(Cleaned_Data[[#This Row],[Performance Score]] &gt;=4,"high", IF(Cleaned_Data[[#This Row],[Performance Score]]&lt;=2,"Low","Medium"))</f>
        <v>high</v>
      </c>
    </row>
    <row r="1641" spans="1:17" x14ac:dyDescent="0.3">
      <c r="A1641" t="s">
        <v>2073</v>
      </c>
      <c r="B1641" t="s">
        <v>1048</v>
      </c>
      <c r="C1641">
        <v>32</v>
      </c>
      <c r="D1641" t="s">
        <v>24</v>
      </c>
      <c r="E1641" t="s">
        <v>37</v>
      </c>
      <c r="F1641" t="s">
        <v>50</v>
      </c>
      <c r="G1641" t="s">
        <v>38</v>
      </c>
      <c r="H1641" s="1">
        <v>42775</v>
      </c>
      <c r="I1641">
        <v>30971</v>
      </c>
      <c r="J1641">
        <v>1673</v>
      </c>
      <c r="K1641">
        <v>32644</v>
      </c>
      <c r="L1641" s="10">
        <v>2.93</v>
      </c>
      <c r="M1641">
        <v>7</v>
      </c>
      <c r="N1641" t="s">
        <v>20</v>
      </c>
      <c r="O1641" t="s">
        <v>1782</v>
      </c>
      <c r="P1641" t="s">
        <v>2121</v>
      </c>
      <c r="Q1641" t="str">
        <f>IF(Cleaned_Data[[#This Row],[Performance Score]] &gt;=4,"high", IF(Cleaned_Data[[#This Row],[Performance Score]]&lt;=2,"Low","Medium"))</f>
        <v>Medium</v>
      </c>
    </row>
    <row r="1642" spans="1:17" x14ac:dyDescent="0.3">
      <c r="A1642" t="s">
        <v>2074</v>
      </c>
      <c r="B1642" t="s">
        <v>153</v>
      </c>
      <c r="C1642">
        <v>31</v>
      </c>
      <c r="D1642" t="s">
        <v>24</v>
      </c>
      <c r="E1642" t="s">
        <v>17</v>
      </c>
      <c r="F1642" t="s">
        <v>88</v>
      </c>
      <c r="G1642" t="s">
        <v>18</v>
      </c>
      <c r="H1642" s="1">
        <v>43685</v>
      </c>
      <c r="I1642">
        <v>55437</v>
      </c>
      <c r="J1642">
        <v>1416</v>
      </c>
      <c r="K1642">
        <v>56853</v>
      </c>
      <c r="L1642" s="10">
        <v>2.96</v>
      </c>
      <c r="M1642">
        <v>0</v>
      </c>
      <c r="N1642" t="s">
        <v>34</v>
      </c>
      <c r="O1642" t="s">
        <v>1782</v>
      </c>
      <c r="P1642" t="s">
        <v>2119</v>
      </c>
      <c r="Q1642" t="str">
        <f>IF(Cleaned_Data[[#This Row],[Performance Score]] &gt;=4,"high", IF(Cleaned_Data[[#This Row],[Performance Score]]&lt;=2,"Low","Medium"))</f>
        <v>Medium</v>
      </c>
    </row>
    <row r="1643" spans="1:17" x14ac:dyDescent="0.3">
      <c r="A1643" t="s">
        <v>2075</v>
      </c>
      <c r="B1643" t="s">
        <v>597</v>
      </c>
      <c r="C1643">
        <v>26</v>
      </c>
      <c r="D1643" t="s">
        <v>16</v>
      </c>
      <c r="E1643" t="s">
        <v>62</v>
      </c>
      <c r="F1643" t="s">
        <v>19</v>
      </c>
      <c r="G1643" t="s">
        <v>63</v>
      </c>
      <c r="H1643" s="1">
        <v>44463</v>
      </c>
      <c r="I1643">
        <v>42462</v>
      </c>
      <c r="J1643">
        <v>1612</v>
      </c>
      <c r="K1643">
        <v>44074</v>
      </c>
      <c r="L1643" s="10">
        <v>4.7</v>
      </c>
      <c r="M1643">
        <v>2</v>
      </c>
      <c r="N1643" t="s">
        <v>34</v>
      </c>
      <c r="O1643" t="s">
        <v>1782</v>
      </c>
      <c r="P1643" t="s">
        <v>2126</v>
      </c>
      <c r="Q1643" t="str">
        <f>IF(Cleaned_Data[[#This Row],[Performance Score]] &gt;=4,"high", IF(Cleaned_Data[[#This Row],[Performance Score]]&lt;=2,"Low","Medium"))</f>
        <v>high</v>
      </c>
    </row>
    <row r="1644" spans="1:17" x14ac:dyDescent="0.3">
      <c r="A1644" t="s">
        <v>2076</v>
      </c>
      <c r="B1644" t="s">
        <v>718</v>
      </c>
      <c r="C1644">
        <v>25</v>
      </c>
      <c r="D1644" t="s">
        <v>24</v>
      </c>
      <c r="E1644" t="s">
        <v>17</v>
      </c>
      <c r="F1644" t="s">
        <v>105</v>
      </c>
      <c r="G1644" t="s">
        <v>18</v>
      </c>
      <c r="H1644" s="1">
        <v>44322</v>
      </c>
      <c r="I1644">
        <v>40820</v>
      </c>
      <c r="J1644">
        <v>1023</v>
      </c>
      <c r="K1644">
        <v>41843</v>
      </c>
      <c r="L1644" s="10">
        <v>2.62</v>
      </c>
      <c r="M1644">
        <v>2</v>
      </c>
      <c r="N1644" t="s">
        <v>20</v>
      </c>
      <c r="O1644" t="s">
        <v>1782</v>
      </c>
      <c r="P1644" t="s">
        <v>1218</v>
      </c>
      <c r="Q1644" t="str">
        <f>IF(Cleaned_Data[[#This Row],[Performance Score]] &gt;=4,"high", IF(Cleaned_Data[[#This Row],[Performance Score]]&lt;=2,"Low","Medium"))</f>
        <v>Medium</v>
      </c>
    </row>
    <row r="1645" spans="1:17" x14ac:dyDescent="0.3">
      <c r="A1645" t="s">
        <v>2077</v>
      </c>
      <c r="B1645" t="s">
        <v>466</v>
      </c>
      <c r="C1645">
        <v>30</v>
      </c>
      <c r="D1645" t="s">
        <v>16</v>
      </c>
      <c r="E1645" t="s">
        <v>31</v>
      </c>
      <c r="F1645" t="s">
        <v>33</v>
      </c>
      <c r="G1645" t="s">
        <v>32</v>
      </c>
      <c r="H1645" s="1">
        <v>44942</v>
      </c>
      <c r="I1645">
        <v>35301</v>
      </c>
      <c r="J1645">
        <v>2271</v>
      </c>
      <c r="K1645">
        <v>37572</v>
      </c>
      <c r="L1645" s="10">
        <v>3.26</v>
      </c>
      <c r="M1645">
        <v>1</v>
      </c>
      <c r="N1645" t="s">
        <v>20</v>
      </c>
      <c r="O1645" t="s">
        <v>1782</v>
      </c>
      <c r="P1645" t="s">
        <v>2125</v>
      </c>
      <c r="Q1645" t="str">
        <f>IF(Cleaned_Data[[#This Row],[Performance Score]] &gt;=4,"high", IF(Cleaned_Data[[#This Row],[Performance Score]]&lt;=2,"Low","Medium"))</f>
        <v>Medium</v>
      </c>
    </row>
    <row r="1646" spans="1:17" x14ac:dyDescent="0.3">
      <c r="A1646" t="s">
        <v>2078</v>
      </c>
      <c r="B1646" t="s">
        <v>512</v>
      </c>
      <c r="C1646">
        <v>32</v>
      </c>
      <c r="D1646" t="s">
        <v>16</v>
      </c>
      <c r="E1646" t="s">
        <v>62</v>
      </c>
      <c r="F1646" t="s">
        <v>39</v>
      </c>
      <c r="G1646" t="s">
        <v>63</v>
      </c>
      <c r="H1646" s="1">
        <v>42118</v>
      </c>
      <c r="I1646">
        <v>39281</v>
      </c>
      <c r="J1646">
        <v>1329</v>
      </c>
      <c r="K1646">
        <v>40610</v>
      </c>
      <c r="L1646" s="10">
        <v>4</v>
      </c>
      <c r="M1646">
        <v>2</v>
      </c>
      <c r="N1646" t="s">
        <v>20</v>
      </c>
      <c r="O1646" t="s">
        <v>1782</v>
      </c>
      <c r="P1646" t="s">
        <v>21</v>
      </c>
      <c r="Q1646" t="str">
        <f>IF(Cleaned_Data[[#This Row],[Performance Score]] &gt;=4,"high", IF(Cleaned_Data[[#This Row],[Performance Score]]&lt;=2,"Low","Medium"))</f>
        <v>high</v>
      </c>
    </row>
    <row r="1647" spans="1:17" x14ac:dyDescent="0.3">
      <c r="A1647" t="s">
        <v>2079</v>
      </c>
      <c r="B1647" t="s">
        <v>180</v>
      </c>
      <c r="C1647">
        <v>44</v>
      </c>
      <c r="D1647" t="s">
        <v>24</v>
      </c>
      <c r="E1647" t="s">
        <v>37</v>
      </c>
      <c r="F1647" t="s">
        <v>39</v>
      </c>
      <c r="G1647" t="s">
        <v>38</v>
      </c>
      <c r="H1647" s="1">
        <v>42499</v>
      </c>
      <c r="I1647">
        <v>24744</v>
      </c>
      <c r="J1647">
        <v>1215</v>
      </c>
      <c r="K1647">
        <v>25959</v>
      </c>
      <c r="L1647" s="10">
        <v>2.12</v>
      </c>
      <c r="M1647">
        <v>3</v>
      </c>
      <c r="N1647" t="s">
        <v>28</v>
      </c>
      <c r="O1647" t="s">
        <v>1782</v>
      </c>
      <c r="P1647" t="s">
        <v>1218</v>
      </c>
      <c r="Q1647" t="str">
        <f>IF(Cleaned_Data[[#This Row],[Performance Score]] &gt;=4,"high", IF(Cleaned_Data[[#This Row],[Performance Score]]&lt;=2,"Low","Medium"))</f>
        <v>Medium</v>
      </c>
    </row>
    <row r="1648" spans="1:17" x14ac:dyDescent="0.3">
      <c r="A1648" t="s">
        <v>2080</v>
      </c>
      <c r="B1648" t="s">
        <v>163</v>
      </c>
      <c r="C1648">
        <v>35</v>
      </c>
      <c r="D1648" t="s">
        <v>16</v>
      </c>
      <c r="E1648" t="s">
        <v>42</v>
      </c>
      <c r="F1648" t="s">
        <v>39</v>
      </c>
      <c r="G1648" t="s">
        <v>43</v>
      </c>
      <c r="H1648" s="1">
        <v>45445</v>
      </c>
      <c r="I1648">
        <v>34090</v>
      </c>
      <c r="J1648">
        <v>3725</v>
      </c>
      <c r="K1648">
        <v>37815</v>
      </c>
      <c r="L1648" s="10">
        <v>4.9400000000000004</v>
      </c>
      <c r="M1648">
        <v>2</v>
      </c>
      <c r="N1648" t="s">
        <v>34</v>
      </c>
      <c r="O1648" t="s">
        <v>1782</v>
      </c>
      <c r="P1648" t="s">
        <v>1782</v>
      </c>
      <c r="Q1648" t="str">
        <f>IF(Cleaned_Data[[#This Row],[Performance Score]] &gt;=4,"high", IF(Cleaned_Data[[#This Row],[Performance Score]]&lt;=2,"Low","Medium"))</f>
        <v>high</v>
      </c>
    </row>
    <row r="1649" spans="1:17" x14ac:dyDescent="0.3">
      <c r="A1649" t="s">
        <v>2081</v>
      </c>
      <c r="B1649" t="s">
        <v>947</v>
      </c>
      <c r="C1649">
        <v>36</v>
      </c>
      <c r="D1649" t="s">
        <v>24</v>
      </c>
      <c r="E1649" t="s">
        <v>58</v>
      </c>
      <c r="F1649" t="s">
        <v>53</v>
      </c>
      <c r="G1649" t="s">
        <v>59</v>
      </c>
      <c r="H1649" s="1">
        <v>44078</v>
      </c>
      <c r="I1649">
        <v>23250</v>
      </c>
      <c r="J1649">
        <v>1224</v>
      </c>
      <c r="K1649">
        <v>24474</v>
      </c>
      <c r="L1649" s="10">
        <v>4.9000000000000004</v>
      </c>
      <c r="M1649">
        <v>3</v>
      </c>
      <c r="N1649" t="s">
        <v>20</v>
      </c>
      <c r="O1649" t="s">
        <v>1782</v>
      </c>
      <c r="P1649" t="s">
        <v>2126</v>
      </c>
      <c r="Q1649" t="str">
        <f>IF(Cleaned_Data[[#This Row],[Performance Score]] &gt;=4,"high", IF(Cleaned_Data[[#This Row],[Performance Score]]&lt;=2,"Low","Medium"))</f>
        <v>high</v>
      </c>
    </row>
    <row r="1650" spans="1:17" x14ac:dyDescent="0.3">
      <c r="A1650" t="s">
        <v>2082</v>
      </c>
      <c r="B1650" t="s">
        <v>159</v>
      </c>
      <c r="C1650">
        <v>41</v>
      </c>
      <c r="D1650" t="s">
        <v>24</v>
      </c>
      <c r="E1650" t="s">
        <v>42</v>
      </c>
      <c r="F1650" t="s">
        <v>105</v>
      </c>
      <c r="G1650" t="s">
        <v>43</v>
      </c>
      <c r="H1650" s="1">
        <v>42374</v>
      </c>
      <c r="I1650">
        <v>25917</v>
      </c>
      <c r="J1650">
        <v>360</v>
      </c>
      <c r="K1650">
        <v>26277</v>
      </c>
      <c r="L1650" s="10">
        <v>2.31</v>
      </c>
      <c r="M1650">
        <v>1</v>
      </c>
      <c r="N1650" t="s">
        <v>20</v>
      </c>
      <c r="O1650" t="s">
        <v>1782</v>
      </c>
      <c r="P1650" t="s">
        <v>2125</v>
      </c>
      <c r="Q1650" t="str">
        <f>IF(Cleaned_Data[[#This Row],[Performance Score]] &gt;=4,"high", IF(Cleaned_Data[[#This Row],[Performance Score]]&lt;=2,"Low","Medium"))</f>
        <v>Medium</v>
      </c>
    </row>
    <row r="1651" spans="1:17" x14ac:dyDescent="0.3">
      <c r="A1651" t="s">
        <v>2083</v>
      </c>
      <c r="B1651" t="s">
        <v>102</v>
      </c>
      <c r="C1651">
        <v>29</v>
      </c>
      <c r="D1651" t="s">
        <v>24</v>
      </c>
      <c r="E1651" t="s">
        <v>37</v>
      </c>
      <c r="F1651" t="s">
        <v>27</v>
      </c>
      <c r="G1651" t="s">
        <v>38</v>
      </c>
      <c r="H1651" s="1">
        <v>44729</v>
      </c>
      <c r="I1651">
        <v>36212</v>
      </c>
      <c r="J1651">
        <v>1515</v>
      </c>
      <c r="K1651">
        <v>37727</v>
      </c>
      <c r="L1651" s="10">
        <v>3.04</v>
      </c>
      <c r="M1651">
        <v>4</v>
      </c>
      <c r="N1651" t="s">
        <v>20</v>
      </c>
      <c r="O1651" t="s">
        <v>1782</v>
      </c>
      <c r="P1651" t="s">
        <v>1782</v>
      </c>
      <c r="Q1651" t="str">
        <f>IF(Cleaned_Data[[#This Row],[Performance Score]] &gt;=4,"high", IF(Cleaned_Data[[#This Row],[Performance Score]]&lt;=2,"Low","Medium"))</f>
        <v>Medium</v>
      </c>
    </row>
    <row r="1652" spans="1:17" x14ac:dyDescent="0.3">
      <c r="A1652" t="s">
        <v>2084</v>
      </c>
      <c r="B1652" t="s">
        <v>538</v>
      </c>
      <c r="C1652">
        <v>24</v>
      </c>
      <c r="D1652" t="s">
        <v>16</v>
      </c>
      <c r="E1652" t="s">
        <v>17</v>
      </c>
      <c r="F1652" t="s">
        <v>27</v>
      </c>
      <c r="G1652" t="s">
        <v>18</v>
      </c>
      <c r="H1652" s="1">
        <v>44529</v>
      </c>
      <c r="I1652">
        <v>55391</v>
      </c>
      <c r="J1652">
        <v>1113</v>
      </c>
      <c r="K1652">
        <v>56504</v>
      </c>
      <c r="L1652" s="10">
        <v>2.31</v>
      </c>
      <c r="M1652">
        <v>1</v>
      </c>
      <c r="N1652" t="s">
        <v>20</v>
      </c>
      <c r="O1652" t="s">
        <v>1782</v>
      </c>
      <c r="P1652" t="s">
        <v>2118</v>
      </c>
      <c r="Q1652" t="str">
        <f>IF(Cleaned_Data[[#This Row],[Performance Score]] &gt;=4,"high", IF(Cleaned_Data[[#This Row],[Performance Score]]&lt;=2,"Low","Medium"))</f>
        <v>Medium</v>
      </c>
    </row>
    <row r="1653" spans="1:17" x14ac:dyDescent="0.3">
      <c r="A1653" t="s">
        <v>2085</v>
      </c>
      <c r="B1653" t="s">
        <v>348</v>
      </c>
      <c r="C1653">
        <v>36</v>
      </c>
      <c r="D1653" t="s">
        <v>16</v>
      </c>
      <c r="E1653" t="s">
        <v>37</v>
      </c>
      <c r="F1653" t="s">
        <v>50</v>
      </c>
      <c r="G1653" t="s">
        <v>38</v>
      </c>
      <c r="H1653" s="1">
        <v>43898</v>
      </c>
      <c r="I1653">
        <v>33906</v>
      </c>
      <c r="J1653">
        <v>1197</v>
      </c>
      <c r="K1653">
        <v>35103</v>
      </c>
      <c r="L1653" s="10">
        <v>2.84</v>
      </c>
      <c r="M1653">
        <v>1</v>
      </c>
      <c r="N1653" t="s">
        <v>28</v>
      </c>
      <c r="O1653" t="s">
        <v>1782</v>
      </c>
      <c r="P1653" t="s">
        <v>2120</v>
      </c>
      <c r="Q1653" t="str">
        <f>IF(Cleaned_Data[[#This Row],[Performance Score]] &gt;=4,"high", IF(Cleaned_Data[[#This Row],[Performance Score]]&lt;=2,"Low","Medium"))</f>
        <v>Medium</v>
      </c>
    </row>
    <row r="1654" spans="1:17" x14ac:dyDescent="0.3">
      <c r="A1654" t="s">
        <v>2086</v>
      </c>
      <c r="B1654" t="s">
        <v>829</v>
      </c>
      <c r="C1654">
        <v>27</v>
      </c>
      <c r="D1654" t="s">
        <v>16</v>
      </c>
      <c r="E1654" t="s">
        <v>25</v>
      </c>
      <c r="F1654" t="s">
        <v>33</v>
      </c>
      <c r="G1654" t="s">
        <v>26</v>
      </c>
      <c r="H1654" s="1">
        <v>45240</v>
      </c>
      <c r="I1654">
        <v>35031</v>
      </c>
      <c r="J1654">
        <v>2431</v>
      </c>
      <c r="K1654">
        <v>37462</v>
      </c>
      <c r="L1654" s="10">
        <v>3.28</v>
      </c>
      <c r="M1654">
        <v>3</v>
      </c>
      <c r="N1654" t="s">
        <v>20</v>
      </c>
      <c r="O1654" t="s">
        <v>1782</v>
      </c>
      <c r="P1654" t="s">
        <v>2118</v>
      </c>
      <c r="Q1654" t="str">
        <f>IF(Cleaned_Data[[#This Row],[Performance Score]] &gt;=4,"high", IF(Cleaned_Data[[#This Row],[Performance Score]]&lt;=2,"Low","Medium"))</f>
        <v>Medium</v>
      </c>
    </row>
    <row r="1655" spans="1:17" x14ac:dyDescent="0.3">
      <c r="A1655" t="s">
        <v>2087</v>
      </c>
      <c r="B1655" t="s">
        <v>220</v>
      </c>
      <c r="C1655">
        <v>24</v>
      </c>
      <c r="D1655" t="s">
        <v>16</v>
      </c>
      <c r="E1655" t="s">
        <v>58</v>
      </c>
      <c r="F1655" t="s">
        <v>53</v>
      </c>
      <c r="G1655" t="s">
        <v>59</v>
      </c>
      <c r="H1655" s="1">
        <v>42253</v>
      </c>
      <c r="I1655">
        <v>28768</v>
      </c>
      <c r="J1655">
        <v>751</v>
      </c>
      <c r="K1655">
        <v>29519</v>
      </c>
      <c r="L1655" s="10">
        <v>2.08</v>
      </c>
      <c r="M1655">
        <v>1</v>
      </c>
      <c r="N1655" t="s">
        <v>28</v>
      </c>
      <c r="O1655" t="s">
        <v>1782</v>
      </c>
      <c r="P1655" t="s">
        <v>2126</v>
      </c>
      <c r="Q1655" t="str">
        <f>IF(Cleaned_Data[[#This Row],[Performance Score]] &gt;=4,"high", IF(Cleaned_Data[[#This Row],[Performance Score]]&lt;=2,"Low","Medium"))</f>
        <v>Medium</v>
      </c>
    </row>
    <row r="1656" spans="1:17" x14ac:dyDescent="0.3">
      <c r="A1656" t="s">
        <v>2088</v>
      </c>
      <c r="B1656" t="s">
        <v>501</v>
      </c>
      <c r="C1656">
        <v>34</v>
      </c>
      <c r="D1656" t="s">
        <v>24</v>
      </c>
      <c r="E1656" t="s">
        <v>31</v>
      </c>
      <c r="F1656" t="s">
        <v>39</v>
      </c>
      <c r="G1656" t="s">
        <v>32</v>
      </c>
      <c r="H1656" s="1">
        <v>42108</v>
      </c>
      <c r="I1656">
        <v>30096</v>
      </c>
      <c r="J1656">
        <v>1282</v>
      </c>
      <c r="K1656">
        <v>31378</v>
      </c>
      <c r="L1656" s="10">
        <v>2.75</v>
      </c>
      <c r="M1656">
        <v>2</v>
      </c>
      <c r="N1656" t="s">
        <v>34</v>
      </c>
      <c r="O1656" t="s">
        <v>1782</v>
      </c>
      <c r="P1656" t="s">
        <v>21</v>
      </c>
      <c r="Q1656" t="str">
        <f>IF(Cleaned_Data[[#This Row],[Performance Score]] &gt;=4,"high", IF(Cleaned_Data[[#This Row],[Performance Score]]&lt;=2,"Low","Medium"))</f>
        <v>Medium</v>
      </c>
    </row>
    <row r="1657" spans="1:17" x14ac:dyDescent="0.3">
      <c r="A1657" t="s">
        <v>2089</v>
      </c>
      <c r="B1657" t="s">
        <v>213</v>
      </c>
      <c r="C1657">
        <v>43</v>
      </c>
      <c r="D1657" t="s">
        <v>16</v>
      </c>
      <c r="E1657" t="s">
        <v>17</v>
      </c>
      <c r="F1657" t="s">
        <v>27</v>
      </c>
      <c r="G1657" t="s">
        <v>18</v>
      </c>
      <c r="H1657" s="1">
        <v>42733</v>
      </c>
      <c r="I1657">
        <v>48667</v>
      </c>
      <c r="J1657">
        <v>2559</v>
      </c>
      <c r="K1657">
        <v>51226</v>
      </c>
      <c r="L1657" s="10">
        <v>2.94</v>
      </c>
      <c r="M1657">
        <v>0</v>
      </c>
      <c r="N1657" t="s">
        <v>20</v>
      </c>
      <c r="O1657" t="s">
        <v>1782</v>
      </c>
      <c r="P1657" t="s">
        <v>2122</v>
      </c>
      <c r="Q1657" t="str">
        <f>IF(Cleaned_Data[[#This Row],[Performance Score]] &gt;=4,"high", IF(Cleaned_Data[[#This Row],[Performance Score]]&lt;=2,"Low","Medium"))</f>
        <v>Medium</v>
      </c>
    </row>
    <row r="1658" spans="1:17" x14ac:dyDescent="0.3">
      <c r="A1658" t="s">
        <v>2090</v>
      </c>
      <c r="B1658" t="s">
        <v>240</v>
      </c>
      <c r="C1658">
        <v>30</v>
      </c>
      <c r="D1658" t="s">
        <v>24</v>
      </c>
      <c r="E1658" t="s">
        <v>74</v>
      </c>
      <c r="F1658" t="s">
        <v>53</v>
      </c>
      <c r="G1658" t="s">
        <v>75</v>
      </c>
      <c r="H1658" s="1">
        <v>42192</v>
      </c>
      <c r="I1658">
        <v>33105</v>
      </c>
      <c r="J1658">
        <v>1357</v>
      </c>
      <c r="K1658">
        <v>34462</v>
      </c>
      <c r="L1658" s="10">
        <v>3.18</v>
      </c>
      <c r="M1658">
        <v>0</v>
      </c>
      <c r="N1658" t="s">
        <v>28</v>
      </c>
      <c r="O1658" t="s">
        <v>1782</v>
      </c>
      <c r="P1658" t="s">
        <v>2123</v>
      </c>
      <c r="Q1658" t="str">
        <f>IF(Cleaned_Data[[#This Row],[Performance Score]] &gt;=4,"high", IF(Cleaned_Data[[#This Row],[Performance Score]]&lt;=2,"Low","Medium"))</f>
        <v>Medium</v>
      </c>
    </row>
    <row r="1659" spans="1:17" x14ac:dyDescent="0.3">
      <c r="A1659" t="s">
        <v>2091</v>
      </c>
      <c r="B1659" t="s">
        <v>395</v>
      </c>
      <c r="C1659">
        <v>33</v>
      </c>
      <c r="D1659" t="s">
        <v>16</v>
      </c>
      <c r="E1659" t="s">
        <v>42</v>
      </c>
      <c r="F1659" t="s">
        <v>39</v>
      </c>
      <c r="G1659" t="s">
        <v>43</v>
      </c>
      <c r="H1659" s="1">
        <v>43905</v>
      </c>
      <c r="I1659">
        <v>39687</v>
      </c>
      <c r="J1659">
        <v>739</v>
      </c>
      <c r="K1659">
        <v>40426</v>
      </c>
      <c r="L1659" s="10">
        <v>2.4300000000000002</v>
      </c>
      <c r="M1659">
        <v>3</v>
      </c>
      <c r="N1659" t="s">
        <v>20</v>
      </c>
      <c r="O1659" t="s">
        <v>1782</v>
      </c>
      <c r="P1659" t="s">
        <v>2120</v>
      </c>
      <c r="Q1659" t="str">
        <f>IF(Cleaned_Data[[#This Row],[Performance Score]] &gt;=4,"high", IF(Cleaned_Data[[#This Row],[Performance Score]]&lt;=2,"Low","Medium"))</f>
        <v>Medium</v>
      </c>
    </row>
    <row r="1660" spans="1:17" x14ac:dyDescent="0.3">
      <c r="A1660" t="s">
        <v>2092</v>
      </c>
      <c r="B1660" t="s">
        <v>229</v>
      </c>
      <c r="C1660">
        <v>36</v>
      </c>
      <c r="D1660" t="s">
        <v>16</v>
      </c>
      <c r="E1660" t="s">
        <v>37</v>
      </c>
      <c r="F1660" t="s">
        <v>88</v>
      </c>
      <c r="G1660" t="s">
        <v>38</v>
      </c>
      <c r="H1660" s="1">
        <v>43757</v>
      </c>
      <c r="I1660">
        <v>27610</v>
      </c>
      <c r="J1660">
        <v>1555</v>
      </c>
      <c r="K1660">
        <v>29165</v>
      </c>
      <c r="L1660" s="10">
        <v>3.59</v>
      </c>
      <c r="M1660">
        <v>0</v>
      </c>
      <c r="N1660" t="s">
        <v>34</v>
      </c>
      <c r="O1660" t="s">
        <v>1782</v>
      </c>
      <c r="P1660" t="s">
        <v>2124</v>
      </c>
      <c r="Q1660" t="str">
        <f>IF(Cleaned_Data[[#This Row],[Performance Score]] &gt;=4,"high", IF(Cleaned_Data[[#This Row],[Performance Score]]&lt;=2,"Low","Medium"))</f>
        <v>Medium</v>
      </c>
    </row>
    <row r="1661" spans="1:17" x14ac:dyDescent="0.3">
      <c r="A1661" t="s">
        <v>2093</v>
      </c>
      <c r="B1661" t="s">
        <v>821</v>
      </c>
      <c r="C1661">
        <v>29</v>
      </c>
      <c r="D1661" t="s">
        <v>16</v>
      </c>
      <c r="E1661" t="s">
        <v>25</v>
      </c>
      <c r="F1661" t="s">
        <v>27</v>
      </c>
      <c r="G1661" t="s">
        <v>26</v>
      </c>
      <c r="H1661" s="1">
        <v>44583</v>
      </c>
      <c r="I1661">
        <v>29655</v>
      </c>
      <c r="J1661">
        <v>803</v>
      </c>
      <c r="K1661">
        <v>30458</v>
      </c>
      <c r="L1661" s="10">
        <v>3.27</v>
      </c>
      <c r="M1661">
        <v>3</v>
      </c>
      <c r="N1661" t="s">
        <v>28</v>
      </c>
      <c r="O1661" t="s">
        <v>1782</v>
      </c>
      <c r="P1661" t="s">
        <v>2125</v>
      </c>
      <c r="Q1661" t="str">
        <f>IF(Cleaned_Data[[#This Row],[Performance Score]] &gt;=4,"high", IF(Cleaned_Data[[#This Row],[Performance Score]]&lt;=2,"Low","Medium"))</f>
        <v>Medium</v>
      </c>
    </row>
    <row r="1662" spans="1:17" x14ac:dyDescent="0.3">
      <c r="A1662" t="s">
        <v>2094</v>
      </c>
      <c r="B1662" t="s">
        <v>312</v>
      </c>
      <c r="C1662">
        <v>41</v>
      </c>
      <c r="D1662" t="s">
        <v>24</v>
      </c>
      <c r="E1662" t="s">
        <v>17</v>
      </c>
      <c r="F1662" t="s">
        <v>50</v>
      </c>
      <c r="G1662" t="s">
        <v>18</v>
      </c>
      <c r="H1662" s="1">
        <v>43199</v>
      </c>
      <c r="I1662">
        <v>41633</v>
      </c>
      <c r="J1662">
        <v>1467</v>
      </c>
      <c r="K1662">
        <v>43100</v>
      </c>
      <c r="L1662" s="10">
        <v>2.64</v>
      </c>
      <c r="M1662">
        <v>4</v>
      </c>
      <c r="N1662" t="s">
        <v>20</v>
      </c>
      <c r="O1662" t="s">
        <v>1782</v>
      </c>
      <c r="P1662" t="s">
        <v>21</v>
      </c>
      <c r="Q1662" t="str">
        <f>IF(Cleaned_Data[[#This Row],[Performance Score]] &gt;=4,"high", IF(Cleaned_Data[[#This Row],[Performance Score]]&lt;=2,"Low","Medium"))</f>
        <v>Medium</v>
      </c>
    </row>
    <row r="1663" spans="1:17" x14ac:dyDescent="0.3">
      <c r="A1663" t="s">
        <v>2095</v>
      </c>
      <c r="B1663" t="s">
        <v>1048</v>
      </c>
      <c r="C1663">
        <v>34</v>
      </c>
      <c r="D1663" t="s">
        <v>16</v>
      </c>
      <c r="E1663" t="s">
        <v>31</v>
      </c>
      <c r="F1663" t="s">
        <v>19</v>
      </c>
      <c r="G1663" t="s">
        <v>32</v>
      </c>
      <c r="H1663" s="1">
        <v>42492</v>
      </c>
      <c r="I1663">
        <v>35496</v>
      </c>
      <c r="J1663">
        <v>1747</v>
      </c>
      <c r="K1663">
        <v>37243</v>
      </c>
      <c r="L1663" s="10">
        <v>3.46</v>
      </c>
      <c r="M1663">
        <v>5</v>
      </c>
      <c r="N1663" t="s">
        <v>34</v>
      </c>
      <c r="O1663" t="s">
        <v>1782</v>
      </c>
      <c r="P1663" t="s">
        <v>1218</v>
      </c>
      <c r="Q1663" t="str">
        <f>IF(Cleaned_Data[[#This Row],[Performance Score]] &gt;=4,"high", IF(Cleaned_Data[[#This Row],[Performance Score]]&lt;=2,"Low","Medium"))</f>
        <v>Medium</v>
      </c>
    </row>
    <row r="1664" spans="1:17" x14ac:dyDescent="0.3">
      <c r="A1664" t="s">
        <v>2096</v>
      </c>
      <c r="B1664" t="s">
        <v>192</v>
      </c>
      <c r="C1664">
        <v>38</v>
      </c>
      <c r="D1664" t="s">
        <v>24</v>
      </c>
      <c r="E1664" t="s">
        <v>37</v>
      </c>
      <c r="F1664" t="s">
        <v>33</v>
      </c>
      <c r="G1664" t="s">
        <v>38</v>
      </c>
      <c r="H1664" s="1">
        <v>44507</v>
      </c>
      <c r="I1664">
        <v>31644</v>
      </c>
      <c r="J1664">
        <v>2740</v>
      </c>
      <c r="K1664">
        <v>34384</v>
      </c>
      <c r="L1664" s="10">
        <v>5</v>
      </c>
      <c r="M1664">
        <v>3</v>
      </c>
      <c r="N1664" t="s">
        <v>34</v>
      </c>
      <c r="O1664" t="s">
        <v>1782</v>
      </c>
      <c r="P1664" t="s">
        <v>2118</v>
      </c>
      <c r="Q1664" t="str">
        <f>IF(Cleaned_Data[[#This Row],[Performance Score]] &gt;=4,"high", IF(Cleaned_Data[[#This Row],[Performance Score]]&lt;=2,"Low","Medium"))</f>
        <v>high</v>
      </c>
    </row>
    <row r="1665" spans="1:17" x14ac:dyDescent="0.3">
      <c r="A1665" t="s">
        <v>2097</v>
      </c>
      <c r="B1665" t="s">
        <v>901</v>
      </c>
      <c r="C1665">
        <v>24</v>
      </c>
      <c r="D1665" t="s">
        <v>24</v>
      </c>
      <c r="E1665" t="s">
        <v>37</v>
      </c>
      <c r="F1665" t="s">
        <v>50</v>
      </c>
      <c r="G1665" t="s">
        <v>38</v>
      </c>
      <c r="H1665" s="1">
        <v>45059</v>
      </c>
      <c r="I1665">
        <v>29918</v>
      </c>
      <c r="J1665">
        <v>1843</v>
      </c>
      <c r="K1665">
        <v>31761</v>
      </c>
      <c r="L1665" s="10">
        <v>4.1399999999999997</v>
      </c>
      <c r="M1665">
        <v>4</v>
      </c>
      <c r="N1665" t="s">
        <v>28</v>
      </c>
      <c r="O1665" t="s">
        <v>1782</v>
      </c>
      <c r="P1665" t="s">
        <v>1218</v>
      </c>
      <c r="Q1665" t="str">
        <f>IF(Cleaned_Data[[#This Row],[Performance Score]] &gt;=4,"high", IF(Cleaned_Data[[#This Row],[Performance Score]]&lt;=2,"Low","Medium"))</f>
        <v>high</v>
      </c>
    </row>
    <row r="1666" spans="1:17" x14ac:dyDescent="0.3">
      <c r="A1666" t="s">
        <v>2098</v>
      </c>
      <c r="B1666" t="s">
        <v>55</v>
      </c>
      <c r="C1666">
        <v>40</v>
      </c>
      <c r="D1666" t="s">
        <v>24</v>
      </c>
      <c r="E1666" t="s">
        <v>37</v>
      </c>
      <c r="F1666" t="s">
        <v>50</v>
      </c>
      <c r="G1666" t="s">
        <v>38</v>
      </c>
      <c r="H1666" s="1">
        <v>45023</v>
      </c>
      <c r="I1666">
        <v>24671</v>
      </c>
      <c r="J1666">
        <v>772</v>
      </c>
      <c r="K1666">
        <v>25443</v>
      </c>
      <c r="L1666" s="10">
        <v>3.86</v>
      </c>
      <c r="M1666">
        <v>1</v>
      </c>
      <c r="N1666" t="s">
        <v>28</v>
      </c>
      <c r="O1666" t="s">
        <v>1782</v>
      </c>
      <c r="P1666" t="s">
        <v>21</v>
      </c>
      <c r="Q1666" t="str">
        <f>IF(Cleaned_Data[[#This Row],[Performance Score]] &gt;=4,"high", IF(Cleaned_Data[[#This Row],[Performance Score]]&lt;=2,"Low","Medium"))</f>
        <v>Medium</v>
      </c>
    </row>
    <row r="1667" spans="1:17" x14ac:dyDescent="0.3">
      <c r="A1667" t="s">
        <v>2099</v>
      </c>
      <c r="B1667" t="s">
        <v>663</v>
      </c>
      <c r="C1667">
        <v>37</v>
      </c>
      <c r="D1667" t="s">
        <v>24</v>
      </c>
      <c r="E1667" t="s">
        <v>62</v>
      </c>
      <c r="F1667" t="s">
        <v>27</v>
      </c>
      <c r="G1667" t="s">
        <v>63</v>
      </c>
      <c r="H1667" s="1">
        <v>44941</v>
      </c>
      <c r="I1667">
        <v>47898</v>
      </c>
      <c r="J1667">
        <v>1332</v>
      </c>
      <c r="K1667">
        <v>49230</v>
      </c>
      <c r="L1667" s="10">
        <v>3.01</v>
      </c>
      <c r="M1667">
        <v>6</v>
      </c>
      <c r="N1667" t="s">
        <v>28</v>
      </c>
      <c r="O1667" t="s">
        <v>1782</v>
      </c>
      <c r="P1667" t="s">
        <v>2125</v>
      </c>
      <c r="Q1667" t="str">
        <f>IF(Cleaned_Data[[#This Row],[Performance Score]] &gt;=4,"high", IF(Cleaned_Data[[#This Row],[Performance Score]]&lt;=2,"Low","Medium"))</f>
        <v>Medium</v>
      </c>
    </row>
    <row r="1668" spans="1:17" x14ac:dyDescent="0.3">
      <c r="A1668" t="s">
        <v>2100</v>
      </c>
      <c r="B1668" t="s">
        <v>435</v>
      </c>
      <c r="C1668">
        <v>36</v>
      </c>
      <c r="D1668" t="s">
        <v>16</v>
      </c>
      <c r="E1668" t="s">
        <v>42</v>
      </c>
      <c r="F1668" t="s">
        <v>53</v>
      </c>
      <c r="G1668" t="s">
        <v>43</v>
      </c>
      <c r="H1668" s="1">
        <v>42200</v>
      </c>
      <c r="I1668">
        <v>37313</v>
      </c>
      <c r="J1668">
        <v>1484</v>
      </c>
      <c r="K1668">
        <v>38797</v>
      </c>
      <c r="L1668" s="10">
        <v>2.56</v>
      </c>
      <c r="M1668">
        <v>4</v>
      </c>
      <c r="N1668" t="s">
        <v>20</v>
      </c>
      <c r="O1668" t="s">
        <v>1782</v>
      </c>
      <c r="P1668" t="s">
        <v>2123</v>
      </c>
      <c r="Q1668" t="str">
        <f>IF(Cleaned_Data[[#This Row],[Performance Score]] &gt;=4,"high", IF(Cleaned_Data[[#This Row],[Performance Score]]&lt;=2,"Low","Medium"))</f>
        <v>Medium</v>
      </c>
    </row>
    <row r="1669" spans="1:17" x14ac:dyDescent="0.3">
      <c r="A1669" t="s">
        <v>2101</v>
      </c>
      <c r="B1669" t="s">
        <v>240</v>
      </c>
      <c r="C1669">
        <v>42</v>
      </c>
      <c r="D1669" t="s">
        <v>16</v>
      </c>
      <c r="E1669" t="s">
        <v>58</v>
      </c>
      <c r="F1669" t="s">
        <v>19</v>
      </c>
      <c r="G1669" t="s">
        <v>59</v>
      </c>
      <c r="H1669" s="1">
        <v>42390</v>
      </c>
      <c r="I1669">
        <v>26153</v>
      </c>
      <c r="J1669">
        <v>1253</v>
      </c>
      <c r="K1669">
        <v>27406</v>
      </c>
      <c r="L1669" s="10">
        <v>2.5499999999999998</v>
      </c>
      <c r="M1669">
        <v>5</v>
      </c>
      <c r="N1669" t="s">
        <v>28</v>
      </c>
      <c r="O1669" t="s">
        <v>1782</v>
      </c>
      <c r="P1669" t="s">
        <v>2125</v>
      </c>
      <c r="Q1669" t="str">
        <f>IF(Cleaned_Data[[#This Row],[Performance Score]] &gt;=4,"high", IF(Cleaned_Data[[#This Row],[Performance Score]]&lt;=2,"Low","Medium"))</f>
        <v>Medium</v>
      </c>
    </row>
    <row r="1670" spans="1:17" x14ac:dyDescent="0.3">
      <c r="A1670" t="s">
        <v>2102</v>
      </c>
      <c r="B1670" t="s">
        <v>1064</v>
      </c>
      <c r="C1670">
        <v>36</v>
      </c>
      <c r="D1670" t="s">
        <v>24</v>
      </c>
      <c r="E1670" t="s">
        <v>62</v>
      </c>
      <c r="F1670" t="s">
        <v>19</v>
      </c>
      <c r="G1670" t="s">
        <v>63</v>
      </c>
      <c r="H1670" s="1">
        <v>43842</v>
      </c>
      <c r="I1670">
        <v>49694</v>
      </c>
      <c r="J1670">
        <v>1397</v>
      </c>
      <c r="K1670">
        <v>51091</v>
      </c>
      <c r="L1670" s="10">
        <v>3.18</v>
      </c>
      <c r="M1670">
        <v>7</v>
      </c>
      <c r="N1670" t="s">
        <v>20</v>
      </c>
      <c r="O1670" t="s">
        <v>1782</v>
      </c>
      <c r="P1670" t="s">
        <v>2125</v>
      </c>
      <c r="Q1670" t="str">
        <f>IF(Cleaned_Data[[#This Row],[Performance Score]] &gt;=4,"high", IF(Cleaned_Data[[#This Row],[Performance Score]]&lt;=2,"Low","Medium"))</f>
        <v>Medium</v>
      </c>
    </row>
    <row r="1671" spans="1:17" x14ac:dyDescent="0.3">
      <c r="A1671" t="s">
        <v>2103</v>
      </c>
      <c r="B1671" t="s">
        <v>136</v>
      </c>
      <c r="C1671">
        <v>27</v>
      </c>
      <c r="D1671" t="s">
        <v>16</v>
      </c>
      <c r="E1671" t="s">
        <v>74</v>
      </c>
      <c r="F1671" t="s">
        <v>19</v>
      </c>
      <c r="G1671" t="s">
        <v>75</v>
      </c>
      <c r="H1671" s="1">
        <v>43616</v>
      </c>
      <c r="I1671">
        <v>36276</v>
      </c>
      <c r="J1671">
        <v>3357</v>
      </c>
      <c r="K1671">
        <v>39633</v>
      </c>
      <c r="L1671" s="10">
        <v>4.1399999999999997</v>
      </c>
      <c r="M1671">
        <v>2</v>
      </c>
      <c r="N1671" t="s">
        <v>20</v>
      </c>
      <c r="O1671" t="s">
        <v>1782</v>
      </c>
      <c r="P1671" t="s">
        <v>1218</v>
      </c>
      <c r="Q1671" t="str">
        <f>IF(Cleaned_Data[[#This Row],[Performance Score]] &gt;=4,"high", IF(Cleaned_Data[[#This Row],[Performance Score]]&lt;=2,"Low","Medium"))</f>
        <v>high</v>
      </c>
    </row>
    <row r="1672" spans="1:17" x14ac:dyDescent="0.3">
      <c r="A1672" t="s">
        <v>2104</v>
      </c>
      <c r="B1672" t="s">
        <v>495</v>
      </c>
      <c r="C1672">
        <v>29</v>
      </c>
      <c r="D1672" t="s">
        <v>16</v>
      </c>
      <c r="E1672" t="s">
        <v>74</v>
      </c>
      <c r="F1672" t="s">
        <v>33</v>
      </c>
      <c r="G1672" t="s">
        <v>75</v>
      </c>
      <c r="H1672" s="1">
        <v>43288</v>
      </c>
      <c r="I1672">
        <v>34681</v>
      </c>
      <c r="J1672">
        <v>1075</v>
      </c>
      <c r="K1672">
        <v>35756</v>
      </c>
      <c r="L1672" s="10">
        <v>3.17</v>
      </c>
      <c r="M1672">
        <v>0</v>
      </c>
      <c r="N1672" t="s">
        <v>20</v>
      </c>
      <c r="O1672" t="s">
        <v>1782</v>
      </c>
      <c r="P1672" t="s">
        <v>2123</v>
      </c>
      <c r="Q1672" t="str">
        <f>IF(Cleaned_Data[[#This Row],[Performance Score]] &gt;=4,"high", IF(Cleaned_Data[[#This Row],[Performance Score]]&lt;=2,"Low","Medium"))</f>
        <v>Medium</v>
      </c>
    </row>
    <row r="1673" spans="1:17" x14ac:dyDescent="0.3">
      <c r="A1673" t="s">
        <v>2105</v>
      </c>
      <c r="B1673" t="s">
        <v>366</v>
      </c>
      <c r="C1673">
        <v>40</v>
      </c>
      <c r="D1673" t="s">
        <v>24</v>
      </c>
      <c r="E1673" t="s">
        <v>42</v>
      </c>
      <c r="F1673" t="s">
        <v>27</v>
      </c>
      <c r="G1673" t="s">
        <v>43</v>
      </c>
      <c r="H1673" s="1">
        <v>45590</v>
      </c>
      <c r="I1673">
        <v>39538</v>
      </c>
      <c r="J1673">
        <v>1165</v>
      </c>
      <c r="K1673">
        <v>40703</v>
      </c>
      <c r="L1673" s="10">
        <v>2.62</v>
      </c>
      <c r="M1673">
        <v>3</v>
      </c>
      <c r="N1673" t="s">
        <v>28</v>
      </c>
      <c r="O1673" t="s">
        <v>1782</v>
      </c>
      <c r="P1673" t="s">
        <v>2124</v>
      </c>
      <c r="Q1673" t="str">
        <f>IF(Cleaned_Data[[#This Row],[Performance Score]] &gt;=4,"high", IF(Cleaned_Data[[#This Row],[Performance Score]]&lt;=2,"Low","Medium"))</f>
        <v>Medium</v>
      </c>
    </row>
    <row r="1674" spans="1:17" x14ac:dyDescent="0.3">
      <c r="A1674" t="s">
        <v>2106</v>
      </c>
      <c r="B1674" t="s">
        <v>1396</v>
      </c>
      <c r="C1674">
        <v>28</v>
      </c>
      <c r="D1674" t="s">
        <v>16</v>
      </c>
      <c r="E1674" t="s">
        <v>17</v>
      </c>
      <c r="F1674" t="s">
        <v>105</v>
      </c>
      <c r="G1674" t="s">
        <v>18</v>
      </c>
      <c r="H1674" s="1">
        <v>42195</v>
      </c>
      <c r="I1674">
        <v>46349</v>
      </c>
      <c r="J1674">
        <v>1971</v>
      </c>
      <c r="K1674">
        <v>48320</v>
      </c>
      <c r="L1674" s="10">
        <v>2.21</v>
      </c>
      <c r="M1674">
        <v>1</v>
      </c>
      <c r="N1674" t="s">
        <v>20</v>
      </c>
      <c r="O1674" t="s">
        <v>1782</v>
      </c>
      <c r="P1674" t="s">
        <v>2123</v>
      </c>
      <c r="Q1674" t="str">
        <f>IF(Cleaned_Data[[#This Row],[Performance Score]] &gt;=4,"high", IF(Cleaned_Data[[#This Row],[Performance Score]]&lt;=2,"Low","Medium"))</f>
        <v>Medium</v>
      </c>
    </row>
    <row r="1675" spans="1:17" x14ac:dyDescent="0.3">
      <c r="A1675" t="s">
        <v>2107</v>
      </c>
      <c r="B1675" t="s">
        <v>153</v>
      </c>
      <c r="C1675">
        <v>34</v>
      </c>
      <c r="D1675" t="s">
        <v>24</v>
      </c>
      <c r="E1675" t="s">
        <v>25</v>
      </c>
      <c r="F1675" t="s">
        <v>105</v>
      </c>
      <c r="G1675" t="s">
        <v>26</v>
      </c>
      <c r="H1675" s="1">
        <v>42139</v>
      </c>
      <c r="I1675">
        <v>34393</v>
      </c>
      <c r="J1675">
        <v>1428</v>
      </c>
      <c r="K1675">
        <v>35821</v>
      </c>
      <c r="L1675" s="10">
        <v>3.02</v>
      </c>
      <c r="M1675">
        <v>0</v>
      </c>
      <c r="N1675" t="s">
        <v>20</v>
      </c>
      <c r="O1675" t="s">
        <v>1782</v>
      </c>
      <c r="P1675" t="s">
        <v>1218</v>
      </c>
      <c r="Q1675" t="str">
        <f>IF(Cleaned_Data[[#This Row],[Performance Score]] &gt;=4,"high", IF(Cleaned_Data[[#This Row],[Performance Score]]&lt;=2,"Low","Medium"))</f>
        <v>Medium</v>
      </c>
    </row>
    <row r="1676" spans="1:17" x14ac:dyDescent="0.3">
      <c r="A1676" t="s">
        <v>2108</v>
      </c>
      <c r="B1676" t="s">
        <v>397</v>
      </c>
      <c r="C1676">
        <v>31</v>
      </c>
      <c r="D1676" t="s">
        <v>24</v>
      </c>
      <c r="E1676" t="s">
        <v>62</v>
      </c>
      <c r="F1676" t="s">
        <v>27</v>
      </c>
      <c r="G1676" t="s">
        <v>63</v>
      </c>
      <c r="H1676" s="1">
        <v>45578</v>
      </c>
      <c r="I1676">
        <v>43434</v>
      </c>
      <c r="J1676">
        <v>3125</v>
      </c>
      <c r="K1676">
        <v>46559</v>
      </c>
      <c r="L1676" s="10">
        <v>3.33</v>
      </c>
      <c r="M1676">
        <v>5</v>
      </c>
      <c r="N1676" t="s">
        <v>20</v>
      </c>
      <c r="O1676" t="s">
        <v>1782</v>
      </c>
      <c r="P1676" t="s">
        <v>2124</v>
      </c>
      <c r="Q1676" t="str">
        <f>IF(Cleaned_Data[[#This Row],[Performance Score]] &gt;=4,"high", IF(Cleaned_Data[[#This Row],[Performance Score]]&lt;=2,"Low","Medium"))</f>
        <v>Medium</v>
      </c>
    </row>
    <row r="1677" spans="1:17" x14ac:dyDescent="0.3">
      <c r="A1677" t="s">
        <v>2109</v>
      </c>
      <c r="B1677" t="s">
        <v>346</v>
      </c>
      <c r="C1677">
        <v>42</v>
      </c>
      <c r="D1677" t="s">
        <v>24</v>
      </c>
      <c r="E1677" t="s">
        <v>31</v>
      </c>
      <c r="F1677" t="s">
        <v>19</v>
      </c>
      <c r="G1677" t="s">
        <v>32</v>
      </c>
      <c r="H1677" s="1">
        <v>43335</v>
      </c>
      <c r="I1677">
        <v>23252</v>
      </c>
      <c r="J1677">
        <v>821</v>
      </c>
      <c r="K1677">
        <v>24073</v>
      </c>
      <c r="L1677" s="10">
        <v>3.48</v>
      </c>
      <c r="M1677">
        <v>6</v>
      </c>
      <c r="N1677" t="s">
        <v>28</v>
      </c>
      <c r="O1677" t="s">
        <v>1782</v>
      </c>
      <c r="P1677" t="s">
        <v>2119</v>
      </c>
      <c r="Q1677" t="str">
        <f>IF(Cleaned_Data[[#This Row],[Performance Score]] &gt;=4,"high", IF(Cleaned_Data[[#This Row],[Performance Score]]&lt;=2,"Low","Medium"))</f>
        <v>Medium</v>
      </c>
    </row>
    <row r="1678" spans="1:17" x14ac:dyDescent="0.3">
      <c r="A1678" t="s">
        <v>2110</v>
      </c>
      <c r="B1678" t="s">
        <v>821</v>
      </c>
      <c r="C1678">
        <v>27</v>
      </c>
      <c r="D1678" t="s">
        <v>24</v>
      </c>
      <c r="E1678" t="s">
        <v>25</v>
      </c>
      <c r="F1678" t="s">
        <v>105</v>
      </c>
      <c r="G1678" t="s">
        <v>26</v>
      </c>
      <c r="H1678" s="1">
        <v>45596</v>
      </c>
      <c r="I1678">
        <v>26962</v>
      </c>
      <c r="J1678">
        <v>740</v>
      </c>
      <c r="K1678">
        <v>27702</v>
      </c>
      <c r="L1678" s="10">
        <v>2.84</v>
      </c>
      <c r="M1678">
        <v>11</v>
      </c>
      <c r="N1678" t="s">
        <v>20</v>
      </c>
      <c r="O1678" t="s">
        <v>1782</v>
      </c>
      <c r="P1678" t="s">
        <v>2124</v>
      </c>
      <c r="Q1678" t="str">
        <f>IF(Cleaned_Data[[#This Row],[Performance Score]] &gt;=4,"high", IF(Cleaned_Data[[#This Row],[Performance Score]]&lt;=2,"Low","Medium"))</f>
        <v>Medium</v>
      </c>
    </row>
    <row r="1679" spans="1:17" x14ac:dyDescent="0.3">
      <c r="A1679" t="s">
        <v>2111</v>
      </c>
      <c r="B1679" t="s">
        <v>908</v>
      </c>
      <c r="C1679">
        <v>32</v>
      </c>
      <c r="D1679" t="s">
        <v>24</v>
      </c>
      <c r="E1679" t="s">
        <v>42</v>
      </c>
      <c r="F1679" t="s">
        <v>27</v>
      </c>
      <c r="G1679" t="s">
        <v>43</v>
      </c>
      <c r="H1679" s="1">
        <v>44279</v>
      </c>
      <c r="I1679">
        <v>38531</v>
      </c>
      <c r="J1679">
        <v>3327</v>
      </c>
      <c r="K1679">
        <v>41858</v>
      </c>
      <c r="L1679" s="10">
        <v>4.0999999999999996</v>
      </c>
      <c r="M1679">
        <v>3</v>
      </c>
      <c r="N1679" t="s">
        <v>20</v>
      </c>
      <c r="O1679" t="s">
        <v>1782</v>
      </c>
      <c r="P1679" t="s">
        <v>2120</v>
      </c>
      <c r="Q1679" t="str">
        <f>IF(Cleaned_Data[[#This Row],[Performance Score]] &gt;=4,"high", IF(Cleaned_Data[[#This Row],[Performance Score]]&lt;=2,"Low","Medium"))</f>
        <v>high</v>
      </c>
    </row>
    <row r="1680" spans="1:17" x14ac:dyDescent="0.3">
      <c r="A1680" t="s">
        <v>2112</v>
      </c>
      <c r="B1680" t="s">
        <v>1719</v>
      </c>
      <c r="C1680">
        <v>35</v>
      </c>
      <c r="D1680" t="s">
        <v>24</v>
      </c>
      <c r="E1680" t="s">
        <v>74</v>
      </c>
      <c r="F1680" t="s">
        <v>27</v>
      </c>
      <c r="G1680" t="s">
        <v>75</v>
      </c>
      <c r="H1680" s="1">
        <v>44759</v>
      </c>
      <c r="I1680">
        <v>32523</v>
      </c>
      <c r="J1680">
        <v>1101</v>
      </c>
      <c r="K1680">
        <v>33624</v>
      </c>
      <c r="L1680" s="10">
        <v>2.42</v>
      </c>
      <c r="M1680">
        <v>5</v>
      </c>
      <c r="N1680" t="s">
        <v>34</v>
      </c>
      <c r="O1680" t="s">
        <v>1782</v>
      </c>
      <c r="P1680" t="s">
        <v>2123</v>
      </c>
      <c r="Q1680" t="str">
        <f>IF(Cleaned_Data[[#This Row],[Performance Score]] &gt;=4,"high", IF(Cleaned_Data[[#This Row],[Performance Score]]&lt;=2,"Low","Medium"))</f>
        <v>Medium</v>
      </c>
    </row>
    <row r="1681" spans="1:17" x14ac:dyDescent="0.3">
      <c r="A1681" t="s">
        <v>2113</v>
      </c>
      <c r="B1681" t="s">
        <v>521</v>
      </c>
      <c r="C1681">
        <v>29</v>
      </c>
      <c r="D1681" t="s">
        <v>16</v>
      </c>
      <c r="E1681" t="s">
        <v>17</v>
      </c>
      <c r="F1681" t="s">
        <v>33</v>
      </c>
      <c r="G1681" t="s">
        <v>18</v>
      </c>
      <c r="H1681" s="1">
        <v>42219</v>
      </c>
      <c r="I1681">
        <v>34600</v>
      </c>
      <c r="J1681">
        <v>2230</v>
      </c>
      <c r="K1681">
        <v>36830</v>
      </c>
      <c r="L1681" s="10">
        <v>3.69</v>
      </c>
      <c r="M1681">
        <v>0</v>
      </c>
      <c r="N1681" t="s">
        <v>28</v>
      </c>
      <c r="O1681" t="s">
        <v>1782</v>
      </c>
      <c r="P1681" t="s">
        <v>2119</v>
      </c>
      <c r="Q1681" t="str">
        <f>IF(Cleaned_Data[[#This Row],[Performance Score]] &gt;=4,"high", IF(Cleaned_Data[[#This Row],[Performance Score]]&lt;=2,"Low","Medium"))</f>
        <v>Medium</v>
      </c>
    </row>
    <row r="1682" spans="1:17" x14ac:dyDescent="0.3">
      <c r="A1682" t="s">
        <v>2114</v>
      </c>
      <c r="B1682" t="s">
        <v>147</v>
      </c>
      <c r="C1682">
        <v>28</v>
      </c>
      <c r="D1682" t="s">
        <v>16</v>
      </c>
      <c r="E1682" t="s">
        <v>25</v>
      </c>
      <c r="F1682" t="s">
        <v>39</v>
      </c>
      <c r="G1682" t="s">
        <v>26</v>
      </c>
      <c r="H1682" s="1">
        <v>42155</v>
      </c>
      <c r="I1682">
        <v>28696</v>
      </c>
      <c r="J1682">
        <v>499</v>
      </c>
      <c r="K1682">
        <v>29195</v>
      </c>
      <c r="L1682" s="10">
        <v>1.75</v>
      </c>
      <c r="M1682">
        <v>2</v>
      </c>
      <c r="N1682" t="s">
        <v>28</v>
      </c>
      <c r="O1682" t="s">
        <v>1782</v>
      </c>
      <c r="P1682" t="s">
        <v>1218</v>
      </c>
      <c r="Q1682" t="str">
        <f>IF(Cleaned_Data[[#This Row],[Performance Score]] &gt;=4,"high", IF(Cleaned_Data[[#This Row],[Performance Score]]&lt;=2,"Low","Medium"))</f>
        <v>Low</v>
      </c>
    </row>
    <row r="1683" spans="1:17" x14ac:dyDescent="0.3">
      <c r="A1683" t="s">
        <v>2115</v>
      </c>
      <c r="B1683" t="s">
        <v>104</v>
      </c>
      <c r="C1683">
        <v>24</v>
      </c>
      <c r="D1683" t="s">
        <v>24</v>
      </c>
      <c r="E1683" t="s">
        <v>25</v>
      </c>
      <c r="F1683" t="s">
        <v>33</v>
      </c>
      <c r="G1683" t="s">
        <v>26</v>
      </c>
      <c r="H1683" s="1">
        <v>42228</v>
      </c>
      <c r="I1683">
        <v>28301</v>
      </c>
      <c r="J1683">
        <v>2150</v>
      </c>
      <c r="K1683">
        <v>30451</v>
      </c>
      <c r="L1683" s="10">
        <v>3.82</v>
      </c>
      <c r="M1683">
        <v>1</v>
      </c>
      <c r="N1683" t="s">
        <v>34</v>
      </c>
      <c r="O1683" t="s">
        <v>1782</v>
      </c>
      <c r="P1683" t="s">
        <v>2119</v>
      </c>
      <c r="Q1683" t="str">
        <f>IF(Cleaned_Data[[#This Row],[Performance Score]] &gt;=4,"high", IF(Cleaned_Data[[#This Row],[Performance Score]]&lt;=2,"Low","Medium"))</f>
        <v>Medium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1C51-01E3-4150-9547-85790E13B940}">
  <dimension ref="A1:P1683"/>
  <sheetViews>
    <sheetView workbookViewId="0">
      <selection activeCell="P1" sqref="A1:P1683"/>
    </sheetView>
  </sheetViews>
  <sheetFormatPr defaultRowHeight="14.4" x14ac:dyDescent="0.3"/>
  <cols>
    <col min="1" max="1" width="13.77734375" bestFit="1" customWidth="1"/>
    <col min="2" max="2" width="19.44140625" bestFit="1" customWidth="1"/>
    <col min="3" max="3" width="6.44140625" bestFit="1" customWidth="1"/>
    <col min="4" max="4" width="9.33203125" bestFit="1" customWidth="1"/>
    <col min="5" max="5" width="15.6640625" bestFit="1" customWidth="1"/>
    <col min="6" max="6" width="12.6640625" bestFit="1" customWidth="1"/>
    <col min="7" max="8" width="10.88671875" bestFit="1" customWidth="1"/>
    <col min="9" max="9" width="11.109375" bestFit="1" customWidth="1"/>
    <col min="10" max="10" width="11.21875" bestFit="1" customWidth="1"/>
    <col min="11" max="11" width="19.44140625" bestFit="1" customWidth="1"/>
    <col min="12" max="12" width="14.77734375" bestFit="1" customWidth="1"/>
    <col min="13" max="13" width="13.21875" bestFit="1" customWidth="1"/>
    <col min="14" max="14" width="9" bestFit="1" customWidth="1"/>
    <col min="15" max="15" width="20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2116</v>
      </c>
      <c r="P1" t="s">
        <v>2156</v>
      </c>
    </row>
    <row r="2" spans="1:16" x14ac:dyDescent="0.3">
      <c r="A2" t="s">
        <v>14</v>
      </c>
      <c r="B2" t="s">
        <v>15</v>
      </c>
      <c r="C2">
        <v>21</v>
      </c>
      <c r="D2" t="s">
        <v>16</v>
      </c>
      <c r="E2" t="s">
        <v>17</v>
      </c>
      <c r="F2" t="s">
        <v>18</v>
      </c>
      <c r="G2" t="s">
        <v>19</v>
      </c>
      <c r="H2" s="1">
        <v>43789</v>
      </c>
      <c r="I2">
        <v>45428</v>
      </c>
      <c r="J2">
        <v>2358</v>
      </c>
      <c r="K2">
        <v>2.71</v>
      </c>
      <c r="L2">
        <v>2</v>
      </c>
      <c r="M2" t="s">
        <v>20</v>
      </c>
      <c r="N2" t="s">
        <v>21</v>
      </c>
      <c r="O2">
        <v>47786</v>
      </c>
      <c r="P2">
        <f>Append1[[#This Row],[Bonus (£)]]/Append1[[#This Row],[Salary (£)]]</f>
        <v>5.1906313286959584E-2</v>
      </c>
    </row>
    <row r="3" spans="1:16" x14ac:dyDescent="0.3">
      <c r="A3" t="s">
        <v>22</v>
      </c>
      <c r="B3" t="s">
        <v>23</v>
      </c>
      <c r="C3">
        <v>37</v>
      </c>
      <c r="D3" t="s">
        <v>24</v>
      </c>
      <c r="E3" t="s">
        <v>25</v>
      </c>
      <c r="F3" t="s">
        <v>26</v>
      </c>
      <c r="G3" t="s">
        <v>27</v>
      </c>
      <c r="H3" s="1">
        <v>43068</v>
      </c>
      <c r="I3">
        <v>29545</v>
      </c>
      <c r="J3">
        <v>2250</v>
      </c>
      <c r="K3">
        <v>3.24</v>
      </c>
      <c r="L3">
        <v>6</v>
      </c>
      <c r="M3" t="s">
        <v>28</v>
      </c>
      <c r="N3" t="s">
        <v>21</v>
      </c>
      <c r="O3">
        <v>31795</v>
      </c>
      <c r="P3">
        <f>Append1[[#This Row],[Bonus (£)]]/Append1[[#This Row],[Salary (£)]]</f>
        <v>7.6155017769504146E-2</v>
      </c>
    </row>
    <row r="4" spans="1:16" x14ac:dyDescent="0.3">
      <c r="A4" t="s">
        <v>29</v>
      </c>
      <c r="B4" t="s">
        <v>30</v>
      </c>
      <c r="C4">
        <v>33</v>
      </c>
      <c r="D4" t="s">
        <v>16</v>
      </c>
      <c r="E4" t="s">
        <v>31</v>
      </c>
      <c r="F4" t="s">
        <v>32</v>
      </c>
      <c r="G4" t="s">
        <v>33</v>
      </c>
      <c r="H4" s="1">
        <v>43697</v>
      </c>
      <c r="I4">
        <v>34007</v>
      </c>
      <c r="J4">
        <v>1312</v>
      </c>
      <c r="K4">
        <v>2.0099999999999998</v>
      </c>
      <c r="L4">
        <v>5</v>
      </c>
      <c r="M4" t="s">
        <v>34</v>
      </c>
      <c r="N4" t="s">
        <v>21</v>
      </c>
      <c r="O4">
        <v>35319</v>
      </c>
      <c r="P4">
        <f>Append1[[#This Row],[Bonus (£)]]/Append1[[#This Row],[Salary (£)]]</f>
        <v>3.8580292292763253E-2</v>
      </c>
    </row>
    <row r="5" spans="1:16" x14ac:dyDescent="0.3">
      <c r="A5" t="s">
        <v>35</v>
      </c>
      <c r="B5" t="s">
        <v>36</v>
      </c>
      <c r="C5">
        <v>29</v>
      </c>
      <c r="D5" t="s">
        <v>16</v>
      </c>
      <c r="E5" t="s">
        <v>37</v>
      </c>
      <c r="F5" t="s">
        <v>38</v>
      </c>
      <c r="G5" t="s">
        <v>39</v>
      </c>
      <c r="H5" s="1">
        <v>43209</v>
      </c>
      <c r="I5">
        <v>24391</v>
      </c>
      <c r="J5">
        <v>1056</v>
      </c>
      <c r="K5">
        <v>4.5</v>
      </c>
      <c r="L5">
        <v>5</v>
      </c>
      <c r="M5" t="s">
        <v>20</v>
      </c>
      <c r="N5" t="s">
        <v>21</v>
      </c>
      <c r="O5">
        <v>25447</v>
      </c>
      <c r="P5">
        <f>Append1[[#This Row],[Bonus (£)]]/Append1[[#This Row],[Salary (£)]]</f>
        <v>4.3294657865606163E-2</v>
      </c>
    </row>
    <row r="6" spans="1:16" x14ac:dyDescent="0.3">
      <c r="A6" t="s">
        <v>40</v>
      </c>
      <c r="B6" t="s">
        <v>41</v>
      </c>
      <c r="C6">
        <v>30</v>
      </c>
      <c r="D6" t="s">
        <v>16</v>
      </c>
      <c r="E6" t="s">
        <v>42</v>
      </c>
      <c r="F6" t="s">
        <v>43</v>
      </c>
      <c r="G6" t="s">
        <v>19</v>
      </c>
      <c r="H6" s="1">
        <v>44264</v>
      </c>
      <c r="I6">
        <v>32643</v>
      </c>
      <c r="J6">
        <v>1123</v>
      </c>
      <c r="K6">
        <v>3.02</v>
      </c>
      <c r="L6">
        <v>0</v>
      </c>
      <c r="M6" t="s">
        <v>20</v>
      </c>
      <c r="N6" t="s">
        <v>21</v>
      </c>
      <c r="O6">
        <v>33766</v>
      </c>
      <c r="P6">
        <f>Append1[[#This Row],[Bonus (£)]]/Append1[[#This Row],[Salary (£)]]</f>
        <v>3.4402475262690316E-2</v>
      </c>
    </row>
    <row r="7" spans="1:16" x14ac:dyDescent="0.3">
      <c r="A7" t="s">
        <v>44</v>
      </c>
      <c r="B7" t="s">
        <v>45</v>
      </c>
      <c r="C7">
        <v>37</v>
      </c>
      <c r="D7" t="s">
        <v>16</v>
      </c>
      <c r="E7" t="s">
        <v>25</v>
      </c>
      <c r="F7" t="s">
        <v>26</v>
      </c>
      <c r="G7" t="s">
        <v>39</v>
      </c>
      <c r="H7" s="1">
        <v>43884</v>
      </c>
      <c r="I7">
        <v>31455</v>
      </c>
      <c r="J7">
        <v>2704</v>
      </c>
      <c r="K7">
        <v>3.81</v>
      </c>
      <c r="L7">
        <v>5</v>
      </c>
      <c r="M7" t="s">
        <v>20</v>
      </c>
      <c r="N7" t="s">
        <v>21</v>
      </c>
      <c r="O7">
        <v>34159</v>
      </c>
      <c r="P7">
        <f>Append1[[#This Row],[Bonus (£)]]/Append1[[#This Row],[Salary (£)]]</f>
        <v>8.5964075663646486E-2</v>
      </c>
    </row>
    <row r="8" spans="1:16" x14ac:dyDescent="0.3">
      <c r="A8" t="s">
        <v>46</v>
      </c>
      <c r="B8" t="s">
        <v>47</v>
      </c>
      <c r="C8">
        <v>30</v>
      </c>
      <c r="D8" t="s">
        <v>24</v>
      </c>
      <c r="E8" t="s">
        <v>31</v>
      </c>
      <c r="F8" t="s">
        <v>32</v>
      </c>
      <c r="G8" t="s">
        <v>33</v>
      </c>
      <c r="H8" s="1">
        <v>43071</v>
      </c>
      <c r="I8">
        <v>32458</v>
      </c>
      <c r="J8">
        <v>1046</v>
      </c>
      <c r="K8">
        <v>2.04</v>
      </c>
      <c r="L8">
        <v>4</v>
      </c>
      <c r="M8" t="s">
        <v>20</v>
      </c>
      <c r="N8" t="s">
        <v>21</v>
      </c>
      <c r="O8">
        <v>33504</v>
      </c>
      <c r="P8">
        <f>Append1[[#This Row],[Bonus (£)]]/Append1[[#This Row],[Salary (£)]]</f>
        <v>3.2226261630414692E-2</v>
      </c>
    </row>
    <row r="9" spans="1:16" x14ac:dyDescent="0.3">
      <c r="A9" t="s">
        <v>48</v>
      </c>
      <c r="B9" t="s">
        <v>49</v>
      </c>
      <c r="C9">
        <v>25</v>
      </c>
      <c r="D9" t="s">
        <v>16</v>
      </c>
      <c r="E9" t="s">
        <v>37</v>
      </c>
      <c r="F9" t="s">
        <v>38</v>
      </c>
      <c r="G9" t="s">
        <v>50</v>
      </c>
      <c r="H9" s="1">
        <v>42578</v>
      </c>
      <c r="I9">
        <v>28092</v>
      </c>
      <c r="J9">
        <v>486</v>
      </c>
      <c r="K9">
        <v>2.39</v>
      </c>
      <c r="L9">
        <v>3</v>
      </c>
      <c r="M9" t="s">
        <v>28</v>
      </c>
      <c r="N9" t="s">
        <v>21</v>
      </c>
      <c r="O9">
        <v>28578</v>
      </c>
      <c r="P9">
        <f>Append1[[#This Row],[Bonus (£)]]/Append1[[#This Row],[Salary (£)]]</f>
        <v>1.7300299017513884E-2</v>
      </c>
    </row>
    <row r="10" spans="1:16" x14ac:dyDescent="0.3">
      <c r="A10" t="s">
        <v>51</v>
      </c>
      <c r="B10" t="s">
        <v>52</v>
      </c>
      <c r="C10">
        <v>35</v>
      </c>
      <c r="D10" t="s">
        <v>24</v>
      </c>
      <c r="E10" t="s">
        <v>25</v>
      </c>
      <c r="F10" t="s">
        <v>26</v>
      </c>
      <c r="G10" t="s">
        <v>53</v>
      </c>
      <c r="H10" s="1">
        <v>44718</v>
      </c>
      <c r="I10">
        <v>32623</v>
      </c>
      <c r="J10">
        <v>3061</v>
      </c>
      <c r="K10">
        <v>4.21</v>
      </c>
      <c r="L10">
        <v>0</v>
      </c>
      <c r="M10" t="s">
        <v>34</v>
      </c>
      <c r="N10" t="s">
        <v>21</v>
      </c>
      <c r="O10">
        <v>35684</v>
      </c>
      <c r="P10">
        <f>Append1[[#This Row],[Bonus (£)]]/Append1[[#This Row],[Salary (£)]]</f>
        <v>9.3829506789688252E-2</v>
      </c>
    </row>
    <row r="11" spans="1:16" x14ac:dyDescent="0.3">
      <c r="A11" t="s">
        <v>54</v>
      </c>
      <c r="B11" t="s">
        <v>55</v>
      </c>
      <c r="C11">
        <v>33</v>
      </c>
      <c r="D11" t="s">
        <v>16</v>
      </c>
      <c r="E11" t="s">
        <v>31</v>
      </c>
      <c r="F11" t="s">
        <v>32</v>
      </c>
      <c r="G11" t="s">
        <v>27</v>
      </c>
      <c r="H11" s="1">
        <v>45581</v>
      </c>
      <c r="I11">
        <v>27832</v>
      </c>
      <c r="J11">
        <v>2706</v>
      </c>
      <c r="K11">
        <v>4.45</v>
      </c>
      <c r="L11">
        <v>7</v>
      </c>
      <c r="M11" t="s">
        <v>28</v>
      </c>
      <c r="N11" t="s">
        <v>21</v>
      </c>
      <c r="O11">
        <v>30538</v>
      </c>
      <c r="P11">
        <f>Append1[[#This Row],[Bonus (£)]]/Append1[[#This Row],[Salary (£)]]</f>
        <v>9.7226214429433744E-2</v>
      </c>
    </row>
    <row r="12" spans="1:16" x14ac:dyDescent="0.3">
      <c r="A12" t="s">
        <v>56</v>
      </c>
      <c r="B12" t="s">
        <v>57</v>
      </c>
      <c r="C12">
        <v>34</v>
      </c>
      <c r="D12" t="s">
        <v>16</v>
      </c>
      <c r="E12" t="s">
        <v>58</v>
      </c>
      <c r="F12" t="s">
        <v>59</v>
      </c>
      <c r="G12" t="s">
        <v>50</v>
      </c>
      <c r="H12" s="1">
        <v>42946</v>
      </c>
      <c r="I12">
        <v>34780</v>
      </c>
      <c r="J12">
        <v>1092</v>
      </c>
      <c r="K12">
        <v>4.7699999999999996</v>
      </c>
      <c r="L12">
        <v>2</v>
      </c>
      <c r="M12" t="s">
        <v>20</v>
      </c>
      <c r="N12" t="s">
        <v>21</v>
      </c>
      <c r="O12">
        <v>35872</v>
      </c>
      <c r="P12">
        <f>Append1[[#This Row],[Bonus (£)]]/Append1[[#This Row],[Salary (£)]]</f>
        <v>3.1397354801610121E-2</v>
      </c>
    </row>
    <row r="13" spans="1:16" x14ac:dyDescent="0.3">
      <c r="A13" t="s">
        <v>60</v>
      </c>
      <c r="B13" t="s">
        <v>61</v>
      </c>
      <c r="C13">
        <v>21</v>
      </c>
      <c r="D13" t="s">
        <v>16</v>
      </c>
      <c r="E13" t="s">
        <v>62</v>
      </c>
      <c r="F13" t="s">
        <v>63</v>
      </c>
      <c r="G13" t="s">
        <v>50</v>
      </c>
      <c r="H13" s="1">
        <v>43969</v>
      </c>
      <c r="I13">
        <v>43921</v>
      </c>
      <c r="J13">
        <v>2271</v>
      </c>
      <c r="K13">
        <v>2.66</v>
      </c>
      <c r="L13">
        <v>4</v>
      </c>
      <c r="M13" t="s">
        <v>34</v>
      </c>
      <c r="N13" t="s">
        <v>21</v>
      </c>
      <c r="O13">
        <v>46192</v>
      </c>
      <c r="P13">
        <f>Append1[[#This Row],[Bonus (£)]]/Append1[[#This Row],[Salary (£)]]</f>
        <v>5.1706472985587761E-2</v>
      </c>
    </row>
    <row r="14" spans="1:16" x14ac:dyDescent="0.3">
      <c r="A14" t="s">
        <v>64</v>
      </c>
      <c r="B14" t="s">
        <v>65</v>
      </c>
      <c r="C14">
        <v>25</v>
      </c>
      <c r="D14" t="s">
        <v>16</v>
      </c>
      <c r="E14" t="s">
        <v>17</v>
      </c>
      <c r="F14" t="s">
        <v>18</v>
      </c>
      <c r="G14" t="s">
        <v>50</v>
      </c>
      <c r="H14" s="1">
        <v>45335</v>
      </c>
      <c r="I14">
        <v>47473</v>
      </c>
      <c r="J14">
        <v>2097</v>
      </c>
      <c r="K14">
        <v>1.97</v>
      </c>
      <c r="L14">
        <v>1</v>
      </c>
      <c r="M14" t="s">
        <v>28</v>
      </c>
      <c r="N14" t="s">
        <v>21</v>
      </c>
      <c r="O14">
        <v>49570</v>
      </c>
      <c r="P14">
        <f>Append1[[#This Row],[Bonus (£)]]/Append1[[#This Row],[Salary (£)]]</f>
        <v>4.4172476986918882E-2</v>
      </c>
    </row>
    <row r="15" spans="1:16" x14ac:dyDescent="0.3">
      <c r="A15" t="s">
        <v>66</v>
      </c>
      <c r="B15" t="s">
        <v>67</v>
      </c>
      <c r="C15">
        <v>28</v>
      </c>
      <c r="D15" t="s">
        <v>16</v>
      </c>
      <c r="E15" t="s">
        <v>31</v>
      </c>
      <c r="F15" t="s">
        <v>32</v>
      </c>
      <c r="G15" t="s">
        <v>53</v>
      </c>
      <c r="H15" s="1">
        <v>44701</v>
      </c>
      <c r="I15">
        <v>44032</v>
      </c>
      <c r="J15">
        <v>970</v>
      </c>
      <c r="K15">
        <v>1.61</v>
      </c>
      <c r="L15">
        <v>1</v>
      </c>
      <c r="M15" t="s">
        <v>20</v>
      </c>
      <c r="N15" t="s">
        <v>21</v>
      </c>
      <c r="O15">
        <v>45002</v>
      </c>
      <c r="P15">
        <f>Append1[[#This Row],[Bonus (£)]]/Append1[[#This Row],[Salary (£)]]</f>
        <v>2.2029433139534885E-2</v>
      </c>
    </row>
    <row r="16" spans="1:16" x14ac:dyDescent="0.3">
      <c r="A16" t="s">
        <v>68</v>
      </c>
      <c r="B16" t="s">
        <v>69</v>
      </c>
      <c r="C16">
        <v>29</v>
      </c>
      <c r="D16" t="s">
        <v>16</v>
      </c>
      <c r="E16" t="s">
        <v>58</v>
      </c>
      <c r="F16" t="s">
        <v>59</v>
      </c>
      <c r="G16" t="s">
        <v>19</v>
      </c>
      <c r="H16" s="1">
        <v>44555</v>
      </c>
      <c r="I16">
        <v>32954</v>
      </c>
      <c r="J16">
        <v>2772</v>
      </c>
      <c r="K16">
        <v>3.6</v>
      </c>
      <c r="L16">
        <v>2</v>
      </c>
      <c r="M16" t="s">
        <v>28</v>
      </c>
      <c r="N16" t="s">
        <v>21</v>
      </c>
      <c r="O16">
        <v>35726</v>
      </c>
      <c r="P16">
        <f>Append1[[#This Row],[Bonus (£)]]/Append1[[#This Row],[Salary (£)]]</f>
        <v>8.4117254354554832E-2</v>
      </c>
    </row>
    <row r="17" spans="1:16" x14ac:dyDescent="0.3">
      <c r="A17" t="s">
        <v>70</v>
      </c>
      <c r="B17" t="s">
        <v>71</v>
      </c>
      <c r="C17">
        <v>34</v>
      </c>
      <c r="D17" t="s">
        <v>24</v>
      </c>
      <c r="E17" t="s">
        <v>62</v>
      </c>
      <c r="F17" t="s">
        <v>63</v>
      </c>
      <c r="G17" t="s">
        <v>33</v>
      </c>
      <c r="H17" s="1">
        <v>44707</v>
      </c>
      <c r="I17">
        <v>36838</v>
      </c>
      <c r="J17">
        <v>639</v>
      </c>
      <c r="K17">
        <v>2.72</v>
      </c>
      <c r="L17">
        <v>3</v>
      </c>
      <c r="M17" t="s">
        <v>34</v>
      </c>
      <c r="N17" t="s">
        <v>21</v>
      </c>
      <c r="O17">
        <v>37477</v>
      </c>
      <c r="P17">
        <f>Append1[[#This Row],[Bonus (£)]]/Append1[[#This Row],[Salary (£)]]</f>
        <v>1.7346218578641621E-2</v>
      </c>
    </row>
    <row r="18" spans="1:16" x14ac:dyDescent="0.3">
      <c r="A18" t="s">
        <v>72</v>
      </c>
      <c r="B18" t="s">
        <v>73</v>
      </c>
      <c r="C18">
        <v>30</v>
      </c>
      <c r="D18" t="s">
        <v>16</v>
      </c>
      <c r="E18" t="s">
        <v>74</v>
      </c>
      <c r="F18" t="s">
        <v>75</v>
      </c>
      <c r="G18" t="s">
        <v>19</v>
      </c>
      <c r="H18" s="1">
        <v>44852</v>
      </c>
      <c r="I18">
        <v>38723</v>
      </c>
      <c r="J18">
        <v>850</v>
      </c>
      <c r="K18">
        <v>2.9</v>
      </c>
      <c r="L18">
        <v>7</v>
      </c>
      <c r="M18" t="s">
        <v>20</v>
      </c>
      <c r="N18" t="s">
        <v>21</v>
      </c>
      <c r="O18">
        <v>39573</v>
      </c>
      <c r="P18">
        <f>Append1[[#This Row],[Bonus (£)]]/Append1[[#This Row],[Salary (£)]]</f>
        <v>2.1950778607029413E-2</v>
      </c>
    </row>
    <row r="19" spans="1:16" x14ac:dyDescent="0.3">
      <c r="A19" t="s">
        <v>76</v>
      </c>
      <c r="B19" t="s">
        <v>77</v>
      </c>
      <c r="C19">
        <v>40</v>
      </c>
      <c r="D19" t="s">
        <v>16</v>
      </c>
      <c r="E19" t="s">
        <v>17</v>
      </c>
      <c r="F19" t="s">
        <v>18</v>
      </c>
      <c r="G19" t="s">
        <v>33</v>
      </c>
      <c r="H19" s="1">
        <v>43503</v>
      </c>
      <c r="I19">
        <v>50515</v>
      </c>
      <c r="J19">
        <v>2052</v>
      </c>
      <c r="K19">
        <v>2.25</v>
      </c>
      <c r="L19">
        <v>7</v>
      </c>
      <c r="M19" t="s">
        <v>20</v>
      </c>
      <c r="N19" t="s">
        <v>21</v>
      </c>
      <c r="O19">
        <v>52567</v>
      </c>
      <c r="P19">
        <f>Append1[[#This Row],[Bonus (£)]]/Append1[[#This Row],[Salary (£)]]</f>
        <v>4.0621597545283578E-2</v>
      </c>
    </row>
    <row r="20" spans="1:16" x14ac:dyDescent="0.3">
      <c r="A20" t="s">
        <v>78</v>
      </c>
      <c r="B20" t="s">
        <v>79</v>
      </c>
      <c r="C20">
        <v>26</v>
      </c>
      <c r="D20" t="s">
        <v>24</v>
      </c>
      <c r="E20" t="s">
        <v>37</v>
      </c>
      <c r="F20" t="s">
        <v>38</v>
      </c>
      <c r="G20" t="s">
        <v>53</v>
      </c>
      <c r="H20" s="1">
        <v>42010</v>
      </c>
      <c r="I20">
        <v>28243</v>
      </c>
      <c r="J20">
        <v>954</v>
      </c>
      <c r="K20">
        <v>3.66</v>
      </c>
      <c r="L20">
        <v>3</v>
      </c>
      <c r="M20" t="s">
        <v>34</v>
      </c>
      <c r="N20" t="s">
        <v>21</v>
      </c>
      <c r="O20">
        <v>29197</v>
      </c>
      <c r="P20">
        <f>Append1[[#This Row],[Bonus (£)]]/Append1[[#This Row],[Salary (£)]]</f>
        <v>3.3778281344049851E-2</v>
      </c>
    </row>
    <row r="21" spans="1:16" x14ac:dyDescent="0.3">
      <c r="A21" t="s">
        <v>80</v>
      </c>
      <c r="B21" t="s">
        <v>81</v>
      </c>
      <c r="C21">
        <v>30</v>
      </c>
      <c r="D21" t="s">
        <v>16</v>
      </c>
      <c r="E21" t="s">
        <v>17</v>
      </c>
      <c r="F21" t="s">
        <v>18</v>
      </c>
      <c r="G21" t="s">
        <v>19</v>
      </c>
      <c r="H21" s="1">
        <v>42375</v>
      </c>
      <c r="I21">
        <v>50270</v>
      </c>
      <c r="J21">
        <v>866</v>
      </c>
      <c r="K21">
        <v>2.85</v>
      </c>
      <c r="L21">
        <v>1</v>
      </c>
      <c r="M21" t="s">
        <v>20</v>
      </c>
      <c r="N21" t="s">
        <v>21</v>
      </c>
      <c r="O21">
        <v>51136</v>
      </c>
      <c r="P21">
        <f>Append1[[#This Row],[Bonus (£)]]/Append1[[#This Row],[Salary (£)]]</f>
        <v>1.7226974338571711E-2</v>
      </c>
    </row>
    <row r="22" spans="1:16" x14ac:dyDescent="0.3">
      <c r="A22" t="s">
        <v>82</v>
      </c>
      <c r="B22" t="s">
        <v>83</v>
      </c>
      <c r="C22">
        <v>32</v>
      </c>
      <c r="D22" t="s">
        <v>16</v>
      </c>
      <c r="E22" t="s">
        <v>62</v>
      </c>
      <c r="F22" t="s">
        <v>63</v>
      </c>
      <c r="G22" t="s">
        <v>53</v>
      </c>
      <c r="H22" s="1">
        <v>42159</v>
      </c>
      <c r="I22">
        <v>39486</v>
      </c>
      <c r="J22">
        <v>2032</v>
      </c>
      <c r="K22">
        <v>2.86</v>
      </c>
      <c r="L22">
        <v>1</v>
      </c>
      <c r="M22" t="s">
        <v>20</v>
      </c>
      <c r="N22" t="s">
        <v>21</v>
      </c>
      <c r="O22">
        <v>41518</v>
      </c>
      <c r="P22">
        <f>Append1[[#This Row],[Bonus (£)]]/Append1[[#This Row],[Salary (£)]]</f>
        <v>5.1461277414779925E-2</v>
      </c>
    </row>
    <row r="23" spans="1:16" x14ac:dyDescent="0.3">
      <c r="A23" t="s">
        <v>84</v>
      </c>
      <c r="B23" t="s">
        <v>85</v>
      </c>
      <c r="C23">
        <v>31</v>
      </c>
      <c r="D23" t="s">
        <v>24</v>
      </c>
      <c r="E23" t="s">
        <v>37</v>
      </c>
      <c r="F23" t="s">
        <v>38</v>
      </c>
      <c r="G23" t="s">
        <v>53</v>
      </c>
      <c r="H23" s="1">
        <v>42419</v>
      </c>
      <c r="I23">
        <v>27257</v>
      </c>
      <c r="J23">
        <v>1077</v>
      </c>
      <c r="K23">
        <v>2.35</v>
      </c>
      <c r="L23">
        <v>3</v>
      </c>
      <c r="M23" t="s">
        <v>28</v>
      </c>
      <c r="N23" t="s">
        <v>21</v>
      </c>
      <c r="O23">
        <v>28334</v>
      </c>
      <c r="P23">
        <f>Append1[[#This Row],[Bonus (£)]]/Append1[[#This Row],[Salary (£)]]</f>
        <v>3.9512785706424039E-2</v>
      </c>
    </row>
    <row r="24" spans="1:16" x14ac:dyDescent="0.3">
      <c r="A24" t="s">
        <v>86</v>
      </c>
      <c r="B24" t="s">
        <v>87</v>
      </c>
      <c r="C24">
        <v>23</v>
      </c>
      <c r="D24" t="s">
        <v>24</v>
      </c>
      <c r="E24" t="s">
        <v>42</v>
      </c>
      <c r="F24" t="s">
        <v>43</v>
      </c>
      <c r="G24" t="s">
        <v>88</v>
      </c>
      <c r="H24" s="1">
        <v>44242</v>
      </c>
      <c r="I24">
        <v>34592</v>
      </c>
      <c r="J24">
        <v>852</v>
      </c>
      <c r="K24">
        <v>3.31</v>
      </c>
      <c r="L24">
        <v>5</v>
      </c>
      <c r="M24" t="s">
        <v>34</v>
      </c>
      <c r="N24" t="s">
        <v>21</v>
      </c>
      <c r="O24">
        <v>35444</v>
      </c>
      <c r="P24">
        <f>Append1[[#This Row],[Bonus (£)]]/Append1[[#This Row],[Salary (£)]]</f>
        <v>2.4629972247918595E-2</v>
      </c>
    </row>
    <row r="25" spans="1:16" x14ac:dyDescent="0.3">
      <c r="A25" t="s">
        <v>89</v>
      </c>
      <c r="B25" t="s">
        <v>90</v>
      </c>
      <c r="C25">
        <v>27</v>
      </c>
      <c r="D25" t="s">
        <v>24</v>
      </c>
      <c r="E25" t="s">
        <v>62</v>
      </c>
      <c r="F25" t="s">
        <v>63</v>
      </c>
      <c r="G25" t="s">
        <v>33</v>
      </c>
      <c r="H25" s="1">
        <v>43051</v>
      </c>
      <c r="I25">
        <v>39427</v>
      </c>
      <c r="J25">
        <v>1305</v>
      </c>
      <c r="K25">
        <v>3.73</v>
      </c>
      <c r="L25">
        <v>2</v>
      </c>
      <c r="M25" t="s">
        <v>34</v>
      </c>
      <c r="N25" t="s">
        <v>21</v>
      </c>
      <c r="O25">
        <v>40732</v>
      </c>
      <c r="P25">
        <f>Append1[[#This Row],[Bonus (£)]]/Append1[[#This Row],[Salary (£)]]</f>
        <v>3.3099145255789178E-2</v>
      </c>
    </row>
    <row r="26" spans="1:16" x14ac:dyDescent="0.3">
      <c r="A26" t="s">
        <v>91</v>
      </c>
      <c r="B26" t="s">
        <v>92</v>
      </c>
      <c r="C26">
        <v>28</v>
      </c>
      <c r="D26" t="s">
        <v>16</v>
      </c>
      <c r="E26" t="s">
        <v>58</v>
      </c>
      <c r="F26" t="s">
        <v>59</v>
      </c>
      <c r="G26" t="s">
        <v>19</v>
      </c>
      <c r="H26" s="1">
        <v>44519</v>
      </c>
      <c r="I26">
        <v>30311</v>
      </c>
      <c r="J26">
        <v>335</v>
      </c>
      <c r="K26">
        <v>1.65</v>
      </c>
      <c r="L26">
        <v>1</v>
      </c>
      <c r="M26" t="s">
        <v>20</v>
      </c>
      <c r="N26" t="s">
        <v>21</v>
      </c>
      <c r="O26">
        <v>30646</v>
      </c>
      <c r="P26">
        <f>Append1[[#This Row],[Bonus (£)]]/Append1[[#This Row],[Salary (£)]]</f>
        <v>1.1052093299462242E-2</v>
      </c>
    </row>
    <row r="27" spans="1:16" x14ac:dyDescent="0.3">
      <c r="A27" t="s">
        <v>93</v>
      </c>
      <c r="B27" t="s">
        <v>94</v>
      </c>
      <c r="C27">
        <v>33</v>
      </c>
      <c r="D27" t="s">
        <v>24</v>
      </c>
      <c r="E27" t="s">
        <v>37</v>
      </c>
      <c r="F27" t="s">
        <v>38</v>
      </c>
      <c r="G27" t="s">
        <v>19</v>
      </c>
      <c r="H27" s="1">
        <v>43625</v>
      </c>
      <c r="I27">
        <v>32639</v>
      </c>
      <c r="J27">
        <v>656</v>
      </c>
      <c r="K27">
        <v>2.46</v>
      </c>
      <c r="L27">
        <v>7</v>
      </c>
      <c r="M27" t="s">
        <v>28</v>
      </c>
      <c r="N27" t="s">
        <v>21</v>
      </c>
      <c r="O27">
        <v>33295</v>
      </c>
      <c r="P27">
        <f>Append1[[#This Row],[Bonus (£)]]/Append1[[#This Row],[Salary (£)]]</f>
        <v>2.0098654983302183E-2</v>
      </c>
    </row>
    <row r="28" spans="1:16" x14ac:dyDescent="0.3">
      <c r="A28" t="s">
        <v>95</v>
      </c>
      <c r="B28" t="s">
        <v>96</v>
      </c>
      <c r="C28">
        <v>34</v>
      </c>
      <c r="D28" t="s">
        <v>24</v>
      </c>
      <c r="E28" t="s">
        <v>74</v>
      </c>
      <c r="F28" t="s">
        <v>75</v>
      </c>
      <c r="G28" t="s">
        <v>88</v>
      </c>
      <c r="H28" s="1">
        <v>43944</v>
      </c>
      <c r="I28">
        <v>33211</v>
      </c>
      <c r="J28">
        <v>1548</v>
      </c>
      <c r="K28">
        <v>3.76</v>
      </c>
      <c r="L28">
        <v>1</v>
      </c>
      <c r="M28" t="s">
        <v>28</v>
      </c>
      <c r="N28" t="s">
        <v>21</v>
      </c>
      <c r="O28">
        <v>34759</v>
      </c>
      <c r="P28">
        <f>Append1[[#This Row],[Bonus (£)]]/Append1[[#This Row],[Salary (£)]]</f>
        <v>4.661106259974105E-2</v>
      </c>
    </row>
    <row r="29" spans="1:16" x14ac:dyDescent="0.3">
      <c r="A29" t="s">
        <v>97</v>
      </c>
      <c r="B29" t="s">
        <v>98</v>
      </c>
      <c r="C29">
        <v>29</v>
      </c>
      <c r="D29" t="s">
        <v>16</v>
      </c>
      <c r="E29" t="s">
        <v>58</v>
      </c>
      <c r="F29" t="s">
        <v>59</v>
      </c>
      <c r="G29" t="s">
        <v>19</v>
      </c>
      <c r="H29" s="1">
        <v>44066</v>
      </c>
      <c r="I29">
        <v>30286</v>
      </c>
      <c r="J29">
        <v>831</v>
      </c>
      <c r="K29">
        <v>3.34</v>
      </c>
      <c r="L29">
        <v>2</v>
      </c>
      <c r="M29" t="s">
        <v>28</v>
      </c>
      <c r="N29" t="s">
        <v>21</v>
      </c>
      <c r="O29">
        <v>31117</v>
      </c>
      <c r="P29">
        <f>Append1[[#This Row],[Bonus (£)]]/Append1[[#This Row],[Salary (£)]]</f>
        <v>2.7438420392260451E-2</v>
      </c>
    </row>
    <row r="30" spans="1:16" x14ac:dyDescent="0.3">
      <c r="A30" t="s">
        <v>99</v>
      </c>
      <c r="B30" t="s">
        <v>100</v>
      </c>
      <c r="C30">
        <v>27</v>
      </c>
      <c r="D30" t="s">
        <v>16</v>
      </c>
      <c r="E30" t="s">
        <v>58</v>
      </c>
      <c r="F30" t="s">
        <v>59</v>
      </c>
      <c r="G30" t="s">
        <v>33</v>
      </c>
      <c r="H30" s="1">
        <v>43088</v>
      </c>
      <c r="I30">
        <v>27952</v>
      </c>
      <c r="J30">
        <v>1360</v>
      </c>
      <c r="K30">
        <v>2.5</v>
      </c>
      <c r="L30">
        <v>1</v>
      </c>
      <c r="M30" t="s">
        <v>28</v>
      </c>
      <c r="N30" t="s">
        <v>21</v>
      </c>
      <c r="O30">
        <v>29312</v>
      </c>
      <c r="P30">
        <f>Append1[[#This Row],[Bonus (£)]]/Append1[[#This Row],[Salary (£)]]</f>
        <v>4.8654836863194044E-2</v>
      </c>
    </row>
    <row r="31" spans="1:16" x14ac:dyDescent="0.3">
      <c r="A31" t="s">
        <v>101</v>
      </c>
      <c r="B31" t="s">
        <v>102</v>
      </c>
      <c r="C31">
        <v>35</v>
      </c>
      <c r="D31" t="s">
        <v>24</v>
      </c>
      <c r="E31" t="s">
        <v>58</v>
      </c>
      <c r="F31" t="s">
        <v>59</v>
      </c>
      <c r="G31" t="s">
        <v>33</v>
      </c>
      <c r="H31" s="1">
        <v>42622</v>
      </c>
      <c r="I31">
        <v>29321</v>
      </c>
      <c r="J31">
        <v>453</v>
      </c>
      <c r="K31">
        <v>1.82</v>
      </c>
      <c r="L31">
        <v>4</v>
      </c>
      <c r="M31" t="s">
        <v>20</v>
      </c>
      <c r="N31" t="s">
        <v>21</v>
      </c>
      <c r="O31">
        <v>29774</v>
      </c>
      <c r="P31">
        <f>Append1[[#This Row],[Bonus (£)]]/Append1[[#This Row],[Salary (£)]]</f>
        <v>1.5449677705398861E-2</v>
      </c>
    </row>
    <row r="32" spans="1:16" x14ac:dyDescent="0.3">
      <c r="A32" t="s">
        <v>103</v>
      </c>
      <c r="B32" t="s">
        <v>104</v>
      </c>
      <c r="C32">
        <v>30</v>
      </c>
      <c r="D32" t="s">
        <v>24</v>
      </c>
      <c r="E32" t="s">
        <v>58</v>
      </c>
      <c r="F32" t="s">
        <v>59</v>
      </c>
      <c r="G32" t="s">
        <v>105</v>
      </c>
      <c r="H32" s="1">
        <v>44866</v>
      </c>
      <c r="I32">
        <v>29319</v>
      </c>
      <c r="J32">
        <v>935</v>
      </c>
      <c r="K32">
        <v>3.49</v>
      </c>
      <c r="L32">
        <v>1</v>
      </c>
      <c r="M32" t="s">
        <v>28</v>
      </c>
      <c r="N32" t="s">
        <v>21</v>
      </c>
      <c r="O32">
        <v>30254</v>
      </c>
      <c r="P32">
        <f>Append1[[#This Row],[Bonus (£)]]/Append1[[#This Row],[Salary (£)]]</f>
        <v>3.189058289846175E-2</v>
      </c>
    </row>
    <row r="33" spans="1:16" x14ac:dyDescent="0.3">
      <c r="A33" t="s">
        <v>106</v>
      </c>
      <c r="B33" t="s">
        <v>107</v>
      </c>
      <c r="C33">
        <v>21</v>
      </c>
      <c r="D33" t="s">
        <v>16</v>
      </c>
      <c r="E33" t="s">
        <v>58</v>
      </c>
      <c r="F33" t="s">
        <v>59</v>
      </c>
      <c r="G33" t="s">
        <v>27</v>
      </c>
      <c r="H33" s="1">
        <v>43728</v>
      </c>
      <c r="I33">
        <v>27255</v>
      </c>
      <c r="J33">
        <v>1301</v>
      </c>
      <c r="K33">
        <v>2.02</v>
      </c>
      <c r="L33">
        <v>2</v>
      </c>
      <c r="M33" t="s">
        <v>20</v>
      </c>
      <c r="N33" t="s">
        <v>21</v>
      </c>
      <c r="O33">
        <v>28556</v>
      </c>
      <c r="P33">
        <f>Append1[[#This Row],[Bonus (£)]]/Append1[[#This Row],[Salary (£)]]</f>
        <v>4.773436066776738E-2</v>
      </c>
    </row>
    <row r="34" spans="1:16" x14ac:dyDescent="0.3">
      <c r="A34" t="s">
        <v>108</v>
      </c>
      <c r="B34" t="s">
        <v>109</v>
      </c>
      <c r="C34">
        <v>23</v>
      </c>
      <c r="D34" t="s">
        <v>24</v>
      </c>
      <c r="E34" t="s">
        <v>58</v>
      </c>
      <c r="F34" t="s">
        <v>59</v>
      </c>
      <c r="G34" t="s">
        <v>19</v>
      </c>
      <c r="H34" s="1">
        <v>45435</v>
      </c>
      <c r="I34">
        <v>30623</v>
      </c>
      <c r="J34">
        <v>577</v>
      </c>
      <c r="K34">
        <v>2.4700000000000002</v>
      </c>
      <c r="L34">
        <v>1</v>
      </c>
      <c r="M34" t="s">
        <v>20</v>
      </c>
      <c r="N34" t="s">
        <v>21</v>
      </c>
      <c r="O34">
        <v>31200</v>
      </c>
      <c r="P34">
        <f>Append1[[#This Row],[Bonus (£)]]/Append1[[#This Row],[Salary (£)]]</f>
        <v>1.884204682754792E-2</v>
      </c>
    </row>
    <row r="35" spans="1:16" x14ac:dyDescent="0.3">
      <c r="A35" t="s">
        <v>110</v>
      </c>
      <c r="B35" t="s">
        <v>111</v>
      </c>
      <c r="C35">
        <v>29</v>
      </c>
      <c r="D35" t="s">
        <v>16</v>
      </c>
      <c r="E35" t="s">
        <v>62</v>
      </c>
      <c r="F35" t="s">
        <v>63</v>
      </c>
      <c r="G35" t="s">
        <v>88</v>
      </c>
      <c r="H35" s="1">
        <v>42899</v>
      </c>
      <c r="I35">
        <v>34826</v>
      </c>
      <c r="J35">
        <v>836</v>
      </c>
      <c r="K35">
        <v>3.8</v>
      </c>
      <c r="L35">
        <v>4</v>
      </c>
      <c r="M35" t="s">
        <v>20</v>
      </c>
      <c r="N35" t="s">
        <v>21</v>
      </c>
      <c r="O35">
        <v>35662</v>
      </c>
      <c r="P35">
        <f>Append1[[#This Row],[Bonus (£)]]/Append1[[#This Row],[Salary (£)]]</f>
        <v>2.4005053695514846E-2</v>
      </c>
    </row>
    <row r="36" spans="1:16" x14ac:dyDescent="0.3">
      <c r="A36" t="s">
        <v>112</v>
      </c>
      <c r="B36" t="s">
        <v>113</v>
      </c>
      <c r="C36">
        <v>31</v>
      </c>
      <c r="D36" t="s">
        <v>16</v>
      </c>
      <c r="E36" t="s">
        <v>58</v>
      </c>
      <c r="F36" t="s">
        <v>59</v>
      </c>
      <c r="G36" t="s">
        <v>39</v>
      </c>
      <c r="H36" s="1">
        <v>42571</v>
      </c>
      <c r="I36">
        <v>28557</v>
      </c>
      <c r="J36">
        <v>733</v>
      </c>
      <c r="K36">
        <v>3.66</v>
      </c>
      <c r="L36">
        <v>5</v>
      </c>
      <c r="M36" t="s">
        <v>34</v>
      </c>
      <c r="N36" t="s">
        <v>21</v>
      </c>
      <c r="O36">
        <v>29290</v>
      </c>
      <c r="P36">
        <f>Append1[[#This Row],[Bonus (£)]]/Append1[[#This Row],[Salary (£)]]</f>
        <v>2.5667962320972092E-2</v>
      </c>
    </row>
    <row r="37" spans="1:16" x14ac:dyDescent="0.3">
      <c r="A37" t="s">
        <v>114</v>
      </c>
      <c r="B37" t="s">
        <v>115</v>
      </c>
      <c r="C37">
        <v>35</v>
      </c>
      <c r="D37" t="s">
        <v>16</v>
      </c>
      <c r="E37" t="s">
        <v>62</v>
      </c>
      <c r="F37" t="s">
        <v>63</v>
      </c>
      <c r="G37" t="s">
        <v>27</v>
      </c>
      <c r="H37" s="1">
        <v>42919</v>
      </c>
      <c r="I37">
        <v>32150</v>
      </c>
      <c r="J37">
        <v>1891</v>
      </c>
      <c r="K37">
        <v>2.76</v>
      </c>
      <c r="L37">
        <v>11</v>
      </c>
      <c r="M37" t="s">
        <v>34</v>
      </c>
      <c r="N37" t="s">
        <v>21</v>
      </c>
      <c r="O37">
        <v>34041</v>
      </c>
      <c r="P37">
        <f>Append1[[#This Row],[Bonus (£)]]/Append1[[#This Row],[Salary (£)]]</f>
        <v>5.8818040435458789E-2</v>
      </c>
    </row>
    <row r="38" spans="1:16" x14ac:dyDescent="0.3">
      <c r="A38" t="s">
        <v>116</v>
      </c>
      <c r="B38" t="s">
        <v>117</v>
      </c>
      <c r="C38">
        <v>25</v>
      </c>
      <c r="D38" t="s">
        <v>16</v>
      </c>
      <c r="E38" t="s">
        <v>31</v>
      </c>
      <c r="F38" t="s">
        <v>32</v>
      </c>
      <c r="G38" t="s">
        <v>33</v>
      </c>
      <c r="H38" s="1">
        <v>43281</v>
      </c>
      <c r="I38">
        <v>32781</v>
      </c>
      <c r="J38">
        <v>957</v>
      </c>
      <c r="K38">
        <v>2.5099999999999998</v>
      </c>
      <c r="L38">
        <v>3</v>
      </c>
      <c r="M38" t="s">
        <v>20</v>
      </c>
      <c r="N38" t="s">
        <v>21</v>
      </c>
      <c r="O38">
        <v>33738</v>
      </c>
      <c r="P38">
        <f>Append1[[#This Row],[Bonus (£)]]/Append1[[#This Row],[Salary (£)]]</f>
        <v>2.9193740276379609E-2</v>
      </c>
    </row>
    <row r="39" spans="1:16" x14ac:dyDescent="0.3">
      <c r="A39" t="s">
        <v>118</v>
      </c>
      <c r="B39" t="s">
        <v>119</v>
      </c>
      <c r="C39">
        <v>34</v>
      </c>
      <c r="D39" t="s">
        <v>16</v>
      </c>
      <c r="E39" t="s">
        <v>31</v>
      </c>
      <c r="F39" t="s">
        <v>32</v>
      </c>
      <c r="G39" t="s">
        <v>19</v>
      </c>
      <c r="H39" s="1">
        <v>43525</v>
      </c>
      <c r="I39">
        <v>28207</v>
      </c>
      <c r="J39">
        <v>362</v>
      </c>
      <c r="K39">
        <v>1.1000000000000001</v>
      </c>
      <c r="L39">
        <v>3</v>
      </c>
      <c r="M39" t="s">
        <v>28</v>
      </c>
      <c r="N39" t="s">
        <v>21</v>
      </c>
      <c r="O39">
        <v>28569</v>
      </c>
      <c r="P39">
        <f>Append1[[#This Row],[Bonus (£)]]/Append1[[#This Row],[Salary (£)]]</f>
        <v>1.2833693763959301E-2</v>
      </c>
    </row>
    <row r="40" spans="1:16" x14ac:dyDescent="0.3">
      <c r="A40" t="s">
        <v>120</v>
      </c>
      <c r="B40" t="s">
        <v>121</v>
      </c>
      <c r="C40">
        <v>34</v>
      </c>
      <c r="D40" t="s">
        <v>24</v>
      </c>
      <c r="E40" t="s">
        <v>58</v>
      </c>
      <c r="F40" t="s">
        <v>59</v>
      </c>
      <c r="G40" t="s">
        <v>88</v>
      </c>
      <c r="H40" s="1">
        <v>44193</v>
      </c>
      <c r="I40">
        <v>30700</v>
      </c>
      <c r="J40">
        <v>1055</v>
      </c>
      <c r="K40">
        <v>3.62</v>
      </c>
      <c r="L40">
        <v>2</v>
      </c>
      <c r="M40" t="s">
        <v>34</v>
      </c>
      <c r="N40" t="s">
        <v>21</v>
      </c>
      <c r="O40">
        <v>31755</v>
      </c>
      <c r="P40">
        <f>Append1[[#This Row],[Bonus (£)]]/Append1[[#This Row],[Salary (£)]]</f>
        <v>3.4364820846905536E-2</v>
      </c>
    </row>
    <row r="41" spans="1:16" x14ac:dyDescent="0.3">
      <c r="A41" t="s">
        <v>122</v>
      </c>
      <c r="B41" t="s">
        <v>65</v>
      </c>
      <c r="C41">
        <v>29</v>
      </c>
      <c r="D41" t="s">
        <v>24</v>
      </c>
      <c r="E41" t="s">
        <v>74</v>
      </c>
      <c r="F41" t="s">
        <v>75</v>
      </c>
      <c r="G41" t="s">
        <v>105</v>
      </c>
      <c r="H41" s="1">
        <v>42533</v>
      </c>
      <c r="I41">
        <v>36353</v>
      </c>
      <c r="J41">
        <v>2578</v>
      </c>
      <c r="K41">
        <v>3.28</v>
      </c>
      <c r="L41">
        <v>5</v>
      </c>
      <c r="M41" t="s">
        <v>34</v>
      </c>
      <c r="N41" t="s">
        <v>21</v>
      </c>
      <c r="O41">
        <v>38931</v>
      </c>
      <c r="P41">
        <f>Append1[[#This Row],[Bonus (£)]]/Append1[[#This Row],[Salary (£)]]</f>
        <v>7.0915742854785024E-2</v>
      </c>
    </row>
    <row r="42" spans="1:16" x14ac:dyDescent="0.3">
      <c r="A42" t="s">
        <v>123</v>
      </c>
      <c r="B42" t="s">
        <v>124</v>
      </c>
      <c r="C42">
        <v>29</v>
      </c>
      <c r="D42" t="s">
        <v>16</v>
      </c>
      <c r="E42" t="s">
        <v>62</v>
      </c>
      <c r="F42" t="s">
        <v>63</v>
      </c>
      <c r="G42" t="s">
        <v>19</v>
      </c>
      <c r="H42" s="1">
        <v>43733</v>
      </c>
      <c r="I42">
        <v>37136</v>
      </c>
      <c r="J42">
        <v>1103</v>
      </c>
      <c r="K42">
        <v>2.73</v>
      </c>
      <c r="L42">
        <v>0</v>
      </c>
      <c r="M42" t="s">
        <v>34</v>
      </c>
      <c r="N42" t="s">
        <v>21</v>
      </c>
      <c r="O42">
        <v>38239</v>
      </c>
      <c r="P42">
        <f>Append1[[#This Row],[Bonus (£)]]/Append1[[#This Row],[Salary (£)]]</f>
        <v>2.9701637225333907E-2</v>
      </c>
    </row>
    <row r="43" spans="1:16" x14ac:dyDescent="0.3">
      <c r="A43" t="s">
        <v>125</v>
      </c>
      <c r="B43" t="s">
        <v>126</v>
      </c>
      <c r="C43">
        <v>46</v>
      </c>
      <c r="D43" t="s">
        <v>16</v>
      </c>
      <c r="E43" t="s">
        <v>42</v>
      </c>
      <c r="F43" t="s">
        <v>43</v>
      </c>
      <c r="G43" t="s">
        <v>39</v>
      </c>
      <c r="H43" s="1">
        <v>43580</v>
      </c>
      <c r="I43">
        <v>42976</v>
      </c>
      <c r="J43">
        <v>2985</v>
      </c>
      <c r="K43">
        <v>2.96</v>
      </c>
      <c r="L43">
        <v>2</v>
      </c>
      <c r="M43" t="s">
        <v>28</v>
      </c>
      <c r="N43" t="s">
        <v>21</v>
      </c>
      <c r="O43">
        <v>45961</v>
      </c>
      <c r="P43">
        <f>Append1[[#This Row],[Bonus (£)]]/Append1[[#This Row],[Salary (£)]]</f>
        <v>6.9457371556217423E-2</v>
      </c>
    </row>
    <row r="44" spans="1:16" x14ac:dyDescent="0.3">
      <c r="A44" t="s">
        <v>127</v>
      </c>
      <c r="B44" t="s">
        <v>128</v>
      </c>
      <c r="C44">
        <v>33</v>
      </c>
      <c r="D44" t="s">
        <v>16</v>
      </c>
      <c r="E44" t="s">
        <v>74</v>
      </c>
      <c r="F44" t="s">
        <v>75</v>
      </c>
      <c r="G44" t="s">
        <v>39</v>
      </c>
      <c r="H44" s="1">
        <v>42447</v>
      </c>
      <c r="I44">
        <v>34226</v>
      </c>
      <c r="J44">
        <v>2248</v>
      </c>
      <c r="K44">
        <v>2.77</v>
      </c>
      <c r="L44">
        <v>3</v>
      </c>
      <c r="M44" t="s">
        <v>28</v>
      </c>
      <c r="N44" t="s">
        <v>21</v>
      </c>
      <c r="O44">
        <v>36474</v>
      </c>
      <c r="P44">
        <f>Append1[[#This Row],[Bonus (£)]]/Append1[[#This Row],[Salary (£)]]</f>
        <v>6.5681061181557879E-2</v>
      </c>
    </row>
    <row r="45" spans="1:16" x14ac:dyDescent="0.3">
      <c r="A45" t="s">
        <v>129</v>
      </c>
      <c r="B45" t="s">
        <v>130</v>
      </c>
      <c r="C45">
        <v>32</v>
      </c>
      <c r="D45" t="s">
        <v>24</v>
      </c>
      <c r="E45" t="s">
        <v>25</v>
      </c>
      <c r="F45" t="s">
        <v>26</v>
      </c>
      <c r="G45" t="s">
        <v>50</v>
      </c>
      <c r="H45" s="1">
        <v>43200</v>
      </c>
      <c r="I45">
        <v>24855</v>
      </c>
      <c r="J45">
        <v>528</v>
      </c>
      <c r="K45">
        <v>2.84</v>
      </c>
      <c r="L45">
        <v>6</v>
      </c>
      <c r="M45" t="s">
        <v>20</v>
      </c>
      <c r="N45" t="s">
        <v>21</v>
      </c>
      <c r="O45">
        <v>25383</v>
      </c>
      <c r="P45">
        <f>Append1[[#This Row],[Bonus (£)]]/Append1[[#This Row],[Salary (£)]]</f>
        <v>2.1243210621605311E-2</v>
      </c>
    </row>
    <row r="46" spans="1:16" x14ac:dyDescent="0.3">
      <c r="A46" t="s">
        <v>131</v>
      </c>
      <c r="B46" t="s">
        <v>132</v>
      </c>
      <c r="C46">
        <v>35</v>
      </c>
      <c r="D46" t="s">
        <v>16</v>
      </c>
      <c r="E46" t="s">
        <v>62</v>
      </c>
      <c r="F46" t="s">
        <v>63</v>
      </c>
      <c r="G46" t="s">
        <v>88</v>
      </c>
      <c r="H46" s="1">
        <v>42190</v>
      </c>
      <c r="I46">
        <v>37706</v>
      </c>
      <c r="J46">
        <v>1815</v>
      </c>
      <c r="K46">
        <v>3.25</v>
      </c>
      <c r="L46">
        <v>3</v>
      </c>
      <c r="M46" t="s">
        <v>34</v>
      </c>
      <c r="N46" t="s">
        <v>21</v>
      </c>
      <c r="O46">
        <v>39521</v>
      </c>
      <c r="P46">
        <f>Append1[[#This Row],[Bonus (£)]]/Append1[[#This Row],[Salary (£)]]</f>
        <v>4.8135575240014855E-2</v>
      </c>
    </row>
    <row r="47" spans="1:16" x14ac:dyDescent="0.3">
      <c r="A47" t="s">
        <v>133</v>
      </c>
      <c r="B47" t="s">
        <v>134</v>
      </c>
      <c r="C47">
        <v>43</v>
      </c>
      <c r="D47" t="s">
        <v>24</v>
      </c>
      <c r="E47" t="s">
        <v>42</v>
      </c>
      <c r="F47" t="s">
        <v>43</v>
      </c>
      <c r="G47" t="s">
        <v>50</v>
      </c>
      <c r="H47" s="1">
        <v>43310</v>
      </c>
      <c r="I47">
        <v>43123</v>
      </c>
      <c r="J47">
        <v>1089</v>
      </c>
      <c r="K47">
        <v>2.84</v>
      </c>
      <c r="L47">
        <v>1</v>
      </c>
      <c r="M47" t="s">
        <v>28</v>
      </c>
      <c r="N47" t="s">
        <v>21</v>
      </c>
      <c r="O47">
        <v>44212</v>
      </c>
      <c r="P47">
        <f>Append1[[#This Row],[Bonus (£)]]/Append1[[#This Row],[Salary (£)]]</f>
        <v>2.5253345082670502E-2</v>
      </c>
    </row>
    <row r="48" spans="1:16" x14ac:dyDescent="0.3">
      <c r="A48" t="s">
        <v>135</v>
      </c>
      <c r="B48" t="s">
        <v>136</v>
      </c>
      <c r="C48">
        <v>40</v>
      </c>
      <c r="D48" t="s">
        <v>16</v>
      </c>
      <c r="E48" t="s">
        <v>25</v>
      </c>
      <c r="F48" t="s">
        <v>26</v>
      </c>
      <c r="G48" t="s">
        <v>88</v>
      </c>
      <c r="H48" s="1">
        <v>45633</v>
      </c>
      <c r="I48">
        <v>33359</v>
      </c>
      <c r="J48">
        <v>1545</v>
      </c>
      <c r="K48">
        <v>3.71</v>
      </c>
      <c r="L48">
        <v>3</v>
      </c>
      <c r="M48" t="s">
        <v>20</v>
      </c>
      <c r="N48" t="s">
        <v>21</v>
      </c>
      <c r="O48">
        <v>34904</v>
      </c>
      <c r="P48">
        <f>Append1[[#This Row],[Bonus (£)]]/Append1[[#This Row],[Salary (£)]]</f>
        <v>4.6314337959770975E-2</v>
      </c>
    </row>
    <row r="49" spans="1:16" x14ac:dyDescent="0.3">
      <c r="A49" t="s">
        <v>137</v>
      </c>
      <c r="B49" t="s">
        <v>138</v>
      </c>
      <c r="C49">
        <v>32</v>
      </c>
      <c r="D49" t="s">
        <v>24</v>
      </c>
      <c r="E49" t="s">
        <v>17</v>
      </c>
      <c r="F49" t="s">
        <v>18</v>
      </c>
      <c r="G49" t="s">
        <v>33</v>
      </c>
      <c r="H49" s="1">
        <v>44679</v>
      </c>
      <c r="I49">
        <v>39295</v>
      </c>
      <c r="J49">
        <v>818</v>
      </c>
      <c r="K49">
        <v>1.69</v>
      </c>
      <c r="L49">
        <v>3</v>
      </c>
      <c r="M49" t="s">
        <v>28</v>
      </c>
      <c r="N49" t="s">
        <v>21</v>
      </c>
      <c r="O49">
        <v>40113</v>
      </c>
      <c r="P49">
        <f>Append1[[#This Row],[Bonus (£)]]/Append1[[#This Row],[Salary (£)]]</f>
        <v>2.0816897824150655E-2</v>
      </c>
    </row>
    <row r="50" spans="1:16" x14ac:dyDescent="0.3">
      <c r="A50" t="s">
        <v>139</v>
      </c>
      <c r="B50" t="s">
        <v>140</v>
      </c>
      <c r="C50">
        <v>27</v>
      </c>
      <c r="D50" t="s">
        <v>16</v>
      </c>
      <c r="E50" t="s">
        <v>37</v>
      </c>
      <c r="F50" t="s">
        <v>38</v>
      </c>
      <c r="G50" t="s">
        <v>53</v>
      </c>
      <c r="H50" s="1">
        <v>42968</v>
      </c>
      <c r="I50">
        <v>31843</v>
      </c>
      <c r="J50">
        <v>822</v>
      </c>
      <c r="K50">
        <v>3.64</v>
      </c>
      <c r="L50">
        <v>8</v>
      </c>
      <c r="M50" t="s">
        <v>20</v>
      </c>
      <c r="N50" t="s">
        <v>21</v>
      </c>
      <c r="O50">
        <v>32665</v>
      </c>
      <c r="P50">
        <f>Append1[[#This Row],[Bonus (£)]]/Append1[[#This Row],[Salary (£)]]</f>
        <v>2.5814150676757842E-2</v>
      </c>
    </row>
    <row r="51" spans="1:16" x14ac:dyDescent="0.3">
      <c r="A51" t="s">
        <v>141</v>
      </c>
      <c r="B51" t="s">
        <v>36</v>
      </c>
      <c r="C51">
        <v>25</v>
      </c>
      <c r="D51" t="s">
        <v>24</v>
      </c>
      <c r="E51" t="s">
        <v>17</v>
      </c>
      <c r="F51" t="s">
        <v>18</v>
      </c>
      <c r="G51" t="s">
        <v>39</v>
      </c>
      <c r="H51" s="1">
        <v>45005</v>
      </c>
      <c r="I51">
        <v>42757</v>
      </c>
      <c r="J51">
        <v>969</v>
      </c>
      <c r="K51">
        <v>2.2200000000000002</v>
      </c>
      <c r="L51">
        <v>2</v>
      </c>
      <c r="M51" t="s">
        <v>20</v>
      </c>
      <c r="N51" t="s">
        <v>21</v>
      </c>
      <c r="O51">
        <v>43726</v>
      </c>
      <c r="P51">
        <f>Append1[[#This Row],[Bonus (£)]]/Append1[[#This Row],[Salary (£)]]</f>
        <v>2.2662955773323668E-2</v>
      </c>
    </row>
    <row r="52" spans="1:16" x14ac:dyDescent="0.3">
      <c r="A52" t="s">
        <v>142</v>
      </c>
      <c r="B52" t="s">
        <v>143</v>
      </c>
      <c r="C52">
        <v>27</v>
      </c>
      <c r="D52" t="s">
        <v>24</v>
      </c>
      <c r="E52" t="s">
        <v>17</v>
      </c>
      <c r="F52" t="s">
        <v>18</v>
      </c>
      <c r="G52" t="s">
        <v>105</v>
      </c>
      <c r="H52" s="1">
        <v>44385</v>
      </c>
      <c r="I52">
        <v>40101</v>
      </c>
      <c r="J52">
        <v>1606</v>
      </c>
      <c r="K52">
        <v>3.6</v>
      </c>
      <c r="L52">
        <v>2</v>
      </c>
      <c r="M52" t="s">
        <v>34</v>
      </c>
      <c r="N52" t="s">
        <v>21</v>
      </c>
      <c r="O52">
        <v>41707</v>
      </c>
      <c r="P52">
        <f>Append1[[#This Row],[Bonus (£)]]/Append1[[#This Row],[Salary (£)]]</f>
        <v>4.0048876586618785E-2</v>
      </c>
    </row>
    <row r="53" spans="1:16" x14ac:dyDescent="0.3">
      <c r="A53" t="s">
        <v>144</v>
      </c>
      <c r="B53" t="s">
        <v>145</v>
      </c>
      <c r="C53">
        <v>35</v>
      </c>
      <c r="D53" t="s">
        <v>24</v>
      </c>
      <c r="E53" t="s">
        <v>17</v>
      </c>
      <c r="F53" t="s">
        <v>18</v>
      </c>
      <c r="G53" t="s">
        <v>50</v>
      </c>
      <c r="H53" s="1">
        <v>45600</v>
      </c>
      <c r="I53">
        <v>45780</v>
      </c>
      <c r="J53">
        <v>2786</v>
      </c>
      <c r="K53">
        <v>2.75</v>
      </c>
      <c r="L53">
        <v>3</v>
      </c>
      <c r="M53" t="s">
        <v>20</v>
      </c>
      <c r="N53" t="s">
        <v>21</v>
      </c>
      <c r="O53">
        <v>48566</v>
      </c>
      <c r="P53">
        <f>Append1[[#This Row],[Bonus (£)]]/Append1[[#This Row],[Salary (£)]]</f>
        <v>6.0856269113149848E-2</v>
      </c>
    </row>
    <row r="54" spans="1:16" x14ac:dyDescent="0.3">
      <c r="A54" t="s">
        <v>146</v>
      </c>
      <c r="B54" t="s">
        <v>147</v>
      </c>
      <c r="C54">
        <v>24</v>
      </c>
      <c r="D54" t="s">
        <v>24</v>
      </c>
      <c r="E54" t="s">
        <v>37</v>
      </c>
      <c r="F54" t="s">
        <v>38</v>
      </c>
      <c r="G54" t="s">
        <v>50</v>
      </c>
      <c r="H54" s="1">
        <v>44395</v>
      </c>
      <c r="I54">
        <v>27255</v>
      </c>
      <c r="J54">
        <v>1773</v>
      </c>
      <c r="K54">
        <v>3.33</v>
      </c>
      <c r="L54">
        <v>3</v>
      </c>
      <c r="M54" t="s">
        <v>20</v>
      </c>
      <c r="N54" t="s">
        <v>21</v>
      </c>
      <c r="O54">
        <v>29028</v>
      </c>
      <c r="P54">
        <f>Append1[[#This Row],[Bonus (£)]]/Append1[[#This Row],[Salary (£)]]</f>
        <v>6.5052283984589981E-2</v>
      </c>
    </row>
    <row r="55" spans="1:16" x14ac:dyDescent="0.3">
      <c r="A55" t="s">
        <v>148</v>
      </c>
      <c r="B55" t="s">
        <v>149</v>
      </c>
      <c r="C55">
        <v>38</v>
      </c>
      <c r="D55" t="s">
        <v>24</v>
      </c>
      <c r="E55" t="s">
        <v>25</v>
      </c>
      <c r="F55" t="s">
        <v>26</v>
      </c>
      <c r="G55" t="s">
        <v>27</v>
      </c>
      <c r="H55" s="1">
        <v>42126</v>
      </c>
      <c r="I55">
        <v>29717</v>
      </c>
      <c r="J55">
        <v>1826</v>
      </c>
      <c r="K55">
        <v>3.07</v>
      </c>
      <c r="L55">
        <v>4</v>
      </c>
      <c r="M55" t="s">
        <v>20</v>
      </c>
      <c r="N55" t="s">
        <v>21</v>
      </c>
      <c r="O55">
        <v>31543</v>
      </c>
      <c r="P55">
        <f>Append1[[#This Row],[Bonus (£)]]/Append1[[#This Row],[Salary (£)]]</f>
        <v>6.1446310192818925E-2</v>
      </c>
    </row>
    <row r="56" spans="1:16" x14ac:dyDescent="0.3">
      <c r="A56" t="s">
        <v>150</v>
      </c>
      <c r="B56" t="s">
        <v>151</v>
      </c>
      <c r="C56">
        <v>38</v>
      </c>
      <c r="D56" t="s">
        <v>16</v>
      </c>
      <c r="E56" t="s">
        <v>42</v>
      </c>
      <c r="F56" t="s">
        <v>43</v>
      </c>
      <c r="G56" t="s">
        <v>27</v>
      </c>
      <c r="H56" s="1">
        <v>43504</v>
      </c>
      <c r="I56">
        <v>40019</v>
      </c>
      <c r="J56">
        <v>1101</v>
      </c>
      <c r="K56">
        <v>1.85</v>
      </c>
      <c r="L56">
        <v>1</v>
      </c>
      <c r="M56" t="s">
        <v>28</v>
      </c>
      <c r="N56" t="s">
        <v>21</v>
      </c>
      <c r="O56">
        <v>41120</v>
      </c>
      <c r="P56">
        <f>Append1[[#This Row],[Bonus (£)]]/Append1[[#This Row],[Salary (£)]]</f>
        <v>2.751193183237962E-2</v>
      </c>
    </row>
    <row r="57" spans="1:16" x14ac:dyDescent="0.3">
      <c r="A57" t="s">
        <v>152</v>
      </c>
      <c r="B57" t="s">
        <v>153</v>
      </c>
      <c r="C57">
        <v>29</v>
      </c>
      <c r="D57" t="s">
        <v>24</v>
      </c>
      <c r="E57" t="s">
        <v>37</v>
      </c>
      <c r="F57" t="s">
        <v>38</v>
      </c>
      <c r="G57" t="s">
        <v>39</v>
      </c>
      <c r="H57" s="1">
        <v>43629</v>
      </c>
      <c r="I57">
        <v>25548</v>
      </c>
      <c r="J57">
        <v>755</v>
      </c>
      <c r="K57">
        <v>3.23</v>
      </c>
      <c r="L57">
        <v>6</v>
      </c>
      <c r="M57" t="s">
        <v>20</v>
      </c>
      <c r="N57" t="s">
        <v>21</v>
      </c>
      <c r="O57">
        <v>26303</v>
      </c>
      <c r="P57">
        <f>Append1[[#This Row],[Bonus (£)]]/Append1[[#This Row],[Salary (£)]]</f>
        <v>2.9552215437607641E-2</v>
      </c>
    </row>
    <row r="58" spans="1:16" x14ac:dyDescent="0.3">
      <c r="A58" t="s">
        <v>154</v>
      </c>
      <c r="B58" t="s">
        <v>155</v>
      </c>
      <c r="C58">
        <v>29</v>
      </c>
      <c r="D58" t="s">
        <v>16</v>
      </c>
      <c r="E58" t="s">
        <v>17</v>
      </c>
      <c r="F58" t="s">
        <v>18</v>
      </c>
      <c r="G58" t="s">
        <v>88</v>
      </c>
      <c r="H58" s="1">
        <v>45563</v>
      </c>
      <c r="I58">
        <v>48647</v>
      </c>
      <c r="J58">
        <v>2928</v>
      </c>
      <c r="K58">
        <v>2.69</v>
      </c>
      <c r="L58">
        <v>2</v>
      </c>
      <c r="M58" t="s">
        <v>28</v>
      </c>
      <c r="N58" t="s">
        <v>21</v>
      </c>
      <c r="O58">
        <v>51575</v>
      </c>
      <c r="P58">
        <f>Append1[[#This Row],[Bonus (£)]]/Append1[[#This Row],[Salary (£)]]</f>
        <v>6.0188706395050057E-2</v>
      </c>
    </row>
    <row r="59" spans="1:16" x14ac:dyDescent="0.3">
      <c r="A59" t="s">
        <v>156</v>
      </c>
      <c r="B59" t="s">
        <v>157</v>
      </c>
      <c r="C59">
        <v>26</v>
      </c>
      <c r="D59" t="s">
        <v>24</v>
      </c>
      <c r="E59" t="s">
        <v>31</v>
      </c>
      <c r="F59" t="s">
        <v>32</v>
      </c>
      <c r="G59" t="s">
        <v>19</v>
      </c>
      <c r="H59" s="1">
        <v>44899</v>
      </c>
      <c r="I59">
        <v>32610</v>
      </c>
      <c r="J59">
        <v>1499</v>
      </c>
      <c r="K59">
        <v>2.9</v>
      </c>
      <c r="L59">
        <v>3</v>
      </c>
      <c r="M59" t="s">
        <v>20</v>
      </c>
      <c r="N59" t="s">
        <v>21</v>
      </c>
      <c r="O59">
        <v>34109</v>
      </c>
      <c r="P59">
        <f>Append1[[#This Row],[Bonus (£)]]/Append1[[#This Row],[Salary (£)]]</f>
        <v>4.5967494633547989E-2</v>
      </c>
    </row>
    <row r="60" spans="1:16" x14ac:dyDescent="0.3">
      <c r="A60" t="s">
        <v>158</v>
      </c>
      <c r="B60" t="s">
        <v>159</v>
      </c>
      <c r="C60">
        <v>26</v>
      </c>
      <c r="D60" t="s">
        <v>16</v>
      </c>
      <c r="E60" t="s">
        <v>42</v>
      </c>
      <c r="F60" t="s">
        <v>43</v>
      </c>
      <c r="G60" t="s">
        <v>53</v>
      </c>
      <c r="H60" s="1">
        <v>42845</v>
      </c>
      <c r="I60">
        <v>33174</v>
      </c>
      <c r="J60">
        <v>853</v>
      </c>
      <c r="K60">
        <v>3.26</v>
      </c>
      <c r="L60">
        <v>0</v>
      </c>
      <c r="M60" t="s">
        <v>20</v>
      </c>
      <c r="N60" t="s">
        <v>21</v>
      </c>
      <c r="O60">
        <v>34027</v>
      </c>
      <c r="P60">
        <f>Append1[[#This Row],[Bonus (£)]]/Append1[[#This Row],[Salary (£)]]</f>
        <v>2.5712907698800264E-2</v>
      </c>
    </row>
    <row r="61" spans="1:16" x14ac:dyDescent="0.3">
      <c r="A61" t="s">
        <v>160</v>
      </c>
      <c r="B61" t="s">
        <v>161</v>
      </c>
      <c r="C61">
        <v>38</v>
      </c>
      <c r="D61" t="s">
        <v>24</v>
      </c>
      <c r="E61" t="s">
        <v>37</v>
      </c>
      <c r="F61" t="s">
        <v>38</v>
      </c>
      <c r="G61" t="s">
        <v>33</v>
      </c>
      <c r="H61" s="1">
        <v>42063</v>
      </c>
      <c r="I61">
        <v>25998</v>
      </c>
      <c r="J61">
        <v>1438</v>
      </c>
      <c r="K61">
        <v>3.47</v>
      </c>
      <c r="L61">
        <v>2</v>
      </c>
      <c r="M61" t="s">
        <v>28</v>
      </c>
      <c r="N61" t="s">
        <v>21</v>
      </c>
      <c r="O61">
        <v>27436</v>
      </c>
      <c r="P61">
        <f>Append1[[#This Row],[Bonus (£)]]/Append1[[#This Row],[Salary (£)]]</f>
        <v>5.531194707285176E-2</v>
      </c>
    </row>
    <row r="62" spans="1:16" x14ac:dyDescent="0.3">
      <c r="A62" t="s">
        <v>162</v>
      </c>
      <c r="B62" t="s">
        <v>163</v>
      </c>
      <c r="C62">
        <v>28</v>
      </c>
      <c r="D62" t="s">
        <v>24</v>
      </c>
      <c r="E62" t="s">
        <v>74</v>
      </c>
      <c r="F62" t="s">
        <v>75</v>
      </c>
      <c r="G62" t="s">
        <v>53</v>
      </c>
      <c r="H62" s="1">
        <v>44042</v>
      </c>
      <c r="I62">
        <v>34688</v>
      </c>
      <c r="J62">
        <v>597</v>
      </c>
      <c r="K62">
        <v>1.61</v>
      </c>
      <c r="L62">
        <v>2</v>
      </c>
      <c r="M62" t="s">
        <v>28</v>
      </c>
      <c r="N62" t="s">
        <v>21</v>
      </c>
      <c r="O62">
        <v>35285</v>
      </c>
      <c r="P62">
        <f>Append1[[#This Row],[Bonus (£)]]/Append1[[#This Row],[Salary (£)]]</f>
        <v>1.7210562730627307E-2</v>
      </c>
    </row>
    <row r="63" spans="1:16" x14ac:dyDescent="0.3">
      <c r="A63" t="s">
        <v>164</v>
      </c>
      <c r="B63" t="s">
        <v>165</v>
      </c>
      <c r="C63">
        <v>28</v>
      </c>
      <c r="D63" t="s">
        <v>16</v>
      </c>
      <c r="E63" t="s">
        <v>17</v>
      </c>
      <c r="F63" t="s">
        <v>18</v>
      </c>
      <c r="G63" t="s">
        <v>88</v>
      </c>
      <c r="H63" s="1">
        <v>43988</v>
      </c>
      <c r="I63">
        <v>50487</v>
      </c>
      <c r="J63">
        <v>2293</v>
      </c>
      <c r="K63">
        <v>4.7699999999999996</v>
      </c>
      <c r="L63">
        <v>2</v>
      </c>
      <c r="M63" t="s">
        <v>34</v>
      </c>
      <c r="N63" t="s">
        <v>21</v>
      </c>
      <c r="O63">
        <v>52780</v>
      </c>
      <c r="P63">
        <f>Append1[[#This Row],[Bonus (£)]]/Append1[[#This Row],[Salary (£)]]</f>
        <v>4.5417632261770355E-2</v>
      </c>
    </row>
    <row r="64" spans="1:16" x14ac:dyDescent="0.3">
      <c r="A64" t="s">
        <v>166</v>
      </c>
      <c r="B64" t="s">
        <v>167</v>
      </c>
      <c r="C64">
        <v>32</v>
      </c>
      <c r="D64" t="s">
        <v>24</v>
      </c>
      <c r="E64" t="s">
        <v>74</v>
      </c>
      <c r="F64" t="s">
        <v>75</v>
      </c>
      <c r="G64" t="s">
        <v>33</v>
      </c>
      <c r="H64" s="1">
        <v>43285</v>
      </c>
      <c r="I64">
        <v>39841</v>
      </c>
      <c r="J64">
        <v>791</v>
      </c>
      <c r="K64">
        <v>2.78</v>
      </c>
      <c r="L64">
        <v>0</v>
      </c>
      <c r="M64" t="s">
        <v>28</v>
      </c>
      <c r="N64" t="s">
        <v>21</v>
      </c>
      <c r="O64">
        <v>40632</v>
      </c>
      <c r="P64">
        <f>Append1[[#This Row],[Bonus (£)]]/Append1[[#This Row],[Salary (£)]]</f>
        <v>1.9853919329334103E-2</v>
      </c>
    </row>
    <row r="65" spans="1:16" x14ac:dyDescent="0.3">
      <c r="A65" t="s">
        <v>168</v>
      </c>
      <c r="B65" t="s">
        <v>107</v>
      </c>
      <c r="C65">
        <v>31</v>
      </c>
      <c r="D65" t="s">
        <v>24</v>
      </c>
      <c r="E65" t="s">
        <v>17</v>
      </c>
      <c r="F65" t="s">
        <v>18</v>
      </c>
      <c r="G65" t="s">
        <v>39</v>
      </c>
      <c r="H65" s="1">
        <v>43129</v>
      </c>
      <c r="I65">
        <v>55811</v>
      </c>
      <c r="J65">
        <v>2841</v>
      </c>
      <c r="K65">
        <v>3.29</v>
      </c>
      <c r="L65">
        <v>3</v>
      </c>
      <c r="M65" t="s">
        <v>34</v>
      </c>
      <c r="N65" t="s">
        <v>21</v>
      </c>
      <c r="O65">
        <v>58652</v>
      </c>
      <c r="P65">
        <f>Append1[[#This Row],[Bonus (£)]]/Append1[[#This Row],[Salary (£)]]</f>
        <v>5.0903943667019044E-2</v>
      </c>
    </row>
    <row r="66" spans="1:16" x14ac:dyDescent="0.3">
      <c r="A66" t="s">
        <v>169</v>
      </c>
      <c r="B66" t="s">
        <v>170</v>
      </c>
      <c r="C66">
        <v>25</v>
      </c>
      <c r="D66" t="s">
        <v>16</v>
      </c>
      <c r="E66" t="s">
        <v>17</v>
      </c>
      <c r="F66" t="s">
        <v>18</v>
      </c>
      <c r="G66" t="s">
        <v>50</v>
      </c>
      <c r="H66" s="1">
        <v>43193</v>
      </c>
      <c r="I66">
        <v>44192</v>
      </c>
      <c r="J66">
        <v>4192</v>
      </c>
      <c r="K66">
        <v>3.96</v>
      </c>
      <c r="L66">
        <v>4</v>
      </c>
      <c r="M66" t="s">
        <v>34</v>
      </c>
      <c r="N66" t="s">
        <v>21</v>
      </c>
      <c r="O66">
        <v>48384</v>
      </c>
      <c r="P66">
        <f>Append1[[#This Row],[Bonus (£)]]/Append1[[#This Row],[Salary (£)]]</f>
        <v>9.4858797972483713E-2</v>
      </c>
    </row>
    <row r="67" spans="1:16" x14ac:dyDescent="0.3">
      <c r="A67" t="s">
        <v>171</v>
      </c>
      <c r="B67" t="s">
        <v>172</v>
      </c>
      <c r="C67">
        <v>29</v>
      </c>
      <c r="D67" t="s">
        <v>24</v>
      </c>
      <c r="E67" t="s">
        <v>25</v>
      </c>
      <c r="F67" t="s">
        <v>26</v>
      </c>
      <c r="G67" t="s">
        <v>19</v>
      </c>
      <c r="H67" s="1">
        <v>43976</v>
      </c>
      <c r="I67">
        <v>32834</v>
      </c>
      <c r="J67">
        <v>2377</v>
      </c>
      <c r="K67">
        <v>3.05</v>
      </c>
      <c r="L67">
        <v>2</v>
      </c>
      <c r="M67" t="s">
        <v>20</v>
      </c>
      <c r="N67" t="s">
        <v>21</v>
      </c>
      <c r="O67">
        <v>35211</v>
      </c>
      <c r="P67">
        <f>Append1[[#This Row],[Bonus (£)]]/Append1[[#This Row],[Salary (£)]]</f>
        <v>7.2394469147834567E-2</v>
      </c>
    </row>
    <row r="68" spans="1:16" x14ac:dyDescent="0.3">
      <c r="A68" t="s">
        <v>173</v>
      </c>
      <c r="B68" t="s">
        <v>174</v>
      </c>
      <c r="C68">
        <v>32</v>
      </c>
      <c r="D68" t="s">
        <v>24</v>
      </c>
      <c r="E68" t="s">
        <v>62</v>
      </c>
      <c r="F68" t="s">
        <v>63</v>
      </c>
      <c r="G68" t="s">
        <v>105</v>
      </c>
      <c r="H68" s="1">
        <v>42347</v>
      </c>
      <c r="I68">
        <v>41621</v>
      </c>
      <c r="J68">
        <v>2457</v>
      </c>
      <c r="K68">
        <v>2.4900000000000002</v>
      </c>
      <c r="L68">
        <v>6</v>
      </c>
      <c r="M68" t="s">
        <v>28</v>
      </c>
      <c r="N68" t="s">
        <v>21</v>
      </c>
      <c r="O68">
        <v>44078</v>
      </c>
      <c r="P68">
        <f>Append1[[#This Row],[Bonus (£)]]/Append1[[#This Row],[Salary (£)]]</f>
        <v>5.9032699839023567E-2</v>
      </c>
    </row>
    <row r="69" spans="1:16" x14ac:dyDescent="0.3">
      <c r="A69" t="s">
        <v>175</v>
      </c>
      <c r="B69" t="s">
        <v>176</v>
      </c>
      <c r="C69">
        <v>36</v>
      </c>
      <c r="D69" t="s">
        <v>16</v>
      </c>
      <c r="E69" t="s">
        <v>37</v>
      </c>
      <c r="F69" t="s">
        <v>38</v>
      </c>
      <c r="G69" t="s">
        <v>19</v>
      </c>
      <c r="H69" s="1">
        <v>42903</v>
      </c>
      <c r="I69">
        <v>22374</v>
      </c>
      <c r="J69">
        <v>1114</v>
      </c>
      <c r="K69">
        <v>2.21</v>
      </c>
      <c r="L69">
        <v>7</v>
      </c>
      <c r="M69" t="s">
        <v>20</v>
      </c>
      <c r="N69" t="s">
        <v>21</v>
      </c>
      <c r="O69">
        <v>23488</v>
      </c>
      <c r="P69">
        <f>Append1[[#This Row],[Bonus (£)]]/Append1[[#This Row],[Salary (£)]]</f>
        <v>4.9789934745686958E-2</v>
      </c>
    </row>
    <row r="70" spans="1:16" x14ac:dyDescent="0.3">
      <c r="A70" t="s">
        <v>177</v>
      </c>
      <c r="B70" t="s">
        <v>178</v>
      </c>
      <c r="C70">
        <v>32</v>
      </c>
      <c r="D70" t="s">
        <v>24</v>
      </c>
      <c r="E70" t="s">
        <v>37</v>
      </c>
      <c r="F70" t="s">
        <v>38</v>
      </c>
      <c r="G70" t="s">
        <v>50</v>
      </c>
      <c r="H70" s="1">
        <v>43310</v>
      </c>
      <c r="I70">
        <v>29890</v>
      </c>
      <c r="J70">
        <v>915</v>
      </c>
      <c r="K70">
        <v>2.2599999999999998</v>
      </c>
      <c r="L70">
        <v>2</v>
      </c>
      <c r="M70" t="s">
        <v>28</v>
      </c>
      <c r="N70" t="s">
        <v>21</v>
      </c>
      <c r="O70">
        <v>30805</v>
      </c>
      <c r="P70">
        <f>Append1[[#This Row],[Bonus (£)]]/Append1[[#This Row],[Salary (£)]]</f>
        <v>3.0612244897959183E-2</v>
      </c>
    </row>
    <row r="71" spans="1:16" x14ac:dyDescent="0.3">
      <c r="A71" t="s">
        <v>179</v>
      </c>
      <c r="B71" t="s">
        <v>180</v>
      </c>
      <c r="C71">
        <v>32</v>
      </c>
      <c r="D71" t="s">
        <v>24</v>
      </c>
      <c r="E71" t="s">
        <v>42</v>
      </c>
      <c r="F71" t="s">
        <v>43</v>
      </c>
      <c r="G71" t="s">
        <v>27</v>
      </c>
      <c r="H71" s="1">
        <v>43789</v>
      </c>
      <c r="I71">
        <v>33540</v>
      </c>
      <c r="J71">
        <v>2636</v>
      </c>
      <c r="K71">
        <v>3.53</v>
      </c>
      <c r="L71">
        <v>2</v>
      </c>
      <c r="M71" t="s">
        <v>20</v>
      </c>
      <c r="N71" t="s">
        <v>21</v>
      </c>
      <c r="O71">
        <v>36176</v>
      </c>
      <c r="P71">
        <f>Append1[[#This Row],[Bonus (£)]]/Append1[[#This Row],[Salary (£)]]</f>
        <v>7.8592725104353015E-2</v>
      </c>
    </row>
    <row r="72" spans="1:16" x14ac:dyDescent="0.3">
      <c r="A72" t="s">
        <v>181</v>
      </c>
      <c r="B72" t="s">
        <v>182</v>
      </c>
      <c r="C72">
        <v>33</v>
      </c>
      <c r="D72" t="s">
        <v>24</v>
      </c>
      <c r="E72" t="s">
        <v>17</v>
      </c>
      <c r="F72" t="s">
        <v>18</v>
      </c>
      <c r="G72" t="s">
        <v>33</v>
      </c>
      <c r="H72" s="1">
        <v>45051</v>
      </c>
      <c r="I72">
        <v>48536</v>
      </c>
      <c r="J72">
        <v>1247</v>
      </c>
      <c r="K72">
        <v>1.91</v>
      </c>
      <c r="L72">
        <v>4</v>
      </c>
      <c r="M72" t="s">
        <v>34</v>
      </c>
      <c r="N72" t="s">
        <v>21</v>
      </c>
      <c r="O72">
        <v>49783</v>
      </c>
      <c r="P72">
        <f>Append1[[#This Row],[Bonus (£)]]/Append1[[#This Row],[Salary (£)]]</f>
        <v>2.5692269655513432E-2</v>
      </c>
    </row>
    <row r="73" spans="1:16" x14ac:dyDescent="0.3">
      <c r="A73" t="s">
        <v>183</v>
      </c>
      <c r="B73" t="s">
        <v>184</v>
      </c>
      <c r="C73">
        <v>26</v>
      </c>
      <c r="D73" t="s">
        <v>24</v>
      </c>
      <c r="E73" t="s">
        <v>31</v>
      </c>
      <c r="F73" t="s">
        <v>32</v>
      </c>
      <c r="G73" t="s">
        <v>88</v>
      </c>
      <c r="H73" s="1">
        <v>43365</v>
      </c>
      <c r="I73">
        <v>28255</v>
      </c>
      <c r="J73">
        <v>795</v>
      </c>
      <c r="K73">
        <v>3.16</v>
      </c>
      <c r="L73">
        <v>3</v>
      </c>
      <c r="M73" t="s">
        <v>28</v>
      </c>
      <c r="N73" t="s">
        <v>21</v>
      </c>
      <c r="O73">
        <v>29050</v>
      </c>
      <c r="P73">
        <f>Append1[[#This Row],[Bonus (£)]]/Append1[[#This Row],[Salary (£)]]</f>
        <v>2.813661298885153E-2</v>
      </c>
    </row>
    <row r="74" spans="1:16" x14ac:dyDescent="0.3">
      <c r="A74" t="s">
        <v>185</v>
      </c>
      <c r="B74" t="s">
        <v>38</v>
      </c>
      <c r="C74">
        <v>29</v>
      </c>
      <c r="D74" t="s">
        <v>16</v>
      </c>
      <c r="E74" t="s">
        <v>74</v>
      </c>
      <c r="F74" t="s">
        <v>75</v>
      </c>
      <c r="G74" t="s">
        <v>27</v>
      </c>
      <c r="H74" s="1">
        <v>44307</v>
      </c>
      <c r="I74">
        <v>36388</v>
      </c>
      <c r="J74">
        <v>715</v>
      </c>
      <c r="K74">
        <v>3.17</v>
      </c>
      <c r="L74">
        <v>4</v>
      </c>
      <c r="M74" t="s">
        <v>28</v>
      </c>
      <c r="N74" t="s">
        <v>21</v>
      </c>
      <c r="O74">
        <v>37103</v>
      </c>
      <c r="P74">
        <f>Append1[[#This Row],[Bonus (£)]]/Append1[[#This Row],[Salary (£)]]</f>
        <v>1.9649334945586457E-2</v>
      </c>
    </row>
    <row r="75" spans="1:16" x14ac:dyDescent="0.3">
      <c r="A75" t="s">
        <v>186</v>
      </c>
      <c r="B75" t="s">
        <v>187</v>
      </c>
      <c r="C75">
        <v>29</v>
      </c>
      <c r="D75" t="s">
        <v>16</v>
      </c>
      <c r="E75" t="s">
        <v>17</v>
      </c>
      <c r="F75" t="s">
        <v>18</v>
      </c>
      <c r="G75" t="s">
        <v>88</v>
      </c>
      <c r="H75" s="1">
        <v>43989</v>
      </c>
      <c r="I75">
        <v>46070</v>
      </c>
      <c r="J75">
        <v>1280</v>
      </c>
      <c r="K75">
        <v>1.64</v>
      </c>
      <c r="L75">
        <v>3</v>
      </c>
      <c r="M75" t="s">
        <v>34</v>
      </c>
      <c r="N75" t="s">
        <v>21</v>
      </c>
      <c r="O75">
        <v>47350</v>
      </c>
      <c r="P75">
        <f>Append1[[#This Row],[Bonus (£)]]/Append1[[#This Row],[Salary (£)]]</f>
        <v>2.7783807249837204E-2</v>
      </c>
    </row>
    <row r="76" spans="1:16" x14ac:dyDescent="0.3">
      <c r="A76" t="s">
        <v>188</v>
      </c>
      <c r="B76" t="s">
        <v>189</v>
      </c>
      <c r="C76">
        <v>32</v>
      </c>
      <c r="D76" t="s">
        <v>16</v>
      </c>
      <c r="E76" t="s">
        <v>25</v>
      </c>
      <c r="F76" t="s">
        <v>26</v>
      </c>
      <c r="G76" t="s">
        <v>53</v>
      </c>
      <c r="H76" s="1">
        <v>42035</v>
      </c>
      <c r="I76">
        <v>33379</v>
      </c>
      <c r="J76">
        <v>995</v>
      </c>
      <c r="K76">
        <v>4.17</v>
      </c>
      <c r="L76">
        <v>4</v>
      </c>
      <c r="M76" t="s">
        <v>20</v>
      </c>
      <c r="N76" t="s">
        <v>21</v>
      </c>
      <c r="O76">
        <v>34374</v>
      </c>
      <c r="P76">
        <f>Append1[[#This Row],[Bonus (£)]]/Append1[[#This Row],[Salary (£)]]</f>
        <v>2.9809161448815125E-2</v>
      </c>
    </row>
    <row r="77" spans="1:16" x14ac:dyDescent="0.3">
      <c r="A77" t="s">
        <v>190</v>
      </c>
      <c r="B77" t="s">
        <v>65</v>
      </c>
      <c r="C77">
        <v>21</v>
      </c>
      <c r="D77" t="s">
        <v>16</v>
      </c>
      <c r="E77" t="s">
        <v>74</v>
      </c>
      <c r="F77" t="s">
        <v>75</v>
      </c>
      <c r="G77" t="s">
        <v>88</v>
      </c>
      <c r="H77" s="1">
        <v>43451</v>
      </c>
      <c r="I77">
        <v>34512</v>
      </c>
      <c r="J77">
        <v>964</v>
      </c>
      <c r="K77">
        <v>1.56</v>
      </c>
      <c r="L77">
        <v>3</v>
      </c>
      <c r="M77" t="s">
        <v>20</v>
      </c>
      <c r="N77" t="s">
        <v>21</v>
      </c>
      <c r="O77">
        <v>35476</v>
      </c>
      <c r="P77">
        <f>Append1[[#This Row],[Bonus (£)]]/Append1[[#This Row],[Salary (£)]]</f>
        <v>2.7932313398238293E-2</v>
      </c>
    </row>
    <row r="78" spans="1:16" x14ac:dyDescent="0.3">
      <c r="A78" t="s">
        <v>191</v>
      </c>
      <c r="B78" t="s">
        <v>192</v>
      </c>
      <c r="C78">
        <v>34</v>
      </c>
      <c r="D78" t="s">
        <v>24</v>
      </c>
      <c r="E78" t="s">
        <v>62</v>
      </c>
      <c r="F78" t="s">
        <v>63</v>
      </c>
      <c r="G78" t="s">
        <v>27</v>
      </c>
      <c r="H78" s="1">
        <v>45313</v>
      </c>
      <c r="I78">
        <v>41722</v>
      </c>
      <c r="J78">
        <v>2473</v>
      </c>
      <c r="K78">
        <v>4.7300000000000004</v>
      </c>
      <c r="L78">
        <v>7</v>
      </c>
      <c r="M78" t="s">
        <v>20</v>
      </c>
      <c r="N78" t="s">
        <v>21</v>
      </c>
      <c r="O78">
        <v>44195</v>
      </c>
      <c r="P78">
        <f>Append1[[#This Row],[Bonus (£)]]/Append1[[#This Row],[Salary (£)]]</f>
        <v>5.9273285077417193E-2</v>
      </c>
    </row>
    <row r="79" spans="1:16" x14ac:dyDescent="0.3">
      <c r="A79" t="s">
        <v>193</v>
      </c>
      <c r="B79" t="s">
        <v>194</v>
      </c>
      <c r="C79">
        <v>35</v>
      </c>
      <c r="D79" t="s">
        <v>24</v>
      </c>
      <c r="E79" t="s">
        <v>74</v>
      </c>
      <c r="F79" t="s">
        <v>75</v>
      </c>
      <c r="G79" t="s">
        <v>19</v>
      </c>
      <c r="H79" s="1">
        <v>44753</v>
      </c>
      <c r="I79">
        <v>34527</v>
      </c>
      <c r="J79">
        <v>667</v>
      </c>
      <c r="K79">
        <v>1.43</v>
      </c>
      <c r="L79">
        <v>9</v>
      </c>
      <c r="M79" t="s">
        <v>34</v>
      </c>
      <c r="N79" t="s">
        <v>21</v>
      </c>
      <c r="O79">
        <v>35194</v>
      </c>
      <c r="P79">
        <f>Append1[[#This Row],[Bonus (£)]]/Append1[[#This Row],[Salary (£)]]</f>
        <v>1.9318214730500768E-2</v>
      </c>
    </row>
    <row r="80" spans="1:16" x14ac:dyDescent="0.3">
      <c r="A80" t="s">
        <v>195</v>
      </c>
      <c r="B80" t="s">
        <v>196</v>
      </c>
      <c r="C80">
        <v>25</v>
      </c>
      <c r="D80" t="s">
        <v>16</v>
      </c>
      <c r="E80" t="s">
        <v>17</v>
      </c>
      <c r="F80" t="s">
        <v>18</v>
      </c>
      <c r="G80" t="s">
        <v>27</v>
      </c>
      <c r="H80" s="1">
        <v>45077</v>
      </c>
      <c r="I80">
        <v>51722</v>
      </c>
      <c r="J80">
        <v>2211</v>
      </c>
      <c r="K80">
        <v>3.15</v>
      </c>
      <c r="L80">
        <v>3</v>
      </c>
      <c r="M80" t="s">
        <v>28</v>
      </c>
      <c r="N80" t="s">
        <v>21</v>
      </c>
      <c r="O80">
        <v>53933</v>
      </c>
      <c r="P80">
        <f>Append1[[#This Row],[Bonus (£)]]/Append1[[#This Row],[Salary (£)]]</f>
        <v>4.2747766907698853E-2</v>
      </c>
    </row>
    <row r="81" spans="1:16" x14ac:dyDescent="0.3">
      <c r="A81" t="s">
        <v>197</v>
      </c>
      <c r="B81" t="s">
        <v>198</v>
      </c>
      <c r="C81">
        <v>27</v>
      </c>
      <c r="D81" t="s">
        <v>16</v>
      </c>
      <c r="E81" t="s">
        <v>17</v>
      </c>
      <c r="F81" t="s">
        <v>18</v>
      </c>
      <c r="G81" t="s">
        <v>50</v>
      </c>
      <c r="H81" s="1">
        <v>42728</v>
      </c>
      <c r="I81">
        <v>52368</v>
      </c>
      <c r="J81">
        <v>1370</v>
      </c>
      <c r="K81">
        <v>4.01</v>
      </c>
      <c r="L81">
        <v>0</v>
      </c>
      <c r="M81" t="s">
        <v>20</v>
      </c>
      <c r="N81" t="s">
        <v>21</v>
      </c>
      <c r="O81">
        <v>53738</v>
      </c>
      <c r="P81">
        <f>Append1[[#This Row],[Bonus (£)]]/Append1[[#This Row],[Salary (£)]]</f>
        <v>2.6161014359914452E-2</v>
      </c>
    </row>
    <row r="82" spans="1:16" x14ac:dyDescent="0.3">
      <c r="A82" t="s">
        <v>199</v>
      </c>
      <c r="B82" t="s">
        <v>200</v>
      </c>
      <c r="C82">
        <v>23</v>
      </c>
      <c r="D82" t="s">
        <v>16</v>
      </c>
      <c r="E82" t="s">
        <v>37</v>
      </c>
      <c r="F82" t="s">
        <v>38</v>
      </c>
      <c r="G82" t="s">
        <v>105</v>
      </c>
      <c r="H82" s="1">
        <v>43184</v>
      </c>
      <c r="I82">
        <v>29289</v>
      </c>
      <c r="J82">
        <v>830</v>
      </c>
      <c r="K82">
        <v>3.33</v>
      </c>
      <c r="L82">
        <v>5</v>
      </c>
      <c r="M82" t="s">
        <v>20</v>
      </c>
      <c r="N82" t="s">
        <v>21</v>
      </c>
      <c r="O82">
        <v>30119</v>
      </c>
      <c r="P82">
        <f>Append1[[#This Row],[Bonus (£)]]/Append1[[#This Row],[Salary (£)]]</f>
        <v>2.8338283997405168E-2</v>
      </c>
    </row>
    <row r="83" spans="1:16" x14ac:dyDescent="0.3">
      <c r="A83" t="s">
        <v>201</v>
      </c>
      <c r="B83" t="s">
        <v>202</v>
      </c>
      <c r="C83">
        <v>37</v>
      </c>
      <c r="D83" t="s">
        <v>16</v>
      </c>
      <c r="E83" t="s">
        <v>42</v>
      </c>
      <c r="F83" t="s">
        <v>43</v>
      </c>
      <c r="G83" t="s">
        <v>19</v>
      </c>
      <c r="H83" s="1">
        <v>42782</v>
      </c>
      <c r="I83">
        <v>39127</v>
      </c>
      <c r="J83">
        <v>2326</v>
      </c>
      <c r="K83">
        <v>3.89</v>
      </c>
      <c r="L83">
        <v>6</v>
      </c>
      <c r="M83" t="s">
        <v>20</v>
      </c>
      <c r="N83" t="s">
        <v>21</v>
      </c>
      <c r="O83">
        <v>41453</v>
      </c>
      <c r="P83">
        <f>Append1[[#This Row],[Bonus (£)]]/Append1[[#This Row],[Salary (£)]]</f>
        <v>5.9447440386433924E-2</v>
      </c>
    </row>
    <row r="84" spans="1:16" x14ac:dyDescent="0.3">
      <c r="A84" t="s">
        <v>203</v>
      </c>
      <c r="B84" t="s">
        <v>204</v>
      </c>
      <c r="C84">
        <v>43</v>
      </c>
      <c r="D84" t="s">
        <v>16</v>
      </c>
      <c r="E84" t="s">
        <v>62</v>
      </c>
      <c r="F84" t="s">
        <v>63</v>
      </c>
      <c r="G84" t="s">
        <v>105</v>
      </c>
      <c r="H84" s="1">
        <v>42666</v>
      </c>
      <c r="I84">
        <v>44936</v>
      </c>
      <c r="J84">
        <v>838</v>
      </c>
      <c r="K84">
        <v>2.0099999999999998</v>
      </c>
      <c r="L84">
        <v>5</v>
      </c>
      <c r="M84" t="s">
        <v>20</v>
      </c>
      <c r="N84" t="s">
        <v>21</v>
      </c>
      <c r="O84">
        <v>45774</v>
      </c>
      <c r="P84">
        <f>Append1[[#This Row],[Bonus (£)]]/Append1[[#This Row],[Salary (£)]]</f>
        <v>1.8648744881609398E-2</v>
      </c>
    </row>
    <row r="85" spans="1:16" x14ac:dyDescent="0.3">
      <c r="A85" t="s">
        <v>205</v>
      </c>
      <c r="B85" t="s">
        <v>138</v>
      </c>
      <c r="C85">
        <v>35</v>
      </c>
      <c r="D85" t="s">
        <v>24</v>
      </c>
      <c r="E85" t="s">
        <v>58</v>
      </c>
      <c r="F85" t="s">
        <v>59</v>
      </c>
      <c r="G85" t="s">
        <v>88</v>
      </c>
      <c r="H85" s="1">
        <v>44709</v>
      </c>
      <c r="I85">
        <v>36240</v>
      </c>
      <c r="J85">
        <v>598</v>
      </c>
      <c r="K85">
        <v>2.21</v>
      </c>
      <c r="L85">
        <v>4</v>
      </c>
      <c r="M85" t="s">
        <v>28</v>
      </c>
      <c r="N85" t="s">
        <v>21</v>
      </c>
      <c r="O85">
        <v>36838</v>
      </c>
      <c r="P85">
        <f>Append1[[#This Row],[Bonus (£)]]/Append1[[#This Row],[Salary (£)]]</f>
        <v>1.6501103752759382E-2</v>
      </c>
    </row>
    <row r="86" spans="1:16" x14ac:dyDescent="0.3">
      <c r="A86" t="s">
        <v>206</v>
      </c>
      <c r="B86" t="s">
        <v>207</v>
      </c>
      <c r="C86">
        <v>37</v>
      </c>
      <c r="D86" t="s">
        <v>16</v>
      </c>
      <c r="E86" t="s">
        <v>42</v>
      </c>
      <c r="F86" t="s">
        <v>43</v>
      </c>
      <c r="G86" t="s">
        <v>39</v>
      </c>
      <c r="H86" s="1">
        <v>42184</v>
      </c>
      <c r="I86">
        <v>44071</v>
      </c>
      <c r="J86">
        <v>3796</v>
      </c>
      <c r="K86">
        <v>3.81</v>
      </c>
      <c r="L86">
        <v>4</v>
      </c>
      <c r="M86" t="s">
        <v>34</v>
      </c>
      <c r="N86" t="s">
        <v>21</v>
      </c>
      <c r="O86">
        <v>47867</v>
      </c>
      <c r="P86">
        <f>Append1[[#This Row],[Bonus (£)]]/Append1[[#This Row],[Salary (£)]]</f>
        <v>8.6133738739760837E-2</v>
      </c>
    </row>
    <row r="87" spans="1:16" x14ac:dyDescent="0.3">
      <c r="A87" t="s">
        <v>208</v>
      </c>
      <c r="B87" t="s">
        <v>209</v>
      </c>
      <c r="C87">
        <v>24</v>
      </c>
      <c r="D87" t="s">
        <v>16</v>
      </c>
      <c r="E87" t="s">
        <v>74</v>
      </c>
      <c r="F87" t="s">
        <v>75</v>
      </c>
      <c r="G87" t="s">
        <v>105</v>
      </c>
      <c r="H87" s="1">
        <v>43190</v>
      </c>
      <c r="I87">
        <v>36913</v>
      </c>
      <c r="J87">
        <v>2692</v>
      </c>
      <c r="K87">
        <v>3.92</v>
      </c>
      <c r="L87">
        <v>0</v>
      </c>
      <c r="M87" t="s">
        <v>34</v>
      </c>
      <c r="N87" t="s">
        <v>21</v>
      </c>
      <c r="O87">
        <v>39605</v>
      </c>
      <c r="P87">
        <f>Append1[[#This Row],[Bonus (£)]]/Append1[[#This Row],[Salary (£)]]</f>
        <v>7.292823666458971E-2</v>
      </c>
    </row>
    <row r="88" spans="1:16" x14ac:dyDescent="0.3">
      <c r="A88" t="s">
        <v>210</v>
      </c>
      <c r="B88" t="s">
        <v>211</v>
      </c>
      <c r="C88">
        <v>32</v>
      </c>
      <c r="D88" t="s">
        <v>16</v>
      </c>
      <c r="E88" t="s">
        <v>74</v>
      </c>
      <c r="F88" t="s">
        <v>75</v>
      </c>
      <c r="G88" t="s">
        <v>53</v>
      </c>
      <c r="H88" s="1">
        <v>45357</v>
      </c>
      <c r="I88">
        <v>34466</v>
      </c>
      <c r="J88">
        <v>612</v>
      </c>
      <c r="K88">
        <v>2.4300000000000002</v>
      </c>
      <c r="L88">
        <v>0</v>
      </c>
      <c r="M88" t="s">
        <v>20</v>
      </c>
      <c r="N88" t="s">
        <v>21</v>
      </c>
      <c r="O88">
        <v>35078</v>
      </c>
      <c r="P88">
        <f>Append1[[#This Row],[Bonus (£)]]/Append1[[#This Row],[Salary (£)]]</f>
        <v>1.7756629722044913E-2</v>
      </c>
    </row>
    <row r="89" spans="1:16" x14ac:dyDescent="0.3">
      <c r="A89" t="s">
        <v>212</v>
      </c>
      <c r="B89" t="s">
        <v>213</v>
      </c>
      <c r="C89">
        <v>41</v>
      </c>
      <c r="D89" t="s">
        <v>16</v>
      </c>
      <c r="E89" t="s">
        <v>58</v>
      </c>
      <c r="F89" t="s">
        <v>59</v>
      </c>
      <c r="G89" t="s">
        <v>39</v>
      </c>
      <c r="H89" s="1">
        <v>42998</v>
      </c>
      <c r="I89">
        <v>25583</v>
      </c>
      <c r="J89">
        <v>2127</v>
      </c>
      <c r="K89">
        <v>3.87</v>
      </c>
      <c r="L89">
        <v>3</v>
      </c>
      <c r="M89" t="s">
        <v>34</v>
      </c>
      <c r="N89" t="s">
        <v>21</v>
      </c>
      <c r="O89">
        <v>27710</v>
      </c>
      <c r="P89">
        <f>Append1[[#This Row],[Bonus (£)]]/Append1[[#This Row],[Salary (£)]]</f>
        <v>8.3141148418871907E-2</v>
      </c>
    </row>
    <row r="90" spans="1:16" x14ac:dyDescent="0.3">
      <c r="A90" t="s">
        <v>214</v>
      </c>
      <c r="B90" t="s">
        <v>159</v>
      </c>
      <c r="C90">
        <v>32</v>
      </c>
      <c r="D90" t="s">
        <v>24</v>
      </c>
      <c r="E90" t="s">
        <v>42</v>
      </c>
      <c r="F90" t="s">
        <v>43</v>
      </c>
      <c r="G90" t="s">
        <v>50</v>
      </c>
      <c r="H90" s="1">
        <v>45059</v>
      </c>
      <c r="I90">
        <v>36374</v>
      </c>
      <c r="J90">
        <v>925</v>
      </c>
      <c r="K90">
        <v>2.4500000000000002</v>
      </c>
      <c r="L90">
        <v>0</v>
      </c>
      <c r="M90" t="s">
        <v>28</v>
      </c>
      <c r="N90" t="s">
        <v>21</v>
      </c>
      <c r="O90">
        <v>37299</v>
      </c>
      <c r="P90">
        <f>Append1[[#This Row],[Bonus (£)]]/Append1[[#This Row],[Salary (£)]]</f>
        <v>2.5430252378072251E-2</v>
      </c>
    </row>
    <row r="91" spans="1:16" x14ac:dyDescent="0.3">
      <c r="A91" t="s">
        <v>215</v>
      </c>
      <c r="B91" t="s">
        <v>138</v>
      </c>
      <c r="C91">
        <v>29</v>
      </c>
      <c r="D91" t="s">
        <v>24</v>
      </c>
      <c r="E91" t="s">
        <v>58</v>
      </c>
      <c r="F91" t="s">
        <v>59</v>
      </c>
      <c r="G91" t="s">
        <v>19</v>
      </c>
      <c r="H91" s="1">
        <v>42291</v>
      </c>
      <c r="I91">
        <v>27299</v>
      </c>
      <c r="J91">
        <v>1009</v>
      </c>
      <c r="K91">
        <v>3.5</v>
      </c>
      <c r="L91">
        <v>1</v>
      </c>
      <c r="M91" t="s">
        <v>20</v>
      </c>
      <c r="N91" t="s">
        <v>21</v>
      </c>
      <c r="O91">
        <v>28308</v>
      </c>
      <c r="P91">
        <f>Append1[[#This Row],[Bonus (£)]]/Append1[[#This Row],[Salary (£)]]</f>
        <v>3.696106084471959E-2</v>
      </c>
    </row>
    <row r="92" spans="1:16" x14ac:dyDescent="0.3">
      <c r="A92" t="s">
        <v>216</v>
      </c>
      <c r="B92" t="s">
        <v>217</v>
      </c>
      <c r="C92">
        <v>27</v>
      </c>
      <c r="D92" t="s">
        <v>24</v>
      </c>
      <c r="E92" t="s">
        <v>58</v>
      </c>
      <c r="F92" t="s">
        <v>59</v>
      </c>
      <c r="G92" t="s">
        <v>53</v>
      </c>
      <c r="H92" s="1">
        <v>44152</v>
      </c>
      <c r="I92">
        <v>30126</v>
      </c>
      <c r="J92">
        <v>2379</v>
      </c>
      <c r="K92">
        <v>4.12</v>
      </c>
      <c r="L92">
        <v>3</v>
      </c>
      <c r="M92" t="s">
        <v>20</v>
      </c>
      <c r="N92" t="s">
        <v>21</v>
      </c>
      <c r="O92">
        <v>32505</v>
      </c>
      <c r="P92">
        <f>Append1[[#This Row],[Bonus (£)]]/Append1[[#This Row],[Salary (£)]]</f>
        <v>7.896833300139415E-2</v>
      </c>
    </row>
    <row r="93" spans="1:16" x14ac:dyDescent="0.3">
      <c r="A93" t="s">
        <v>218</v>
      </c>
      <c r="B93" t="s">
        <v>145</v>
      </c>
      <c r="C93">
        <v>31</v>
      </c>
      <c r="D93" t="s">
        <v>24</v>
      </c>
      <c r="E93" t="s">
        <v>62</v>
      </c>
      <c r="F93" t="s">
        <v>63</v>
      </c>
      <c r="G93" t="s">
        <v>19</v>
      </c>
      <c r="H93" s="1">
        <v>43330</v>
      </c>
      <c r="I93">
        <v>37500</v>
      </c>
      <c r="J93">
        <v>1297</v>
      </c>
      <c r="K93">
        <v>2.42</v>
      </c>
      <c r="L93">
        <v>0</v>
      </c>
      <c r="M93" t="s">
        <v>20</v>
      </c>
      <c r="N93" t="s">
        <v>21</v>
      </c>
      <c r="O93">
        <v>38797</v>
      </c>
      <c r="P93">
        <f>Append1[[#This Row],[Bonus (£)]]/Append1[[#This Row],[Salary (£)]]</f>
        <v>3.4586666666666668E-2</v>
      </c>
    </row>
    <row r="94" spans="1:16" x14ac:dyDescent="0.3">
      <c r="A94" t="s">
        <v>219</v>
      </c>
      <c r="B94" t="s">
        <v>220</v>
      </c>
      <c r="C94">
        <v>33</v>
      </c>
      <c r="D94" t="s">
        <v>16</v>
      </c>
      <c r="E94" t="s">
        <v>17</v>
      </c>
      <c r="F94" t="s">
        <v>18</v>
      </c>
      <c r="G94" t="s">
        <v>53</v>
      </c>
      <c r="H94" s="1">
        <v>44350</v>
      </c>
      <c r="I94">
        <v>41510</v>
      </c>
      <c r="J94">
        <v>668</v>
      </c>
      <c r="K94">
        <v>2.34</v>
      </c>
      <c r="L94">
        <v>5</v>
      </c>
      <c r="M94" t="s">
        <v>20</v>
      </c>
      <c r="N94" t="s">
        <v>21</v>
      </c>
      <c r="O94">
        <v>42178</v>
      </c>
      <c r="P94">
        <f>Append1[[#This Row],[Bonus (£)]]/Append1[[#This Row],[Salary (£)]]</f>
        <v>1.609250782943869E-2</v>
      </c>
    </row>
    <row r="95" spans="1:16" x14ac:dyDescent="0.3">
      <c r="A95" t="s">
        <v>221</v>
      </c>
      <c r="B95" t="s">
        <v>222</v>
      </c>
      <c r="C95">
        <v>21</v>
      </c>
      <c r="D95" t="s">
        <v>24</v>
      </c>
      <c r="E95" t="s">
        <v>17</v>
      </c>
      <c r="F95" t="s">
        <v>18</v>
      </c>
      <c r="G95" t="s">
        <v>50</v>
      </c>
      <c r="H95" s="1">
        <v>45600</v>
      </c>
      <c r="I95">
        <v>44069</v>
      </c>
      <c r="J95">
        <v>987</v>
      </c>
      <c r="K95">
        <v>3.73</v>
      </c>
      <c r="L95">
        <v>6</v>
      </c>
      <c r="M95" t="s">
        <v>34</v>
      </c>
      <c r="N95" t="s">
        <v>21</v>
      </c>
      <c r="O95">
        <v>45056</v>
      </c>
      <c r="P95">
        <f>Append1[[#This Row],[Bonus (£)]]/Append1[[#This Row],[Salary (£)]]</f>
        <v>2.2396696090222153E-2</v>
      </c>
    </row>
    <row r="96" spans="1:16" x14ac:dyDescent="0.3">
      <c r="A96" t="s">
        <v>223</v>
      </c>
      <c r="B96" t="s">
        <v>224</v>
      </c>
      <c r="C96">
        <v>37</v>
      </c>
      <c r="D96" t="s">
        <v>24</v>
      </c>
      <c r="E96" t="s">
        <v>62</v>
      </c>
      <c r="F96" t="s">
        <v>63</v>
      </c>
      <c r="G96" t="s">
        <v>105</v>
      </c>
      <c r="H96" s="1">
        <v>43326</v>
      </c>
      <c r="I96">
        <v>40458</v>
      </c>
      <c r="J96">
        <v>2619</v>
      </c>
      <c r="K96">
        <v>3.33</v>
      </c>
      <c r="L96">
        <v>4</v>
      </c>
      <c r="M96" t="s">
        <v>28</v>
      </c>
      <c r="N96" t="s">
        <v>21</v>
      </c>
      <c r="O96">
        <v>43077</v>
      </c>
      <c r="P96">
        <f>Append1[[#This Row],[Bonus (£)]]/Append1[[#This Row],[Salary (£)]]</f>
        <v>6.4733798012753974E-2</v>
      </c>
    </row>
    <row r="97" spans="1:16" x14ac:dyDescent="0.3">
      <c r="A97" t="s">
        <v>225</v>
      </c>
      <c r="B97" t="s">
        <v>198</v>
      </c>
      <c r="C97">
        <v>34</v>
      </c>
      <c r="D97" t="s">
        <v>24</v>
      </c>
      <c r="E97" t="s">
        <v>58</v>
      </c>
      <c r="F97" t="s">
        <v>59</v>
      </c>
      <c r="G97" t="s">
        <v>53</v>
      </c>
      <c r="H97" s="1">
        <v>44309</v>
      </c>
      <c r="I97">
        <v>30897</v>
      </c>
      <c r="J97">
        <v>1411</v>
      </c>
      <c r="K97">
        <v>3.73</v>
      </c>
      <c r="L97">
        <v>1</v>
      </c>
      <c r="M97" t="s">
        <v>34</v>
      </c>
      <c r="N97" t="s">
        <v>21</v>
      </c>
      <c r="O97">
        <v>32308</v>
      </c>
      <c r="P97">
        <f>Append1[[#This Row],[Bonus (£)]]/Append1[[#This Row],[Salary (£)]]</f>
        <v>4.5667864193934683E-2</v>
      </c>
    </row>
    <row r="98" spans="1:16" x14ac:dyDescent="0.3">
      <c r="A98" t="s">
        <v>226</v>
      </c>
      <c r="B98" t="s">
        <v>227</v>
      </c>
      <c r="C98">
        <v>28</v>
      </c>
      <c r="D98" t="s">
        <v>24</v>
      </c>
      <c r="E98" t="s">
        <v>17</v>
      </c>
      <c r="F98" t="s">
        <v>18</v>
      </c>
      <c r="G98" t="s">
        <v>53</v>
      </c>
      <c r="H98" s="1">
        <v>44825</v>
      </c>
      <c r="I98">
        <v>47094</v>
      </c>
      <c r="J98">
        <v>2215</v>
      </c>
      <c r="K98">
        <v>2.74</v>
      </c>
      <c r="L98">
        <v>5</v>
      </c>
      <c r="M98" t="s">
        <v>28</v>
      </c>
      <c r="N98" t="s">
        <v>21</v>
      </c>
      <c r="O98">
        <v>49309</v>
      </c>
      <c r="P98">
        <f>Append1[[#This Row],[Bonus (£)]]/Append1[[#This Row],[Salary (£)]]</f>
        <v>4.7033592389688711E-2</v>
      </c>
    </row>
    <row r="99" spans="1:16" x14ac:dyDescent="0.3">
      <c r="A99" t="s">
        <v>228</v>
      </c>
      <c r="B99" t="s">
        <v>229</v>
      </c>
      <c r="C99">
        <v>26</v>
      </c>
      <c r="D99" t="s">
        <v>24</v>
      </c>
      <c r="E99" t="s">
        <v>62</v>
      </c>
      <c r="F99" t="s">
        <v>63</v>
      </c>
      <c r="G99" t="s">
        <v>105</v>
      </c>
      <c r="H99" s="1">
        <v>42218</v>
      </c>
      <c r="I99">
        <v>37711</v>
      </c>
      <c r="J99">
        <v>2064</v>
      </c>
      <c r="K99">
        <v>3.32</v>
      </c>
      <c r="L99">
        <v>0</v>
      </c>
      <c r="M99" t="s">
        <v>28</v>
      </c>
      <c r="N99" t="s">
        <v>21</v>
      </c>
      <c r="O99">
        <v>39775</v>
      </c>
      <c r="P99">
        <f>Append1[[#This Row],[Bonus (£)]]/Append1[[#This Row],[Salary (£)]]</f>
        <v>5.4732041049030788E-2</v>
      </c>
    </row>
    <row r="100" spans="1:16" x14ac:dyDescent="0.3">
      <c r="A100" t="s">
        <v>230</v>
      </c>
      <c r="B100" t="s">
        <v>231</v>
      </c>
      <c r="C100">
        <v>43</v>
      </c>
      <c r="D100" t="s">
        <v>16</v>
      </c>
      <c r="E100" t="s">
        <v>31</v>
      </c>
      <c r="F100" t="s">
        <v>32</v>
      </c>
      <c r="G100" t="s">
        <v>27</v>
      </c>
      <c r="H100" s="1">
        <v>45651</v>
      </c>
      <c r="I100">
        <v>31627</v>
      </c>
      <c r="J100">
        <v>2886</v>
      </c>
      <c r="K100">
        <v>4.91</v>
      </c>
      <c r="L100">
        <v>5</v>
      </c>
      <c r="M100" t="s">
        <v>34</v>
      </c>
      <c r="N100" t="s">
        <v>21</v>
      </c>
      <c r="O100">
        <v>34513</v>
      </c>
      <c r="P100">
        <f>Append1[[#This Row],[Bonus (£)]]/Append1[[#This Row],[Salary (£)]]</f>
        <v>9.1251146172574071E-2</v>
      </c>
    </row>
    <row r="101" spans="1:16" x14ac:dyDescent="0.3">
      <c r="A101" t="s">
        <v>232</v>
      </c>
      <c r="B101" t="s">
        <v>209</v>
      </c>
      <c r="C101">
        <v>36</v>
      </c>
      <c r="D101" t="s">
        <v>16</v>
      </c>
      <c r="E101" t="s">
        <v>31</v>
      </c>
      <c r="F101" t="s">
        <v>32</v>
      </c>
      <c r="G101" t="s">
        <v>88</v>
      </c>
      <c r="H101" s="1">
        <v>43083</v>
      </c>
      <c r="I101">
        <v>33368</v>
      </c>
      <c r="J101">
        <v>2669</v>
      </c>
      <c r="K101">
        <v>4.6100000000000003</v>
      </c>
      <c r="L101">
        <v>3</v>
      </c>
      <c r="M101" t="s">
        <v>34</v>
      </c>
      <c r="N101" t="s">
        <v>21</v>
      </c>
      <c r="O101">
        <v>36037</v>
      </c>
      <c r="P101">
        <f>Append1[[#This Row],[Bonus (£)]]/Append1[[#This Row],[Salary (£)]]</f>
        <v>7.9986813713737712E-2</v>
      </c>
    </row>
    <row r="102" spans="1:16" x14ac:dyDescent="0.3">
      <c r="A102" t="s">
        <v>233</v>
      </c>
      <c r="B102" t="s">
        <v>234</v>
      </c>
      <c r="C102">
        <v>21</v>
      </c>
      <c r="D102" t="s">
        <v>16</v>
      </c>
      <c r="E102" t="s">
        <v>74</v>
      </c>
      <c r="F102" t="s">
        <v>75</v>
      </c>
      <c r="G102" t="s">
        <v>88</v>
      </c>
      <c r="H102" s="1">
        <v>43719</v>
      </c>
      <c r="I102">
        <v>31452</v>
      </c>
      <c r="J102">
        <v>1748</v>
      </c>
      <c r="K102">
        <v>3.28</v>
      </c>
      <c r="L102">
        <v>6</v>
      </c>
      <c r="M102" t="s">
        <v>28</v>
      </c>
      <c r="N102" t="s">
        <v>21</v>
      </c>
      <c r="O102">
        <v>33200</v>
      </c>
      <c r="P102">
        <f>Append1[[#This Row],[Bonus (£)]]/Append1[[#This Row],[Salary (£)]]</f>
        <v>5.5576751875874346E-2</v>
      </c>
    </row>
    <row r="103" spans="1:16" x14ac:dyDescent="0.3">
      <c r="A103" t="s">
        <v>235</v>
      </c>
      <c r="B103" t="s">
        <v>236</v>
      </c>
      <c r="C103">
        <v>40</v>
      </c>
      <c r="D103" t="s">
        <v>24</v>
      </c>
      <c r="E103" t="s">
        <v>42</v>
      </c>
      <c r="F103" t="s">
        <v>43</v>
      </c>
      <c r="G103" t="s">
        <v>27</v>
      </c>
      <c r="H103" s="1">
        <v>44410</v>
      </c>
      <c r="I103">
        <v>43621</v>
      </c>
      <c r="J103">
        <v>2013</v>
      </c>
      <c r="K103">
        <v>3.4</v>
      </c>
      <c r="L103">
        <v>1</v>
      </c>
      <c r="M103" t="s">
        <v>20</v>
      </c>
      <c r="N103" t="s">
        <v>21</v>
      </c>
      <c r="O103">
        <v>45634</v>
      </c>
      <c r="P103">
        <f>Append1[[#This Row],[Bonus (£)]]/Append1[[#This Row],[Salary (£)]]</f>
        <v>4.6147497764838036E-2</v>
      </c>
    </row>
    <row r="104" spans="1:16" x14ac:dyDescent="0.3">
      <c r="A104" t="s">
        <v>237</v>
      </c>
      <c r="B104" t="s">
        <v>238</v>
      </c>
      <c r="C104">
        <v>31</v>
      </c>
      <c r="D104" t="s">
        <v>24</v>
      </c>
      <c r="E104" t="s">
        <v>37</v>
      </c>
      <c r="F104" t="s">
        <v>38</v>
      </c>
      <c r="G104" t="s">
        <v>27</v>
      </c>
      <c r="H104" s="1">
        <v>44717</v>
      </c>
      <c r="I104">
        <v>29274</v>
      </c>
      <c r="J104">
        <v>2250</v>
      </c>
      <c r="K104">
        <v>3.42</v>
      </c>
      <c r="L104">
        <v>3</v>
      </c>
      <c r="M104" t="s">
        <v>28</v>
      </c>
      <c r="N104" t="s">
        <v>21</v>
      </c>
      <c r="O104">
        <v>31524</v>
      </c>
      <c r="P104">
        <f>Append1[[#This Row],[Bonus (£)]]/Append1[[#This Row],[Salary (£)]]</f>
        <v>7.6860012297601962E-2</v>
      </c>
    </row>
    <row r="105" spans="1:16" x14ac:dyDescent="0.3">
      <c r="A105" t="s">
        <v>239</v>
      </c>
      <c r="B105" t="s">
        <v>240</v>
      </c>
      <c r="C105">
        <v>25</v>
      </c>
      <c r="D105" t="s">
        <v>16</v>
      </c>
      <c r="E105" t="s">
        <v>17</v>
      </c>
      <c r="F105" t="s">
        <v>18</v>
      </c>
      <c r="G105" t="s">
        <v>50</v>
      </c>
      <c r="H105" s="1">
        <v>43741</v>
      </c>
      <c r="I105">
        <v>41505</v>
      </c>
      <c r="J105">
        <v>2294</v>
      </c>
      <c r="K105">
        <v>4.29</v>
      </c>
      <c r="L105">
        <v>3</v>
      </c>
      <c r="M105" t="s">
        <v>34</v>
      </c>
      <c r="N105" t="s">
        <v>21</v>
      </c>
      <c r="O105">
        <v>43799</v>
      </c>
      <c r="P105">
        <f>Append1[[#This Row],[Bonus (£)]]/Append1[[#This Row],[Salary (£)]]</f>
        <v>5.5270449343452599E-2</v>
      </c>
    </row>
    <row r="106" spans="1:16" x14ac:dyDescent="0.3">
      <c r="A106" t="s">
        <v>241</v>
      </c>
      <c r="B106" t="s">
        <v>227</v>
      </c>
      <c r="C106">
        <v>31</v>
      </c>
      <c r="D106" t="s">
        <v>16</v>
      </c>
      <c r="E106" t="s">
        <v>62</v>
      </c>
      <c r="F106" t="s">
        <v>63</v>
      </c>
      <c r="G106" t="s">
        <v>39</v>
      </c>
      <c r="H106" s="1">
        <v>43727</v>
      </c>
      <c r="I106">
        <v>37974</v>
      </c>
      <c r="J106">
        <v>1868</v>
      </c>
      <c r="K106">
        <v>2.68</v>
      </c>
      <c r="L106">
        <v>4</v>
      </c>
      <c r="M106" t="s">
        <v>20</v>
      </c>
      <c r="N106" t="s">
        <v>21</v>
      </c>
      <c r="O106">
        <v>39842</v>
      </c>
      <c r="P106">
        <f>Append1[[#This Row],[Bonus (£)]]/Append1[[#This Row],[Salary (£)]]</f>
        <v>4.9191552114604728E-2</v>
      </c>
    </row>
    <row r="107" spans="1:16" x14ac:dyDescent="0.3">
      <c r="A107" t="s">
        <v>242</v>
      </c>
      <c r="B107" t="s">
        <v>176</v>
      </c>
      <c r="C107">
        <v>40</v>
      </c>
      <c r="D107" t="s">
        <v>16</v>
      </c>
      <c r="E107" t="s">
        <v>74</v>
      </c>
      <c r="F107" t="s">
        <v>75</v>
      </c>
      <c r="G107" t="s">
        <v>88</v>
      </c>
      <c r="H107" s="1">
        <v>44417</v>
      </c>
      <c r="I107">
        <v>36729</v>
      </c>
      <c r="J107">
        <v>2541</v>
      </c>
      <c r="K107">
        <v>3.99</v>
      </c>
      <c r="L107">
        <v>2</v>
      </c>
      <c r="M107" t="s">
        <v>20</v>
      </c>
      <c r="N107" t="s">
        <v>21</v>
      </c>
      <c r="O107">
        <v>39270</v>
      </c>
      <c r="P107">
        <f>Append1[[#This Row],[Bonus (£)]]/Append1[[#This Row],[Salary (£)]]</f>
        <v>6.9182389937106917E-2</v>
      </c>
    </row>
    <row r="108" spans="1:16" x14ac:dyDescent="0.3">
      <c r="A108" t="s">
        <v>243</v>
      </c>
      <c r="B108" t="s">
        <v>244</v>
      </c>
      <c r="C108">
        <v>21</v>
      </c>
      <c r="D108" t="s">
        <v>16</v>
      </c>
      <c r="E108" t="s">
        <v>25</v>
      </c>
      <c r="F108" t="s">
        <v>26</v>
      </c>
      <c r="G108" t="s">
        <v>105</v>
      </c>
      <c r="H108" s="1">
        <v>43037</v>
      </c>
      <c r="I108">
        <v>33789</v>
      </c>
      <c r="J108">
        <v>1723</v>
      </c>
      <c r="K108">
        <v>2.5</v>
      </c>
      <c r="L108">
        <v>6</v>
      </c>
      <c r="M108" t="s">
        <v>20</v>
      </c>
      <c r="N108" t="s">
        <v>21</v>
      </c>
      <c r="O108">
        <v>35512</v>
      </c>
      <c r="P108">
        <f>Append1[[#This Row],[Bonus (£)]]/Append1[[#This Row],[Salary (£)]]</f>
        <v>5.0992926692118738E-2</v>
      </c>
    </row>
    <row r="109" spans="1:16" x14ac:dyDescent="0.3">
      <c r="A109" t="s">
        <v>245</v>
      </c>
      <c r="B109" t="s">
        <v>196</v>
      </c>
      <c r="C109">
        <v>34</v>
      </c>
      <c r="D109" t="s">
        <v>24</v>
      </c>
      <c r="E109" t="s">
        <v>25</v>
      </c>
      <c r="F109" t="s">
        <v>26</v>
      </c>
      <c r="G109" t="s">
        <v>88</v>
      </c>
      <c r="H109" s="1">
        <v>42111</v>
      </c>
      <c r="I109">
        <v>34451</v>
      </c>
      <c r="J109">
        <v>1248</v>
      </c>
      <c r="K109">
        <v>1.78</v>
      </c>
      <c r="L109">
        <v>3</v>
      </c>
      <c r="M109" t="s">
        <v>20</v>
      </c>
      <c r="N109" t="s">
        <v>21</v>
      </c>
      <c r="O109">
        <v>35699</v>
      </c>
      <c r="P109">
        <f>Append1[[#This Row],[Bonus (£)]]/Append1[[#This Row],[Salary (£)]]</f>
        <v>3.622536355983861E-2</v>
      </c>
    </row>
    <row r="110" spans="1:16" x14ac:dyDescent="0.3">
      <c r="A110" t="s">
        <v>246</v>
      </c>
      <c r="B110" t="s">
        <v>247</v>
      </c>
      <c r="C110">
        <v>27</v>
      </c>
      <c r="D110" t="s">
        <v>24</v>
      </c>
      <c r="E110" t="s">
        <v>37</v>
      </c>
      <c r="F110" t="s">
        <v>38</v>
      </c>
      <c r="G110" t="s">
        <v>19</v>
      </c>
      <c r="H110" s="1">
        <v>44505</v>
      </c>
      <c r="I110">
        <v>28324</v>
      </c>
      <c r="J110">
        <v>1320</v>
      </c>
      <c r="K110">
        <v>3.16</v>
      </c>
      <c r="L110">
        <v>2</v>
      </c>
      <c r="M110" t="s">
        <v>20</v>
      </c>
      <c r="N110" t="s">
        <v>21</v>
      </c>
      <c r="O110">
        <v>29644</v>
      </c>
      <c r="P110">
        <f>Append1[[#This Row],[Bonus (£)]]/Append1[[#This Row],[Salary (£)]]</f>
        <v>4.6603587063974015E-2</v>
      </c>
    </row>
    <row r="111" spans="1:16" x14ac:dyDescent="0.3">
      <c r="A111" t="s">
        <v>248</v>
      </c>
      <c r="B111" t="s">
        <v>90</v>
      </c>
      <c r="C111">
        <v>33</v>
      </c>
      <c r="D111" t="s">
        <v>16</v>
      </c>
      <c r="E111" t="s">
        <v>42</v>
      </c>
      <c r="F111" t="s">
        <v>43</v>
      </c>
      <c r="G111" t="s">
        <v>33</v>
      </c>
      <c r="H111" s="1">
        <v>45443</v>
      </c>
      <c r="I111">
        <v>38227</v>
      </c>
      <c r="J111">
        <v>2047</v>
      </c>
      <c r="K111">
        <v>3.45</v>
      </c>
      <c r="L111">
        <v>4</v>
      </c>
      <c r="M111" t="s">
        <v>34</v>
      </c>
      <c r="N111" t="s">
        <v>21</v>
      </c>
      <c r="O111">
        <v>40274</v>
      </c>
      <c r="P111">
        <f>Append1[[#This Row],[Bonus (£)]]/Append1[[#This Row],[Salary (£)]]</f>
        <v>5.3548538990765691E-2</v>
      </c>
    </row>
    <row r="112" spans="1:16" x14ac:dyDescent="0.3">
      <c r="A112" t="s">
        <v>249</v>
      </c>
      <c r="B112" t="s">
        <v>126</v>
      </c>
      <c r="C112">
        <v>29</v>
      </c>
      <c r="D112" t="s">
        <v>24</v>
      </c>
      <c r="E112" t="s">
        <v>42</v>
      </c>
      <c r="F112" t="s">
        <v>43</v>
      </c>
      <c r="G112" t="s">
        <v>39</v>
      </c>
      <c r="H112" s="1">
        <v>44717</v>
      </c>
      <c r="I112">
        <v>36841</v>
      </c>
      <c r="J112">
        <v>2721</v>
      </c>
      <c r="K112">
        <v>3.11</v>
      </c>
      <c r="L112">
        <v>2</v>
      </c>
      <c r="M112" t="s">
        <v>34</v>
      </c>
      <c r="N112" t="s">
        <v>21</v>
      </c>
      <c r="O112">
        <v>39562</v>
      </c>
      <c r="P112">
        <f>Append1[[#This Row],[Bonus (£)]]/Append1[[#This Row],[Salary (£)]]</f>
        <v>7.3857930023615001E-2</v>
      </c>
    </row>
    <row r="113" spans="1:16" x14ac:dyDescent="0.3">
      <c r="A113" t="s">
        <v>250</v>
      </c>
      <c r="B113" t="s">
        <v>251</v>
      </c>
      <c r="C113">
        <v>31</v>
      </c>
      <c r="D113" t="s">
        <v>16</v>
      </c>
      <c r="E113" t="s">
        <v>58</v>
      </c>
      <c r="F113" t="s">
        <v>59</v>
      </c>
      <c r="G113" t="s">
        <v>53</v>
      </c>
      <c r="H113" s="1">
        <v>42651</v>
      </c>
      <c r="I113">
        <v>33894</v>
      </c>
      <c r="J113">
        <v>2051</v>
      </c>
      <c r="K113">
        <v>3.66</v>
      </c>
      <c r="L113">
        <v>1</v>
      </c>
      <c r="M113" t="s">
        <v>20</v>
      </c>
      <c r="N113" t="s">
        <v>21</v>
      </c>
      <c r="O113">
        <v>35945</v>
      </c>
      <c r="P113">
        <f>Append1[[#This Row],[Bonus (£)]]/Append1[[#This Row],[Salary (£)]]</f>
        <v>6.0512185047501034E-2</v>
      </c>
    </row>
    <row r="114" spans="1:16" x14ac:dyDescent="0.3">
      <c r="A114" t="s">
        <v>252</v>
      </c>
      <c r="B114" t="s">
        <v>253</v>
      </c>
      <c r="C114">
        <v>29</v>
      </c>
      <c r="D114" t="s">
        <v>24</v>
      </c>
      <c r="E114" t="s">
        <v>25</v>
      </c>
      <c r="F114" t="s">
        <v>26</v>
      </c>
      <c r="G114" t="s">
        <v>105</v>
      </c>
      <c r="H114" s="1">
        <v>43377</v>
      </c>
      <c r="I114">
        <v>33581</v>
      </c>
      <c r="J114">
        <v>1099</v>
      </c>
      <c r="K114">
        <v>3.81</v>
      </c>
      <c r="L114">
        <v>1</v>
      </c>
      <c r="M114" t="s">
        <v>34</v>
      </c>
      <c r="N114" t="s">
        <v>21</v>
      </c>
      <c r="O114">
        <v>34680</v>
      </c>
      <c r="P114">
        <f>Append1[[#This Row],[Bonus (£)]]/Append1[[#This Row],[Salary (£)]]</f>
        <v>3.2726839581906433E-2</v>
      </c>
    </row>
    <row r="115" spans="1:16" x14ac:dyDescent="0.3">
      <c r="A115" t="s">
        <v>254</v>
      </c>
      <c r="B115" t="s">
        <v>255</v>
      </c>
      <c r="C115">
        <v>33</v>
      </c>
      <c r="D115" t="s">
        <v>24</v>
      </c>
      <c r="E115" t="s">
        <v>17</v>
      </c>
      <c r="F115" t="s">
        <v>18</v>
      </c>
      <c r="G115" t="s">
        <v>33</v>
      </c>
      <c r="H115" s="1">
        <v>43933</v>
      </c>
      <c r="I115">
        <v>34356</v>
      </c>
      <c r="J115">
        <v>1761</v>
      </c>
      <c r="K115">
        <v>2.2799999999999998</v>
      </c>
      <c r="L115">
        <v>4</v>
      </c>
      <c r="M115" t="s">
        <v>34</v>
      </c>
      <c r="N115" t="s">
        <v>21</v>
      </c>
      <c r="O115">
        <v>36117</v>
      </c>
      <c r="P115">
        <f>Append1[[#This Row],[Bonus (£)]]/Append1[[#This Row],[Salary (£)]]</f>
        <v>5.125742228431715E-2</v>
      </c>
    </row>
    <row r="116" spans="1:16" x14ac:dyDescent="0.3">
      <c r="A116" t="s">
        <v>256</v>
      </c>
      <c r="B116" t="s">
        <v>257</v>
      </c>
      <c r="C116">
        <v>33</v>
      </c>
      <c r="D116" t="s">
        <v>16</v>
      </c>
      <c r="E116" t="s">
        <v>58</v>
      </c>
      <c r="F116" t="s">
        <v>59</v>
      </c>
      <c r="G116" t="s">
        <v>39</v>
      </c>
      <c r="H116" s="1">
        <v>42562</v>
      </c>
      <c r="I116">
        <v>31106</v>
      </c>
      <c r="J116">
        <v>2108</v>
      </c>
      <c r="K116">
        <v>4.95</v>
      </c>
      <c r="L116">
        <v>2</v>
      </c>
      <c r="M116" t="s">
        <v>34</v>
      </c>
      <c r="N116" t="s">
        <v>21</v>
      </c>
      <c r="O116">
        <v>33214</v>
      </c>
      <c r="P116">
        <f>Append1[[#This Row],[Bonus (£)]]/Append1[[#This Row],[Salary (£)]]</f>
        <v>6.7768276216807047E-2</v>
      </c>
    </row>
    <row r="117" spans="1:16" x14ac:dyDescent="0.3">
      <c r="A117" t="s">
        <v>258</v>
      </c>
      <c r="B117" t="s">
        <v>259</v>
      </c>
      <c r="C117">
        <v>29</v>
      </c>
      <c r="D117" t="s">
        <v>16</v>
      </c>
      <c r="E117" t="s">
        <v>25</v>
      </c>
      <c r="F117" t="s">
        <v>26</v>
      </c>
      <c r="G117" t="s">
        <v>88</v>
      </c>
      <c r="H117" s="1">
        <v>44266</v>
      </c>
      <c r="I117">
        <v>28986</v>
      </c>
      <c r="J117">
        <v>2468</v>
      </c>
      <c r="K117">
        <v>4.6399999999999997</v>
      </c>
      <c r="L117">
        <v>1</v>
      </c>
      <c r="M117" t="s">
        <v>34</v>
      </c>
      <c r="N117" t="s">
        <v>21</v>
      </c>
      <c r="O117">
        <v>31454</v>
      </c>
      <c r="P117">
        <f>Append1[[#This Row],[Bonus (£)]]/Append1[[#This Row],[Salary (£)]]</f>
        <v>8.5144552542606777E-2</v>
      </c>
    </row>
    <row r="118" spans="1:16" x14ac:dyDescent="0.3">
      <c r="A118" t="s">
        <v>260</v>
      </c>
      <c r="B118" t="s">
        <v>96</v>
      </c>
      <c r="C118">
        <v>29</v>
      </c>
      <c r="D118" t="s">
        <v>16</v>
      </c>
      <c r="E118" t="s">
        <v>58</v>
      </c>
      <c r="F118" t="s">
        <v>59</v>
      </c>
      <c r="G118" t="s">
        <v>88</v>
      </c>
      <c r="H118" s="1">
        <v>43610</v>
      </c>
      <c r="I118">
        <v>36849</v>
      </c>
      <c r="J118">
        <v>3951</v>
      </c>
      <c r="K118">
        <v>4.75</v>
      </c>
      <c r="L118">
        <v>2</v>
      </c>
      <c r="M118" t="s">
        <v>34</v>
      </c>
      <c r="N118" t="s">
        <v>21</v>
      </c>
      <c r="O118">
        <v>40800</v>
      </c>
      <c r="P118">
        <f>Append1[[#This Row],[Bonus (£)]]/Append1[[#This Row],[Salary (£)]]</f>
        <v>0.10722136285923635</v>
      </c>
    </row>
    <row r="119" spans="1:16" x14ac:dyDescent="0.3">
      <c r="A119" t="s">
        <v>261</v>
      </c>
      <c r="B119" t="s">
        <v>247</v>
      </c>
      <c r="C119">
        <v>33</v>
      </c>
      <c r="D119" t="s">
        <v>24</v>
      </c>
      <c r="E119" t="s">
        <v>25</v>
      </c>
      <c r="F119" t="s">
        <v>26</v>
      </c>
      <c r="G119" t="s">
        <v>88</v>
      </c>
      <c r="H119" s="1">
        <v>43917</v>
      </c>
      <c r="I119">
        <v>31560</v>
      </c>
      <c r="J119">
        <v>961</v>
      </c>
      <c r="K119">
        <v>3.18</v>
      </c>
      <c r="L119">
        <v>4</v>
      </c>
      <c r="M119" t="s">
        <v>28</v>
      </c>
      <c r="N119" t="s">
        <v>21</v>
      </c>
      <c r="O119">
        <v>32521</v>
      </c>
      <c r="P119">
        <f>Append1[[#This Row],[Bonus (£)]]/Append1[[#This Row],[Salary (£)]]</f>
        <v>3.0449936628643853E-2</v>
      </c>
    </row>
    <row r="120" spans="1:16" x14ac:dyDescent="0.3">
      <c r="A120" t="s">
        <v>262</v>
      </c>
      <c r="B120" t="s">
        <v>85</v>
      </c>
      <c r="C120">
        <v>28</v>
      </c>
      <c r="D120" t="s">
        <v>24</v>
      </c>
      <c r="E120" t="s">
        <v>25</v>
      </c>
      <c r="F120" t="s">
        <v>26</v>
      </c>
      <c r="G120" t="s">
        <v>50</v>
      </c>
      <c r="H120" s="1">
        <v>44061</v>
      </c>
      <c r="I120">
        <v>35801</v>
      </c>
      <c r="J120">
        <v>1720</v>
      </c>
      <c r="K120">
        <v>3.57</v>
      </c>
      <c r="L120">
        <v>5</v>
      </c>
      <c r="M120" t="s">
        <v>28</v>
      </c>
      <c r="N120" t="s">
        <v>21</v>
      </c>
      <c r="O120">
        <v>37521</v>
      </c>
      <c r="P120">
        <f>Append1[[#This Row],[Bonus (£)]]/Append1[[#This Row],[Salary (£)]]</f>
        <v>4.8043350744392616E-2</v>
      </c>
    </row>
    <row r="121" spans="1:16" x14ac:dyDescent="0.3">
      <c r="A121" t="s">
        <v>263</v>
      </c>
      <c r="B121" t="s">
        <v>264</v>
      </c>
      <c r="C121">
        <v>31</v>
      </c>
      <c r="D121" t="s">
        <v>24</v>
      </c>
      <c r="E121" t="s">
        <v>58</v>
      </c>
      <c r="F121" t="s">
        <v>59</v>
      </c>
      <c r="G121" t="s">
        <v>105</v>
      </c>
      <c r="H121" s="1">
        <v>45487</v>
      </c>
      <c r="I121">
        <v>32606</v>
      </c>
      <c r="J121">
        <v>1106</v>
      </c>
      <c r="K121">
        <v>2.19</v>
      </c>
      <c r="L121">
        <v>3</v>
      </c>
      <c r="M121" t="s">
        <v>28</v>
      </c>
      <c r="N121" t="s">
        <v>21</v>
      </c>
      <c r="O121">
        <v>33712</v>
      </c>
      <c r="P121">
        <f>Append1[[#This Row],[Bonus (£)]]/Append1[[#This Row],[Salary (£)]]</f>
        <v>3.3920137398024901E-2</v>
      </c>
    </row>
    <row r="122" spans="1:16" x14ac:dyDescent="0.3">
      <c r="A122" t="s">
        <v>265</v>
      </c>
      <c r="B122" t="s">
        <v>266</v>
      </c>
      <c r="C122">
        <v>39</v>
      </c>
      <c r="D122" t="s">
        <v>24</v>
      </c>
      <c r="E122" t="s">
        <v>42</v>
      </c>
      <c r="F122" t="s">
        <v>43</v>
      </c>
      <c r="G122" t="s">
        <v>88</v>
      </c>
      <c r="H122" s="1">
        <v>44764</v>
      </c>
      <c r="I122">
        <v>45095</v>
      </c>
      <c r="J122">
        <v>1824</v>
      </c>
      <c r="K122">
        <v>2.88</v>
      </c>
      <c r="L122">
        <v>5</v>
      </c>
      <c r="M122" t="s">
        <v>20</v>
      </c>
      <c r="N122" t="s">
        <v>21</v>
      </c>
      <c r="O122">
        <v>46919</v>
      </c>
      <c r="P122">
        <f>Append1[[#This Row],[Bonus (£)]]/Append1[[#This Row],[Salary (£)]]</f>
        <v>4.0447943230956872E-2</v>
      </c>
    </row>
    <row r="123" spans="1:16" x14ac:dyDescent="0.3">
      <c r="A123" t="s">
        <v>267</v>
      </c>
      <c r="B123" t="s">
        <v>268</v>
      </c>
      <c r="C123">
        <v>38</v>
      </c>
      <c r="D123" t="s">
        <v>24</v>
      </c>
      <c r="E123" t="s">
        <v>31</v>
      </c>
      <c r="F123" t="s">
        <v>32</v>
      </c>
      <c r="G123" t="s">
        <v>53</v>
      </c>
      <c r="H123" s="1">
        <v>44210</v>
      </c>
      <c r="I123">
        <v>33741</v>
      </c>
      <c r="J123">
        <v>1570</v>
      </c>
      <c r="K123">
        <v>3.41</v>
      </c>
      <c r="L123">
        <v>1</v>
      </c>
      <c r="M123" t="s">
        <v>20</v>
      </c>
      <c r="N123" t="s">
        <v>21</v>
      </c>
      <c r="O123">
        <v>35311</v>
      </c>
      <c r="P123">
        <f>Append1[[#This Row],[Bonus (£)]]/Append1[[#This Row],[Salary (£)]]</f>
        <v>4.6530926765656025E-2</v>
      </c>
    </row>
    <row r="124" spans="1:16" x14ac:dyDescent="0.3">
      <c r="A124" t="s">
        <v>269</v>
      </c>
      <c r="B124" t="s">
        <v>270</v>
      </c>
      <c r="C124">
        <v>33</v>
      </c>
      <c r="D124" t="s">
        <v>24</v>
      </c>
      <c r="E124" t="s">
        <v>62</v>
      </c>
      <c r="F124" t="s">
        <v>63</v>
      </c>
      <c r="G124" t="s">
        <v>19</v>
      </c>
      <c r="H124" s="1">
        <v>44822</v>
      </c>
      <c r="I124">
        <v>36016</v>
      </c>
      <c r="J124">
        <v>2518</v>
      </c>
      <c r="K124">
        <v>4.2</v>
      </c>
      <c r="L124">
        <v>2</v>
      </c>
      <c r="M124" t="s">
        <v>28</v>
      </c>
      <c r="N124" t="s">
        <v>21</v>
      </c>
      <c r="O124">
        <v>38534</v>
      </c>
      <c r="P124">
        <f>Append1[[#This Row],[Bonus (£)]]/Append1[[#This Row],[Salary (£)]]</f>
        <v>6.9913371834740112E-2</v>
      </c>
    </row>
    <row r="125" spans="1:16" x14ac:dyDescent="0.3">
      <c r="A125" t="s">
        <v>271</v>
      </c>
      <c r="B125" t="s">
        <v>272</v>
      </c>
      <c r="C125">
        <v>37</v>
      </c>
      <c r="D125" t="s">
        <v>16</v>
      </c>
      <c r="E125" t="s">
        <v>42</v>
      </c>
      <c r="F125" t="s">
        <v>43</v>
      </c>
      <c r="G125" t="s">
        <v>50</v>
      </c>
      <c r="H125" s="1">
        <v>44132</v>
      </c>
      <c r="I125">
        <v>38670</v>
      </c>
      <c r="J125">
        <v>816</v>
      </c>
      <c r="K125">
        <v>2.82</v>
      </c>
      <c r="L125">
        <v>2</v>
      </c>
      <c r="M125" t="s">
        <v>28</v>
      </c>
      <c r="N125" t="s">
        <v>21</v>
      </c>
      <c r="O125">
        <v>39486</v>
      </c>
      <c r="P125">
        <f>Append1[[#This Row],[Bonus (£)]]/Append1[[#This Row],[Salary (£)]]</f>
        <v>2.1101629169899147E-2</v>
      </c>
    </row>
    <row r="126" spans="1:16" x14ac:dyDescent="0.3">
      <c r="A126" t="s">
        <v>273</v>
      </c>
      <c r="B126" t="s">
        <v>187</v>
      </c>
      <c r="C126">
        <v>29</v>
      </c>
      <c r="D126" t="s">
        <v>24</v>
      </c>
      <c r="E126" t="s">
        <v>37</v>
      </c>
      <c r="F126" t="s">
        <v>38</v>
      </c>
      <c r="G126" t="s">
        <v>33</v>
      </c>
      <c r="H126" s="1">
        <v>44092</v>
      </c>
      <c r="I126">
        <v>32416</v>
      </c>
      <c r="J126">
        <v>1019</v>
      </c>
      <c r="K126">
        <v>3.46</v>
      </c>
      <c r="L126">
        <v>2</v>
      </c>
      <c r="M126" t="s">
        <v>28</v>
      </c>
      <c r="N126" t="s">
        <v>21</v>
      </c>
      <c r="O126">
        <v>33435</v>
      </c>
      <c r="P126">
        <f>Append1[[#This Row],[Bonus (£)]]/Append1[[#This Row],[Salary (£)]]</f>
        <v>3.1435093780848966E-2</v>
      </c>
    </row>
    <row r="127" spans="1:16" x14ac:dyDescent="0.3">
      <c r="A127" t="s">
        <v>274</v>
      </c>
      <c r="B127" t="s">
        <v>275</v>
      </c>
      <c r="C127">
        <v>32</v>
      </c>
      <c r="D127" t="s">
        <v>24</v>
      </c>
      <c r="E127" t="s">
        <v>17</v>
      </c>
      <c r="F127" t="s">
        <v>18</v>
      </c>
      <c r="G127" t="s">
        <v>53</v>
      </c>
      <c r="H127" s="1">
        <v>45630</v>
      </c>
      <c r="I127">
        <v>37914</v>
      </c>
      <c r="J127">
        <v>2804</v>
      </c>
      <c r="K127">
        <v>3.26</v>
      </c>
      <c r="L127">
        <v>7</v>
      </c>
      <c r="M127" t="s">
        <v>20</v>
      </c>
      <c r="N127" t="s">
        <v>21</v>
      </c>
      <c r="O127">
        <v>40718</v>
      </c>
      <c r="P127">
        <f>Append1[[#This Row],[Bonus (£)]]/Append1[[#This Row],[Salary (£)]]</f>
        <v>7.3956849712507253E-2</v>
      </c>
    </row>
    <row r="128" spans="1:16" x14ac:dyDescent="0.3">
      <c r="A128" t="s">
        <v>276</v>
      </c>
      <c r="B128" t="s">
        <v>277</v>
      </c>
      <c r="C128">
        <v>21</v>
      </c>
      <c r="D128" t="s">
        <v>16</v>
      </c>
      <c r="E128" t="s">
        <v>37</v>
      </c>
      <c r="F128" t="s">
        <v>38</v>
      </c>
      <c r="G128" t="s">
        <v>27</v>
      </c>
      <c r="H128" s="1">
        <v>42084</v>
      </c>
      <c r="I128">
        <v>27153</v>
      </c>
      <c r="J128">
        <v>849</v>
      </c>
      <c r="K128">
        <v>3.07</v>
      </c>
      <c r="L128">
        <v>6</v>
      </c>
      <c r="M128" t="s">
        <v>20</v>
      </c>
      <c r="N128" t="s">
        <v>21</v>
      </c>
      <c r="O128">
        <v>28002</v>
      </c>
      <c r="P128">
        <f>Append1[[#This Row],[Bonus (£)]]/Append1[[#This Row],[Salary (£)]]</f>
        <v>3.126726328582477E-2</v>
      </c>
    </row>
    <row r="129" spans="1:16" x14ac:dyDescent="0.3">
      <c r="A129" t="s">
        <v>278</v>
      </c>
      <c r="B129" t="s">
        <v>279</v>
      </c>
      <c r="C129">
        <v>23</v>
      </c>
      <c r="D129" t="s">
        <v>24</v>
      </c>
      <c r="E129" t="s">
        <v>74</v>
      </c>
      <c r="F129" t="s">
        <v>75</v>
      </c>
      <c r="G129" t="s">
        <v>50</v>
      </c>
      <c r="H129" s="1">
        <v>44535</v>
      </c>
      <c r="I129">
        <v>30884</v>
      </c>
      <c r="J129">
        <v>1401</v>
      </c>
      <c r="K129">
        <v>3.69</v>
      </c>
      <c r="L129">
        <v>0</v>
      </c>
      <c r="M129" t="s">
        <v>20</v>
      </c>
      <c r="N129" t="s">
        <v>21</v>
      </c>
      <c r="O129">
        <v>32285</v>
      </c>
      <c r="P129">
        <f>Append1[[#This Row],[Bonus (£)]]/Append1[[#This Row],[Salary (£)]]</f>
        <v>4.5363294909985752E-2</v>
      </c>
    </row>
    <row r="130" spans="1:16" x14ac:dyDescent="0.3">
      <c r="A130" t="s">
        <v>280</v>
      </c>
      <c r="B130" t="s">
        <v>281</v>
      </c>
      <c r="C130">
        <v>24</v>
      </c>
      <c r="D130" t="s">
        <v>24</v>
      </c>
      <c r="E130" t="s">
        <v>17</v>
      </c>
      <c r="F130" t="s">
        <v>18</v>
      </c>
      <c r="G130" t="s">
        <v>105</v>
      </c>
      <c r="H130" s="1">
        <v>43943</v>
      </c>
      <c r="I130">
        <v>53711</v>
      </c>
      <c r="J130">
        <v>3596</v>
      </c>
      <c r="K130">
        <v>3.82</v>
      </c>
      <c r="L130">
        <v>4</v>
      </c>
      <c r="M130" t="s">
        <v>20</v>
      </c>
      <c r="N130" t="s">
        <v>21</v>
      </c>
      <c r="O130">
        <v>57307</v>
      </c>
      <c r="P130">
        <f>Append1[[#This Row],[Bonus (£)]]/Append1[[#This Row],[Salary (£)]]</f>
        <v>6.695090391167545E-2</v>
      </c>
    </row>
    <row r="131" spans="1:16" x14ac:dyDescent="0.3">
      <c r="A131" t="s">
        <v>282</v>
      </c>
      <c r="B131" t="s">
        <v>283</v>
      </c>
      <c r="C131">
        <v>36</v>
      </c>
      <c r="D131" t="s">
        <v>24</v>
      </c>
      <c r="E131" t="s">
        <v>31</v>
      </c>
      <c r="F131" t="s">
        <v>32</v>
      </c>
      <c r="G131" t="s">
        <v>50</v>
      </c>
      <c r="H131" s="1">
        <v>43438</v>
      </c>
      <c r="I131">
        <v>30926</v>
      </c>
      <c r="J131">
        <v>1780</v>
      </c>
      <c r="K131">
        <v>2.4500000000000002</v>
      </c>
      <c r="L131">
        <v>3</v>
      </c>
      <c r="M131" t="s">
        <v>34</v>
      </c>
      <c r="N131" t="s">
        <v>21</v>
      </c>
      <c r="O131">
        <v>32706</v>
      </c>
      <c r="P131">
        <f>Append1[[#This Row],[Bonus (£)]]/Append1[[#This Row],[Salary (£)]]</f>
        <v>5.7556748367069782E-2</v>
      </c>
    </row>
    <row r="132" spans="1:16" x14ac:dyDescent="0.3">
      <c r="A132" t="s">
        <v>284</v>
      </c>
      <c r="B132" t="s">
        <v>285</v>
      </c>
      <c r="C132">
        <v>41</v>
      </c>
      <c r="D132" t="s">
        <v>16</v>
      </c>
      <c r="E132" t="s">
        <v>62</v>
      </c>
      <c r="F132" t="s">
        <v>63</v>
      </c>
      <c r="G132" t="s">
        <v>33</v>
      </c>
      <c r="H132" s="1">
        <v>45148</v>
      </c>
      <c r="I132">
        <v>46263</v>
      </c>
      <c r="J132">
        <v>3000</v>
      </c>
      <c r="K132">
        <v>3.25</v>
      </c>
      <c r="L132">
        <v>5</v>
      </c>
      <c r="M132" t="s">
        <v>20</v>
      </c>
      <c r="N132" t="s">
        <v>21</v>
      </c>
      <c r="O132">
        <v>49263</v>
      </c>
      <c r="P132">
        <f>Append1[[#This Row],[Bonus (£)]]/Append1[[#This Row],[Salary (£)]]</f>
        <v>6.4846637701835158E-2</v>
      </c>
    </row>
    <row r="133" spans="1:16" x14ac:dyDescent="0.3">
      <c r="A133" t="s">
        <v>286</v>
      </c>
      <c r="B133" t="s">
        <v>287</v>
      </c>
      <c r="C133">
        <v>46</v>
      </c>
      <c r="D133" t="s">
        <v>24</v>
      </c>
      <c r="E133" t="s">
        <v>25</v>
      </c>
      <c r="F133" t="s">
        <v>26</v>
      </c>
      <c r="G133" t="s">
        <v>105</v>
      </c>
      <c r="H133" s="1">
        <v>44579</v>
      </c>
      <c r="I133">
        <v>36650</v>
      </c>
      <c r="J133">
        <v>1822</v>
      </c>
      <c r="K133">
        <v>3.05</v>
      </c>
      <c r="L133">
        <v>3</v>
      </c>
      <c r="M133" t="s">
        <v>20</v>
      </c>
      <c r="N133" t="s">
        <v>21</v>
      </c>
      <c r="O133">
        <v>38472</v>
      </c>
      <c r="P133">
        <f>Append1[[#This Row],[Bonus (£)]]/Append1[[#This Row],[Salary (£)]]</f>
        <v>4.9713506139154158E-2</v>
      </c>
    </row>
    <row r="134" spans="1:16" x14ac:dyDescent="0.3">
      <c r="A134" t="s">
        <v>288</v>
      </c>
      <c r="B134" t="s">
        <v>174</v>
      </c>
      <c r="C134">
        <v>36</v>
      </c>
      <c r="D134" t="s">
        <v>16</v>
      </c>
      <c r="E134" t="s">
        <v>31</v>
      </c>
      <c r="F134" t="s">
        <v>32</v>
      </c>
      <c r="G134" t="s">
        <v>53</v>
      </c>
      <c r="H134" s="1">
        <v>42868</v>
      </c>
      <c r="I134">
        <v>30346</v>
      </c>
      <c r="J134">
        <v>1500</v>
      </c>
      <c r="K134">
        <v>3.34</v>
      </c>
      <c r="L134">
        <v>5</v>
      </c>
      <c r="M134" t="s">
        <v>34</v>
      </c>
      <c r="N134" t="s">
        <v>21</v>
      </c>
      <c r="O134">
        <v>31846</v>
      </c>
      <c r="P134">
        <f>Append1[[#This Row],[Bonus (£)]]/Append1[[#This Row],[Salary (£)]]</f>
        <v>4.9429908389903118E-2</v>
      </c>
    </row>
    <row r="135" spans="1:16" x14ac:dyDescent="0.3">
      <c r="A135" t="s">
        <v>289</v>
      </c>
      <c r="B135" t="s">
        <v>290</v>
      </c>
      <c r="C135">
        <v>30</v>
      </c>
      <c r="D135" t="s">
        <v>24</v>
      </c>
      <c r="E135" t="s">
        <v>62</v>
      </c>
      <c r="F135" t="s">
        <v>63</v>
      </c>
      <c r="G135" t="s">
        <v>105</v>
      </c>
      <c r="H135" s="1">
        <v>43493</v>
      </c>
      <c r="I135">
        <v>44481</v>
      </c>
      <c r="J135">
        <v>3278</v>
      </c>
      <c r="K135">
        <v>4.71</v>
      </c>
      <c r="L135">
        <v>1</v>
      </c>
      <c r="M135" t="s">
        <v>34</v>
      </c>
      <c r="N135" t="s">
        <v>21</v>
      </c>
      <c r="O135">
        <v>47759</v>
      </c>
      <c r="P135">
        <f>Append1[[#This Row],[Bonus (£)]]/Append1[[#This Row],[Salary (£)]]</f>
        <v>7.3694386367212969E-2</v>
      </c>
    </row>
    <row r="136" spans="1:16" x14ac:dyDescent="0.3">
      <c r="A136" t="s">
        <v>291</v>
      </c>
      <c r="B136" t="s">
        <v>130</v>
      </c>
      <c r="C136">
        <v>39</v>
      </c>
      <c r="D136" t="s">
        <v>24</v>
      </c>
      <c r="E136" t="s">
        <v>37</v>
      </c>
      <c r="F136" t="s">
        <v>38</v>
      </c>
      <c r="G136" t="s">
        <v>105</v>
      </c>
      <c r="H136" s="1">
        <v>45594</v>
      </c>
      <c r="I136">
        <v>26135</v>
      </c>
      <c r="J136">
        <v>707</v>
      </c>
      <c r="K136">
        <v>3.88</v>
      </c>
      <c r="L136">
        <v>6</v>
      </c>
      <c r="M136" t="s">
        <v>34</v>
      </c>
      <c r="N136" t="s">
        <v>21</v>
      </c>
      <c r="O136">
        <v>26842</v>
      </c>
      <c r="P136">
        <f>Append1[[#This Row],[Bonus (£)]]/Append1[[#This Row],[Salary (£)]]</f>
        <v>2.7051846183279129E-2</v>
      </c>
    </row>
    <row r="137" spans="1:16" x14ac:dyDescent="0.3">
      <c r="A137" t="s">
        <v>292</v>
      </c>
      <c r="B137" t="s">
        <v>293</v>
      </c>
      <c r="C137">
        <v>31</v>
      </c>
      <c r="D137" t="s">
        <v>24</v>
      </c>
      <c r="E137" t="s">
        <v>58</v>
      </c>
      <c r="F137" t="s">
        <v>59</v>
      </c>
      <c r="G137" t="s">
        <v>53</v>
      </c>
      <c r="H137" s="1">
        <v>42227</v>
      </c>
      <c r="I137">
        <v>31656</v>
      </c>
      <c r="J137">
        <v>827</v>
      </c>
      <c r="K137">
        <v>1.35</v>
      </c>
      <c r="L137">
        <v>2</v>
      </c>
      <c r="M137" t="s">
        <v>34</v>
      </c>
      <c r="N137" t="s">
        <v>21</v>
      </c>
      <c r="O137">
        <v>32483</v>
      </c>
      <c r="P137">
        <f>Append1[[#This Row],[Bonus (£)]]/Append1[[#This Row],[Salary (£)]]</f>
        <v>2.6124589335355067E-2</v>
      </c>
    </row>
    <row r="138" spans="1:16" x14ac:dyDescent="0.3">
      <c r="A138" t="s">
        <v>294</v>
      </c>
      <c r="B138" t="s">
        <v>295</v>
      </c>
      <c r="C138">
        <v>35</v>
      </c>
      <c r="D138" t="s">
        <v>24</v>
      </c>
      <c r="E138" t="s">
        <v>25</v>
      </c>
      <c r="F138" t="s">
        <v>26</v>
      </c>
      <c r="G138" t="s">
        <v>105</v>
      </c>
      <c r="H138" s="1">
        <v>45424</v>
      </c>
      <c r="I138">
        <v>34301</v>
      </c>
      <c r="J138">
        <v>2349</v>
      </c>
      <c r="K138">
        <v>3.03</v>
      </c>
      <c r="L138">
        <v>5</v>
      </c>
      <c r="M138" t="s">
        <v>28</v>
      </c>
      <c r="N138" t="s">
        <v>21</v>
      </c>
      <c r="O138">
        <v>36650</v>
      </c>
      <c r="P138">
        <f>Append1[[#This Row],[Bonus (£)]]/Append1[[#This Row],[Salary (£)]]</f>
        <v>6.8481968455730152E-2</v>
      </c>
    </row>
    <row r="139" spans="1:16" x14ac:dyDescent="0.3">
      <c r="A139" t="s">
        <v>296</v>
      </c>
      <c r="B139" t="s">
        <v>287</v>
      </c>
      <c r="C139">
        <v>37</v>
      </c>
      <c r="D139" t="s">
        <v>24</v>
      </c>
      <c r="E139" t="s">
        <v>74</v>
      </c>
      <c r="F139" t="s">
        <v>75</v>
      </c>
      <c r="G139" t="s">
        <v>105</v>
      </c>
      <c r="H139" s="1">
        <v>42863</v>
      </c>
      <c r="I139">
        <v>28033</v>
      </c>
      <c r="J139">
        <v>970</v>
      </c>
      <c r="K139">
        <v>3.22</v>
      </c>
      <c r="L139">
        <v>3</v>
      </c>
      <c r="M139" t="s">
        <v>34</v>
      </c>
      <c r="N139" t="s">
        <v>21</v>
      </c>
      <c r="O139">
        <v>29003</v>
      </c>
      <c r="P139">
        <f>Append1[[#This Row],[Bonus (£)]]/Append1[[#This Row],[Salary (£)]]</f>
        <v>3.4602076124567477E-2</v>
      </c>
    </row>
    <row r="140" spans="1:16" x14ac:dyDescent="0.3">
      <c r="A140" t="s">
        <v>297</v>
      </c>
      <c r="B140" t="s">
        <v>298</v>
      </c>
      <c r="C140">
        <v>32</v>
      </c>
      <c r="D140" t="s">
        <v>16</v>
      </c>
      <c r="E140" t="s">
        <v>62</v>
      </c>
      <c r="F140" t="s">
        <v>63</v>
      </c>
      <c r="G140" t="s">
        <v>105</v>
      </c>
      <c r="H140" s="1">
        <v>44521</v>
      </c>
      <c r="I140">
        <v>49065</v>
      </c>
      <c r="J140">
        <v>2393</v>
      </c>
      <c r="K140">
        <v>3.76</v>
      </c>
      <c r="L140">
        <v>2</v>
      </c>
      <c r="M140" t="s">
        <v>28</v>
      </c>
      <c r="N140" t="s">
        <v>21</v>
      </c>
      <c r="O140">
        <v>51458</v>
      </c>
      <c r="P140">
        <f>Append1[[#This Row],[Bonus (£)]]/Append1[[#This Row],[Salary (£)]]</f>
        <v>4.8772037093651278E-2</v>
      </c>
    </row>
    <row r="141" spans="1:16" x14ac:dyDescent="0.3">
      <c r="A141" t="s">
        <v>299</v>
      </c>
      <c r="B141" t="s">
        <v>300</v>
      </c>
      <c r="C141">
        <v>36</v>
      </c>
      <c r="D141" t="s">
        <v>16</v>
      </c>
      <c r="E141" t="s">
        <v>37</v>
      </c>
      <c r="F141" t="s">
        <v>38</v>
      </c>
      <c r="G141" t="s">
        <v>88</v>
      </c>
      <c r="H141" s="1">
        <v>44650</v>
      </c>
      <c r="I141">
        <v>27385</v>
      </c>
      <c r="J141">
        <v>1478</v>
      </c>
      <c r="K141">
        <v>4.1399999999999997</v>
      </c>
      <c r="L141">
        <v>0</v>
      </c>
      <c r="M141" t="s">
        <v>20</v>
      </c>
      <c r="N141" t="s">
        <v>21</v>
      </c>
      <c r="O141">
        <v>28863</v>
      </c>
      <c r="P141">
        <f>Append1[[#This Row],[Bonus (£)]]/Append1[[#This Row],[Salary (£)]]</f>
        <v>5.3971152090560526E-2</v>
      </c>
    </row>
    <row r="142" spans="1:16" x14ac:dyDescent="0.3">
      <c r="A142" t="s">
        <v>301</v>
      </c>
      <c r="B142" t="s">
        <v>302</v>
      </c>
      <c r="C142">
        <v>37</v>
      </c>
      <c r="D142" t="s">
        <v>16</v>
      </c>
      <c r="E142" t="s">
        <v>17</v>
      </c>
      <c r="F142" t="s">
        <v>18</v>
      </c>
      <c r="G142" t="s">
        <v>105</v>
      </c>
      <c r="H142" s="1">
        <v>42154</v>
      </c>
      <c r="I142">
        <v>52516</v>
      </c>
      <c r="J142">
        <v>2664</v>
      </c>
      <c r="K142">
        <v>3.46</v>
      </c>
      <c r="L142">
        <v>3</v>
      </c>
      <c r="M142" t="s">
        <v>20</v>
      </c>
      <c r="N142" t="s">
        <v>21</v>
      </c>
      <c r="O142">
        <v>55180</v>
      </c>
      <c r="P142">
        <f>Append1[[#This Row],[Bonus (£)]]/Append1[[#This Row],[Salary (£)]]</f>
        <v>5.0727397364612688E-2</v>
      </c>
    </row>
    <row r="143" spans="1:16" x14ac:dyDescent="0.3">
      <c r="A143" t="s">
        <v>303</v>
      </c>
      <c r="B143" t="s">
        <v>126</v>
      </c>
      <c r="C143">
        <v>35</v>
      </c>
      <c r="D143" t="s">
        <v>16</v>
      </c>
      <c r="E143" t="s">
        <v>17</v>
      </c>
      <c r="F143" t="s">
        <v>18</v>
      </c>
      <c r="G143" t="s">
        <v>39</v>
      </c>
      <c r="H143" s="1">
        <v>43462</v>
      </c>
      <c r="I143">
        <v>41564</v>
      </c>
      <c r="J143">
        <v>2296</v>
      </c>
      <c r="K143">
        <v>2.5299999999999998</v>
      </c>
      <c r="L143">
        <v>6</v>
      </c>
      <c r="M143" t="s">
        <v>20</v>
      </c>
      <c r="N143" t="s">
        <v>21</v>
      </c>
      <c r="O143">
        <v>43860</v>
      </c>
      <c r="P143">
        <f>Append1[[#This Row],[Bonus (£)]]/Append1[[#This Row],[Salary (£)]]</f>
        <v>5.5240111635068812E-2</v>
      </c>
    </row>
    <row r="144" spans="1:16" x14ac:dyDescent="0.3">
      <c r="A144" t="s">
        <v>304</v>
      </c>
      <c r="B144" t="s">
        <v>305</v>
      </c>
      <c r="C144">
        <v>24</v>
      </c>
      <c r="D144" t="s">
        <v>24</v>
      </c>
      <c r="E144" t="s">
        <v>42</v>
      </c>
      <c r="F144" t="s">
        <v>43</v>
      </c>
      <c r="G144" t="s">
        <v>88</v>
      </c>
      <c r="H144" s="1">
        <v>42339</v>
      </c>
      <c r="I144">
        <v>35854</v>
      </c>
      <c r="J144">
        <v>1909</v>
      </c>
      <c r="K144">
        <v>2.31</v>
      </c>
      <c r="L144">
        <v>2</v>
      </c>
      <c r="M144" t="s">
        <v>28</v>
      </c>
      <c r="N144" t="s">
        <v>21</v>
      </c>
      <c r="O144">
        <v>37763</v>
      </c>
      <c r="P144">
        <f>Append1[[#This Row],[Bonus (£)]]/Append1[[#This Row],[Salary (£)]]</f>
        <v>5.3243710604116694E-2</v>
      </c>
    </row>
    <row r="145" spans="1:16" x14ac:dyDescent="0.3">
      <c r="A145" t="s">
        <v>306</v>
      </c>
      <c r="B145" t="s">
        <v>184</v>
      </c>
      <c r="C145">
        <v>26</v>
      </c>
      <c r="D145" t="s">
        <v>24</v>
      </c>
      <c r="E145" t="s">
        <v>31</v>
      </c>
      <c r="F145" t="s">
        <v>32</v>
      </c>
      <c r="G145" t="s">
        <v>27</v>
      </c>
      <c r="H145" s="1">
        <v>44846</v>
      </c>
      <c r="I145">
        <v>34016</v>
      </c>
      <c r="J145">
        <v>3024</v>
      </c>
      <c r="K145">
        <v>4.4800000000000004</v>
      </c>
      <c r="L145">
        <v>3</v>
      </c>
      <c r="M145" t="s">
        <v>20</v>
      </c>
      <c r="N145" t="s">
        <v>21</v>
      </c>
      <c r="O145">
        <v>37040</v>
      </c>
      <c r="P145">
        <f>Append1[[#This Row],[Bonus (£)]]/Append1[[#This Row],[Salary (£)]]</f>
        <v>8.8899341486359362E-2</v>
      </c>
    </row>
    <row r="146" spans="1:16" x14ac:dyDescent="0.3">
      <c r="A146" t="s">
        <v>307</v>
      </c>
      <c r="B146" t="s">
        <v>308</v>
      </c>
      <c r="C146">
        <v>32</v>
      </c>
      <c r="D146" t="s">
        <v>24</v>
      </c>
      <c r="E146" t="s">
        <v>62</v>
      </c>
      <c r="F146" t="s">
        <v>63</v>
      </c>
      <c r="G146" t="s">
        <v>88</v>
      </c>
      <c r="H146" s="1">
        <v>43988</v>
      </c>
      <c r="I146">
        <v>45385</v>
      </c>
      <c r="J146">
        <v>1814</v>
      </c>
      <c r="K146">
        <v>2.96</v>
      </c>
      <c r="L146">
        <v>2</v>
      </c>
      <c r="M146" t="s">
        <v>34</v>
      </c>
      <c r="N146" t="s">
        <v>21</v>
      </c>
      <c r="O146">
        <v>47199</v>
      </c>
      <c r="P146">
        <f>Append1[[#This Row],[Bonus (£)]]/Append1[[#This Row],[Salary (£)]]</f>
        <v>3.9969152803789799E-2</v>
      </c>
    </row>
    <row r="147" spans="1:16" x14ac:dyDescent="0.3">
      <c r="A147" t="s">
        <v>309</v>
      </c>
      <c r="B147" t="s">
        <v>121</v>
      </c>
      <c r="C147">
        <v>23</v>
      </c>
      <c r="D147" t="s">
        <v>24</v>
      </c>
      <c r="E147" t="s">
        <v>58</v>
      </c>
      <c r="F147" t="s">
        <v>59</v>
      </c>
      <c r="G147" t="s">
        <v>27</v>
      </c>
      <c r="H147" s="1">
        <v>45343</v>
      </c>
      <c r="I147">
        <v>28937</v>
      </c>
      <c r="J147">
        <v>1797</v>
      </c>
      <c r="K147">
        <v>2.82</v>
      </c>
      <c r="L147">
        <v>6</v>
      </c>
      <c r="M147" t="s">
        <v>34</v>
      </c>
      <c r="N147" t="s">
        <v>21</v>
      </c>
      <c r="O147">
        <v>30734</v>
      </c>
      <c r="P147">
        <f>Append1[[#This Row],[Bonus (£)]]/Append1[[#This Row],[Salary (£)]]</f>
        <v>6.2100425061340156E-2</v>
      </c>
    </row>
    <row r="148" spans="1:16" x14ac:dyDescent="0.3">
      <c r="A148" t="s">
        <v>310</v>
      </c>
      <c r="B148" t="s">
        <v>149</v>
      </c>
      <c r="C148">
        <v>31</v>
      </c>
      <c r="D148" t="s">
        <v>24</v>
      </c>
      <c r="E148" t="s">
        <v>74</v>
      </c>
      <c r="F148" t="s">
        <v>75</v>
      </c>
      <c r="G148" t="s">
        <v>50</v>
      </c>
      <c r="H148" s="1">
        <v>45385</v>
      </c>
      <c r="I148">
        <v>30089</v>
      </c>
      <c r="J148">
        <v>1966</v>
      </c>
      <c r="K148">
        <v>2.89</v>
      </c>
      <c r="L148">
        <v>5</v>
      </c>
      <c r="M148" t="s">
        <v>20</v>
      </c>
      <c r="N148" t="s">
        <v>21</v>
      </c>
      <c r="O148">
        <v>32055</v>
      </c>
      <c r="P148">
        <f>Append1[[#This Row],[Bonus (£)]]/Append1[[#This Row],[Salary (£)]]</f>
        <v>6.5339492837914182E-2</v>
      </c>
    </row>
    <row r="149" spans="1:16" x14ac:dyDescent="0.3">
      <c r="A149" t="s">
        <v>311</v>
      </c>
      <c r="B149" t="s">
        <v>312</v>
      </c>
      <c r="C149">
        <v>37</v>
      </c>
      <c r="D149" t="s">
        <v>16</v>
      </c>
      <c r="E149" t="s">
        <v>74</v>
      </c>
      <c r="F149" t="s">
        <v>75</v>
      </c>
      <c r="G149" t="s">
        <v>50</v>
      </c>
      <c r="H149" s="1">
        <v>43192</v>
      </c>
      <c r="I149">
        <v>32113</v>
      </c>
      <c r="J149">
        <v>1934</v>
      </c>
      <c r="K149">
        <v>2.8</v>
      </c>
      <c r="L149">
        <v>2</v>
      </c>
      <c r="M149" t="s">
        <v>20</v>
      </c>
      <c r="N149" t="s">
        <v>21</v>
      </c>
      <c r="O149">
        <v>34047</v>
      </c>
      <c r="P149">
        <f>Append1[[#This Row],[Bonus (£)]]/Append1[[#This Row],[Salary (£)]]</f>
        <v>6.022483106530066E-2</v>
      </c>
    </row>
    <row r="150" spans="1:16" x14ac:dyDescent="0.3">
      <c r="A150" t="s">
        <v>313</v>
      </c>
      <c r="B150" t="s">
        <v>251</v>
      </c>
      <c r="C150">
        <v>33</v>
      </c>
      <c r="D150" t="s">
        <v>24</v>
      </c>
      <c r="E150" t="s">
        <v>31</v>
      </c>
      <c r="F150" t="s">
        <v>32</v>
      </c>
      <c r="G150" t="s">
        <v>105</v>
      </c>
      <c r="H150" s="1">
        <v>43700</v>
      </c>
      <c r="I150">
        <v>38411</v>
      </c>
      <c r="J150">
        <v>975</v>
      </c>
      <c r="K150">
        <v>3.2</v>
      </c>
      <c r="L150">
        <v>0</v>
      </c>
      <c r="M150" t="s">
        <v>20</v>
      </c>
      <c r="N150" t="s">
        <v>21</v>
      </c>
      <c r="O150">
        <v>39386</v>
      </c>
      <c r="P150">
        <f>Append1[[#This Row],[Bonus (£)]]/Append1[[#This Row],[Salary (£)]]</f>
        <v>2.5383353726797012E-2</v>
      </c>
    </row>
    <row r="151" spans="1:16" x14ac:dyDescent="0.3">
      <c r="A151" t="s">
        <v>314</v>
      </c>
      <c r="B151" t="s">
        <v>38</v>
      </c>
      <c r="C151">
        <v>28</v>
      </c>
      <c r="D151" t="s">
        <v>24</v>
      </c>
      <c r="E151" t="s">
        <v>17</v>
      </c>
      <c r="F151" t="s">
        <v>18</v>
      </c>
      <c r="G151" t="s">
        <v>39</v>
      </c>
      <c r="H151" s="1">
        <v>42765</v>
      </c>
      <c r="I151">
        <v>44744</v>
      </c>
      <c r="J151">
        <v>1405</v>
      </c>
      <c r="K151">
        <v>3.96</v>
      </c>
      <c r="L151">
        <v>6</v>
      </c>
      <c r="M151" t="s">
        <v>28</v>
      </c>
      <c r="N151" t="s">
        <v>21</v>
      </c>
      <c r="O151">
        <v>46149</v>
      </c>
      <c r="P151">
        <f>Append1[[#This Row],[Bonus (£)]]/Append1[[#This Row],[Salary (£)]]</f>
        <v>3.1400858215626673E-2</v>
      </c>
    </row>
    <row r="152" spans="1:16" x14ac:dyDescent="0.3">
      <c r="A152" t="s">
        <v>315</v>
      </c>
      <c r="B152" t="s">
        <v>316</v>
      </c>
      <c r="C152">
        <v>21</v>
      </c>
      <c r="D152" t="s">
        <v>16</v>
      </c>
      <c r="E152" t="s">
        <v>42</v>
      </c>
      <c r="F152" t="s">
        <v>43</v>
      </c>
      <c r="G152" t="s">
        <v>53</v>
      </c>
      <c r="H152" s="1">
        <v>43801</v>
      </c>
      <c r="I152">
        <v>44838</v>
      </c>
      <c r="J152">
        <v>3017</v>
      </c>
      <c r="K152">
        <v>3.26</v>
      </c>
      <c r="L152">
        <v>1</v>
      </c>
      <c r="M152" t="s">
        <v>34</v>
      </c>
      <c r="N152" t="s">
        <v>21</v>
      </c>
      <c r="O152">
        <v>47855</v>
      </c>
      <c r="P152">
        <f>Append1[[#This Row],[Bonus (£)]]/Append1[[#This Row],[Salary (£)]]</f>
        <v>6.7286676479771629E-2</v>
      </c>
    </row>
    <row r="153" spans="1:16" x14ac:dyDescent="0.3">
      <c r="A153" t="s">
        <v>317</v>
      </c>
      <c r="B153" t="s">
        <v>196</v>
      </c>
      <c r="C153">
        <v>34</v>
      </c>
      <c r="D153" t="s">
        <v>16</v>
      </c>
      <c r="E153" t="s">
        <v>37</v>
      </c>
      <c r="F153" t="s">
        <v>38</v>
      </c>
      <c r="G153" t="s">
        <v>50</v>
      </c>
      <c r="H153" s="1">
        <v>44583</v>
      </c>
      <c r="I153">
        <v>27381</v>
      </c>
      <c r="J153">
        <v>1809</v>
      </c>
      <c r="K153">
        <v>3.87</v>
      </c>
      <c r="L153">
        <v>7</v>
      </c>
      <c r="M153" t="s">
        <v>20</v>
      </c>
      <c r="N153" t="s">
        <v>21</v>
      </c>
      <c r="O153">
        <v>29190</v>
      </c>
      <c r="P153">
        <f>Append1[[#This Row],[Bonus (£)]]/Append1[[#This Row],[Salary (£)]]</f>
        <v>6.6067711186589245E-2</v>
      </c>
    </row>
    <row r="154" spans="1:16" x14ac:dyDescent="0.3">
      <c r="A154" t="s">
        <v>318</v>
      </c>
      <c r="B154" t="s">
        <v>319</v>
      </c>
      <c r="C154">
        <v>27</v>
      </c>
      <c r="D154" t="s">
        <v>24</v>
      </c>
      <c r="E154" t="s">
        <v>58</v>
      </c>
      <c r="F154" t="s">
        <v>59</v>
      </c>
      <c r="G154" t="s">
        <v>33</v>
      </c>
      <c r="H154" s="1">
        <v>44585</v>
      </c>
      <c r="I154">
        <v>27321</v>
      </c>
      <c r="J154">
        <v>862</v>
      </c>
      <c r="K154">
        <v>2.34</v>
      </c>
      <c r="L154">
        <v>2</v>
      </c>
      <c r="M154" t="s">
        <v>28</v>
      </c>
      <c r="N154" t="s">
        <v>21</v>
      </c>
      <c r="O154">
        <v>28183</v>
      </c>
      <c r="P154">
        <f>Append1[[#This Row],[Bonus (£)]]/Append1[[#This Row],[Salary (£)]]</f>
        <v>3.1550821712236006E-2</v>
      </c>
    </row>
    <row r="155" spans="1:16" x14ac:dyDescent="0.3">
      <c r="A155" t="s">
        <v>320</v>
      </c>
      <c r="B155" t="s">
        <v>321</v>
      </c>
      <c r="C155">
        <v>42</v>
      </c>
      <c r="D155" t="s">
        <v>16</v>
      </c>
      <c r="E155" t="s">
        <v>25</v>
      </c>
      <c r="F155" t="s">
        <v>26</v>
      </c>
      <c r="G155" t="s">
        <v>33</v>
      </c>
      <c r="H155" s="1">
        <v>45362</v>
      </c>
      <c r="I155">
        <v>27804</v>
      </c>
      <c r="J155">
        <v>1669</v>
      </c>
      <c r="K155">
        <v>3.16</v>
      </c>
      <c r="L155">
        <v>3</v>
      </c>
      <c r="M155" t="s">
        <v>34</v>
      </c>
      <c r="N155" t="s">
        <v>21</v>
      </c>
      <c r="O155">
        <v>29473</v>
      </c>
      <c r="P155">
        <f>Append1[[#This Row],[Bonus (£)]]/Append1[[#This Row],[Salary (£)]]</f>
        <v>6.0027334196518484E-2</v>
      </c>
    </row>
    <row r="156" spans="1:16" x14ac:dyDescent="0.3">
      <c r="A156" t="s">
        <v>322</v>
      </c>
      <c r="B156" t="s">
        <v>75</v>
      </c>
      <c r="C156">
        <v>34</v>
      </c>
      <c r="D156" t="s">
        <v>24</v>
      </c>
      <c r="E156" t="s">
        <v>74</v>
      </c>
      <c r="F156" t="s">
        <v>75</v>
      </c>
      <c r="G156" t="s">
        <v>50</v>
      </c>
      <c r="H156" s="1">
        <v>43645</v>
      </c>
      <c r="I156">
        <v>27332</v>
      </c>
      <c r="J156">
        <v>664</v>
      </c>
      <c r="K156">
        <v>3.01</v>
      </c>
      <c r="L156">
        <v>2</v>
      </c>
      <c r="M156" t="s">
        <v>28</v>
      </c>
      <c r="N156" t="s">
        <v>21</v>
      </c>
      <c r="O156">
        <v>27996</v>
      </c>
      <c r="P156">
        <f>Append1[[#This Row],[Bonus (£)]]/Append1[[#This Row],[Salary (£)]]</f>
        <v>2.4293867993560661E-2</v>
      </c>
    </row>
    <row r="157" spans="1:16" x14ac:dyDescent="0.3">
      <c r="A157" t="s">
        <v>323</v>
      </c>
      <c r="B157" t="s">
        <v>45</v>
      </c>
      <c r="C157">
        <v>28</v>
      </c>
      <c r="D157" t="s">
        <v>24</v>
      </c>
      <c r="E157" t="s">
        <v>37</v>
      </c>
      <c r="F157" t="s">
        <v>38</v>
      </c>
      <c r="G157" t="s">
        <v>33</v>
      </c>
      <c r="H157" s="1">
        <v>45086</v>
      </c>
      <c r="I157">
        <v>28691</v>
      </c>
      <c r="J157">
        <v>954</v>
      </c>
      <c r="K157">
        <v>3.44</v>
      </c>
      <c r="L157">
        <v>1</v>
      </c>
      <c r="M157" t="s">
        <v>28</v>
      </c>
      <c r="N157" t="s">
        <v>21</v>
      </c>
      <c r="O157">
        <v>29645</v>
      </c>
      <c r="P157">
        <f>Append1[[#This Row],[Bonus (£)]]/Append1[[#This Row],[Salary (£)]]</f>
        <v>3.3250845212784499E-2</v>
      </c>
    </row>
    <row r="158" spans="1:16" x14ac:dyDescent="0.3">
      <c r="A158" t="s">
        <v>324</v>
      </c>
      <c r="B158" t="s">
        <v>325</v>
      </c>
      <c r="C158">
        <v>40</v>
      </c>
      <c r="D158" t="s">
        <v>16</v>
      </c>
      <c r="E158" t="s">
        <v>31</v>
      </c>
      <c r="F158" t="s">
        <v>32</v>
      </c>
      <c r="G158" t="s">
        <v>33</v>
      </c>
      <c r="H158" s="1">
        <v>44786</v>
      </c>
      <c r="I158">
        <v>34552</v>
      </c>
      <c r="J158">
        <v>2570</v>
      </c>
      <c r="K158">
        <v>3.88</v>
      </c>
      <c r="L158">
        <v>7</v>
      </c>
      <c r="M158" t="s">
        <v>20</v>
      </c>
      <c r="N158" t="s">
        <v>21</v>
      </c>
      <c r="O158">
        <v>37122</v>
      </c>
      <c r="P158">
        <f>Append1[[#This Row],[Bonus (£)]]/Append1[[#This Row],[Salary (£)]]</f>
        <v>7.4380643667515622E-2</v>
      </c>
    </row>
    <row r="159" spans="1:16" x14ac:dyDescent="0.3">
      <c r="A159" t="s">
        <v>326</v>
      </c>
      <c r="B159" t="s">
        <v>327</v>
      </c>
      <c r="C159">
        <v>32</v>
      </c>
      <c r="D159" t="s">
        <v>16</v>
      </c>
      <c r="E159" t="s">
        <v>74</v>
      </c>
      <c r="F159" t="s">
        <v>75</v>
      </c>
      <c r="G159" t="s">
        <v>53</v>
      </c>
      <c r="H159" s="1">
        <v>43711</v>
      </c>
      <c r="I159">
        <v>26193</v>
      </c>
      <c r="J159">
        <v>1206</v>
      </c>
      <c r="K159">
        <v>3.34</v>
      </c>
      <c r="L159">
        <v>2</v>
      </c>
      <c r="M159" t="s">
        <v>34</v>
      </c>
      <c r="N159" t="s">
        <v>21</v>
      </c>
      <c r="O159">
        <v>27399</v>
      </c>
      <c r="P159">
        <f>Append1[[#This Row],[Bonus (£)]]/Append1[[#This Row],[Salary (£)]]</f>
        <v>4.604283587217959E-2</v>
      </c>
    </row>
    <row r="160" spans="1:16" x14ac:dyDescent="0.3">
      <c r="A160" t="s">
        <v>328</v>
      </c>
      <c r="B160" t="s">
        <v>329</v>
      </c>
      <c r="C160">
        <v>32</v>
      </c>
      <c r="D160" t="s">
        <v>24</v>
      </c>
      <c r="E160" t="s">
        <v>74</v>
      </c>
      <c r="F160" t="s">
        <v>75</v>
      </c>
      <c r="G160" t="s">
        <v>88</v>
      </c>
      <c r="H160" s="1">
        <v>43532</v>
      </c>
      <c r="I160">
        <v>37008</v>
      </c>
      <c r="J160">
        <v>1034</v>
      </c>
      <c r="K160">
        <v>2.73</v>
      </c>
      <c r="L160">
        <v>3</v>
      </c>
      <c r="M160" t="s">
        <v>20</v>
      </c>
      <c r="N160" t="s">
        <v>21</v>
      </c>
      <c r="O160">
        <v>38042</v>
      </c>
      <c r="P160">
        <f>Append1[[#This Row],[Bonus (£)]]/Append1[[#This Row],[Salary (£)]]</f>
        <v>2.7939904885430179E-2</v>
      </c>
    </row>
    <row r="161" spans="1:16" x14ac:dyDescent="0.3">
      <c r="A161" t="s">
        <v>330</v>
      </c>
      <c r="B161" t="s">
        <v>331</v>
      </c>
      <c r="C161">
        <v>38</v>
      </c>
      <c r="D161" t="s">
        <v>24</v>
      </c>
      <c r="E161" t="s">
        <v>42</v>
      </c>
      <c r="F161" t="s">
        <v>43</v>
      </c>
      <c r="G161" t="s">
        <v>19</v>
      </c>
      <c r="H161" s="1">
        <v>42703</v>
      </c>
      <c r="I161">
        <v>40245</v>
      </c>
      <c r="J161">
        <v>2562</v>
      </c>
      <c r="K161">
        <v>4.4000000000000004</v>
      </c>
      <c r="L161">
        <v>5</v>
      </c>
      <c r="M161" t="s">
        <v>20</v>
      </c>
      <c r="N161" t="s">
        <v>21</v>
      </c>
      <c r="O161">
        <v>42807</v>
      </c>
      <c r="P161">
        <f>Append1[[#This Row],[Bonus (£)]]/Append1[[#This Row],[Salary (£)]]</f>
        <v>6.3660081997763698E-2</v>
      </c>
    </row>
    <row r="162" spans="1:16" x14ac:dyDescent="0.3">
      <c r="A162" t="s">
        <v>332</v>
      </c>
      <c r="B162" t="s">
        <v>333</v>
      </c>
      <c r="C162">
        <v>30</v>
      </c>
      <c r="D162" t="s">
        <v>24</v>
      </c>
      <c r="E162" t="s">
        <v>31</v>
      </c>
      <c r="F162" t="s">
        <v>32</v>
      </c>
      <c r="G162" t="s">
        <v>33</v>
      </c>
      <c r="H162" s="1">
        <v>42634</v>
      </c>
      <c r="I162">
        <v>38400</v>
      </c>
      <c r="J162">
        <v>1850</v>
      </c>
      <c r="K162">
        <v>2.98</v>
      </c>
      <c r="L162">
        <v>4</v>
      </c>
      <c r="M162" t="s">
        <v>34</v>
      </c>
      <c r="N162" t="s">
        <v>21</v>
      </c>
      <c r="O162">
        <v>40250</v>
      </c>
      <c r="P162">
        <f>Append1[[#This Row],[Bonus (£)]]/Append1[[#This Row],[Salary (£)]]</f>
        <v>4.8177083333333336E-2</v>
      </c>
    </row>
    <row r="163" spans="1:16" x14ac:dyDescent="0.3">
      <c r="A163" t="s">
        <v>334</v>
      </c>
      <c r="B163" t="s">
        <v>335</v>
      </c>
      <c r="C163">
        <v>21</v>
      </c>
      <c r="D163" t="s">
        <v>16</v>
      </c>
      <c r="E163" t="s">
        <v>58</v>
      </c>
      <c r="F163" t="s">
        <v>59</v>
      </c>
      <c r="G163" t="s">
        <v>50</v>
      </c>
      <c r="H163" s="1">
        <v>45405</v>
      </c>
      <c r="I163">
        <v>34812</v>
      </c>
      <c r="J163">
        <v>1525</v>
      </c>
      <c r="K163">
        <v>3.26</v>
      </c>
      <c r="L163">
        <v>4</v>
      </c>
      <c r="M163" t="s">
        <v>34</v>
      </c>
      <c r="N163" t="s">
        <v>21</v>
      </c>
      <c r="O163">
        <v>36337</v>
      </c>
      <c r="P163">
        <f>Append1[[#This Row],[Bonus (£)]]/Append1[[#This Row],[Salary (£)]]</f>
        <v>4.3806733310352751E-2</v>
      </c>
    </row>
    <row r="164" spans="1:16" x14ac:dyDescent="0.3">
      <c r="A164" t="s">
        <v>336</v>
      </c>
      <c r="B164" t="s">
        <v>337</v>
      </c>
      <c r="C164">
        <v>32</v>
      </c>
      <c r="D164" t="s">
        <v>24</v>
      </c>
      <c r="E164" t="s">
        <v>37</v>
      </c>
      <c r="F164" t="s">
        <v>38</v>
      </c>
      <c r="G164" t="s">
        <v>88</v>
      </c>
      <c r="H164" s="1">
        <v>44305</v>
      </c>
      <c r="I164">
        <v>26293</v>
      </c>
      <c r="J164">
        <v>1145</v>
      </c>
      <c r="K164">
        <v>3.05</v>
      </c>
      <c r="L164">
        <v>4</v>
      </c>
      <c r="M164" t="s">
        <v>28</v>
      </c>
      <c r="N164" t="s">
        <v>21</v>
      </c>
      <c r="O164">
        <v>27438</v>
      </c>
      <c r="P164">
        <f>Append1[[#This Row],[Bonus (£)]]/Append1[[#This Row],[Salary (£)]]</f>
        <v>4.3547712318868143E-2</v>
      </c>
    </row>
    <row r="165" spans="1:16" x14ac:dyDescent="0.3">
      <c r="A165" t="s">
        <v>338</v>
      </c>
      <c r="B165" t="s">
        <v>41</v>
      </c>
      <c r="C165">
        <v>36</v>
      </c>
      <c r="D165" t="s">
        <v>24</v>
      </c>
      <c r="E165" t="s">
        <v>31</v>
      </c>
      <c r="F165" t="s">
        <v>32</v>
      </c>
      <c r="G165" t="s">
        <v>53</v>
      </c>
      <c r="H165" s="1">
        <v>42482</v>
      </c>
      <c r="I165">
        <v>30229</v>
      </c>
      <c r="J165">
        <v>1947</v>
      </c>
      <c r="K165">
        <v>3.26</v>
      </c>
      <c r="L165">
        <v>0</v>
      </c>
      <c r="M165" t="s">
        <v>34</v>
      </c>
      <c r="N165" t="s">
        <v>21</v>
      </c>
      <c r="O165">
        <v>32176</v>
      </c>
      <c r="P165">
        <f>Append1[[#This Row],[Bonus (£)]]/Append1[[#This Row],[Salary (£)]]</f>
        <v>6.4408349598068085E-2</v>
      </c>
    </row>
    <row r="166" spans="1:16" x14ac:dyDescent="0.3">
      <c r="A166" t="s">
        <v>339</v>
      </c>
      <c r="B166" t="s">
        <v>153</v>
      </c>
      <c r="C166">
        <v>31</v>
      </c>
      <c r="D166" t="s">
        <v>24</v>
      </c>
      <c r="E166" t="s">
        <v>37</v>
      </c>
      <c r="F166" t="s">
        <v>38</v>
      </c>
      <c r="G166" t="s">
        <v>39</v>
      </c>
      <c r="H166" s="1">
        <v>45191</v>
      </c>
      <c r="I166">
        <v>26220</v>
      </c>
      <c r="J166">
        <v>960</v>
      </c>
      <c r="K166">
        <v>4.62</v>
      </c>
      <c r="L166">
        <v>1</v>
      </c>
      <c r="M166" t="s">
        <v>28</v>
      </c>
      <c r="N166" t="s">
        <v>21</v>
      </c>
      <c r="O166">
        <v>27180</v>
      </c>
      <c r="P166">
        <f>Append1[[#This Row],[Bonus (£)]]/Append1[[#This Row],[Salary (£)]]</f>
        <v>3.6613272311212815E-2</v>
      </c>
    </row>
    <row r="167" spans="1:16" x14ac:dyDescent="0.3">
      <c r="A167" t="s">
        <v>340</v>
      </c>
      <c r="B167" t="s">
        <v>36</v>
      </c>
      <c r="C167">
        <v>36</v>
      </c>
      <c r="D167" t="s">
        <v>16</v>
      </c>
      <c r="E167" t="s">
        <v>42</v>
      </c>
      <c r="F167" t="s">
        <v>43</v>
      </c>
      <c r="G167" t="s">
        <v>88</v>
      </c>
      <c r="H167" s="1">
        <v>44832</v>
      </c>
      <c r="I167">
        <v>35102</v>
      </c>
      <c r="J167">
        <v>1775</v>
      </c>
      <c r="K167">
        <v>2.2400000000000002</v>
      </c>
      <c r="L167">
        <v>4</v>
      </c>
      <c r="M167" t="s">
        <v>34</v>
      </c>
      <c r="N167" t="s">
        <v>21</v>
      </c>
      <c r="O167">
        <v>36877</v>
      </c>
      <c r="P167">
        <f>Append1[[#This Row],[Bonus (£)]]/Append1[[#This Row],[Salary (£)]]</f>
        <v>5.056691926385961E-2</v>
      </c>
    </row>
    <row r="168" spans="1:16" x14ac:dyDescent="0.3">
      <c r="A168" t="s">
        <v>341</v>
      </c>
      <c r="B168" t="s">
        <v>189</v>
      </c>
      <c r="C168">
        <v>31</v>
      </c>
      <c r="D168" t="s">
        <v>24</v>
      </c>
      <c r="E168" t="s">
        <v>74</v>
      </c>
      <c r="F168" t="s">
        <v>75</v>
      </c>
      <c r="G168" t="s">
        <v>50</v>
      </c>
      <c r="H168" s="1">
        <v>42471</v>
      </c>
      <c r="I168">
        <v>32150</v>
      </c>
      <c r="J168">
        <v>2578</v>
      </c>
      <c r="K168">
        <v>3.66</v>
      </c>
      <c r="L168">
        <v>2</v>
      </c>
      <c r="M168" t="s">
        <v>20</v>
      </c>
      <c r="N168" t="s">
        <v>21</v>
      </c>
      <c r="O168">
        <v>34728</v>
      </c>
      <c r="P168">
        <f>Append1[[#This Row],[Bonus (£)]]/Append1[[#This Row],[Salary (£)]]</f>
        <v>8.0186625194401243E-2</v>
      </c>
    </row>
    <row r="169" spans="1:16" x14ac:dyDescent="0.3">
      <c r="A169" t="s">
        <v>342</v>
      </c>
      <c r="B169" t="s">
        <v>343</v>
      </c>
      <c r="C169">
        <v>27</v>
      </c>
      <c r="D169" t="s">
        <v>24</v>
      </c>
      <c r="E169" t="s">
        <v>37</v>
      </c>
      <c r="F169" t="s">
        <v>38</v>
      </c>
      <c r="G169" t="s">
        <v>27</v>
      </c>
      <c r="H169" s="1">
        <v>44471</v>
      </c>
      <c r="I169">
        <v>29463</v>
      </c>
      <c r="J169">
        <v>2856</v>
      </c>
      <c r="K169">
        <v>4.4800000000000004</v>
      </c>
      <c r="L169">
        <v>2</v>
      </c>
      <c r="M169" t="s">
        <v>28</v>
      </c>
      <c r="N169" t="s">
        <v>21</v>
      </c>
      <c r="O169">
        <v>32319</v>
      </c>
      <c r="P169">
        <f>Append1[[#This Row],[Bonus (£)]]/Append1[[#This Row],[Salary (£)]]</f>
        <v>9.6935138987883113E-2</v>
      </c>
    </row>
    <row r="170" spans="1:16" x14ac:dyDescent="0.3">
      <c r="A170" t="s">
        <v>344</v>
      </c>
      <c r="B170" t="s">
        <v>172</v>
      </c>
      <c r="C170">
        <v>29</v>
      </c>
      <c r="D170" t="s">
        <v>16</v>
      </c>
      <c r="E170" t="s">
        <v>31</v>
      </c>
      <c r="F170" t="s">
        <v>32</v>
      </c>
      <c r="G170" t="s">
        <v>19</v>
      </c>
      <c r="H170" s="1">
        <v>43070</v>
      </c>
      <c r="I170">
        <v>32798</v>
      </c>
      <c r="J170">
        <v>3165</v>
      </c>
      <c r="K170">
        <v>4.3499999999999996</v>
      </c>
      <c r="L170">
        <v>0</v>
      </c>
      <c r="M170" t="s">
        <v>20</v>
      </c>
      <c r="N170" t="s">
        <v>21</v>
      </c>
      <c r="O170">
        <v>35963</v>
      </c>
      <c r="P170">
        <f>Append1[[#This Row],[Bonus (£)]]/Append1[[#This Row],[Salary (£)]]</f>
        <v>9.6499786572351975E-2</v>
      </c>
    </row>
    <row r="171" spans="1:16" x14ac:dyDescent="0.3">
      <c r="A171" t="s">
        <v>345</v>
      </c>
      <c r="B171" t="s">
        <v>346</v>
      </c>
      <c r="C171">
        <v>37</v>
      </c>
      <c r="D171" t="s">
        <v>16</v>
      </c>
      <c r="E171" t="s">
        <v>25</v>
      </c>
      <c r="F171" t="s">
        <v>26</v>
      </c>
      <c r="G171" t="s">
        <v>33</v>
      </c>
      <c r="H171" s="1">
        <v>44343</v>
      </c>
      <c r="I171">
        <v>22684</v>
      </c>
      <c r="J171">
        <v>779</v>
      </c>
      <c r="K171">
        <v>1.92</v>
      </c>
      <c r="L171">
        <v>3</v>
      </c>
      <c r="M171" t="s">
        <v>20</v>
      </c>
      <c r="N171" t="s">
        <v>21</v>
      </c>
      <c r="O171">
        <v>23463</v>
      </c>
      <c r="P171">
        <f>Append1[[#This Row],[Bonus (£)]]/Append1[[#This Row],[Salary (£)]]</f>
        <v>3.4341385998941987E-2</v>
      </c>
    </row>
    <row r="172" spans="1:16" x14ac:dyDescent="0.3">
      <c r="A172" t="s">
        <v>347</v>
      </c>
      <c r="B172" t="s">
        <v>348</v>
      </c>
      <c r="C172">
        <v>35</v>
      </c>
      <c r="D172" t="s">
        <v>16</v>
      </c>
      <c r="E172" t="s">
        <v>58</v>
      </c>
      <c r="F172" t="s">
        <v>59</v>
      </c>
      <c r="G172" t="s">
        <v>53</v>
      </c>
      <c r="H172" s="1">
        <v>42940</v>
      </c>
      <c r="I172">
        <v>32394</v>
      </c>
      <c r="J172">
        <v>1197</v>
      </c>
      <c r="K172">
        <v>2.5</v>
      </c>
      <c r="L172">
        <v>2</v>
      </c>
      <c r="M172" t="s">
        <v>34</v>
      </c>
      <c r="N172" t="s">
        <v>21</v>
      </c>
      <c r="O172">
        <v>33591</v>
      </c>
      <c r="P172">
        <f>Append1[[#This Row],[Bonus (£)]]/Append1[[#This Row],[Salary (£)]]</f>
        <v>3.6951287275421373E-2</v>
      </c>
    </row>
    <row r="173" spans="1:16" x14ac:dyDescent="0.3">
      <c r="A173" t="s">
        <v>349</v>
      </c>
      <c r="B173" t="s">
        <v>350</v>
      </c>
      <c r="C173">
        <v>33</v>
      </c>
      <c r="D173" t="s">
        <v>24</v>
      </c>
      <c r="E173" t="s">
        <v>74</v>
      </c>
      <c r="F173" t="s">
        <v>75</v>
      </c>
      <c r="G173" t="s">
        <v>33</v>
      </c>
      <c r="H173" s="1">
        <v>45290</v>
      </c>
      <c r="I173">
        <v>32629</v>
      </c>
      <c r="J173">
        <v>2077</v>
      </c>
      <c r="K173">
        <v>2.89</v>
      </c>
      <c r="L173">
        <v>1</v>
      </c>
      <c r="M173" t="s">
        <v>28</v>
      </c>
      <c r="N173" t="s">
        <v>21</v>
      </c>
      <c r="O173">
        <v>34706</v>
      </c>
      <c r="P173">
        <f>Append1[[#This Row],[Bonus (£)]]/Append1[[#This Row],[Salary (£)]]</f>
        <v>6.3655030800821355E-2</v>
      </c>
    </row>
    <row r="174" spans="1:16" x14ac:dyDescent="0.3">
      <c r="A174" t="s">
        <v>351</v>
      </c>
      <c r="B174" t="s">
        <v>352</v>
      </c>
      <c r="C174">
        <v>21</v>
      </c>
      <c r="D174" t="s">
        <v>16</v>
      </c>
      <c r="E174" t="s">
        <v>62</v>
      </c>
      <c r="F174" t="s">
        <v>63</v>
      </c>
      <c r="G174" t="s">
        <v>39</v>
      </c>
      <c r="H174" s="1">
        <v>43161</v>
      </c>
      <c r="I174">
        <v>42789</v>
      </c>
      <c r="J174">
        <v>987</v>
      </c>
      <c r="K174">
        <v>2.64</v>
      </c>
      <c r="L174">
        <v>4</v>
      </c>
      <c r="M174" t="s">
        <v>28</v>
      </c>
      <c r="N174" t="s">
        <v>21</v>
      </c>
      <c r="O174">
        <v>43776</v>
      </c>
      <c r="P174">
        <f>Append1[[#This Row],[Bonus (£)]]/Append1[[#This Row],[Salary (£)]]</f>
        <v>2.3066676014863632E-2</v>
      </c>
    </row>
    <row r="175" spans="1:16" x14ac:dyDescent="0.3">
      <c r="A175" t="s">
        <v>353</v>
      </c>
      <c r="B175" t="s">
        <v>178</v>
      </c>
      <c r="C175">
        <v>34</v>
      </c>
      <c r="D175" t="s">
        <v>16</v>
      </c>
      <c r="E175" t="s">
        <v>17</v>
      </c>
      <c r="F175" t="s">
        <v>18</v>
      </c>
      <c r="G175" t="s">
        <v>105</v>
      </c>
      <c r="H175" s="1">
        <v>45066</v>
      </c>
      <c r="I175">
        <v>38809</v>
      </c>
      <c r="J175">
        <v>1206</v>
      </c>
      <c r="K175">
        <v>2.72</v>
      </c>
      <c r="L175">
        <v>2</v>
      </c>
      <c r="M175" t="s">
        <v>34</v>
      </c>
      <c r="N175" t="s">
        <v>21</v>
      </c>
      <c r="O175">
        <v>40015</v>
      </c>
      <c r="P175">
        <f>Append1[[#This Row],[Bonus (£)]]/Append1[[#This Row],[Salary (£)]]</f>
        <v>3.1075266046535599E-2</v>
      </c>
    </row>
    <row r="176" spans="1:16" x14ac:dyDescent="0.3">
      <c r="A176" t="s">
        <v>354</v>
      </c>
      <c r="B176" t="s">
        <v>355</v>
      </c>
      <c r="C176">
        <v>48</v>
      </c>
      <c r="D176" t="s">
        <v>24</v>
      </c>
      <c r="E176" t="s">
        <v>31</v>
      </c>
      <c r="F176" t="s">
        <v>32</v>
      </c>
      <c r="G176" t="s">
        <v>33</v>
      </c>
      <c r="H176" s="1">
        <v>45514</v>
      </c>
      <c r="I176">
        <v>28685</v>
      </c>
      <c r="J176">
        <v>949</v>
      </c>
      <c r="K176">
        <v>4.47</v>
      </c>
      <c r="L176">
        <v>1</v>
      </c>
      <c r="M176" t="s">
        <v>28</v>
      </c>
      <c r="N176" t="s">
        <v>21</v>
      </c>
      <c r="O176">
        <v>29634</v>
      </c>
      <c r="P176">
        <f>Append1[[#This Row],[Bonus (£)]]/Append1[[#This Row],[Salary (£)]]</f>
        <v>3.3083493114868398E-2</v>
      </c>
    </row>
    <row r="177" spans="1:16" x14ac:dyDescent="0.3">
      <c r="A177" t="s">
        <v>356</v>
      </c>
      <c r="B177" t="s">
        <v>357</v>
      </c>
      <c r="C177">
        <v>31</v>
      </c>
      <c r="D177" t="s">
        <v>24</v>
      </c>
      <c r="E177" t="s">
        <v>42</v>
      </c>
      <c r="F177" t="s">
        <v>43</v>
      </c>
      <c r="G177" t="s">
        <v>88</v>
      </c>
      <c r="H177" s="1">
        <v>44001</v>
      </c>
      <c r="I177">
        <v>33730</v>
      </c>
      <c r="J177">
        <v>3258</v>
      </c>
      <c r="K177">
        <v>4.18</v>
      </c>
      <c r="L177">
        <v>4</v>
      </c>
      <c r="M177" t="s">
        <v>28</v>
      </c>
      <c r="N177" t="s">
        <v>21</v>
      </c>
      <c r="O177">
        <v>36988</v>
      </c>
      <c r="P177">
        <f>Append1[[#This Row],[Bonus (£)]]/Append1[[#This Row],[Salary (£)]]</f>
        <v>9.6590572190927954E-2</v>
      </c>
    </row>
    <row r="178" spans="1:16" x14ac:dyDescent="0.3">
      <c r="A178" t="s">
        <v>358</v>
      </c>
      <c r="B178" t="s">
        <v>130</v>
      </c>
      <c r="C178">
        <v>28</v>
      </c>
      <c r="D178" t="s">
        <v>16</v>
      </c>
      <c r="E178" t="s">
        <v>74</v>
      </c>
      <c r="F178" t="s">
        <v>75</v>
      </c>
      <c r="G178" t="s">
        <v>33</v>
      </c>
      <c r="H178" s="1">
        <v>44047</v>
      </c>
      <c r="I178">
        <v>29849</v>
      </c>
      <c r="J178">
        <v>769</v>
      </c>
      <c r="K178">
        <v>4.01</v>
      </c>
      <c r="L178">
        <v>4</v>
      </c>
      <c r="M178" t="s">
        <v>20</v>
      </c>
      <c r="N178" t="s">
        <v>21</v>
      </c>
      <c r="O178">
        <v>30618</v>
      </c>
      <c r="P178">
        <f>Append1[[#This Row],[Bonus (£)]]/Append1[[#This Row],[Salary (£)]]</f>
        <v>2.5763007135917452E-2</v>
      </c>
    </row>
    <row r="179" spans="1:16" x14ac:dyDescent="0.3">
      <c r="A179" t="s">
        <v>359</v>
      </c>
      <c r="B179" t="s">
        <v>360</v>
      </c>
      <c r="C179">
        <v>27</v>
      </c>
      <c r="D179" t="s">
        <v>24</v>
      </c>
      <c r="E179" t="s">
        <v>62</v>
      </c>
      <c r="F179" t="s">
        <v>63</v>
      </c>
      <c r="G179" t="s">
        <v>50</v>
      </c>
      <c r="H179" s="1">
        <v>43885</v>
      </c>
      <c r="I179">
        <v>38960</v>
      </c>
      <c r="J179">
        <v>1811</v>
      </c>
      <c r="K179">
        <v>3.1</v>
      </c>
      <c r="L179">
        <v>3</v>
      </c>
      <c r="M179" t="s">
        <v>28</v>
      </c>
      <c r="N179" t="s">
        <v>21</v>
      </c>
      <c r="O179">
        <v>40771</v>
      </c>
      <c r="P179">
        <f>Append1[[#This Row],[Bonus (£)]]/Append1[[#This Row],[Salary (£)]]</f>
        <v>4.6483572895277207E-2</v>
      </c>
    </row>
    <row r="180" spans="1:16" x14ac:dyDescent="0.3">
      <c r="A180" t="s">
        <v>361</v>
      </c>
      <c r="B180" t="s">
        <v>362</v>
      </c>
      <c r="C180">
        <v>32</v>
      </c>
      <c r="D180" t="s">
        <v>24</v>
      </c>
      <c r="E180" t="s">
        <v>17</v>
      </c>
      <c r="F180" t="s">
        <v>18</v>
      </c>
      <c r="G180" t="s">
        <v>33</v>
      </c>
      <c r="H180" s="1">
        <v>45549</v>
      </c>
      <c r="I180">
        <v>42151</v>
      </c>
      <c r="J180">
        <v>1210</v>
      </c>
      <c r="K180">
        <v>4.5199999999999996</v>
      </c>
      <c r="L180">
        <v>4</v>
      </c>
      <c r="M180" t="s">
        <v>20</v>
      </c>
      <c r="N180" t="s">
        <v>21</v>
      </c>
      <c r="O180">
        <v>43361</v>
      </c>
      <c r="P180">
        <f>Append1[[#This Row],[Bonus (£)]]/Append1[[#This Row],[Salary (£)]]</f>
        <v>2.8706317762330669E-2</v>
      </c>
    </row>
    <row r="181" spans="1:16" x14ac:dyDescent="0.3">
      <c r="A181" t="s">
        <v>363</v>
      </c>
      <c r="B181" t="s">
        <v>145</v>
      </c>
      <c r="C181">
        <v>33</v>
      </c>
      <c r="D181" t="s">
        <v>24</v>
      </c>
      <c r="E181" t="s">
        <v>58</v>
      </c>
      <c r="F181" t="s">
        <v>59</v>
      </c>
      <c r="G181" t="s">
        <v>105</v>
      </c>
      <c r="H181" s="1">
        <v>45522</v>
      </c>
      <c r="I181">
        <v>24699</v>
      </c>
      <c r="J181">
        <v>658</v>
      </c>
      <c r="K181">
        <v>1.58</v>
      </c>
      <c r="L181">
        <v>1</v>
      </c>
      <c r="M181" t="s">
        <v>20</v>
      </c>
      <c r="N181" t="s">
        <v>21</v>
      </c>
      <c r="O181">
        <v>25357</v>
      </c>
      <c r="P181">
        <f>Append1[[#This Row],[Bonus (£)]]/Append1[[#This Row],[Salary (£)]]</f>
        <v>2.6640754686424552E-2</v>
      </c>
    </row>
    <row r="182" spans="1:16" x14ac:dyDescent="0.3">
      <c r="A182" t="s">
        <v>364</v>
      </c>
      <c r="B182" t="s">
        <v>176</v>
      </c>
      <c r="C182">
        <v>32</v>
      </c>
      <c r="D182" t="s">
        <v>16</v>
      </c>
      <c r="E182" t="s">
        <v>62</v>
      </c>
      <c r="F182" t="s">
        <v>63</v>
      </c>
      <c r="G182" t="s">
        <v>88</v>
      </c>
      <c r="H182" s="1">
        <v>43567</v>
      </c>
      <c r="I182">
        <v>47881</v>
      </c>
      <c r="J182">
        <v>1093</v>
      </c>
      <c r="K182">
        <v>2.23</v>
      </c>
      <c r="L182">
        <v>3</v>
      </c>
      <c r="M182" t="s">
        <v>34</v>
      </c>
      <c r="N182" t="s">
        <v>21</v>
      </c>
      <c r="O182">
        <v>48974</v>
      </c>
      <c r="P182">
        <f>Append1[[#This Row],[Bonus (£)]]/Append1[[#This Row],[Salary (£)]]</f>
        <v>2.2827426327770933E-2</v>
      </c>
    </row>
    <row r="183" spans="1:16" x14ac:dyDescent="0.3">
      <c r="A183" t="s">
        <v>365</v>
      </c>
      <c r="B183" t="s">
        <v>366</v>
      </c>
      <c r="C183">
        <v>31</v>
      </c>
      <c r="D183" t="s">
        <v>16</v>
      </c>
      <c r="E183" t="s">
        <v>74</v>
      </c>
      <c r="F183" t="s">
        <v>75</v>
      </c>
      <c r="G183" t="s">
        <v>19</v>
      </c>
      <c r="H183" s="1">
        <v>42212</v>
      </c>
      <c r="I183">
        <v>29805</v>
      </c>
      <c r="J183">
        <v>1257</v>
      </c>
      <c r="K183">
        <v>3.11</v>
      </c>
      <c r="L183">
        <v>6</v>
      </c>
      <c r="M183" t="s">
        <v>20</v>
      </c>
      <c r="N183" t="s">
        <v>21</v>
      </c>
      <c r="O183">
        <v>31062</v>
      </c>
      <c r="P183">
        <f>Append1[[#This Row],[Bonus (£)]]/Append1[[#This Row],[Salary (£)]]</f>
        <v>4.2174131857070959E-2</v>
      </c>
    </row>
    <row r="184" spans="1:16" x14ac:dyDescent="0.3">
      <c r="A184" t="s">
        <v>367</v>
      </c>
      <c r="B184" t="s">
        <v>368</v>
      </c>
      <c r="C184">
        <v>21</v>
      </c>
      <c r="D184" t="s">
        <v>24</v>
      </c>
      <c r="E184" t="s">
        <v>31</v>
      </c>
      <c r="F184" t="s">
        <v>32</v>
      </c>
      <c r="G184" t="s">
        <v>105</v>
      </c>
      <c r="H184" s="1">
        <v>45553</v>
      </c>
      <c r="I184">
        <v>29770</v>
      </c>
      <c r="J184">
        <v>880</v>
      </c>
      <c r="K184">
        <v>2.7</v>
      </c>
      <c r="L184">
        <v>4</v>
      </c>
      <c r="M184" t="s">
        <v>20</v>
      </c>
      <c r="N184" t="s">
        <v>21</v>
      </c>
      <c r="O184">
        <v>30650</v>
      </c>
      <c r="P184">
        <f>Append1[[#This Row],[Bonus (£)]]/Append1[[#This Row],[Salary (£)]]</f>
        <v>2.9559959690964057E-2</v>
      </c>
    </row>
    <row r="185" spans="1:16" x14ac:dyDescent="0.3">
      <c r="A185" t="s">
        <v>369</v>
      </c>
      <c r="B185" t="s">
        <v>211</v>
      </c>
      <c r="C185">
        <v>30</v>
      </c>
      <c r="D185" t="s">
        <v>16</v>
      </c>
      <c r="E185" t="s">
        <v>31</v>
      </c>
      <c r="F185" t="s">
        <v>32</v>
      </c>
      <c r="G185" t="s">
        <v>53</v>
      </c>
      <c r="H185" s="1">
        <v>42097</v>
      </c>
      <c r="I185">
        <v>27885</v>
      </c>
      <c r="J185">
        <v>885</v>
      </c>
      <c r="K185">
        <v>2.63</v>
      </c>
      <c r="L185">
        <v>1</v>
      </c>
      <c r="M185" t="s">
        <v>28</v>
      </c>
      <c r="N185" t="s">
        <v>21</v>
      </c>
      <c r="O185">
        <v>28770</v>
      </c>
      <c r="P185">
        <f>Append1[[#This Row],[Bonus (£)]]/Append1[[#This Row],[Salary (£)]]</f>
        <v>3.1737493275954813E-2</v>
      </c>
    </row>
    <row r="186" spans="1:16" x14ac:dyDescent="0.3">
      <c r="A186" t="s">
        <v>370</v>
      </c>
      <c r="B186" t="s">
        <v>371</v>
      </c>
      <c r="C186">
        <v>23</v>
      </c>
      <c r="D186" t="s">
        <v>24</v>
      </c>
      <c r="E186" t="s">
        <v>17</v>
      </c>
      <c r="F186" t="s">
        <v>18</v>
      </c>
      <c r="G186" t="s">
        <v>88</v>
      </c>
      <c r="H186" s="1">
        <v>43807</v>
      </c>
      <c r="I186">
        <v>58518</v>
      </c>
      <c r="J186">
        <v>2830</v>
      </c>
      <c r="K186">
        <v>3</v>
      </c>
      <c r="L186">
        <v>5</v>
      </c>
      <c r="M186" t="s">
        <v>20</v>
      </c>
      <c r="N186" t="s">
        <v>21</v>
      </c>
      <c r="O186">
        <v>61348</v>
      </c>
      <c r="P186">
        <f>Append1[[#This Row],[Bonus (£)]]/Append1[[#This Row],[Salary (£)]]</f>
        <v>4.8361188010526676E-2</v>
      </c>
    </row>
    <row r="187" spans="1:16" x14ac:dyDescent="0.3">
      <c r="A187" t="s">
        <v>372</v>
      </c>
      <c r="B187" t="s">
        <v>373</v>
      </c>
      <c r="C187">
        <v>44</v>
      </c>
      <c r="D187" t="s">
        <v>24</v>
      </c>
      <c r="E187" t="s">
        <v>25</v>
      </c>
      <c r="F187" t="s">
        <v>26</v>
      </c>
      <c r="G187" t="s">
        <v>19</v>
      </c>
      <c r="H187" s="1">
        <v>42250</v>
      </c>
      <c r="I187">
        <v>33772</v>
      </c>
      <c r="J187">
        <v>1231</v>
      </c>
      <c r="K187">
        <v>2.65</v>
      </c>
      <c r="L187">
        <v>2</v>
      </c>
      <c r="M187" t="s">
        <v>28</v>
      </c>
      <c r="N187" t="s">
        <v>21</v>
      </c>
      <c r="O187">
        <v>35003</v>
      </c>
      <c r="P187">
        <f>Append1[[#This Row],[Bonus (£)]]/Append1[[#This Row],[Salary (£)]]</f>
        <v>3.6450313869477675E-2</v>
      </c>
    </row>
    <row r="188" spans="1:16" x14ac:dyDescent="0.3">
      <c r="A188" t="s">
        <v>374</v>
      </c>
      <c r="B188" t="s">
        <v>375</v>
      </c>
      <c r="C188">
        <v>33</v>
      </c>
      <c r="D188" t="s">
        <v>16</v>
      </c>
      <c r="E188" t="s">
        <v>62</v>
      </c>
      <c r="F188" t="s">
        <v>63</v>
      </c>
      <c r="G188" t="s">
        <v>50</v>
      </c>
      <c r="H188" s="1">
        <v>43409</v>
      </c>
      <c r="I188">
        <v>39701</v>
      </c>
      <c r="J188">
        <v>3049</v>
      </c>
      <c r="K188">
        <v>3.78</v>
      </c>
      <c r="L188">
        <v>1</v>
      </c>
      <c r="M188" t="s">
        <v>20</v>
      </c>
      <c r="N188" t="s">
        <v>21</v>
      </c>
      <c r="O188">
        <v>42750</v>
      </c>
      <c r="P188">
        <f>Append1[[#This Row],[Bonus (£)]]/Append1[[#This Row],[Salary (£)]]</f>
        <v>7.6799073071207272E-2</v>
      </c>
    </row>
    <row r="189" spans="1:16" x14ac:dyDescent="0.3">
      <c r="A189" t="s">
        <v>376</v>
      </c>
      <c r="B189" t="s">
        <v>253</v>
      </c>
      <c r="C189">
        <v>32</v>
      </c>
      <c r="D189" t="s">
        <v>24</v>
      </c>
      <c r="E189" t="s">
        <v>42</v>
      </c>
      <c r="F189" t="s">
        <v>43</v>
      </c>
      <c r="G189" t="s">
        <v>33</v>
      </c>
      <c r="H189" s="1">
        <v>43057</v>
      </c>
      <c r="I189">
        <v>48126</v>
      </c>
      <c r="J189">
        <v>4128</v>
      </c>
      <c r="K189">
        <v>3.74</v>
      </c>
      <c r="L189">
        <v>6</v>
      </c>
      <c r="M189" t="s">
        <v>34</v>
      </c>
      <c r="N189" t="s">
        <v>21</v>
      </c>
      <c r="O189">
        <v>52254</v>
      </c>
      <c r="P189">
        <f>Append1[[#This Row],[Bonus (£)]]/Append1[[#This Row],[Salary (£)]]</f>
        <v>8.5774841042264058E-2</v>
      </c>
    </row>
    <row r="190" spans="1:16" x14ac:dyDescent="0.3">
      <c r="A190" t="s">
        <v>377</v>
      </c>
      <c r="B190" t="s">
        <v>362</v>
      </c>
      <c r="C190">
        <v>29</v>
      </c>
      <c r="D190" t="s">
        <v>16</v>
      </c>
      <c r="E190" t="s">
        <v>62</v>
      </c>
      <c r="F190" t="s">
        <v>63</v>
      </c>
      <c r="G190" t="s">
        <v>33</v>
      </c>
      <c r="H190" s="1">
        <v>43860</v>
      </c>
      <c r="I190">
        <v>45530</v>
      </c>
      <c r="J190">
        <v>2339</v>
      </c>
      <c r="K190">
        <v>2.64</v>
      </c>
      <c r="L190">
        <v>1</v>
      </c>
      <c r="M190" t="s">
        <v>20</v>
      </c>
      <c r="N190" t="s">
        <v>21</v>
      </c>
      <c r="O190">
        <v>47869</v>
      </c>
      <c r="P190">
        <f>Append1[[#This Row],[Bonus (£)]]/Append1[[#This Row],[Salary (£)]]</f>
        <v>5.1372721282670765E-2</v>
      </c>
    </row>
    <row r="191" spans="1:16" x14ac:dyDescent="0.3">
      <c r="A191" t="s">
        <v>378</v>
      </c>
      <c r="B191" t="s">
        <v>268</v>
      </c>
      <c r="C191">
        <v>49</v>
      </c>
      <c r="D191" t="s">
        <v>24</v>
      </c>
      <c r="E191" t="s">
        <v>62</v>
      </c>
      <c r="F191" t="s">
        <v>63</v>
      </c>
      <c r="G191" t="s">
        <v>33</v>
      </c>
      <c r="H191" s="1">
        <v>44010</v>
      </c>
      <c r="I191">
        <v>43511</v>
      </c>
      <c r="J191">
        <v>2519</v>
      </c>
      <c r="K191">
        <v>4.26</v>
      </c>
      <c r="L191">
        <v>3</v>
      </c>
      <c r="M191" t="s">
        <v>34</v>
      </c>
      <c r="N191" t="s">
        <v>21</v>
      </c>
      <c r="O191">
        <v>46030</v>
      </c>
      <c r="P191">
        <f>Append1[[#This Row],[Bonus (£)]]/Append1[[#This Row],[Salary (£)]]</f>
        <v>5.7893406265082395E-2</v>
      </c>
    </row>
    <row r="192" spans="1:16" x14ac:dyDescent="0.3">
      <c r="A192" t="s">
        <v>379</v>
      </c>
      <c r="B192" t="s">
        <v>229</v>
      </c>
      <c r="C192">
        <v>29</v>
      </c>
      <c r="D192" t="s">
        <v>24</v>
      </c>
      <c r="E192" t="s">
        <v>17</v>
      </c>
      <c r="F192" t="s">
        <v>18</v>
      </c>
      <c r="G192" t="s">
        <v>50</v>
      </c>
      <c r="H192" s="1">
        <v>42474</v>
      </c>
      <c r="I192">
        <v>43945</v>
      </c>
      <c r="J192">
        <v>1010</v>
      </c>
      <c r="K192">
        <v>1.84</v>
      </c>
      <c r="L192">
        <v>1</v>
      </c>
      <c r="M192" t="s">
        <v>20</v>
      </c>
      <c r="N192" t="s">
        <v>21</v>
      </c>
      <c r="O192">
        <v>44955</v>
      </c>
      <c r="P192">
        <f>Append1[[#This Row],[Bonus (£)]]/Append1[[#This Row],[Salary (£)]]</f>
        <v>2.2983274547730116E-2</v>
      </c>
    </row>
    <row r="193" spans="1:16" x14ac:dyDescent="0.3">
      <c r="A193" t="s">
        <v>380</v>
      </c>
      <c r="B193" t="s">
        <v>381</v>
      </c>
      <c r="C193">
        <v>24</v>
      </c>
      <c r="D193" t="s">
        <v>16</v>
      </c>
      <c r="E193" t="s">
        <v>58</v>
      </c>
      <c r="F193" t="s">
        <v>59</v>
      </c>
      <c r="G193" t="s">
        <v>39</v>
      </c>
      <c r="H193" s="1">
        <v>42082</v>
      </c>
      <c r="I193">
        <v>33560</v>
      </c>
      <c r="J193">
        <v>2026</v>
      </c>
      <c r="K193">
        <v>4.29</v>
      </c>
      <c r="L193">
        <v>0</v>
      </c>
      <c r="M193" t="s">
        <v>34</v>
      </c>
      <c r="N193" t="s">
        <v>21</v>
      </c>
      <c r="O193">
        <v>35586</v>
      </c>
      <c r="P193">
        <f>Append1[[#This Row],[Bonus (£)]]/Append1[[#This Row],[Salary (£)]]</f>
        <v>6.0369487485101313E-2</v>
      </c>
    </row>
    <row r="194" spans="1:16" x14ac:dyDescent="0.3">
      <c r="A194" t="s">
        <v>382</v>
      </c>
      <c r="B194" t="s">
        <v>124</v>
      </c>
      <c r="C194">
        <v>36</v>
      </c>
      <c r="D194" t="s">
        <v>16</v>
      </c>
      <c r="E194" t="s">
        <v>25</v>
      </c>
      <c r="F194" t="s">
        <v>26</v>
      </c>
      <c r="G194" t="s">
        <v>39</v>
      </c>
      <c r="H194" s="1">
        <v>44747</v>
      </c>
      <c r="I194">
        <v>35384</v>
      </c>
      <c r="J194">
        <v>1405</v>
      </c>
      <c r="K194">
        <v>3.24</v>
      </c>
      <c r="L194">
        <v>3</v>
      </c>
      <c r="M194" t="s">
        <v>20</v>
      </c>
      <c r="N194" t="s">
        <v>21</v>
      </c>
      <c r="O194">
        <v>36789</v>
      </c>
      <c r="P194">
        <f>Append1[[#This Row],[Bonus (£)]]/Append1[[#This Row],[Salary (£)]]</f>
        <v>3.970721229934434E-2</v>
      </c>
    </row>
    <row r="195" spans="1:16" x14ac:dyDescent="0.3">
      <c r="A195" t="s">
        <v>383</v>
      </c>
      <c r="B195" t="s">
        <v>384</v>
      </c>
      <c r="C195">
        <v>25</v>
      </c>
      <c r="D195" t="s">
        <v>24</v>
      </c>
      <c r="E195" t="s">
        <v>42</v>
      </c>
      <c r="F195" t="s">
        <v>43</v>
      </c>
      <c r="G195" t="s">
        <v>53</v>
      </c>
      <c r="H195" s="1">
        <v>43944</v>
      </c>
      <c r="I195">
        <v>39028</v>
      </c>
      <c r="J195">
        <v>619</v>
      </c>
      <c r="K195">
        <v>2</v>
      </c>
      <c r="L195">
        <v>5</v>
      </c>
      <c r="M195" t="s">
        <v>20</v>
      </c>
      <c r="N195" t="s">
        <v>21</v>
      </c>
      <c r="O195">
        <v>39647</v>
      </c>
      <c r="P195">
        <f>Append1[[#This Row],[Bonus (£)]]/Append1[[#This Row],[Salary (£)]]</f>
        <v>1.5860407912268115E-2</v>
      </c>
    </row>
    <row r="196" spans="1:16" x14ac:dyDescent="0.3">
      <c r="A196" t="s">
        <v>385</v>
      </c>
      <c r="B196" t="s">
        <v>386</v>
      </c>
      <c r="C196">
        <v>24</v>
      </c>
      <c r="D196" t="s">
        <v>16</v>
      </c>
      <c r="E196" t="s">
        <v>42</v>
      </c>
      <c r="F196" t="s">
        <v>43</v>
      </c>
      <c r="G196" t="s">
        <v>105</v>
      </c>
      <c r="H196" s="1">
        <v>44808</v>
      </c>
      <c r="I196">
        <v>50568</v>
      </c>
      <c r="J196">
        <v>1054</v>
      </c>
      <c r="K196">
        <v>2.85</v>
      </c>
      <c r="L196">
        <v>3</v>
      </c>
      <c r="M196" t="s">
        <v>20</v>
      </c>
      <c r="N196" t="s">
        <v>21</v>
      </c>
      <c r="O196">
        <v>51622</v>
      </c>
      <c r="P196">
        <f>Append1[[#This Row],[Bonus (£)]]/Append1[[#This Row],[Salary (£)]]</f>
        <v>2.0843221009333966E-2</v>
      </c>
    </row>
    <row r="197" spans="1:16" x14ac:dyDescent="0.3">
      <c r="A197" t="s">
        <v>387</v>
      </c>
      <c r="B197" t="s">
        <v>348</v>
      </c>
      <c r="C197">
        <v>25</v>
      </c>
      <c r="D197" t="s">
        <v>16</v>
      </c>
      <c r="E197" t="s">
        <v>42</v>
      </c>
      <c r="F197" t="s">
        <v>43</v>
      </c>
      <c r="G197" t="s">
        <v>53</v>
      </c>
      <c r="H197" s="1">
        <v>44864</v>
      </c>
      <c r="I197">
        <v>44390</v>
      </c>
      <c r="J197">
        <v>2390</v>
      </c>
      <c r="K197">
        <v>3.25</v>
      </c>
      <c r="L197">
        <v>3</v>
      </c>
      <c r="M197" t="s">
        <v>20</v>
      </c>
      <c r="N197" t="s">
        <v>21</v>
      </c>
      <c r="O197">
        <v>46780</v>
      </c>
      <c r="P197">
        <f>Append1[[#This Row],[Bonus (£)]]/Append1[[#This Row],[Salary (£)]]</f>
        <v>5.3840955170083353E-2</v>
      </c>
    </row>
    <row r="198" spans="1:16" x14ac:dyDescent="0.3">
      <c r="A198" t="s">
        <v>388</v>
      </c>
      <c r="B198" t="s">
        <v>389</v>
      </c>
      <c r="C198">
        <v>30</v>
      </c>
      <c r="D198" t="s">
        <v>24</v>
      </c>
      <c r="E198" t="s">
        <v>42</v>
      </c>
      <c r="F198" t="s">
        <v>43</v>
      </c>
      <c r="G198" t="s">
        <v>88</v>
      </c>
      <c r="H198" s="1">
        <v>44840</v>
      </c>
      <c r="I198">
        <v>38886</v>
      </c>
      <c r="J198">
        <v>2648</v>
      </c>
      <c r="K198">
        <v>3.66</v>
      </c>
      <c r="L198">
        <v>1</v>
      </c>
      <c r="M198" t="s">
        <v>20</v>
      </c>
      <c r="N198" t="s">
        <v>21</v>
      </c>
      <c r="O198">
        <v>41534</v>
      </c>
      <c r="P198">
        <f>Append1[[#This Row],[Bonus (£)]]/Append1[[#This Row],[Salary (£)]]</f>
        <v>6.8096487167618167E-2</v>
      </c>
    </row>
    <row r="199" spans="1:16" x14ac:dyDescent="0.3">
      <c r="A199" t="s">
        <v>390</v>
      </c>
      <c r="B199" t="s">
        <v>30</v>
      </c>
      <c r="C199">
        <v>26</v>
      </c>
      <c r="D199" t="s">
        <v>16</v>
      </c>
      <c r="E199" t="s">
        <v>62</v>
      </c>
      <c r="F199" t="s">
        <v>63</v>
      </c>
      <c r="G199" t="s">
        <v>33</v>
      </c>
      <c r="H199" s="1">
        <v>45215</v>
      </c>
      <c r="I199">
        <v>40993</v>
      </c>
      <c r="J199">
        <v>1747</v>
      </c>
      <c r="K199">
        <v>3</v>
      </c>
      <c r="L199">
        <v>3</v>
      </c>
      <c r="M199" t="s">
        <v>20</v>
      </c>
      <c r="N199" t="s">
        <v>21</v>
      </c>
      <c r="O199">
        <v>42740</v>
      </c>
      <c r="P199">
        <f>Append1[[#This Row],[Bonus (£)]]/Append1[[#This Row],[Salary (£)]]</f>
        <v>4.2617032176225207E-2</v>
      </c>
    </row>
    <row r="200" spans="1:16" x14ac:dyDescent="0.3">
      <c r="A200" t="s">
        <v>391</v>
      </c>
      <c r="B200" t="s">
        <v>69</v>
      </c>
      <c r="C200">
        <v>34</v>
      </c>
      <c r="D200" t="s">
        <v>16</v>
      </c>
      <c r="E200" t="s">
        <v>58</v>
      </c>
      <c r="F200" t="s">
        <v>59</v>
      </c>
      <c r="G200" t="s">
        <v>88</v>
      </c>
      <c r="H200" s="1">
        <v>43488</v>
      </c>
      <c r="I200">
        <v>29332</v>
      </c>
      <c r="J200">
        <v>888</v>
      </c>
      <c r="K200">
        <v>2.46</v>
      </c>
      <c r="L200">
        <v>1</v>
      </c>
      <c r="M200" t="s">
        <v>34</v>
      </c>
      <c r="N200" t="s">
        <v>21</v>
      </c>
      <c r="O200">
        <v>30220</v>
      </c>
      <c r="P200">
        <f>Append1[[#This Row],[Bonus (£)]]/Append1[[#This Row],[Salary (£)]]</f>
        <v>3.0274103368334925E-2</v>
      </c>
    </row>
    <row r="201" spans="1:16" x14ac:dyDescent="0.3">
      <c r="A201" t="s">
        <v>392</v>
      </c>
      <c r="B201" t="s">
        <v>393</v>
      </c>
      <c r="C201">
        <v>29</v>
      </c>
      <c r="D201" t="s">
        <v>24</v>
      </c>
      <c r="E201" t="s">
        <v>37</v>
      </c>
      <c r="F201" t="s">
        <v>38</v>
      </c>
      <c r="G201" t="s">
        <v>33</v>
      </c>
      <c r="H201" s="1">
        <v>45106</v>
      </c>
      <c r="I201">
        <v>25262</v>
      </c>
      <c r="J201">
        <v>2075</v>
      </c>
      <c r="K201">
        <v>4.2300000000000004</v>
      </c>
      <c r="L201">
        <v>3</v>
      </c>
      <c r="M201" t="s">
        <v>34</v>
      </c>
      <c r="N201" t="s">
        <v>21</v>
      </c>
      <c r="O201">
        <v>27337</v>
      </c>
      <c r="P201">
        <f>Append1[[#This Row],[Bonus (£)]]/Append1[[#This Row],[Salary (£)]]</f>
        <v>8.2139181379146539E-2</v>
      </c>
    </row>
    <row r="202" spans="1:16" x14ac:dyDescent="0.3">
      <c r="A202" t="s">
        <v>394</v>
      </c>
      <c r="B202" t="s">
        <v>395</v>
      </c>
      <c r="C202">
        <v>28</v>
      </c>
      <c r="D202" t="s">
        <v>16</v>
      </c>
      <c r="E202" t="s">
        <v>74</v>
      </c>
      <c r="F202" t="s">
        <v>75</v>
      </c>
      <c r="G202" t="s">
        <v>50</v>
      </c>
      <c r="H202" s="1">
        <v>45551</v>
      </c>
      <c r="I202">
        <v>32765</v>
      </c>
      <c r="J202">
        <v>2329</v>
      </c>
      <c r="K202">
        <v>5</v>
      </c>
      <c r="L202">
        <v>4</v>
      </c>
      <c r="M202" t="s">
        <v>34</v>
      </c>
      <c r="N202" t="s">
        <v>21</v>
      </c>
      <c r="O202">
        <v>35094</v>
      </c>
      <c r="P202">
        <f>Append1[[#This Row],[Bonus (£)]]/Append1[[#This Row],[Salary (£)]]</f>
        <v>7.1081947199755843E-2</v>
      </c>
    </row>
    <row r="203" spans="1:16" x14ac:dyDescent="0.3">
      <c r="A203" t="s">
        <v>396</v>
      </c>
      <c r="B203" t="s">
        <v>397</v>
      </c>
      <c r="C203">
        <v>39</v>
      </c>
      <c r="D203" t="s">
        <v>16</v>
      </c>
      <c r="E203" t="s">
        <v>62</v>
      </c>
      <c r="F203" t="s">
        <v>63</v>
      </c>
      <c r="G203" t="s">
        <v>50</v>
      </c>
      <c r="H203" s="1">
        <v>45390</v>
      </c>
      <c r="I203">
        <v>41952</v>
      </c>
      <c r="J203">
        <v>954</v>
      </c>
      <c r="K203">
        <v>3.4</v>
      </c>
      <c r="L203">
        <v>2</v>
      </c>
      <c r="M203" t="s">
        <v>20</v>
      </c>
      <c r="N203" t="s">
        <v>21</v>
      </c>
      <c r="O203">
        <v>42906</v>
      </c>
      <c r="P203">
        <f>Append1[[#This Row],[Bonus (£)]]/Append1[[#This Row],[Salary (£)]]</f>
        <v>2.2740274599542334E-2</v>
      </c>
    </row>
    <row r="204" spans="1:16" x14ac:dyDescent="0.3">
      <c r="A204" t="s">
        <v>398</v>
      </c>
      <c r="B204" t="s">
        <v>202</v>
      </c>
      <c r="C204">
        <v>31</v>
      </c>
      <c r="D204" t="s">
        <v>16</v>
      </c>
      <c r="E204" t="s">
        <v>25</v>
      </c>
      <c r="F204" t="s">
        <v>26</v>
      </c>
      <c r="G204" t="s">
        <v>50</v>
      </c>
      <c r="H204" s="1">
        <v>42463</v>
      </c>
      <c r="I204">
        <v>34533</v>
      </c>
      <c r="J204">
        <v>1602</v>
      </c>
      <c r="K204">
        <v>4.53</v>
      </c>
      <c r="L204">
        <v>5</v>
      </c>
      <c r="M204" t="s">
        <v>34</v>
      </c>
      <c r="N204" t="s">
        <v>21</v>
      </c>
      <c r="O204">
        <v>36135</v>
      </c>
      <c r="P204">
        <f>Append1[[#This Row],[Bonus (£)]]/Append1[[#This Row],[Salary (£)]]</f>
        <v>4.6390409173833726E-2</v>
      </c>
    </row>
    <row r="205" spans="1:16" x14ac:dyDescent="0.3">
      <c r="A205" t="s">
        <v>399</v>
      </c>
      <c r="B205" t="s">
        <v>400</v>
      </c>
      <c r="C205">
        <v>33</v>
      </c>
      <c r="D205" t="s">
        <v>24</v>
      </c>
      <c r="E205" t="s">
        <v>74</v>
      </c>
      <c r="F205" t="s">
        <v>75</v>
      </c>
      <c r="G205" t="s">
        <v>53</v>
      </c>
      <c r="H205" s="1">
        <v>44783</v>
      </c>
      <c r="I205">
        <v>33503</v>
      </c>
      <c r="J205">
        <v>1246</v>
      </c>
      <c r="K205">
        <v>3.09</v>
      </c>
      <c r="L205">
        <v>3</v>
      </c>
      <c r="M205" t="s">
        <v>34</v>
      </c>
      <c r="N205" t="s">
        <v>21</v>
      </c>
      <c r="O205">
        <v>34749</v>
      </c>
      <c r="P205">
        <f>Append1[[#This Row],[Bonus (£)]]/Append1[[#This Row],[Salary (£)]]</f>
        <v>3.7190699340357583E-2</v>
      </c>
    </row>
    <row r="206" spans="1:16" x14ac:dyDescent="0.3">
      <c r="A206" t="s">
        <v>401</v>
      </c>
      <c r="B206" t="s">
        <v>402</v>
      </c>
      <c r="C206">
        <v>39</v>
      </c>
      <c r="D206" t="s">
        <v>16</v>
      </c>
      <c r="E206" t="s">
        <v>17</v>
      </c>
      <c r="F206" t="s">
        <v>18</v>
      </c>
      <c r="G206" t="s">
        <v>50</v>
      </c>
      <c r="H206" s="1">
        <v>43357</v>
      </c>
      <c r="I206">
        <v>49301</v>
      </c>
      <c r="J206">
        <v>2083</v>
      </c>
      <c r="K206">
        <v>2.13</v>
      </c>
      <c r="L206">
        <v>2</v>
      </c>
      <c r="M206" t="s">
        <v>28</v>
      </c>
      <c r="N206" t="s">
        <v>21</v>
      </c>
      <c r="O206">
        <v>51384</v>
      </c>
      <c r="P206">
        <f>Append1[[#This Row],[Bonus (£)]]/Append1[[#This Row],[Salary (£)]]</f>
        <v>4.2250664286728461E-2</v>
      </c>
    </row>
    <row r="207" spans="1:16" x14ac:dyDescent="0.3">
      <c r="A207" t="s">
        <v>403</v>
      </c>
      <c r="B207" t="s">
        <v>404</v>
      </c>
      <c r="C207">
        <v>40</v>
      </c>
      <c r="D207" t="s">
        <v>16</v>
      </c>
      <c r="E207" t="s">
        <v>74</v>
      </c>
      <c r="F207" t="s">
        <v>75</v>
      </c>
      <c r="G207" t="s">
        <v>27</v>
      </c>
      <c r="H207" s="1">
        <v>45041</v>
      </c>
      <c r="I207">
        <v>32930</v>
      </c>
      <c r="J207">
        <v>2169</v>
      </c>
      <c r="K207">
        <v>3.65</v>
      </c>
      <c r="L207">
        <v>1</v>
      </c>
      <c r="M207" t="s">
        <v>28</v>
      </c>
      <c r="N207" t="s">
        <v>21</v>
      </c>
      <c r="O207">
        <v>35099</v>
      </c>
      <c r="P207">
        <f>Append1[[#This Row],[Bonus (£)]]/Append1[[#This Row],[Salary (£)]]</f>
        <v>6.5866990586091703E-2</v>
      </c>
    </row>
    <row r="208" spans="1:16" x14ac:dyDescent="0.3">
      <c r="A208" t="s">
        <v>405</v>
      </c>
      <c r="B208" t="s">
        <v>406</v>
      </c>
      <c r="C208">
        <v>27</v>
      </c>
      <c r="D208" t="s">
        <v>24</v>
      </c>
      <c r="E208" t="s">
        <v>37</v>
      </c>
      <c r="F208" t="s">
        <v>38</v>
      </c>
      <c r="G208" t="s">
        <v>27</v>
      </c>
      <c r="H208" s="1">
        <v>45279</v>
      </c>
      <c r="I208">
        <v>33525</v>
      </c>
      <c r="J208">
        <v>2709</v>
      </c>
      <c r="K208">
        <v>3.42</v>
      </c>
      <c r="L208">
        <v>4</v>
      </c>
      <c r="M208" t="s">
        <v>28</v>
      </c>
      <c r="N208" t="s">
        <v>21</v>
      </c>
      <c r="O208">
        <v>36234</v>
      </c>
      <c r="P208">
        <f>Append1[[#This Row],[Bonus (£)]]/Append1[[#This Row],[Salary (£)]]</f>
        <v>8.0805369127516777E-2</v>
      </c>
    </row>
    <row r="209" spans="1:16" x14ac:dyDescent="0.3">
      <c r="A209" t="s">
        <v>407</v>
      </c>
      <c r="B209" t="s">
        <v>408</v>
      </c>
      <c r="C209">
        <v>42</v>
      </c>
      <c r="D209" t="s">
        <v>16</v>
      </c>
      <c r="E209" t="s">
        <v>74</v>
      </c>
      <c r="F209" t="s">
        <v>75</v>
      </c>
      <c r="G209" t="s">
        <v>19</v>
      </c>
      <c r="H209" s="1">
        <v>44940</v>
      </c>
      <c r="I209">
        <v>33608</v>
      </c>
      <c r="J209">
        <v>607</v>
      </c>
      <c r="K209">
        <v>2.69</v>
      </c>
      <c r="L209">
        <v>7</v>
      </c>
      <c r="M209" t="s">
        <v>20</v>
      </c>
      <c r="N209" t="s">
        <v>21</v>
      </c>
      <c r="O209">
        <v>34215</v>
      </c>
      <c r="P209">
        <f>Append1[[#This Row],[Bonus (£)]]/Append1[[#This Row],[Salary (£)]]</f>
        <v>1.8061175910497499E-2</v>
      </c>
    </row>
    <row r="210" spans="1:16" x14ac:dyDescent="0.3">
      <c r="A210" t="s">
        <v>409</v>
      </c>
      <c r="B210" t="s">
        <v>138</v>
      </c>
      <c r="C210">
        <v>26</v>
      </c>
      <c r="D210" t="s">
        <v>24</v>
      </c>
      <c r="E210" t="s">
        <v>25</v>
      </c>
      <c r="F210" t="s">
        <v>26</v>
      </c>
      <c r="G210" t="s">
        <v>39</v>
      </c>
      <c r="H210" s="1">
        <v>44825</v>
      </c>
      <c r="I210">
        <v>37518</v>
      </c>
      <c r="J210">
        <v>1192</v>
      </c>
      <c r="K210">
        <v>1.93</v>
      </c>
      <c r="L210">
        <v>6</v>
      </c>
      <c r="M210" t="s">
        <v>28</v>
      </c>
      <c r="N210" t="s">
        <v>21</v>
      </c>
      <c r="O210">
        <v>38710</v>
      </c>
      <c r="P210">
        <f>Append1[[#This Row],[Bonus (£)]]/Append1[[#This Row],[Salary (£)]]</f>
        <v>3.1771416386801005E-2</v>
      </c>
    </row>
    <row r="211" spans="1:16" x14ac:dyDescent="0.3">
      <c r="A211" t="s">
        <v>410</v>
      </c>
      <c r="B211" t="s">
        <v>285</v>
      </c>
      <c r="C211">
        <v>39</v>
      </c>
      <c r="D211" t="s">
        <v>24</v>
      </c>
      <c r="E211" t="s">
        <v>37</v>
      </c>
      <c r="F211" t="s">
        <v>38</v>
      </c>
      <c r="G211" t="s">
        <v>88</v>
      </c>
      <c r="H211" s="1">
        <v>45217</v>
      </c>
      <c r="I211">
        <v>28130</v>
      </c>
      <c r="J211">
        <v>1621</v>
      </c>
      <c r="K211">
        <v>2.89</v>
      </c>
      <c r="L211">
        <v>0</v>
      </c>
      <c r="M211" t="s">
        <v>20</v>
      </c>
      <c r="N211" t="s">
        <v>21</v>
      </c>
      <c r="O211">
        <v>29751</v>
      </c>
      <c r="P211">
        <f>Append1[[#This Row],[Bonus (£)]]/Append1[[#This Row],[Salary (£)]]</f>
        <v>5.7625311055812298E-2</v>
      </c>
    </row>
    <row r="212" spans="1:16" x14ac:dyDescent="0.3">
      <c r="A212" t="s">
        <v>411</v>
      </c>
      <c r="B212" t="s">
        <v>355</v>
      </c>
      <c r="C212">
        <v>30</v>
      </c>
      <c r="D212" t="s">
        <v>16</v>
      </c>
      <c r="E212" t="s">
        <v>17</v>
      </c>
      <c r="F212" t="s">
        <v>18</v>
      </c>
      <c r="G212" t="s">
        <v>53</v>
      </c>
      <c r="H212" s="1">
        <v>45310</v>
      </c>
      <c r="I212">
        <v>37823</v>
      </c>
      <c r="J212">
        <v>2904</v>
      </c>
      <c r="K212">
        <v>3.53</v>
      </c>
      <c r="L212">
        <v>3</v>
      </c>
      <c r="M212" t="s">
        <v>28</v>
      </c>
      <c r="N212" t="s">
        <v>21</v>
      </c>
      <c r="O212">
        <v>40727</v>
      </c>
      <c r="P212">
        <f>Append1[[#This Row],[Bonus (£)]]/Append1[[#This Row],[Salary (£)]]</f>
        <v>7.6778679639372863E-2</v>
      </c>
    </row>
    <row r="213" spans="1:16" x14ac:dyDescent="0.3">
      <c r="A213" t="s">
        <v>412</v>
      </c>
      <c r="B213" t="s">
        <v>211</v>
      </c>
      <c r="C213">
        <v>38</v>
      </c>
      <c r="D213" t="s">
        <v>16</v>
      </c>
      <c r="E213" t="s">
        <v>17</v>
      </c>
      <c r="F213" t="s">
        <v>18</v>
      </c>
      <c r="G213" t="s">
        <v>27</v>
      </c>
      <c r="H213" s="1">
        <v>42947</v>
      </c>
      <c r="I213">
        <v>48488</v>
      </c>
      <c r="J213">
        <v>2420</v>
      </c>
      <c r="K213">
        <v>4.0199999999999996</v>
      </c>
      <c r="L213">
        <v>3</v>
      </c>
      <c r="M213" t="s">
        <v>20</v>
      </c>
      <c r="N213" t="s">
        <v>21</v>
      </c>
      <c r="O213">
        <v>50908</v>
      </c>
      <c r="P213">
        <f>Append1[[#This Row],[Bonus (£)]]/Append1[[#This Row],[Salary (£)]]</f>
        <v>4.9909255898366603E-2</v>
      </c>
    </row>
    <row r="214" spans="1:16" x14ac:dyDescent="0.3">
      <c r="A214" t="s">
        <v>413</v>
      </c>
      <c r="B214" t="s">
        <v>414</v>
      </c>
      <c r="C214">
        <v>26</v>
      </c>
      <c r="D214" t="s">
        <v>24</v>
      </c>
      <c r="E214" t="s">
        <v>42</v>
      </c>
      <c r="F214" t="s">
        <v>43</v>
      </c>
      <c r="G214" t="s">
        <v>53</v>
      </c>
      <c r="H214" s="1">
        <v>43873</v>
      </c>
      <c r="I214">
        <v>44636</v>
      </c>
      <c r="J214">
        <v>1311</v>
      </c>
      <c r="K214">
        <v>2.4700000000000002</v>
      </c>
      <c r="L214">
        <v>6</v>
      </c>
      <c r="M214" t="s">
        <v>34</v>
      </c>
      <c r="N214" t="s">
        <v>21</v>
      </c>
      <c r="O214">
        <v>45947</v>
      </c>
      <c r="P214">
        <f>Append1[[#This Row],[Bonus (£)]]/Append1[[#This Row],[Salary (£)]]</f>
        <v>2.9370911371986736E-2</v>
      </c>
    </row>
    <row r="215" spans="1:16" x14ac:dyDescent="0.3">
      <c r="A215" t="s">
        <v>415</v>
      </c>
      <c r="B215" t="s">
        <v>238</v>
      </c>
      <c r="C215">
        <v>31</v>
      </c>
      <c r="D215" t="s">
        <v>24</v>
      </c>
      <c r="E215" t="s">
        <v>37</v>
      </c>
      <c r="F215" t="s">
        <v>38</v>
      </c>
      <c r="G215" t="s">
        <v>53</v>
      </c>
      <c r="H215" s="1">
        <v>43624</v>
      </c>
      <c r="I215">
        <v>21479</v>
      </c>
      <c r="J215">
        <v>1535</v>
      </c>
      <c r="K215">
        <v>3.01</v>
      </c>
      <c r="L215">
        <v>4</v>
      </c>
      <c r="M215" t="s">
        <v>20</v>
      </c>
      <c r="N215" t="s">
        <v>21</v>
      </c>
      <c r="O215">
        <v>23014</v>
      </c>
      <c r="P215">
        <f>Append1[[#This Row],[Bonus (£)]]/Append1[[#This Row],[Salary (£)]]</f>
        <v>7.1465152008938965E-2</v>
      </c>
    </row>
    <row r="216" spans="1:16" x14ac:dyDescent="0.3">
      <c r="A216" t="s">
        <v>416</v>
      </c>
      <c r="B216" t="s">
        <v>417</v>
      </c>
      <c r="C216">
        <v>39</v>
      </c>
      <c r="D216" t="s">
        <v>24</v>
      </c>
      <c r="E216" t="s">
        <v>58</v>
      </c>
      <c r="F216" t="s">
        <v>59</v>
      </c>
      <c r="G216" t="s">
        <v>39</v>
      </c>
      <c r="H216" s="1">
        <v>44702</v>
      </c>
      <c r="I216">
        <v>34697</v>
      </c>
      <c r="J216">
        <v>488</v>
      </c>
      <c r="K216">
        <v>1.67</v>
      </c>
      <c r="L216">
        <v>2</v>
      </c>
      <c r="M216" t="s">
        <v>20</v>
      </c>
      <c r="N216" t="s">
        <v>21</v>
      </c>
      <c r="O216">
        <v>35185</v>
      </c>
      <c r="P216">
        <f>Append1[[#This Row],[Bonus (£)]]/Append1[[#This Row],[Salary (£)]]</f>
        <v>1.4064616537452806E-2</v>
      </c>
    </row>
    <row r="217" spans="1:16" x14ac:dyDescent="0.3">
      <c r="A217" t="s">
        <v>418</v>
      </c>
      <c r="B217" t="s">
        <v>308</v>
      </c>
      <c r="C217">
        <v>29</v>
      </c>
      <c r="D217" t="s">
        <v>24</v>
      </c>
      <c r="E217" t="s">
        <v>74</v>
      </c>
      <c r="F217" t="s">
        <v>75</v>
      </c>
      <c r="G217" t="s">
        <v>19</v>
      </c>
      <c r="H217" s="1">
        <v>44882</v>
      </c>
      <c r="I217">
        <v>43029</v>
      </c>
      <c r="J217">
        <v>1262</v>
      </c>
      <c r="K217">
        <v>1.84</v>
      </c>
      <c r="L217">
        <v>3</v>
      </c>
      <c r="M217" t="s">
        <v>28</v>
      </c>
      <c r="N217" t="s">
        <v>21</v>
      </c>
      <c r="O217">
        <v>44291</v>
      </c>
      <c r="P217">
        <f>Append1[[#This Row],[Bonus (£)]]/Append1[[#This Row],[Salary (£)]]</f>
        <v>2.932905714750517E-2</v>
      </c>
    </row>
    <row r="218" spans="1:16" x14ac:dyDescent="0.3">
      <c r="A218" t="s">
        <v>419</v>
      </c>
      <c r="B218" t="s">
        <v>277</v>
      </c>
      <c r="C218">
        <v>36</v>
      </c>
      <c r="D218" t="s">
        <v>24</v>
      </c>
      <c r="E218" t="s">
        <v>37</v>
      </c>
      <c r="F218" t="s">
        <v>38</v>
      </c>
      <c r="G218" t="s">
        <v>53</v>
      </c>
      <c r="H218" s="1">
        <v>42110</v>
      </c>
      <c r="I218">
        <v>27968</v>
      </c>
      <c r="J218">
        <v>1164</v>
      </c>
      <c r="K218">
        <v>3.01</v>
      </c>
      <c r="L218">
        <v>3</v>
      </c>
      <c r="M218" t="s">
        <v>34</v>
      </c>
      <c r="N218" t="s">
        <v>21</v>
      </c>
      <c r="O218">
        <v>29132</v>
      </c>
      <c r="P218">
        <f>Append1[[#This Row],[Bonus (£)]]/Append1[[#This Row],[Salary (£)]]</f>
        <v>4.1618993135011439E-2</v>
      </c>
    </row>
    <row r="219" spans="1:16" x14ac:dyDescent="0.3">
      <c r="A219" t="s">
        <v>420</v>
      </c>
      <c r="B219" t="s">
        <v>421</v>
      </c>
      <c r="C219">
        <v>29</v>
      </c>
      <c r="D219" t="s">
        <v>16</v>
      </c>
      <c r="E219" t="s">
        <v>74</v>
      </c>
      <c r="F219" t="s">
        <v>75</v>
      </c>
      <c r="G219" t="s">
        <v>27</v>
      </c>
      <c r="H219" s="1">
        <v>43797</v>
      </c>
      <c r="I219">
        <v>33789</v>
      </c>
      <c r="J219">
        <v>2789</v>
      </c>
      <c r="K219">
        <v>3.86</v>
      </c>
      <c r="L219">
        <v>4</v>
      </c>
      <c r="M219" t="s">
        <v>34</v>
      </c>
      <c r="N219" t="s">
        <v>21</v>
      </c>
      <c r="O219">
        <v>36578</v>
      </c>
      <c r="P219">
        <f>Append1[[#This Row],[Bonus (£)]]/Append1[[#This Row],[Salary (£)]]</f>
        <v>8.2541655568380237E-2</v>
      </c>
    </row>
    <row r="220" spans="1:16" x14ac:dyDescent="0.3">
      <c r="A220" t="s">
        <v>422</v>
      </c>
      <c r="B220" t="s">
        <v>423</v>
      </c>
      <c r="C220">
        <v>31</v>
      </c>
      <c r="D220" t="s">
        <v>16</v>
      </c>
      <c r="E220" t="s">
        <v>74</v>
      </c>
      <c r="F220" t="s">
        <v>75</v>
      </c>
      <c r="G220" t="s">
        <v>105</v>
      </c>
      <c r="H220" s="1">
        <v>42651</v>
      </c>
      <c r="I220">
        <v>35206</v>
      </c>
      <c r="J220">
        <v>627</v>
      </c>
      <c r="K220">
        <v>2.2000000000000002</v>
      </c>
      <c r="L220">
        <v>4</v>
      </c>
      <c r="M220" t="s">
        <v>20</v>
      </c>
      <c r="N220" t="s">
        <v>21</v>
      </c>
      <c r="O220">
        <v>35833</v>
      </c>
      <c r="P220">
        <f>Append1[[#This Row],[Bonus (£)]]/Append1[[#This Row],[Salary (£)]]</f>
        <v>1.7809464295858661E-2</v>
      </c>
    </row>
    <row r="221" spans="1:16" x14ac:dyDescent="0.3">
      <c r="A221" t="s">
        <v>424</v>
      </c>
      <c r="B221" t="s">
        <v>231</v>
      </c>
      <c r="C221">
        <v>37</v>
      </c>
      <c r="D221" t="s">
        <v>24</v>
      </c>
      <c r="E221" t="s">
        <v>74</v>
      </c>
      <c r="F221" t="s">
        <v>75</v>
      </c>
      <c r="G221" t="s">
        <v>27</v>
      </c>
      <c r="H221" s="1">
        <v>42253</v>
      </c>
      <c r="I221">
        <v>36839</v>
      </c>
      <c r="J221">
        <v>3138</v>
      </c>
      <c r="K221">
        <v>4</v>
      </c>
      <c r="L221">
        <v>2</v>
      </c>
      <c r="M221" t="s">
        <v>20</v>
      </c>
      <c r="N221" t="s">
        <v>21</v>
      </c>
      <c r="O221">
        <v>39977</v>
      </c>
      <c r="P221">
        <f>Append1[[#This Row],[Bonus (£)]]/Append1[[#This Row],[Salary (£)]]</f>
        <v>8.5181465294932007E-2</v>
      </c>
    </row>
    <row r="222" spans="1:16" x14ac:dyDescent="0.3">
      <c r="A222" t="s">
        <v>425</v>
      </c>
      <c r="B222" t="s">
        <v>426</v>
      </c>
      <c r="C222">
        <v>37</v>
      </c>
      <c r="D222" t="s">
        <v>16</v>
      </c>
      <c r="E222" t="s">
        <v>62</v>
      </c>
      <c r="F222" t="s">
        <v>63</v>
      </c>
      <c r="G222" t="s">
        <v>27</v>
      </c>
      <c r="H222" s="1">
        <v>44636</v>
      </c>
      <c r="I222">
        <v>39813</v>
      </c>
      <c r="J222">
        <v>843</v>
      </c>
      <c r="K222">
        <v>2.33</v>
      </c>
      <c r="L222">
        <v>5</v>
      </c>
      <c r="M222" t="s">
        <v>28</v>
      </c>
      <c r="N222" t="s">
        <v>21</v>
      </c>
      <c r="O222">
        <v>40656</v>
      </c>
      <c r="P222">
        <f>Append1[[#This Row],[Bonus (£)]]/Append1[[#This Row],[Salary (£)]]</f>
        <v>2.1173988395750132E-2</v>
      </c>
    </row>
    <row r="223" spans="1:16" x14ac:dyDescent="0.3">
      <c r="A223" t="s">
        <v>427</v>
      </c>
      <c r="B223" t="s">
        <v>428</v>
      </c>
      <c r="C223">
        <v>31</v>
      </c>
      <c r="D223" t="s">
        <v>24</v>
      </c>
      <c r="E223" t="s">
        <v>25</v>
      </c>
      <c r="F223" t="s">
        <v>26</v>
      </c>
      <c r="G223" t="s">
        <v>33</v>
      </c>
      <c r="H223" s="1">
        <v>44136</v>
      </c>
      <c r="I223">
        <v>27821</v>
      </c>
      <c r="J223">
        <v>1585</v>
      </c>
      <c r="K223">
        <v>4.29</v>
      </c>
      <c r="L223">
        <v>4</v>
      </c>
      <c r="M223" t="s">
        <v>28</v>
      </c>
      <c r="N223" t="s">
        <v>21</v>
      </c>
      <c r="O223">
        <v>29406</v>
      </c>
      <c r="P223">
        <f>Append1[[#This Row],[Bonus (£)]]/Append1[[#This Row],[Salary (£)]]</f>
        <v>5.6971352575392688E-2</v>
      </c>
    </row>
    <row r="224" spans="1:16" x14ac:dyDescent="0.3">
      <c r="A224" t="s">
        <v>429</v>
      </c>
      <c r="B224" t="s">
        <v>430</v>
      </c>
      <c r="C224">
        <v>31</v>
      </c>
      <c r="D224" t="s">
        <v>16</v>
      </c>
      <c r="E224" t="s">
        <v>62</v>
      </c>
      <c r="F224" t="s">
        <v>63</v>
      </c>
      <c r="G224" t="s">
        <v>53</v>
      </c>
      <c r="H224" s="1">
        <v>42678</v>
      </c>
      <c r="I224">
        <v>45926</v>
      </c>
      <c r="J224">
        <v>2895</v>
      </c>
      <c r="K224">
        <v>3.15</v>
      </c>
      <c r="L224">
        <v>3</v>
      </c>
      <c r="M224" t="s">
        <v>34</v>
      </c>
      <c r="N224" t="s">
        <v>21</v>
      </c>
      <c r="O224">
        <v>48821</v>
      </c>
      <c r="P224">
        <f>Append1[[#This Row],[Bonus (£)]]/Append1[[#This Row],[Salary (£)]]</f>
        <v>6.3036188651308625E-2</v>
      </c>
    </row>
    <row r="225" spans="1:16" x14ac:dyDescent="0.3">
      <c r="A225" t="s">
        <v>431</v>
      </c>
      <c r="B225" t="s">
        <v>259</v>
      </c>
      <c r="C225">
        <v>38</v>
      </c>
      <c r="D225" t="s">
        <v>24</v>
      </c>
      <c r="E225" t="s">
        <v>58</v>
      </c>
      <c r="F225" t="s">
        <v>59</v>
      </c>
      <c r="G225" t="s">
        <v>39</v>
      </c>
      <c r="H225" s="1">
        <v>42388</v>
      </c>
      <c r="I225">
        <v>30938</v>
      </c>
      <c r="J225">
        <v>1656</v>
      </c>
      <c r="K225">
        <v>3.91</v>
      </c>
      <c r="L225">
        <v>5</v>
      </c>
      <c r="M225" t="s">
        <v>34</v>
      </c>
      <c r="N225" t="s">
        <v>21</v>
      </c>
      <c r="O225">
        <v>32594</v>
      </c>
      <c r="P225">
        <f>Append1[[#This Row],[Bonus (£)]]/Append1[[#This Row],[Salary (£)]]</f>
        <v>5.3526407654017713E-2</v>
      </c>
    </row>
    <row r="226" spans="1:16" x14ac:dyDescent="0.3">
      <c r="A226" t="s">
        <v>432</v>
      </c>
      <c r="B226" t="s">
        <v>433</v>
      </c>
      <c r="C226">
        <v>37</v>
      </c>
      <c r="D226" t="s">
        <v>16</v>
      </c>
      <c r="E226" t="s">
        <v>31</v>
      </c>
      <c r="F226" t="s">
        <v>32</v>
      </c>
      <c r="G226" t="s">
        <v>88</v>
      </c>
      <c r="H226" s="1">
        <v>44365</v>
      </c>
      <c r="I226">
        <v>22973</v>
      </c>
      <c r="J226">
        <v>1237</v>
      </c>
      <c r="K226">
        <v>2.73</v>
      </c>
      <c r="L226">
        <v>7</v>
      </c>
      <c r="M226" t="s">
        <v>20</v>
      </c>
      <c r="N226" t="s">
        <v>21</v>
      </c>
      <c r="O226">
        <v>24210</v>
      </c>
      <c r="P226">
        <f>Append1[[#This Row],[Bonus (£)]]/Append1[[#This Row],[Salary (£)]]</f>
        <v>5.3845819004918818E-2</v>
      </c>
    </row>
    <row r="227" spans="1:16" x14ac:dyDescent="0.3">
      <c r="A227" t="s">
        <v>434</v>
      </c>
      <c r="B227" t="s">
        <v>435</v>
      </c>
      <c r="C227">
        <v>36</v>
      </c>
      <c r="D227" t="s">
        <v>16</v>
      </c>
      <c r="E227" t="s">
        <v>25</v>
      </c>
      <c r="F227" t="s">
        <v>26</v>
      </c>
      <c r="G227" t="s">
        <v>53</v>
      </c>
      <c r="H227" s="1">
        <v>44019</v>
      </c>
      <c r="I227">
        <v>27954</v>
      </c>
      <c r="J227">
        <v>903</v>
      </c>
      <c r="K227">
        <v>1.43</v>
      </c>
      <c r="L227">
        <v>4</v>
      </c>
      <c r="M227" t="s">
        <v>34</v>
      </c>
      <c r="N227" t="s">
        <v>21</v>
      </c>
      <c r="O227">
        <v>28857</v>
      </c>
      <c r="P227">
        <f>Append1[[#This Row],[Bonus (£)]]/Append1[[#This Row],[Salary (£)]]</f>
        <v>3.2303069328182013E-2</v>
      </c>
    </row>
    <row r="228" spans="1:16" x14ac:dyDescent="0.3">
      <c r="A228" t="s">
        <v>436</v>
      </c>
      <c r="B228" t="s">
        <v>437</v>
      </c>
      <c r="C228">
        <v>25</v>
      </c>
      <c r="D228" t="s">
        <v>24</v>
      </c>
      <c r="E228" t="s">
        <v>62</v>
      </c>
      <c r="F228" t="s">
        <v>63</v>
      </c>
      <c r="G228" t="s">
        <v>53</v>
      </c>
      <c r="H228" s="1">
        <v>45106</v>
      </c>
      <c r="I228">
        <v>41214</v>
      </c>
      <c r="J228">
        <v>3898</v>
      </c>
      <c r="K228">
        <v>3.95</v>
      </c>
      <c r="L228">
        <v>4</v>
      </c>
      <c r="M228" t="s">
        <v>20</v>
      </c>
      <c r="N228" t="s">
        <v>21</v>
      </c>
      <c r="O228">
        <v>45112</v>
      </c>
      <c r="P228">
        <f>Append1[[#This Row],[Bonus (£)]]/Append1[[#This Row],[Salary (£)]]</f>
        <v>9.4579511816373071E-2</v>
      </c>
    </row>
    <row r="229" spans="1:16" x14ac:dyDescent="0.3">
      <c r="A229" t="s">
        <v>438</v>
      </c>
      <c r="B229" t="s">
        <v>439</v>
      </c>
      <c r="C229">
        <v>34</v>
      </c>
      <c r="D229" t="s">
        <v>16</v>
      </c>
      <c r="E229" t="s">
        <v>17</v>
      </c>
      <c r="F229" t="s">
        <v>18</v>
      </c>
      <c r="G229" t="s">
        <v>27</v>
      </c>
      <c r="H229" s="1">
        <v>43092</v>
      </c>
      <c r="I229">
        <v>40834</v>
      </c>
      <c r="J229">
        <v>1615</v>
      </c>
      <c r="K229">
        <v>4.1500000000000004</v>
      </c>
      <c r="L229">
        <v>2</v>
      </c>
      <c r="M229" t="s">
        <v>28</v>
      </c>
      <c r="N229" t="s">
        <v>21</v>
      </c>
      <c r="O229">
        <v>42449</v>
      </c>
      <c r="P229">
        <f>Append1[[#This Row],[Bonus (£)]]/Append1[[#This Row],[Salary (£)]]</f>
        <v>3.9550374687760202E-2</v>
      </c>
    </row>
    <row r="230" spans="1:16" x14ac:dyDescent="0.3">
      <c r="A230" t="s">
        <v>440</v>
      </c>
      <c r="B230" t="s">
        <v>395</v>
      </c>
      <c r="C230">
        <v>38</v>
      </c>
      <c r="D230" t="s">
        <v>16</v>
      </c>
      <c r="E230" t="s">
        <v>37</v>
      </c>
      <c r="F230" t="s">
        <v>38</v>
      </c>
      <c r="G230" t="s">
        <v>27</v>
      </c>
      <c r="H230" s="1">
        <v>42739</v>
      </c>
      <c r="I230">
        <v>25641</v>
      </c>
      <c r="J230">
        <v>1745</v>
      </c>
      <c r="K230">
        <v>3.05</v>
      </c>
      <c r="L230">
        <v>3</v>
      </c>
      <c r="M230" t="s">
        <v>28</v>
      </c>
      <c r="N230" t="s">
        <v>21</v>
      </c>
      <c r="O230">
        <v>27386</v>
      </c>
      <c r="P230">
        <f>Append1[[#This Row],[Bonus (£)]]/Append1[[#This Row],[Salary (£)]]</f>
        <v>6.8055068055068058E-2</v>
      </c>
    </row>
    <row r="231" spans="1:16" x14ac:dyDescent="0.3">
      <c r="A231" t="s">
        <v>441</v>
      </c>
      <c r="B231" t="s">
        <v>442</v>
      </c>
      <c r="C231">
        <v>25</v>
      </c>
      <c r="D231" t="s">
        <v>16</v>
      </c>
      <c r="E231" t="s">
        <v>74</v>
      </c>
      <c r="F231" t="s">
        <v>75</v>
      </c>
      <c r="G231" t="s">
        <v>105</v>
      </c>
      <c r="H231" s="1">
        <v>44390</v>
      </c>
      <c r="I231">
        <v>37491</v>
      </c>
      <c r="J231">
        <v>1513</v>
      </c>
      <c r="K231">
        <v>3.81</v>
      </c>
      <c r="L231">
        <v>4</v>
      </c>
      <c r="M231" t="s">
        <v>34</v>
      </c>
      <c r="N231" t="s">
        <v>21</v>
      </c>
      <c r="O231">
        <v>39004</v>
      </c>
      <c r="P231">
        <f>Append1[[#This Row],[Bonus (£)]]/Append1[[#This Row],[Salary (£)]]</f>
        <v>4.0356352191192553E-2</v>
      </c>
    </row>
    <row r="232" spans="1:16" x14ac:dyDescent="0.3">
      <c r="A232" t="s">
        <v>443</v>
      </c>
      <c r="B232" t="s">
        <v>220</v>
      </c>
      <c r="C232">
        <v>27</v>
      </c>
      <c r="D232" t="s">
        <v>16</v>
      </c>
      <c r="E232" t="s">
        <v>74</v>
      </c>
      <c r="F232" t="s">
        <v>75</v>
      </c>
      <c r="G232" t="s">
        <v>88</v>
      </c>
      <c r="H232" s="1">
        <v>42819</v>
      </c>
      <c r="I232">
        <v>44696</v>
      </c>
      <c r="J232">
        <v>2222</v>
      </c>
      <c r="K232">
        <v>3.03</v>
      </c>
      <c r="L232">
        <v>5</v>
      </c>
      <c r="M232" t="s">
        <v>20</v>
      </c>
      <c r="N232" t="s">
        <v>21</v>
      </c>
      <c r="O232">
        <v>46918</v>
      </c>
      <c r="P232">
        <f>Append1[[#This Row],[Bonus (£)]]/Append1[[#This Row],[Salary (£)]]</f>
        <v>4.9713620905673883E-2</v>
      </c>
    </row>
    <row r="233" spans="1:16" x14ac:dyDescent="0.3">
      <c r="A233" t="s">
        <v>444</v>
      </c>
      <c r="B233" t="s">
        <v>421</v>
      </c>
      <c r="C233">
        <v>24</v>
      </c>
      <c r="D233" t="s">
        <v>16</v>
      </c>
      <c r="E233" t="s">
        <v>31</v>
      </c>
      <c r="F233" t="s">
        <v>32</v>
      </c>
      <c r="G233" t="s">
        <v>39</v>
      </c>
      <c r="H233" s="1">
        <v>43038</v>
      </c>
      <c r="I233">
        <v>36504</v>
      </c>
      <c r="J233">
        <v>1250</v>
      </c>
      <c r="K233">
        <v>2.8</v>
      </c>
      <c r="L233">
        <v>0</v>
      </c>
      <c r="M233" t="s">
        <v>28</v>
      </c>
      <c r="N233" t="s">
        <v>21</v>
      </c>
      <c r="O233">
        <v>37754</v>
      </c>
      <c r="P233">
        <f>Append1[[#This Row],[Bonus (£)]]/Append1[[#This Row],[Salary (£)]]</f>
        <v>3.4242822704361166E-2</v>
      </c>
    </row>
    <row r="234" spans="1:16" x14ac:dyDescent="0.3">
      <c r="A234" t="s">
        <v>445</v>
      </c>
      <c r="B234" t="s">
        <v>446</v>
      </c>
      <c r="C234">
        <v>32</v>
      </c>
      <c r="D234" t="s">
        <v>16</v>
      </c>
      <c r="E234" t="s">
        <v>17</v>
      </c>
      <c r="F234" t="s">
        <v>18</v>
      </c>
      <c r="G234" t="s">
        <v>88</v>
      </c>
      <c r="H234" s="1">
        <v>43132</v>
      </c>
      <c r="I234">
        <v>57148</v>
      </c>
      <c r="J234">
        <v>1079</v>
      </c>
      <c r="K234">
        <v>1.31</v>
      </c>
      <c r="L234">
        <v>1</v>
      </c>
      <c r="M234" t="s">
        <v>34</v>
      </c>
      <c r="N234" t="s">
        <v>21</v>
      </c>
      <c r="O234">
        <v>58227</v>
      </c>
      <c r="P234">
        <f>Append1[[#This Row],[Bonus (£)]]/Append1[[#This Row],[Salary (£)]]</f>
        <v>1.8880800727934487E-2</v>
      </c>
    </row>
    <row r="235" spans="1:16" x14ac:dyDescent="0.3">
      <c r="A235" t="s">
        <v>447</v>
      </c>
      <c r="B235" t="s">
        <v>448</v>
      </c>
      <c r="C235">
        <v>26</v>
      </c>
      <c r="D235" t="s">
        <v>16</v>
      </c>
      <c r="E235" t="s">
        <v>58</v>
      </c>
      <c r="F235" t="s">
        <v>59</v>
      </c>
      <c r="G235" t="s">
        <v>33</v>
      </c>
      <c r="H235" s="1">
        <v>42165</v>
      </c>
      <c r="I235">
        <v>27820</v>
      </c>
      <c r="J235">
        <v>1986</v>
      </c>
      <c r="K235">
        <v>3.7</v>
      </c>
      <c r="L235">
        <v>5</v>
      </c>
      <c r="M235" t="s">
        <v>20</v>
      </c>
      <c r="N235" t="s">
        <v>21</v>
      </c>
      <c r="O235">
        <v>29806</v>
      </c>
      <c r="P235">
        <f>Append1[[#This Row],[Bonus (£)]]/Append1[[#This Row],[Salary (£)]]</f>
        <v>7.1387491013659238E-2</v>
      </c>
    </row>
    <row r="236" spans="1:16" x14ac:dyDescent="0.3">
      <c r="A236" t="s">
        <v>449</v>
      </c>
      <c r="B236" t="s">
        <v>38</v>
      </c>
      <c r="C236">
        <v>28</v>
      </c>
      <c r="D236" t="s">
        <v>16</v>
      </c>
      <c r="E236" t="s">
        <v>25</v>
      </c>
      <c r="F236" t="s">
        <v>26</v>
      </c>
      <c r="G236" t="s">
        <v>88</v>
      </c>
      <c r="H236" s="1">
        <v>42392</v>
      </c>
      <c r="I236">
        <v>23722</v>
      </c>
      <c r="J236">
        <v>290</v>
      </c>
      <c r="K236">
        <v>2.0299999999999998</v>
      </c>
      <c r="L236">
        <v>4</v>
      </c>
      <c r="M236" t="s">
        <v>28</v>
      </c>
      <c r="N236" t="s">
        <v>21</v>
      </c>
      <c r="O236">
        <v>24012</v>
      </c>
      <c r="P236">
        <f>Append1[[#This Row],[Bonus (£)]]/Append1[[#This Row],[Salary (£)]]</f>
        <v>1.2224938875305624E-2</v>
      </c>
    </row>
    <row r="237" spans="1:16" x14ac:dyDescent="0.3">
      <c r="A237" t="s">
        <v>450</v>
      </c>
      <c r="B237" t="s">
        <v>451</v>
      </c>
      <c r="C237">
        <v>31</v>
      </c>
      <c r="D237" t="s">
        <v>24</v>
      </c>
      <c r="E237" t="s">
        <v>74</v>
      </c>
      <c r="F237" t="s">
        <v>75</v>
      </c>
      <c r="G237" t="s">
        <v>53</v>
      </c>
      <c r="H237" s="1">
        <v>44061</v>
      </c>
      <c r="I237">
        <v>47794</v>
      </c>
      <c r="J237">
        <v>3255</v>
      </c>
      <c r="K237">
        <v>4.6900000000000004</v>
      </c>
      <c r="L237">
        <v>3</v>
      </c>
      <c r="M237" t="s">
        <v>20</v>
      </c>
      <c r="N237" t="s">
        <v>21</v>
      </c>
      <c r="O237">
        <v>51049</v>
      </c>
      <c r="P237">
        <f>Append1[[#This Row],[Bonus (£)]]/Append1[[#This Row],[Salary (£)]]</f>
        <v>6.8104783027158222E-2</v>
      </c>
    </row>
    <row r="238" spans="1:16" x14ac:dyDescent="0.3">
      <c r="A238" t="s">
        <v>452</v>
      </c>
      <c r="B238" t="s">
        <v>180</v>
      </c>
      <c r="C238">
        <v>38</v>
      </c>
      <c r="D238" t="s">
        <v>24</v>
      </c>
      <c r="E238" t="s">
        <v>74</v>
      </c>
      <c r="F238" t="s">
        <v>75</v>
      </c>
      <c r="G238" t="s">
        <v>88</v>
      </c>
      <c r="H238" s="1">
        <v>44451</v>
      </c>
      <c r="I238">
        <v>28355</v>
      </c>
      <c r="J238">
        <v>1105</v>
      </c>
      <c r="K238">
        <v>1.96</v>
      </c>
      <c r="L238">
        <v>7</v>
      </c>
      <c r="M238" t="s">
        <v>20</v>
      </c>
      <c r="N238" t="s">
        <v>21</v>
      </c>
      <c r="O238">
        <v>29460</v>
      </c>
      <c r="P238">
        <f>Append1[[#This Row],[Bonus (£)]]/Append1[[#This Row],[Salary (£)]]</f>
        <v>3.8970199259389882E-2</v>
      </c>
    </row>
    <row r="239" spans="1:16" x14ac:dyDescent="0.3">
      <c r="A239" t="s">
        <v>453</v>
      </c>
      <c r="B239" t="s">
        <v>174</v>
      </c>
      <c r="C239">
        <v>37</v>
      </c>
      <c r="D239" t="s">
        <v>16</v>
      </c>
      <c r="E239" t="s">
        <v>42</v>
      </c>
      <c r="F239" t="s">
        <v>43</v>
      </c>
      <c r="G239" t="s">
        <v>88</v>
      </c>
      <c r="H239" s="1">
        <v>44395</v>
      </c>
      <c r="I239">
        <v>36020</v>
      </c>
      <c r="J239">
        <v>3058</v>
      </c>
      <c r="K239">
        <v>3.77</v>
      </c>
      <c r="L239">
        <v>6</v>
      </c>
      <c r="M239" t="s">
        <v>20</v>
      </c>
      <c r="N239" t="s">
        <v>21</v>
      </c>
      <c r="O239">
        <v>39078</v>
      </c>
      <c r="P239">
        <f>Append1[[#This Row],[Bonus (£)]]/Append1[[#This Row],[Salary (£)]]</f>
        <v>8.4897279289283728E-2</v>
      </c>
    </row>
    <row r="240" spans="1:16" x14ac:dyDescent="0.3">
      <c r="A240" t="s">
        <v>454</v>
      </c>
      <c r="B240" t="s">
        <v>400</v>
      </c>
      <c r="C240">
        <v>24</v>
      </c>
      <c r="D240" t="s">
        <v>16</v>
      </c>
      <c r="E240" t="s">
        <v>25</v>
      </c>
      <c r="F240" t="s">
        <v>26</v>
      </c>
      <c r="G240" t="s">
        <v>27</v>
      </c>
      <c r="H240" s="1">
        <v>43005</v>
      </c>
      <c r="I240">
        <v>26174</v>
      </c>
      <c r="J240">
        <v>1043</v>
      </c>
      <c r="K240">
        <v>2.88</v>
      </c>
      <c r="L240">
        <v>4</v>
      </c>
      <c r="M240" t="s">
        <v>20</v>
      </c>
      <c r="N240" t="s">
        <v>21</v>
      </c>
      <c r="O240">
        <v>27217</v>
      </c>
      <c r="P240">
        <f>Append1[[#This Row],[Bonus (£)]]/Append1[[#This Row],[Salary (£)]]</f>
        <v>3.9848704821578665E-2</v>
      </c>
    </row>
    <row r="241" spans="1:16" x14ac:dyDescent="0.3">
      <c r="A241" t="s">
        <v>455</v>
      </c>
      <c r="B241" t="s">
        <v>202</v>
      </c>
      <c r="C241">
        <v>39</v>
      </c>
      <c r="D241" t="s">
        <v>24</v>
      </c>
      <c r="E241" t="s">
        <v>58</v>
      </c>
      <c r="F241" t="s">
        <v>59</v>
      </c>
      <c r="G241" t="s">
        <v>39</v>
      </c>
      <c r="H241" s="1">
        <v>44986</v>
      </c>
      <c r="I241">
        <v>30180</v>
      </c>
      <c r="J241">
        <v>2565</v>
      </c>
      <c r="K241">
        <v>3.97</v>
      </c>
      <c r="L241">
        <v>6</v>
      </c>
      <c r="M241" t="s">
        <v>34</v>
      </c>
      <c r="N241" t="s">
        <v>21</v>
      </c>
      <c r="O241">
        <v>32745</v>
      </c>
      <c r="P241">
        <f>Append1[[#This Row],[Bonus (£)]]/Append1[[#This Row],[Salary (£)]]</f>
        <v>8.499005964214712E-2</v>
      </c>
    </row>
    <row r="242" spans="1:16" x14ac:dyDescent="0.3">
      <c r="A242" t="s">
        <v>456</v>
      </c>
      <c r="B242" t="s">
        <v>457</v>
      </c>
      <c r="C242">
        <v>33</v>
      </c>
      <c r="D242" t="s">
        <v>16</v>
      </c>
      <c r="E242" t="s">
        <v>58</v>
      </c>
      <c r="F242" t="s">
        <v>59</v>
      </c>
      <c r="G242" t="s">
        <v>88</v>
      </c>
      <c r="H242" s="1">
        <v>43568</v>
      </c>
      <c r="I242">
        <v>33740</v>
      </c>
      <c r="J242">
        <v>1479</v>
      </c>
      <c r="K242">
        <v>3.68</v>
      </c>
      <c r="L242">
        <v>0</v>
      </c>
      <c r="M242" t="s">
        <v>34</v>
      </c>
      <c r="N242" t="s">
        <v>21</v>
      </c>
      <c r="O242">
        <v>35219</v>
      </c>
      <c r="P242">
        <f>Append1[[#This Row],[Bonus (£)]]/Append1[[#This Row],[Salary (£)]]</f>
        <v>4.3835210432720803E-2</v>
      </c>
    </row>
    <row r="243" spans="1:16" x14ac:dyDescent="0.3">
      <c r="A243" t="s">
        <v>458</v>
      </c>
      <c r="B243" t="s">
        <v>439</v>
      </c>
      <c r="C243">
        <v>30</v>
      </c>
      <c r="D243" t="s">
        <v>24</v>
      </c>
      <c r="E243" t="s">
        <v>17</v>
      </c>
      <c r="F243" t="s">
        <v>18</v>
      </c>
      <c r="G243" t="s">
        <v>19</v>
      </c>
      <c r="H243" s="1">
        <v>42950</v>
      </c>
      <c r="I243">
        <v>41368</v>
      </c>
      <c r="J243">
        <v>1744</v>
      </c>
      <c r="K243">
        <v>3.73</v>
      </c>
      <c r="L243">
        <v>3</v>
      </c>
      <c r="M243" t="s">
        <v>20</v>
      </c>
      <c r="N243" t="s">
        <v>21</v>
      </c>
      <c r="O243">
        <v>43112</v>
      </c>
      <c r="P243">
        <f>Append1[[#This Row],[Bonus (£)]]/Append1[[#This Row],[Salary (£)]]</f>
        <v>4.2158189905240763E-2</v>
      </c>
    </row>
    <row r="244" spans="1:16" x14ac:dyDescent="0.3">
      <c r="A244" t="s">
        <v>459</v>
      </c>
      <c r="B244" t="s">
        <v>244</v>
      </c>
      <c r="C244">
        <v>35</v>
      </c>
      <c r="D244" t="s">
        <v>24</v>
      </c>
      <c r="E244" t="s">
        <v>31</v>
      </c>
      <c r="F244" t="s">
        <v>32</v>
      </c>
      <c r="G244" t="s">
        <v>19</v>
      </c>
      <c r="H244" s="1">
        <v>42212</v>
      </c>
      <c r="I244">
        <v>25350</v>
      </c>
      <c r="J244">
        <v>1242</v>
      </c>
      <c r="K244">
        <v>2.67</v>
      </c>
      <c r="L244">
        <v>5</v>
      </c>
      <c r="M244" t="s">
        <v>34</v>
      </c>
      <c r="N244" t="s">
        <v>21</v>
      </c>
      <c r="O244">
        <v>26592</v>
      </c>
      <c r="P244">
        <f>Append1[[#This Row],[Bonus (£)]]/Append1[[#This Row],[Salary (£)]]</f>
        <v>4.8994082840236687E-2</v>
      </c>
    </row>
    <row r="245" spans="1:16" x14ac:dyDescent="0.3">
      <c r="A245" t="s">
        <v>460</v>
      </c>
      <c r="B245" t="s">
        <v>461</v>
      </c>
      <c r="C245">
        <v>31</v>
      </c>
      <c r="D245" t="s">
        <v>16</v>
      </c>
      <c r="E245" t="s">
        <v>74</v>
      </c>
      <c r="F245" t="s">
        <v>75</v>
      </c>
      <c r="G245" t="s">
        <v>53</v>
      </c>
      <c r="H245" s="1">
        <v>43646</v>
      </c>
      <c r="I245">
        <v>39144</v>
      </c>
      <c r="J245">
        <v>2941</v>
      </c>
      <c r="K245">
        <v>3.37</v>
      </c>
      <c r="L245">
        <v>1</v>
      </c>
      <c r="M245" t="s">
        <v>28</v>
      </c>
      <c r="N245" t="s">
        <v>21</v>
      </c>
      <c r="O245">
        <v>42085</v>
      </c>
      <c r="P245">
        <f>Append1[[#This Row],[Bonus (£)]]/Append1[[#This Row],[Salary (£)]]</f>
        <v>7.5132842836705502E-2</v>
      </c>
    </row>
    <row r="246" spans="1:16" x14ac:dyDescent="0.3">
      <c r="A246" t="s">
        <v>462</v>
      </c>
      <c r="B246" t="s">
        <v>463</v>
      </c>
      <c r="C246">
        <v>32</v>
      </c>
      <c r="D246" t="s">
        <v>24</v>
      </c>
      <c r="E246" t="s">
        <v>58</v>
      </c>
      <c r="F246" t="s">
        <v>59</v>
      </c>
      <c r="G246" t="s">
        <v>50</v>
      </c>
      <c r="H246" s="1">
        <v>43541</v>
      </c>
      <c r="I246">
        <v>37201</v>
      </c>
      <c r="J246">
        <v>710</v>
      </c>
      <c r="K246">
        <v>3.09</v>
      </c>
      <c r="L246">
        <v>8</v>
      </c>
      <c r="M246" t="s">
        <v>20</v>
      </c>
      <c r="N246" t="s">
        <v>21</v>
      </c>
      <c r="O246">
        <v>37911</v>
      </c>
      <c r="P246">
        <f>Append1[[#This Row],[Bonus (£)]]/Append1[[#This Row],[Salary (£)]]</f>
        <v>1.9085508454073814E-2</v>
      </c>
    </row>
    <row r="247" spans="1:16" x14ac:dyDescent="0.3">
      <c r="A247" t="s">
        <v>464</v>
      </c>
      <c r="B247" t="s">
        <v>38</v>
      </c>
      <c r="C247">
        <v>25</v>
      </c>
      <c r="D247" t="s">
        <v>24</v>
      </c>
      <c r="E247" t="s">
        <v>62</v>
      </c>
      <c r="F247" t="s">
        <v>63</v>
      </c>
      <c r="G247" t="s">
        <v>33</v>
      </c>
      <c r="H247" s="1">
        <v>43615</v>
      </c>
      <c r="I247">
        <v>33069</v>
      </c>
      <c r="J247">
        <v>1837</v>
      </c>
      <c r="K247">
        <v>3.69</v>
      </c>
      <c r="L247">
        <v>2</v>
      </c>
      <c r="M247" t="s">
        <v>20</v>
      </c>
      <c r="N247" t="s">
        <v>21</v>
      </c>
      <c r="O247">
        <v>34906</v>
      </c>
      <c r="P247">
        <f>Append1[[#This Row],[Bonus (£)]]/Append1[[#This Row],[Salary (£)]]</f>
        <v>5.555051558861774E-2</v>
      </c>
    </row>
    <row r="248" spans="1:16" x14ac:dyDescent="0.3">
      <c r="A248" t="s">
        <v>465</v>
      </c>
      <c r="B248" t="s">
        <v>466</v>
      </c>
      <c r="C248">
        <v>34</v>
      </c>
      <c r="D248" t="s">
        <v>16</v>
      </c>
      <c r="E248" t="s">
        <v>17</v>
      </c>
      <c r="F248" t="s">
        <v>18</v>
      </c>
      <c r="G248" t="s">
        <v>53</v>
      </c>
      <c r="H248" s="1">
        <v>45255</v>
      </c>
      <c r="I248">
        <v>36210</v>
      </c>
      <c r="J248">
        <v>1453</v>
      </c>
      <c r="K248">
        <v>2.85</v>
      </c>
      <c r="L248">
        <v>3</v>
      </c>
      <c r="M248" t="s">
        <v>34</v>
      </c>
      <c r="N248" t="s">
        <v>21</v>
      </c>
      <c r="O248">
        <v>37663</v>
      </c>
      <c r="P248">
        <f>Append1[[#This Row],[Bonus (£)]]/Append1[[#This Row],[Salary (£)]]</f>
        <v>4.0127036730185028E-2</v>
      </c>
    </row>
    <row r="249" spans="1:16" x14ac:dyDescent="0.3">
      <c r="A249" t="s">
        <v>467</v>
      </c>
      <c r="B249" t="s">
        <v>104</v>
      </c>
      <c r="C249">
        <v>40</v>
      </c>
      <c r="D249" t="s">
        <v>16</v>
      </c>
      <c r="E249" t="s">
        <v>74</v>
      </c>
      <c r="F249" t="s">
        <v>75</v>
      </c>
      <c r="G249" t="s">
        <v>27</v>
      </c>
      <c r="H249" s="1">
        <v>43859</v>
      </c>
      <c r="I249">
        <v>34604</v>
      </c>
      <c r="J249">
        <v>2287</v>
      </c>
      <c r="K249">
        <v>4.5999999999999996</v>
      </c>
      <c r="L249">
        <v>4</v>
      </c>
      <c r="M249" t="s">
        <v>20</v>
      </c>
      <c r="N249" t="s">
        <v>21</v>
      </c>
      <c r="O249">
        <v>36891</v>
      </c>
      <c r="P249">
        <f>Append1[[#This Row],[Bonus (£)]]/Append1[[#This Row],[Salary (£)]]</f>
        <v>6.6090625361229921E-2</v>
      </c>
    </row>
    <row r="250" spans="1:16" x14ac:dyDescent="0.3">
      <c r="A250" t="s">
        <v>468</v>
      </c>
      <c r="B250" t="s">
        <v>61</v>
      </c>
      <c r="C250">
        <v>28</v>
      </c>
      <c r="D250" t="s">
        <v>16</v>
      </c>
      <c r="E250" t="s">
        <v>74</v>
      </c>
      <c r="F250" t="s">
        <v>75</v>
      </c>
      <c r="G250" t="s">
        <v>88</v>
      </c>
      <c r="H250" s="1">
        <v>43852</v>
      </c>
      <c r="I250">
        <v>32080</v>
      </c>
      <c r="J250">
        <v>1389</v>
      </c>
      <c r="K250">
        <v>1.94</v>
      </c>
      <c r="L250">
        <v>0</v>
      </c>
      <c r="M250" t="s">
        <v>20</v>
      </c>
      <c r="N250" t="s">
        <v>21</v>
      </c>
      <c r="O250">
        <v>33469</v>
      </c>
      <c r="P250">
        <f>Append1[[#This Row],[Bonus (£)]]/Append1[[#This Row],[Salary (£)]]</f>
        <v>4.3298004987531169E-2</v>
      </c>
    </row>
    <row r="251" spans="1:16" x14ac:dyDescent="0.3">
      <c r="A251" t="s">
        <v>469</v>
      </c>
      <c r="B251" t="s">
        <v>470</v>
      </c>
      <c r="C251">
        <v>32</v>
      </c>
      <c r="D251" t="s">
        <v>16</v>
      </c>
      <c r="E251" t="s">
        <v>62</v>
      </c>
      <c r="F251" t="s">
        <v>63</v>
      </c>
      <c r="G251" t="s">
        <v>19</v>
      </c>
      <c r="H251" s="1">
        <v>42241</v>
      </c>
      <c r="I251">
        <v>36242</v>
      </c>
      <c r="J251">
        <v>2146</v>
      </c>
      <c r="K251">
        <v>3.04</v>
      </c>
      <c r="L251">
        <v>0</v>
      </c>
      <c r="M251" t="s">
        <v>20</v>
      </c>
      <c r="N251" t="s">
        <v>21</v>
      </c>
      <c r="O251">
        <v>38388</v>
      </c>
      <c r="P251">
        <f>Append1[[#This Row],[Bonus (£)]]/Append1[[#This Row],[Salary (£)]]</f>
        <v>5.9213067711494947E-2</v>
      </c>
    </row>
    <row r="252" spans="1:16" x14ac:dyDescent="0.3">
      <c r="A252" t="s">
        <v>471</v>
      </c>
      <c r="B252" t="s">
        <v>355</v>
      </c>
      <c r="C252">
        <v>37</v>
      </c>
      <c r="D252" t="s">
        <v>24</v>
      </c>
      <c r="E252" t="s">
        <v>31</v>
      </c>
      <c r="F252" t="s">
        <v>32</v>
      </c>
      <c r="G252" t="s">
        <v>88</v>
      </c>
      <c r="H252" s="1">
        <v>45136</v>
      </c>
      <c r="I252">
        <v>34770</v>
      </c>
      <c r="J252">
        <v>1618</v>
      </c>
      <c r="K252">
        <v>2.19</v>
      </c>
      <c r="L252">
        <v>6</v>
      </c>
      <c r="M252" t="s">
        <v>34</v>
      </c>
      <c r="N252" t="s">
        <v>21</v>
      </c>
      <c r="O252">
        <v>36388</v>
      </c>
      <c r="P252">
        <f>Append1[[#This Row],[Bonus (£)]]/Append1[[#This Row],[Salary (£)]]</f>
        <v>4.653436870865689E-2</v>
      </c>
    </row>
    <row r="253" spans="1:16" x14ac:dyDescent="0.3">
      <c r="A253" t="s">
        <v>472</v>
      </c>
      <c r="B253" t="s">
        <v>473</v>
      </c>
      <c r="C253">
        <v>30</v>
      </c>
      <c r="D253" t="s">
        <v>24</v>
      </c>
      <c r="E253" t="s">
        <v>17</v>
      </c>
      <c r="F253" t="s">
        <v>18</v>
      </c>
      <c r="G253" t="s">
        <v>39</v>
      </c>
      <c r="H253" s="1">
        <v>45078</v>
      </c>
      <c r="I253">
        <v>55978</v>
      </c>
      <c r="J253">
        <v>2702</v>
      </c>
      <c r="K253">
        <v>3.67</v>
      </c>
      <c r="L253">
        <v>5</v>
      </c>
      <c r="M253" t="s">
        <v>28</v>
      </c>
      <c r="N253" t="s">
        <v>21</v>
      </c>
      <c r="O253">
        <v>58680</v>
      </c>
      <c r="P253">
        <f>Append1[[#This Row],[Bonus (£)]]/Append1[[#This Row],[Salary (£)]]</f>
        <v>4.8268962806816966E-2</v>
      </c>
    </row>
    <row r="254" spans="1:16" x14ac:dyDescent="0.3">
      <c r="A254" t="s">
        <v>474</v>
      </c>
      <c r="B254" t="s">
        <v>475</v>
      </c>
      <c r="C254">
        <v>30</v>
      </c>
      <c r="D254" t="s">
        <v>24</v>
      </c>
      <c r="E254" t="s">
        <v>25</v>
      </c>
      <c r="F254" t="s">
        <v>26</v>
      </c>
      <c r="G254" t="s">
        <v>88</v>
      </c>
      <c r="H254" s="1">
        <v>44492</v>
      </c>
      <c r="I254">
        <v>29180</v>
      </c>
      <c r="J254">
        <v>939</v>
      </c>
      <c r="K254">
        <v>4.75</v>
      </c>
      <c r="L254">
        <v>5</v>
      </c>
      <c r="M254" t="s">
        <v>20</v>
      </c>
      <c r="N254" t="s">
        <v>21</v>
      </c>
      <c r="O254">
        <v>30119</v>
      </c>
      <c r="P254">
        <f>Append1[[#This Row],[Bonus (£)]]/Append1[[#This Row],[Salary (£)]]</f>
        <v>3.217957505140507E-2</v>
      </c>
    </row>
    <row r="255" spans="1:16" x14ac:dyDescent="0.3">
      <c r="A255" t="s">
        <v>476</v>
      </c>
      <c r="B255" t="s">
        <v>290</v>
      </c>
      <c r="C255">
        <v>30</v>
      </c>
      <c r="D255" t="s">
        <v>16</v>
      </c>
      <c r="E255" t="s">
        <v>62</v>
      </c>
      <c r="F255" t="s">
        <v>63</v>
      </c>
      <c r="G255" t="s">
        <v>88</v>
      </c>
      <c r="H255" s="1">
        <v>42620</v>
      </c>
      <c r="I255">
        <v>40058</v>
      </c>
      <c r="J255">
        <v>2334</v>
      </c>
      <c r="K255">
        <v>2.48</v>
      </c>
      <c r="L255">
        <v>4</v>
      </c>
      <c r="M255" t="s">
        <v>34</v>
      </c>
      <c r="N255" t="s">
        <v>21</v>
      </c>
      <c r="O255">
        <v>42392</v>
      </c>
      <c r="P255">
        <f>Append1[[#This Row],[Bonus (£)]]/Append1[[#This Row],[Salary (£)]]</f>
        <v>5.8265515003245297E-2</v>
      </c>
    </row>
    <row r="256" spans="1:16" x14ac:dyDescent="0.3">
      <c r="A256" t="s">
        <v>477</v>
      </c>
      <c r="B256" t="s">
        <v>478</v>
      </c>
      <c r="C256">
        <v>33</v>
      </c>
      <c r="D256" t="s">
        <v>16</v>
      </c>
      <c r="E256" t="s">
        <v>62</v>
      </c>
      <c r="F256" t="s">
        <v>63</v>
      </c>
      <c r="G256" t="s">
        <v>53</v>
      </c>
      <c r="H256" s="1">
        <v>43666</v>
      </c>
      <c r="I256">
        <v>44959</v>
      </c>
      <c r="J256">
        <v>2272</v>
      </c>
      <c r="K256">
        <v>3.76</v>
      </c>
      <c r="L256">
        <v>4</v>
      </c>
      <c r="M256" t="s">
        <v>34</v>
      </c>
      <c r="N256" t="s">
        <v>21</v>
      </c>
      <c r="O256">
        <v>47231</v>
      </c>
      <c r="P256">
        <f>Append1[[#This Row],[Bonus (£)]]/Append1[[#This Row],[Salary (£)]]</f>
        <v>5.0534931826775507E-2</v>
      </c>
    </row>
    <row r="257" spans="1:16" x14ac:dyDescent="0.3">
      <c r="A257" t="s">
        <v>479</v>
      </c>
      <c r="B257" t="s">
        <v>448</v>
      </c>
      <c r="C257">
        <v>31</v>
      </c>
      <c r="D257" t="s">
        <v>16</v>
      </c>
      <c r="E257" t="s">
        <v>62</v>
      </c>
      <c r="F257" t="s">
        <v>63</v>
      </c>
      <c r="G257" t="s">
        <v>19</v>
      </c>
      <c r="H257" s="1">
        <v>44660</v>
      </c>
      <c r="I257">
        <v>44294</v>
      </c>
      <c r="J257">
        <v>2115</v>
      </c>
      <c r="K257">
        <v>3.84</v>
      </c>
      <c r="L257">
        <v>3</v>
      </c>
      <c r="M257" t="s">
        <v>20</v>
      </c>
      <c r="N257" t="s">
        <v>21</v>
      </c>
      <c r="O257">
        <v>46409</v>
      </c>
      <c r="P257">
        <f>Append1[[#This Row],[Bonus (£)]]/Append1[[#This Row],[Salary (£)]]</f>
        <v>4.7749130807784347E-2</v>
      </c>
    </row>
    <row r="258" spans="1:16" x14ac:dyDescent="0.3">
      <c r="A258" t="s">
        <v>480</v>
      </c>
      <c r="B258" t="s">
        <v>481</v>
      </c>
      <c r="C258">
        <v>31</v>
      </c>
      <c r="D258" t="s">
        <v>24</v>
      </c>
      <c r="E258" t="s">
        <v>58</v>
      </c>
      <c r="F258" t="s">
        <v>59</v>
      </c>
      <c r="G258" t="s">
        <v>50</v>
      </c>
      <c r="H258" s="1">
        <v>42859</v>
      </c>
      <c r="I258">
        <v>34600</v>
      </c>
      <c r="J258">
        <v>1269</v>
      </c>
      <c r="K258">
        <v>2.6</v>
      </c>
      <c r="L258">
        <v>2</v>
      </c>
      <c r="M258" t="s">
        <v>28</v>
      </c>
      <c r="N258" t="s">
        <v>21</v>
      </c>
      <c r="O258">
        <v>35869</v>
      </c>
      <c r="P258">
        <f>Append1[[#This Row],[Bonus (£)]]/Append1[[#This Row],[Salary (£)]]</f>
        <v>3.6676300578034685E-2</v>
      </c>
    </row>
    <row r="259" spans="1:16" x14ac:dyDescent="0.3">
      <c r="A259" t="s">
        <v>482</v>
      </c>
      <c r="B259" t="s">
        <v>337</v>
      </c>
      <c r="C259">
        <v>27</v>
      </c>
      <c r="D259" t="s">
        <v>16</v>
      </c>
      <c r="E259" t="s">
        <v>17</v>
      </c>
      <c r="F259" t="s">
        <v>18</v>
      </c>
      <c r="G259" t="s">
        <v>27</v>
      </c>
      <c r="H259" s="1">
        <v>43708</v>
      </c>
      <c r="I259">
        <v>52529</v>
      </c>
      <c r="J259">
        <v>852</v>
      </c>
      <c r="K259">
        <v>2.04</v>
      </c>
      <c r="L259">
        <v>3</v>
      </c>
      <c r="M259" t="s">
        <v>28</v>
      </c>
      <c r="N259" t="s">
        <v>21</v>
      </c>
      <c r="O259">
        <v>53381</v>
      </c>
      <c r="P259">
        <f>Append1[[#This Row],[Bonus (£)]]/Append1[[#This Row],[Salary (£)]]</f>
        <v>1.6219612023834453E-2</v>
      </c>
    </row>
    <row r="260" spans="1:16" x14ac:dyDescent="0.3">
      <c r="A260" t="s">
        <v>483</v>
      </c>
      <c r="B260" t="s">
        <v>57</v>
      </c>
      <c r="C260">
        <v>33</v>
      </c>
      <c r="D260" t="s">
        <v>16</v>
      </c>
      <c r="E260" t="s">
        <v>31</v>
      </c>
      <c r="F260" t="s">
        <v>32</v>
      </c>
      <c r="G260" t="s">
        <v>33</v>
      </c>
      <c r="H260" s="1">
        <v>44733</v>
      </c>
      <c r="I260">
        <v>32242</v>
      </c>
      <c r="J260">
        <v>1482</v>
      </c>
      <c r="K260">
        <v>3.32</v>
      </c>
      <c r="L260">
        <v>6</v>
      </c>
      <c r="M260" t="s">
        <v>20</v>
      </c>
      <c r="N260" t="s">
        <v>21</v>
      </c>
      <c r="O260">
        <v>33724</v>
      </c>
      <c r="P260">
        <f>Append1[[#This Row],[Bonus (£)]]/Append1[[#This Row],[Salary (£)]]</f>
        <v>4.5964890515476704E-2</v>
      </c>
    </row>
    <row r="261" spans="1:16" x14ac:dyDescent="0.3">
      <c r="A261" t="s">
        <v>484</v>
      </c>
      <c r="B261" t="s">
        <v>337</v>
      </c>
      <c r="C261">
        <v>33</v>
      </c>
      <c r="D261" t="s">
        <v>24</v>
      </c>
      <c r="E261" t="s">
        <v>17</v>
      </c>
      <c r="F261" t="s">
        <v>18</v>
      </c>
      <c r="G261" t="s">
        <v>27</v>
      </c>
      <c r="H261" s="1">
        <v>42758</v>
      </c>
      <c r="I261">
        <v>49064</v>
      </c>
      <c r="J261">
        <v>1488</v>
      </c>
      <c r="K261">
        <v>3.94</v>
      </c>
      <c r="L261">
        <v>3</v>
      </c>
      <c r="M261" t="s">
        <v>28</v>
      </c>
      <c r="N261" t="s">
        <v>21</v>
      </c>
      <c r="O261">
        <v>50552</v>
      </c>
      <c r="P261">
        <f>Append1[[#This Row],[Bonus (£)]]/Append1[[#This Row],[Salary (£)]]</f>
        <v>3.0327735203000163E-2</v>
      </c>
    </row>
    <row r="262" spans="1:16" x14ac:dyDescent="0.3">
      <c r="A262" t="s">
        <v>485</v>
      </c>
      <c r="B262" t="s">
        <v>470</v>
      </c>
      <c r="C262">
        <v>25</v>
      </c>
      <c r="D262" t="s">
        <v>16</v>
      </c>
      <c r="E262" t="s">
        <v>58</v>
      </c>
      <c r="F262" t="s">
        <v>59</v>
      </c>
      <c r="G262" t="s">
        <v>33</v>
      </c>
      <c r="H262" s="1">
        <v>43534</v>
      </c>
      <c r="I262">
        <v>28707</v>
      </c>
      <c r="J262">
        <v>1614</v>
      </c>
      <c r="K262">
        <v>2.6</v>
      </c>
      <c r="L262">
        <v>5</v>
      </c>
      <c r="M262" t="s">
        <v>28</v>
      </c>
      <c r="N262" t="s">
        <v>21</v>
      </c>
      <c r="O262">
        <v>30321</v>
      </c>
      <c r="P262">
        <f>Append1[[#This Row],[Bonus (£)]]/Append1[[#This Row],[Salary (£)]]</f>
        <v>5.622322081722228E-2</v>
      </c>
    </row>
    <row r="263" spans="1:16" x14ac:dyDescent="0.3">
      <c r="A263" t="s">
        <v>486</v>
      </c>
      <c r="B263" t="s">
        <v>487</v>
      </c>
      <c r="C263">
        <v>41</v>
      </c>
      <c r="D263" t="s">
        <v>16</v>
      </c>
      <c r="E263" t="s">
        <v>31</v>
      </c>
      <c r="F263" t="s">
        <v>32</v>
      </c>
      <c r="G263" t="s">
        <v>33</v>
      </c>
      <c r="H263" s="1">
        <v>43501</v>
      </c>
      <c r="I263">
        <v>37724</v>
      </c>
      <c r="J263">
        <v>3012</v>
      </c>
      <c r="K263">
        <v>4</v>
      </c>
      <c r="L263">
        <v>2</v>
      </c>
      <c r="M263" t="s">
        <v>34</v>
      </c>
      <c r="N263" t="s">
        <v>21</v>
      </c>
      <c r="O263">
        <v>40736</v>
      </c>
      <c r="P263">
        <f>Append1[[#This Row],[Bonus (£)]]/Append1[[#This Row],[Salary (£)]]</f>
        <v>7.9843070724207404E-2</v>
      </c>
    </row>
    <row r="264" spans="1:16" x14ac:dyDescent="0.3">
      <c r="A264" t="s">
        <v>488</v>
      </c>
      <c r="B264" t="s">
        <v>100</v>
      </c>
      <c r="C264">
        <v>35</v>
      </c>
      <c r="D264" t="s">
        <v>24</v>
      </c>
      <c r="E264" t="s">
        <v>25</v>
      </c>
      <c r="F264" t="s">
        <v>26</v>
      </c>
      <c r="G264" t="s">
        <v>19</v>
      </c>
      <c r="H264" s="1">
        <v>42806</v>
      </c>
      <c r="I264">
        <v>28870</v>
      </c>
      <c r="J264">
        <v>1728</v>
      </c>
      <c r="K264">
        <v>3.04</v>
      </c>
      <c r="L264">
        <v>3</v>
      </c>
      <c r="M264" t="s">
        <v>34</v>
      </c>
      <c r="N264" t="s">
        <v>21</v>
      </c>
      <c r="O264">
        <v>30598</v>
      </c>
      <c r="P264">
        <f>Append1[[#This Row],[Bonus (£)]]/Append1[[#This Row],[Salary (£)]]</f>
        <v>5.9854520263249049E-2</v>
      </c>
    </row>
    <row r="265" spans="1:16" x14ac:dyDescent="0.3">
      <c r="A265" t="s">
        <v>489</v>
      </c>
      <c r="B265" t="s">
        <v>490</v>
      </c>
      <c r="C265">
        <v>32</v>
      </c>
      <c r="D265" t="s">
        <v>24</v>
      </c>
      <c r="E265" t="s">
        <v>37</v>
      </c>
      <c r="F265" t="s">
        <v>38</v>
      </c>
      <c r="G265" t="s">
        <v>39</v>
      </c>
      <c r="H265" s="1">
        <v>43948</v>
      </c>
      <c r="I265">
        <v>36102</v>
      </c>
      <c r="J265">
        <v>794</v>
      </c>
      <c r="K265">
        <v>3.57</v>
      </c>
      <c r="L265">
        <v>5</v>
      </c>
      <c r="M265" t="s">
        <v>28</v>
      </c>
      <c r="N265" t="s">
        <v>21</v>
      </c>
      <c r="O265">
        <v>36896</v>
      </c>
      <c r="P265">
        <f>Append1[[#This Row],[Bonus (£)]]/Append1[[#This Row],[Salary (£)]]</f>
        <v>2.1993241371669161E-2</v>
      </c>
    </row>
    <row r="266" spans="1:16" x14ac:dyDescent="0.3">
      <c r="A266" t="s">
        <v>491</v>
      </c>
      <c r="B266" t="s">
        <v>107</v>
      </c>
      <c r="C266">
        <v>42</v>
      </c>
      <c r="D266" t="s">
        <v>24</v>
      </c>
      <c r="E266" t="s">
        <v>62</v>
      </c>
      <c r="F266" t="s">
        <v>63</v>
      </c>
      <c r="G266" t="s">
        <v>88</v>
      </c>
      <c r="H266" s="1">
        <v>43832</v>
      </c>
      <c r="I266">
        <v>44748</v>
      </c>
      <c r="J266">
        <v>3609</v>
      </c>
      <c r="K266">
        <v>3.44</v>
      </c>
      <c r="L266">
        <v>0</v>
      </c>
      <c r="M266" t="s">
        <v>34</v>
      </c>
      <c r="N266" t="s">
        <v>21</v>
      </c>
      <c r="O266">
        <v>48357</v>
      </c>
      <c r="P266">
        <f>Append1[[#This Row],[Bonus (£)]]/Append1[[#This Row],[Salary (£)]]</f>
        <v>8.0651649235720033E-2</v>
      </c>
    </row>
    <row r="267" spans="1:16" x14ac:dyDescent="0.3">
      <c r="A267" t="s">
        <v>492</v>
      </c>
      <c r="B267" t="s">
        <v>493</v>
      </c>
      <c r="C267">
        <v>23</v>
      </c>
      <c r="D267" t="s">
        <v>24</v>
      </c>
      <c r="E267" t="s">
        <v>62</v>
      </c>
      <c r="F267" t="s">
        <v>63</v>
      </c>
      <c r="G267" t="s">
        <v>19</v>
      </c>
      <c r="H267" s="1">
        <v>43507</v>
      </c>
      <c r="I267">
        <v>43603</v>
      </c>
      <c r="J267">
        <v>3777</v>
      </c>
      <c r="K267">
        <v>3.9</v>
      </c>
      <c r="L267">
        <v>3</v>
      </c>
      <c r="M267" t="s">
        <v>20</v>
      </c>
      <c r="N267" t="s">
        <v>21</v>
      </c>
      <c r="O267">
        <v>47380</v>
      </c>
      <c r="P267">
        <f>Append1[[#This Row],[Bonus (£)]]/Append1[[#This Row],[Salary (£)]]</f>
        <v>8.6622480104579958E-2</v>
      </c>
    </row>
    <row r="268" spans="1:16" x14ac:dyDescent="0.3">
      <c r="A268" t="s">
        <v>494</v>
      </c>
      <c r="B268" t="s">
        <v>495</v>
      </c>
      <c r="C268">
        <v>34</v>
      </c>
      <c r="D268" t="s">
        <v>16</v>
      </c>
      <c r="E268" t="s">
        <v>37</v>
      </c>
      <c r="F268" t="s">
        <v>38</v>
      </c>
      <c r="G268" t="s">
        <v>27</v>
      </c>
      <c r="H268" s="1">
        <v>43449</v>
      </c>
      <c r="I268">
        <v>28814</v>
      </c>
      <c r="J268">
        <v>2199</v>
      </c>
      <c r="K268">
        <v>3.79</v>
      </c>
      <c r="L268">
        <v>2</v>
      </c>
      <c r="M268" t="s">
        <v>20</v>
      </c>
      <c r="N268" t="s">
        <v>21</v>
      </c>
      <c r="O268">
        <v>31013</v>
      </c>
      <c r="P268">
        <f>Append1[[#This Row],[Bonus (£)]]/Append1[[#This Row],[Salary (£)]]</f>
        <v>7.6317068091899767E-2</v>
      </c>
    </row>
    <row r="269" spans="1:16" x14ac:dyDescent="0.3">
      <c r="A269" t="s">
        <v>496</v>
      </c>
      <c r="B269" t="s">
        <v>497</v>
      </c>
      <c r="C269">
        <v>30</v>
      </c>
      <c r="D269" t="s">
        <v>16</v>
      </c>
      <c r="E269" t="s">
        <v>58</v>
      </c>
      <c r="F269" t="s">
        <v>59</v>
      </c>
      <c r="G269" t="s">
        <v>53</v>
      </c>
      <c r="H269" s="1">
        <v>43646</v>
      </c>
      <c r="I269">
        <v>36150</v>
      </c>
      <c r="J269">
        <v>2101</v>
      </c>
      <c r="K269">
        <v>2.54</v>
      </c>
      <c r="L269">
        <v>2</v>
      </c>
      <c r="M269" t="s">
        <v>20</v>
      </c>
      <c r="N269" t="s">
        <v>21</v>
      </c>
      <c r="O269">
        <v>38251</v>
      </c>
      <c r="P269">
        <f>Append1[[#This Row],[Bonus (£)]]/Append1[[#This Row],[Salary (£)]]</f>
        <v>5.8118948824343014E-2</v>
      </c>
    </row>
    <row r="270" spans="1:16" x14ac:dyDescent="0.3">
      <c r="A270" t="s">
        <v>498</v>
      </c>
      <c r="B270" t="s">
        <v>499</v>
      </c>
      <c r="C270">
        <v>22</v>
      </c>
      <c r="D270" t="s">
        <v>16</v>
      </c>
      <c r="E270" t="s">
        <v>31</v>
      </c>
      <c r="F270" t="s">
        <v>32</v>
      </c>
      <c r="G270" t="s">
        <v>39</v>
      </c>
      <c r="H270" s="1">
        <v>45618</v>
      </c>
      <c r="I270">
        <v>28285</v>
      </c>
      <c r="J270">
        <v>1075</v>
      </c>
      <c r="K270">
        <v>3.23</v>
      </c>
      <c r="L270">
        <v>1</v>
      </c>
      <c r="M270" t="s">
        <v>34</v>
      </c>
      <c r="N270" t="s">
        <v>21</v>
      </c>
      <c r="O270">
        <v>29360</v>
      </c>
      <c r="P270">
        <f>Append1[[#This Row],[Bonus (£)]]/Append1[[#This Row],[Salary (£)]]</f>
        <v>3.8006010252784161E-2</v>
      </c>
    </row>
    <row r="271" spans="1:16" x14ac:dyDescent="0.3">
      <c r="A271" t="s">
        <v>500</v>
      </c>
      <c r="B271" t="s">
        <v>501</v>
      </c>
      <c r="C271">
        <v>25</v>
      </c>
      <c r="D271" t="s">
        <v>24</v>
      </c>
      <c r="E271" t="s">
        <v>37</v>
      </c>
      <c r="F271" t="s">
        <v>38</v>
      </c>
      <c r="G271" t="s">
        <v>105</v>
      </c>
      <c r="H271" s="1">
        <v>43775</v>
      </c>
      <c r="I271">
        <v>27556</v>
      </c>
      <c r="J271">
        <v>1215</v>
      </c>
      <c r="K271">
        <v>2.95</v>
      </c>
      <c r="L271">
        <v>4</v>
      </c>
      <c r="M271" t="s">
        <v>34</v>
      </c>
      <c r="N271" t="s">
        <v>21</v>
      </c>
      <c r="O271">
        <v>28771</v>
      </c>
      <c r="P271">
        <f>Append1[[#This Row],[Bonus (£)]]/Append1[[#This Row],[Salary (£)]]</f>
        <v>4.4092030773697201E-2</v>
      </c>
    </row>
    <row r="272" spans="1:16" x14ac:dyDescent="0.3">
      <c r="A272" t="s">
        <v>502</v>
      </c>
      <c r="B272" t="s">
        <v>98</v>
      </c>
      <c r="C272">
        <v>37</v>
      </c>
      <c r="D272" t="s">
        <v>16</v>
      </c>
      <c r="E272" t="s">
        <v>37</v>
      </c>
      <c r="F272" t="s">
        <v>38</v>
      </c>
      <c r="G272" t="s">
        <v>53</v>
      </c>
      <c r="H272" s="1">
        <v>45300</v>
      </c>
      <c r="I272">
        <v>26377</v>
      </c>
      <c r="J272">
        <v>640</v>
      </c>
      <c r="K272">
        <v>2.9</v>
      </c>
      <c r="L272">
        <v>3</v>
      </c>
      <c r="M272" t="s">
        <v>34</v>
      </c>
      <c r="N272" t="s">
        <v>21</v>
      </c>
      <c r="O272">
        <v>27017</v>
      </c>
      <c r="P272">
        <f>Append1[[#This Row],[Bonus (£)]]/Append1[[#This Row],[Salary (£)]]</f>
        <v>2.4263562952572315E-2</v>
      </c>
    </row>
    <row r="273" spans="1:16" x14ac:dyDescent="0.3">
      <c r="A273" t="s">
        <v>503</v>
      </c>
      <c r="B273" t="s">
        <v>504</v>
      </c>
      <c r="C273">
        <v>39</v>
      </c>
      <c r="D273" t="s">
        <v>16</v>
      </c>
      <c r="E273" t="s">
        <v>37</v>
      </c>
      <c r="F273" t="s">
        <v>38</v>
      </c>
      <c r="G273" t="s">
        <v>88</v>
      </c>
      <c r="H273" s="1">
        <v>42978</v>
      </c>
      <c r="I273">
        <v>28388</v>
      </c>
      <c r="J273">
        <v>2038</v>
      </c>
      <c r="K273">
        <v>4.34</v>
      </c>
      <c r="L273">
        <v>1</v>
      </c>
      <c r="M273" t="s">
        <v>20</v>
      </c>
      <c r="N273" t="s">
        <v>21</v>
      </c>
      <c r="O273">
        <v>30426</v>
      </c>
      <c r="P273">
        <f>Append1[[#This Row],[Bonus (£)]]/Append1[[#This Row],[Salary (£)]]</f>
        <v>7.1790897562350284E-2</v>
      </c>
    </row>
    <row r="274" spans="1:16" x14ac:dyDescent="0.3">
      <c r="A274" t="s">
        <v>505</v>
      </c>
      <c r="B274" t="s">
        <v>506</v>
      </c>
      <c r="C274">
        <v>30</v>
      </c>
      <c r="D274" t="s">
        <v>24</v>
      </c>
      <c r="E274" t="s">
        <v>62</v>
      </c>
      <c r="F274" t="s">
        <v>63</v>
      </c>
      <c r="G274" t="s">
        <v>19</v>
      </c>
      <c r="H274" s="1">
        <v>43316</v>
      </c>
      <c r="I274">
        <v>38672</v>
      </c>
      <c r="J274">
        <v>2211</v>
      </c>
      <c r="K274">
        <v>2.66</v>
      </c>
      <c r="L274">
        <v>5</v>
      </c>
      <c r="M274" t="s">
        <v>20</v>
      </c>
      <c r="N274" t="s">
        <v>21</v>
      </c>
      <c r="O274">
        <v>40883</v>
      </c>
      <c r="P274">
        <f>Append1[[#This Row],[Bonus (£)]]/Append1[[#This Row],[Salary (£)]]</f>
        <v>5.7173148531237068E-2</v>
      </c>
    </row>
    <row r="275" spans="1:16" x14ac:dyDescent="0.3">
      <c r="A275" t="s">
        <v>507</v>
      </c>
      <c r="B275" t="s">
        <v>508</v>
      </c>
      <c r="C275">
        <v>32</v>
      </c>
      <c r="D275" t="s">
        <v>16</v>
      </c>
      <c r="E275" t="s">
        <v>37</v>
      </c>
      <c r="F275" t="s">
        <v>38</v>
      </c>
      <c r="G275" t="s">
        <v>50</v>
      </c>
      <c r="H275" s="1">
        <v>43489</v>
      </c>
      <c r="I275">
        <v>33244</v>
      </c>
      <c r="J275">
        <v>1288</v>
      </c>
      <c r="K275">
        <v>2.99</v>
      </c>
      <c r="L275">
        <v>4</v>
      </c>
      <c r="M275" t="s">
        <v>28</v>
      </c>
      <c r="N275" t="s">
        <v>21</v>
      </c>
      <c r="O275">
        <v>34532</v>
      </c>
      <c r="P275">
        <f>Append1[[#This Row],[Bonus (£)]]/Append1[[#This Row],[Salary (£)]]</f>
        <v>3.8743833473709542E-2</v>
      </c>
    </row>
    <row r="276" spans="1:16" x14ac:dyDescent="0.3">
      <c r="A276" t="s">
        <v>509</v>
      </c>
      <c r="B276" t="s">
        <v>45</v>
      </c>
      <c r="C276">
        <v>31</v>
      </c>
      <c r="D276" t="s">
        <v>16</v>
      </c>
      <c r="E276" t="s">
        <v>25</v>
      </c>
      <c r="F276" t="s">
        <v>26</v>
      </c>
      <c r="G276" t="s">
        <v>53</v>
      </c>
      <c r="H276" s="1">
        <v>44195</v>
      </c>
      <c r="I276">
        <v>27399</v>
      </c>
      <c r="J276">
        <v>1109</v>
      </c>
      <c r="K276">
        <v>2.78</v>
      </c>
      <c r="L276">
        <v>2</v>
      </c>
      <c r="M276" t="s">
        <v>20</v>
      </c>
      <c r="N276" t="s">
        <v>21</v>
      </c>
      <c r="O276">
        <v>28508</v>
      </c>
      <c r="P276">
        <f>Append1[[#This Row],[Bonus (£)]]/Append1[[#This Row],[Salary (£)]]</f>
        <v>4.0475929778459069E-2</v>
      </c>
    </row>
    <row r="277" spans="1:16" x14ac:dyDescent="0.3">
      <c r="A277" t="s">
        <v>510</v>
      </c>
      <c r="B277" t="s">
        <v>272</v>
      </c>
      <c r="C277">
        <v>40</v>
      </c>
      <c r="D277" t="s">
        <v>24</v>
      </c>
      <c r="E277" t="s">
        <v>74</v>
      </c>
      <c r="F277" t="s">
        <v>75</v>
      </c>
      <c r="G277" t="s">
        <v>50</v>
      </c>
      <c r="H277" s="1">
        <v>43377</v>
      </c>
      <c r="I277">
        <v>39253</v>
      </c>
      <c r="J277">
        <v>1463</v>
      </c>
      <c r="K277">
        <v>3.25</v>
      </c>
      <c r="L277">
        <v>3</v>
      </c>
      <c r="M277" t="s">
        <v>20</v>
      </c>
      <c r="N277" t="s">
        <v>21</v>
      </c>
      <c r="O277">
        <v>40716</v>
      </c>
      <c r="P277">
        <f>Append1[[#This Row],[Bonus (£)]]/Append1[[#This Row],[Salary (£)]]</f>
        <v>3.7271036608666853E-2</v>
      </c>
    </row>
    <row r="278" spans="1:16" x14ac:dyDescent="0.3">
      <c r="A278" t="s">
        <v>511</v>
      </c>
      <c r="B278" t="s">
        <v>512</v>
      </c>
      <c r="C278">
        <v>28</v>
      </c>
      <c r="D278" t="s">
        <v>24</v>
      </c>
      <c r="E278" t="s">
        <v>74</v>
      </c>
      <c r="F278" t="s">
        <v>75</v>
      </c>
      <c r="G278" t="s">
        <v>39</v>
      </c>
      <c r="H278" s="1">
        <v>45375</v>
      </c>
      <c r="I278">
        <v>29683</v>
      </c>
      <c r="J278">
        <v>2347</v>
      </c>
      <c r="K278">
        <v>3.92</v>
      </c>
      <c r="L278">
        <v>3</v>
      </c>
      <c r="M278" t="s">
        <v>28</v>
      </c>
      <c r="N278" t="s">
        <v>21</v>
      </c>
      <c r="O278">
        <v>32030</v>
      </c>
      <c r="P278">
        <f>Append1[[#This Row],[Bonus (£)]]/Append1[[#This Row],[Salary (£)]]</f>
        <v>7.9068827274871134E-2</v>
      </c>
    </row>
    <row r="279" spans="1:16" x14ac:dyDescent="0.3">
      <c r="A279" t="s">
        <v>513</v>
      </c>
      <c r="B279" t="s">
        <v>451</v>
      </c>
      <c r="C279">
        <v>39</v>
      </c>
      <c r="D279" t="s">
        <v>24</v>
      </c>
      <c r="E279" t="s">
        <v>58</v>
      </c>
      <c r="F279" t="s">
        <v>59</v>
      </c>
      <c r="G279" t="s">
        <v>33</v>
      </c>
      <c r="H279" s="1">
        <v>44615</v>
      </c>
      <c r="I279">
        <v>32230</v>
      </c>
      <c r="J279">
        <v>1756</v>
      </c>
      <c r="K279">
        <v>4.0999999999999996</v>
      </c>
      <c r="L279">
        <v>4</v>
      </c>
      <c r="M279" t="s">
        <v>28</v>
      </c>
      <c r="N279" t="s">
        <v>21</v>
      </c>
      <c r="O279">
        <v>33986</v>
      </c>
      <c r="P279">
        <f>Append1[[#This Row],[Bonus (£)]]/Append1[[#This Row],[Salary (£)]]</f>
        <v>5.4483400558485884E-2</v>
      </c>
    </row>
    <row r="280" spans="1:16" x14ac:dyDescent="0.3">
      <c r="A280" t="s">
        <v>514</v>
      </c>
      <c r="B280" t="s">
        <v>515</v>
      </c>
      <c r="C280">
        <v>33</v>
      </c>
      <c r="D280" t="s">
        <v>24</v>
      </c>
      <c r="E280" t="s">
        <v>62</v>
      </c>
      <c r="F280" t="s">
        <v>63</v>
      </c>
      <c r="G280" t="s">
        <v>33</v>
      </c>
      <c r="H280" s="1">
        <v>43026</v>
      </c>
      <c r="I280">
        <v>46038</v>
      </c>
      <c r="J280">
        <v>3955</v>
      </c>
      <c r="K280">
        <v>3.64</v>
      </c>
      <c r="L280">
        <v>2</v>
      </c>
      <c r="M280" t="s">
        <v>20</v>
      </c>
      <c r="N280" t="s">
        <v>21</v>
      </c>
      <c r="O280">
        <v>49993</v>
      </c>
      <c r="P280">
        <f>Append1[[#This Row],[Bonus (£)]]/Append1[[#This Row],[Salary (£)]]</f>
        <v>8.5907293974542775E-2</v>
      </c>
    </row>
    <row r="281" spans="1:16" x14ac:dyDescent="0.3">
      <c r="A281" t="s">
        <v>516</v>
      </c>
      <c r="B281" t="s">
        <v>517</v>
      </c>
      <c r="C281">
        <v>28</v>
      </c>
      <c r="D281" t="s">
        <v>24</v>
      </c>
      <c r="E281" t="s">
        <v>25</v>
      </c>
      <c r="F281" t="s">
        <v>26</v>
      </c>
      <c r="G281" t="s">
        <v>105</v>
      </c>
      <c r="H281" s="1">
        <v>44436</v>
      </c>
      <c r="I281">
        <v>32624</v>
      </c>
      <c r="J281">
        <v>2466</v>
      </c>
      <c r="K281">
        <v>3.95</v>
      </c>
      <c r="L281">
        <v>6</v>
      </c>
      <c r="M281" t="s">
        <v>20</v>
      </c>
      <c r="N281" t="s">
        <v>21</v>
      </c>
      <c r="O281">
        <v>35090</v>
      </c>
      <c r="P281">
        <f>Append1[[#This Row],[Bonus (£)]]/Append1[[#This Row],[Salary (£)]]</f>
        <v>7.558852378616969E-2</v>
      </c>
    </row>
    <row r="282" spans="1:16" x14ac:dyDescent="0.3">
      <c r="A282" t="s">
        <v>518</v>
      </c>
      <c r="B282" t="s">
        <v>222</v>
      </c>
      <c r="C282">
        <v>36</v>
      </c>
      <c r="D282" t="s">
        <v>24</v>
      </c>
      <c r="E282" t="s">
        <v>62</v>
      </c>
      <c r="F282" t="s">
        <v>63</v>
      </c>
      <c r="G282" t="s">
        <v>19</v>
      </c>
      <c r="H282" s="1">
        <v>44739</v>
      </c>
      <c r="I282">
        <v>43620</v>
      </c>
      <c r="J282">
        <v>1816</v>
      </c>
      <c r="K282">
        <v>3.95</v>
      </c>
      <c r="L282">
        <v>3</v>
      </c>
      <c r="M282" t="s">
        <v>20</v>
      </c>
      <c r="N282" t="s">
        <v>21</v>
      </c>
      <c r="O282">
        <v>45436</v>
      </c>
      <c r="P282">
        <f>Append1[[#This Row],[Bonus (£)]]/Append1[[#This Row],[Salary (£)]]</f>
        <v>4.1632278771205872E-2</v>
      </c>
    </row>
    <row r="283" spans="1:16" x14ac:dyDescent="0.3">
      <c r="A283" t="s">
        <v>519</v>
      </c>
      <c r="B283" t="s">
        <v>115</v>
      </c>
      <c r="C283">
        <v>32</v>
      </c>
      <c r="D283" t="s">
        <v>16</v>
      </c>
      <c r="E283" t="s">
        <v>42</v>
      </c>
      <c r="F283" t="s">
        <v>43</v>
      </c>
      <c r="G283" t="s">
        <v>33</v>
      </c>
      <c r="H283" s="1">
        <v>42354</v>
      </c>
      <c r="I283">
        <v>40130</v>
      </c>
      <c r="J283">
        <v>897</v>
      </c>
      <c r="K283">
        <v>2.7</v>
      </c>
      <c r="L283">
        <v>2</v>
      </c>
      <c r="M283" t="s">
        <v>34</v>
      </c>
      <c r="N283" t="s">
        <v>21</v>
      </c>
      <c r="O283">
        <v>41027</v>
      </c>
      <c r="P283">
        <f>Append1[[#This Row],[Bonus (£)]]/Append1[[#This Row],[Salary (£)]]</f>
        <v>2.2352354846748069E-2</v>
      </c>
    </row>
    <row r="284" spans="1:16" x14ac:dyDescent="0.3">
      <c r="A284" t="s">
        <v>520</v>
      </c>
      <c r="B284" t="s">
        <v>521</v>
      </c>
      <c r="C284">
        <v>41</v>
      </c>
      <c r="D284" t="s">
        <v>16</v>
      </c>
      <c r="E284" t="s">
        <v>37</v>
      </c>
      <c r="F284" t="s">
        <v>38</v>
      </c>
      <c r="G284" t="s">
        <v>33</v>
      </c>
      <c r="H284" s="1">
        <v>45201</v>
      </c>
      <c r="I284">
        <v>21779</v>
      </c>
      <c r="J284">
        <v>502</v>
      </c>
      <c r="K284">
        <v>3.07</v>
      </c>
      <c r="L284">
        <v>3</v>
      </c>
      <c r="M284" t="s">
        <v>20</v>
      </c>
      <c r="N284" t="s">
        <v>21</v>
      </c>
      <c r="O284">
        <v>22281</v>
      </c>
      <c r="P284">
        <f>Append1[[#This Row],[Bonus (£)]]/Append1[[#This Row],[Salary (£)]]</f>
        <v>2.3049726801046881E-2</v>
      </c>
    </row>
    <row r="285" spans="1:16" x14ac:dyDescent="0.3">
      <c r="A285" t="s">
        <v>522</v>
      </c>
      <c r="B285" t="s">
        <v>92</v>
      </c>
      <c r="C285">
        <v>24</v>
      </c>
      <c r="D285" t="s">
        <v>16</v>
      </c>
      <c r="E285" t="s">
        <v>58</v>
      </c>
      <c r="F285" t="s">
        <v>59</v>
      </c>
      <c r="G285" t="s">
        <v>19</v>
      </c>
      <c r="H285" s="1">
        <v>44251</v>
      </c>
      <c r="I285">
        <v>30654</v>
      </c>
      <c r="J285">
        <v>1136</v>
      </c>
      <c r="K285">
        <v>3.35</v>
      </c>
      <c r="L285">
        <v>3</v>
      </c>
      <c r="M285" t="s">
        <v>34</v>
      </c>
      <c r="N285" t="s">
        <v>21</v>
      </c>
      <c r="O285">
        <v>31790</v>
      </c>
      <c r="P285">
        <f>Append1[[#This Row],[Bonus (£)]]/Append1[[#This Row],[Salary (£)]]</f>
        <v>3.7058785150388206E-2</v>
      </c>
    </row>
    <row r="286" spans="1:16" x14ac:dyDescent="0.3">
      <c r="A286" t="s">
        <v>523</v>
      </c>
      <c r="B286" t="s">
        <v>470</v>
      </c>
      <c r="C286">
        <v>36</v>
      </c>
      <c r="D286" t="s">
        <v>24</v>
      </c>
      <c r="E286" t="s">
        <v>37</v>
      </c>
      <c r="F286" t="s">
        <v>38</v>
      </c>
      <c r="G286" t="s">
        <v>39</v>
      </c>
      <c r="H286" s="1">
        <v>42608</v>
      </c>
      <c r="I286">
        <v>28121</v>
      </c>
      <c r="J286">
        <v>1575</v>
      </c>
      <c r="K286">
        <v>4.08</v>
      </c>
      <c r="L286">
        <v>4</v>
      </c>
      <c r="M286" t="s">
        <v>28</v>
      </c>
      <c r="N286" t="s">
        <v>21</v>
      </c>
      <c r="O286">
        <v>29696</v>
      </c>
      <c r="P286">
        <f>Append1[[#This Row],[Bonus (£)]]/Append1[[#This Row],[Salary (£)]]</f>
        <v>5.6007965577326554E-2</v>
      </c>
    </row>
    <row r="287" spans="1:16" x14ac:dyDescent="0.3">
      <c r="A287" t="s">
        <v>524</v>
      </c>
      <c r="B287" t="s">
        <v>525</v>
      </c>
      <c r="C287">
        <v>32</v>
      </c>
      <c r="D287" t="s">
        <v>16</v>
      </c>
      <c r="E287" t="s">
        <v>37</v>
      </c>
      <c r="F287" t="s">
        <v>38</v>
      </c>
      <c r="G287" t="s">
        <v>105</v>
      </c>
      <c r="H287" s="1">
        <v>45086</v>
      </c>
      <c r="I287">
        <v>36456</v>
      </c>
      <c r="J287">
        <v>1295</v>
      </c>
      <c r="K287">
        <v>3.37</v>
      </c>
      <c r="L287">
        <v>4</v>
      </c>
      <c r="M287" t="s">
        <v>20</v>
      </c>
      <c r="N287" t="s">
        <v>21</v>
      </c>
      <c r="O287">
        <v>37751</v>
      </c>
      <c r="P287">
        <f>Append1[[#This Row],[Bonus (£)]]/Append1[[#This Row],[Salary (£)]]</f>
        <v>3.5522273425499233E-2</v>
      </c>
    </row>
    <row r="288" spans="1:16" x14ac:dyDescent="0.3">
      <c r="A288" t="s">
        <v>526</v>
      </c>
      <c r="B288" t="s">
        <v>527</v>
      </c>
      <c r="C288">
        <v>24</v>
      </c>
      <c r="D288" t="s">
        <v>24</v>
      </c>
      <c r="E288" t="s">
        <v>37</v>
      </c>
      <c r="F288" t="s">
        <v>38</v>
      </c>
      <c r="G288" t="s">
        <v>50</v>
      </c>
      <c r="H288" s="1">
        <v>43474</v>
      </c>
      <c r="I288">
        <v>34517</v>
      </c>
      <c r="J288">
        <v>1384</v>
      </c>
      <c r="K288">
        <v>2.09</v>
      </c>
      <c r="L288">
        <v>0</v>
      </c>
      <c r="M288" t="s">
        <v>20</v>
      </c>
      <c r="N288" t="s">
        <v>21</v>
      </c>
      <c r="O288">
        <v>35901</v>
      </c>
      <c r="P288">
        <f>Append1[[#This Row],[Bonus (£)]]/Append1[[#This Row],[Salary (£)]]</f>
        <v>4.0096184488802616E-2</v>
      </c>
    </row>
    <row r="289" spans="1:16" x14ac:dyDescent="0.3">
      <c r="A289" t="s">
        <v>528</v>
      </c>
      <c r="B289" t="s">
        <v>529</v>
      </c>
      <c r="C289">
        <v>33</v>
      </c>
      <c r="D289" t="s">
        <v>24</v>
      </c>
      <c r="E289" t="s">
        <v>17</v>
      </c>
      <c r="F289" t="s">
        <v>18</v>
      </c>
      <c r="G289" t="s">
        <v>19</v>
      </c>
      <c r="H289" s="1">
        <v>45191</v>
      </c>
      <c r="I289">
        <v>48453</v>
      </c>
      <c r="J289">
        <v>1574</v>
      </c>
      <c r="K289">
        <v>2.5299999999999998</v>
      </c>
      <c r="L289">
        <v>3</v>
      </c>
      <c r="M289" t="s">
        <v>34</v>
      </c>
      <c r="N289" t="s">
        <v>21</v>
      </c>
      <c r="O289">
        <v>50027</v>
      </c>
      <c r="P289">
        <f>Append1[[#This Row],[Bonus (£)]]/Append1[[#This Row],[Salary (£)]]</f>
        <v>3.2485088642602113E-2</v>
      </c>
    </row>
    <row r="290" spans="1:16" x14ac:dyDescent="0.3">
      <c r="A290" t="s">
        <v>530</v>
      </c>
      <c r="B290" t="s">
        <v>531</v>
      </c>
      <c r="C290">
        <v>24</v>
      </c>
      <c r="D290" t="s">
        <v>24</v>
      </c>
      <c r="E290" t="s">
        <v>74</v>
      </c>
      <c r="F290" t="s">
        <v>75</v>
      </c>
      <c r="G290" t="s">
        <v>88</v>
      </c>
      <c r="H290" s="1">
        <v>43285</v>
      </c>
      <c r="I290">
        <v>34249</v>
      </c>
      <c r="J290">
        <v>1254</v>
      </c>
      <c r="K290">
        <v>4.24</v>
      </c>
      <c r="L290">
        <v>3</v>
      </c>
      <c r="M290" t="s">
        <v>34</v>
      </c>
      <c r="N290" t="s">
        <v>21</v>
      </c>
      <c r="O290">
        <v>35503</v>
      </c>
      <c r="P290">
        <f>Append1[[#This Row],[Bonus (£)]]/Append1[[#This Row],[Salary (£)]]</f>
        <v>3.6614207714093842E-2</v>
      </c>
    </row>
    <row r="291" spans="1:16" x14ac:dyDescent="0.3">
      <c r="A291" t="s">
        <v>532</v>
      </c>
      <c r="B291" t="s">
        <v>15</v>
      </c>
      <c r="C291">
        <v>30</v>
      </c>
      <c r="D291" t="s">
        <v>16</v>
      </c>
      <c r="E291" t="s">
        <v>42</v>
      </c>
      <c r="F291" t="s">
        <v>43</v>
      </c>
      <c r="G291" t="s">
        <v>33</v>
      </c>
      <c r="H291" s="1">
        <v>43547</v>
      </c>
      <c r="I291">
        <v>39473</v>
      </c>
      <c r="J291">
        <v>1825</v>
      </c>
      <c r="K291">
        <v>2.83</v>
      </c>
      <c r="L291">
        <v>1</v>
      </c>
      <c r="M291" t="s">
        <v>20</v>
      </c>
      <c r="N291" t="s">
        <v>21</v>
      </c>
      <c r="O291">
        <v>41298</v>
      </c>
      <c r="P291">
        <f>Append1[[#This Row],[Bonus (£)]]/Append1[[#This Row],[Salary (£)]]</f>
        <v>4.6234134725001902E-2</v>
      </c>
    </row>
    <row r="292" spans="1:16" x14ac:dyDescent="0.3">
      <c r="A292" t="s">
        <v>533</v>
      </c>
      <c r="B292" t="s">
        <v>207</v>
      </c>
      <c r="C292">
        <v>25</v>
      </c>
      <c r="D292" t="s">
        <v>16</v>
      </c>
      <c r="E292" t="s">
        <v>74</v>
      </c>
      <c r="F292" t="s">
        <v>75</v>
      </c>
      <c r="G292" t="s">
        <v>88</v>
      </c>
      <c r="H292" s="1">
        <v>43129</v>
      </c>
      <c r="I292">
        <v>26458</v>
      </c>
      <c r="J292">
        <v>1511</v>
      </c>
      <c r="K292">
        <v>2.7</v>
      </c>
      <c r="L292">
        <v>1</v>
      </c>
      <c r="M292" t="s">
        <v>20</v>
      </c>
      <c r="N292" t="s">
        <v>21</v>
      </c>
      <c r="O292">
        <v>27969</v>
      </c>
      <c r="P292">
        <f>Append1[[#This Row],[Bonus (£)]]/Append1[[#This Row],[Salary (£)]]</f>
        <v>5.7109380905586211E-2</v>
      </c>
    </row>
    <row r="293" spans="1:16" x14ac:dyDescent="0.3">
      <c r="A293" t="s">
        <v>534</v>
      </c>
      <c r="B293" t="s">
        <v>163</v>
      </c>
      <c r="C293">
        <v>28</v>
      </c>
      <c r="D293" t="s">
        <v>24</v>
      </c>
      <c r="E293" t="s">
        <v>62</v>
      </c>
      <c r="F293" t="s">
        <v>63</v>
      </c>
      <c r="G293" t="s">
        <v>105</v>
      </c>
      <c r="H293" s="1">
        <v>45150</v>
      </c>
      <c r="I293">
        <v>41112</v>
      </c>
      <c r="J293">
        <v>1054</v>
      </c>
      <c r="K293">
        <v>1.94</v>
      </c>
      <c r="L293">
        <v>4</v>
      </c>
      <c r="M293" t="s">
        <v>20</v>
      </c>
      <c r="N293" t="s">
        <v>21</v>
      </c>
      <c r="O293">
        <v>42166</v>
      </c>
      <c r="P293">
        <f>Append1[[#This Row],[Bonus (£)]]/Append1[[#This Row],[Salary (£)]]</f>
        <v>2.56372835181942E-2</v>
      </c>
    </row>
    <row r="294" spans="1:16" x14ac:dyDescent="0.3">
      <c r="A294" t="s">
        <v>535</v>
      </c>
      <c r="B294" t="s">
        <v>536</v>
      </c>
      <c r="C294">
        <v>29</v>
      </c>
      <c r="D294" t="s">
        <v>24</v>
      </c>
      <c r="E294" t="s">
        <v>31</v>
      </c>
      <c r="F294" t="s">
        <v>32</v>
      </c>
      <c r="G294" t="s">
        <v>50</v>
      </c>
      <c r="H294" s="1">
        <v>45406</v>
      </c>
      <c r="I294">
        <v>33380</v>
      </c>
      <c r="J294">
        <v>1331</v>
      </c>
      <c r="K294">
        <v>4.68</v>
      </c>
      <c r="L294">
        <v>1</v>
      </c>
      <c r="M294" t="s">
        <v>34</v>
      </c>
      <c r="N294" t="s">
        <v>21</v>
      </c>
      <c r="O294">
        <v>34711</v>
      </c>
      <c r="P294">
        <f>Append1[[#This Row],[Bonus (£)]]/Append1[[#This Row],[Salary (£)]]</f>
        <v>3.987417615338526E-2</v>
      </c>
    </row>
    <row r="295" spans="1:16" x14ac:dyDescent="0.3">
      <c r="A295" t="s">
        <v>537</v>
      </c>
      <c r="B295" t="s">
        <v>538</v>
      </c>
      <c r="C295">
        <v>29</v>
      </c>
      <c r="D295" t="s">
        <v>24</v>
      </c>
      <c r="E295" t="s">
        <v>42</v>
      </c>
      <c r="F295" t="s">
        <v>43</v>
      </c>
      <c r="G295" t="s">
        <v>27</v>
      </c>
      <c r="H295" s="1">
        <v>42591</v>
      </c>
      <c r="I295">
        <v>46121</v>
      </c>
      <c r="J295">
        <v>1188</v>
      </c>
      <c r="K295">
        <v>2.6</v>
      </c>
      <c r="L295">
        <v>0</v>
      </c>
      <c r="M295" t="s">
        <v>20</v>
      </c>
      <c r="N295" t="s">
        <v>21</v>
      </c>
      <c r="O295">
        <v>47309</v>
      </c>
      <c r="P295">
        <f>Append1[[#This Row],[Bonus (£)]]/Append1[[#This Row],[Salary (£)]]</f>
        <v>2.5758331345807767E-2</v>
      </c>
    </row>
    <row r="296" spans="1:16" x14ac:dyDescent="0.3">
      <c r="A296" t="s">
        <v>539</v>
      </c>
      <c r="B296" t="s">
        <v>540</v>
      </c>
      <c r="C296">
        <v>32</v>
      </c>
      <c r="D296" t="s">
        <v>24</v>
      </c>
      <c r="E296" t="s">
        <v>31</v>
      </c>
      <c r="F296" t="s">
        <v>32</v>
      </c>
      <c r="G296" t="s">
        <v>53</v>
      </c>
      <c r="H296" s="1">
        <v>45050</v>
      </c>
      <c r="I296">
        <v>37149</v>
      </c>
      <c r="J296">
        <v>1326</v>
      </c>
      <c r="K296">
        <v>2.97</v>
      </c>
      <c r="L296">
        <v>1</v>
      </c>
      <c r="M296" t="s">
        <v>20</v>
      </c>
      <c r="N296" t="s">
        <v>21</v>
      </c>
      <c r="O296">
        <v>38475</v>
      </c>
      <c r="P296">
        <f>Append1[[#This Row],[Bonus (£)]]/Append1[[#This Row],[Salary (£)]]</f>
        <v>3.5694096745538237E-2</v>
      </c>
    </row>
    <row r="297" spans="1:16" x14ac:dyDescent="0.3">
      <c r="A297" t="s">
        <v>541</v>
      </c>
      <c r="B297" t="s">
        <v>451</v>
      </c>
      <c r="C297">
        <v>46</v>
      </c>
      <c r="D297" t="s">
        <v>16</v>
      </c>
      <c r="E297" t="s">
        <v>31</v>
      </c>
      <c r="F297" t="s">
        <v>32</v>
      </c>
      <c r="G297" t="s">
        <v>19</v>
      </c>
      <c r="H297" s="1">
        <v>42192</v>
      </c>
      <c r="I297">
        <v>33136</v>
      </c>
      <c r="J297">
        <v>705</v>
      </c>
      <c r="K297">
        <v>2.99</v>
      </c>
      <c r="L297">
        <v>4</v>
      </c>
      <c r="M297" t="s">
        <v>20</v>
      </c>
      <c r="N297" t="s">
        <v>21</v>
      </c>
      <c r="O297">
        <v>33841</v>
      </c>
      <c r="P297">
        <f>Append1[[#This Row],[Bonus (£)]]/Append1[[#This Row],[Salary (£)]]</f>
        <v>2.1275953645581845E-2</v>
      </c>
    </row>
    <row r="298" spans="1:16" x14ac:dyDescent="0.3">
      <c r="A298" t="s">
        <v>542</v>
      </c>
      <c r="B298" t="s">
        <v>366</v>
      </c>
      <c r="C298">
        <v>26</v>
      </c>
      <c r="D298" t="s">
        <v>16</v>
      </c>
      <c r="E298" t="s">
        <v>62</v>
      </c>
      <c r="F298" t="s">
        <v>63</v>
      </c>
      <c r="G298" t="s">
        <v>19</v>
      </c>
      <c r="H298" s="1">
        <v>45074</v>
      </c>
      <c r="I298">
        <v>52493</v>
      </c>
      <c r="J298">
        <v>2570</v>
      </c>
      <c r="K298">
        <v>3.71</v>
      </c>
      <c r="L298">
        <v>3</v>
      </c>
      <c r="M298" t="s">
        <v>28</v>
      </c>
      <c r="N298" t="s">
        <v>21</v>
      </c>
      <c r="O298">
        <v>55063</v>
      </c>
      <c r="P298">
        <f>Append1[[#This Row],[Bonus (£)]]/Append1[[#This Row],[Salary (£)]]</f>
        <v>4.8958908806888538E-2</v>
      </c>
    </row>
    <row r="299" spans="1:16" x14ac:dyDescent="0.3">
      <c r="A299" t="s">
        <v>543</v>
      </c>
      <c r="B299" t="s">
        <v>244</v>
      </c>
      <c r="C299">
        <v>32</v>
      </c>
      <c r="D299" t="s">
        <v>16</v>
      </c>
      <c r="E299" t="s">
        <v>37</v>
      </c>
      <c r="F299" t="s">
        <v>38</v>
      </c>
      <c r="G299" t="s">
        <v>39</v>
      </c>
      <c r="H299" s="1">
        <v>42784</v>
      </c>
      <c r="I299">
        <v>31839</v>
      </c>
      <c r="J299">
        <v>1969</v>
      </c>
      <c r="K299">
        <v>3.14</v>
      </c>
      <c r="L299">
        <v>5</v>
      </c>
      <c r="M299" t="s">
        <v>20</v>
      </c>
      <c r="N299" t="s">
        <v>21</v>
      </c>
      <c r="O299">
        <v>33808</v>
      </c>
      <c r="P299">
        <f>Append1[[#This Row],[Bonus (£)]]/Append1[[#This Row],[Salary (£)]]</f>
        <v>6.1842394547567452E-2</v>
      </c>
    </row>
    <row r="300" spans="1:16" x14ac:dyDescent="0.3">
      <c r="A300" t="s">
        <v>544</v>
      </c>
      <c r="B300" t="s">
        <v>470</v>
      </c>
      <c r="C300">
        <v>43</v>
      </c>
      <c r="D300" t="s">
        <v>24</v>
      </c>
      <c r="E300" t="s">
        <v>31</v>
      </c>
      <c r="F300" t="s">
        <v>32</v>
      </c>
      <c r="G300" t="s">
        <v>19</v>
      </c>
      <c r="H300" s="1">
        <v>43081</v>
      </c>
      <c r="I300">
        <v>26722</v>
      </c>
      <c r="J300">
        <v>1822</v>
      </c>
      <c r="K300">
        <v>4.16</v>
      </c>
      <c r="L300">
        <v>0</v>
      </c>
      <c r="M300" t="s">
        <v>28</v>
      </c>
      <c r="N300" t="s">
        <v>21</v>
      </c>
      <c r="O300">
        <v>28544</v>
      </c>
      <c r="P300">
        <f>Append1[[#This Row],[Bonus (£)]]/Append1[[#This Row],[Salary (£)]]</f>
        <v>6.8183519197664841E-2</v>
      </c>
    </row>
    <row r="301" spans="1:16" x14ac:dyDescent="0.3">
      <c r="A301" t="s">
        <v>545</v>
      </c>
      <c r="B301" t="s">
        <v>45</v>
      </c>
      <c r="C301">
        <v>30</v>
      </c>
      <c r="D301" t="s">
        <v>16</v>
      </c>
      <c r="E301" t="s">
        <v>37</v>
      </c>
      <c r="F301" t="s">
        <v>38</v>
      </c>
      <c r="G301" t="s">
        <v>39</v>
      </c>
      <c r="H301" s="1">
        <v>42034</v>
      </c>
      <c r="I301">
        <v>24234</v>
      </c>
      <c r="J301">
        <v>2029</v>
      </c>
      <c r="K301">
        <v>3.98</v>
      </c>
      <c r="L301">
        <v>1</v>
      </c>
      <c r="M301" t="s">
        <v>20</v>
      </c>
      <c r="N301" t="s">
        <v>21</v>
      </c>
      <c r="O301">
        <v>26263</v>
      </c>
      <c r="P301">
        <f>Append1[[#This Row],[Bonus (£)]]/Append1[[#This Row],[Salary (£)]]</f>
        <v>8.3725344557233641E-2</v>
      </c>
    </row>
    <row r="302" spans="1:16" x14ac:dyDescent="0.3">
      <c r="A302" t="s">
        <v>546</v>
      </c>
      <c r="B302" t="s">
        <v>279</v>
      </c>
      <c r="C302">
        <v>40</v>
      </c>
      <c r="D302" t="s">
        <v>16</v>
      </c>
      <c r="E302" t="s">
        <v>62</v>
      </c>
      <c r="F302" t="s">
        <v>63</v>
      </c>
      <c r="G302" t="s">
        <v>39</v>
      </c>
      <c r="H302" s="1">
        <v>42300</v>
      </c>
      <c r="I302">
        <v>43975</v>
      </c>
      <c r="J302">
        <v>1982</v>
      </c>
      <c r="K302">
        <v>4.49</v>
      </c>
      <c r="L302">
        <v>4</v>
      </c>
      <c r="M302" t="s">
        <v>34</v>
      </c>
      <c r="N302" t="s">
        <v>21</v>
      </c>
      <c r="O302">
        <v>45957</v>
      </c>
      <c r="P302">
        <f>Append1[[#This Row],[Bonus (£)]]/Append1[[#This Row],[Salary (£)]]</f>
        <v>4.5071063104036385E-2</v>
      </c>
    </row>
    <row r="303" spans="1:16" x14ac:dyDescent="0.3">
      <c r="A303" t="s">
        <v>547</v>
      </c>
      <c r="B303" t="s">
        <v>463</v>
      </c>
      <c r="C303">
        <v>28</v>
      </c>
      <c r="D303" t="s">
        <v>24</v>
      </c>
      <c r="E303" t="s">
        <v>25</v>
      </c>
      <c r="F303" t="s">
        <v>26</v>
      </c>
      <c r="G303" t="s">
        <v>53</v>
      </c>
      <c r="H303" s="1">
        <v>42059</v>
      </c>
      <c r="I303">
        <v>23627</v>
      </c>
      <c r="J303">
        <v>1293</v>
      </c>
      <c r="K303">
        <v>3.86</v>
      </c>
      <c r="L303">
        <v>3</v>
      </c>
      <c r="M303" t="s">
        <v>20</v>
      </c>
      <c r="N303" t="s">
        <v>21</v>
      </c>
      <c r="O303">
        <v>24920</v>
      </c>
      <c r="P303">
        <f>Append1[[#This Row],[Bonus (£)]]/Append1[[#This Row],[Salary (£)]]</f>
        <v>5.4725525881406868E-2</v>
      </c>
    </row>
    <row r="304" spans="1:16" x14ac:dyDescent="0.3">
      <c r="A304" t="s">
        <v>548</v>
      </c>
      <c r="B304" t="s">
        <v>549</v>
      </c>
      <c r="C304">
        <v>33</v>
      </c>
      <c r="D304" t="s">
        <v>16</v>
      </c>
      <c r="E304" t="s">
        <v>31</v>
      </c>
      <c r="F304" t="s">
        <v>32</v>
      </c>
      <c r="G304" t="s">
        <v>105</v>
      </c>
      <c r="H304" s="1">
        <v>45486</v>
      </c>
      <c r="I304">
        <v>37156</v>
      </c>
      <c r="J304">
        <v>1132</v>
      </c>
      <c r="K304">
        <v>3.48</v>
      </c>
      <c r="L304">
        <v>4</v>
      </c>
      <c r="M304" t="s">
        <v>34</v>
      </c>
      <c r="N304" t="s">
        <v>21</v>
      </c>
      <c r="O304">
        <v>38288</v>
      </c>
      <c r="P304">
        <f>Append1[[#This Row],[Bonus (£)]]/Append1[[#This Row],[Salary (£)]]</f>
        <v>3.0466142749488643E-2</v>
      </c>
    </row>
    <row r="305" spans="1:16" x14ac:dyDescent="0.3">
      <c r="A305" t="s">
        <v>550</v>
      </c>
      <c r="B305" t="s">
        <v>109</v>
      </c>
      <c r="C305">
        <v>23</v>
      </c>
      <c r="D305" t="s">
        <v>16</v>
      </c>
      <c r="E305" t="s">
        <v>25</v>
      </c>
      <c r="F305" t="s">
        <v>26</v>
      </c>
      <c r="G305" t="s">
        <v>33</v>
      </c>
      <c r="H305" s="1">
        <v>42665</v>
      </c>
      <c r="I305">
        <v>30069</v>
      </c>
      <c r="J305">
        <v>1981</v>
      </c>
      <c r="K305">
        <v>3.47</v>
      </c>
      <c r="L305">
        <v>1</v>
      </c>
      <c r="M305" t="s">
        <v>28</v>
      </c>
      <c r="N305" t="s">
        <v>21</v>
      </c>
      <c r="O305">
        <v>32050</v>
      </c>
      <c r="P305">
        <f>Append1[[#This Row],[Bonus (£)]]/Append1[[#This Row],[Salary (£)]]</f>
        <v>6.5881805181416078E-2</v>
      </c>
    </row>
    <row r="306" spans="1:16" x14ac:dyDescent="0.3">
      <c r="A306" t="s">
        <v>551</v>
      </c>
      <c r="B306" t="s">
        <v>100</v>
      </c>
      <c r="C306">
        <v>30</v>
      </c>
      <c r="D306" t="s">
        <v>16</v>
      </c>
      <c r="E306" t="s">
        <v>74</v>
      </c>
      <c r="F306" t="s">
        <v>75</v>
      </c>
      <c r="G306" t="s">
        <v>39</v>
      </c>
      <c r="H306" s="1">
        <v>44890</v>
      </c>
      <c r="I306">
        <v>37287</v>
      </c>
      <c r="J306">
        <v>3361</v>
      </c>
      <c r="K306">
        <v>4.18</v>
      </c>
      <c r="L306">
        <v>4</v>
      </c>
      <c r="M306" t="s">
        <v>28</v>
      </c>
      <c r="N306" t="s">
        <v>21</v>
      </c>
      <c r="O306">
        <v>40648</v>
      </c>
      <c r="P306">
        <f>Append1[[#This Row],[Bonus (£)]]/Append1[[#This Row],[Salary (£)]]</f>
        <v>9.0138654222651327E-2</v>
      </c>
    </row>
    <row r="307" spans="1:16" x14ac:dyDescent="0.3">
      <c r="A307" t="s">
        <v>552</v>
      </c>
      <c r="B307" t="s">
        <v>196</v>
      </c>
      <c r="C307">
        <v>27</v>
      </c>
      <c r="D307" t="s">
        <v>24</v>
      </c>
      <c r="E307" t="s">
        <v>62</v>
      </c>
      <c r="F307" t="s">
        <v>63</v>
      </c>
      <c r="G307" t="s">
        <v>27</v>
      </c>
      <c r="H307" s="1">
        <v>45492</v>
      </c>
      <c r="I307">
        <v>42217</v>
      </c>
      <c r="J307">
        <v>2198</v>
      </c>
      <c r="K307">
        <v>2.77</v>
      </c>
      <c r="L307">
        <v>3</v>
      </c>
      <c r="M307" t="s">
        <v>34</v>
      </c>
      <c r="N307" t="s">
        <v>21</v>
      </c>
      <c r="O307">
        <v>44415</v>
      </c>
      <c r="P307">
        <f>Append1[[#This Row],[Bonus (£)]]/Append1[[#This Row],[Salary (£)]]</f>
        <v>5.2064334272923229E-2</v>
      </c>
    </row>
    <row r="308" spans="1:16" x14ac:dyDescent="0.3">
      <c r="A308" t="s">
        <v>553</v>
      </c>
      <c r="B308" t="s">
        <v>554</v>
      </c>
      <c r="C308">
        <v>22</v>
      </c>
      <c r="D308" t="s">
        <v>24</v>
      </c>
      <c r="E308" t="s">
        <v>25</v>
      </c>
      <c r="F308" t="s">
        <v>26</v>
      </c>
      <c r="G308" t="s">
        <v>33</v>
      </c>
      <c r="H308" s="1">
        <v>44485</v>
      </c>
      <c r="I308">
        <v>30929</v>
      </c>
      <c r="J308">
        <v>684</v>
      </c>
      <c r="K308">
        <v>3.56</v>
      </c>
      <c r="L308">
        <v>1</v>
      </c>
      <c r="M308" t="s">
        <v>20</v>
      </c>
      <c r="N308" t="s">
        <v>21</v>
      </c>
      <c r="O308">
        <v>31613</v>
      </c>
      <c r="P308">
        <f>Append1[[#This Row],[Bonus (£)]]/Append1[[#This Row],[Salary (£)]]</f>
        <v>2.2115166995376509E-2</v>
      </c>
    </row>
    <row r="309" spans="1:16" x14ac:dyDescent="0.3">
      <c r="A309" t="s">
        <v>555</v>
      </c>
      <c r="B309" t="s">
        <v>202</v>
      </c>
      <c r="C309">
        <v>31</v>
      </c>
      <c r="D309" t="s">
        <v>24</v>
      </c>
      <c r="E309" t="s">
        <v>37</v>
      </c>
      <c r="F309" t="s">
        <v>38</v>
      </c>
      <c r="G309" t="s">
        <v>88</v>
      </c>
      <c r="H309" s="1">
        <v>42424</v>
      </c>
      <c r="I309">
        <v>27648</v>
      </c>
      <c r="J309">
        <v>1311</v>
      </c>
      <c r="K309">
        <v>2.74</v>
      </c>
      <c r="L309">
        <v>2</v>
      </c>
      <c r="M309" t="s">
        <v>20</v>
      </c>
      <c r="N309" t="s">
        <v>21</v>
      </c>
      <c r="O309">
        <v>28959</v>
      </c>
      <c r="P309">
        <f>Append1[[#This Row],[Bonus (£)]]/Append1[[#This Row],[Salary (£)]]</f>
        <v>4.7417534722222224E-2</v>
      </c>
    </row>
    <row r="310" spans="1:16" x14ac:dyDescent="0.3">
      <c r="A310" t="s">
        <v>556</v>
      </c>
      <c r="B310" t="s">
        <v>251</v>
      </c>
      <c r="C310">
        <v>35</v>
      </c>
      <c r="D310" t="s">
        <v>24</v>
      </c>
      <c r="E310" t="s">
        <v>58</v>
      </c>
      <c r="F310" t="s">
        <v>59</v>
      </c>
      <c r="G310" t="s">
        <v>50</v>
      </c>
      <c r="H310" s="1">
        <v>42642</v>
      </c>
      <c r="I310">
        <v>25526</v>
      </c>
      <c r="J310">
        <v>1079</v>
      </c>
      <c r="K310">
        <v>1.8</v>
      </c>
      <c r="L310">
        <v>3</v>
      </c>
      <c r="M310" t="s">
        <v>20</v>
      </c>
      <c r="N310" t="s">
        <v>21</v>
      </c>
      <c r="O310">
        <v>26605</v>
      </c>
      <c r="P310">
        <f>Append1[[#This Row],[Bonus (£)]]/Append1[[#This Row],[Salary (£)]]</f>
        <v>4.2270626028363234E-2</v>
      </c>
    </row>
    <row r="311" spans="1:16" x14ac:dyDescent="0.3">
      <c r="A311" t="s">
        <v>557</v>
      </c>
      <c r="B311" t="s">
        <v>558</v>
      </c>
      <c r="C311">
        <v>36</v>
      </c>
      <c r="D311" t="s">
        <v>16</v>
      </c>
      <c r="E311" t="s">
        <v>25</v>
      </c>
      <c r="F311" t="s">
        <v>26</v>
      </c>
      <c r="G311" t="s">
        <v>53</v>
      </c>
      <c r="H311" s="1">
        <v>45229</v>
      </c>
      <c r="I311">
        <v>31632</v>
      </c>
      <c r="J311">
        <v>2800</v>
      </c>
      <c r="K311">
        <v>3.99</v>
      </c>
      <c r="L311">
        <v>1</v>
      </c>
      <c r="M311" t="s">
        <v>34</v>
      </c>
      <c r="N311" t="s">
        <v>21</v>
      </c>
      <c r="O311">
        <v>34432</v>
      </c>
      <c r="P311">
        <f>Append1[[#This Row],[Bonus (£)]]/Append1[[#This Row],[Salary (£)]]</f>
        <v>8.8517956499747086E-2</v>
      </c>
    </row>
    <row r="312" spans="1:16" x14ac:dyDescent="0.3">
      <c r="A312" t="s">
        <v>559</v>
      </c>
      <c r="B312" t="s">
        <v>473</v>
      </c>
      <c r="C312">
        <v>33</v>
      </c>
      <c r="D312" t="s">
        <v>16</v>
      </c>
      <c r="E312" t="s">
        <v>74</v>
      </c>
      <c r="F312" t="s">
        <v>75</v>
      </c>
      <c r="G312" t="s">
        <v>50</v>
      </c>
      <c r="H312" s="1">
        <v>44890</v>
      </c>
      <c r="I312">
        <v>32754</v>
      </c>
      <c r="J312">
        <v>2472</v>
      </c>
      <c r="K312">
        <v>3.42</v>
      </c>
      <c r="L312">
        <v>3</v>
      </c>
      <c r="M312" t="s">
        <v>34</v>
      </c>
      <c r="N312" t="s">
        <v>21</v>
      </c>
      <c r="O312">
        <v>35226</v>
      </c>
      <c r="P312">
        <f>Append1[[#This Row],[Bonus (£)]]/Append1[[#This Row],[Salary (£)]]</f>
        <v>7.5471698113207544E-2</v>
      </c>
    </row>
    <row r="313" spans="1:16" x14ac:dyDescent="0.3">
      <c r="A313" t="s">
        <v>560</v>
      </c>
      <c r="B313" t="s">
        <v>561</v>
      </c>
      <c r="C313">
        <v>36</v>
      </c>
      <c r="D313" t="s">
        <v>24</v>
      </c>
      <c r="E313" t="s">
        <v>62</v>
      </c>
      <c r="F313" t="s">
        <v>63</v>
      </c>
      <c r="G313" t="s">
        <v>27</v>
      </c>
      <c r="H313" s="1">
        <v>45209</v>
      </c>
      <c r="I313">
        <v>43359</v>
      </c>
      <c r="J313">
        <v>2387</v>
      </c>
      <c r="K313">
        <v>3.25</v>
      </c>
      <c r="L313">
        <v>1</v>
      </c>
      <c r="M313" t="s">
        <v>20</v>
      </c>
      <c r="N313" t="s">
        <v>21</v>
      </c>
      <c r="O313">
        <v>45746</v>
      </c>
      <c r="P313">
        <f>Append1[[#This Row],[Bonus (£)]]/Append1[[#This Row],[Salary (£)]]</f>
        <v>5.505200765700316E-2</v>
      </c>
    </row>
    <row r="314" spans="1:16" x14ac:dyDescent="0.3">
      <c r="A314" t="s">
        <v>562</v>
      </c>
      <c r="B314" t="s">
        <v>41</v>
      </c>
      <c r="C314">
        <v>28</v>
      </c>
      <c r="D314" t="s">
        <v>24</v>
      </c>
      <c r="E314" t="s">
        <v>42</v>
      </c>
      <c r="F314" t="s">
        <v>43</v>
      </c>
      <c r="G314" t="s">
        <v>88</v>
      </c>
      <c r="H314" s="1">
        <v>44515</v>
      </c>
      <c r="I314">
        <v>44642</v>
      </c>
      <c r="J314">
        <v>3464</v>
      </c>
      <c r="K314">
        <v>4.16</v>
      </c>
      <c r="L314">
        <v>4</v>
      </c>
      <c r="M314" t="s">
        <v>28</v>
      </c>
      <c r="N314" t="s">
        <v>21</v>
      </c>
      <c r="O314">
        <v>48106</v>
      </c>
      <c r="P314">
        <f>Append1[[#This Row],[Bonus (£)]]/Append1[[#This Row],[Salary (£)]]</f>
        <v>7.7595089825724647E-2</v>
      </c>
    </row>
    <row r="315" spans="1:16" x14ac:dyDescent="0.3">
      <c r="A315" t="s">
        <v>563</v>
      </c>
      <c r="B315" t="s">
        <v>77</v>
      </c>
      <c r="C315">
        <v>33</v>
      </c>
      <c r="D315" t="s">
        <v>16</v>
      </c>
      <c r="E315" t="s">
        <v>74</v>
      </c>
      <c r="F315" t="s">
        <v>75</v>
      </c>
      <c r="G315" t="s">
        <v>19</v>
      </c>
      <c r="H315" s="1">
        <v>43837</v>
      </c>
      <c r="I315">
        <v>29438</v>
      </c>
      <c r="J315">
        <v>3284</v>
      </c>
      <c r="K315">
        <v>4.87</v>
      </c>
      <c r="L315">
        <v>0</v>
      </c>
      <c r="M315" t="s">
        <v>34</v>
      </c>
      <c r="N315" t="s">
        <v>21</v>
      </c>
      <c r="O315">
        <v>32722</v>
      </c>
      <c r="P315">
        <f>Append1[[#This Row],[Bonus (£)]]/Append1[[#This Row],[Salary (£)]]</f>
        <v>0.11155649160948435</v>
      </c>
    </row>
    <row r="316" spans="1:16" x14ac:dyDescent="0.3">
      <c r="A316" t="s">
        <v>564</v>
      </c>
      <c r="B316" t="s">
        <v>565</v>
      </c>
      <c r="C316">
        <v>41</v>
      </c>
      <c r="D316" t="s">
        <v>24</v>
      </c>
      <c r="E316" t="s">
        <v>62</v>
      </c>
      <c r="F316" t="s">
        <v>63</v>
      </c>
      <c r="G316" t="s">
        <v>33</v>
      </c>
      <c r="H316" s="1">
        <v>43316</v>
      </c>
      <c r="I316">
        <v>46187</v>
      </c>
      <c r="J316">
        <v>2935</v>
      </c>
      <c r="K316">
        <v>3.14</v>
      </c>
      <c r="L316">
        <v>5</v>
      </c>
      <c r="M316" t="s">
        <v>34</v>
      </c>
      <c r="N316" t="s">
        <v>21</v>
      </c>
      <c r="O316">
        <v>49122</v>
      </c>
      <c r="P316">
        <f>Append1[[#This Row],[Bonus (£)]]/Append1[[#This Row],[Salary (£)]]</f>
        <v>6.354601944270033E-2</v>
      </c>
    </row>
    <row r="317" spans="1:16" x14ac:dyDescent="0.3">
      <c r="A317" t="s">
        <v>566</v>
      </c>
      <c r="B317" t="s">
        <v>71</v>
      </c>
      <c r="C317">
        <v>21</v>
      </c>
      <c r="D317" t="s">
        <v>24</v>
      </c>
      <c r="E317" t="s">
        <v>17</v>
      </c>
      <c r="F317" t="s">
        <v>18</v>
      </c>
      <c r="G317" t="s">
        <v>50</v>
      </c>
      <c r="H317" s="1">
        <v>43483</v>
      </c>
      <c r="I317">
        <v>48045</v>
      </c>
      <c r="J317">
        <v>1198</v>
      </c>
      <c r="K317">
        <v>2.29</v>
      </c>
      <c r="L317">
        <v>7</v>
      </c>
      <c r="M317" t="s">
        <v>28</v>
      </c>
      <c r="N317" t="s">
        <v>21</v>
      </c>
      <c r="O317">
        <v>49243</v>
      </c>
      <c r="P317">
        <f>Append1[[#This Row],[Bonus (£)]]/Append1[[#This Row],[Salary (£)]]</f>
        <v>2.4934956811322719E-2</v>
      </c>
    </row>
    <row r="318" spans="1:16" x14ac:dyDescent="0.3">
      <c r="A318" t="s">
        <v>567</v>
      </c>
      <c r="B318" t="s">
        <v>568</v>
      </c>
      <c r="C318">
        <v>36</v>
      </c>
      <c r="D318" t="s">
        <v>16</v>
      </c>
      <c r="E318" t="s">
        <v>58</v>
      </c>
      <c r="F318" t="s">
        <v>59</v>
      </c>
      <c r="G318" t="s">
        <v>105</v>
      </c>
      <c r="H318" s="1">
        <v>43443</v>
      </c>
      <c r="I318">
        <v>26427</v>
      </c>
      <c r="J318">
        <v>2387</v>
      </c>
      <c r="K318">
        <v>4.68</v>
      </c>
      <c r="L318">
        <v>3</v>
      </c>
      <c r="M318" t="s">
        <v>28</v>
      </c>
      <c r="N318" t="s">
        <v>21</v>
      </c>
      <c r="O318">
        <v>28814</v>
      </c>
      <c r="P318">
        <f>Append1[[#This Row],[Bonus (£)]]/Append1[[#This Row],[Salary (£)]]</f>
        <v>9.0324289552351764E-2</v>
      </c>
    </row>
    <row r="319" spans="1:16" x14ac:dyDescent="0.3">
      <c r="A319" t="s">
        <v>569</v>
      </c>
      <c r="B319" t="s">
        <v>224</v>
      </c>
      <c r="C319">
        <v>26</v>
      </c>
      <c r="D319" t="s">
        <v>16</v>
      </c>
      <c r="E319" t="s">
        <v>42</v>
      </c>
      <c r="F319" t="s">
        <v>43</v>
      </c>
      <c r="G319" t="s">
        <v>33</v>
      </c>
      <c r="H319" s="1">
        <v>44013</v>
      </c>
      <c r="I319">
        <v>42293</v>
      </c>
      <c r="J319">
        <v>1775</v>
      </c>
      <c r="K319">
        <v>4.5599999999999996</v>
      </c>
      <c r="L319">
        <v>0</v>
      </c>
      <c r="M319" t="s">
        <v>34</v>
      </c>
      <c r="N319" t="s">
        <v>21</v>
      </c>
      <c r="O319">
        <v>44068</v>
      </c>
      <c r="P319">
        <f>Append1[[#This Row],[Bonus (£)]]/Append1[[#This Row],[Salary (£)]]</f>
        <v>4.1969120185373465E-2</v>
      </c>
    </row>
    <row r="320" spans="1:16" x14ac:dyDescent="0.3">
      <c r="A320" t="s">
        <v>570</v>
      </c>
      <c r="B320" t="s">
        <v>529</v>
      </c>
      <c r="C320">
        <v>36</v>
      </c>
      <c r="D320" t="s">
        <v>16</v>
      </c>
      <c r="E320" t="s">
        <v>74</v>
      </c>
      <c r="F320" t="s">
        <v>75</v>
      </c>
      <c r="G320" t="s">
        <v>27</v>
      </c>
      <c r="H320" s="1">
        <v>42119</v>
      </c>
      <c r="I320">
        <v>39422</v>
      </c>
      <c r="J320">
        <v>1133</v>
      </c>
      <c r="K320">
        <v>4.51</v>
      </c>
      <c r="L320">
        <v>1</v>
      </c>
      <c r="M320" t="s">
        <v>28</v>
      </c>
      <c r="N320" t="s">
        <v>21</v>
      </c>
      <c r="O320">
        <v>40555</v>
      </c>
      <c r="P320">
        <f>Append1[[#This Row],[Bonus (£)]]/Append1[[#This Row],[Salary (£)]]</f>
        <v>2.8740297295926132E-2</v>
      </c>
    </row>
    <row r="321" spans="1:16" x14ac:dyDescent="0.3">
      <c r="A321" t="s">
        <v>571</v>
      </c>
      <c r="B321" t="s">
        <v>572</v>
      </c>
      <c r="C321">
        <v>33</v>
      </c>
      <c r="D321" t="s">
        <v>24</v>
      </c>
      <c r="E321" t="s">
        <v>37</v>
      </c>
      <c r="F321" t="s">
        <v>38</v>
      </c>
      <c r="G321" t="s">
        <v>39</v>
      </c>
      <c r="H321" s="1">
        <v>44925</v>
      </c>
      <c r="I321">
        <v>31944</v>
      </c>
      <c r="J321">
        <v>1076</v>
      </c>
      <c r="K321">
        <v>3.81</v>
      </c>
      <c r="L321">
        <v>1</v>
      </c>
      <c r="M321" t="s">
        <v>34</v>
      </c>
      <c r="N321" t="s">
        <v>21</v>
      </c>
      <c r="O321">
        <v>33020</v>
      </c>
      <c r="P321">
        <f>Append1[[#This Row],[Bonus (£)]]/Append1[[#This Row],[Salary (£)]]</f>
        <v>3.3683946907087405E-2</v>
      </c>
    </row>
    <row r="322" spans="1:16" x14ac:dyDescent="0.3">
      <c r="A322" t="s">
        <v>573</v>
      </c>
      <c r="B322" t="s">
        <v>435</v>
      </c>
      <c r="C322">
        <v>33</v>
      </c>
      <c r="D322" t="s">
        <v>16</v>
      </c>
      <c r="E322" t="s">
        <v>25</v>
      </c>
      <c r="F322" t="s">
        <v>26</v>
      </c>
      <c r="G322" t="s">
        <v>39</v>
      </c>
      <c r="H322" s="1">
        <v>43259</v>
      </c>
      <c r="I322">
        <v>29751</v>
      </c>
      <c r="J322">
        <v>981</v>
      </c>
      <c r="K322">
        <v>3.28</v>
      </c>
      <c r="L322">
        <v>2</v>
      </c>
      <c r="M322" t="s">
        <v>34</v>
      </c>
      <c r="N322" t="s">
        <v>21</v>
      </c>
      <c r="O322">
        <v>30732</v>
      </c>
      <c r="P322">
        <f>Append1[[#This Row],[Bonus (£)]]/Append1[[#This Row],[Salary (£)]]</f>
        <v>3.2973681556922457E-2</v>
      </c>
    </row>
    <row r="323" spans="1:16" x14ac:dyDescent="0.3">
      <c r="A323" t="s">
        <v>574</v>
      </c>
      <c r="B323" t="s">
        <v>176</v>
      </c>
      <c r="C323">
        <v>34</v>
      </c>
      <c r="D323" t="s">
        <v>24</v>
      </c>
      <c r="E323" t="s">
        <v>31</v>
      </c>
      <c r="F323" t="s">
        <v>32</v>
      </c>
      <c r="G323" t="s">
        <v>33</v>
      </c>
      <c r="H323" s="1">
        <v>43598</v>
      </c>
      <c r="I323">
        <v>24770</v>
      </c>
      <c r="J323">
        <v>688</v>
      </c>
      <c r="K323">
        <v>3.72</v>
      </c>
      <c r="L323">
        <v>4</v>
      </c>
      <c r="M323" t="s">
        <v>28</v>
      </c>
      <c r="N323" t="s">
        <v>21</v>
      </c>
      <c r="O323">
        <v>25458</v>
      </c>
      <c r="P323">
        <f>Append1[[#This Row],[Bonus (£)]]/Append1[[#This Row],[Salary (£)]]</f>
        <v>2.7775534921275737E-2</v>
      </c>
    </row>
    <row r="324" spans="1:16" x14ac:dyDescent="0.3">
      <c r="A324" t="s">
        <v>575</v>
      </c>
      <c r="B324" t="s">
        <v>55</v>
      </c>
      <c r="C324">
        <v>21</v>
      </c>
      <c r="D324" t="s">
        <v>24</v>
      </c>
      <c r="E324" t="s">
        <v>62</v>
      </c>
      <c r="F324" t="s">
        <v>63</v>
      </c>
      <c r="G324" t="s">
        <v>19</v>
      </c>
      <c r="H324" s="1">
        <v>42156</v>
      </c>
      <c r="I324">
        <v>42469</v>
      </c>
      <c r="J324">
        <v>3143</v>
      </c>
      <c r="K324">
        <v>3.88</v>
      </c>
      <c r="L324">
        <v>3</v>
      </c>
      <c r="M324" t="s">
        <v>34</v>
      </c>
      <c r="N324" t="s">
        <v>21</v>
      </c>
      <c r="O324">
        <v>45612</v>
      </c>
      <c r="P324">
        <f>Append1[[#This Row],[Bonus (£)]]/Append1[[#This Row],[Salary (£)]]</f>
        <v>7.4006922696555136E-2</v>
      </c>
    </row>
    <row r="325" spans="1:16" x14ac:dyDescent="0.3">
      <c r="A325" t="s">
        <v>576</v>
      </c>
      <c r="B325" t="s">
        <v>577</v>
      </c>
      <c r="C325">
        <v>33</v>
      </c>
      <c r="D325" t="s">
        <v>24</v>
      </c>
      <c r="E325" t="s">
        <v>42</v>
      </c>
      <c r="F325" t="s">
        <v>43</v>
      </c>
      <c r="G325" t="s">
        <v>88</v>
      </c>
      <c r="H325" s="1">
        <v>44784</v>
      </c>
      <c r="I325">
        <v>45712</v>
      </c>
      <c r="J325">
        <v>3381</v>
      </c>
      <c r="K325">
        <v>4.0599999999999996</v>
      </c>
      <c r="L325">
        <v>1</v>
      </c>
      <c r="M325" t="s">
        <v>20</v>
      </c>
      <c r="N325" t="s">
        <v>21</v>
      </c>
      <c r="O325">
        <v>49093</v>
      </c>
      <c r="P325">
        <f>Append1[[#This Row],[Bonus (£)]]/Append1[[#This Row],[Salary (£)]]</f>
        <v>7.3963073153657688E-2</v>
      </c>
    </row>
    <row r="326" spans="1:16" x14ac:dyDescent="0.3">
      <c r="A326" t="s">
        <v>578</v>
      </c>
      <c r="B326" t="s">
        <v>111</v>
      </c>
      <c r="C326">
        <v>39</v>
      </c>
      <c r="D326" t="s">
        <v>24</v>
      </c>
      <c r="E326" t="s">
        <v>31</v>
      </c>
      <c r="F326" t="s">
        <v>32</v>
      </c>
      <c r="G326" t="s">
        <v>50</v>
      </c>
      <c r="H326" s="1">
        <v>43094</v>
      </c>
      <c r="I326">
        <v>30366</v>
      </c>
      <c r="J326">
        <v>742</v>
      </c>
      <c r="K326">
        <v>2.08</v>
      </c>
      <c r="L326">
        <v>2</v>
      </c>
      <c r="M326" t="s">
        <v>20</v>
      </c>
      <c r="N326" t="s">
        <v>21</v>
      </c>
      <c r="O326">
        <v>31108</v>
      </c>
      <c r="P326">
        <f>Append1[[#This Row],[Bonus (£)]]/Append1[[#This Row],[Salary (£)]]</f>
        <v>2.4435223605348087E-2</v>
      </c>
    </row>
    <row r="327" spans="1:16" x14ac:dyDescent="0.3">
      <c r="A327" t="s">
        <v>579</v>
      </c>
      <c r="B327" t="s">
        <v>540</v>
      </c>
      <c r="C327">
        <v>28</v>
      </c>
      <c r="D327" t="s">
        <v>24</v>
      </c>
      <c r="E327" t="s">
        <v>62</v>
      </c>
      <c r="F327" t="s">
        <v>63</v>
      </c>
      <c r="G327" t="s">
        <v>33</v>
      </c>
      <c r="H327" s="1">
        <v>42429</v>
      </c>
      <c r="I327">
        <v>44609</v>
      </c>
      <c r="J327">
        <v>714</v>
      </c>
      <c r="K327">
        <v>2.63</v>
      </c>
      <c r="L327">
        <v>3</v>
      </c>
      <c r="M327" t="s">
        <v>20</v>
      </c>
      <c r="N327" t="s">
        <v>21</v>
      </c>
      <c r="O327">
        <v>45323</v>
      </c>
      <c r="P327">
        <f>Append1[[#This Row],[Bonus (£)]]/Append1[[#This Row],[Salary (£)]]</f>
        <v>1.6005738752269721E-2</v>
      </c>
    </row>
    <row r="328" spans="1:16" x14ac:dyDescent="0.3">
      <c r="A328" t="s">
        <v>580</v>
      </c>
      <c r="B328" t="s">
        <v>581</v>
      </c>
      <c r="C328">
        <v>32</v>
      </c>
      <c r="D328" t="s">
        <v>16</v>
      </c>
      <c r="E328" t="s">
        <v>25</v>
      </c>
      <c r="F328" t="s">
        <v>26</v>
      </c>
      <c r="G328" t="s">
        <v>27</v>
      </c>
      <c r="H328" s="1">
        <v>45144</v>
      </c>
      <c r="I328">
        <v>27285</v>
      </c>
      <c r="J328">
        <v>938</v>
      </c>
      <c r="K328">
        <v>3.45</v>
      </c>
      <c r="L328">
        <v>0</v>
      </c>
      <c r="M328" t="s">
        <v>34</v>
      </c>
      <c r="N328" t="s">
        <v>21</v>
      </c>
      <c r="O328">
        <v>28223</v>
      </c>
      <c r="P328">
        <f>Append1[[#This Row],[Bonus (£)]]/Append1[[#This Row],[Salary (£)]]</f>
        <v>3.4377863294850652E-2</v>
      </c>
    </row>
    <row r="329" spans="1:16" x14ac:dyDescent="0.3">
      <c r="A329" t="s">
        <v>582</v>
      </c>
      <c r="B329" t="s">
        <v>583</v>
      </c>
      <c r="C329">
        <v>33</v>
      </c>
      <c r="D329" t="s">
        <v>16</v>
      </c>
      <c r="E329" t="s">
        <v>37</v>
      </c>
      <c r="F329" t="s">
        <v>38</v>
      </c>
      <c r="G329" t="s">
        <v>105</v>
      </c>
      <c r="H329" s="1">
        <v>44645</v>
      </c>
      <c r="I329">
        <v>26282</v>
      </c>
      <c r="J329">
        <v>503</v>
      </c>
      <c r="K329">
        <v>2.83</v>
      </c>
      <c r="L329">
        <v>2</v>
      </c>
      <c r="M329" t="s">
        <v>20</v>
      </c>
      <c r="N329" t="s">
        <v>21</v>
      </c>
      <c r="O329">
        <v>26785</v>
      </c>
      <c r="P329">
        <f>Append1[[#This Row],[Bonus (£)]]/Append1[[#This Row],[Salary (£)]]</f>
        <v>1.9138573928924738E-2</v>
      </c>
    </row>
    <row r="330" spans="1:16" x14ac:dyDescent="0.3">
      <c r="A330" t="s">
        <v>584</v>
      </c>
      <c r="B330" t="s">
        <v>266</v>
      </c>
      <c r="C330">
        <v>32</v>
      </c>
      <c r="D330" t="s">
        <v>16</v>
      </c>
      <c r="E330" t="s">
        <v>62</v>
      </c>
      <c r="F330" t="s">
        <v>63</v>
      </c>
      <c r="G330" t="s">
        <v>39</v>
      </c>
      <c r="H330" s="1">
        <v>43067</v>
      </c>
      <c r="I330">
        <v>48361</v>
      </c>
      <c r="J330">
        <v>1439</v>
      </c>
      <c r="K330">
        <v>3.18</v>
      </c>
      <c r="L330">
        <v>4</v>
      </c>
      <c r="M330" t="s">
        <v>20</v>
      </c>
      <c r="N330" t="s">
        <v>21</v>
      </c>
      <c r="O330">
        <v>49800</v>
      </c>
      <c r="P330">
        <f>Append1[[#This Row],[Bonus (£)]]/Append1[[#This Row],[Salary (£)]]</f>
        <v>2.9755381402369677E-2</v>
      </c>
    </row>
    <row r="331" spans="1:16" x14ac:dyDescent="0.3">
      <c r="A331" t="s">
        <v>585</v>
      </c>
      <c r="B331" t="s">
        <v>255</v>
      </c>
      <c r="C331">
        <v>35</v>
      </c>
      <c r="D331" t="s">
        <v>16</v>
      </c>
      <c r="E331" t="s">
        <v>62</v>
      </c>
      <c r="F331" t="s">
        <v>63</v>
      </c>
      <c r="G331" t="s">
        <v>50</v>
      </c>
      <c r="H331" s="1">
        <v>43684</v>
      </c>
      <c r="I331">
        <v>48373</v>
      </c>
      <c r="J331">
        <v>1351</v>
      </c>
      <c r="K331">
        <v>1.96</v>
      </c>
      <c r="L331">
        <v>3</v>
      </c>
      <c r="M331" t="s">
        <v>28</v>
      </c>
      <c r="N331" t="s">
        <v>21</v>
      </c>
      <c r="O331">
        <v>49724</v>
      </c>
      <c r="P331">
        <f>Append1[[#This Row],[Bonus (£)]]/Append1[[#This Row],[Salary (£)]]</f>
        <v>2.7928803258015836E-2</v>
      </c>
    </row>
    <row r="332" spans="1:16" x14ac:dyDescent="0.3">
      <c r="A332" t="s">
        <v>586</v>
      </c>
      <c r="B332" t="s">
        <v>176</v>
      </c>
      <c r="C332">
        <v>41</v>
      </c>
      <c r="D332" t="s">
        <v>16</v>
      </c>
      <c r="E332" t="s">
        <v>37</v>
      </c>
      <c r="F332" t="s">
        <v>38</v>
      </c>
      <c r="G332" t="s">
        <v>53</v>
      </c>
      <c r="H332" s="1">
        <v>43899</v>
      </c>
      <c r="I332">
        <v>30964</v>
      </c>
      <c r="J332">
        <v>1522</v>
      </c>
      <c r="K332">
        <v>3.67</v>
      </c>
      <c r="L332">
        <v>6</v>
      </c>
      <c r="M332" t="s">
        <v>20</v>
      </c>
      <c r="N332" t="s">
        <v>21</v>
      </c>
      <c r="O332">
        <v>32486</v>
      </c>
      <c r="P332">
        <f>Append1[[#This Row],[Bonus (£)]]/Append1[[#This Row],[Salary (£)]]</f>
        <v>4.9153856090944324E-2</v>
      </c>
    </row>
    <row r="333" spans="1:16" x14ac:dyDescent="0.3">
      <c r="A333" t="s">
        <v>587</v>
      </c>
      <c r="B333" t="s">
        <v>217</v>
      </c>
      <c r="C333">
        <v>27</v>
      </c>
      <c r="D333" t="s">
        <v>16</v>
      </c>
      <c r="E333" t="s">
        <v>25</v>
      </c>
      <c r="F333" t="s">
        <v>26</v>
      </c>
      <c r="G333" t="s">
        <v>19</v>
      </c>
      <c r="H333" s="1">
        <v>45616</v>
      </c>
      <c r="I333">
        <v>25604</v>
      </c>
      <c r="J333">
        <v>526</v>
      </c>
      <c r="K333">
        <v>1.74</v>
      </c>
      <c r="L333">
        <v>2</v>
      </c>
      <c r="M333" t="s">
        <v>20</v>
      </c>
      <c r="N333" t="s">
        <v>21</v>
      </c>
      <c r="O333">
        <v>26130</v>
      </c>
      <c r="P333">
        <f>Append1[[#This Row],[Bonus (£)]]/Append1[[#This Row],[Salary (£)]]</f>
        <v>2.0543665052335573E-2</v>
      </c>
    </row>
    <row r="334" spans="1:16" x14ac:dyDescent="0.3">
      <c r="A334" t="s">
        <v>588</v>
      </c>
      <c r="B334" t="s">
        <v>217</v>
      </c>
      <c r="C334">
        <v>21</v>
      </c>
      <c r="D334" t="s">
        <v>16</v>
      </c>
      <c r="E334" t="s">
        <v>58</v>
      </c>
      <c r="F334" t="s">
        <v>59</v>
      </c>
      <c r="G334" t="s">
        <v>33</v>
      </c>
      <c r="H334" s="1">
        <v>44856</v>
      </c>
      <c r="I334">
        <v>28083</v>
      </c>
      <c r="J334">
        <v>525</v>
      </c>
      <c r="K334">
        <v>2.5499999999999998</v>
      </c>
      <c r="L334">
        <v>1</v>
      </c>
      <c r="M334" t="s">
        <v>34</v>
      </c>
      <c r="N334" t="s">
        <v>21</v>
      </c>
      <c r="O334">
        <v>28608</v>
      </c>
      <c r="P334">
        <f>Append1[[#This Row],[Bonus (£)]]/Append1[[#This Row],[Salary (£)]]</f>
        <v>1.8694583911975215E-2</v>
      </c>
    </row>
    <row r="335" spans="1:16" x14ac:dyDescent="0.3">
      <c r="A335" t="s">
        <v>589</v>
      </c>
      <c r="B335" t="s">
        <v>590</v>
      </c>
      <c r="C335">
        <v>34</v>
      </c>
      <c r="D335" t="s">
        <v>24</v>
      </c>
      <c r="E335" t="s">
        <v>37</v>
      </c>
      <c r="F335" t="s">
        <v>38</v>
      </c>
      <c r="G335" t="s">
        <v>88</v>
      </c>
      <c r="H335" s="1">
        <v>42475</v>
      </c>
      <c r="I335">
        <v>32453</v>
      </c>
      <c r="J335">
        <v>1417</v>
      </c>
      <c r="K335">
        <v>4.72</v>
      </c>
      <c r="L335">
        <v>3</v>
      </c>
      <c r="M335" t="s">
        <v>28</v>
      </c>
      <c r="N335" t="s">
        <v>21</v>
      </c>
      <c r="O335">
        <v>33870</v>
      </c>
      <c r="P335">
        <f>Append1[[#This Row],[Bonus (£)]]/Append1[[#This Row],[Salary (£)]]</f>
        <v>4.3663143623085696E-2</v>
      </c>
    </row>
    <row r="336" spans="1:16" x14ac:dyDescent="0.3">
      <c r="A336" t="s">
        <v>591</v>
      </c>
      <c r="B336" t="s">
        <v>592</v>
      </c>
      <c r="C336">
        <v>37</v>
      </c>
      <c r="D336" t="s">
        <v>16</v>
      </c>
      <c r="E336" t="s">
        <v>37</v>
      </c>
      <c r="F336" t="s">
        <v>38</v>
      </c>
      <c r="G336" t="s">
        <v>33</v>
      </c>
      <c r="H336" s="1">
        <v>43270</v>
      </c>
      <c r="I336">
        <v>27751</v>
      </c>
      <c r="J336">
        <v>1770</v>
      </c>
      <c r="K336">
        <v>4</v>
      </c>
      <c r="L336">
        <v>5</v>
      </c>
      <c r="M336" t="s">
        <v>28</v>
      </c>
      <c r="N336" t="s">
        <v>21</v>
      </c>
      <c r="O336">
        <v>29521</v>
      </c>
      <c r="P336">
        <f>Append1[[#This Row],[Bonus (£)]]/Append1[[#This Row],[Salary (£)]]</f>
        <v>6.3781485351879205E-2</v>
      </c>
    </row>
    <row r="337" spans="1:16" x14ac:dyDescent="0.3">
      <c r="A337" t="s">
        <v>593</v>
      </c>
      <c r="B337" t="s">
        <v>536</v>
      </c>
      <c r="C337">
        <v>29</v>
      </c>
      <c r="D337" t="s">
        <v>24</v>
      </c>
      <c r="E337" t="s">
        <v>42</v>
      </c>
      <c r="F337" t="s">
        <v>43</v>
      </c>
      <c r="G337" t="s">
        <v>19</v>
      </c>
      <c r="H337" s="1">
        <v>45286</v>
      </c>
      <c r="I337">
        <v>46952</v>
      </c>
      <c r="J337">
        <v>1471</v>
      </c>
      <c r="K337">
        <v>3.74</v>
      </c>
      <c r="L337">
        <v>0</v>
      </c>
      <c r="M337" t="s">
        <v>20</v>
      </c>
      <c r="N337" t="s">
        <v>21</v>
      </c>
      <c r="O337">
        <v>48423</v>
      </c>
      <c r="P337">
        <f>Append1[[#This Row],[Bonus (£)]]/Append1[[#This Row],[Salary (£)]]</f>
        <v>3.132986880218095E-2</v>
      </c>
    </row>
    <row r="338" spans="1:16" x14ac:dyDescent="0.3">
      <c r="A338" t="s">
        <v>594</v>
      </c>
      <c r="B338" t="s">
        <v>414</v>
      </c>
      <c r="C338">
        <v>30</v>
      </c>
      <c r="D338" t="s">
        <v>16</v>
      </c>
      <c r="E338" t="s">
        <v>25</v>
      </c>
      <c r="F338" t="s">
        <v>26</v>
      </c>
      <c r="G338" t="s">
        <v>39</v>
      </c>
      <c r="H338" s="1">
        <v>43323</v>
      </c>
      <c r="I338">
        <v>28961</v>
      </c>
      <c r="J338">
        <v>1611</v>
      </c>
      <c r="K338">
        <v>3.34</v>
      </c>
      <c r="L338">
        <v>2</v>
      </c>
      <c r="M338" t="s">
        <v>34</v>
      </c>
      <c r="N338" t="s">
        <v>21</v>
      </c>
      <c r="O338">
        <v>30572</v>
      </c>
      <c r="P338">
        <f>Append1[[#This Row],[Bonus (£)]]/Append1[[#This Row],[Salary (£)]]</f>
        <v>5.5626532233003005E-2</v>
      </c>
    </row>
    <row r="339" spans="1:16" x14ac:dyDescent="0.3">
      <c r="A339" t="s">
        <v>595</v>
      </c>
      <c r="B339" t="s">
        <v>285</v>
      </c>
      <c r="C339">
        <v>38</v>
      </c>
      <c r="D339" t="s">
        <v>24</v>
      </c>
      <c r="E339" t="s">
        <v>31</v>
      </c>
      <c r="F339" t="s">
        <v>32</v>
      </c>
      <c r="G339" t="s">
        <v>39</v>
      </c>
      <c r="H339" s="1">
        <v>43962</v>
      </c>
      <c r="I339">
        <v>29594</v>
      </c>
      <c r="J339">
        <v>1113</v>
      </c>
      <c r="K339">
        <v>3.64</v>
      </c>
      <c r="L339">
        <v>5</v>
      </c>
      <c r="M339" t="s">
        <v>20</v>
      </c>
      <c r="N339" t="s">
        <v>21</v>
      </c>
      <c r="O339">
        <v>30707</v>
      </c>
      <c r="P339">
        <f>Append1[[#This Row],[Bonus (£)]]/Append1[[#This Row],[Salary (£)]]</f>
        <v>3.7608974792187604E-2</v>
      </c>
    </row>
    <row r="340" spans="1:16" x14ac:dyDescent="0.3">
      <c r="A340" t="s">
        <v>596</v>
      </c>
      <c r="B340" t="s">
        <v>597</v>
      </c>
      <c r="C340">
        <v>42</v>
      </c>
      <c r="D340" t="s">
        <v>16</v>
      </c>
      <c r="E340" t="s">
        <v>31</v>
      </c>
      <c r="F340" t="s">
        <v>32</v>
      </c>
      <c r="G340" t="s">
        <v>33</v>
      </c>
      <c r="H340" s="1">
        <v>44959</v>
      </c>
      <c r="I340">
        <v>31189</v>
      </c>
      <c r="J340">
        <v>1418</v>
      </c>
      <c r="K340">
        <v>3.36</v>
      </c>
      <c r="L340">
        <v>2</v>
      </c>
      <c r="M340" t="s">
        <v>20</v>
      </c>
      <c r="N340" t="s">
        <v>21</v>
      </c>
      <c r="O340">
        <v>32607</v>
      </c>
      <c r="P340">
        <f>Append1[[#This Row],[Bonus (£)]]/Append1[[#This Row],[Salary (£)]]</f>
        <v>4.5464747186508066E-2</v>
      </c>
    </row>
    <row r="341" spans="1:16" x14ac:dyDescent="0.3">
      <c r="A341" t="s">
        <v>598</v>
      </c>
      <c r="B341" t="s">
        <v>599</v>
      </c>
      <c r="C341">
        <v>33</v>
      </c>
      <c r="D341" t="s">
        <v>16</v>
      </c>
      <c r="E341" t="s">
        <v>37</v>
      </c>
      <c r="F341" t="s">
        <v>38</v>
      </c>
      <c r="G341" t="s">
        <v>19</v>
      </c>
      <c r="H341" s="1">
        <v>44508</v>
      </c>
      <c r="I341">
        <v>25343</v>
      </c>
      <c r="J341">
        <v>1299</v>
      </c>
      <c r="K341">
        <v>2.27</v>
      </c>
      <c r="L341">
        <v>3</v>
      </c>
      <c r="M341" t="s">
        <v>20</v>
      </c>
      <c r="N341" t="s">
        <v>21</v>
      </c>
      <c r="O341">
        <v>26642</v>
      </c>
      <c r="P341">
        <f>Append1[[#This Row],[Bonus (£)]]/Append1[[#This Row],[Salary (£)]]</f>
        <v>5.1256757289981456E-2</v>
      </c>
    </row>
    <row r="342" spans="1:16" x14ac:dyDescent="0.3">
      <c r="A342" t="s">
        <v>600</v>
      </c>
      <c r="B342" t="s">
        <v>107</v>
      </c>
      <c r="C342">
        <v>47</v>
      </c>
      <c r="D342" t="s">
        <v>16</v>
      </c>
      <c r="E342" t="s">
        <v>37</v>
      </c>
      <c r="F342" t="s">
        <v>38</v>
      </c>
      <c r="G342" t="s">
        <v>27</v>
      </c>
      <c r="H342" s="1">
        <v>44886</v>
      </c>
      <c r="I342">
        <v>31308</v>
      </c>
      <c r="J342">
        <v>1144</v>
      </c>
      <c r="K342">
        <v>3.31</v>
      </c>
      <c r="L342">
        <v>1</v>
      </c>
      <c r="M342" t="s">
        <v>20</v>
      </c>
      <c r="N342" t="s">
        <v>21</v>
      </c>
      <c r="O342">
        <v>32452</v>
      </c>
      <c r="P342">
        <f>Append1[[#This Row],[Bonus (£)]]/Append1[[#This Row],[Salary (£)]]</f>
        <v>3.6540181423278396E-2</v>
      </c>
    </row>
    <row r="343" spans="1:16" x14ac:dyDescent="0.3">
      <c r="A343" t="s">
        <v>601</v>
      </c>
      <c r="B343" t="s">
        <v>602</v>
      </c>
      <c r="C343">
        <v>21</v>
      </c>
      <c r="D343" t="s">
        <v>16</v>
      </c>
      <c r="E343" t="s">
        <v>25</v>
      </c>
      <c r="F343" t="s">
        <v>26</v>
      </c>
      <c r="G343" t="s">
        <v>33</v>
      </c>
      <c r="H343" s="1">
        <v>44632</v>
      </c>
      <c r="I343">
        <v>26798</v>
      </c>
      <c r="J343">
        <v>1831</v>
      </c>
      <c r="K343">
        <v>5</v>
      </c>
      <c r="L343">
        <v>1</v>
      </c>
      <c r="M343" t="s">
        <v>20</v>
      </c>
      <c r="N343" t="s">
        <v>21</v>
      </c>
      <c r="O343">
        <v>28629</v>
      </c>
      <c r="P343">
        <f>Append1[[#This Row],[Bonus (£)]]/Append1[[#This Row],[Salary (£)]]</f>
        <v>6.8325994477199795E-2</v>
      </c>
    </row>
    <row r="344" spans="1:16" x14ac:dyDescent="0.3">
      <c r="A344" t="s">
        <v>603</v>
      </c>
      <c r="B344" t="s">
        <v>604</v>
      </c>
      <c r="C344">
        <v>39</v>
      </c>
      <c r="D344" t="s">
        <v>16</v>
      </c>
      <c r="E344" t="s">
        <v>62</v>
      </c>
      <c r="F344" t="s">
        <v>63</v>
      </c>
      <c r="G344" t="s">
        <v>50</v>
      </c>
      <c r="H344" s="1">
        <v>43121</v>
      </c>
      <c r="I344">
        <v>50878</v>
      </c>
      <c r="J344">
        <v>1439</v>
      </c>
      <c r="K344">
        <v>4.04</v>
      </c>
      <c r="L344">
        <v>1</v>
      </c>
      <c r="M344" t="s">
        <v>34</v>
      </c>
      <c r="N344" t="s">
        <v>21</v>
      </c>
      <c r="O344">
        <v>52317</v>
      </c>
      <c r="P344">
        <f>Append1[[#This Row],[Bonus (£)]]/Append1[[#This Row],[Salary (£)]]</f>
        <v>2.8283344471087699E-2</v>
      </c>
    </row>
    <row r="345" spans="1:16" x14ac:dyDescent="0.3">
      <c r="A345" t="s">
        <v>605</v>
      </c>
      <c r="B345" t="s">
        <v>352</v>
      </c>
      <c r="C345">
        <v>36</v>
      </c>
      <c r="D345" t="s">
        <v>16</v>
      </c>
      <c r="E345" t="s">
        <v>17</v>
      </c>
      <c r="F345" t="s">
        <v>18</v>
      </c>
      <c r="G345" t="s">
        <v>50</v>
      </c>
      <c r="H345" s="1">
        <v>44060</v>
      </c>
      <c r="I345">
        <v>35482</v>
      </c>
      <c r="J345">
        <v>2443</v>
      </c>
      <c r="K345">
        <v>3.03</v>
      </c>
      <c r="L345">
        <v>8</v>
      </c>
      <c r="M345" t="s">
        <v>28</v>
      </c>
      <c r="N345" t="s">
        <v>21</v>
      </c>
      <c r="O345">
        <v>37925</v>
      </c>
      <c r="P345">
        <f>Append1[[#This Row],[Bonus (£)]]/Append1[[#This Row],[Salary (£)]]</f>
        <v>6.8851812186460734E-2</v>
      </c>
    </row>
    <row r="346" spans="1:16" x14ac:dyDescent="0.3">
      <c r="A346" t="s">
        <v>606</v>
      </c>
      <c r="B346" t="s">
        <v>77</v>
      </c>
      <c r="C346">
        <v>37</v>
      </c>
      <c r="D346" t="s">
        <v>16</v>
      </c>
      <c r="E346" t="s">
        <v>74</v>
      </c>
      <c r="F346" t="s">
        <v>75</v>
      </c>
      <c r="G346" t="s">
        <v>50</v>
      </c>
      <c r="H346" s="1">
        <v>43691</v>
      </c>
      <c r="I346">
        <v>37695</v>
      </c>
      <c r="J346">
        <v>1075</v>
      </c>
      <c r="K346">
        <v>2.13</v>
      </c>
      <c r="L346">
        <v>1</v>
      </c>
      <c r="M346" t="s">
        <v>28</v>
      </c>
      <c r="N346" t="s">
        <v>21</v>
      </c>
      <c r="O346">
        <v>38770</v>
      </c>
      <c r="P346">
        <f>Append1[[#This Row],[Bonus (£)]]/Append1[[#This Row],[Salary (£)]]</f>
        <v>2.8518371136755538E-2</v>
      </c>
    </row>
    <row r="347" spans="1:16" x14ac:dyDescent="0.3">
      <c r="A347" t="s">
        <v>607</v>
      </c>
      <c r="B347" t="s">
        <v>608</v>
      </c>
      <c r="C347">
        <v>39</v>
      </c>
      <c r="D347" t="s">
        <v>24</v>
      </c>
      <c r="E347" t="s">
        <v>58</v>
      </c>
      <c r="F347" t="s">
        <v>59</v>
      </c>
      <c r="G347" t="s">
        <v>19</v>
      </c>
      <c r="H347" s="1">
        <v>44034</v>
      </c>
      <c r="I347">
        <v>30607</v>
      </c>
      <c r="J347">
        <v>1010</v>
      </c>
      <c r="K347">
        <v>3.5</v>
      </c>
      <c r="L347">
        <v>2</v>
      </c>
      <c r="M347" t="s">
        <v>28</v>
      </c>
      <c r="N347" t="s">
        <v>21</v>
      </c>
      <c r="O347">
        <v>31617</v>
      </c>
      <c r="P347">
        <f>Append1[[#This Row],[Bonus (£)]]/Append1[[#This Row],[Salary (£)]]</f>
        <v>3.2998987159800049E-2</v>
      </c>
    </row>
    <row r="348" spans="1:16" x14ac:dyDescent="0.3">
      <c r="A348" t="s">
        <v>609</v>
      </c>
      <c r="B348" t="s">
        <v>352</v>
      </c>
      <c r="C348">
        <v>28</v>
      </c>
      <c r="D348" t="s">
        <v>24</v>
      </c>
      <c r="E348" t="s">
        <v>58</v>
      </c>
      <c r="F348" t="s">
        <v>59</v>
      </c>
      <c r="G348" t="s">
        <v>19</v>
      </c>
      <c r="H348" s="1">
        <v>45016</v>
      </c>
      <c r="I348">
        <v>35346</v>
      </c>
      <c r="J348">
        <v>957</v>
      </c>
      <c r="K348">
        <v>1.47</v>
      </c>
      <c r="L348">
        <v>5</v>
      </c>
      <c r="M348" t="s">
        <v>28</v>
      </c>
      <c r="N348" t="s">
        <v>21</v>
      </c>
      <c r="O348">
        <v>36303</v>
      </c>
      <c r="P348">
        <f>Append1[[#This Row],[Bonus (£)]]/Append1[[#This Row],[Salary (£)]]</f>
        <v>2.7075199456798506E-2</v>
      </c>
    </row>
    <row r="349" spans="1:16" x14ac:dyDescent="0.3">
      <c r="A349" t="s">
        <v>610</v>
      </c>
      <c r="B349" t="s">
        <v>153</v>
      </c>
      <c r="C349">
        <v>38</v>
      </c>
      <c r="D349" t="s">
        <v>16</v>
      </c>
      <c r="E349" t="s">
        <v>17</v>
      </c>
      <c r="F349" t="s">
        <v>18</v>
      </c>
      <c r="G349" t="s">
        <v>53</v>
      </c>
      <c r="H349" s="1">
        <v>42335</v>
      </c>
      <c r="I349">
        <v>51234</v>
      </c>
      <c r="J349">
        <v>3331</v>
      </c>
      <c r="K349">
        <v>3.13</v>
      </c>
      <c r="L349">
        <v>2</v>
      </c>
      <c r="M349" t="s">
        <v>34</v>
      </c>
      <c r="N349" t="s">
        <v>21</v>
      </c>
      <c r="O349">
        <v>54565</v>
      </c>
      <c r="P349">
        <f>Append1[[#This Row],[Bonus (£)]]/Append1[[#This Row],[Salary (£)]]</f>
        <v>6.5015419448022804E-2</v>
      </c>
    </row>
    <row r="350" spans="1:16" x14ac:dyDescent="0.3">
      <c r="A350" t="s">
        <v>611</v>
      </c>
      <c r="B350" t="s">
        <v>612</v>
      </c>
      <c r="C350">
        <v>33</v>
      </c>
      <c r="D350" t="s">
        <v>24</v>
      </c>
      <c r="E350" t="s">
        <v>58</v>
      </c>
      <c r="F350" t="s">
        <v>59</v>
      </c>
      <c r="G350" t="s">
        <v>19</v>
      </c>
      <c r="H350" s="1">
        <v>43522</v>
      </c>
      <c r="I350">
        <v>26145</v>
      </c>
      <c r="J350">
        <v>1800</v>
      </c>
      <c r="K350">
        <v>3.1</v>
      </c>
      <c r="L350">
        <v>7</v>
      </c>
      <c r="M350" t="s">
        <v>34</v>
      </c>
      <c r="N350" t="s">
        <v>21</v>
      </c>
      <c r="O350">
        <v>27945</v>
      </c>
      <c r="P350">
        <f>Append1[[#This Row],[Bonus (£)]]/Append1[[#This Row],[Salary (£)]]</f>
        <v>6.8846815834767636E-2</v>
      </c>
    </row>
    <row r="351" spans="1:16" x14ac:dyDescent="0.3">
      <c r="A351" t="s">
        <v>613</v>
      </c>
      <c r="B351" t="s">
        <v>481</v>
      </c>
      <c r="C351">
        <v>26</v>
      </c>
      <c r="D351" t="s">
        <v>16</v>
      </c>
      <c r="E351" t="s">
        <v>25</v>
      </c>
      <c r="F351" t="s">
        <v>26</v>
      </c>
      <c r="G351" t="s">
        <v>19</v>
      </c>
      <c r="H351" s="1">
        <v>42754</v>
      </c>
      <c r="I351">
        <v>33001</v>
      </c>
      <c r="J351">
        <v>1041</v>
      </c>
      <c r="K351">
        <v>2.7</v>
      </c>
      <c r="L351">
        <v>1</v>
      </c>
      <c r="M351" t="s">
        <v>20</v>
      </c>
      <c r="N351" t="s">
        <v>21</v>
      </c>
      <c r="O351">
        <v>34042</v>
      </c>
      <c r="P351">
        <f>Append1[[#This Row],[Bonus (£)]]/Append1[[#This Row],[Salary (£)]]</f>
        <v>3.1544498651556015E-2</v>
      </c>
    </row>
    <row r="352" spans="1:16" x14ac:dyDescent="0.3">
      <c r="A352" t="s">
        <v>614</v>
      </c>
      <c r="B352" t="s">
        <v>406</v>
      </c>
      <c r="C352">
        <v>22</v>
      </c>
      <c r="D352" t="s">
        <v>16</v>
      </c>
      <c r="E352" t="s">
        <v>17</v>
      </c>
      <c r="F352" t="s">
        <v>18</v>
      </c>
      <c r="G352" t="s">
        <v>19</v>
      </c>
      <c r="H352" s="1">
        <v>44104</v>
      </c>
      <c r="I352">
        <v>37876</v>
      </c>
      <c r="J352">
        <v>1437</v>
      </c>
      <c r="K352">
        <v>3.4</v>
      </c>
      <c r="L352">
        <v>2</v>
      </c>
      <c r="M352" t="s">
        <v>20</v>
      </c>
      <c r="N352" t="s">
        <v>21</v>
      </c>
      <c r="O352">
        <v>39313</v>
      </c>
      <c r="P352">
        <f>Append1[[#This Row],[Bonus (£)]]/Append1[[#This Row],[Salary (£)]]</f>
        <v>3.7939592353997256E-2</v>
      </c>
    </row>
    <row r="353" spans="1:16" x14ac:dyDescent="0.3">
      <c r="A353" t="s">
        <v>615</v>
      </c>
      <c r="B353" t="s">
        <v>616</v>
      </c>
      <c r="C353">
        <v>34</v>
      </c>
      <c r="D353" t="s">
        <v>16</v>
      </c>
      <c r="E353" t="s">
        <v>42</v>
      </c>
      <c r="F353" t="s">
        <v>43</v>
      </c>
      <c r="G353" t="s">
        <v>53</v>
      </c>
      <c r="H353" s="1">
        <v>42461</v>
      </c>
      <c r="I353">
        <v>45075</v>
      </c>
      <c r="J353">
        <v>812</v>
      </c>
      <c r="K353">
        <v>2.88</v>
      </c>
      <c r="L353">
        <v>1</v>
      </c>
      <c r="M353" t="s">
        <v>20</v>
      </c>
      <c r="N353" t="s">
        <v>21</v>
      </c>
      <c r="O353">
        <v>45887</v>
      </c>
      <c r="P353">
        <f>Append1[[#This Row],[Bonus (£)]]/Append1[[#This Row],[Salary (£)]]</f>
        <v>1.8014420410427067E-2</v>
      </c>
    </row>
    <row r="354" spans="1:16" x14ac:dyDescent="0.3">
      <c r="A354" t="s">
        <v>617</v>
      </c>
      <c r="B354" t="s">
        <v>298</v>
      </c>
      <c r="C354">
        <v>29</v>
      </c>
      <c r="D354" t="s">
        <v>24</v>
      </c>
      <c r="E354" t="s">
        <v>58</v>
      </c>
      <c r="F354" t="s">
        <v>59</v>
      </c>
      <c r="G354" t="s">
        <v>53</v>
      </c>
      <c r="H354" s="1">
        <v>44207</v>
      </c>
      <c r="I354">
        <v>25734</v>
      </c>
      <c r="J354">
        <v>977</v>
      </c>
      <c r="K354">
        <v>1.59</v>
      </c>
      <c r="L354">
        <v>4</v>
      </c>
      <c r="M354" t="s">
        <v>28</v>
      </c>
      <c r="N354" t="s">
        <v>21</v>
      </c>
      <c r="O354">
        <v>26711</v>
      </c>
      <c r="P354">
        <f>Append1[[#This Row],[Bonus (£)]]/Append1[[#This Row],[Salary (£)]]</f>
        <v>3.7965337685552186E-2</v>
      </c>
    </row>
    <row r="355" spans="1:16" x14ac:dyDescent="0.3">
      <c r="A355" t="s">
        <v>618</v>
      </c>
      <c r="B355" t="s">
        <v>329</v>
      </c>
      <c r="C355">
        <v>28</v>
      </c>
      <c r="D355" t="s">
        <v>16</v>
      </c>
      <c r="E355" t="s">
        <v>74</v>
      </c>
      <c r="F355" t="s">
        <v>75</v>
      </c>
      <c r="G355" t="s">
        <v>88</v>
      </c>
      <c r="H355" s="1">
        <v>43842</v>
      </c>
      <c r="I355">
        <v>31422</v>
      </c>
      <c r="J355">
        <v>1591</v>
      </c>
      <c r="K355">
        <v>3.22</v>
      </c>
      <c r="L355">
        <v>3</v>
      </c>
      <c r="M355" t="s">
        <v>20</v>
      </c>
      <c r="N355" t="s">
        <v>21</v>
      </c>
      <c r="O355">
        <v>33013</v>
      </c>
      <c r="P355">
        <f>Append1[[#This Row],[Bonus (£)]]/Append1[[#This Row],[Salary (£)]]</f>
        <v>5.0633314238431669E-2</v>
      </c>
    </row>
    <row r="356" spans="1:16" x14ac:dyDescent="0.3">
      <c r="A356" t="s">
        <v>619</v>
      </c>
      <c r="B356" t="s">
        <v>389</v>
      </c>
      <c r="C356">
        <v>27</v>
      </c>
      <c r="D356" t="s">
        <v>24</v>
      </c>
      <c r="E356" t="s">
        <v>25</v>
      </c>
      <c r="F356" t="s">
        <v>26</v>
      </c>
      <c r="G356" t="s">
        <v>39</v>
      </c>
      <c r="H356" s="1">
        <v>44947</v>
      </c>
      <c r="I356">
        <v>24826</v>
      </c>
      <c r="J356">
        <v>585</v>
      </c>
      <c r="K356">
        <v>3.12</v>
      </c>
      <c r="L356">
        <v>7</v>
      </c>
      <c r="M356" t="s">
        <v>28</v>
      </c>
      <c r="N356" t="s">
        <v>21</v>
      </c>
      <c r="O356">
        <v>25411</v>
      </c>
      <c r="P356">
        <f>Append1[[#This Row],[Bonus (£)]]/Append1[[#This Row],[Salary (£)]]</f>
        <v>2.3564005478127769E-2</v>
      </c>
    </row>
    <row r="357" spans="1:16" x14ac:dyDescent="0.3">
      <c r="A357" t="s">
        <v>620</v>
      </c>
      <c r="B357" t="s">
        <v>73</v>
      </c>
      <c r="C357">
        <v>24</v>
      </c>
      <c r="D357" t="s">
        <v>16</v>
      </c>
      <c r="E357" t="s">
        <v>31</v>
      </c>
      <c r="F357" t="s">
        <v>32</v>
      </c>
      <c r="G357" t="s">
        <v>39</v>
      </c>
      <c r="H357" s="1">
        <v>45079</v>
      </c>
      <c r="I357">
        <v>35185</v>
      </c>
      <c r="J357">
        <v>1223</v>
      </c>
      <c r="K357">
        <v>3.38</v>
      </c>
      <c r="L357">
        <v>3</v>
      </c>
      <c r="M357" t="s">
        <v>34</v>
      </c>
      <c r="N357" t="s">
        <v>21</v>
      </c>
      <c r="O357">
        <v>36408</v>
      </c>
      <c r="P357">
        <f>Append1[[#This Row],[Bonus (£)]]/Append1[[#This Row],[Salary (£)]]</f>
        <v>3.4759130311212166E-2</v>
      </c>
    </row>
    <row r="358" spans="1:16" x14ac:dyDescent="0.3">
      <c r="A358" t="s">
        <v>621</v>
      </c>
      <c r="B358" t="s">
        <v>71</v>
      </c>
      <c r="C358">
        <v>39</v>
      </c>
      <c r="D358" t="s">
        <v>24</v>
      </c>
      <c r="E358" t="s">
        <v>31</v>
      </c>
      <c r="F358" t="s">
        <v>32</v>
      </c>
      <c r="G358" t="s">
        <v>53</v>
      </c>
      <c r="H358" s="1">
        <v>42631</v>
      </c>
      <c r="I358">
        <v>27001</v>
      </c>
      <c r="J358">
        <v>2325</v>
      </c>
      <c r="K358">
        <v>4.28</v>
      </c>
      <c r="L358">
        <v>5</v>
      </c>
      <c r="M358" t="s">
        <v>34</v>
      </c>
      <c r="N358" t="s">
        <v>21</v>
      </c>
      <c r="O358">
        <v>29326</v>
      </c>
      <c r="P358">
        <f>Append1[[#This Row],[Bonus (£)]]/Append1[[#This Row],[Salary (£)]]</f>
        <v>8.6107921928817457E-2</v>
      </c>
    </row>
    <row r="359" spans="1:16" x14ac:dyDescent="0.3">
      <c r="A359" t="s">
        <v>622</v>
      </c>
      <c r="B359" t="s">
        <v>251</v>
      </c>
      <c r="C359">
        <v>31</v>
      </c>
      <c r="D359" t="s">
        <v>24</v>
      </c>
      <c r="E359" t="s">
        <v>37</v>
      </c>
      <c r="F359" t="s">
        <v>38</v>
      </c>
      <c r="G359" t="s">
        <v>27</v>
      </c>
      <c r="H359" s="1">
        <v>45196</v>
      </c>
      <c r="I359">
        <v>22686</v>
      </c>
      <c r="J359">
        <v>744</v>
      </c>
      <c r="K359">
        <v>2.21</v>
      </c>
      <c r="L359">
        <v>5</v>
      </c>
      <c r="M359" t="s">
        <v>20</v>
      </c>
      <c r="N359" t="s">
        <v>21</v>
      </c>
      <c r="O359">
        <v>23430</v>
      </c>
      <c r="P359">
        <f>Append1[[#This Row],[Bonus (£)]]/Append1[[#This Row],[Salary (£)]]</f>
        <v>3.2795556731023537E-2</v>
      </c>
    </row>
    <row r="360" spans="1:16" x14ac:dyDescent="0.3">
      <c r="A360" t="s">
        <v>623</v>
      </c>
      <c r="B360" t="s">
        <v>624</v>
      </c>
      <c r="C360">
        <v>35</v>
      </c>
      <c r="D360" t="s">
        <v>24</v>
      </c>
      <c r="E360" t="s">
        <v>37</v>
      </c>
      <c r="F360" t="s">
        <v>38</v>
      </c>
      <c r="G360" t="s">
        <v>27</v>
      </c>
      <c r="H360" s="1">
        <v>42902</v>
      </c>
      <c r="I360">
        <v>24410</v>
      </c>
      <c r="J360">
        <v>965</v>
      </c>
      <c r="K360">
        <v>2.54</v>
      </c>
      <c r="L360">
        <v>8</v>
      </c>
      <c r="M360" t="s">
        <v>34</v>
      </c>
      <c r="N360" t="s">
        <v>21</v>
      </c>
      <c r="O360">
        <v>25375</v>
      </c>
      <c r="P360">
        <f>Append1[[#This Row],[Bonus (£)]]/Append1[[#This Row],[Salary (£)]]</f>
        <v>3.9532978287587055E-2</v>
      </c>
    </row>
    <row r="361" spans="1:16" x14ac:dyDescent="0.3">
      <c r="A361" t="s">
        <v>625</v>
      </c>
      <c r="B361" t="s">
        <v>626</v>
      </c>
      <c r="C361">
        <v>42</v>
      </c>
      <c r="D361" t="s">
        <v>16</v>
      </c>
      <c r="E361" t="s">
        <v>74</v>
      </c>
      <c r="F361" t="s">
        <v>75</v>
      </c>
      <c r="G361" t="s">
        <v>88</v>
      </c>
      <c r="H361" s="1">
        <v>42499</v>
      </c>
      <c r="I361">
        <v>30802</v>
      </c>
      <c r="J361">
        <v>973</v>
      </c>
      <c r="K361">
        <v>2.69</v>
      </c>
      <c r="L361">
        <v>4</v>
      </c>
      <c r="M361" t="s">
        <v>34</v>
      </c>
      <c r="N361" t="s">
        <v>21</v>
      </c>
      <c r="O361">
        <v>31775</v>
      </c>
      <c r="P361">
        <f>Append1[[#This Row],[Bonus (£)]]/Append1[[#This Row],[Salary (£)]]</f>
        <v>3.1588857866372312E-2</v>
      </c>
    </row>
    <row r="362" spans="1:16" x14ac:dyDescent="0.3">
      <c r="A362" t="s">
        <v>627</v>
      </c>
      <c r="B362" t="s">
        <v>130</v>
      </c>
      <c r="C362">
        <v>40</v>
      </c>
      <c r="D362" t="s">
        <v>24</v>
      </c>
      <c r="E362" t="s">
        <v>42</v>
      </c>
      <c r="F362" t="s">
        <v>43</v>
      </c>
      <c r="G362" t="s">
        <v>27</v>
      </c>
      <c r="H362" s="1">
        <v>42038</v>
      </c>
      <c r="I362">
        <v>42463</v>
      </c>
      <c r="J362">
        <v>3130</v>
      </c>
      <c r="K362">
        <v>3.29</v>
      </c>
      <c r="L362">
        <v>5</v>
      </c>
      <c r="M362" t="s">
        <v>28</v>
      </c>
      <c r="N362" t="s">
        <v>21</v>
      </c>
      <c r="O362">
        <v>45593</v>
      </c>
      <c r="P362">
        <f>Append1[[#This Row],[Bonus (£)]]/Append1[[#This Row],[Salary (£)]]</f>
        <v>7.3711230954007015E-2</v>
      </c>
    </row>
    <row r="363" spans="1:16" x14ac:dyDescent="0.3">
      <c r="A363" t="s">
        <v>628</v>
      </c>
      <c r="B363" t="s">
        <v>52</v>
      </c>
      <c r="C363">
        <v>30</v>
      </c>
      <c r="D363" t="s">
        <v>24</v>
      </c>
      <c r="E363" t="s">
        <v>74</v>
      </c>
      <c r="F363" t="s">
        <v>75</v>
      </c>
      <c r="G363" t="s">
        <v>27</v>
      </c>
      <c r="H363" s="1">
        <v>43266</v>
      </c>
      <c r="I363">
        <v>31887</v>
      </c>
      <c r="J363">
        <v>853</v>
      </c>
      <c r="K363">
        <v>1.66</v>
      </c>
      <c r="L363">
        <v>2</v>
      </c>
      <c r="M363" t="s">
        <v>28</v>
      </c>
      <c r="N363" t="s">
        <v>21</v>
      </c>
      <c r="O363">
        <v>32740</v>
      </c>
      <c r="P363">
        <f>Append1[[#This Row],[Bonus (£)]]/Append1[[#This Row],[Salary (£)]]</f>
        <v>2.675071345689466E-2</v>
      </c>
    </row>
    <row r="364" spans="1:16" x14ac:dyDescent="0.3">
      <c r="A364" t="s">
        <v>629</v>
      </c>
      <c r="B364" t="s">
        <v>630</v>
      </c>
      <c r="C364">
        <v>30</v>
      </c>
      <c r="D364" t="s">
        <v>16</v>
      </c>
      <c r="E364" t="s">
        <v>74</v>
      </c>
      <c r="F364" t="s">
        <v>75</v>
      </c>
      <c r="G364" t="s">
        <v>27</v>
      </c>
      <c r="H364" s="1">
        <v>45320</v>
      </c>
      <c r="I364">
        <v>40067</v>
      </c>
      <c r="J364">
        <v>3760</v>
      </c>
      <c r="K364">
        <v>4.58</v>
      </c>
      <c r="L364">
        <v>4</v>
      </c>
      <c r="M364" t="s">
        <v>34</v>
      </c>
      <c r="N364" t="s">
        <v>21</v>
      </c>
      <c r="O364">
        <v>43827</v>
      </c>
      <c r="P364">
        <f>Append1[[#This Row],[Bonus (£)]]/Append1[[#This Row],[Salary (£)]]</f>
        <v>9.3842813287743035E-2</v>
      </c>
    </row>
    <row r="365" spans="1:16" x14ac:dyDescent="0.3">
      <c r="A365" t="s">
        <v>631</v>
      </c>
      <c r="B365" t="s">
        <v>632</v>
      </c>
      <c r="C365">
        <v>29</v>
      </c>
      <c r="D365" t="s">
        <v>24</v>
      </c>
      <c r="E365" t="s">
        <v>58</v>
      </c>
      <c r="F365" t="s">
        <v>59</v>
      </c>
      <c r="G365" t="s">
        <v>50</v>
      </c>
      <c r="H365" s="1">
        <v>44875</v>
      </c>
      <c r="I365">
        <v>30256</v>
      </c>
      <c r="J365">
        <v>1079</v>
      </c>
      <c r="K365">
        <v>3.71</v>
      </c>
      <c r="L365">
        <v>5</v>
      </c>
      <c r="M365" t="s">
        <v>20</v>
      </c>
      <c r="N365" t="s">
        <v>21</v>
      </c>
      <c r="O365">
        <v>31335</v>
      </c>
      <c r="P365">
        <f>Append1[[#This Row],[Bonus (£)]]/Append1[[#This Row],[Salary (£)]]</f>
        <v>3.5662347964040192E-2</v>
      </c>
    </row>
    <row r="366" spans="1:16" x14ac:dyDescent="0.3">
      <c r="A366" t="s">
        <v>633</v>
      </c>
      <c r="B366" t="s">
        <v>65</v>
      </c>
      <c r="C366">
        <v>30</v>
      </c>
      <c r="D366" t="s">
        <v>16</v>
      </c>
      <c r="E366" t="s">
        <v>17</v>
      </c>
      <c r="F366" t="s">
        <v>18</v>
      </c>
      <c r="G366" t="s">
        <v>27</v>
      </c>
      <c r="H366" s="1">
        <v>42640</v>
      </c>
      <c r="I366">
        <v>53391</v>
      </c>
      <c r="J366">
        <v>3447</v>
      </c>
      <c r="K366">
        <v>3.56</v>
      </c>
      <c r="L366">
        <v>1</v>
      </c>
      <c r="M366" t="s">
        <v>34</v>
      </c>
      <c r="N366" t="s">
        <v>21</v>
      </c>
      <c r="O366">
        <v>56838</v>
      </c>
      <c r="P366">
        <f>Append1[[#This Row],[Bonus (£)]]/Append1[[#This Row],[Salary (£)]]</f>
        <v>6.4561442939821315E-2</v>
      </c>
    </row>
    <row r="367" spans="1:16" x14ac:dyDescent="0.3">
      <c r="A367" t="s">
        <v>634</v>
      </c>
      <c r="B367" t="s">
        <v>285</v>
      </c>
      <c r="C367">
        <v>23</v>
      </c>
      <c r="D367" t="s">
        <v>16</v>
      </c>
      <c r="E367" t="s">
        <v>42</v>
      </c>
      <c r="F367" t="s">
        <v>43</v>
      </c>
      <c r="G367" t="s">
        <v>105</v>
      </c>
      <c r="H367" s="1">
        <v>43831</v>
      </c>
      <c r="I367">
        <v>45105</v>
      </c>
      <c r="J367">
        <v>2902</v>
      </c>
      <c r="K367">
        <v>3.63</v>
      </c>
      <c r="L367">
        <v>6</v>
      </c>
      <c r="M367" t="s">
        <v>20</v>
      </c>
      <c r="N367" t="s">
        <v>21</v>
      </c>
      <c r="O367">
        <v>48007</v>
      </c>
      <c r="P367">
        <f>Append1[[#This Row],[Bonus (£)]]/Append1[[#This Row],[Salary (£)]]</f>
        <v>6.4338765103647041E-2</v>
      </c>
    </row>
    <row r="368" spans="1:16" x14ac:dyDescent="0.3">
      <c r="A368" t="s">
        <v>635</v>
      </c>
      <c r="B368" t="s">
        <v>184</v>
      </c>
      <c r="C368">
        <v>29</v>
      </c>
      <c r="D368" t="s">
        <v>16</v>
      </c>
      <c r="E368" t="s">
        <v>17</v>
      </c>
      <c r="F368" t="s">
        <v>18</v>
      </c>
      <c r="G368" t="s">
        <v>19</v>
      </c>
      <c r="H368" s="1">
        <v>42502</v>
      </c>
      <c r="I368">
        <v>42873</v>
      </c>
      <c r="J368">
        <v>2559</v>
      </c>
      <c r="K368">
        <v>2.88</v>
      </c>
      <c r="L368">
        <v>1</v>
      </c>
      <c r="M368" t="s">
        <v>34</v>
      </c>
      <c r="N368" t="s">
        <v>21</v>
      </c>
      <c r="O368">
        <v>45432</v>
      </c>
      <c r="P368">
        <f>Append1[[#This Row],[Bonus (£)]]/Append1[[#This Row],[Salary (£)]]</f>
        <v>5.9687915471275631E-2</v>
      </c>
    </row>
    <row r="369" spans="1:16" x14ac:dyDescent="0.3">
      <c r="A369" t="s">
        <v>636</v>
      </c>
      <c r="B369" t="s">
        <v>279</v>
      </c>
      <c r="C369">
        <v>30</v>
      </c>
      <c r="D369" t="s">
        <v>24</v>
      </c>
      <c r="E369" t="s">
        <v>37</v>
      </c>
      <c r="F369" t="s">
        <v>38</v>
      </c>
      <c r="G369" t="s">
        <v>39</v>
      </c>
      <c r="H369" s="1">
        <v>44394</v>
      </c>
      <c r="I369">
        <v>35184</v>
      </c>
      <c r="J369">
        <v>2710</v>
      </c>
      <c r="K369">
        <v>4.1500000000000004</v>
      </c>
      <c r="L369">
        <v>3</v>
      </c>
      <c r="M369" t="s">
        <v>28</v>
      </c>
      <c r="N369" t="s">
        <v>21</v>
      </c>
      <c r="O369">
        <v>37894</v>
      </c>
      <c r="P369">
        <f>Append1[[#This Row],[Bonus (£)]]/Append1[[#This Row],[Salary (£)]]</f>
        <v>7.702364711232379E-2</v>
      </c>
    </row>
    <row r="370" spans="1:16" x14ac:dyDescent="0.3">
      <c r="A370" t="s">
        <v>637</v>
      </c>
      <c r="B370" t="s">
        <v>251</v>
      </c>
      <c r="C370">
        <v>28</v>
      </c>
      <c r="D370" t="s">
        <v>24</v>
      </c>
      <c r="E370" t="s">
        <v>31</v>
      </c>
      <c r="F370" t="s">
        <v>32</v>
      </c>
      <c r="G370" t="s">
        <v>50</v>
      </c>
      <c r="H370" s="1">
        <v>44423</v>
      </c>
      <c r="I370">
        <v>27250</v>
      </c>
      <c r="J370">
        <v>1295</v>
      </c>
      <c r="K370">
        <v>4.53</v>
      </c>
      <c r="L370">
        <v>1</v>
      </c>
      <c r="M370" t="s">
        <v>28</v>
      </c>
      <c r="N370" t="s">
        <v>21</v>
      </c>
      <c r="O370">
        <v>28545</v>
      </c>
      <c r="P370">
        <f>Append1[[#This Row],[Bonus (£)]]/Append1[[#This Row],[Salary (£)]]</f>
        <v>4.7522935779816512E-2</v>
      </c>
    </row>
    <row r="371" spans="1:16" x14ac:dyDescent="0.3">
      <c r="A371" t="s">
        <v>638</v>
      </c>
      <c r="B371" t="s">
        <v>639</v>
      </c>
      <c r="C371">
        <v>32</v>
      </c>
      <c r="D371" t="s">
        <v>24</v>
      </c>
      <c r="E371" t="s">
        <v>37</v>
      </c>
      <c r="F371" t="s">
        <v>38</v>
      </c>
      <c r="G371" t="s">
        <v>27</v>
      </c>
      <c r="H371" s="1">
        <v>43230</v>
      </c>
      <c r="I371">
        <v>27403</v>
      </c>
      <c r="J371">
        <v>619</v>
      </c>
      <c r="K371">
        <v>3.15</v>
      </c>
      <c r="L371">
        <v>1</v>
      </c>
      <c r="M371" t="s">
        <v>28</v>
      </c>
      <c r="N371" t="s">
        <v>21</v>
      </c>
      <c r="O371">
        <v>28022</v>
      </c>
      <c r="P371">
        <f>Append1[[#This Row],[Bonus (£)]]/Append1[[#This Row],[Salary (£)]]</f>
        <v>2.2588767653176658E-2</v>
      </c>
    </row>
    <row r="372" spans="1:16" x14ac:dyDescent="0.3">
      <c r="A372" t="s">
        <v>640</v>
      </c>
      <c r="B372" t="s">
        <v>272</v>
      </c>
      <c r="C372">
        <v>37</v>
      </c>
      <c r="D372" t="s">
        <v>16</v>
      </c>
      <c r="E372" t="s">
        <v>74</v>
      </c>
      <c r="F372" t="s">
        <v>75</v>
      </c>
      <c r="G372" t="s">
        <v>19</v>
      </c>
      <c r="H372" s="1">
        <v>44438</v>
      </c>
      <c r="I372">
        <v>34474</v>
      </c>
      <c r="J372">
        <v>1489</v>
      </c>
      <c r="K372">
        <v>3.05</v>
      </c>
      <c r="L372">
        <v>6</v>
      </c>
      <c r="M372" t="s">
        <v>28</v>
      </c>
      <c r="N372" t="s">
        <v>21</v>
      </c>
      <c r="O372">
        <v>35963</v>
      </c>
      <c r="P372">
        <f>Append1[[#This Row],[Bonus (£)]]/Append1[[#This Row],[Salary (£)]]</f>
        <v>4.3191970760573184E-2</v>
      </c>
    </row>
    <row r="373" spans="1:16" x14ac:dyDescent="0.3">
      <c r="A373" t="s">
        <v>641</v>
      </c>
      <c r="B373" t="s">
        <v>350</v>
      </c>
      <c r="C373">
        <v>31</v>
      </c>
      <c r="D373" t="s">
        <v>16</v>
      </c>
      <c r="E373" t="s">
        <v>62</v>
      </c>
      <c r="F373" t="s">
        <v>63</v>
      </c>
      <c r="G373" t="s">
        <v>33</v>
      </c>
      <c r="H373" s="1">
        <v>44076</v>
      </c>
      <c r="I373">
        <v>44382</v>
      </c>
      <c r="J373">
        <v>1866</v>
      </c>
      <c r="K373">
        <v>3.63</v>
      </c>
      <c r="L373">
        <v>1</v>
      </c>
      <c r="M373" t="s">
        <v>28</v>
      </c>
      <c r="N373" t="s">
        <v>21</v>
      </c>
      <c r="O373">
        <v>46248</v>
      </c>
      <c r="P373">
        <f>Append1[[#This Row],[Bonus (£)]]/Append1[[#This Row],[Salary (£)]]</f>
        <v>4.2044071921049073E-2</v>
      </c>
    </row>
    <row r="374" spans="1:16" x14ac:dyDescent="0.3">
      <c r="A374" t="s">
        <v>642</v>
      </c>
      <c r="B374" t="s">
        <v>285</v>
      </c>
      <c r="C374">
        <v>32</v>
      </c>
      <c r="D374" t="s">
        <v>16</v>
      </c>
      <c r="E374" t="s">
        <v>17</v>
      </c>
      <c r="F374" t="s">
        <v>18</v>
      </c>
      <c r="G374" t="s">
        <v>33</v>
      </c>
      <c r="H374" s="1">
        <v>44004</v>
      </c>
      <c r="I374">
        <v>45572</v>
      </c>
      <c r="J374">
        <v>932</v>
      </c>
      <c r="K374">
        <v>3.12</v>
      </c>
      <c r="L374">
        <v>3</v>
      </c>
      <c r="M374" t="s">
        <v>28</v>
      </c>
      <c r="N374" t="s">
        <v>21</v>
      </c>
      <c r="O374">
        <v>46504</v>
      </c>
      <c r="P374">
        <f>Append1[[#This Row],[Bonus (£)]]/Append1[[#This Row],[Salary (£)]]</f>
        <v>2.0451154217501974E-2</v>
      </c>
    </row>
    <row r="375" spans="1:16" x14ac:dyDescent="0.3">
      <c r="A375" t="s">
        <v>643</v>
      </c>
      <c r="B375" t="s">
        <v>134</v>
      </c>
      <c r="C375">
        <v>40</v>
      </c>
      <c r="D375" t="s">
        <v>16</v>
      </c>
      <c r="E375" t="s">
        <v>37</v>
      </c>
      <c r="F375" t="s">
        <v>38</v>
      </c>
      <c r="G375" t="s">
        <v>105</v>
      </c>
      <c r="H375" s="1">
        <v>42331</v>
      </c>
      <c r="I375">
        <v>30216</v>
      </c>
      <c r="J375">
        <v>396</v>
      </c>
      <c r="K375">
        <v>1.19</v>
      </c>
      <c r="L375">
        <v>0</v>
      </c>
      <c r="M375" t="s">
        <v>34</v>
      </c>
      <c r="N375" t="s">
        <v>21</v>
      </c>
      <c r="O375">
        <v>30612</v>
      </c>
      <c r="P375">
        <f>Append1[[#This Row],[Bonus (£)]]/Append1[[#This Row],[Salary (£)]]</f>
        <v>1.3105639396346307E-2</v>
      </c>
    </row>
    <row r="376" spans="1:16" x14ac:dyDescent="0.3">
      <c r="A376" t="s">
        <v>644</v>
      </c>
      <c r="B376" t="s">
        <v>540</v>
      </c>
      <c r="C376">
        <v>36</v>
      </c>
      <c r="D376" t="s">
        <v>16</v>
      </c>
      <c r="E376" t="s">
        <v>62</v>
      </c>
      <c r="F376" t="s">
        <v>63</v>
      </c>
      <c r="G376" t="s">
        <v>19</v>
      </c>
      <c r="H376" s="1">
        <v>44855</v>
      </c>
      <c r="I376">
        <v>43486</v>
      </c>
      <c r="J376">
        <v>2334</v>
      </c>
      <c r="K376">
        <v>2.73</v>
      </c>
      <c r="L376">
        <v>3</v>
      </c>
      <c r="M376" t="s">
        <v>34</v>
      </c>
      <c r="N376" t="s">
        <v>21</v>
      </c>
      <c r="O376">
        <v>45820</v>
      </c>
      <c r="P376">
        <f>Append1[[#This Row],[Bonus (£)]]/Append1[[#This Row],[Salary (£)]]</f>
        <v>5.3672446304557787E-2</v>
      </c>
    </row>
    <row r="377" spans="1:16" x14ac:dyDescent="0.3">
      <c r="A377" t="s">
        <v>645</v>
      </c>
      <c r="B377" t="s">
        <v>646</v>
      </c>
      <c r="C377">
        <v>39</v>
      </c>
      <c r="D377" t="s">
        <v>24</v>
      </c>
      <c r="E377" t="s">
        <v>42</v>
      </c>
      <c r="F377" t="s">
        <v>43</v>
      </c>
      <c r="G377" t="s">
        <v>33</v>
      </c>
      <c r="H377" s="1">
        <v>42901</v>
      </c>
      <c r="I377">
        <v>42280</v>
      </c>
      <c r="J377">
        <v>3248</v>
      </c>
      <c r="K377">
        <v>3.71</v>
      </c>
      <c r="L377">
        <v>4</v>
      </c>
      <c r="M377" t="s">
        <v>34</v>
      </c>
      <c r="N377" t="s">
        <v>21</v>
      </c>
      <c r="O377">
        <v>45528</v>
      </c>
      <c r="P377">
        <f>Append1[[#This Row],[Bonus (£)]]/Append1[[#This Row],[Salary (£)]]</f>
        <v>7.6821192052980131E-2</v>
      </c>
    </row>
    <row r="378" spans="1:16" x14ac:dyDescent="0.3">
      <c r="A378" t="s">
        <v>647</v>
      </c>
      <c r="B378" t="s">
        <v>202</v>
      </c>
      <c r="C378">
        <v>27</v>
      </c>
      <c r="D378" t="s">
        <v>16</v>
      </c>
      <c r="E378" t="s">
        <v>17</v>
      </c>
      <c r="F378" t="s">
        <v>18</v>
      </c>
      <c r="G378" t="s">
        <v>53</v>
      </c>
      <c r="H378" s="1">
        <v>42356</v>
      </c>
      <c r="I378">
        <v>46747</v>
      </c>
      <c r="J378">
        <v>1213</v>
      </c>
      <c r="K378">
        <v>3.6</v>
      </c>
      <c r="L378">
        <v>2</v>
      </c>
      <c r="M378" t="s">
        <v>20</v>
      </c>
      <c r="N378" t="s">
        <v>21</v>
      </c>
      <c r="O378">
        <v>47960</v>
      </c>
      <c r="P378">
        <f>Append1[[#This Row],[Bonus (£)]]/Append1[[#This Row],[Salary (£)]]</f>
        <v>2.5948189188611033E-2</v>
      </c>
    </row>
    <row r="379" spans="1:16" x14ac:dyDescent="0.3">
      <c r="A379" t="s">
        <v>648</v>
      </c>
      <c r="B379" t="s">
        <v>281</v>
      </c>
      <c r="C379">
        <v>32</v>
      </c>
      <c r="D379" t="s">
        <v>16</v>
      </c>
      <c r="E379" t="s">
        <v>25</v>
      </c>
      <c r="F379" t="s">
        <v>26</v>
      </c>
      <c r="G379" t="s">
        <v>105</v>
      </c>
      <c r="H379" s="1">
        <v>43729</v>
      </c>
      <c r="I379">
        <v>34134</v>
      </c>
      <c r="J379">
        <v>757</v>
      </c>
      <c r="K379">
        <v>3.26</v>
      </c>
      <c r="L379">
        <v>2</v>
      </c>
      <c r="M379" t="s">
        <v>20</v>
      </c>
      <c r="N379" t="s">
        <v>21</v>
      </c>
      <c r="O379">
        <v>34891</v>
      </c>
      <c r="P379">
        <f>Append1[[#This Row],[Bonus (£)]]/Append1[[#This Row],[Salary (£)]]</f>
        <v>2.2177301224585458E-2</v>
      </c>
    </row>
    <row r="380" spans="1:16" x14ac:dyDescent="0.3">
      <c r="A380" t="s">
        <v>649</v>
      </c>
      <c r="B380" t="s">
        <v>650</v>
      </c>
      <c r="C380">
        <v>36</v>
      </c>
      <c r="D380" t="s">
        <v>24</v>
      </c>
      <c r="E380" t="s">
        <v>74</v>
      </c>
      <c r="F380" t="s">
        <v>75</v>
      </c>
      <c r="G380" t="s">
        <v>88</v>
      </c>
      <c r="H380" s="1">
        <v>45143</v>
      </c>
      <c r="I380">
        <v>35131</v>
      </c>
      <c r="J380">
        <v>1645</v>
      </c>
      <c r="K380">
        <v>3.09</v>
      </c>
      <c r="L380">
        <v>3</v>
      </c>
      <c r="M380" t="s">
        <v>28</v>
      </c>
      <c r="N380" t="s">
        <v>21</v>
      </c>
      <c r="O380">
        <v>36776</v>
      </c>
      <c r="P380">
        <f>Append1[[#This Row],[Bonus (£)]]/Append1[[#This Row],[Salary (£)]]</f>
        <v>4.6824741681136317E-2</v>
      </c>
    </row>
    <row r="381" spans="1:16" x14ac:dyDescent="0.3">
      <c r="A381" t="s">
        <v>651</v>
      </c>
      <c r="B381" t="s">
        <v>227</v>
      </c>
      <c r="C381">
        <v>42</v>
      </c>
      <c r="D381" t="s">
        <v>24</v>
      </c>
      <c r="E381" t="s">
        <v>58</v>
      </c>
      <c r="F381" t="s">
        <v>59</v>
      </c>
      <c r="G381" t="s">
        <v>33</v>
      </c>
      <c r="H381" s="1">
        <v>42558</v>
      </c>
      <c r="I381">
        <v>34930</v>
      </c>
      <c r="J381">
        <v>2206</v>
      </c>
      <c r="K381">
        <v>4.3499999999999996</v>
      </c>
      <c r="L381">
        <v>2</v>
      </c>
      <c r="M381" t="s">
        <v>28</v>
      </c>
      <c r="N381" t="s">
        <v>21</v>
      </c>
      <c r="O381">
        <v>37136</v>
      </c>
      <c r="P381">
        <f>Append1[[#This Row],[Bonus (£)]]/Append1[[#This Row],[Salary (£)]]</f>
        <v>6.3154881190953333E-2</v>
      </c>
    </row>
    <row r="382" spans="1:16" x14ac:dyDescent="0.3">
      <c r="A382" t="s">
        <v>652</v>
      </c>
      <c r="B382" t="s">
        <v>189</v>
      </c>
      <c r="C382">
        <v>25</v>
      </c>
      <c r="D382" t="s">
        <v>16</v>
      </c>
      <c r="E382" t="s">
        <v>42</v>
      </c>
      <c r="F382" t="s">
        <v>43</v>
      </c>
      <c r="G382" t="s">
        <v>88</v>
      </c>
      <c r="H382" s="1">
        <v>43341</v>
      </c>
      <c r="I382">
        <v>39439</v>
      </c>
      <c r="J382">
        <v>654</v>
      </c>
      <c r="K382">
        <v>1</v>
      </c>
      <c r="L382">
        <v>4</v>
      </c>
      <c r="M382" t="s">
        <v>20</v>
      </c>
      <c r="N382" t="s">
        <v>21</v>
      </c>
      <c r="O382">
        <v>40093</v>
      </c>
      <c r="P382">
        <f>Append1[[#This Row],[Bonus (£)]]/Append1[[#This Row],[Salary (£)]]</f>
        <v>1.6582570551991683E-2</v>
      </c>
    </row>
    <row r="383" spans="1:16" x14ac:dyDescent="0.3">
      <c r="A383" t="s">
        <v>653</v>
      </c>
      <c r="B383" t="s">
        <v>375</v>
      </c>
      <c r="C383">
        <v>37</v>
      </c>
      <c r="D383" t="s">
        <v>24</v>
      </c>
      <c r="E383" t="s">
        <v>31</v>
      </c>
      <c r="F383" t="s">
        <v>32</v>
      </c>
      <c r="G383" t="s">
        <v>27</v>
      </c>
      <c r="H383" s="1">
        <v>44503</v>
      </c>
      <c r="I383">
        <v>26551</v>
      </c>
      <c r="J383">
        <v>928</v>
      </c>
      <c r="K383">
        <v>1.46</v>
      </c>
      <c r="L383">
        <v>0</v>
      </c>
      <c r="M383" t="s">
        <v>20</v>
      </c>
      <c r="N383" t="s">
        <v>21</v>
      </c>
      <c r="O383">
        <v>27479</v>
      </c>
      <c r="P383">
        <f>Append1[[#This Row],[Bonus (£)]]/Append1[[#This Row],[Salary (£)]]</f>
        <v>3.4951602576174155E-2</v>
      </c>
    </row>
    <row r="384" spans="1:16" x14ac:dyDescent="0.3">
      <c r="A384" t="s">
        <v>654</v>
      </c>
      <c r="B384" t="s">
        <v>506</v>
      </c>
      <c r="C384">
        <v>29</v>
      </c>
      <c r="D384" t="s">
        <v>16</v>
      </c>
      <c r="E384" t="s">
        <v>25</v>
      </c>
      <c r="F384" t="s">
        <v>26</v>
      </c>
      <c r="G384" t="s">
        <v>39</v>
      </c>
      <c r="H384" s="1">
        <v>42609</v>
      </c>
      <c r="I384">
        <v>36841</v>
      </c>
      <c r="J384">
        <v>2361</v>
      </c>
      <c r="K384">
        <v>3.54</v>
      </c>
      <c r="L384">
        <v>1</v>
      </c>
      <c r="M384" t="s">
        <v>28</v>
      </c>
      <c r="N384" t="s">
        <v>21</v>
      </c>
      <c r="O384">
        <v>39202</v>
      </c>
      <c r="P384">
        <f>Append1[[#This Row],[Bonus (£)]]/Append1[[#This Row],[Salary (£)]]</f>
        <v>6.4086208300534728E-2</v>
      </c>
    </row>
    <row r="385" spans="1:16" x14ac:dyDescent="0.3">
      <c r="A385" t="s">
        <v>655</v>
      </c>
      <c r="B385" t="s">
        <v>426</v>
      </c>
      <c r="C385">
        <v>39</v>
      </c>
      <c r="D385" t="s">
        <v>24</v>
      </c>
      <c r="E385" t="s">
        <v>31</v>
      </c>
      <c r="F385" t="s">
        <v>32</v>
      </c>
      <c r="G385" t="s">
        <v>105</v>
      </c>
      <c r="H385" s="1">
        <v>42888</v>
      </c>
      <c r="I385">
        <v>30935</v>
      </c>
      <c r="J385">
        <v>2347</v>
      </c>
      <c r="K385">
        <v>3.24</v>
      </c>
      <c r="L385">
        <v>6</v>
      </c>
      <c r="M385" t="s">
        <v>34</v>
      </c>
      <c r="N385" t="s">
        <v>21</v>
      </c>
      <c r="O385">
        <v>33282</v>
      </c>
      <c r="P385">
        <f>Append1[[#This Row],[Bonus (£)]]/Append1[[#This Row],[Salary (£)]]</f>
        <v>7.5868757071278492E-2</v>
      </c>
    </row>
    <row r="386" spans="1:16" x14ac:dyDescent="0.3">
      <c r="A386" t="s">
        <v>656</v>
      </c>
      <c r="B386" t="s">
        <v>238</v>
      </c>
      <c r="C386">
        <v>27</v>
      </c>
      <c r="D386" t="s">
        <v>24</v>
      </c>
      <c r="E386" t="s">
        <v>31</v>
      </c>
      <c r="F386" t="s">
        <v>32</v>
      </c>
      <c r="G386" t="s">
        <v>33</v>
      </c>
      <c r="H386" s="1">
        <v>44044</v>
      </c>
      <c r="I386">
        <v>29929</v>
      </c>
      <c r="J386">
        <v>748</v>
      </c>
      <c r="K386">
        <v>2.56</v>
      </c>
      <c r="L386">
        <v>3</v>
      </c>
      <c r="M386" t="s">
        <v>34</v>
      </c>
      <c r="N386" t="s">
        <v>21</v>
      </c>
      <c r="O386">
        <v>30677</v>
      </c>
      <c r="P386">
        <f>Append1[[#This Row],[Bonus (£)]]/Append1[[#This Row],[Salary (£)]]</f>
        <v>2.4992482207892013E-2</v>
      </c>
    </row>
    <row r="387" spans="1:16" x14ac:dyDescent="0.3">
      <c r="A387" t="s">
        <v>657</v>
      </c>
      <c r="B387" t="s">
        <v>187</v>
      </c>
      <c r="C387">
        <v>31</v>
      </c>
      <c r="D387" t="s">
        <v>24</v>
      </c>
      <c r="E387" t="s">
        <v>58</v>
      </c>
      <c r="F387" t="s">
        <v>59</v>
      </c>
      <c r="G387" t="s">
        <v>39</v>
      </c>
      <c r="H387" s="1">
        <v>44430</v>
      </c>
      <c r="I387">
        <v>28037</v>
      </c>
      <c r="J387">
        <v>1262</v>
      </c>
      <c r="K387">
        <v>3.54</v>
      </c>
      <c r="L387">
        <v>3</v>
      </c>
      <c r="M387" t="s">
        <v>28</v>
      </c>
      <c r="N387" t="s">
        <v>21</v>
      </c>
      <c r="O387">
        <v>29299</v>
      </c>
      <c r="P387">
        <f>Append1[[#This Row],[Bonus (£)]]/Append1[[#This Row],[Salary (£)]]</f>
        <v>4.5011948496629456E-2</v>
      </c>
    </row>
    <row r="388" spans="1:16" x14ac:dyDescent="0.3">
      <c r="A388" t="s">
        <v>658</v>
      </c>
      <c r="B388" t="s">
        <v>540</v>
      </c>
      <c r="C388">
        <v>24</v>
      </c>
      <c r="D388" t="s">
        <v>24</v>
      </c>
      <c r="E388" t="s">
        <v>25</v>
      </c>
      <c r="F388" t="s">
        <v>26</v>
      </c>
      <c r="G388" t="s">
        <v>88</v>
      </c>
      <c r="H388" s="1">
        <v>44037</v>
      </c>
      <c r="I388">
        <v>27913</v>
      </c>
      <c r="J388">
        <v>1383</v>
      </c>
      <c r="K388">
        <v>2.75</v>
      </c>
      <c r="L388">
        <v>10</v>
      </c>
      <c r="M388" t="s">
        <v>20</v>
      </c>
      <c r="N388" t="s">
        <v>21</v>
      </c>
      <c r="O388">
        <v>29296</v>
      </c>
      <c r="P388">
        <f>Append1[[#This Row],[Bonus (£)]]/Append1[[#This Row],[Salary (£)]]</f>
        <v>4.9546806147673129E-2</v>
      </c>
    </row>
    <row r="389" spans="1:16" x14ac:dyDescent="0.3">
      <c r="A389" t="s">
        <v>659</v>
      </c>
      <c r="B389" t="s">
        <v>660</v>
      </c>
      <c r="C389">
        <v>26</v>
      </c>
      <c r="D389" t="s">
        <v>24</v>
      </c>
      <c r="E389" t="s">
        <v>31</v>
      </c>
      <c r="F389" t="s">
        <v>32</v>
      </c>
      <c r="G389" t="s">
        <v>27</v>
      </c>
      <c r="H389" s="1">
        <v>44902</v>
      </c>
      <c r="I389">
        <v>30736</v>
      </c>
      <c r="J389">
        <v>1335</v>
      </c>
      <c r="K389">
        <v>2.66</v>
      </c>
      <c r="L389">
        <v>4</v>
      </c>
      <c r="M389" t="s">
        <v>34</v>
      </c>
      <c r="N389" t="s">
        <v>21</v>
      </c>
      <c r="O389">
        <v>32071</v>
      </c>
      <c r="P389">
        <f>Append1[[#This Row],[Bonus (£)]]/Append1[[#This Row],[Salary (£)]]</f>
        <v>4.3434409161894845E-2</v>
      </c>
    </row>
    <row r="390" spans="1:16" x14ac:dyDescent="0.3">
      <c r="A390" t="s">
        <v>661</v>
      </c>
      <c r="B390" t="s">
        <v>517</v>
      </c>
      <c r="C390">
        <v>34</v>
      </c>
      <c r="D390" t="s">
        <v>24</v>
      </c>
      <c r="E390" t="s">
        <v>31</v>
      </c>
      <c r="F390" t="s">
        <v>32</v>
      </c>
      <c r="G390" t="s">
        <v>88</v>
      </c>
      <c r="H390" s="1">
        <v>44683</v>
      </c>
      <c r="I390">
        <v>40689</v>
      </c>
      <c r="J390">
        <v>1652</v>
      </c>
      <c r="K390">
        <v>2.65</v>
      </c>
      <c r="L390">
        <v>4</v>
      </c>
      <c r="M390" t="s">
        <v>28</v>
      </c>
      <c r="N390" t="s">
        <v>21</v>
      </c>
      <c r="O390">
        <v>42341</v>
      </c>
      <c r="P390">
        <f>Append1[[#This Row],[Bonus (£)]]/Append1[[#This Row],[Salary (£)]]</f>
        <v>4.0600653739339868E-2</v>
      </c>
    </row>
    <row r="391" spans="1:16" x14ac:dyDescent="0.3">
      <c r="A391" t="s">
        <v>662</v>
      </c>
      <c r="B391" t="s">
        <v>663</v>
      </c>
      <c r="C391">
        <v>31</v>
      </c>
      <c r="D391" t="s">
        <v>24</v>
      </c>
      <c r="E391" t="s">
        <v>58</v>
      </c>
      <c r="F391" t="s">
        <v>59</v>
      </c>
      <c r="G391" t="s">
        <v>33</v>
      </c>
      <c r="H391" s="1">
        <v>43331</v>
      </c>
      <c r="I391">
        <v>25265</v>
      </c>
      <c r="J391">
        <v>599</v>
      </c>
      <c r="K391">
        <v>3.13</v>
      </c>
      <c r="L391">
        <v>3</v>
      </c>
      <c r="M391" t="s">
        <v>34</v>
      </c>
      <c r="N391" t="s">
        <v>21</v>
      </c>
      <c r="O391">
        <v>25864</v>
      </c>
      <c r="P391">
        <f>Append1[[#This Row],[Bonus (£)]]/Append1[[#This Row],[Salary (£)]]</f>
        <v>2.3708687908173362E-2</v>
      </c>
    </row>
    <row r="392" spans="1:16" x14ac:dyDescent="0.3">
      <c r="A392" t="s">
        <v>664</v>
      </c>
      <c r="B392" t="s">
        <v>442</v>
      </c>
      <c r="C392">
        <v>28</v>
      </c>
      <c r="D392" t="s">
        <v>16</v>
      </c>
      <c r="E392" t="s">
        <v>37</v>
      </c>
      <c r="F392" t="s">
        <v>38</v>
      </c>
      <c r="G392" t="s">
        <v>50</v>
      </c>
      <c r="H392" s="1">
        <v>42589</v>
      </c>
      <c r="I392">
        <v>37207</v>
      </c>
      <c r="J392">
        <v>1204</v>
      </c>
      <c r="K392">
        <v>2.67</v>
      </c>
      <c r="L392">
        <v>0</v>
      </c>
      <c r="M392" t="s">
        <v>20</v>
      </c>
      <c r="N392" t="s">
        <v>21</v>
      </c>
      <c r="O392">
        <v>38411</v>
      </c>
      <c r="P392">
        <f>Append1[[#This Row],[Bonus (£)]]/Append1[[#This Row],[Salary (£)]]</f>
        <v>3.2359502244201359E-2</v>
      </c>
    </row>
    <row r="393" spans="1:16" x14ac:dyDescent="0.3">
      <c r="A393" t="s">
        <v>665</v>
      </c>
      <c r="B393" t="s">
        <v>666</v>
      </c>
      <c r="C393">
        <v>34</v>
      </c>
      <c r="D393" t="s">
        <v>16</v>
      </c>
      <c r="E393" t="s">
        <v>17</v>
      </c>
      <c r="F393" t="s">
        <v>18</v>
      </c>
      <c r="G393" t="s">
        <v>53</v>
      </c>
      <c r="H393" s="1">
        <v>43932</v>
      </c>
      <c r="I393">
        <v>53086</v>
      </c>
      <c r="J393">
        <v>1118</v>
      </c>
      <c r="K393">
        <v>3.45</v>
      </c>
      <c r="L393">
        <v>3</v>
      </c>
      <c r="M393" t="s">
        <v>20</v>
      </c>
      <c r="N393" t="s">
        <v>21</v>
      </c>
      <c r="O393">
        <v>54204</v>
      </c>
      <c r="P393">
        <f>Append1[[#This Row],[Bonus (£)]]/Append1[[#This Row],[Salary (£)]]</f>
        <v>2.1060166522246921E-2</v>
      </c>
    </row>
    <row r="394" spans="1:16" x14ac:dyDescent="0.3">
      <c r="A394" t="s">
        <v>667</v>
      </c>
      <c r="B394" t="s">
        <v>668</v>
      </c>
      <c r="C394">
        <v>29</v>
      </c>
      <c r="D394" t="s">
        <v>16</v>
      </c>
      <c r="E394" t="s">
        <v>58</v>
      </c>
      <c r="F394" t="s">
        <v>59</v>
      </c>
      <c r="G394" t="s">
        <v>105</v>
      </c>
      <c r="H394" s="1">
        <v>43708</v>
      </c>
      <c r="I394">
        <v>31078</v>
      </c>
      <c r="J394">
        <v>910</v>
      </c>
      <c r="K394">
        <v>1.86</v>
      </c>
      <c r="L394">
        <v>0</v>
      </c>
      <c r="M394" t="s">
        <v>28</v>
      </c>
      <c r="N394" t="s">
        <v>21</v>
      </c>
      <c r="O394">
        <v>31988</v>
      </c>
      <c r="P394">
        <f>Append1[[#This Row],[Bonus (£)]]/Append1[[#This Row],[Salary (£)]]</f>
        <v>2.9281163524036296E-2</v>
      </c>
    </row>
    <row r="395" spans="1:16" x14ac:dyDescent="0.3">
      <c r="A395" t="s">
        <v>669</v>
      </c>
      <c r="B395" t="s">
        <v>670</v>
      </c>
      <c r="C395">
        <v>26</v>
      </c>
      <c r="D395" t="s">
        <v>16</v>
      </c>
      <c r="E395" t="s">
        <v>42</v>
      </c>
      <c r="F395" t="s">
        <v>43</v>
      </c>
      <c r="G395" t="s">
        <v>27</v>
      </c>
      <c r="H395" s="1">
        <v>42397</v>
      </c>
      <c r="I395">
        <v>36349</v>
      </c>
      <c r="J395">
        <v>848</v>
      </c>
      <c r="K395">
        <v>2.71</v>
      </c>
      <c r="L395">
        <v>4</v>
      </c>
      <c r="M395" t="s">
        <v>20</v>
      </c>
      <c r="N395" t="s">
        <v>21</v>
      </c>
      <c r="O395">
        <v>37197</v>
      </c>
      <c r="P395">
        <f>Append1[[#This Row],[Bonus (£)]]/Append1[[#This Row],[Salary (£)]]</f>
        <v>2.3329390079507E-2</v>
      </c>
    </row>
    <row r="396" spans="1:16" x14ac:dyDescent="0.3">
      <c r="A396" t="s">
        <v>671</v>
      </c>
      <c r="B396" t="s">
        <v>55</v>
      </c>
      <c r="C396">
        <v>27</v>
      </c>
      <c r="D396" t="s">
        <v>16</v>
      </c>
      <c r="E396" t="s">
        <v>62</v>
      </c>
      <c r="F396" t="s">
        <v>63</v>
      </c>
      <c r="G396" t="s">
        <v>19</v>
      </c>
      <c r="H396" s="1">
        <v>43812</v>
      </c>
      <c r="I396">
        <v>45452</v>
      </c>
      <c r="J396">
        <v>1353</v>
      </c>
      <c r="K396">
        <v>4.68</v>
      </c>
      <c r="L396">
        <v>2</v>
      </c>
      <c r="M396" t="s">
        <v>28</v>
      </c>
      <c r="N396" t="s">
        <v>21</v>
      </c>
      <c r="O396">
        <v>46805</v>
      </c>
      <c r="P396">
        <f>Append1[[#This Row],[Bonus (£)]]/Append1[[#This Row],[Salary (£)]]</f>
        <v>2.9767666989351405E-2</v>
      </c>
    </row>
    <row r="397" spans="1:16" x14ac:dyDescent="0.3">
      <c r="A397" t="s">
        <v>672</v>
      </c>
      <c r="B397" t="s">
        <v>531</v>
      </c>
      <c r="C397">
        <v>36</v>
      </c>
      <c r="D397" t="s">
        <v>16</v>
      </c>
      <c r="E397" t="s">
        <v>37</v>
      </c>
      <c r="F397" t="s">
        <v>38</v>
      </c>
      <c r="G397" t="s">
        <v>88</v>
      </c>
      <c r="H397" s="1">
        <v>44417</v>
      </c>
      <c r="I397">
        <v>31742</v>
      </c>
      <c r="J397">
        <v>1218</v>
      </c>
      <c r="K397">
        <v>3.96</v>
      </c>
      <c r="L397">
        <v>3</v>
      </c>
      <c r="M397" t="s">
        <v>34</v>
      </c>
      <c r="N397" t="s">
        <v>21</v>
      </c>
      <c r="O397">
        <v>32960</v>
      </c>
      <c r="P397">
        <f>Append1[[#This Row],[Bonus (£)]]/Append1[[#This Row],[Salary (£)]]</f>
        <v>3.8371873227899943E-2</v>
      </c>
    </row>
    <row r="398" spans="1:16" x14ac:dyDescent="0.3">
      <c r="A398" t="s">
        <v>673</v>
      </c>
      <c r="B398" t="s">
        <v>395</v>
      </c>
      <c r="C398">
        <v>34</v>
      </c>
      <c r="D398" t="s">
        <v>16</v>
      </c>
      <c r="E398" t="s">
        <v>42</v>
      </c>
      <c r="F398" t="s">
        <v>43</v>
      </c>
      <c r="G398" t="s">
        <v>53</v>
      </c>
      <c r="H398" s="1">
        <v>43265</v>
      </c>
      <c r="I398">
        <v>35082</v>
      </c>
      <c r="J398">
        <v>2380</v>
      </c>
      <c r="K398">
        <v>3.45</v>
      </c>
      <c r="L398">
        <v>0</v>
      </c>
      <c r="M398" t="s">
        <v>20</v>
      </c>
      <c r="N398" t="s">
        <v>21</v>
      </c>
      <c r="O398">
        <v>37462</v>
      </c>
      <c r="P398">
        <f>Append1[[#This Row],[Bonus (£)]]/Append1[[#This Row],[Salary (£)]]</f>
        <v>6.784105809246907E-2</v>
      </c>
    </row>
    <row r="399" spans="1:16" x14ac:dyDescent="0.3">
      <c r="A399" t="s">
        <v>674</v>
      </c>
      <c r="B399" t="s">
        <v>675</v>
      </c>
      <c r="C399">
        <v>37</v>
      </c>
      <c r="D399" t="s">
        <v>16</v>
      </c>
      <c r="E399" t="s">
        <v>58</v>
      </c>
      <c r="F399" t="s">
        <v>59</v>
      </c>
      <c r="G399" t="s">
        <v>39</v>
      </c>
      <c r="H399" s="1">
        <v>43554</v>
      </c>
      <c r="I399">
        <v>34761</v>
      </c>
      <c r="J399">
        <v>1452</v>
      </c>
      <c r="K399">
        <v>2.29</v>
      </c>
      <c r="L399">
        <v>5</v>
      </c>
      <c r="M399" t="s">
        <v>28</v>
      </c>
      <c r="N399" t="s">
        <v>21</v>
      </c>
      <c r="O399">
        <v>36213</v>
      </c>
      <c r="P399">
        <f>Append1[[#This Row],[Bonus (£)]]/Append1[[#This Row],[Salary (£)]]</f>
        <v>4.1770950202813496E-2</v>
      </c>
    </row>
    <row r="400" spans="1:16" x14ac:dyDescent="0.3">
      <c r="A400" t="s">
        <v>676</v>
      </c>
      <c r="B400" t="s">
        <v>677</v>
      </c>
      <c r="C400">
        <v>34</v>
      </c>
      <c r="D400" t="s">
        <v>16</v>
      </c>
      <c r="E400" t="s">
        <v>58</v>
      </c>
      <c r="F400" t="s">
        <v>59</v>
      </c>
      <c r="G400" t="s">
        <v>19</v>
      </c>
      <c r="H400" s="1">
        <v>44068</v>
      </c>
      <c r="I400">
        <v>24317</v>
      </c>
      <c r="J400">
        <v>682</v>
      </c>
      <c r="K400">
        <v>3.22</v>
      </c>
      <c r="L400">
        <v>2</v>
      </c>
      <c r="M400" t="s">
        <v>34</v>
      </c>
      <c r="N400" t="s">
        <v>21</v>
      </c>
      <c r="O400">
        <v>24999</v>
      </c>
      <c r="P400">
        <f>Append1[[#This Row],[Bonus (£)]]/Append1[[#This Row],[Salary (£)]]</f>
        <v>2.8046222807089689E-2</v>
      </c>
    </row>
    <row r="401" spans="1:16" x14ac:dyDescent="0.3">
      <c r="A401" t="s">
        <v>678</v>
      </c>
      <c r="B401" t="s">
        <v>679</v>
      </c>
      <c r="C401">
        <v>33</v>
      </c>
      <c r="D401" t="s">
        <v>16</v>
      </c>
      <c r="E401" t="s">
        <v>74</v>
      </c>
      <c r="F401" t="s">
        <v>75</v>
      </c>
      <c r="G401" t="s">
        <v>88</v>
      </c>
      <c r="H401" s="1">
        <v>45560</v>
      </c>
      <c r="I401">
        <v>32671</v>
      </c>
      <c r="J401">
        <v>2487</v>
      </c>
      <c r="K401">
        <v>3.22</v>
      </c>
      <c r="L401">
        <v>5</v>
      </c>
      <c r="M401" t="s">
        <v>34</v>
      </c>
      <c r="N401" t="s">
        <v>21</v>
      </c>
      <c r="O401">
        <v>35158</v>
      </c>
      <c r="P401">
        <f>Append1[[#This Row],[Bonus (£)]]/Append1[[#This Row],[Salary (£)]]</f>
        <v>7.6122555171252798E-2</v>
      </c>
    </row>
    <row r="402" spans="1:16" x14ac:dyDescent="0.3">
      <c r="A402" t="s">
        <v>680</v>
      </c>
      <c r="B402" t="s">
        <v>157</v>
      </c>
      <c r="C402">
        <v>35</v>
      </c>
      <c r="D402" t="s">
        <v>24</v>
      </c>
      <c r="E402" t="s">
        <v>58</v>
      </c>
      <c r="F402" t="s">
        <v>59</v>
      </c>
      <c r="G402" t="s">
        <v>50</v>
      </c>
      <c r="H402" s="1">
        <v>42953</v>
      </c>
      <c r="I402">
        <v>31332</v>
      </c>
      <c r="J402">
        <v>1384</v>
      </c>
      <c r="K402">
        <v>3.12</v>
      </c>
      <c r="L402">
        <v>0</v>
      </c>
      <c r="M402" t="s">
        <v>20</v>
      </c>
      <c r="N402" t="s">
        <v>21</v>
      </c>
      <c r="O402">
        <v>32716</v>
      </c>
      <c r="P402">
        <f>Append1[[#This Row],[Bonus (£)]]/Append1[[#This Row],[Salary (£)]]</f>
        <v>4.4172092429465085E-2</v>
      </c>
    </row>
    <row r="403" spans="1:16" x14ac:dyDescent="0.3">
      <c r="A403" t="s">
        <v>681</v>
      </c>
      <c r="B403" t="s">
        <v>682</v>
      </c>
      <c r="C403">
        <v>21</v>
      </c>
      <c r="D403" t="s">
        <v>24</v>
      </c>
      <c r="E403" t="s">
        <v>62</v>
      </c>
      <c r="F403" t="s">
        <v>63</v>
      </c>
      <c r="G403" t="s">
        <v>50</v>
      </c>
      <c r="H403" s="1">
        <v>42977</v>
      </c>
      <c r="I403">
        <v>38224</v>
      </c>
      <c r="J403">
        <v>2624</v>
      </c>
      <c r="K403">
        <v>3.8</v>
      </c>
      <c r="L403">
        <v>1</v>
      </c>
      <c r="M403" t="s">
        <v>28</v>
      </c>
      <c r="N403" t="s">
        <v>21</v>
      </c>
      <c r="O403">
        <v>40848</v>
      </c>
      <c r="P403">
        <f>Append1[[#This Row],[Bonus (£)]]/Append1[[#This Row],[Salary (£)]]</f>
        <v>6.8647969861866887E-2</v>
      </c>
    </row>
    <row r="404" spans="1:16" x14ac:dyDescent="0.3">
      <c r="A404" t="s">
        <v>683</v>
      </c>
      <c r="B404" t="s">
        <v>604</v>
      </c>
      <c r="C404">
        <v>21</v>
      </c>
      <c r="D404" t="s">
        <v>16</v>
      </c>
      <c r="E404" t="s">
        <v>42</v>
      </c>
      <c r="F404" t="s">
        <v>43</v>
      </c>
      <c r="G404" t="s">
        <v>88</v>
      </c>
      <c r="H404" s="1">
        <v>42533</v>
      </c>
      <c r="I404">
        <v>40688</v>
      </c>
      <c r="J404">
        <v>3830</v>
      </c>
      <c r="K404">
        <v>4.26</v>
      </c>
      <c r="L404">
        <v>0</v>
      </c>
      <c r="M404" t="s">
        <v>34</v>
      </c>
      <c r="N404" t="s">
        <v>21</v>
      </c>
      <c r="O404">
        <v>44518</v>
      </c>
      <c r="P404">
        <f>Append1[[#This Row],[Bonus (£)]]/Append1[[#This Row],[Salary (£)]]</f>
        <v>9.4130947699567438E-2</v>
      </c>
    </row>
    <row r="405" spans="1:16" x14ac:dyDescent="0.3">
      <c r="A405" t="s">
        <v>684</v>
      </c>
      <c r="B405" t="s">
        <v>325</v>
      </c>
      <c r="C405">
        <v>33</v>
      </c>
      <c r="D405" t="s">
        <v>24</v>
      </c>
      <c r="E405" t="s">
        <v>37</v>
      </c>
      <c r="F405" t="s">
        <v>38</v>
      </c>
      <c r="G405" t="s">
        <v>50</v>
      </c>
      <c r="H405" s="1">
        <v>42099</v>
      </c>
      <c r="I405">
        <v>24431</v>
      </c>
      <c r="J405">
        <v>622</v>
      </c>
      <c r="K405">
        <v>1.67</v>
      </c>
      <c r="L405">
        <v>2</v>
      </c>
      <c r="M405" t="s">
        <v>20</v>
      </c>
      <c r="N405" t="s">
        <v>21</v>
      </c>
      <c r="O405">
        <v>25053</v>
      </c>
      <c r="P405">
        <f>Append1[[#This Row],[Bonus (£)]]/Append1[[#This Row],[Salary (£)]]</f>
        <v>2.5459457246940362E-2</v>
      </c>
    </row>
    <row r="406" spans="1:16" x14ac:dyDescent="0.3">
      <c r="A406" t="s">
        <v>685</v>
      </c>
      <c r="B406" t="s">
        <v>102</v>
      </c>
      <c r="C406">
        <v>25</v>
      </c>
      <c r="D406" t="s">
        <v>24</v>
      </c>
      <c r="E406" t="s">
        <v>25</v>
      </c>
      <c r="F406" t="s">
        <v>26</v>
      </c>
      <c r="G406" t="s">
        <v>50</v>
      </c>
      <c r="H406" s="1">
        <v>45413</v>
      </c>
      <c r="I406">
        <v>34488</v>
      </c>
      <c r="J406">
        <v>1257</v>
      </c>
      <c r="K406">
        <v>2.35</v>
      </c>
      <c r="L406">
        <v>5</v>
      </c>
      <c r="M406" t="s">
        <v>20</v>
      </c>
      <c r="N406" t="s">
        <v>21</v>
      </c>
      <c r="O406">
        <v>35745</v>
      </c>
      <c r="P406">
        <f>Append1[[#This Row],[Bonus (£)]]/Append1[[#This Row],[Salary (£)]]</f>
        <v>3.6447459986082113E-2</v>
      </c>
    </row>
    <row r="407" spans="1:16" x14ac:dyDescent="0.3">
      <c r="A407" t="s">
        <v>686</v>
      </c>
      <c r="B407" t="s">
        <v>687</v>
      </c>
      <c r="C407">
        <v>36</v>
      </c>
      <c r="D407" t="s">
        <v>16</v>
      </c>
      <c r="E407" t="s">
        <v>74</v>
      </c>
      <c r="F407" t="s">
        <v>75</v>
      </c>
      <c r="G407" t="s">
        <v>53</v>
      </c>
      <c r="H407" s="1">
        <v>45609</v>
      </c>
      <c r="I407">
        <v>39630</v>
      </c>
      <c r="J407">
        <v>2232</v>
      </c>
      <c r="K407">
        <v>3.68</v>
      </c>
      <c r="L407">
        <v>1</v>
      </c>
      <c r="M407" t="s">
        <v>20</v>
      </c>
      <c r="N407" t="s">
        <v>21</v>
      </c>
      <c r="O407">
        <v>41862</v>
      </c>
      <c r="P407">
        <f>Append1[[#This Row],[Bonus (£)]]/Append1[[#This Row],[Salary (£)]]</f>
        <v>5.6320968962906892E-2</v>
      </c>
    </row>
    <row r="408" spans="1:16" x14ac:dyDescent="0.3">
      <c r="A408" t="s">
        <v>688</v>
      </c>
      <c r="B408" t="s">
        <v>244</v>
      </c>
      <c r="C408">
        <v>37</v>
      </c>
      <c r="D408" t="s">
        <v>16</v>
      </c>
      <c r="E408" t="s">
        <v>25</v>
      </c>
      <c r="F408" t="s">
        <v>26</v>
      </c>
      <c r="G408" t="s">
        <v>50</v>
      </c>
      <c r="H408" s="1">
        <v>44598</v>
      </c>
      <c r="I408">
        <v>26571</v>
      </c>
      <c r="J408">
        <v>1062</v>
      </c>
      <c r="K408">
        <v>2.16</v>
      </c>
      <c r="L408">
        <v>1</v>
      </c>
      <c r="M408" t="s">
        <v>34</v>
      </c>
      <c r="N408" t="s">
        <v>21</v>
      </c>
      <c r="O408">
        <v>27633</v>
      </c>
      <c r="P408">
        <f>Append1[[#This Row],[Bonus (£)]]/Append1[[#This Row],[Salary (£)]]</f>
        <v>3.9968386586880435E-2</v>
      </c>
    </row>
    <row r="409" spans="1:16" x14ac:dyDescent="0.3">
      <c r="A409" t="s">
        <v>689</v>
      </c>
      <c r="B409" t="s">
        <v>599</v>
      </c>
      <c r="C409">
        <v>25</v>
      </c>
      <c r="D409" t="s">
        <v>16</v>
      </c>
      <c r="E409" t="s">
        <v>25</v>
      </c>
      <c r="F409" t="s">
        <v>26</v>
      </c>
      <c r="G409" t="s">
        <v>105</v>
      </c>
      <c r="H409" s="1">
        <v>42625</v>
      </c>
      <c r="I409">
        <v>37410</v>
      </c>
      <c r="J409">
        <v>2112</v>
      </c>
      <c r="K409">
        <v>2.6</v>
      </c>
      <c r="L409">
        <v>0</v>
      </c>
      <c r="M409" t="s">
        <v>34</v>
      </c>
      <c r="N409" t="s">
        <v>21</v>
      </c>
      <c r="O409">
        <v>39522</v>
      </c>
      <c r="P409">
        <f>Append1[[#This Row],[Bonus (£)]]/Append1[[#This Row],[Salary (£)]]</f>
        <v>5.6455493183640737E-2</v>
      </c>
    </row>
    <row r="410" spans="1:16" x14ac:dyDescent="0.3">
      <c r="A410" t="s">
        <v>690</v>
      </c>
      <c r="B410" t="s">
        <v>259</v>
      </c>
      <c r="C410">
        <v>35</v>
      </c>
      <c r="D410" t="s">
        <v>24</v>
      </c>
      <c r="E410" t="s">
        <v>31</v>
      </c>
      <c r="F410" t="s">
        <v>32</v>
      </c>
      <c r="G410" t="s">
        <v>50</v>
      </c>
      <c r="H410" s="1">
        <v>45333</v>
      </c>
      <c r="I410">
        <v>34617</v>
      </c>
      <c r="J410">
        <v>1206</v>
      </c>
      <c r="K410">
        <v>3.48</v>
      </c>
      <c r="L410">
        <v>2</v>
      </c>
      <c r="M410" t="s">
        <v>20</v>
      </c>
      <c r="N410" t="s">
        <v>21</v>
      </c>
      <c r="O410">
        <v>35823</v>
      </c>
      <c r="P410">
        <f>Append1[[#This Row],[Bonus (£)]]/Append1[[#This Row],[Salary (£)]]</f>
        <v>3.4838374209203569E-2</v>
      </c>
    </row>
    <row r="411" spans="1:16" x14ac:dyDescent="0.3">
      <c r="A411" t="s">
        <v>691</v>
      </c>
      <c r="B411" t="s">
        <v>692</v>
      </c>
      <c r="C411">
        <v>21</v>
      </c>
      <c r="D411" t="s">
        <v>16</v>
      </c>
      <c r="E411" t="s">
        <v>31</v>
      </c>
      <c r="F411" t="s">
        <v>32</v>
      </c>
      <c r="G411" t="s">
        <v>105</v>
      </c>
      <c r="H411" s="1">
        <v>43749</v>
      </c>
      <c r="I411">
        <v>36829</v>
      </c>
      <c r="J411">
        <v>694</v>
      </c>
      <c r="K411">
        <v>2.68</v>
      </c>
      <c r="L411">
        <v>4</v>
      </c>
      <c r="M411" t="s">
        <v>34</v>
      </c>
      <c r="N411" t="s">
        <v>21</v>
      </c>
      <c r="O411">
        <v>37523</v>
      </c>
      <c r="P411">
        <f>Append1[[#This Row],[Bonus (£)]]/Append1[[#This Row],[Salary (£)]]</f>
        <v>1.8843845882320995E-2</v>
      </c>
    </row>
    <row r="412" spans="1:16" x14ac:dyDescent="0.3">
      <c r="A412" t="s">
        <v>693</v>
      </c>
      <c r="B412" t="s">
        <v>694</v>
      </c>
      <c r="C412">
        <v>36</v>
      </c>
      <c r="D412" t="s">
        <v>16</v>
      </c>
      <c r="E412" t="s">
        <v>25</v>
      </c>
      <c r="F412" t="s">
        <v>26</v>
      </c>
      <c r="G412" t="s">
        <v>33</v>
      </c>
      <c r="H412" s="1">
        <v>42235</v>
      </c>
      <c r="I412">
        <v>29918</v>
      </c>
      <c r="J412">
        <v>1295</v>
      </c>
      <c r="K412">
        <v>1.84</v>
      </c>
      <c r="L412">
        <v>1</v>
      </c>
      <c r="M412" t="s">
        <v>20</v>
      </c>
      <c r="N412" t="s">
        <v>21</v>
      </c>
      <c r="O412">
        <v>31213</v>
      </c>
      <c r="P412">
        <f>Append1[[#This Row],[Bonus (£)]]/Append1[[#This Row],[Salary (£)]]</f>
        <v>4.3284978942442674E-2</v>
      </c>
    </row>
    <row r="413" spans="1:16" x14ac:dyDescent="0.3">
      <c r="A413" t="s">
        <v>695</v>
      </c>
      <c r="B413" t="s">
        <v>442</v>
      </c>
      <c r="C413">
        <v>35</v>
      </c>
      <c r="D413" t="s">
        <v>16</v>
      </c>
      <c r="E413" t="s">
        <v>62</v>
      </c>
      <c r="F413" t="s">
        <v>63</v>
      </c>
      <c r="G413" t="s">
        <v>53</v>
      </c>
      <c r="H413" s="1">
        <v>44180</v>
      </c>
      <c r="I413">
        <v>42066</v>
      </c>
      <c r="J413">
        <v>3191</v>
      </c>
      <c r="K413">
        <v>3.44</v>
      </c>
      <c r="L413">
        <v>2</v>
      </c>
      <c r="M413" t="s">
        <v>20</v>
      </c>
      <c r="N413" t="s">
        <v>21</v>
      </c>
      <c r="O413">
        <v>45257</v>
      </c>
      <c r="P413">
        <f>Append1[[#This Row],[Bonus (£)]]/Append1[[#This Row],[Salary (£)]]</f>
        <v>7.585698664004184E-2</v>
      </c>
    </row>
    <row r="414" spans="1:16" x14ac:dyDescent="0.3">
      <c r="A414" t="s">
        <v>696</v>
      </c>
      <c r="B414" t="s">
        <v>355</v>
      </c>
      <c r="C414">
        <v>30</v>
      </c>
      <c r="D414" t="s">
        <v>24</v>
      </c>
      <c r="E414" t="s">
        <v>25</v>
      </c>
      <c r="F414" t="s">
        <v>26</v>
      </c>
      <c r="G414" t="s">
        <v>33</v>
      </c>
      <c r="H414" s="1">
        <v>44486</v>
      </c>
      <c r="I414">
        <v>26679</v>
      </c>
      <c r="J414">
        <v>2411</v>
      </c>
      <c r="K414">
        <v>3.94</v>
      </c>
      <c r="L414">
        <v>1</v>
      </c>
      <c r="M414" t="s">
        <v>34</v>
      </c>
      <c r="N414" t="s">
        <v>21</v>
      </c>
      <c r="O414">
        <v>29090</v>
      </c>
      <c r="P414">
        <f>Append1[[#This Row],[Bonus (£)]]/Append1[[#This Row],[Salary (£)]]</f>
        <v>9.03707035496083E-2</v>
      </c>
    </row>
    <row r="415" spans="1:16" x14ac:dyDescent="0.3">
      <c r="A415" t="s">
        <v>697</v>
      </c>
      <c r="B415" t="s">
        <v>375</v>
      </c>
      <c r="C415">
        <v>26</v>
      </c>
      <c r="D415" t="s">
        <v>16</v>
      </c>
      <c r="E415" t="s">
        <v>74</v>
      </c>
      <c r="F415" t="s">
        <v>75</v>
      </c>
      <c r="G415" t="s">
        <v>105</v>
      </c>
      <c r="H415" s="1">
        <v>45131</v>
      </c>
      <c r="I415">
        <v>41795</v>
      </c>
      <c r="J415">
        <v>2405</v>
      </c>
      <c r="K415">
        <v>3.89</v>
      </c>
      <c r="L415">
        <v>6</v>
      </c>
      <c r="M415" t="s">
        <v>28</v>
      </c>
      <c r="N415" t="s">
        <v>21</v>
      </c>
      <c r="O415">
        <v>44200</v>
      </c>
      <c r="P415">
        <f>Append1[[#This Row],[Bonus (£)]]/Append1[[#This Row],[Salary (£)]]</f>
        <v>5.7542768273716953E-2</v>
      </c>
    </row>
    <row r="416" spans="1:16" x14ac:dyDescent="0.3">
      <c r="A416" t="s">
        <v>698</v>
      </c>
      <c r="B416" t="s">
        <v>236</v>
      </c>
      <c r="C416">
        <v>28</v>
      </c>
      <c r="D416" t="s">
        <v>24</v>
      </c>
      <c r="E416" t="s">
        <v>58</v>
      </c>
      <c r="F416" t="s">
        <v>59</v>
      </c>
      <c r="G416" t="s">
        <v>105</v>
      </c>
      <c r="H416" s="1">
        <v>43933</v>
      </c>
      <c r="I416">
        <v>31356</v>
      </c>
      <c r="J416">
        <v>691</v>
      </c>
      <c r="K416">
        <v>2.84</v>
      </c>
      <c r="L416">
        <v>2</v>
      </c>
      <c r="M416" t="s">
        <v>28</v>
      </c>
      <c r="N416" t="s">
        <v>21</v>
      </c>
      <c r="O416">
        <v>32047</v>
      </c>
      <c r="P416">
        <f>Append1[[#This Row],[Bonus (£)]]/Append1[[#This Row],[Salary (£)]]</f>
        <v>2.2037249649189947E-2</v>
      </c>
    </row>
    <row r="417" spans="1:16" x14ac:dyDescent="0.3">
      <c r="A417" t="s">
        <v>699</v>
      </c>
      <c r="B417" t="s">
        <v>700</v>
      </c>
      <c r="C417">
        <v>31</v>
      </c>
      <c r="D417" t="s">
        <v>24</v>
      </c>
      <c r="E417" t="s">
        <v>17</v>
      </c>
      <c r="F417" t="s">
        <v>18</v>
      </c>
      <c r="G417" t="s">
        <v>39</v>
      </c>
      <c r="H417" s="1">
        <v>45107</v>
      </c>
      <c r="I417">
        <v>44670</v>
      </c>
      <c r="J417">
        <v>2075</v>
      </c>
      <c r="K417">
        <v>3.91</v>
      </c>
      <c r="L417">
        <v>1</v>
      </c>
      <c r="M417" t="s">
        <v>20</v>
      </c>
      <c r="N417" t="s">
        <v>21</v>
      </c>
      <c r="O417">
        <v>46745</v>
      </c>
      <c r="P417">
        <f>Append1[[#This Row],[Bonus (£)]]/Append1[[#This Row],[Salary (£)]]</f>
        <v>4.6451757331542422E-2</v>
      </c>
    </row>
    <row r="418" spans="1:16" x14ac:dyDescent="0.3">
      <c r="A418" t="s">
        <v>701</v>
      </c>
      <c r="B418" t="s">
        <v>639</v>
      </c>
      <c r="C418">
        <v>38</v>
      </c>
      <c r="D418" t="s">
        <v>16</v>
      </c>
      <c r="E418" t="s">
        <v>42</v>
      </c>
      <c r="F418" t="s">
        <v>43</v>
      </c>
      <c r="G418" t="s">
        <v>33</v>
      </c>
      <c r="H418" s="1">
        <v>45238</v>
      </c>
      <c r="I418">
        <v>41960</v>
      </c>
      <c r="J418">
        <v>1859</v>
      </c>
      <c r="K418">
        <v>3.32</v>
      </c>
      <c r="L418">
        <v>5</v>
      </c>
      <c r="M418" t="s">
        <v>34</v>
      </c>
      <c r="N418" t="s">
        <v>21</v>
      </c>
      <c r="O418">
        <v>43819</v>
      </c>
      <c r="P418">
        <f>Append1[[#This Row],[Bonus (£)]]/Append1[[#This Row],[Salary (£)]]</f>
        <v>4.4304099142040039E-2</v>
      </c>
    </row>
    <row r="419" spans="1:16" x14ac:dyDescent="0.3">
      <c r="A419" t="s">
        <v>702</v>
      </c>
      <c r="B419" t="s">
        <v>257</v>
      </c>
      <c r="C419">
        <v>31</v>
      </c>
      <c r="D419" t="s">
        <v>24</v>
      </c>
      <c r="E419" t="s">
        <v>25</v>
      </c>
      <c r="F419" t="s">
        <v>26</v>
      </c>
      <c r="G419" t="s">
        <v>88</v>
      </c>
      <c r="H419" s="1">
        <v>42808</v>
      </c>
      <c r="I419">
        <v>33469</v>
      </c>
      <c r="J419">
        <v>2106</v>
      </c>
      <c r="K419">
        <v>3.2</v>
      </c>
      <c r="L419">
        <v>5</v>
      </c>
      <c r="M419" t="s">
        <v>20</v>
      </c>
      <c r="N419" t="s">
        <v>21</v>
      </c>
      <c r="O419">
        <v>35575</v>
      </c>
      <c r="P419">
        <f>Append1[[#This Row],[Bonus (£)]]/Append1[[#This Row],[Salary (£)]]</f>
        <v>6.2923899728106608E-2</v>
      </c>
    </row>
    <row r="420" spans="1:16" x14ac:dyDescent="0.3">
      <c r="A420" t="s">
        <v>703</v>
      </c>
      <c r="B420" t="s">
        <v>298</v>
      </c>
      <c r="C420">
        <v>21</v>
      </c>
      <c r="D420" t="s">
        <v>16</v>
      </c>
      <c r="E420" t="s">
        <v>31</v>
      </c>
      <c r="F420" t="s">
        <v>32</v>
      </c>
      <c r="G420" t="s">
        <v>27</v>
      </c>
      <c r="H420" s="1">
        <v>42044</v>
      </c>
      <c r="I420">
        <v>31863</v>
      </c>
      <c r="J420">
        <v>666</v>
      </c>
      <c r="K420">
        <v>1.9</v>
      </c>
      <c r="L420">
        <v>1</v>
      </c>
      <c r="M420" t="s">
        <v>20</v>
      </c>
      <c r="N420" t="s">
        <v>21</v>
      </c>
      <c r="O420">
        <v>32529</v>
      </c>
      <c r="P420">
        <f>Append1[[#This Row],[Bonus (£)]]/Append1[[#This Row],[Salary (£)]]</f>
        <v>2.0901986630260803E-2</v>
      </c>
    </row>
    <row r="421" spans="1:16" x14ac:dyDescent="0.3">
      <c r="A421" t="s">
        <v>704</v>
      </c>
      <c r="B421" t="s">
        <v>568</v>
      </c>
      <c r="C421">
        <v>35</v>
      </c>
      <c r="D421" t="s">
        <v>16</v>
      </c>
      <c r="E421" t="s">
        <v>37</v>
      </c>
      <c r="F421" t="s">
        <v>38</v>
      </c>
      <c r="G421" t="s">
        <v>88</v>
      </c>
      <c r="H421" s="1">
        <v>42642</v>
      </c>
      <c r="I421">
        <v>27068</v>
      </c>
      <c r="J421">
        <v>984</v>
      </c>
      <c r="K421">
        <v>3.9</v>
      </c>
      <c r="L421">
        <v>1</v>
      </c>
      <c r="M421" t="s">
        <v>28</v>
      </c>
      <c r="N421" t="s">
        <v>21</v>
      </c>
      <c r="O421">
        <v>28052</v>
      </c>
      <c r="P421">
        <f>Append1[[#This Row],[Bonus (£)]]/Append1[[#This Row],[Salary (£)]]</f>
        <v>3.6352889020245305E-2</v>
      </c>
    </row>
    <row r="422" spans="1:16" x14ac:dyDescent="0.3">
      <c r="A422" t="s">
        <v>705</v>
      </c>
      <c r="B422" t="s">
        <v>251</v>
      </c>
      <c r="C422">
        <v>28</v>
      </c>
      <c r="D422" t="s">
        <v>24</v>
      </c>
      <c r="E422" t="s">
        <v>31</v>
      </c>
      <c r="F422" t="s">
        <v>32</v>
      </c>
      <c r="G422" t="s">
        <v>53</v>
      </c>
      <c r="H422" s="1">
        <v>44246</v>
      </c>
      <c r="I422">
        <v>33762</v>
      </c>
      <c r="J422">
        <v>814</v>
      </c>
      <c r="K422">
        <v>2.59</v>
      </c>
      <c r="L422">
        <v>1</v>
      </c>
      <c r="M422" t="s">
        <v>34</v>
      </c>
      <c r="N422" t="s">
        <v>21</v>
      </c>
      <c r="O422">
        <v>34576</v>
      </c>
      <c r="P422">
        <f>Append1[[#This Row],[Bonus (£)]]/Append1[[#This Row],[Salary (£)]]</f>
        <v>2.4109946093240922E-2</v>
      </c>
    </row>
    <row r="423" spans="1:16" x14ac:dyDescent="0.3">
      <c r="A423" t="s">
        <v>706</v>
      </c>
      <c r="B423" t="s">
        <v>707</v>
      </c>
      <c r="C423">
        <v>31</v>
      </c>
      <c r="D423" t="s">
        <v>16</v>
      </c>
      <c r="E423" t="s">
        <v>42</v>
      </c>
      <c r="F423" t="s">
        <v>43</v>
      </c>
      <c r="G423" t="s">
        <v>105</v>
      </c>
      <c r="H423" s="1">
        <v>42199</v>
      </c>
      <c r="I423">
        <v>41280</v>
      </c>
      <c r="J423">
        <v>795</v>
      </c>
      <c r="K423">
        <v>2.84</v>
      </c>
      <c r="L423">
        <v>4</v>
      </c>
      <c r="M423" t="s">
        <v>28</v>
      </c>
      <c r="N423" t="s">
        <v>21</v>
      </c>
      <c r="O423">
        <v>42075</v>
      </c>
      <c r="P423">
        <f>Append1[[#This Row],[Bonus (£)]]/Append1[[#This Row],[Salary (£)]]</f>
        <v>1.9258720930232558E-2</v>
      </c>
    </row>
    <row r="424" spans="1:16" x14ac:dyDescent="0.3">
      <c r="A424" t="s">
        <v>708</v>
      </c>
      <c r="B424" t="s">
        <v>481</v>
      </c>
      <c r="C424">
        <v>29</v>
      </c>
      <c r="D424" t="s">
        <v>16</v>
      </c>
      <c r="E424" t="s">
        <v>74</v>
      </c>
      <c r="F424" t="s">
        <v>75</v>
      </c>
      <c r="G424" t="s">
        <v>33</v>
      </c>
      <c r="H424" s="1">
        <v>45195</v>
      </c>
      <c r="I424">
        <v>36163</v>
      </c>
      <c r="J424">
        <v>1819</v>
      </c>
      <c r="K424">
        <v>2.74</v>
      </c>
      <c r="L424">
        <v>4</v>
      </c>
      <c r="M424" t="s">
        <v>34</v>
      </c>
      <c r="N424" t="s">
        <v>21</v>
      </c>
      <c r="O424">
        <v>37982</v>
      </c>
      <c r="P424">
        <f>Append1[[#This Row],[Bonus (£)]]/Append1[[#This Row],[Salary (£)]]</f>
        <v>5.0300030417830377E-2</v>
      </c>
    </row>
    <row r="425" spans="1:16" x14ac:dyDescent="0.3">
      <c r="A425" t="s">
        <v>709</v>
      </c>
      <c r="B425" t="s">
        <v>202</v>
      </c>
      <c r="C425">
        <v>38</v>
      </c>
      <c r="D425" t="s">
        <v>16</v>
      </c>
      <c r="E425" t="s">
        <v>25</v>
      </c>
      <c r="F425" t="s">
        <v>26</v>
      </c>
      <c r="G425" t="s">
        <v>88</v>
      </c>
      <c r="H425" s="1">
        <v>45377</v>
      </c>
      <c r="I425">
        <v>36083</v>
      </c>
      <c r="J425">
        <v>448</v>
      </c>
      <c r="K425">
        <v>1.3</v>
      </c>
      <c r="L425">
        <v>0</v>
      </c>
      <c r="M425" t="s">
        <v>20</v>
      </c>
      <c r="N425" t="s">
        <v>21</v>
      </c>
      <c r="O425">
        <v>36531</v>
      </c>
      <c r="P425">
        <f>Append1[[#This Row],[Bonus (£)]]/Append1[[#This Row],[Salary (£)]]</f>
        <v>1.2415819083779065E-2</v>
      </c>
    </row>
    <row r="426" spans="1:16" x14ac:dyDescent="0.3">
      <c r="A426" t="s">
        <v>710</v>
      </c>
      <c r="B426" t="s">
        <v>15</v>
      </c>
      <c r="C426">
        <v>35</v>
      </c>
      <c r="D426" t="s">
        <v>16</v>
      </c>
      <c r="E426" t="s">
        <v>31</v>
      </c>
      <c r="F426" t="s">
        <v>32</v>
      </c>
      <c r="G426" t="s">
        <v>105</v>
      </c>
      <c r="H426" s="1">
        <v>44978</v>
      </c>
      <c r="I426">
        <v>36039</v>
      </c>
      <c r="J426">
        <v>2134</v>
      </c>
      <c r="K426">
        <v>3.27</v>
      </c>
      <c r="L426">
        <v>3</v>
      </c>
      <c r="M426" t="s">
        <v>28</v>
      </c>
      <c r="N426" t="s">
        <v>21</v>
      </c>
      <c r="O426">
        <v>38173</v>
      </c>
      <c r="P426">
        <f>Append1[[#This Row],[Bonus (£)]]/Append1[[#This Row],[Salary (£)]]</f>
        <v>5.9213629678958907E-2</v>
      </c>
    </row>
    <row r="427" spans="1:16" x14ac:dyDescent="0.3">
      <c r="A427" t="s">
        <v>711</v>
      </c>
      <c r="B427" t="s">
        <v>184</v>
      </c>
      <c r="C427">
        <v>25</v>
      </c>
      <c r="D427" t="s">
        <v>24</v>
      </c>
      <c r="E427" t="s">
        <v>31</v>
      </c>
      <c r="F427" t="s">
        <v>32</v>
      </c>
      <c r="G427" t="s">
        <v>19</v>
      </c>
      <c r="H427" s="1">
        <v>45324</v>
      </c>
      <c r="I427">
        <v>28189</v>
      </c>
      <c r="J427">
        <v>769</v>
      </c>
      <c r="K427">
        <v>1.92</v>
      </c>
      <c r="L427">
        <v>4</v>
      </c>
      <c r="M427" t="s">
        <v>34</v>
      </c>
      <c r="N427" t="s">
        <v>21</v>
      </c>
      <c r="O427">
        <v>28958</v>
      </c>
      <c r="P427">
        <f>Append1[[#This Row],[Bonus (£)]]/Append1[[#This Row],[Salary (£)]]</f>
        <v>2.728014473730888E-2</v>
      </c>
    </row>
    <row r="428" spans="1:16" x14ac:dyDescent="0.3">
      <c r="A428" t="s">
        <v>712</v>
      </c>
      <c r="B428" t="s">
        <v>132</v>
      </c>
      <c r="C428">
        <v>31</v>
      </c>
      <c r="D428" t="s">
        <v>24</v>
      </c>
      <c r="E428" t="s">
        <v>62</v>
      </c>
      <c r="F428" t="s">
        <v>63</v>
      </c>
      <c r="G428" t="s">
        <v>27</v>
      </c>
      <c r="H428" s="1">
        <v>45065</v>
      </c>
      <c r="I428">
        <v>33649</v>
      </c>
      <c r="J428">
        <v>1251</v>
      </c>
      <c r="K428">
        <v>3.64</v>
      </c>
      <c r="L428">
        <v>4</v>
      </c>
      <c r="M428" t="s">
        <v>34</v>
      </c>
      <c r="N428" t="s">
        <v>21</v>
      </c>
      <c r="O428">
        <v>34900</v>
      </c>
      <c r="P428">
        <f>Append1[[#This Row],[Bonus (£)]]/Append1[[#This Row],[Salary (£)]]</f>
        <v>3.7177925049778598E-2</v>
      </c>
    </row>
    <row r="429" spans="1:16" x14ac:dyDescent="0.3">
      <c r="A429" t="s">
        <v>713</v>
      </c>
      <c r="B429" t="s">
        <v>714</v>
      </c>
      <c r="C429">
        <v>27</v>
      </c>
      <c r="D429" t="s">
        <v>16</v>
      </c>
      <c r="E429" t="s">
        <v>58</v>
      </c>
      <c r="F429" t="s">
        <v>59</v>
      </c>
      <c r="G429" t="s">
        <v>33</v>
      </c>
      <c r="H429" s="1">
        <v>44436</v>
      </c>
      <c r="I429">
        <v>29417</v>
      </c>
      <c r="J429">
        <v>770</v>
      </c>
      <c r="K429">
        <v>2.92</v>
      </c>
      <c r="L429">
        <v>4</v>
      </c>
      <c r="M429" t="s">
        <v>34</v>
      </c>
      <c r="N429" t="s">
        <v>21</v>
      </c>
      <c r="O429">
        <v>30187</v>
      </c>
      <c r="P429">
        <f>Append1[[#This Row],[Bonus (£)]]/Append1[[#This Row],[Salary (£)]]</f>
        <v>2.6175340789339498E-2</v>
      </c>
    </row>
    <row r="430" spans="1:16" x14ac:dyDescent="0.3">
      <c r="A430" t="s">
        <v>715</v>
      </c>
      <c r="B430" t="s">
        <v>716</v>
      </c>
      <c r="C430">
        <v>32</v>
      </c>
      <c r="D430" t="s">
        <v>16</v>
      </c>
      <c r="E430" t="s">
        <v>74</v>
      </c>
      <c r="F430" t="s">
        <v>75</v>
      </c>
      <c r="G430" t="s">
        <v>19</v>
      </c>
      <c r="H430" s="1">
        <v>42478</v>
      </c>
      <c r="I430">
        <v>35718</v>
      </c>
      <c r="J430">
        <v>2778</v>
      </c>
      <c r="K430">
        <v>3.74</v>
      </c>
      <c r="L430">
        <v>3</v>
      </c>
      <c r="M430" t="s">
        <v>34</v>
      </c>
      <c r="N430" t="s">
        <v>21</v>
      </c>
      <c r="O430">
        <v>38496</v>
      </c>
      <c r="P430">
        <f>Append1[[#This Row],[Bonus (£)]]/Append1[[#This Row],[Salary (£)]]</f>
        <v>7.7775911305224252E-2</v>
      </c>
    </row>
    <row r="431" spans="1:16" x14ac:dyDescent="0.3">
      <c r="A431" t="s">
        <v>717</v>
      </c>
      <c r="B431" t="s">
        <v>718</v>
      </c>
      <c r="C431">
        <v>26</v>
      </c>
      <c r="D431" t="s">
        <v>16</v>
      </c>
      <c r="E431" t="s">
        <v>74</v>
      </c>
      <c r="F431" t="s">
        <v>75</v>
      </c>
      <c r="G431" t="s">
        <v>105</v>
      </c>
      <c r="H431" s="1">
        <v>42110</v>
      </c>
      <c r="I431">
        <v>40313</v>
      </c>
      <c r="J431">
        <v>2247</v>
      </c>
      <c r="K431">
        <v>3.23</v>
      </c>
      <c r="L431">
        <v>1</v>
      </c>
      <c r="M431" t="s">
        <v>28</v>
      </c>
      <c r="N431" t="s">
        <v>21</v>
      </c>
      <c r="O431">
        <v>42560</v>
      </c>
      <c r="P431">
        <f>Append1[[#This Row],[Bonus (£)]]/Append1[[#This Row],[Salary (£)]]</f>
        <v>5.5738843549227299E-2</v>
      </c>
    </row>
    <row r="432" spans="1:16" x14ac:dyDescent="0.3">
      <c r="A432" t="s">
        <v>719</v>
      </c>
      <c r="B432" t="s">
        <v>41</v>
      </c>
      <c r="C432">
        <v>32</v>
      </c>
      <c r="D432" t="s">
        <v>16</v>
      </c>
      <c r="E432" t="s">
        <v>17</v>
      </c>
      <c r="F432" t="s">
        <v>18</v>
      </c>
      <c r="G432" t="s">
        <v>105</v>
      </c>
      <c r="H432" s="1">
        <v>43134</v>
      </c>
      <c r="I432">
        <v>36848</v>
      </c>
      <c r="J432">
        <v>1551</v>
      </c>
      <c r="K432">
        <v>2.52</v>
      </c>
      <c r="L432">
        <v>3</v>
      </c>
      <c r="M432" t="s">
        <v>20</v>
      </c>
      <c r="N432" t="s">
        <v>21</v>
      </c>
      <c r="O432">
        <v>38399</v>
      </c>
      <c r="P432">
        <f>Append1[[#This Row],[Bonus (£)]]/Append1[[#This Row],[Salary (£)]]</f>
        <v>4.2091836734693876E-2</v>
      </c>
    </row>
    <row r="433" spans="1:16" x14ac:dyDescent="0.3">
      <c r="A433" t="s">
        <v>720</v>
      </c>
      <c r="B433" t="s">
        <v>335</v>
      </c>
      <c r="C433">
        <v>49</v>
      </c>
      <c r="D433" t="s">
        <v>24</v>
      </c>
      <c r="E433" t="s">
        <v>74</v>
      </c>
      <c r="F433" t="s">
        <v>75</v>
      </c>
      <c r="G433" t="s">
        <v>88</v>
      </c>
      <c r="H433" s="1">
        <v>43689</v>
      </c>
      <c r="I433">
        <v>32720</v>
      </c>
      <c r="J433">
        <v>736</v>
      </c>
      <c r="K433">
        <v>2.61</v>
      </c>
      <c r="L433">
        <v>4</v>
      </c>
      <c r="M433" t="s">
        <v>20</v>
      </c>
      <c r="N433" t="s">
        <v>21</v>
      </c>
      <c r="O433">
        <v>33456</v>
      </c>
      <c r="P433">
        <f>Append1[[#This Row],[Bonus (£)]]/Append1[[#This Row],[Salary (£)]]</f>
        <v>2.2493887530562348E-2</v>
      </c>
    </row>
    <row r="434" spans="1:16" x14ac:dyDescent="0.3">
      <c r="A434" t="s">
        <v>721</v>
      </c>
      <c r="B434" t="s">
        <v>209</v>
      </c>
      <c r="C434">
        <v>42</v>
      </c>
      <c r="D434" t="s">
        <v>24</v>
      </c>
      <c r="E434" t="s">
        <v>37</v>
      </c>
      <c r="F434" t="s">
        <v>38</v>
      </c>
      <c r="G434" t="s">
        <v>88</v>
      </c>
      <c r="H434" s="1">
        <v>44278</v>
      </c>
      <c r="I434">
        <v>27232</v>
      </c>
      <c r="J434">
        <v>1291</v>
      </c>
      <c r="K434">
        <v>3.1</v>
      </c>
      <c r="L434">
        <v>4</v>
      </c>
      <c r="M434" t="s">
        <v>20</v>
      </c>
      <c r="N434" t="s">
        <v>21</v>
      </c>
      <c r="O434">
        <v>28523</v>
      </c>
      <c r="P434">
        <f>Append1[[#This Row],[Bonus (£)]]/Append1[[#This Row],[Salary (£)]]</f>
        <v>4.7407461809635724E-2</v>
      </c>
    </row>
    <row r="435" spans="1:16" x14ac:dyDescent="0.3">
      <c r="A435" t="s">
        <v>722</v>
      </c>
      <c r="B435" t="s">
        <v>723</v>
      </c>
      <c r="C435">
        <v>39</v>
      </c>
      <c r="D435" t="s">
        <v>16</v>
      </c>
      <c r="E435" t="s">
        <v>25</v>
      </c>
      <c r="F435" t="s">
        <v>26</v>
      </c>
      <c r="G435" t="s">
        <v>33</v>
      </c>
      <c r="H435" s="1">
        <v>45456</v>
      </c>
      <c r="I435">
        <v>29388</v>
      </c>
      <c r="J435">
        <v>1619</v>
      </c>
      <c r="K435">
        <v>4.83</v>
      </c>
      <c r="L435">
        <v>4</v>
      </c>
      <c r="M435" t="s">
        <v>28</v>
      </c>
      <c r="N435" t="s">
        <v>21</v>
      </c>
      <c r="O435">
        <v>31007</v>
      </c>
      <c r="P435">
        <f>Append1[[#This Row],[Bonus (£)]]/Append1[[#This Row],[Salary (£)]]</f>
        <v>5.5090513134612766E-2</v>
      </c>
    </row>
    <row r="436" spans="1:16" x14ac:dyDescent="0.3">
      <c r="A436" t="s">
        <v>724</v>
      </c>
      <c r="B436" t="s">
        <v>187</v>
      </c>
      <c r="C436">
        <v>35</v>
      </c>
      <c r="D436" t="s">
        <v>16</v>
      </c>
      <c r="E436" t="s">
        <v>62</v>
      </c>
      <c r="F436" t="s">
        <v>63</v>
      </c>
      <c r="G436" t="s">
        <v>19</v>
      </c>
      <c r="H436" s="1">
        <v>44953</v>
      </c>
      <c r="I436">
        <v>38706</v>
      </c>
      <c r="J436">
        <v>1955</v>
      </c>
      <c r="K436">
        <v>2.5499999999999998</v>
      </c>
      <c r="L436">
        <v>3</v>
      </c>
      <c r="M436" t="s">
        <v>20</v>
      </c>
      <c r="N436" t="s">
        <v>21</v>
      </c>
      <c r="O436">
        <v>40661</v>
      </c>
      <c r="P436">
        <f>Append1[[#This Row],[Bonus (£)]]/Append1[[#This Row],[Salary (£)]]</f>
        <v>5.0508965018343406E-2</v>
      </c>
    </row>
    <row r="437" spans="1:16" x14ac:dyDescent="0.3">
      <c r="A437" t="s">
        <v>725</v>
      </c>
      <c r="B437" t="s">
        <v>308</v>
      </c>
      <c r="C437">
        <v>27</v>
      </c>
      <c r="D437" t="s">
        <v>24</v>
      </c>
      <c r="E437" t="s">
        <v>62</v>
      </c>
      <c r="F437" t="s">
        <v>63</v>
      </c>
      <c r="G437" t="s">
        <v>27</v>
      </c>
      <c r="H437" s="1">
        <v>45431</v>
      </c>
      <c r="I437">
        <v>43978</v>
      </c>
      <c r="J437">
        <v>3445</v>
      </c>
      <c r="K437">
        <v>4.34</v>
      </c>
      <c r="L437">
        <v>3</v>
      </c>
      <c r="M437" t="s">
        <v>20</v>
      </c>
      <c r="N437" t="s">
        <v>21</v>
      </c>
      <c r="O437">
        <v>47423</v>
      </c>
      <c r="P437">
        <f>Append1[[#This Row],[Bonus (£)]]/Append1[[#This Row],[Salary (£)]]</f>
        <v>7.8334621856382736E-2</v>
      </c>
    </row>
    <row r="438" spans="1:16" x14ac:dyDescent="0.3">
      <c r="A438" t="s">
        <v>726</v>
      </c>
      <c r="B438" t="s">
        <v>300</v>
      </c>
      <c r="C438">
        <v>29</v>
      </c>
      <c r="D438" t="s">
        <v>16</v>
      </c>
      <c r="E438" t="s">
        <v>17</v>
      </c>
      <c r="F438" t="s">
        <v>18</v>
      </c>
      <c r="G438" t="s">
        <v>33</v>
      </c>
      <c r="H438" s="1">
        <v>42989</v>
      </c>
      <c r="I438">
        <v>47166</v>
      </c>
      <c r="J438">
        <v>409</v>
      </c>
      <c r="K438">
        <v>1.27</v>
      </c>
      <c r="L438">
        <v>3</v>
      </c>
      <c r="M438" t="s">
        <v>28</v>
      </c>
      <c r="N438" t="s">
        <v>21</v>
      </c>
      <c r="O438">
        <v>47575</v>
      </c>
      <c r="P438">
        <f>Append1[[#This Row],[Bonus (£)]]/Append1[[#This Row],[Salary (£)]]</f>
        <v>8.6715006572531065E-3</v>
      </c>
    </row>
    <row r="439" spans="1:16" x14ac:dyDescent="0.3">
      <c r="A439" t="s">
        <v>727</v>
      </c>
      <c r="B439" t="s">
        <v>572</v>
      </c>
      <c r="C439">
        <v>21</v>
      </c>
      <c r="D439" t="s">
        <v>24</v>
      </c>
      <c r="E439" t="s">
        <v>58</v>
      </c>
      <c r="F439" t="s">
        <v>59</v>
      </c>
      <c r="G439" t="s">
        <v>53</v>
      </c>
      <c r="H439" s="1">
        <v>44780</v>
      </c>
      <c r="I439">
        <v>28288</v>
      </c>
      <c r="J439">
        <v>1914</v>
      </c>
      <c r="K439">
        <v>3.69</v>
      </c>
      <c r="L439">
        <v>2</v>
      </c>
      <c r="M439" t="s">
        <v>28</v>
      </c>
      <c r="N439" t="s">
        <v>21</v>
      </c>
      <c r="O439">
        <v>30202</v>
      </c>
      <c r="P439">
        <f>Append1[[#This Row],[Bonus (£)]]/Append1[[#This Row],[Salary (£)]]</f>
        <v>6.766119909502262E-2</v>
      </c>
    </row>
    <row r="440" spans="1:16" x14ac:dyDescent="0.3">
      <c r="A440" t="s">
        <v>728</v>
      </c>
      <c r="B440" t="s">
        <v>69</v>
      </c>
      <c r="C440">
        <v>34</v>
      </c>
      <c r="D440" t="s">
        <v>24</v>
      </c>
      <c r="E440" t="s">
        <v>37</v>
      </c>
      <c r="F440" t="s">
        <v>38</v>
      </c>
      <c r="G440" t="s">
        <v>53</v>
      </c>
      <c r="H440" s="1">
        <v>44172</v>
      </c>
      <c r="I440">
        <v>32224</v>
      </c>
      <c r="J440">
        <v>851</v>
      </c>
      <c r="K440">
        <v>2.2400000000000002</v>
      </c>
      <c r="L440">
        <v>2</v>
      </c>
      <c r="M440" t="s">
        <v>28</v>
      </c>
      <c r="N440" t="s">
        <v>21</v>
      </c>
      <c r="O440">
        <v>33075</v>
      </c>
      <c r="P440">
        <f>Append1[[#This Row],[Bonus (£)]]/Append1[[#This Row],[Salary (£)]]</f>
        <v>2.6408887785501489E-2</v>
      </c>
    </row>
    <row r="441" spans="1:16" x14ac:dyDescent="0.3">
      <c r="A441" t="s">
        <v>729</v>
      </c>
      <c r="B441" t="s">
        <v>608</v>
      </c>
      <c r="C441">
        <v>31</v>
      </c>
      <c r="D441" t="s">
        <v>24</v>
      </c>
      <c r="E441" t="s">
        <v>17</v>
      </c>
      <c r="F441" t="s">
        <v>18</v>
      </c>
      <c r="G441" t="s">
        <v>53</v>
      </c>
      <c r="H441" s="1">
        <v>43533</v>
      </c>
      <c r="I441">
        <v>45037</v>
      </c>
      <c r="J441">
        <v>2710</v>
      </c>
      <c r="K441">
        <v>2.87</v>
      </c>
      <c r="L441">
        <v>2</v>
      </c>
      <c r="M441" t="s">
        <v>34</v>
      </c>
      <c r="N441" t="s">
        <v>21</v>
      </c>
      <c r="O441">
        <v>47747</v>
      </c>
      <c r="P441">
        <f>Append1[[#This Row],[Bonus (£)]]/Append1[[#This Row],[Salary (£)]]</f>
        <v>6.0172746852587874E-2</v>
      </c>
    </row>
    <row r="442" spans="1:16" x14ac:dyDescent="0.3">
      <c r="A442" t="s">
        <v>730</v>
      </c>
      <c r="B442" t="s">
        <v>731</v>
      </c>
      <c r="C442">
        <v>33</v>
      </c>
      <c r="D442" t="s">
        <v>16</v>
      </c>
      <c r="E442" t="s">
        <v>58</v>
      </c>
      <c r="F442" t="s">
        <v>59</v>
      </c>
      <c r="G442" t="s">
        <v>33</v>
      </c>
      <c r="H442" s="1">
        <v>42987</v>
      </c>
      <c r="I442">
        <v>30313</v>
      </c>
      <c r="J442">
        <v>1908</v>
      </c>
      <c r="K442">
        <v>4.3600000000000003</v>
      </c>
      <c r="L442">
        <v>0</v>
      </c>
      <c r="M442" t="s">
        <v>20</v>
      </c>
      <c r="N442" t="s">
        <v>21</v>
      </c>
      <c r="O442">
        <v>32221</v>
      </c>
      <c r="P442">
        <f>Append1[[#This Row],[Bonus (£)]]/Append1[[#This Row],[Salary (£)]]</f>
        <v>6.2943291657044834E-2</v>
      </c>
    </row>
    <row r="443" spans="1:16" x14ac:dyDescent="0.3">
      <c r="A443" t="s">
        <v>732</v>
      </c>
      <c r="B443" t="s">
        <v>733</v>
      </c>
      <c r="C443">
        <v>37</v>
      </c>
      <c r="D443" t="s">
        <v>24</v>
      </c>
      <c r="E443" t="s">
        <v>37</v>
      </c>
      <c r="F443" t="s">
        <v>38</v>
      </c>
      <c r="G443" t="s">
        <v>88</v>
      </c>
      <c r="H443" s="1">
        <v>43748</v>
      </c>
      <c r="I443">
        <v>26514</v>
      </c>
      <c r="J443">
        <v>974</v>
      </c>
      <c r="K443">
        <v>3.99</v>
      </c>
      <c r="L443">
        <v>3</v>
      </c>
      <c r="M443" t="s">
        <v>20</v>
      </c>
      <c r="N443" t="s">
        <v>21</v>
      </c>
      <c r="O443">
        <v>27488</v>
      </c>
      <c r="P443">
        <f>Append1[[#This Row],[Bonus (£)]]/Append1[[#This Row],[Salary (£)]]</f>
        <v>3.6735309647733271E-2</v>
      </c>
    </row>
    <row r="444" spans="1:16" x14ac:dyDescent="0.3">
      <c r="A444" t="s">
        <v>734</v>
      </c>
      <c r="B444" t="s">
        <v>735</v>
      </c>
      <c r="C444">
        <v>33</v>
      </c>
      <c r="D444" t="s">
        <v>16</v>
      </c>
      <c r="E444" t="s">
        <v>74</v>
      </c>
      <c r="F444" t="s">
        <v>75</v>
      </c>
      <c r="G444" t="s">
        <v>19</v>
      </c>
      <c r="H444" s="1">
        <v>45178</v>
      </c>
      <c r="I444">
        <v>39313</v>
      </c>
      <c r="J444">
        <v>643</v>
      </c>
      <c r="K444">
        <v>2.14</v>
      </c>
      <c r="L444">
        <v>4</v>
      </c>
      <c r="M444" t="s">
        <v>34</v>
      </c>
      <c r="N444" t="s">
        <v>21</v>
      </c>
      <c r="O444">
        <v>39956</v>
      </c>
      <c r="P444">
        <f>Append1[[#This Row],[Bonus (£)]]/Append1[[#This Row],[Salary (£)]]</f>
        <v>1.6355912802380891E-2</v>
      </c>
    </row>
    <row r="445" spans="1:16" x14ac:dyDescent="0.3">
      <c r="A445" t="s">
        <v>736</v>
      </c>
      <c r="B445" t="s">
        <v>400</v>
      </c>
      <c r="C445">
        <v>36</v>
      </c>
      <c r="D445" t="s">
        <v>16</v>
      </c>
      <c r="E445" t="s">
        <v>62</v>
      </c>
      <c r="F445" t="s">
        <v>63</v>
      </c>
      <c r="G445" t="s">
        <v>39</v>
      </c>
      <c r="H445" s="1">
        <v>42522</v>
      </c>
      <c r="I445">
        <v>42566</v>
      </c>
      <c r="J445">
        <v>2873</v>
      </c>
      <c r="K445">
        <v>3.33</v>
      </c>
      <c r="L445">
        <v>4</v>
      </c>
      <c r="M445" t="s">
        <v>34</v>
      </c>
      <c r="N445" t="s">
        <v>21</v>
      </c>
      <c r="O445">
        <v>45439</v>
      </c>
      <c r="P445">
        <f>Append1[[#This Row],[Bonus (£)]]/Append1[[#This Row],[Salary (£)]]</f>
        <v>6.7495183949631166E-2</v>
      </c>
    </row>
    <row r="446" spans="1:16" x14ac:dyDescent="0.3">
      <c r="A446" t="s">
        <v>737</v>
      </c>
      <c r="B446" t="s">
        <v>738</v>
      </c>
      <c r="C446">
        <v>34</v>
      </c>
      <c r="D446" t="s">
        <v>24</v>
      </c>
      <c r="E446" t="s">
        <v>31</v>
      </c>
      <c r="F446" t="s">
        <v>32</v>
      </c>
      <c r="G446" t="s">
        <v>27</v>
      </c>
      <c r="H446" s="1">
        <v>45243</v>
      </c>
      <c r="I446">
        <v>28008</v>
      </c>
      <c r="J446">
        <v>1645</v>
      </c>
      <c r="K446">
        <v>3.08</v>
      </c>
      <c r="L446">
        <v>3</v>
      </c>
      <c r="M446" t="s">
        <v>28</v>
      </c>
      <c r="N446" t="s">
        <v>21</v>
      </c>
      <c r="O446">
        <v>29653</v>
      </c>
      <c r="P446">
        <f>Append1[[#This Row],[Bonus (£)]]/Append1[[#This Row],[Salary (£)]]</f>
        <v>5.8733219080262779E-2</v>
      </c>
    </row>
    <row r="447" spans="1:16" x14ac:dyDescent="0.3">
      <c r="A447" t="s">
        <v>739</v>
      </c>
      <c r="B447" t="s">
        <v>107</v>
      </c>
      <c r="C447">
        <v>25</v>
      </c>
      <c r="D447" t="s">
        <v>24</v>
      </c>
      <c r="E447" t="s">
        <v>62</v>
      </c>
      <c r="F447" t="s">
        <v>63</v>
      </c>
      <c r="G447" t="s">
        <v>53</v>
      </c>
      <c r="H447" s="1">
        <v>45570</v>
      </c>
      <c r="I447">
        <v>43786</v>
      </c>
      <c r="J447">
        <v>3307</v>
      </c>
      <c r="K447">
        <v>3.49</v>
      </c>
      <c r="L447">
        <v>5</v>
      </c>
      <c r="M447" t="s">
        <v>34</v>
      </c>
      <c r="N447" t="s">
        <v>21</v>
      </c>
      <c r="O447">
        <v>47093</v>
      </c>
      <c r="P447">
        <f>Append1[[#This Row],[Bonus (£)]]/Append1[[#This Row],[Salary (£)]]</f>
        <v>7.5526423971132323E-2</v>
      </c>
    </row>
    <row r="448" spans="1:16" x14ac:dyDescent="0.3">
      <c r="A448" t="s">
        <v>740</v>
      </c>
      <c r="B448" t="s">
        <v>639</v>
      </c>
      <c r="C448">
        <v>34</v>
      </c>
      <c r="D448" t="s">
        <v>16</v>
      </c>
      <c r="E448" t="s">
        <v>58</v>
      </c>
      <c r="F448" t="s">
        <v>59</v>
      </c>
      <c r="G448" t="s">
        <v>19</v>
      </c>
      <c r="H448" s="1">
        <v>45025</v>
      </c>
      <c r="I448">
        <v>27834</v>
      </c>
      <c r="J448">
        <v>841</v>
      </c>
      <c r="K448">
        <v>3.66</v>
      </c>
      <c r="L448">
        <v>1</v>
      </c>
      <c r="M448" t="s">
        <v>20</v>
      </c>
      <c r="N448" t="s">
        <v>21</v>
      </c>
      <c r="O448">
        <v>28675</v>
      </c>
      <c r="P448">
        <f>Append1[[#This Row],[Bonus (£)]]/Append1[[#This Row],[Salary (£)]]</f>
        <v>3.0214845153409498E-2</v>
      </c>
    </row>
    <row r="449" spans="1:16" x14ac:dyDescent="0.3">
      <c r="A449" t="s">
        <v>741</v>
      </c>
      <c r="B449" t="s">
        <v>381</v>
      </c>
      <c r="C449">
        <v>25</v>
      </c>
      <c r="D449" t="s">
        <v>24</v>
      </c>
      <c r="E449" t="s">
        <v>58</v>
      </c>
      <c r="F449" t="s">
        <v>59</v>
      </c>
      <c r="G449" t="s">
        <v>19</v>
      </c>
      <c r="H449" s="1">
        <v>43261</v>
      </c>
      <c r="I449">
        <v>34405</v>
      </c>
      <c r="J449">
        <v>2891</v>
      </c>
      <c r="K449">
        <v>4.66</v>
      </c>
      <c r="L449">
        <v>2</v>
      </c>
      <c r="M449" t="s">
        <v>34</v>
      </c>
      <c r="N449" t="s">
        <v>21</v>
      </c>
      <c r="O449">
        <v>37296</v>
      </c>
      <c r="P449">
        <f>Append1[[#This Row],[Bonus (£)]]/Append1[[#This Row],[Salary (£)]]</f>
        <v>8.4028484231943035E-2</v>
      </c>
    </row>
    <row r="450" spans="1:16" x14ac:dyDescent="0.3">
      <c r="A450" t="s">
        <v>742</v>
      </c>
      <c r="B450" t="s">
        <v>743</v>
      </c>
      <c r="C450">
        <v>26</v>
      </c>
      <c r="D450" t="s">
        <v>24</v>
      </c>
      <c r="E450" t="s">
        <v>17</v>
      </c>
      <c r="F450" t="s">
        <v>18</v>
      </c>
      <c r="G450" t="s">
        <v>105</v>
      </c>
      <c r="H450" s="1">
        <v>43261</v>
      </c>
      <c r="I450">
        <v>39767</v>
      </c>
      <c r="J450">
        <v>1481</v>
      </c>
      <c r="K450">
        <v>2.2000000000000002</v>
      </c>
      <c r="L450">
        <v>5</v>
      </c>
      <c r="M450" t="s">
        <v>20</v>
      </c>
      <c r="N450" t="s">
        <v>21</v>
      </c>
      <c r="O450">
        <v>41248</v>
      </c>
      <c r="P450">
        <f>Append1[[#This Row],[Bonus (£)]]/Append1[[#This Row],[Salary (£)]]</f>
        <v>3.724193426710589E-2</v>
      </c>
    </row>
    <row r="451" spans="1:16" x14ac:dyDescent="0.3">
      <c r="A451" t="s">
        <v>744</v>
      </c>
      <c r="B451" t="s">
        <v>666</v>
      </c>
      <c r="C451">
        <v>37</v>
      </c>
      <c r="D451" t="s">
        <v>24</v>
      </c>
      <c r="E451" t="s">
        <v>31</v>
      </c>
      <c r="F451" t="s">
        <v>32</v>
      </c>
      <c r="G451" t="s">
        <v>33</v>
      </c>
      <c r="H451" s="1">
        <v>42487</v>
      </c>
      <c r="I451">
        <v>28208</v>
      </c>
      <c r="J451">
        <v>1062</v>
      </c>
      <c r="K451">
        <v>4.45</v>
      </c>
      <c r="L451">
        <v>3</v>
      </c>
      <c r="M451" t="s">
        <v>20</v>
      </c>
      <c r="N451" t="s">
        <v>21</v>
      </c>
      <c r="O451">
        <v>29270</v>
      </c>
      <c r="P451">
        <f>Append1[[#This Row],[Bonus (£)]]/Append1[[#This Row],[Salary (£)]]</f>
        <v>3.7648893930799773E-2</v>
      </c>
    </row>
    <row r="452" spans="1:16" x14ac:dyDescent="0.3">
      <c r="A452" t="s">
        <v>745</v>
      </c>
      <c r="B452" t="s">
        <v>746</v>
      </c>
      <c r="C452">
        <v>37</v>
      </c>
      <c r="D452" t="s">
        <v>24</v>
      </c>
      <c r="E452" t="s">
        <v>31</v>
      </c>
      <c r="F452" t="s">
        <v>32</v>
      </c>
      <c r="G452" t="s">
        <v>50</v>
      </c>
      <c r="H452" s="1">
        <v>44571</v>
      </c>
      <c r="I452">
        <v>33163</v>
      </c>
      <c r="J452">
        <v>2516</v>
      </c>
      <c r="K452">
        <v>3.23</v>
      </c>
      <c r="L452">
        <v>3</v>
      </c>
      <c r="M452" t="s">
        <v>34</v>
      </c>
      <c r="N452" t="s">
        <v>21</v>
      </c>
      <c r="O452">
        <v>35679</v>
      </c>
      <c r="P452">
        <f>Append1[[#This Row],[Bonus (£)]]/Append1[[#This Row],[Salary (£)]]</f>
        <v>7.5867683864547841E-2</v>
      </c>
    </row>
    <row r="453" spans="1:16" x14ac:dyDescent="0.3">
      <c r="A453" t="s">
        <v>747</v>
      </c>
      <c r="B453" t="s">
        <v>677</v>
      </c>
      <c r="C453">
        <v>37</v>
      </c>
      <c r="D453" t="s">
        <v>24</v>
      </c>
      <c r="E453" t="s">
        <v>58</v>
      </c>
      <c r="F453" t="s">
        <v>59</v>
      </c>
      <c r="G453" t="s">
        <v>27</v>
      </c>
      <c r="H453" s="1">
        <v>42995</v>
      </c>
      <c r="I453">
        <v>33083</v>
      </c>
      <c r="J453">
        <v>766</v>
      </c>
      <c r="K453">
        <v>2.52</v>
      </c>
      <c r="L453">
        <v>2</v>
      </c>
      <c r="M453" t="s">
        <v>28</v>
      </c>
      <c r="N453" t="s">
        <v>21</v>
      </c>
      <c r="O453">
        <v>33849</v>
      </c>
      <c r="P453">
        <f>Append1[[#This Row],[Bonus (£)]]/Append1[[#This Row],[Salary (£)]]</f>
        <v>2.3153885681467822E-2</v>
      </c>
    </row>
    <row r="454" spans="1:16" x14ac:dyDescent="0.3">
      <c r="A454" t="s">
        <v>748</v>
      </c>
      <c r="B454" t="s">
        <v>77</v>
      </c>
      <c r="C454">
        <v>26</v>
      </c>
      <c r="D454" t="s">
        <v>16</v>
      </c>
      <c r="E454" t="s">
        <v>37</v>
      </c>
      <c r="F454" t="s">
        <v>38</v>
      </c>
      <c r="G454" t="s">
        <v>105</v>
      </c>
      <c r="H454" s="1">
        <v>43935</v>
      </c>
      <c r="I454">
        <v>28820</v>
      </c>
      <c r="J454">
        <v>1576</v>
      </c>
      <c r="K454">
        <v>2.85</v>
      </c>
      <c r="L454">
        <v>2</v>
      </c>
      <c r="M454" t="s">
        <v>34</v>
      </c>
      <c r="N454" t="s">
        <v>21</v>
      </c>
      <c r="O454">
        <v>30396</v>
      </c>
      <c r="P454">
        <f>Append1[[#This Row],[Bonus (£)]]/Append1[[#This Row],[Salary (£)]]</f>
        <v>5.4684247050659267E-2</v>
      </c>
    </row>
    <row r="455" spans="1:16" x14ac:dyDescent="0.3">
      <c r="A455" t="s">
        <v>749</v>
      </c>
      <c r="B455" t="s">
        <v>295</v>
      </c>
      <c r="C455">
        <v>30</v>
      </c>
      <c r="D455" t="s">
        <v>16</v>
      </c>
      <c r="E455" t="s">
        <v>31</v>
      </c>
      <c r="F455" t="s">
        <v>32</v>
      </c>
      <c r="G455" t="s">
        <v>50</v>
      </c>
      <c r="H455" s="1">
        <v>44488</v>
      </c>
      <c r="I455">
        <v>38132</v>
      </c>
      <c r="J455">
        <v>1547</v>
      </c>
      <c r="K455">
        <v>2.64</v>
      </c>
      <c r="L455">
        <v>0</v>
      </c>
      <c r="M455" t="s">
        <v>20</v>
      </c>
      <c r="N455" t="s">
        <v>21</v>
      </c>
      <c r="O455">
        <v>39679</v>
      </c>
      <c r="P455">
        <f>Append1[[#This Row],[Bonus (£)]]/Append1[[#This Row],[Salary (£)]]</f>
        <v>4.0569600335676075E-2</v>
      </c>
    </row>
    <row r="456" spans="1:16" x14ac:dyDescent="0.3">
      <c r="A456" t="s">
        <v>750</v>
      </c>
      <c r="B456" t="s">
        <v>583</v>
      </c>
      <c r="C456">
        <v>37</v>
      </c>
      <c r="D456" t="s">
        <v>24</v>
      </c>
      <c r="E456" t="s">
        <v>62</v>
      </c>
      <c r="F456" t="s">
        <v>63</v>
      </c>
      <c r="G456" t="s">
        <v>88</v>
      </c>
      <c r="H456" s="1">
        <v>45248</v>
      </c>
      <c r="I456">
        <v>47046</v>
      </c>
      <c r="J456">
        <v>781</v>
      </c>
      <c r="K456">
        <v>2.13</v>
      </c>
      <c r="L456">
        <v>0</v>
      </c>
      <c r="M456" t="s">
        <v>20</v>
      </c>
      <c r="N456" t="s">
        <v>21</v>
      </c>
      <c r="O456">
        <v>47827</v>
      </c>
      <c r="P456">
        <f>Append1[[#This Row],[Bonus (£)]]/Append1[[#This Row],[Salary (£)]]</f>
        <v>1.6600773710836202E-2</v>
      </c>
    </row>
    <row r="457" spans="1:16" x14ac:dyDescent="0.3">
      <c r="A457" t="s">
        <v>751</v>
      </c>
      <c r="B457" t="s">
        <v>143</v>
      </c>
      <c r="C457">
        <v>37</v>
      </c>
      <c r="D457" t="s">
        <v>24</v>
      </c>
      <c r="E457" t="s">
        <v>37</v>
      </c>
      <c r="F457" t="s">
        <v>38</v>
      </c>
      <c r="G457" t="s">
        <v>105</v>
      </c>
      <c r="H457" s="1">
        <v>43320</v>
      </c>
      <c r="I457">
        <v>31309</v>
      </c>
      <c r="J457">
        <v>1885</v>
      </c>
      <c r="K457">
        <v>3</v>
      </c>
      <c r="L457">
        <v>1</v>
      </c>
      <c r="M457" t="s">
        <v>34</v>
      </c>
      <c r="N457" t="s">
        <v>21</v>
      </c>
      <c r="O457">
        <v>33194</v>
      </c>
      <c r="P457">
        <f>Append1[[#This Row],[Bonus (£)]]/Append1[[#This Row],[Salary (£)]]</f>
        <v>6.0206330448113958E-2</v>
      </c>
    </row>
    <row r="458" spans="1:16" x14ac:dyDescent="0.3">
      <c r="A458" t="s">
        <v>752</v>
      </c>
      <c r="B458" t="s">
        <v>753</v>
      </c>
      <c r="C458">
        <v>23</v>
      </c>
      <c r="D458" t="s">
        <v>16</v>
      </c>
      <c r="E458" t="s">
        <v>58</v>
      </c>
      <c r="F458" t="s">
        <v>59</v>
      </c>
      <c r="G458" t="s">
        <v>53</v>
      </c>
      <c r="H458" s="1">
        <v>42259</v>
      </c>
      <c r="I458">
        <v>27029</v>
      </c>
      <c r="J458">
        <v>983</v>
      </c>
      <c r="K458">
        <v>2.72</v>
      </c>
      <c r="L458">
        <v>6</v>
      </c>
      <c r="M458" t="s">
        <v>20</v>
      </c>
      <c r="N458" t="s">
        <v>21</v>
      </c>
      <c r="O458">
        <v>28012</v>
      </c>
      <c r="P458">
        <f>Append1[[#This Row],[Bonus (£)]]/Append1[[#This Row],[Salary (£)]]</f>
        <v>3.6368345110806909E-2</v>
      </c>
    </row>
    <row r="459" spans="1:16" x14ac:dyDescent="0.3">
      <c r="A459" t="s">
        <v>754</v>
      </c>
      <c r="B459" t="s">
        <v>393</v>
      </c>
      <c r="C459">
        <v>31</v>
      </c>
      <c r="D459" t="s">
        <v>24</v>
      </c>
      <c r="E459" t="s">
        <v>17</v>
      </c>
      <c r="F459" t="s">
        <v>18</v>
      </c>
      <c r="G459" t="s">
        <v>33</v>
      </c>
      <c r="H459" s="1">
        <v>42784</v>
      </c>
      <c r="I459">
        <v>39937</v>
      </c>
      <c r="J459">
        <v>2895</v>
      </c>
      <c r="K459">
        <v>3.08</v>
      </c>
      <c r="L459">
        <v>2</v>
      </c>
      <c r="M459" t="s">
        <v>28</v>
      </c>
      <c r="N459" t="s">
        <v>21</v>
      </c>
      <c r="O459">
        <v>42832</v>
      </c>
      <c r="P459">
        <f>Append1[[#This Row],[Bonus (£)]]/Append1[[#This Row],[Salary (£)]]</f>
        <v>7.2489170443448436E-2</v>
      </c>
    </row>
    <row r="460" spans="1:16" x14ac:dyDescent="0.3">
      <c r="A460" t="s">
        <v>755</v>
      </c>
      <c r="B460" t="s">
        <v>756</v>
      </c>
      <c r="C460">
        <v>32</v>
      </c>
      <c r="D460" t="s">
        <v>24</v>
      </c>
      <c r="E460" t="s">
        <v>25</v>
      </c>
      <c r="F460" t="s">
        <v>26</v>
      </c>
      <c r="G460" t="s">
        <v>105</v>
      </c>
      <c r="H460" s="1">
        <v>43621</v>
      </c>
      <c r="I460">
        <v>22653</v>
      </c>
      <c r="J460">
        <v>1416</v>
      </c>
      <c r="K460">
        <v>3.11</v>
      </c>
      <c r="L460">
        <v>4</v>
      </c>
      <c r="M460" t="s">
        <v>34</v>
      </c>
      <c r="N460" t="s">
        <v>21</v>
      </c>
      <c r="O460">
        <v>24069</v>
      </c>
      <c r="P460">
        <f>Append1[[#This Row],[Bonus (£)]]/Append1[[#This Row],[Salary (£)]]</f>
        <v>6.2508277049397432E-2</v>
      </c>
    </row>
    <row r="461" spans="1:16" x14ac:dyDescent="0.3">
      <c r="A461" t="s">
        <v>757</v>
      </c>
      <c r="B461" t="s">
        <v>213</v>
      </c>
      <c r="C461">
        <v>22</v>
      </c>
      <c r="D461" t="s">
        <v>24</v>
      </c>
      <c r="E461" t="s">
        <v>17</v>
      </c>
      <c r="F461" t="s">
        <v>18</v>
      </c>
      <c r="G461" t="s">
        <v>39</v>
      </c>
      <c r="H461" s="1">
        <v>44984</v>
      </c>
      <c r="I461">
        <v>36271</v>
      </c>
      <c r="J461">
        <v>856</v>
      </c>
      <c r="K461">
        <v>1.57</v>
      </c>
      <c r="L461">
        <v>0</v>
      </c>
      <c r="M461" t="s">
        <v>20</v>
      </c>
      <c r="N461" t="s">
        <v>21</v>
      </c>
      <c r="O461">
        <v>37127</v>
      </c>
      <c r="P461">
        <f>Append1[[#This Row],[Bonus (£)]]/Append1[[#This Row],[Salary (£)]]</f>
        <v>2.3600121309034765E-2</v>
      </c>
    </row>
    <row r="462" spans="1:16" x14ac:dyDescent="0.3">
      <c r="A462" t="s">
        <v>758</v>
      </c>
      <c r="B462" t="s">
        <v>759</v>
      </c>
      <c r="C462">
        <v>33</v>
      </c>
      <c r="D462" t="s">
        <v>16</v>
      </c>
      <c r="E462" t="s">
        <v>17</v>
      </c>
      <c r="F462" t="s">
        <v>18</v>
      </c>
      <c r="G462" t="s">
        <v>53</v>
      </c>
      <c r="H462" s="1">
        <v>44139</v>
      </c>
      <c r="I462">
        <v>46387</v>
      </c>
      <c r="J462">
        <v>3973</v>
      </c>
      <c r="K462">
        <v>4.99</v>
      </c>
      <c r="L462">
        <v>0</v>
      </c>
      <c r="M462" t="s">
        <v>28</v>
      </c>
      <c r="N462" t="s">
        <v>21</v>
      </c>
      <c r="O462">
        <v>50360</v>
      </c>
      <c r="P462">
        <f>Append1[[#This Row],[Bonus (£)]]/Append1[[#This Row],[Salary (£)]]</f>
        <v>8.5648996486084469E-2</v>
      </c>
    </row>
    <row r="463" spans="1:16" x14ac:dyDescent="0.3">
      <c r="A463" t="s">
        <v>760</v>
      </c>
      <c r="B463" t="s">
        <v>761</v>
      </c>
      <c r="C463">
        <v>29</v>
      </c>
      <c r="D463" t="s">
        <v>16</v>
      </c>
      <c r="E463" t="s">
        <v>42</v>
      </c>
      <c r="F463" t="s">
        <v>43</v>
      </c>
      <c r="G463" t="s">
        <v>27</v>
      </c>
      <c r="H463" s="1">
        <v>42184</v>
      </c>
      <c r="I463">
        <v>35237</v>
      </c>
      <c r="J463">
        <v>2323</v>
      </c>
      <c r="K463">
        <v>3.03</v>
      </c>
      <c r="L463">
        <v>6</v>
      </c>
      <c r="M463" t="s">
        <v>20</v>
      </c>
      <c r="N463" t="s">
        <v>21</v>
      </c>
      <c r="O463">
        <v>37560</v>
      </c>
      <c r="P463">
        <f>Append1[[#This Row],[Bonus (£)]]/Append1[[#This Row],[Salary (£)]]</f>
        <v>6.5925021993926844E-2</v>
      </c>
    </row>
    <row r="464" spans="1:16" x14ac:dyDescent="0.3">
      <c r="A464" t="s">
        <v>762</v>
      </c>
      <c r="B464" t="s">
        <v>319</v>
      </c>
      <c r="C464">
        <v>37</v>
      </c>
      <c r="D464" t="s">
        <v>16</v>
      </c>
      <c r="E464" t="s">
        <v>31</v>
      </c>
      <c r="F464" t="s">
        <v>32</v>
      </c>
      <c r="G464" t="s">
        <v>27</v>
      </c>
      <c r="H464" s="1">
        <v>42966</v>
      </c>
      <c r="I464">
        <v>30820</v>
      </c>
      <c r="J464">
        <v>897</v>
      </c>
      <c r="K464">
        <v>2.95</v>
      </c>
      <c r="L464">
        <v>2</v>
      </c>
      <c r="M464" t="s">
        <v>20</v>
      </c>
      <c r="N464" t="s">
        <v>21</v>
      </c>
      <c r="O464">
        <v>31717</v>
      </c>
      <c r="P464">
        <f>Append1[[#This Row],[Bonus (£)]]/Append1[[#This Row],[Salary (£)]]</f>
        <v>2.9104477611940297E-2</v>
      </c>
    </row>
    <row r="465" spans="1:16" x14ac:dyDescent="0.3">
      <c r="A465" t="s">
        <v>763</v>
      </c>
      <c r="B465" t="s">
        <v>187</v>
      </c>
      <c r="C465">
        <v>28</v>
      </c>
      <c r="D465" t="s">
        <v>24</v>
      </c>
      <c r="E465" t="s">
        <v>42</v>
      </c>
      <c r="F465" t="s">
        <v>43</v>
      </c>
      <c r="G465" t="s">
        <v>27</v>
      </c>
      <c r="H465" s="1">
        <v>43759</v>
      </c>
      <c r="I465">
        <v>29529</v>
      </c>
      <c r="J465">
        <v>1889</v>
      </c>
      <c r="K465">
        <v>3.08</v>
      </c>
      <c r="L465">
        <v>3</v>
      </c>
      <c r="M465" t="s">
        <v>34</v>
      </c>
      <c r="N465" t="s">
        <v>21</v>
      </c>
      <c r="O465">
        <v>31418</v>
      </c>
      <c r="P465">
        <f>Append1[[#This Row],[Bonus (£)]]/Append1[[#This Row],[Salary (£)]]</f>
        <v>6.3971011547969789E-2</v>
      </c>
    </row>
    <row r="466" spans="1:16" x14ac:dyDescent="0.3">
      <c r="A466" t="s">
        <v>764</v>
      </c>
      <c r="B466" t="s">
        <v>765</v>
      </c>
      <c r="C466">
        <v>29</v>
      </c>
      <c r="D466" t="s">
        <v>24</v>
      </c>
      <c r="E466" t="s">
        <v>74</v>
      </c>
      <c r="F466" t="s">
        <v>75</v>
      </c>
      <c r="G466" t="s">
        <v>33</v>
      </c>
      <c r="H466" s="1">
        <v>43805</v>
      </c>
      <c r="I466">
        <v>40214</v>
      </c>
      <c r="J466">
        <v>2702</v>
      </c>
      <c r="K466">
        <v>3.17</v>
      </c>
      <c r="L466">
        <v>6</v>
      </c>
      <c r="M466" t="s">
        <v>28</v>
      </c>
      <c r="N466" t="s">
        <v>21</v>
      </c>
      <c r="O466">
        <v>42916</v>
      </c>
      <c r="P466">
        <f>Append1[[#This Row],[Bonus (£)]]/Append1[[#This Row],[Salary (£)]]</f>
        <v>6.7190530660963838E-2</v>
      </c>
    </row>
    <row r="467" spans="1:16" x14ac:dyDescent="0.3">
      <c r="A467" t="s">
        <v>766</v>
      </c>
      <c r="B467" t="s">
        <v>343</v>
      </c>
      <c r="C467">
        <v>37</v>
      </c>
      <c r="D467" t="s">
        <v>24</v>
      </c>
      <c r="E467" t="s">
        <v>25</v>
      </c>
      <c r="F467" t="s">
        <v>26</v>
      </c>
      <c r="G467" t="s">
        <v>27</v>
      </c>
      <c r="H467" s="1">
        <v>45352</v>
      </c>
      <c r="I467">
        <v>31927</v>
      </c>
      <c r="J467">
        <v>1886</v>
      </c>
      <c r="K467">
        <v>3.32</v>
      </c>
      <c r="L467">
        <v>0</v>
      </c>
      <c r="M467" t="s">
        <v>34</v>
      </c>
      <c r="N467" t="s">
        <v>21</v>
      </c>
      <c r="O467">
        <v>33813</v>
      </c>
      <c r="P467">
        <f>Append1[[#This Row],[Bonus (£)]]/Append1[[#This Row],[Salary (£)]]</f>
        <v>5.9072258589908229E-2</v>
      </c>
    </row>
    <row r="468" spans="1:16" x14ac:dyDescent="0.3">
      <c r="A468" t="s">
        <v>767</v>
      </c>
      <c r="B468" t="s">
        <v>608</v>
      </c>
      <c r="C468">
        <v>24</v>
      </c>
      <c r="D468" t="s">
        <v>24</v>
      </c>
      <c r="E468" t="s">
        <v>74</v>
      </c>
      <c r="F468" t="s">
        <v>75</v>
      </c>
      <c r="G468" t="s">
        <v>19</v>
      </c>
      <c r="H468" s="1">
        <v>42182</v>
      </c>
      <c r="I468">
        <v>28951</v>
      </c>
      <c r="J468">
        <v>1732</v>
      </c>
      <c r="K468">
        <v>3.51</v>
      </c>
      <c r="L468">
        <v>2</v>
      </c>
      <c r="M468" t="s">
        <v>34</v>
      </c>
      <c r="N468" t="s">
        <v>21</v>
      </c>
      <c r="O468">
        <v>30683</v>
      </c>
      <c r="P468">
        <f>Append1[[#This Row],[Bonus (£)]]/Append1[[#This Row],[Salary (£)]]</f>
        <v>5.9825221926703739E-2</v>
      </c>
    </row>
    <row r="469" spans="1:16" x14ac:dyDescent="0.3">
      <c r="A469" t="s">
        <v>768</v>
      </c>
      <c r="B469" t="s">
        <v>769</v>
      </c>
      <c r="C469">
        <v>32</v>
      </c>
      <c r="D469" t="s">
        <v>24</v>
      </c>
      <c r="E469" t="s">
        <v>25</v>
      </c>
      <c r="F469" t="s">
        <v>26</v>
      </c>
      <c r="G469" t="s">
        <v>33</v>
      </c>
      <c r="H469" s="1">
        <v>45350</v>
      </c>
      <c r="I469">
        <v>23769</v>
      </c>
      <c r="J469">
        <v>731</v>
      </c>
      <c r="K469">
        <v>2.2999999999999998</v>
      </c>
      <c r="L469">
        <v>1</v>
      </c>
      <c r="M469" t="s">
        <v>20</v>
      </c>
      <c r="N469" t="s">
        <v>21</v>
      </c>
      <c r="O469">
        <v>24500</v>
      </c>
      <c r="P469">
        <f>Append1[[#This Row],[Bonus (£)]]/Append1[[#This Row],[Salary (£)]]</f>
        <v>3.0754343893306408E-2</v>
      </c>
    </row>
    <row r="470" spans="1:16" x14ac:dyDescent="0.3">
      <c r="A470" t="s">
        <v>770</v>
      </c>
      <c r="B470" t="s">
        <v>224</v>
      </c>
      <c r="C470">
        <v>38</v>
      </c>
      <c r="D470" t="s">
        <v>16</v>
      </c>
      <c r="E470" t="s">
        <v>31</v>
      </c>
      <c r="F470" t="s">
        <v>32</v>
      </c>
      <c r="G470" t="s">
        <v>19</v>
      </c>
      <c r="H470" s="1">
        <v>45099</v>
      </c>
      <c r="I470">
        <v>32804</v>
      </c>
      <c r="J470">
        <v>1046</v>
      </c>
      <c r="K470">
        <v>2.4900000000000002</v>
      </c>
      <c r="L470">
        <v>2</v>
      </c>
      <c r="M470" t="s">
        <v>34</v>
      </c>
      <c r="N470" t="s">
        <v>21</v>
      </c>
      <c r="O470">
        <v>33850</v>
      </c>
      <c r="P470">
        <f>Append1[[#This Row],[Bonus (£)]]/Append1[[#This Row],[Salary (£)]]</f>
        <v>3.1886355322521646E-2</v>
      </c>
    </row>
    <row r="471" spans="1:16" x14ac:dyDescent="0.3">
      <c r="A471" t="s">
        <v>771</v>
      </c>
      <c r="B471" t="s">
        <v>229</v>
      </c>
      <c r="C471">
        <v>37</v>
      </c>
      <c r="D471" t="s">
        <v>16</v>
      </c>
      <c r="E471" t="s">
        <v>42</v>
      </c>
      <c r="F471" t="s">
        <v>43</v>
      </c>
      <c r="G471" t="s">
        <v>33</v>
      </c>
      <c r="H471" s="1">
        <v>44578</v>
      </c>
      <c r="I471">
        <v>40952</v>
      </c>
      <c r="J471">
        <v>1582</v>
      </c>
      <c r="K471">
        <v>2.68</v>
      </c>
      <c r="L471">
        <v>4</v>
      </c>
      <c r="M471" t="s">
        <v>20</v>
      </c>
      <c r="N471" t="s">
        <v>21</v>
      </c>
      <c r="O471">
        <v>42534</v>
      </c>
      <c r="P471">
        <f>Append1[[#This Row],[Bonus (£)]]/Append1[[#This Row],[Salary (£)]]</f>
        <v>3.8630591912482908E-2</v>
      </c>
    </row>
    <row r="472" spans="1:16" x14ac:dyDescent="0.3">
      <c r="A472" t="s">
        <v>772</v>
      </c>
      <c r="B472" t="s">
        <v>335</v>
      </c>
      <c r="C472">
        <v>21</v>
      </c>
      <c r="D472" t="s">
        <v>16</v>
      </c>
      <c r="E472" t="s">
        <v>58</v>
      </c>
      <c r="F472" t="s">
        <v>59</v>
      </c>
      <c r="G472" t="s">
        <v>39</v>
      </c>
      <c r="H472" s="1">
        <v>43545</v>
      </c>
      <c r="I472">
        <v>32133</v>
      </c>
      <c r="J472">
        <v>1840</v>
      </c>
      <c r="K472">
        <v>4.0599999999999996</v>
      </c>
      <c r="L472">
        <v>0</v>
      </c>
      <c r="M472" t="s">
        <v>34</v>
      </c>
      <c r="N472" t="s">
        <v>21</v>
      </c>
      <c r="O472">
        <v>33973</v>
      </c>
      <c r="P472">
        <f>Append1[[#This Row],[Bonus (£)]]/Append1[[#This Row],[Salary (£)]]</f>
        <v>5.7262004792580833E-2</v>
      </c>
    </row>
    <row r="473" spans="1:16" x14ac:dyDescent="0.3">
      <c r="A473" t="s">
        <v>773</v>
      </c>
      <c r="B473" t="s">
        <v>430</v>
      </c>
      <c r="C473">
        <v>37</v>
      </c>
      <c r="D473" t="s">
        <v>24</v>
      </c>
      <c r="E473" t="s">
        <v>31</v>
      </c>
      <c r="F473" t="s">
        <v>32</v>
      </c>
      <c r="G473" t="s">
        <v>39</v>
      </c>
      <c r="H473" s="1">
        <v>44350</v>
      </c>
      <c r="I473">
        <v>33089</v>
      </c>
      <c r="J473">
        <v>2662</v>
      </c>
      <c r="K473">
        <v>3.88</v>
      </c>
      <c r="L473">
        <v>0</v>
      </c>
      <c r="M473" t="s">
        <v>20</v>
      </c>
      <c r="N473" t="s">
        <v>21</v>
      </c>
      <c r="O473">
        <v>35751</v>
      </c>
      <c r="P473">
        <f>Append1[[#This Row],[Bonus (£)]]/Append1[[#This Row],[Salary (£)]]</f>
        <v>8.0449696273686117E-2</v>
      </c>
    </row>
    <row r="474" spans="1:16" x14ac:dyDescent="0.3">
      <c r="A474" t="s">
        <v>774</v>
      </c>
      <c r="B474" t="s">
        <v>775</v>
      </c>
      <c r="C474">
        <v>33</v>
      </c>
      <c r="D474" t="s">
        <v>24</v>
      </c>
      <c r="E474" t="s">
        <v>74</v>
      </c>
      <c r="F474" t="s">
        <v>75</v>
      </c>
      <c r="G474" t="s">
        <v>50</v>
      </c>
      <c r="H474" s="1">
        <v>43388</v>
      </c>
      <c r="I474">
        <v>34370</v>
      </c>
      <c r="J474">
        <v>893</v>
      </c>
      <c r="K474">
        <v>2.62</v>
      </c>
      <c r="L474">
        <v>2</v>
      </c>
      <c r="M474" t="s">
        <v>28</v>
      </c>
      <c r="N474" t="s">
        <v>21</v>
      </c>
      <c r="O474">
        <v>35263</v>
      </c>
      <c r="P474">
        <f>Append1[[#This Row],[Bonus (£)]]/Append1[[#This Row],[Salary (£)]]</f>
        <v>2.598196101251091E-2</v>
      </c>
    </row>
    <row r="475" spans="1:16" x14ac:dyDescent="0.3">
      <c r="A475" t="s">
        <v>776</v>
      </c>
      <c r="B475" t="s">
        <v>119</v>
      </c>
      <c r="C475">
        <v>31</v>
      </c>
      <c r="D475" t="s">
        <v>24</v>
      </c>
      <c r="E475" t="s">
        <v>17</v>
      </c>
      <c r="F475" t="s">
        <v>18</v>
      </c>
      <c r="G475" t="s">
        <v>27</v>
      </c>
      <c r="H475" s="1">
        <v>42597</v>
      </c>
      <c r="I475">
        <v>44097</v>
      </c>
      <c r="J475">
        <v>2068</v>
      </c>
      <c r="K475">
        <v>4.96</v>
      </c>
      <c r="L475">
        <v>5</v>
      </c>
      <c r="M475" t="s">
        <v>20</v>
      </c>
      <c r="N475" t="s">
        <v>21</v>
      </c>
      <c r="O475">
        <v>46165</v>
      </c>
      <c r="P475">
        <f>Append1[[#This Row],[Bonus (£)]]/Append1[[#This Row],[Salary (£)]]</f>
        <v>4.6896614282150716E-2</v>
      </c>
    </row>
    <row r="476" spans="1:16" x14ac:dyDescent="0.3">
      <c r="A476" t="s">
        <v>777</v>
      </c>
      <c r="B476" t="s">
        <v>207</v>
      </c>
      <c r="C476">
        <v>41</v>
      </c>
      <c r="D476" t="s">
        <v>24</v>
      </c>
      <c r="E476" t="s">
        <v>31</v>
      </c>
      <c r="F476" t="s">
        <v>32</v>
      </c>
      <c r="G476" t="s">
        <v>27</v>
      </c>
      <c r="H476" s="1">
        <v>42427</v>
      </c>
      <c r="I476">
        <v>24774</v>
      </c>
      <c r="J476">
        <v>1302</v>
      </c>
      <c r="K476">
        <v>3.95</v>
      </c>
      <c r="L476">
        <v>3</v>
      </c>
      <c r="M476" t="s">
        <v>28</v>
      </c>
      <c r="N476" t="s">
        <v>21</v>
      </c>
      <c r="O476">
        <v>26076</v>
      </c>
      <c r="P476">
        <f>Append1[[#This Row],[Bonus (£)]]/Append1[[#This Row],[Salary (£)]]</f>
        <v>5.2555098086703805E-2</v>
      </c>
    </row>
    <row r="477" spans="1:16" x14ac:dyDescent="0.3">
      <c r="A477" t="s">
        <v>778</v>
      </c>
      <c r="B477" t="s">
        <v>366</v>
      </c>
      <c r="C477">
        <v>38</v>
      </c>
      <c r="D477" t="s">
        <v>16</v>
      </c>
      <c r="E477" t="s">
        <v>31</v>
      </c>
      <c r="F477" t="s">
        <v>32</v>
      </c>
      <c r="G477" t="s">
        <v>105</v>
      </c>
      <c r="H477" s="1">
        <v>43990</v>
      </c>
      <c r="I477">
        <v>29515</v>
      </c>
      <c r="J477">
        <v>297</v>
      </c>
      <c r="K477">
        <v>1.46</v>
      </c>
      <c r="L477">
        <v>5</v>
      </c>
      <c r="M477" t="s">
        <v>20</v>
      </c>
      <c r="N477" t="s">
        <v>21</v>
      </c>
      <c r="O477">
        <v>29812</v>
      </c>
      <c r="P477">
        <f>Append1[[#This Row],[Bonus (£)]]/Append1[[#This Row],[Salary (£)]]</f>
        <v>1.0062679993223784E-2</v>
      </c>
    </row>
    <row r="478" spans="1:16" x14ac:dyDescent="0.3">
      <c r="A478" t="s">
        <v>779</v>
      </c>
      <c r="B478" t="s">
        <v>780</v>
      </c>
      <c r="C478">
        <v>44</v>
      </c>
      <c r="D478" t="s">
        <v>24</v>
      </c>
      <c r="E478" t="s">
        <v>17</v>
      </c>
      <c r="F478" t="s">
        <v>18</v>
      </c>
      <c r="G478" t="s">
        <v>39</v>
      </c>
      <c r="H478" s="1">
        <v>45026</v>
      </c>
      <c r="I478">
        <v>53296</v>
      </c>
      <c r="J478">
        <v>3258</v>
      </c>
      <c r="K478">
        <v>2.63</v>
      </c>
      <c r="L478">
        <v>2</v>
      </c>
      <c r="M478" t="s">
        <v>20</v>
      </c>
      <c r="N478" t="s">
        <v>21</v>
      </c>
      <c r="O478">
        <v>56554</v>
      </c>
      <c r="P478">
        <f>Append1[[#This Row],[Bonus (£)]]/Append1[[#This Row],[Salary (£)]]</f>
        <v>6.1130291203842689E-2</v>
      </c>
    </row>
    <row r="479" spans="1:16" x14ac:dyDescent="0.3">
      <c r="A479" t="s">
        <v>781</v>
      </c>
      <c r="B479" t="s">
        <v>180</v>
      </c>
      <c r="C479">
        <v>29</v>
      </c>
      <c r="D479" t="s">
        <v>24</v>
      </c>
      <c r="E479" t="s">
        <v>17</v>
      </c>
      <c r="F479" t="s">
        <v>18</v>
      </c>
      <c r="G479" t="s">
        <v>39</v>
      </c>
      <c r="H479" s="1">
        <v>43014</v>
      </c>
      <c r="I479">
        <v>41938</v>
      </c>
      <c r="J479">
        <v>1915</v>
      </c>
      <c r="K479">
        <v>3.58</v>
      </c>
      <c r="L479">
        <v>1</v>
      </c>
      <c r="M479" t="s">
        <v>20</v>
      </c>
      <c r="N479" t="s">
        <v>21</v>
      </c>
      <c r="O479">
        <v>43853</v>
      </c>
      <c r="P479">
        <f>Append1[[#This Row],[Bonus (£)]]/Append1[[#This Row],[Salary (£)]]</f>
        <v>4.5662644856693212E-2</v>
      </c>
    </row>
    <row r="480" spans="1:16" x14ac:dyDescent="0.3">
      <c r="A480" t="s">
        <v>782</v>
      </c>
      <c r="B480" t="s">
        <v>220</v>
      </c>
      <c r="C480">
        <v>34</v>
      </c>
      <c r="D480" t="s">
        <v>16</v>
      </c>
      <c r="E480" t="s">
        <v>42</v>
      </c>
      <c r="F480" t="s">
        <v>43</v>
      </c>
      <c r="G480" t="s">
        <v>27</v>
      </c>
      <c r="H480" s="1">
        <v>43048</v>
      </c>
      <c r="I480">
        <v>40274</v>
      </c>
      <c r="J480">
        <v>2137</v>
      </c>
      <c r="K480">
        <v>4.88</v>
      </c>
      <c r="L480">
        <v>2</v>
      </c>
      <c r="M480" t="s">
        <v>28</v>
      </c>
      <c r="N480" t="s">
        <v>21</v>
      </c>
      <c r="O480">
        <v>42411</v>
      </c>
      <c r="P480">
        <f>Append1[[#This Row],[Bonus (£)]]/Append1[[#This Row],[Salary (£)]]</f>
        <v>5.3061528529572431E-2</v>
      </c>
    </row>
    <row r="481" spans="1:16" x14ac:dyDescent="0.3">
      <c r="A481" t="s">
        <v>783</v>
      </c>
      <c r="B481" t="s">
        <v>463</v>
      </c>
      <c r="C481">
        <v>27</v>
      </c>
      <c r="D481" t="s">
        <v>16</v>
      </c>
      <c r="E481" t="s">
        <v>74</v>
      </c>
      <c r="F481" t="s">
        <v>75</v>
      </c>
      <c r="G481" t="s">
        <v>19</v>
      </c>
      <c r="H481" s="1">
        <v>43662</v>
      </c>
      <c r="I481">
        <v>33072</v>
      </c>
      <c r="J481">
        <v>417</v>
      </c>
      <c r="K481">
        <v>1.79</v>
      </c>
      <c r="L481">
        <v>4</v>
      </c>
      <c r="M481" t="s">
        <v>28</v>
      </c>
      <c r="N481" t="s">
        <v>21</v>
      </c>
      <c r="O481">
        <v>33489</v>
      </c>
      <c r="P481">
        <f>Append1[[#This Row],[Bonus (£)]]/Append1[[#This Row],[Salary (£)]]</f>
        <v>1.2608853410740204E-2</v>
      </c>
    </row>
    <row r="482" spans="1:16" x14ac:dyDescent="0.3">
      <c r="A482" t="s">
        <v>784</v>
      </c>
      <c r="B482" t="s">
        <v>149</v>
      </c>
      <c r="C482">
        <v>35</v>
      </c>
      <c r="D482" t="s">
        <v>16</v>
      </c>
      <c r="E482" t="s">
        <v>17</v>
      </c>
      <c r="F482" t="s">
        <v>18</v>
      </c>
      <c r="G482" t="s">
        <v>53</v>
      </c>
      <c r="H482" s="1">
        <v>44566</v>
      </c>
      <c r="I482">
        <v>52004</v>
      </c>
      <c r="J482">
        <v>1196</v>
      </c>
      <c r="K482">
        <v>3.22</v>
      </c>
      <c r="L482">
        <v>3</v>
      </c>
      <c r="M482" t="s">
        <v>20</v>
      </c>
      <c r="N482" t="s">
        <v>21</v>
      </c>
      <c r="O482">
        <v>53200</v>
      </c>
      <c r="P482">
        <f>Append1[[#This Row],[Bonus (£)]]/Append1[[#This Row],[Salary (£)]]</f>
        <v>2.2998230905314977E-2</v>
      </c>
    </row>
    <row r="483" spans="1:16" x14ac:dyDescent="0.3">
      <c r="A483" t="s">
        <v>785</v>
      </c>
      <c r="B483" t="s">
        <v>786</v>
      </c>
      <c r="C483">
        <v>22</v>
      </c>
      <c r="D483" t="s">
        <v>24</v>
      </c>
      <c r="E483" t="s">
        <v>17</v>
      </c>
      <c r="F483" t="s">
        <v>18</v>
      </c>
      <c r="G483" t="s">
        <v>39</v>
      </c>
      <c r="H483" s="1">
        <v>44833</v>
      </c>
      <c r="I483">
        <v>57068</v>
      </c>
      <c r="J483">
        <v>4318</v>
      </c>
      <c r="K483">
        <v>4.2699999999999996</v>
      </c>
      <c r="L483">
        <v>5</v>
      </c>
      <c r="M483" t="s">
        <v>20</v>
      </c>
      <c r="N483" t="s">
        <v>21</v>
      </c>
      <c r="O483">
        <v>61386</v>
      </c>
      <c r="P483">
        <f>Append1[[#This Row],[Bonus (£)]]/Append1[[#This Row],[Salary (£)]]</f>
        <v>7.5664119997196327E-2</v>
      </c>
    </row>
    <row r="484" spans="1:16" x14ac:dyDescent="0.3">
      <c r="A484" t="s">
        <v>787</v>
      </c>
      <c r="B484" t="s">
        <v>639</v>
      </c>
      <c r="C484">
        <v>30</v>
      </c>
      <c r="D484" t="s">
        <v>24</v>
      </c>
      <c r="E484" t="s">
        <v>58</v>
      </c>
      <c r="F484" t="s">
        <v>59</v>
      </c>
      <c r="G484" t="s">
        <v>27</v>
      </c>
      <c r="H484" s="1">
        <v>43549</v>
      </c>
      <c r="I484">
        <v>30917</v>
      </c>
      <c r="J484">
        <v>1494</v>
      </c>
      <c r="K484">
        <v>3.99</v>
      </c>
      <c r="L484">
        <v>8</v>
      </c>
      <c r="M484" t="s">
        <v>20</v>
      </c>
      <c r="N484" t="s">
        <v>21</v>
      </c>
      <c r="O484">
        <v>32411</v>
      </c>
      <c r="P484">
        <f>Append1[[#This Row],[Bonus (£)]]/Append1[[#This Row],[Salary (£)]]</f>
        <v>4.8322929132839539E-2</v>
      </c>
    </row>
    <row r="485" spans="1:16" x14ac:dyDescent="0.3">
      <c r="A485" t="s">
        <v>788</v>
      </c>
      <c r="B485" t="s">
        <v>268</v>
      </c>
      <c r="C485">
        <v>27</v>
      </c>
      <c r="D485" t="s">
        <v>24</v>
      </c>
      <c r="E485" t="s">
        <v>17</v>
      </c>
      <c r="F485" t="s">
        <v>18</v>
      </c>
      <c r="G485" t="s">
        <v>39</v>
      </c>
      <c r="H485" s="1">
        <v>44600</v>
      </c>
      <c r="I485">
        <v>48960</v>
      </c>
      <c r="J485">
        <v>2352</v>
      </c>
      <c r="K485">
        <v>2.77</v>
      </c>
      <c r="L485">
        <v>2</v>
      </c>
      <c r="M485" t="s">
        <v>34</v>
      </c>
      <c r="N485" t="s">
        <v>21</v>
      </c>
      <c r="O485">
        <v>51312</v>
      </c>
      <c r="P485">
        <f>Append1[[#This Row],[Bonus (£)]]/Append1[[#This Row],[Salary (£)]]</f>
        <v>4.8039215686274513E-2</v>
      </c>
    </row>
    <row r="486" spans="1:16" x14ac:dyDescent="0.3">
      <c r="A486" t="s">
        <v>789</v>
      </c>
      <c r="B486" t="s">
        <v>308</v>
      </c>
      <c r="C486">
        <v>21</v>
      </c>
      <c r="D486" t="s">
        <v>24</v>
      </c>
      <c r="E486" t="s">
        <v>74</v>
      </c>
      <c r="F486" t="s">
        <v>75</v>
      </c>
      <c r="G486" t="s">
        <v>33</v>
      </c>
      <c r="H486" s="1">
        <v>42186</v>
      </c>
      <c r="I486">
        <v>33810</v>
      </c>
      <c r="J486">
        <v>2279</v>
      </c>
      <c r="K486">
        <v>3.46</v>
      </c>
      <c r="L486">
        <v>1</v>
      </c>
      <c r="M486" t="s">
        <v>20</v>
      </c>
      <c r="N486" t="s">
        <v>21</v>
      </c>
      <c r="O486">
        <v>36089</v>
      </c>
      <c r="P486">
        <f>Append1[[#This Row],[Bonus (£)]]/Append1[[#This Row],[Salary (£)]]</f>
        <v>6.7406092871931375E-2</v>
      </c>
    </row>
    <row r="487" spans="1:16" x14ac:dyDescent="0.3">
      <c r="A487" t="s">
        <v>790</v>
      </c>
      <c r="B487" t="s">
        <v>499</v>
      </c>
      <c r="C487">
        <v>21</v>
      </c>
      <c r="D487" t="s">
        <v>16</v>
      </c>
      <c r="E487" t="s">
        <v>25</v>
      </c>
      <c r="F487" t="s">
        <v>26</v>
      </c>
      <c r="G487" t="s">
        <v>39</v>
      </c>
      <c r="H487" s="1">
        <v>44013</v>
      </c>
      <c r="I487">
        <v>24982</v>
      </c>
      <c r="J487">
        <v>1700</v>
      </c>
      <c r="K487">
        <v>2.88</v>
      </c>
      <c r="L487">
        <v>3</v>
      </c>
      <c r="M487" t="s">
        <v>28</v>
      </c>
      <c r="N487" t="s">
        <v>21</v>
      </c>
      <c r="O487">
        <v>26682</v>
      </c>
      <c r="P487">
        <f>Append1[[#This Row],[Bonus (£)]]/Append1[[#This Row],[Salary (£)]]</f>
        <v>6.8048995276599147E-2</v>
      </c>
    </row>
    <row r="488" spans="1:16" x14ac:dyDescent="0.3">
      <c r="A488" t="s">
        <v>791</v>
      </c>
      <c r="B488" t="s">
        <v>515</v>
      </c>
      <c r="C488">
        <v>28</v>
      </c>
      <c r="D488" t="s">
        <v>16</v>
      </c>
      <c r="E488" t="s">
        <v>31</v>
      </c>
      <c r="F488" t="s">
        <v>32</v>
      </c>
      <c r="G488" t="s">
        <v>39</v>
      </c>
      <c r="H488" s="1">
        <v>42358</v>
      </c>
      <c r="I488">
        <v>27400</v>
      </c>
      <c r="J488">
        <v>1159</v>
      </c>
      <c r="K488">
        <v>3.64</v>
      </c>
      <c r="L488">
        <v>4</v>
      </c>
      <c r="M488" t="s">
        <v>34</v>
      </c>
      <c r="N488" t="s">
        <v>21</v>
      </c>
      <c r="O488">
        <v>28559</v>
      </c>
      <c r="P488">
        <f>Append1[[#This Row],[Bonus (£)]]/Append1[[#This Row],[Salary (£)]]</f>
        <v>4.2299270072992702E-2</v>
      </c>
    </row>
    <row r="489" spans="1:16" x14ac:dyDescent="0.3">
      <c r="A489" t="s">
        <v>792</v>
      </c>
      <c r="B489" t="s">
        <v>251</v>
      </c>
      <c r="C489">
        <v>27</v>
      </c>
      <c r="D489" t="s">
        <v>24</v>
      </c>
      <c r="E489" t="s">
        <v>74</v>
      </c>
      <c r="F489" t="s">
        <v>75</v>
      </c>
      <c r="G489" t="s">
        <v>88</v>
      </c>
      <c r="H489" s="1">
        <v>45364</v>
      </c>
      <c r="I489">
        <v>35053</v>
      </c>
      <c r="J489">
        <v>1179</v>
      </c>
      <c r="K489">
        <v>2.38</v>
      </c>
      <c r="L489">
        <v>4</v>
      </c>
      <c r="M489" t="s">
        <v>20</v>
      </c>
      <c r="N489" t="s">
        <v>21</v>
      </c>
      <c r="O489">
        <v>36232</v>
      </c>
      <c r="P489">
        <f>Append1[[#This Row],[Bonus (£)]]/Append1[[#This Row],[Salary (£)]]</f>
        <v>3.363478161640944E-2</v>
      </c>
    </row>
    <row r="490" spans="1:16" x14ac:dyDescent="0.3">
      <c r="A490" t="s">
        <v>793</v>
      </c>
      <c r="B490" t="s">
        <v>439</v>
      </c>
      <c r="C490">
        <v>23</v>
      </c>
      <c r="D490" t="s">
        <v>16</v>
      </c>
      <c r="E490" t="s">
        <v>62</v>
      </c>
      <c r="F490" t="s">
        <v>63</v>
      </c>
      <c r="G490" t="s">
        <v>88</v>
      </c>
      <c r="H490" s="1">
        <v>42693</v>
      </c>
      <c r="I490">
        <v>43179</v>
      </c>
      <c r="J490">
        <v>1329</v>
      </c>
      <c r="K490">
        <v>2.98</v>
      </c>
      <c r="L490">
        <v>3</v>
      </c>
      <c r="M490" t="s">
        <v>34</v>
      </c>
      <c r="N490" t="s">
        <v>21</v>
      </c>
      <c r="O490">
        <v>44508</v>
      </c>
      <c r="P490">
        <f>Append1[[#This Row],[Bonus (£)]]/Append1[[#This Row],[Salary (£)]]</f>
        <v>3.0778850830264711E-2</v>
      </c>
    </row>
    <row r="491" spans="1:16" x14ac:dyDescent="0.3">
      <c r="A491" t="s">
        <v>794</v>
      </c>
      <c r="B491" t="s">
        <v>795</v>
      </c>
      <c r="C491">
        <v>30</v>
      </c>
      <c r="D491" t="s">
        <v>24</v>
      </c>
      <c r="E491" t="s">
        <v>62</v>
      </c>
      <c r="F491" t="s">
        <v>63</v>
      </c>
      <c r="G491" t="s">
        <v>53</v>
      </c>
      <c r="H491" s="1">
        <v>43814</v>
      </c>
      <c r="I491">
        <v>44314</v>
      </c>
      <c r="J491">
        <v>3121</v>
      </c>
      <c r="K491">
        <v>3.62</v>
      </c>
      <c r="L491">
        <v>2</v>
      </c>
      <c r="M491" t="s">
        <v>34</v>
      </c>
      <c r="N491" t="s">
        <v>21</v>
      </c>
      <c r="O491">
        <v>47435</v>
      </c>
      <c r="P491">
        <f>Append1[[#This Row],[Bonus (£)]]/Append1[[#This Row],[Salary (£)]]</f>
        <v>7.0429209730559189E-2</v>
      </c>
    </row>
    <row r="492" spans="1:16" x14ac:dyDescent="0.3">
      <c r="A492" t="s">
        <v>796</v>
      </c>
      <c r="B492" t="s">
        <v>797</v>
      </c>
      <c r="C492">
        <v>37</v>
      </c>
      <c r="D492" t="s">
        <v>24</v>
      </c>
      <c r="E492" t="s">
        <v>25</v>
      </c>
      <c r="F492" t="s">
        <v>26</v>
      </c>
      <c r="G492" t="s">
        <v>50</v>
      </c>
      <c r="H492" s="1">
        <v>42455</v>
      </c>
      <c r="I492">
        <v>28844</v>
      </c>
      <c r="J492">
        <v>786</v>
      </c>
      <c r="K492">
        <v>2.6</v>
      </c>
      <c r="L492">
        <v>4</v>
      </c>
      <c r="M492" t="s">
        <v>34</v>
      </c>
      <c r="N492" t="s">
        <v>21</v>
      </c>
      <c r="O492">
        <v>29630</v>
      </c>
      <c r="P492">
        <f>Append1[[#This Row],[Bonus (£)]]/Append1[[#This Row],[Salary (£)]]</f>
        <v>2.7250034669255303E-2</v>
      </c>
    </row>
    <row r="493" spans="1:16" x14ac:dyDescent="0.3">
      <c r="A493" t="s">
        <v>798</v>
      </c>
      <c r="B493" t="s">
        <v>799</v>
      </c>
      <c r="C493">
        <v>26</v>
      </c>
      <c r="D493" t="s">
        <v>16</v>
      </c>
      <c r="E493" t="s">
        <v>58</v>
      </c>
      <c r="F493" t="s">
        <v>59</v>
      </c>
      <c r="G493" t="s">
        <v>50</v>
      </c>
      <c r="H493" s="1">
        <v>42833</v>
      </c>
      <c r="I493">
        <v>32194</v>
      </c>
      <c r="J493">
        <v>1448</v>
      </c>
      <c r="K493">
        <v>2.8</v>
      </c>
      <c r="L493">
        <v>1</v>
      </c>
      <c r="M493" t="s">
        <v>20</v>
      </c>
      <c r="N493" t="s">
        <v>21</v>
      </c>
      <c r="O493">
        <v>33642</v>
      </c>
      <c r="P493">
        <f>Append1[[#This Row],[Bonus (£)]]/Append1[[#This Row],[Salary (£)]]</f>
        <v>4.4977324967385227E-2</v>
      </c>
    </row>
    <row r="494" spans="1:16" x14ac:dyDescent="0.3">
      <c r="A494" t="s">
        <v>800</v>
      </c>
      <c r="B494" t="s">
        <v>368</v>
      </c>
      <c r="C494">
        <v>34</v>
      </c>
      <c r="D494" t="s">
        <v>24</v>
      </c>
      <c r="E494" t="s">
        <v>62</v>
      </c>
      <c r="F494" t="s">
        <v>63</v>
      </c>
      <c r="G494" t="s">
        <v>39</v>
      </c>
      <c r="H494" s="1">
        <v>42546</v>
      </c>
      <c r="I494">
        <v>38361</v>
      </c>
      <c r="J494">
        <v>2512</v>
      </c>
      <c r="K494">
        <v>3.91</v>
      </c>
      <c r="L494">
        <v>1</v>
      </c>
      <c r="M494" t="s">
        <v>28</v>
      </c>
      <c r="N494" t="s">
        <v>21</v>
      </c>
      <c r="O494">
        <v>40873</v>
      </c>
      <c r="P494">
        <f>Append1[[#This Row],[Bonus (£)]]/Append1[[#This Row],[Salary (£)]]</f>
        <v>6.548317301425928E-2</v>
      </c>
    </row>
    <row r="495" spans="1:16" x14ac:dyDescent="0.3">
      <c r="A495" t="s">
        <v>801</v>
      </c>
      <c r="B495" t="s">
        <v>802</v>
      </c>
      <c r="C495">
        <v>37</v>
      </c>
      <c r="D495" t="s">
        <v>16</v>
      </c>
      <c r="E495" t="s">
        <v>31</v>
      </c>
      <c r="F495" t="s">
        <v>32</v>
      </c>
      <c r="G495" t="s">
        <v>50</v>
      </c>
      <c r="H495" s="1">
        <v>44834</v>
      </c>
      <c r="I495">
        <v>27927</v>
      </c>
      <c r="J495">
        <v>669</v>
      </c>
      <c r="K495">
        <v>3.78</v>
      </c>
      <c r="L495">
        <v>3</v>
      </c>
      <c r="M495" t="s">
        <v>20</v>
      </c>
      <c r="N495" t="s">
        <v>21</v>
      </c>
      <c r="O495">
        <v>28596</v>
      </c>
      <c r="P495">
        <f>Append1[[#This Row],[Bonus (£)]]/Append1[[#This Row],[Salary (£)]]</f>
        <v>2.3955312063594372E-2</v>
      </c>
    </row>
    <row r="496" spans="1:16" x14ac:dyDescent="0.3">
      <c r="A496" t="s">
        <v>803</v>
      </c>
      <c r="B496" t="s">
        <v>371</v>
      </c>
      <c r="C496">
        <v>41</v>
      </c>
      <c r="D496" t="s">
        <v>16</v>
      </c>
      <c r="E496" t="s">
        <v>25</v>
      </c>
      <c r="F496" t="s">
        <v>26</v>
      </c>
      <c r="G496" t="s">
        <v>27</v>
      </c>
      <c r="H496" s="1">
        <v>42448</v>
      </c>
      <c r="I496">
        <v>29094</v>
      </c>
      <c r="J496">
        <v>1093</v>
      </c>
      <c r="K496">
        <v>3.44</v>
      </c>
      <c r="L496">
        <v>2</v>
      </c>
      <c r="M496" t="s">
        <v>28</v>
      </c>
      <c r="N496" t="s">
        <v>21</v>
      </c>
      <c r="O496">
        <v>30187</v>
      </c>
      <c r="P496">
        <f>Append1[[#This Row],[Bonus (£)]]/Append1[[#This Row],[Salary (£)]]</f>
        <v>3.7567883412387433E-2</v>
      </c>
    </row>
    <row r="497" spans="1:16" x14ac:dyDescent="0.3">
      <c r="A497" t="s">
        <v>804</v>
      </c>
      <c r="B497" t="s">
        <v>561</v>
      </c>
      <c r="C497">
        <v>34</v>
      </c>
      <c r="D497" t="s">
        <v>24</v>
      </c>
      <c r="E497" t="s">
        <v>37</v>
      </c>
      <c r="F497" t="s">
        <v>38</v>
      </c>
      <c r="G497" t="s">
        <v>53</v>
      </c>
      <c r="H497" s="1">
        <v>45545</v>
      </c>
      <c r="I497">
        <v>34952</v>
      </c>
      <c r="J497">
        <v>1767</v>
      </c>
      <c r="K497">
        <v>3.03</v>
      </c>
      <c r="L497">
        <v>3</v>
      </c>
      <c r="M497" t="s">
        <v>20</v>
      </c>
      <c r="N497" t="s">
        <v>21</v>
      </c>
      <c r="O497">
        <v>36719</v>
      </c>
      <c r="P497">
        <f>Append1[[#This Row],[Bonus (£)]]/Append1[[#This Row],[Salary (£)]]</f>
        <v>5.0555046921492333E-2</v>
      </c>
    </row>
    <row r="498" spans="1:16" x14ac:dyDescent="0.3">
      <c r="A498" t="s">
        <v>805</v>
      </c>
      <c r="B498" t="s">
        <v>470</v>
      </c>
      <c r="C498">
        <v>38</v>
      </c>
      <c r="D498" t="s">
        <v>24</v>
      </c>
      <c r="E498" t="s">
        <v>42</v>
      </c>
      <c r="F498" t="s">
        <v>43</v>
      </c>
      <c r="G498" t="s">
        <v>19</v>
      </c>
      <c r="H498" s="1">
        <v>44608</v>
      </c>
      <c r="I498">
        <v>39684</v>
      </c>
      <c r="J498">
        <v>1659</v>
      </c>
      <c r="K498">
        <v>2.2200000000000002</v>
      </c>
      <c r="L498">
        <v>1</v>
      </c>
      <c r="M498" t="s">
        <v>28</v>
      </c>
      <c r="N498" t="s">
        <v>21</v>
      </c>
      <c r="O498">
        <v>41343</v>
      </c>
      <c r="P498">
        <f>Append1[[#This Row],[Bonus (£)]]/Append1[[#This Row],[Salary (£)]]</f>
        <v>4.180526156637436E-2</v>
      </c>
    </row>
    <row r="499" spans="1:16" x14ac:dyDescent="0.3">
      <c r="A499" t="s">
        <v>806</v>
      </c>
      <c r="B499" t="s">
        <v>554</v>
      </c>
      <c r="C499">
        <v>30</v>
      </c>
      <c r="D499" t="s">
        <v>16</v>
      </c>
      <c r="E499" t="s">
        <v>58</v>
      </c>
      <c r="F499" t="s">
        <v>59</v>
      </c>
      <c r="G499" t="s">
        <v>105</v>
      </c>
      <c r="H499" s="1">
        <v>42937</v>
      </c>
      <c r="I499">
        <v>26977</v>
      </c>
      <c r="J499">
        <v>779</v>
      </c>
      <c r="K499">
        <v>3.21</v>
      </c>
      <c r="L499">
        <v>2</v>
      </c>
      <c r="M499" t="s">
        <v>34</v>
      </c>
      <c r="N499" t="s">
        <v>21</v>
      </c>
      <c r="O499">
        <v>27756</v>
      </c>
      <c r="P499">
        <f>Append1[[#This Row],[Bonus (£)]]/Append1[[#This Row],[Salary (£)]]</f>
        <v>2.8876450309522926E-2</v>
      </c>
    </row>
    <row r="500" spans="1:16" x14ac:dyDescent="0.3">
      <c r="A500" t="s">
        <v>807</v>
      </c>
      <c r="B500" t="s">
        <v>808</v>
      </c>
      <c r="C500">
        <v>24</v>
      </c>
      <c r="D500" t="s">
        <v>24</v>
      </c>
      <c r="E500" t="s">
        <v>25</v>
      </c>
      <c r="F500" t="s">
        <v>26</v>
      </c>
      <c r="G500" t="s">
        <v>33</v>
      </c>
      <c r="H500" s="1">
        <v>45120</v>
      </c>
      <c r="I500">
        <v>30184</v>
      </c>
      <c r="J500">
        <v>2350</v>
      </c>
      <c r="K500">
        <v>3.41</v>
      </c>
      <c r="L500">
        <v>6</v>
      </c>
      <c r="M500" t="s">
        <v>34</v>
      </c>
      <c r="N500" t="s">
        <v>21</v>
      </c>
      <c r="O500">
        <v>32534</v>
      </c>
      <c r="P500">
        <f>Append1[[#This Row],[Bonus (£)]]/Append1[[#This Row],[Salary (£)]]</f>
        <v>7.785581765173602E-2</v>
      </c>
    </row>
    <row r="501" spans="1:16" x14ac:dyDescent="0.3">
      <c r="A501" t="s">
        <v>809</v>
      </c>
      <c r="B501" t="s">
        <v>182</v>
      </c>
      <c r="C501">
        <v>42</v>
      </c>
      <c r="D501" t="s">
        <v>16</v>
      </c>
      <c r="E501" t="s">
        <v>31</v>
      </c>
      <c r="F501" t="s">
        <v>32</v>
      </c>
      <c r="G501" t="s">
        <v>27</v>
      </c>
      <c r="H501" s="1">
        <v>44878</v>
      </c>
      <c r="I501">
        <v>35406</v>
      </c>
      <c r="J501">
        <v>2059</v>
      </c>
      <c r="K501">
        <v>2.63</v>
      </c>
      <c r="L501">
        <v>3</v>
      </c>
      <c r="M501" t="s">
        <v>20</v>
      </c>
      <c r="N501" t="s">
        <v>21</v>
      </c>
      <c r="O501">
        <v>37465</v>
      </c>
      <c r="P501">
        <f>Append1[[#This Row],[Bonus (£)]]/Append1[[#This Row],[Salary (£)]]</f>
        <v>5.8153985200248545E-2</v>
      </c>
    </row>
    <row r="502" spans="1:16" x14ac:dyDescent="0.3">
      <c r="A502" t="s">
        <v>810</v>
      </c>
      <c r="B502" t="s">
        <v>124</v>
      </c>
      <c r="C502">
        <v>35</v>
      </c>
      <c r="D502" t="s">
        <v>24</v>
      </c>
      <c r="E502" t="s">
        <v>74</v>
      </c>
      <c r="F502" t="s">
        <v>75</v>
      </c>
      <c r="G502" t="s">
        <v>53</v>
      </c>
      <c r="H502" s="1">
        <v>42043</v>
      </c>
      <c r="I502">
        <v>37889</v>
      </c>
      <c r="J502">
        <v>1614</v>
      </c>
      <c r="K502">
        <v>2.95</v>
      </c>
      <c r="L502">
        <v>1</v>
      </c>
      <c r="M502" t="s">
        <v>20</v>
      </c>
      <c r="N502" t="s">
        <v>21</v>
      </c>
      <c r="O502">
        <v>39503</v>
      </c>
      <c r="P502">
        <f>Append1[[#This Row],[Bonus (£)]]/Append1[[#This Row],[Salary (£)]]</f>
        <v>4.2598115548048245E-2</v>
      </c>
    </row>
    <row r="503" spans="1:16" x14ac:dyDescent="0.3">
      <c r="A503" t="s">
        <v>811</v>
      </c>
      <c r="B503" t="s">
        <v>362</v>
      </c>
      <c r="C503">
        <v>35</v>
      </c>
      <c r="D503" t="s">
        <v>24</v>
      </c>
      <c r="E503" t="s">
        <v>42</v>
      </c>
      <c r="F503" t="s">
        <v>43</v>
      </c>
      <c r="G503" t="s">
        <v>33</v>
      </c>
      <c r="H503" s="1">
        <v>43672</v>
      </c>
      <c r="I503">
        <v>42381</v>
      </c>
      <c r="J503">
        <v>2227</v>
      </c>
      <c r="K503">
        <v>3</v>
      </c>
      <c r="L503">
        <v>1</v>
      </c>
      <c r="M503" t="s">
        <v>28</v>
      </c>
      <c r="N503" t="s">
        <v>21</v>
      </c>
      <c r="O503">
        <v>44608</v>
      </c>
      <c r="P503">
        <f>Append1[[#This Row],[Bonus (£)]]/Append1[[#This Row],[Salary (£)]]</f>
        <v>5.2547131969514639E-2</v>
      </c>
    </row>
    <row r="504" spans="1:16" x14ac:dyDescent="0.3">
      <c r="A504" t="s">
        <v>812</v>
      </c>
      <c r="B504" t="s">
        <v>487</v>
      </c>
      <c r="C504">
        <v>31</v>
      </c>
      <c r="D504" t="s">
        <v>16</v>
      </c>
      <c r="E504" t="s">
        <v>37</v>
      </c>
      <c r="F504" t="s">
        <v>38</v>
      </c>
      <c r="G504" t="s">
        <v>53</v>
      </c>
      <c r="H504" s="1">
        <v>43691</v>
      </c>
      <c r="I504">
        <v>27146</v>
      </c>
      <c r="J504">
        <v>1458</v>
      </c>
      <c r="K504">
        <v>2.54</v>
      </c>
      <c r="L504">
        <v>3</v>
      </c>
      <c r="M504" t="s">
        <v>34</v>
      </c>
      <c r="N504" t="s">
        <v>21</v>
      </c>
      <c r="O504">
        <v>28604</v>
      </c>
      <c r="P504">
        <f>Append1[[#This Row],[Bonus (£)]]/Append1[[#This Row],[Salary (£)]]</f>
        <v>5.3709570470787595E-2</v>
      </c>
    </row>
    <row r="505" spans="1:16" x14ac:dyDescent="0.3">
      <c r="A505" t="s">
        <v>813</v>
      </c>
      <c r="B505" t="s">
        <v>531</v>
      </c>
      <c r="C505">
        <v>26</v>
      </c>
      <c r="D505" t="s">
        <v>24</v>
      </c>
      <c r="E505" t="s">
        <v>62</v>
      </c>
      <c r="F505" t="s">
        <v>63</v>
      </c>
      <c r="G505" t="s">
        <v>33</v>
      </c>
      <c r="H505" s="1">
        <v>44257</v>
      </c>
      <c r="I505">
        <v>46046</v>
      </c>
      <c r="J505">
        <v>2545</v>
      </c>
      <c r="K505">
        <v>2.37</v>
      </c>
      <c r="L505">
        <v>9</v>
      </c>
      <c r="M505" t="s">
        <v>34</v>
      </c>
      <c r="N505" t="s">
        <v>21</v>
      </c>
      <c r="O505">
        <v>48591</v>
      </c>
      <c r="P505">
        <f>Append1[[#This Row],[Bonus (£)]]/Append1[[#This Row],[Salary (£)]]</f>
        <v>5.527081614038136E-2</v>
      </c>
    </row>
    <row r="506" spans="1:16" x14ac:dyDescent="0.3">
      <c r="A506" t="s">
        <v>814</v>
      </c>
      <c r="B506" t="s">
        <v>529</v>
      </c>
      <c r="C506">
        <v>21</v>
      </c>
      <c r="D506" t="s">
        <v>24</v>
      </c>
      <c r="E506" t="s">
        <v>25</v>
      </c>
      <c r="F506" t="s">
        <v>26</v>
      </c>
      <c r="G506" t="s">
        <v>88</v>
      </c>
      <c r="H506" s="1">
        <v>44685</v>
      </c>
      <c r="I506">
        <v>39018</v>
      </c>
      <c r="J506">
        <v>3938</v>
      </c>
      <c r="K506">
        <v>4.3600000000000003</v>
      </c>
      <c r="L506">
        <v>2</v>
      </c>
      <c r="M506" t="s">
        <v>34</v>
      </c>
      <c r="N506" t="s">
        <v>21</v>
      </c>
      <c r="O506">
        <v>42956</v>
      </c>
      <c r="P506">
        <f>Append1[[#This Row],[Bonus (£)]]/Append1[[#This Row],[Salary (£)]]</f>
        <v>0.10092777692347121</v>
      </c>
    </row>
    <row r="507" spans="1:16" x14ac:dyDescent="0.3">
      <c r="A507" t="s">
        <v>815</v>
      </c>
      <c r="B507" t="s">
        <v>816</v>
      </c>
      <c r="C507">
        <v>26</v>
      </c>
      <c r="D507" t="s">
        <v>16</v>
      </c>
      <c r="E507" t="s">
        <v>58</v>
      </c>
      <c r="F507" t="s">
        <v>59</v>
      </c>
      <c r="G507" t="s">
        <v>105</v>
      </c>
      <c r="H507" s="1">
        <v>45379</v>
      </c>
      <c r="I507">
        <v>29513</v>
      </c>
      <c r="J507">
        <v>753</v>
      </c>
      <c r="K507">
        <v>3.22</v>
      </c>
      <c r="L507">
        <v>2</v>
      </c>
      <c r="M507" t="s">
        <v>34</v>
      </c>
      <c r="N507" t="s">
        <v>21</v>
      </c>
      <c r="O507">
        <v>30266</v>
      </c>
      <c r="P507">
        <f>Append1[[#This Row],[Bonus (£)]]/Append1[[#This Row],[Salary (£)]]</f>
        <v>2.5514180191779895E-2</v>
      </c>
    </row>
    <row r="508" spans="1:16" x14ac:dyDescent="0.3">
      <c r="A508" t="s">
        <v>817</v>
      </c>
      <c r="B508" t="s">
        <v>69</v>
      </c>
      <c r="C508">
        <v>28</v>
      </c>
      <c r="D508" t="s">
        <v>16</v>
      </c>
      <c r="E508" t="s">
        <v>62</v>
      </c>
      <c r="F508" t="s">
        <v>63</v>
      </c>
      <c r="G508" t="s">
        <v>105</v>
      </c>
      <c r="H508" s="1">
        <v>42996</v>
      </c>
      <c r="I508">
        <v>42455</v>
      </c>
      <c r="J508">
        <v>4384</v>
      </c>
      <c r="K508">
        <v>4.75</v>
      </c>
      <c r="L508">
        <v>3</v>
      </c>
      <c r="M508" t="s">
        <v>20</v>
      </c>
      <c r="N508" t="s">
        <v>21</v>
      </c>
      <c r="O508">
        <v>46839</v>
      </c>
      <c r="P508">
        <f>Append1[[#This Row],[Bonus (£)]]/Append1[[#This Row],[Salary (£)]]</f>
        <v>0.10326227770580615</v>
      </c>
    </row>
    <row r="509" spans="1:16" x14ac:dyDescent="0.3">
      <c r="A509" t="s">
        <v>818</v>
      </c>
      <c r="B509" t="s">
        <v>819</v>
      </c>
      <c r="C509">
        <v>32</v>
      </c>
      <c r="D509" t="s">
        <v>24</v>
      </c>
      <c r="E509" t="s">
        <v>74</v>
      </c>
      <c r="F509" t="s">
        <v>75</v>
      </c>
      <c r="G509" t="s">
        <v>50</v>
      </c>
      <c r="H509" s="1">
        <v>42718</v>
      </c>
      <c r="I509">
        <v>31763</v>
      </c>
      <c r="J509">
        <v>1735</v>
      </c>
      <c r="K509">
        <v>3.23</v>
      </c>
      <c r="L509">
        <v>1</v>
      </c>
      <c r="M509" t="s">
        <v>20</v>
      </c>
      <c r="N509" t="s">
        <v>21</v>
      </c>
      <c r="O509">
        <v>33498</v>
      </c>
      <c r="P509">
        <f>Append1[[#This Row],[Bonus (£)]]/Append1[[#This Row],[Salary (£)]]</f>
        <v>5.4623303844095333E-2</v>
      </c>
    </row>
    <row r="510" spans="1:16" x14ac:dyDescent="0.3">
      <c r="A510" t="s">
        <v>820</v>
      </c>
      <c r="B510" t="s">
        <v>821</v>
      </c>
      <c r="C510">
        <v>35</v>
      </c>
      <c r="D510" t="s">
        <v>16</v>
      </c>
      <c r="E510" t="s">
        <v>58</v>
      </c>
      <c r="F510" t="s">
        <v>59</v>
      </c>
      <c r="G510" t="s">
        <v>50</v>
      </c>
      <c r="H510" s="1">
        <v>43203</v>
      </c>
      <c r="I510">
        <v>30837</v>
      </c>
      <c r="J510">
        <v>2113</v>
      </c>
      <c r="K510">
        <v>4.63</v>
      </c>
      <c r="L510">
        <v>0</v>
      </c>
      <c r="M510" t="s">
        <v>28</v>
      </c>
      <c r="N510" t="s">
        <v>21</v>
      </c>
      <c r="O510">
        <v>32950</v>
      </c>
      <c r="P510">
        <f>Append1[[#This Row],[Bonus (£)]]/Append1[[#This Row],[Salary (£)]]</f>
        <v>6.8521581217368746E-2</v>
      </c>
    </row>
    <row r="511" spans="1:16" x14ac:dyDescent="0.3">
      <c r="A511" t="s">
        <v>822</v>
      </c>
      <c r="B511" t="s">
        <v>540</v>
      </c>
      <c r="C511">
        <v>32</v>
      </c>
      <c r="D511" t="s">
        <v>16</v>
      </c>
      <c r="E511" t="s">
        <v>25</v>
      </c>
      <c r="F511" t="s">
        <v>26</v>
      </c>
      <c r="G511" t="s">
        <v>19</v>
      </c>
      <c r="H511" s="1">
        <v>42378</v>
      </c>
      <c r="I511">
        <v>31538</v>
      </c>
      <c r="J511">
        <v>1384</v>
      </c>
      <c r="K511">
        <v>3.93</v>
      </c>
      <c r="L511">
        <v>0</v>
      </c>
      <c r="M511" t="s">
        <v>20</v>
      </c>
      <c r="N511" t="s">
        <v>21</v>
      </c>
      <c r="O511">
        <v>32922</v>
      </c>
      <c r="P511">
        <f>Append1[[#This Row],[Bonus (£)]]/Append1[[#This Row],[Salary (£)]]</f>
        <v>4.3883569027839429E-2</v>
      </c>
    </row>
    <row r="512" spans="1:16" x14ac:dyDescent="0.3">
      <c r="A512" t="s">
        <v>823</v>
      </c>
      <c r="B512" t="s">
        <v>187</v>
      </c>
      <c r="C512">
        <v>38</v>
      </c>
      <c r="D512" t="s">
        <v>16</v>
      </c>
      <c r="E512" t="s">
        <v>62</v>
      </c>
      <c r="F512" t="s">
        <v>63</v>
      </c>
      <c r="G512" t="s">
        <v>19</v>
      </c>
      <c r="H512" s="1">
        <v>42187</v>
      </c>
      <c r="I512">
        <v>39786</v>
      </c>
      <c r="J512">
        <v>1327</v>
      </c>
      <c r="K512">
        <v>3.7</v>
      </c>
      <c r="L512">
        <v>2</v>
      </c>
      <c r="M512" t="s">
        <v>34</v>
      </c>
      <c r="N512" t="s">
        <v>21</v>
      </c>
      <c r="O512">
        <v>41113</v>
      </c>
      <c r="P512">
        <f>Append1[[#This Row],[Bonus (£)]]/Append1[[#This Row],[Salary (£)]]</f>
        <v>3.3353440908862414E-2</v>
      </c>
    </row>
    <row r="513" spans="1:16" x14ac:dyDescent="0.3">
      <c r="A513" t="s">
        <v>824</v>
      </c>
      <c r="B513" t="s">
        <v>279</v>
      </c>
      <c r="C513">
        <v>34</v>
      </c>
      <c r="D513" t="s">
        <v>16</v>
      </c>
      <c r="E513" t="s">
        <v>17</v>
      </c>
      <c r="F513" t="s">
        <v>18</v>
      </c>
      <c r="G513" t="s">
        <v>50</v>
      </c>
      <c r="H513" s="1">
        <v>43219</v>
      </c>
      <c r="I513">
        <v>41685</v>
      </c>
      <c r="J513">
        <v>2001</v>
      </c>
      <c r="K513">
        <v>2.4300000000000002</v>
      </c>
      <c r="L513">
        <v>2</v>
      </c>
      <c r="M513" t="s">
        <v>34</v>
      </c>
      <c r="N513" t="s">
        <v>21</v>
      </c>
      <c r="O513">
        <v>43686</v>
      </c>
      <c r="P513">
        <f>Append1[[#This Row],[Bonus (£)]]/Append1[[#This Row],[Salary (£)]]</f>
        <v>4.8002878733357325E-2</v>
      </c>
    </row>
    <row r="514" spans="1:16" x14ac:dyDescent="0.3">
      <c r="A514" t="s">
        <v>825</v>
      </c>
      <c r="B514" t="s">
        <v>52</v>
      </c>
      <c r="C514">
        <v>42</v>
      </c>
      <c r="D514" t="s">
        <v>16</v>
      </c>
      <c r="E514" t="s">
        <v>31</v>
      </c>
      <c r="F514" t="s">
        <v>32</v>
      </c>
      <c r="G514" t="s">
        <v>39</v>
      </c>
      <c r="H514" s="1">
        <v>45474</v>
      </c>
      <c r="I514">
        <v>27475</v>
      </c>
      <c r="J514">
        <v>1451</v>
      </c>
      <c r="K514">
        <v>3.72</v>
      </c>
      <c r="L514">
        <v>3</v>
      </c>
      <c r="M514" t="s">
        <v>20</v>
      </c>
      <c r="N514" t="s">
        <v>21</v>
      </c>
      <c r="O514">
        <v>28926</v>
      </c>
      <c r="P514">
        <f>Append1[[#This Row],[Bonus (£)]]/Append1[[#This Row],[Salary (£)]]</f>
        <v>5.2811646951774344E-2</v>
      </c>
    </row>
    <row r="515" spans="1:16" x14ac:dyDescent="0.3">
      <c r="A515" t="s">
        <v>826</v>
      </c>
      <c r="B515" t="s">
        <v>198</v>
      </c>
      <c r="C515">
        <v>31</v>
      </c>
      <c r="D515" t="s">
        <v>16</v>
      </c>
      <c r="E515" t="s">
        <v>58</v>
      </c>
      <c r="F515" t="s">
        <v>59</v>
      </c>
      <c r="G515" t="s">
        <v>105</v>
      </c>
      <c r="H515" s="1">
        <v>45463</v>
      </c>
      <c r="I515">
        <v>31430</v>
      </c>
      <c r="J515">
        <v>1739</v>
      </c>
      <c r="K515">
        <v>3.57</v>
      </c>
      <c r="L515">
        <v>3</v>
      </c>
      <c r="M515" t="s">
        <v>20</v>
      </c>
      <c r="N515" t="s">
        <v>21</v>
      </c>
      <c r="O515">
        <v>33169</v>
      </c>
      <c r="P515">
        <f>Append1[[#This Row],[Bonus (£)]]/Append1[[#This Row],[Salary (£)]]</f>
        <v>5.5329303213490298E-2</v>
      </c>
    </row>
    <row r="516" spans="1:16" x14ac:dyDescent="0.3">
      <c r="A516" t="s">
        <v>827</v>
      </c>
      <c r="B516" t="s">
        <v>109</v>
      </c>
      <c r="C516">
        <v>23</v>
      </c>
      <c r="D516" t="s">
        <v>16</v>
      </c>
      <c r="E516" t="s">
        <v>62</v>
      </c>
      <c r="F516" t="s">
        <v>63</v>
      </c>
      <c r="G516" t="s">
        <v>50</v>
      </c>
      <c r="H516" s="1">
        <v>45495</v>
      </c>
      <c r="I516">
        <v>44031</v>
      </c>
      <c r="J516">
        <v>4763</v>
      </c>
      <c r="K516">
        <v>4.6399999999999997</v>
      </c>
      <c r="L516">
        <v>0</v>
      </c>
      <c r="M516" t="s">
        <v>28</v>
      </c>
      <c r="N516" t="s">
        <v>21</v>
      </c>
      <c r="O516">
        <v>48794</v>
      </c>
      <c r="P516">
        <f>Append1[[#This Row],[Bonus (£)]]/Append1[[#This Row],[Salary (£)]]</f>
        <v>0.10817378665031455</v>
      </c>
    </row>
    <row r="517" spans="1:16" x14ac:dyDescent="0.3">
      <c r="A517" t="s">
        <v>828</v>
      </c>
      <c r="B517" t="s">
        <v>829</v>
      </c>
      <c r="C517">
        <v>31</v>
      </c>
      <c r="D517" t="s">
        <v>16</v>
      </c>
      <c r="E517" t="s">
        <v>62</v>
      </c>
      <c r="F517" t="s">
        <v>63</v>
      </c>
      <c r="G517" t="s">
        <v>19</v>
      </c>
      <c r="H517" s="1">
        <v>44589</v>
      </c>
      <c r="I517">
        <v>48374</v>
      </c>
      <c r="J517">
        <v>1677</v>
      </c>
      <c r="K517">
        <v>1.95</v>
      </c>
      <c r="L517">
        <v>4</v>
      </c>
      <c r="M517" t="s">
        <v>34</v>
      </c>
      <c r="N517" t="s">
        <v>21</v>
      </c>
      <c r="O517">
        <v>50051</v>
      </c>
      <c r="P517">
        <f>Append1[[#This Row],[Bonus (£)]]/Append1[[#This Row],[Salary (£)]]</f>
        <v>3.4667383305081241E-2</v>
      </c>
    </row>
    <row r="518" spans="1:16" x14ac:dyDescent="0.3">
      <c r="A518" t="s">
        <v>830</v>
      </c>
      <c r="B518" t="s">
        <v>100</v>
      </c>
      <c r="C518">
        <v>31</v>
      </c>
      <c r="D518" t="s">
        <v>24</v>
      </c>
      <c r="E518" t="s">
        <v>31</v>
      </c>
      <c r="F518" t="s">
        <v>32</v>
      </c>
      <c r="G518" t="s">
        <v>27</v>
      </c>
      <c r="H518" s="1">
        <v>44111</v>
      </c>
      <c r="I518">
        <v>32062</v>
      </c>
      <c r="J518">
        <v>1392</v>
      </c>
      <c r="K518">
        <v>3.16</v>
      </c>
      <c r="L518">
        <v>5</v>
      </c>
      <c r="M518" t="s">
        <v>34</v>
      </c>
      <c r="N518" t="s">
        <v>21</v>
      </c>
      <c r="O518">
        <v>33454</v>
      </c>
      <c r="P518">
        <f>Append1[[#This Row],[Bonus (£)]]/Append1[[#This Row],[Salary (£)]]</f>
        <v>4.3415881729149772E-2</v>
      </c>
    </row>
    <row r="519" spans="1:16" x14ac:dyDescent="0.3">
      <c r="A519" t="s">
        <v>831</v>
      </c>
      <c r="B519" t="s">
        <v>832</v>
      </c>
      <c r="C519">
        <v>31</v>
      </c>
      <c r="D519" t="s">
        <v>16</v>
      </c>
      <c r="E519" t="s">
        <v>62</v>
      </c>
      <c r="F519" t="s">
        <v>63</v>
      </c>
      <c r="G519" t="s">
        <v>33</v>
      </c>
      <c r="H519" s="1">
        <v>43191</v>
      </c>
      <c r="I519">
        <v>38746</v>
      </c>
      <c r="J519">
        <v>1471</v>
      </c>
      <c r="K519">
        <v>4.2699999999999996</v>
      </c>
      <c r="L519">
        <v>3</v>
      </c>
      <c r="M519" t="s">
        <v>28</v>
      </c>
      <c r="N519" t="s">
        <v>21</v>
      </c>
      <c r="O519">
        <v>40217</v>
      </c>
      <c r="P519">
        <f>Append1[[#This Row],[Bonus (£)]]/Append1[[#This Row],[Salary (£)]]</f>
        <v>3.7965209311928975E-2</v>
      </c>
    </row>
    <row r="520" spans="1:16" x14ac:dyDescent="0.3">
      <c r="A520" t="s">
        <v>833</v>
      </c>
      <c r="B520" t="s">
        <v>346</v>
      </c>
      <c r="C520">
        <v>49</v>
      </c>
      <c r="D520" t="s">
        <v>24</v>
      </c>
      <c r="E520" t="s">
        <v>37</v>
      </c>
      <c r="F520" t="s">
        <v>38</v>
      </c>
      <c r="G520" t="s">
        <v>50</v>
      </c>
      <c r="H520" s="1">
        <v>45325</v>
      </c>
      <c r="I520">
        <v>26018</v>
      </c>
      <c r="J520">
        <v>1650</v>
      </c>
      <c r="K520">
        <v>4.33</v>
      </c>
      <c r="L520">
        <v>0</v>
      </c>
      <c r="M520" t="s">
        <v>28</v>
      </c>
      <c r="N520" t="s">
        <v>21</v>
      </c>
      <c r="O520">
        <v>27668</v>
      </c>
      <c r="P520">
        <f>Append1[[#This Row],[Bonus (£)]]/Append1[[#This Row],[Salary (£)]]</f>
        <v>6.3417633945729884E-2</v>
      </c>
    </row>
    <row r="521" spans="1:16" x14ac:dyDescent="0.3">
      <c r="A521" t="s">
        <v>834</v>
      </c>
      <c r="B521" t="s">
        <v>780</v>
      </c>
      <c r="C521">
        <v>36</v>
      </c>
      <c r="D521" t="s">
        <v>16</v>
      </c>
      <c r="E521" t="s">
        <v>62</v>
      </c>
      <c r="F521" t="s">
        <v>63</v>
      </c>
      <c r="G521" t="s">
        <v>39</v>
      </c>
      <c r="H521" s="1">
        <v>42268</v>
      </c>
      <c r="I521">
        <v>44227</v>
      </c>
      <c r="J521">
        <v>1413</v>
      </c>
      <c r="K521">
        <v>2.2400000000000002</v>
      </c>
      <c r="L521">
        <v>7</v>
      </c>
      <c r="M521" t="s">
        <v>20</v>
      </c>
      <c r="N521" t="s">
        <v>21</v>
      </c>
      <c r="O521">
        <v>45640</v>
      </c>
      <c r="P521">
        <f>Append1[[#This Row],[Bonus (£)]]/Append1[[#This Row],[Salary (£)]]</f>
        <v>3.1948809550726931E-2</v>
      </c>
    </row>
    <row r="522" spans="1:16" x14ac:dyDescent="0.3">
      <c r="A522" t="s">
        <v>835</v>
      </c>
      <c r="B522" t="s">
        <v>836</v>
      </c>
      <c r="C522">
        <v>29</v>
      </c>
      <c r="D522" t="s">
        <v>16</v>
      </c>
      <c r="E522" t="s">
        <v>17</v>
      </c>
      <c r="F522" t="s">
        <v>18</v>
      </c>
      <c r="G522" t="s">
        <v>53</v>
      </c>
      <c r="H522" s="1">
        <v>43195</v>
      </c>
      <c r="I522">
        <v>34843</v>
      </c>
      <c r="J522">
        <v>965</v>
      </c>
      <c r="K522">
        <v>3.82</v>
      </c>
      <c r="L522">
        <v>2</v>
      </c>
      <c r="M522" t="s">
        <v>34</v>
      </c>
      <c r="N522" t="s">
        <v>21</v>
      </c>
      <c r="O522">
        <v>35808</v>
      </c>
      <c r="P522">
        <f>Append1[[#This Row],[Bonus (£)]]/Append1[[#This Row],[Salary (£)]]</f>
        <v>2.7695663404414084E-2</v>
      </c>
    </row>
    <row r="523" spans="1:16" x14ac:dyDescent="0.3">
      <c r="A523" t="s">
        <v>837</v>
      </c>
      <c r="B523" t="s">
        <v>316</v>
      </c>
      <c r="C523">
        <v>30</v>
      </c>
      <c r="D523" t="s">
        <v>16</v>
      </c>
      <c r="E523" t="s">
        <v>62</v>
      </c>
      <c r="F523" t="s">
        <v>63</v>
      </c>
      <c r="G523" t="s">
        <v>27</v>
      </c>
      <c r="H523" s="1">
        <v>44298</v>
      </c>
      <c r="I523">
        <v>42215</v>
      </c>
      <c r="J523">
        <v>2572</v>
      </c>
      <c r="K523">
        <v>4.53</v>
      </c>
      <c r="L523">
        <v>4</v>
      </c>
      <c r="M523" t="s">
        <v>34</v>
      </c>
      <c r="N523" t="s">
        <v>21</v>
      </c>
      <c r="O523">
        <v>44787</v>
      </c>
      <c r="P523">
        <f>Append1[[#This Row],[Bonus (£)]]/Append1[[#This Row],[Salary (£)]]</f>
        <v>6.0926211062418571E-2</v>
      </c>
    </row>
    <row r="524" spans="1:16" x14ac:dyDescent="0.3">
      <c r="A524" t="s">
        <v>838</v>
      </c>
      <c r="B524" t="s">
        <v>348</v>
      </c>
      <c r="C524">
        <v>29</v>
      </c>
      <c r="D524" t="s">
        <v>16</v>
      </c>
      <c r="E524" t="s">
        <v>58</v>
      </c>
      <c r="F524" t="s">
        <v>59</v>
      </c>
      <c r="G524" t="s">
        <v>105</v>
      </c>
      <c r="H524" s="1">
        <v>42117</v>
      </c>
      <c r="I524">
        <v>27408</v>
      </c>
      <c r="J524">
        <v>895</v>
      </c>
      <c r="K524">
        <v>2.42</v>
      </c>
      <c r="L524">
        <v>4</v>
      </c>
      <c r="M524" t="s">
        <v>34</v>
      </c>
      <c r="N524" t="s">
        <v>21</v>
      </c>
      <c r="O524">
        <v>28303</v>
      </c>
      <c r="P524">
        <f>Append1[[#This Row],[Bonus (£)]]/Append1[[#This Row],[Salary (£)]]</f>
        <v>3.2654699357851723E-2</v>
      </c>
    </row>
    <row r="525" spans="1:16" x14ac:dyDescent="0.3">
      <c r="A525" t="s">
        <v>839</v>
      </c>
      <c r="B525" t="s">
        <v>224</v>
      </c>
      <c r="C525">
        <v>38</v>
      </c>
      <c r="D525" t="s">
        <v>24</v>
      </c>
      <c r="E525" t="s">
        <v>31</v>
      </c>
      <c r="F525" t="s">
        <v>32</v>
      </c>
      <c r="G525" t="s">
        <v>53</v>
      </c>
      <c r="H525" s="1">
        <v>42966</v>
      </c>
      <c r="I525">
        <v>29721</v>
      </c>
      <c r="J525">
        <v>1322</v>
      </c>
      <c r="K525">
        <v>3.87</v>
      </c>
      <c r="L525">
        <v>3</v>
      </c>
      <c r="M525" t="s">
        <v>20</v>
      </c>
      <c r="N525" t="s">
        <v>21</v>
      </c>
      <c r="O525">
        <v>31043</v>
      </c>
      <c r="P525">
        <f>Append1[[#This Row],[Bonus (£)]]/Append1[[#This Row],[Salary (£)]]</f>
        <v>4.4480333770734501E-2</v>
      </c>
    </row>
    <row r="526" spans="1:16" x14ac:dyDescent="0.3">
      <c r="A526" t="s">
        <v>840</v>
      </c>
      <c r="B526" t="s">
        <v>279</v>
      </c>
      <c r="C526">
        <v>33</v>
      </c>
      <c r="D526" t="s">
        <v>16</v>
      </c>
      <c r="E526" t="s">
        <v>31</v>
      </c>
      <c r="F526" t="s">
        <v>32</v>
      </c>
      <c r="G526" t="s">
        <v>39</v>
      </c>
      <c r="H526" s="1">
        <v>45479</v>
      </c>
      <c r="I526">
        <v>28984</v>
      </c>
      <c r="J526">
        <v>3373</v>
      </c>
      <c r="K526">
        <v>4.95</v>
      </c>
      <c r="L526">
        <v>3</v>
      </c>
      <c r="M526" t="s">
        <v>34</v>
      </c>
      <c r="N526" t="s">
        <v>21</v>
      </c>
      <c r="O526">
        <v>32357</v>
      </c>
      <c r="P526">
        <f>Append1[[#This Row],[Bonus (£)]]/Append1[[#This Row],[Salary (£)]]</f>
        <v>0.11637455147667679</v>
      </c>
    </row>
    <row r="527" spans="1:16" x14ac:dyDescent="0.3">
      <c r="A527" t="s">
        <v>841</v>
      </c>
      <c r="B527" t="s">
        <v>743</v>
      </c>
      <c r="C527">
        <v>37</v>
      </c>
      <c r="D527" t="s">
        <v>16</v>
      </c>
      <c r="E527" t="s">
        <v>62</v>
      </c>
      <c r="F527" t="s">
        <v>63</v>
      </c>
      <c r="G527" t="s">
        <v>19</v>
      </c>
      <c r="H527" s="1">
        <v>43002</v>
      </c>
      <c r="I527">
        <v>43222</v>
      </c>
      <c r="J527">
        <v>1001</v>
      </c>
      <c r="K527">
        <v>3.01</v>
      </c>
      <c r="L527">
        <v>2</v>
      </c>
      <c r="M527" t="s">
        <v>20</v>
      </c>
      <c r="N527" t="s">
        <v>21</v>
      </c>
      <c r="O527">
        <v>44223</v>
      </c>
      <c r="P527">
        <f>Append1[[#This Row],[Bonus (£)]]/Append1[[#This Row],[Salary (£)]]</f>
        <v>2.3159502105409284E-2</v>
      </c>
    </row>
    <row r="528" spans="1:16" x14ac:dyDescent="0.3">
      <c r="A528" t="s">
        <v>842</v>
      </c>
      <c r="B528" t="s">
        <v>843</v>
      </c>
      <c r="C528">
        <v>25</v>
      </c>
      <c r="D528" t="s">
        <v>24</v>
      </c>
      <c r="E528" t="s">
        <v>31</v>
      </c>
      <c r="F528" t="s">
        <v>32</v>
      </c>
      <c r="G528" t="s">
        <v>50</v>
      </c>
      <c r="H528" s="1">
        <v>43856</v>
      </c>
      <c r="I528">
        <v>29898</v>
      </c>
      <c r="J528">
        <v>1824</v>
      </c>
      <c r="K528">
        <v>4.4000000000000004</v>
      </c>
      <c r="L528">
        <v>1</v>
      </c>
      <c r="M528" t="s">
        <v>20</v>
      </c>
      <c r="N528" t="s">
        <v>21</v>
      </c>
      <c r="O528">
        <v>31722</v>
      </c>
      <c r="P528">
        <f>Append1[[#This Row],[Bonus (£)]]/Append1[[#This Row],[Salary (£)]]</f>
        <v>6.1007425245835842E-2</v>
      </c>
    </row>
    <row r="529" spans="1:16" x14ac:dyDescent="0.3">
      <c r="A529" t="s">
        <v>844</v>
      </c>
      <c r="B529" t="s">
        <v>451</v>
      </c>
      <c r="C529">
        <v>32</v>
      </c>
      <c r="D529" t="s">
        <v>16</v>
      </c>
      <c r="E529" t="s">
        <v>17</v>
      </c>
      <c r="F529" t="s">
        <v>18</v>
      </c>
      <c r="G529" t="s">
        <v>88</v>
      </c>
      <c r="H529" s="1">
        <v>42864</v>
      </c>
      <c r="I529">
        <v>41446</v>
      </c>
      <c r="J529">
        <v>2426</v>
      </c>
      <c r="K529">
        <v>3.32</v>
      </c>
      <c r="L529">
        <v>2</v>
      </c>
      <c r="M529" t="s">
        <v>34</v>
      </c>
      <c r="N529" t="s">
        <v>21</v>
      </c>
      <c r="O529">
        <v>43872</v>
      </c>
      <c r="P529">
        <f>Append1[[#This Row],[Bonus (£)]]/Append1[[#This Row],[Salary (£)]]</f>
        <v>5.8533996043043962E-2</v>
      </c>
    </row>
    <row r="530" spans="1:16" x14ac:dyDescent="0.3">
      <c r="A530" t="s">
        <v>845</v>
      </c>
      <c r="B530" t="s">
        <v>57</v>
      </c>
      <c r="C530">
        <v>31</v>
      </c>
      <c r="D530" t="s">
        <v>24</v>
      </c>
      <c r="E530" t="s">
        <v>31</v>
      </c>
      <c r="F530" t="s">
        <v>32</v>
      </c>
      <c r="G530" t="s">
        <v>50</v>
      </c>
      <c r="H530" s="1">
        <v>45051</v>
      </c>
      <c r="I530">
        <v>34577</v>
      </c>
      <c r="J530">
        <v>1861</v>
      </c>
      <c r="K530">
        <v>3.4</v>
      </c>
      <c r="L530">
        <v>2</v>
      </c>
      <c r="M530" t="s">
        <v>28</v>
      </c>
      <c r="N530" t="s">
        <v>21</v>
      </c>
      <c r="O530">
        <v>36438</v>
      </c>
      <c r="P530">
        <f>Append1[[#This Row],[Bonus (£)]]/Append1[[#This Row],[Salary (£)]]</f>
        <v>5.3821904734360992E-2</v>
      </c>
    </row>
    <row r="531" spans="1:16" x14ac:dyDescent="0.3">
      <c r="A531" t="s">
        <v>846</v>
      </c>
      <c r="B531" t="s">
        <v>85</v>
      </c>
      <c r="C531">
        <v>28</v>
      </c>
      <c r="D531" t="s">
        <v>16</v>
      </c>
      <c r="E531" t="s">
        <v>25</v>
      </c>
      <c r="F531" t="s">
        <v>26</v>
      </c>
      <c r="G531" t="s">
        <v>19</v>
      </c>
      <c r="H531" s="1">
        <v>45135</v>
      </c>
      <c r="I531">
        <v>30262</v>
      </c>
      <c r="J531">
        <v>2358</v>
      </c>
      <c r="K531">
        <v>3.54</v>
      </c>
      <c r="L531">
        <v>4</v>
      </c>
      <c r="M531" t="s">
        <v>20</v>
      </c>
      <c r="N531" t="s">
        <v>21</v>
      </c>
      <c r="O531">
        <v>32620</v>
      </c>
      <c r="P531">
        <f>Append1[[#This Row],[Bonus (£)]]/Append1[[#This Row],[Salary (£)]]</f>
        <v>7.7919503007071581E-2</v>
      </c>
    </row>
    <row r="532" spans="1:16" x14ac:dyDescent="0.3">
      <c r="A532" t="s">
        <v>847</v>
      </c>
      <c r="B532" t="s">
        <v>184</v>
      </c>
      <c r="C532">
        <v>34</v>
      </c>
      <c r="D532" t="s">
        <v>16</v>
      </c>
      <c r="E532" t="s">
        <v>62</v>
      </c>
      <c r="F532" t="s">
        <v>63</v>
      </c>
      <c r="G532" t="s">
        <v>105</v>
      </c>
      <c r="H532" s="1">
        <v>42387</v>
      </c>
      <c r="I532">
        <v>44131</v>
      </c>
      <c r="J532">
        <v>1695</v>
      </c>
      <c r="K532">
        <v>3.29</v>
      </c>
      <c r="L532">
        <v>4</v>
      </c>
      <c r="M532" t="s">
        <v>20</v>
      </c>
      <c r="N532" t="s">
        <v>21</v>
      </c>
      <c r="O532">
        <v>45826</v>
      </c>
      <c r="P532">
        <f>Append1[[#This Row],[Bonus (£)]]/Append1[[#This Row],[Salary (£)]]</f>
        <v>3.8408375065146952E-2</v>
      </c>
    </row>
    <row r="533" spans="1:16" x14ac:dyDescent="0.3">
      <c r="A533" t="s">
        <v>848</v>
      </c>
      <c r="B533" t="s">
        <v>572</v>
      </c>
      <c r="C533">
        <v>21</v>
      </c>
      <c r="D533" t="s">
        <v>24</v>
      </c>
      <c r="E533" t="s">
        <v>37</v>
      </c>
      <c r="F533" t="s">
        <v>38</v>
      </c>
      <c r="G533" t="s">
        <v>33</v>
      </c>
      <c r="H533" s="1">
        <v>45337</v>
      </c>
      <c r="I533">
        <v>31527</v>
      </c>
      <c r="J533">
        <v>2178</v>
      </c>
      <c r="K533">
        <v>4.0599999999999996</v>
      </c>
      <c r="L533">
        <v>1</v>
      </c>
      <c r="M533" t="s">
        <v>34</v>
      </c>
      <c r="N533" t="s">
        <v>21</v>
      </c>
      <c r="O533">
        <v>33705</v>
      </c>
      <c r="P533">
        <f>Append1[[#This Row],[Bonus (£)]]/Append1[[#This Row],[Salary (£)]]</f>
        <v>6.908364259206394E-2</v>
      </c>
    </row>
    <row r="534" spans="1:16" x14ac:dyDescent="0.3">
      <c r="A534" t="s">
        <v>849</v>
      </c>
      <c r="B534" t="s">
        <v>30</v>
      </c>
      <c r="C534">
        <v>42</v>
      </c>
      <c r="D534" t="s">
        <v>24</v>
      </c>
      <c r="E534" t="s">
        <v>25</v>
      </c>
      <c r="F534" t="s">
        <v>26</v>
      </c>
      <c r="G534" t="s">
        <v>88</v>
      </c>
      <c r="H534" s="1">
        <v>45503</v>
      </c>
      <c r="I534">
        <v>30576</v>
      </c>
      <c r="J534">
        <v>1335</v>
      </c>
      <c r="K534">
        <v>2.5</v>
      </c>
      <c r="L534">
        <v>3</v>
      </c>
      <c r="M534" t="s">
        <v>20</v>
      </c>
      <c r="N534" t="s">
        <v>21</v>
      </c>
      <c r="O534">
        <v>31911</v>
      </c>
      <c r="P534">
        <f>Append1[[#This Row],[Bonus (£)]]/Append1[[#This Row],[Salary (£)]]</f>
        <v>4.3661695447409735E-2</v>
      </c>
    </row>
    <row r="535" spans="1:16" x14ac:dyDescent="0.3">
      <c r="A535" t="s">
        <v>850</v>
      </c>
      <c r="B535" t="s">
        <v>389</v>
      </c>
      <c r="C535">
        <v>38</v>
      </c>
      <c r="D535" t="s">
        <v>16</v>
      </c>
      <c r="E535" t="s">
        <v>62</v>
      </c>
      <c r="F535" t="s">
        <v>63</v>
      </c>
      <c r="G535" t="s">
        <v>19</v>
      </c>
      <c r="H535" s="1">
        <v>42364</v>
      </c>
      <c r="I535">
        <v>46618</v>
      </c>
      <c r="J535">
        <v>3191</v>
      </c>
      <c r="K535">
        <v>3.79</v>
      </c>
      <c r="L535">
        <v>6</v>
      </c>
      <c r="M535" t="s">
        <v>20</v>
      </c>
      <c r="N535" t="s">
        <v>21</v>
      </c>
      <c r="O535">
        <v>49809</v>
      </c>
      <c r="P535">
        <f>Append1[[#This Row],[Bonus (£)]]/Append1[[#This Row],[Salary (£)]]</f>
        <v>6.8449954953022432E-2</v>
      </c>
    </row>
    <row r="536" spans="1:16" x14ac:dyDescent="0.3">
      <c r="A536" t="s">
        <v>851</v>
      </c>
      <c r="B536" t="s">
        <v>852</v>
      </c>
      <c r="C536">
        <v>25</v>
      </c>
      <c r="D536" t="s">
        <v>16</v>
      </c>
      <c r="E536" t="s">
        <v>25</v>
      </c>
      <c r="F536" t="s">
        <v>26</v>
      </c>
      <c r="G536" t="s">
        <v>39</v>
      </c>
      <c r="H536" s="1">
        <v>42868</v>
      </c>
      <c r="I536">
        <v>21883</v>
      </c>
      <c r="J536">
        <v>767</v>
      </c>
      <c r="K536">
        <v>3.85</v>
      </c>
      <c r="L536">
        <v>1</v>
      </c>
      <c r="M536" t="s">
        <v>28</v>
      </c>
      <c r="N536" t="s">
        <v>21</v>
      </c>
      <c r="O536">
        <v>22650</v>
      </c>
      <c r="P536">
        <f>Append1[[#This Row],[Bonus (£)]]/Append1[[#This Row],[Salary (£)]]</f>
        <v>3.5050038842937441E-2</v>
      </c>
    </row>
    <row r="537" spans="1:16" x14ac:dyDescent="0.3">
      <c r="A537" t="s">
        <v>853</v>
      </c>
      <c r="B537" t="s">
        <v>67</v>
      </c>
      <c r="C537">
        <v>37</v>
      </c>
      <c r="D537" t="s">
        <v>16</v>
      </c>
      <c r="E537" t="s">
        <v>74</v>
      </c>
      <c r="F537" t="s">
        <v>75</v>
      </c>
      <c r="G537" t="s">
        <v>88</v>
      </c>
      <c r="H537" s="1">
        <v>44508</v>
      </c>
      <c r="I537">
        <v>28335</v>
      </c>
      <c r="J537">
        <v>647</v>
      </c>
      <c r="K537">
        <v>2.44</v>
      </c>
      <c r="L537">
        <v>3</v>
      </c>
      <c r="M537" t="s">
        <v>20</v>
      </c>
      <c r="N537" t="s">
        <v>21</v>
      </c>
      <c r="O537">
        <v>28982</v>
      </c>
      <c r="P537">
        <f>Append1[[#This Row],[Bonus (£)]]/Append1[[#This Row],[Salary (£)]]</f>
        <v>2.2833950944062115E-2</v>
      </c>
    </row>
    <row r="538" spans="1:16" x14ac:dyDescent="0.3">
      <c r="A538" t="s">
        <v>854</v>
      </c>
      <c r="B538" t="s">
        <v>49</v>
      </c>
      <c r="C538">
        <v>27</v>
      </c>
      <c r="D538" t="s">
        <v>24</v>
      </c>
      <c r="E538" t="s">
        <v>25</v>
      </c>
      <c r="F538" t="s">
        <v>26</v>
      </c>
      <c r="G538" t="s">
        <v>39</v>
      </c>
      <c r="H538" s="1">
        <v>42796</v>
      </c>
      <c r="I538">
        <v>27990</v>
      </c>
      <c r="J538">
        <v>2510</v>
      </c>
      <c r="K538">
        <v>4.2300000000000004</v>
      </c>
      <c r="L538">
        <v>2</v>
      </c>
      <c r="M538" t="s">
        <v>20</v>
      </c>
      <c r="N538" t="s">
        <v>21</v>
      </c>
      <c r="O538">
        <v>30500</v>
      </c>
      <c r="P538">
        <f>Append1[[#This Row],[Bonus (£)]]/Append1[[#This Row],[Salary (£)]]</f>
        <v>8.9674883887102541E-2</v>
      </c>
    </row>
    <row r="539" spans="1:16" x14ac:dyDescent="0.3">
      <c r="A539" t="s">
        <v>855</v>
      </c>
      <c r="B539" t="s">
        <v>257</v>
      </c>
      <c r="C539">
        <v>34</v>
      </c>
      <c r="D539" t="s">
        <v>24</v>
      </c>
      <c r="E539" t="s">
        <v>42</v>
      </c>
      <c r="F539" t="s">
        <v>43</v>
      </c>
      <c r="G539" t="s">
        <v>19</v>
      </c>
      <c r="H539" s="1">
        <v>44751</v>
      </c>
      <c r="I539">
        <v>42033</v>
      </c>
      <c r="J539">
        <v>1269</v>
      </c>
      <c r="K539">
        <v>4.17</v>
      </c>
      <c r="L539">
        <v>2</v>
      </c>
      <c r="M539" t="s">
        <v>28</v>
      </c>
      <c r="N539" t="s">
        <v>21</v>
      </c>
      <c r="O539">
        <v>43302</v>
      </c>
      <c r="P539">
        <f>Append1[[#This Row],[Bonus (£)]]/Append1[[#This Row],[Salary (£)]]</f>
        <v>3.0190564556419955E-2</v>
      </c>
    </row>
    <row r="540" spans="1:16" x14ac:dyDescent="0.3">
      <c r="A540" t="s">
        <v>856</v>
      </c>
      <c r="B540" t="s">
        <v>832</v>
      </c>
      <c r="C540">
        <v>30</v>
      </c>
      <c r="D540" t="s">
        <v>16</v>
      </c>
      <c r="E540" t="s">
        <v>31</v>
      </c>
      <c r="F540" t="s">
        <v>32</v>
      </c>
      <c r="G540" t="s">
        <v>88</v>
      </c>
      <c r="H540" s="1">
        <v>42119</v>
      </c>
      <c r="I540">
        <v>30677</v>
      </c>
      <c r="J540">
        <v>1347</v>
      </c>
      <c r="K540">
        <v>3.42</v>
      </c>
      <c r="L540">
        <v>2</v>
      </c>
      <c r="M540" t="s">
        <v>34</v>
      </c>
      <c r="N540" t="s">
        <v>21</v>
      </c>
      <c r="O540">
        <v>32024</v>
      </c>
      <c r="P540">
        <f>Append1[[#This Row],[Bonus (£)]]/Append1[[#This Row],[Salary (£)]]</f>
        <v>4.3909117579945887E-2</v>
      </c>
    </row>
    <row r="541" spans="1:16" x14ac:dyDescent="0.3">
      <c r="A541" t="s">
        <v>857</v>
      </c>
      <c r="B541" t="s">
        <v>858</v>
      </c>
      <c r="C541">
        <v>30</v>
      </c>
      <c r="D541" t="s">
        <v>24</v>
      </c>
      <c r="E541" t="s">
        <v>62</v>
      </c>
      <c r="F541" t="s">
        <v>63</v>
      </c>
      <c r="G541" t="s">
        <v>19</v>
      </c>
      <c r="H541" s="1">
        <v>42958</v>
      </c>
      <c r="I541">
        <v>44405</v>
      </c>
      <c r="J541">
        <v>3367</v>
      </c>
      <c r="K541">
        <v>4.01</v>
      </c>
      <c r="L541">
        <v>1</v>
      </c>
      <c r="M541" t="s">
        <v>20</v>
      </c>
      <c r="N541" t="s">
        <v>21</v>
      </c>
      <c r="O541">
        <v>47772</v>
      </c>
      <c r="P541">
        <f>Append1[[#This Row],[Bonus (£)]]/Append1[[#This Row],[Salary (£)]]</f>
        <v>7.5824794505123291E-2</v>
      </c>
    </row>
    <row r="542" spans="1:16" x14ac:dyDescent="0.3">
      <c r="A542" t="s">
        <v>859</v>
      </c>
      <c r="B542" t="s">
        <v>860</v>
      </c>
      <c r="C542">
        <v>21</v>
      </c>
      <c r="D542" t="s">
        <v>24</v>
      </c>
      <c r="E542" t="s">
        <v>17</v>
      </c>
      <c r="F542" t="s">
        <v>18</v>
      </c>
      <c r="G542" t="s">
        <v>19</v>
      </c>
      <c r="H542" s="1">
        <v>42240</v>
      </c>
      <c r="I542">
        <v>46879</v>
      </c>
      <c r="J542">
        <v>1923</v>
      </c>
      <c r="K542">
        <v>2.85</v>
      </c>
      <c r="L542">
        <v>3</v>
      </c>
      <c r="M542" t="s">
        <v>28</v>
      </c>
      <c r="N542" t="s">
        <v>21</v>
      </c>
      <c r="O542">
        <v>48802</v>
      </c>
      <c r="P542">
        <f>Append1[[#This Row],[Bonus (£)]]/Append1[[#This Row],[Salary (£)]]</f>
        <v>4.1020499584035496E-2</v>
      </c>
    </row>
    <row r="543" spans="1:16" x14ac:dyDescent="0.3">
      <c r="A543" t="s">
        <v>861</v>
      </c>
      <c r="B543" t="s">
        <v>253</v>
      </c>
      <c r="C543">
        <v>38</v>
      </c>
      <c r="D543" t="s">
        <v>16</v>
      </c>
      <c r="E543" t="s">
        <v>58</v>
      </c>
      <c r="F543" t="s">
        <v>59</v>
      </c>
      <c r="G543" t="s">
        <v>88</v>
      </c>
      <c r="H543" s="1">
        <v>42062</v>
      </c>
      <c r="I543">
        <v>32471</v>
      </c>
      <c r="J543">
        <v>1976</v>
      </c>
      <c r="K543">
        <v>2.57</v>
      </c>
      <c r="L543">
        <v>4</v>
      </c>
      <c r="M543" t="s">
        <v>34</v>
      </c>
      <c r="N543" t="s">
        <v>21</v>
      </c>
      <c r="O543">
        <v>34447</v>
      </c>
      <c r="P543">
        <f>Append1[[#This Row],[Bonus (£)]]/Append1[[#This Row],[Salary (£)]]</f>
        <v>6.0854300760678756E-2</v>
      </c>
    </row>
    <row r="544" spans="1:16" x14ac:dyDescent="0.3">
      <c r="A544" t="s">
        <v>862</v>
      </c>
      <c r="B544" t="s">
        <v>808</v>
      </c>
      <c r="C544">
        <v>34</v>
      </c>
      <c r="D544" t="s">
        <v>16</v>
      </c>
      <c r="E544" t="s">
        <v>62</v>
      </c>
      <c r="F544" t="s">
        <v>63</v>
      </c>
      <c r="G544" t="s">
        <v>27</v>
      </c>
      <c r="H544" s="1">
        <v>43841</v>
      </c>
      <c r="I544">
        <v>43635</v>
      </c>
      <c r="J544">
        <v>860</v>
      </c>
      <c r="K544">
        <v>3.23</v>
      </c>
      <c r="L544">
        <v>3</v>
      </c>
      <c r="M544" t="s">
        <v>28</v>
      </c>
      <c r="N544" t="s">
        <v>21</v>
      </c>
      <c r="O544">
        <v>44495</v>
      </c>
      <c r="P544">
        <f>Append1[[#This Row],[Bonus (£)]]/Append1[[#This Row],[Salary (£)]]</f>
        <v>1.9708949237997021E-2</v>
      </c>
    </row>
    <row r="545" spans="1:16" x14ac:dyDescent="0.3">
      <c r="A545" t="s">
        <v>863</v>
      </c>
      <c r="B545" t="s">
        <v>864</v>
      </c>
      <c r="C545">
        <v>28</v>
      </c>
      <c r="D545" t="s">
        <v>16</v>
      </c>
      <c r="E545" t="s">
        <v>74</v>
      </c>
      <c r="F545" t="s">
        <v>75</v>
      </c>
      <c r="G545" t="s">
        <v>19</v>
      </c>
      <c r="H545" s="1">
        <v>44514</v>
      </c>
      <c r="I545">
        <v>33502</v>
      </c>
      <c r="J545">
        <v>2137</v>
      </c>
      <c r="K545">
        <v>2.87</v>
      </c>
      <c r="L545">
        <v>3</v>
      </c>
      <c r="M545" t="s">
        <v>20</v>
      </c>
      <c r="N545" t="s">
        <v>21</v>
      </c>
      <c r="O545">
        <v>35639</v>
      </c>
      <c r="P545">
        <f>Append1[[#This Row],[Bonus (£)]]/Append1[[#This Row],[Salary (£)]]</f>
        <v>6.378723658289058E-2</v>
      </c>
    </row>
    <row r="546" spans="1:16" x14ac:dyDescent="0.3">
      <c r="A546" t="s">
        <v>865</v>
      </c>
      <c r="B546" t="s">
        <v>866</v>
      </c>
      <c r="C546">
        <v>31</v>
      </c>
      <c r="D546" t="s">
        <v>16</v>
      </c>
      <c r="E546" t="s">
        <v>37</v>
      </c>
      <c r="F546" t="s">
        <v>38</v>
      </c>
      <c r="G546" t="s">
        <v>19</v>
      </c>
      <c r="H546" s="1">
        <v>43644</v>
      </c>
      <c r="I546">
        <v>29108</v>
      </c>
      <c r="J546">
        <v>1733</v>
      </c>
      <c r="K546">
        <v>2.91</v>
      </c>
      <c r="L546">
        <v>10</v>
      </c>
      <c r="M546" t="s">
        <v>34</v>
      </c>
      <c r="N546" t="s">
        <v>21</v>
      </c>
      <c r="O546">
        <v>30841</v>
      </c>
      <c r="P546">
        <f>Append1[[#This Row],[Bonus (£)]]/Append1[[#This Row],[Salary (£)]]</f>
        <v>5.9536897072969629E-2</v>
      </c>
    </row>
    <row r="547" spans="1:16" x14ac:dyDescent="0.3">
      <c r="A547" t="s">
        <v>867</v>
      </c>
      <c r="B547" t="s">
        <v>220</v>
      </c>
      <c r="C547">
        <v>26</v>
      </c>
      <c r="D547" t="s">
        <v>16</v>
      </c>
      <c r="E547" t="s">
        <v>58</v>
      </c>
      <c r="F547" t="s">
        <v>59</v>
      </c>
      <c r="G547" t="s">
        <v>50</v>
      </c>
      <c r="H547" s="1">
        <v>42900</v>
      </c>
      <c r="I547">
        <v>29386</v>
      </c>
      <c r="J547">
        <v>2176</v>
      </c>
      <c r="K547">
        <v>3.61</v>
      </c>
      <c r="L547">
        <v>4</v>
      </c>
      <c r="M547" t="s">
        <v>20</v>
      </c>
      <c r="N547" t="s">
        <v>21</v>
      </c>
      <c r="O547">
        <v>31562</v>
      </c>
      <c r="P547">
        <f>Append1[[#This Row],[Bonus (£)]]/Append1[[#This Row],[Salary (£)]]</f>
        <v>7.4048866807323213E-2</v>
      </c>
    </row>
    <row r="548" spans="1:16" x14ac:dyDescent="0.3">
      <c r="A548" t="s">
        <v>868</v>
      </c>
      <c r="B548" t="s">
        <v>761</v>
      </c>
      <c r="C548">
        <v>32</v>
      </c>
      <c r="D548" t="s">
        <v>24</v>
      </c>
      <c r="E548" t="s">
        <v>17</v>
      </c>
      <c r="F548" t="s">
        <v>18</v>
      </c>
      <c r="G548" t="s">
        <v>105</v>
      </c>
      <c r="H548" s="1">
        <v>44664</v>
      </c>
      <c r="I548">
        <v>51929</v>
      </c>
      <c r="J548">
        <v>4558</v>
      </c>
      <c r="K548">
        <v>3.82</v>
      </c>
      <c r="L548">
        <v>4</v>
      </c>
      <c r="M548" t="s">
        <v>20</v>
      </c>
      <c r="N548" t="s">
        <v>21</v>
      </c>
      <c r="O548">
        <v>56487</v>
      </c>
      <c r="P548">
        <f>Append1[[#This Row],[Bonus (£)]]/Append1[[#This Row],[Salary (£)]]</f>
        <v>8.7773691001174686E-2</v>
      </c>
    </row>
    <row r="549" spans="1:16" x14ac:dyDescent="0.3">
      <c r="A549" t="s">
        <v>869</v>
      </c>
      <c r="B549" t="s">
        <v>404</v>
      </c>
      <c r="C549">
        <v>28</v>
      </c>
      <c r="D549" t="s">
        <v>24</v>
      </c>
      <c r="E549" t="s">
        <v>62</v>
      </c>
      <c r="F549" t="s">
        <v>63</v>
      </c>
      <c r="G549" t="s">
        <v>27</v>
      </c>
      <c r="H549" s="1">
        <v>45504</v>
      </c>
      <c r="I549">
        <v>34809</v>
      </c>
      <c r="J549">
        <v>1606</v>
      </c>
      <c r="K549">
        <v>2.73</v>
      </c>
      <c r="L549">
        <v>0</v>
      </c>
      <c r="M549" t="s">
        <v>20</v>
      </c>
      <c r="N549" t="s">
        <v>21</v>
      </c>
      <c r="O549">
        <v>36415</v>
      </c>
      <c r="P549">
        <f>Append1[[#This Row],[Bonus (£)]]/Append1[[#This Row],[Salary (£)]]</f>
        <v>4.6137493177051909E-2</v>
      </c>
    </row>
    <row r="550" spans="1:16" x14ac:dyDescent="0.3">
      <c r="A550" t="s">
        <v>870</v>
      </c>
      <c r="B550" t="s">
        <v>295</v>
      </c>
      <c r="C550">
        <v>48</v>
      </c>
      <c r="D550" t="s">
        <v>24</v>
      </c>
      <c r="E550" t="s">
        <v>37</v>
      </c>
      <c r="F550" t="s">
        <v>38</v>
      </c>
      <c r="G550" t="s">
        <v>53</v>
      </c>
      <c r="H550" s="1">
        <v>45478</v>
      </c>
      <c r="I550">
        <v>36730</v>
      </c>
      <c r="J550">
        <v>1575</v>
      </c>
      <c r="K550">
        <v>2.25</v>
      </c>
      <c r="L550">
        <v>3</v>
      </c>
      <c r="M550" t="s">
        <v>34</v>
      </c>
      <c r="N550" t="s">
        <v>21</v>
      </c>
      <c r="O550">
        <v>38305</v>
      </c>
      <c r="P550">
        <f>Append1[[#This Row],[Bonus (£)]]/Append1[[#This Row],[Salary (£)]]</f>
        <v>4.2880479172338691E-2</v>
      </c>
    </row>
    <row r="551" spans="1:16" x14ac:dyDescent="0.3">
      <c r="A551" t="s">
        <v>871</v>
      </c>
      <c r="B551" t="s">
        <v>872</v>
      </c>
      <c r="C551">
        <v>33</v>
      </c>
      <c r="D551" t="s">
        <v>24</v>
      </c>
      <c r="E551" t="s">
        <v>62</v>
      </c>
      <c r="F551" t="s">
        <v>63</v>
      </c>
      <c r="G551" t="s">
        <v>19</v>
      </c>
      <c r="H551" s="1">
        <v>42013</v>
      </c>
      <c r="I551">
        <v>44583</v>
      </c>
      <c r="J551">
        <v>1319</v>
      </c>
      <c r="K551">
        <v>3.34</v>
      </c>
      <c r="L551">
        <v>3</v>
      </c>
      <c r="M551" t="s">
        <v>28</v>
      </c>
      <c r="N551" t="s">
        <v>21</v>
      </c>
      <c r="O551">
        <v>45902</v>
      </c>
      <c r="P551">
        <f>Append1[[#This Row],[Bonus (£)]]/Append1[[#This Row],[Salary (£)]]</f>
        <v>2.9585267927236838E-2</v>
      </c>
    </row>
    <row r="552" spans="1:16" x14ac:dyDescent="0.3">
      <c r="A552" t="s">
        <v>873</v>
      </c>
      <c r="B552" t="s">
        <v>512</v>
      </c>
      <c r="C552">
        <v>27</v>
      </c>
      <c r="D552" t="s">
        <v>16</v>
      </c>
      <c r="E552" t="s">
        <v>74</v>
      </c>
      <c r="F552" t="s">
        <v>75</v>
      </c>
      <c r="G552" t="s">
        <v>88</v>
      </c>
      <c r="H552" s="1">
        <v>44547</v>
      </c>
      <c r="I552">
        <v>35183</v>
      </c>
      <c r="J552">
        <v>1316</v>
      </c>
      <c r="K552">
        <v>2.25</v>
      </c>
      <c r="L552">
        <v>1</v>
      </c>
      <c r="M552" t="s">
        <v>20</v>
      </c>
      <c r="N552" t="s">
        <v>21</v>
      </c>
      <c r="O552">
        <v>36499</v>
      </c>
      <c r="P552">
        <f>Append1[[#This Row],[Bonus (£)]]/Append1[[#This Row],[Salary (£)]]</f>
        <v>3.7404428275019184E-2</v>
      </c>
    </row>
    <row r="553" spans="1:16" x14ac:dyDescent="0.3">
      <c r="A553" t="s">
        <v>874</v>
      </c>
      <c r="B553" t="s">
        <v>875</v>
      </c>
      <c r="C553">
        <v>25</v>
      </c>
      <c r="D553" t="s">
        <v>24</v>
      </c>
      <c r="E553" t="s">
        <v>42</v>
      </c>
      <c r="F553" t="s">
        <v>43</v>
      </c>
      <c r="G553" t="s">
        <v>27</v>
      </c>
      <c r="H553" s="1">
        <v>42364</v>
      </c>
      <c r="I553">
        <v>38425</v>
      </c>
      <c r="J553">
        <v>700</v>
      </c>
      <c r="K553">
        <v>2.78</v>
      </c>
      <c r="L553">
        <v>1</v>
      </c>
      <c r="M553" t="s">
        <v>34</v>
      </c>
      <c r="N553" t="s">
        <v>21</v>
      </c>
      <c r="O553">
        <v>39125</v>
      </c>
      <c r="P553">
        <f>Append1[[#This Row],[Bonus (£)]]/Append1[[#This Row],[Salary (£)]]</f>
        <v>1.8217306441119064E-2</v>
      </c>
    </row>
    <row r="554" spans="1:16" x14ac:dyDescent="0.3">
      <c r="A554" t="s">
        <v>876</v>
      </c>
      <c r="B554" t="s">
        <v>298</v>
      </c>
      <c r="C554">
        <v>29</v>
      </c>
      <c r="D554" t="s">
        <v>16</v>
      </c>
      <c r="E554" t="s">
        <v>17</v>
      </c>
      <c r="F554" t="s">
        <v>18</v>
      </c>
      <c r="G554" t="s">
        <v>88</v>
      </c>
      <c r="H554" s="1">
        <v>44193</v>
      </c>
      <c r="I554">
        <v>42533</v>
      </c>
      <c r="J554">
        <v>2002</v>
      </c>
      <c r="K554">
        <v>2.2999999999999998</v>
      </c>
      <c r="L554">
        <v>1</v>
      </c>
      <c r="M554" t="s">
        <v>28</v>
      </c>
      <c r="N554" t="s">
        <v>21</v>
      </c>
      <c r="O554">
        <v>44535</v>
      </c>
      <c r="P554">
        <f>Append1[[#This Row],[Bonus (£)]]/Append1[[#This Row],[Salary (£)]]</f>
        <v>4.7069334399172408E-2</v>
      </c>
    </row>
    <row r="555" spans="1:16" x14ac:dyDescent="0.3">
      <c r="A555" t="s">
        <v>877</v>
      </c>
      <c r="B555" t="s">
        <v>115</v>
      </c>
      <c r="C555">
        <v>37</v>
      </c>
      <c r="D555" t="s">
        <v>24</v>
      </c>
      <c r="E555" t="s">
        <v>37</v>
      </c>
      <c r="F555" t="s">
        <v>38</v>
      </c>
      <c r="G555" t="s">
        <v>27</v>
      </c>
      <c r="H555" s="1">
        <v>43286</v>
      </c>
      <c r="I555">
        <v>27875</v>
      </c>
      <c r="J555">
        <v>1629</v>
      </c>
      <c r="K555">
        <v>2.87</v>
      </c>
      <c r="L555">
        <v>0</v>
      </c>
      <c r="M555" t="s">
        <v>28</v>
      </c>
      <c r="N555" t="s">
        <v>21</v>
      </c>
      <c r="O555">
        <v>29504</v>
      </c>
      <c r="P555">
        <f>Append1[[#This Row],[Bonus (£)]]/Append1[[#This Row],[Salary (£)]]</f>
        <v>5.8439461883408074E-2</v>
      </c>
    </row>
    <row r="556" spans="1:16" x14ac:dyDescent="0.3">
      <c r="A556" t="s">
        <v>878</v>
      </c>
      <c r="B556" t="s">
        <v>660</v>
      </c>
      <c r="C556">
        <v>26</v>
      </c>
      <c r="D556" t="s">
        <v>16</v>
      </c>
      <c r="E556" t="s">
        <v>74</v>
      </c>
      <c r="F556" t="s">
        <v>75</v>
      </c>
      <c r="G556" t="s">
        <v>39</v>
      </c>
      <c r="H556" s="1">
        <v>45407</v>
      </c>
      <c r="I556">
        <v>34106</v>
      </c>
      <c r="J556">
        <v>1157</v>
      </c>
      <c r="K556">
        <v>2.12</v>
      </c>
      <c r="L556">
        <v>3</v>
      </c>
      <c r="M556" t="s">
        <v>34</v>
      </c>
      <c r="N556" t="s">
        <v>21</v>
      </c>
      <c r="O556">
        <v>35263</v>
      </c>
      <c r="P556">
        <f>Append1[[#This Row],[Bonus (£)]]/Append1[[#This Row],[Salary (£)]]</f>
        <v>3.3923649797689553E-2</v>
      </c>
    </row>
    <row r="557" spans="1:16" x14ac:dyDescent="0.3">
      <c r="A557" t="s">
        <v>879</v>
      </c>
      <c r="B557" t="s">
        <v>880</v>
      </c>
      <c r="C557">
        <v>36</v>
      </c>
      <c r="D557" t="s">
        <v>24</v>
      </c>
      <c r="E557" t="s">
        <v>74</v>
      </c>
      <c r="F557" t="s">
        <v>75</v>
      </c>
      <c r="G557" t="s">
        <v>27</v>
      </c>
      <c r="H557" s="1">
        <v>44258</v>
      </c>
      <c r="I557">
        <v>43656</v>
      </c>
      <c r="J557">
        <v>1159</v>
      </c>
      <c r="K557">
        <v>4.3</v>
      </c>
      <c r="L557">
        <v>5</v>
      </c>
      <c r="M557" t="s">
        <v>34</v>
      </c>
      <c r="N557" t="s">
        <v>21</v>
      </c>
      <c r="O557">
        <v>44815</v>
      </c>
      <c r="P557">
        <f>Append1[[#This Row],[Bonus (£)]]/Append1[[#This Row],[Salary (£)]]</f>
        <v>2.6548469855231814E-2</v>
      </c>
    </row>
    <row r="558" spans="1:16" x14ac:dyDescent="0.3">
      <c r="A558" t="s">
        <v>881</v>
      </c>
      <c r="B558" t="s">
        <v>882</v>
      </c>
      <c r="C558">
        <v>34</v>
      </c>
      <c r="D558" t="s">
        <v>16</v>
      </c>
      <c r="E558" t="s">
        <v>25</v>
      </c>
      <c r="F558" t="s">
        <v>26</v>
      </c>
      <c r="G558" t="s">
        <v>39</v>
      </c>
      <c r="H558" s="1">
        <v>44043</v>
      </c>
      <c r="I558">
        <v>31856</v>
      </c>
      <c r="J558">
        <v>1074</v>
      </c>
      <c r="K558">
        <v>2.6</v>
      </c>
      <c r="L558">
        <v>4</v>
      </c>
      <c r="M558" t="s">
        <v>34</v>
      </c>
      <c r="N558" t="s">
        <v>21</v>
      </c>
      <c r="O558">
        <v>32930</v>
      </c>
      <c r="P558">
        <f>Append1[[#This Row],[Bonus (£)]]/Append1[[#This Row],[Salary (£)]]</f>
        <v>3.3714213962832744E-2</v>
      </c>
    </row>
    <row r="559" spans="1:16" x14ac:dyDescent="0.3">
      <c r="A559" t="s">
        <v>883</v>
      </c>
      <c r="B559" t="s">
        <v>884</v>
      </c>
      <c r="C559">
        <v>21</v>
      </c>
      <c r="D559" t="s">
        <v>16</v>
      </c>
      <c r="E559" t="s">
        <v>17</v>
      </c>
      <c r="F559" t="s">
        <v>18</v>
      </c>
      <c r="G559" t="s">
        <v>53</v>
      </c>
      <c r="H559" s="1">
        <v>43079</v>
      </c>
      <c r="I559">
        <v>43140</v>
      </c>
      <c r="J559">
        <v>1400</v>
      </c>
      <c r="K559">
        <v>2.56</v>
      </c>
      <c r="L559">
        <v>2</v>
      </c>
      <c r="M559" t="s">
        <v>34</v>
      </c>
      <c r="N559" t="s">
        <v>21</v>
      </c>
      <c r="O559">
        <v>44540</v>
      </c>
      <c r="P559">
        <f>Append1[[#This Row],[Bonus (£)]]/Append1[[#This Row],[Salary (£)]]</f>
        <v>3.2452480296708393E-2</v>
      </c>
    </row>
    <row r="560" spans="1:16" x14ac:dyDescent="0.3">
      <c r="A560" t="s">
        <v>885</v>
      </c>
      <c r="B560" t="s">
        <v>457</v>
      </c>
      <c r="C560">
        <v>35</v>
      </c>
      <c r="D560" t="s">
        <v>16</v>
      </c>
      <c r="E560" t="s">
        <v>37</v>
      </c>
      <c r="F560" t="s">
        <v>38</v>
      </c>
      <c r="G560" t="s">
        <v>33</v>
      </c>
      <c r="H560" s="1">
        <v>44535</v>
      </c>
      <c r="I560">
        <v>33582</v>
      </c>
      <c r="J560">
        <v>1789</v>
      </c>
      <c r="K560">
        <v>2.8</v>
      </c>
      <c r="L560">
        <v>2</v>
      </c>
      <c r="M560" t="s">
        <v>20</v>
      </c>
      <c r="N560" t="s">
        <v>21</v>
      </c>
      <c r="O560">
        <v>35371</v>
      </c>
      <c r="P560">
        <f>Append1[[#This Row],[Bonus (£)]]/Append1[[#This Row],[Salary (£)]]</f>
        <v>5.3272586504675125E-2</v>
      </c>
    </row>
    <row r="561" spans="1:16" x14ac:dyDescent="0.3">
      <c r="A561" t="s">
        <v>886</v>
      </c>
      <c r="B561" t="s">
        <v>887</v>
      </c>
      <c r="C561">
        <v>35</v>
      </c>
      <c r="D561" t="s">
        <v>16</v>
      </c>
      <c r="E561" t="s">
        <v>31</v>
      </c>
      <c r="F561" t="s">
        <v>32</v>
      </c>
      <c r="G561" t="s">
        <v>19</v>
      </c>
      <c r="H561" s="1">
        <v>44758</v>
      </c>
      <c r="I561">
        <v>25516</v>
      </c>
      <c r="J561">
        <v>1274</v>
      </c>
      <c r="K561">
        <v>4.7</v>
      </c>
      <c r="L561">
        <v>1</v>
      </c>
      <c r="M561" t="s">
        <v>28</v>
      </c>
      <c r="N561" t="s">
        <v>21</v>
      </c>
      <c r="O561">
        <v>26790</v>
      </c>
      <c r="P561">
        <f>Append1[[#This Row],[Bonus (£)]]/Append1[[#This Row],[Salary (£)]]</f>
        <v>4.9929456027590531E-2</v>
      </c>
    </row>
    <row r="562" spans="1:16" x14ac:dyDescent="0.3">
      <c r="A562" t="s">
        <v>888</v>
      </c>
      <c r="B562" t="s">
        <v>238</v>
      </c>
      <c r="C562">
        <v>40</v>
      </c>
      <c r="D562" t="s">
        <v>16</v>
      </c>
      <c r="E562" t="s">
        <v>42</v>
      </c>
      <c r="F562" t="s">
        <v>43</v>
      </c>
      <c r="G562" t="s">
        <v>27</v>
      </c>
      <c r="H562" s="1">
        <v>45194</v>
      </c>
      <c r="I562">
        <v>39954</v>
      </c>
      <c r="J562">
        <v>808</v>
      </c>
      <c r="K562">
        <v>1.9</v>
      </c>
      <c r="L562">
        <v>2</v>
      </c>
      <c r="M562" t="s">
        <v>28</v>
      </c>
      <c r="N562" t="s">
        <v>21</v>
      </c>
      <c r="O562">
        <v>40762</v>
      </c>
      <c r="P562">
        <f>Append1[[#This Row],[Bonus (£)]]/Append1[[#This Row],[Salary (£)]]</f>
        <v>2.0223256745257046E-2</v>
      </c>
    </row>
    <row r="563" spans="1:16" x14ac:dyDescent="0.3">
      <c r="A563" t="s">
        <v>889</v>
      </c>
      <c r="B563" t="s">
        <v>890</v>
      </c>
      <c r="C563">
        <v>30</v>
      </c>
      <c r="D563" t="s">
        <v>16</v>
      </c>
      <c r="E563" t="s">
        <v>17</v>
      </c>
      <c r="F563" t="s">
        <v>18</v>
      </c>
      <c r="G563" t="s">
        <v>53</v>
      </c>
      <c r="H563" s="1">
        <v>45263</v>
      </c>
      <c r="I563">
        <v>43728</v>
      </c>
      <c r="J563">
        <v>1212</v>
      </c>
      <c r="K563">
        <v>2.77</v>
      </c>
      <c r="L563">
        <v>7</v>
      </c>
      <c r="M563" t="s">
        <v>20</v>
      </c>
      <c r="N563" t="s">
        <v>21</v>
      </c>
      <c r="O563">
        <v>44940</v>
      </c>
      <c r="P563">
        <f>Append1[[#This Row],[Bonus (£)]]/Append1[[#This Row],[Salary (£)]]</f>
        <v>2.7716794731064764E-2</v>
      </c>
    </row>
    <row r="564" spans="1:16" x14ac:dyDescent="0.3">
      <c r="A564" t="s">
        <v>891</v>
      </c>
      <c r="B564" t="s">
        <v>176</v>
      </c>
      <c r="C564">
        <v>34</v>
      </c>
      <c r="D564" t="s">
        <v>24</v>
      </c>
      <c r="E564" t="s">
        <v>31</v>
      </c>
      <c r="F564" t="s">
        <v>32</v>
      </c>
      <c r="G564" t="s">
        <v>50</v>
      </c>
      <c r="H564" s="1">
        <v>44640</v>
      </c>
      <c r="I564">
        <v>28522</v>
      </c>
      <c r="J564">
        <v>1998</v>
      </c>
      <c r="K564">
        <v>3.25</v>
      </c>
      <c r="L564">
        <v>2</v>
      </c>
      <c r="M564" t="s">
        <v>34</v>
      </c>
      <c r="N564" t="s">
        <v>21</v>
      </c>
      <c r="O564">
        <v>30520</v>
      </c>
      <c r="P564">
        <f>Append1[[#This Row],[Bonus (£)]]/Append1[[#This Row],[Salary (£)]]</f>
        <v>7.0051188556202224E-2</v>
      </c>
    </row>
    <row r="565" spans="1:16" x14ac:dyDescent="0.3">
      <c r="A565" t="s">
        <v>892</v>
      </c>
      <c r="B565" t="s">
        <v>15</v>
      </c>
      <c r="C565">
        <v>41</v>
      </c>
      <c r="D565" t="s">
        <v>16</v>
      </c>
      <c r="E565" t="s">
        <v>62</v>
      </c>
      <c r="F565" t="s">
        <v>63</v>
      </c>
      <c r="G565" t="s">
        <v>88</v>
      </c>
      <c r="H565" s="1">
        <v>45407</v>
      </c>
      <c r="I565">
        <v>44040</v>
      </c>
      <c r="J565">
        <v>1342</v>
      </c>
      <c r="K565">
        <v>2.42</v>
      </c>
      <c r="L565">
        <v>1</v>
      </c>
      <c r="M565" t="s">
        <v>28</v>
      </c>
      <c r="N565" t="s">
        <v>21</v>
      </c>
      <c r="O565">
        <v>45382</v>
      </c>
      <c r="P565">
        <f>Append1[[#This Row],[Bonus (£)]]/Append1[[#This Row],[Salary (£)]]</f>
        <v>3.0472297910990008E-2</v>
      </c>
    </row>
    <row r="566" spans="1:16" x14ac:dyDescent="0.3">
      <c r="A566" t="s">
        <v>893</v>
      </c>
      <c r="B566" t="s">
        <v>714</v>
      </c>
      <c r="C566">
        <v>23</v>
      </c>
      <c r="D566" t="s">
        <v>16</v>
      </c>
      <c r="E566" t="s">
        <v>42</v>
      </c>
      <c r="F566" t="s">
        <v>43</v>
      </c>
      <c r="G566" t="s">
        <v>53</v>
      </c>
      <c r="H566" s="1">
        <v>43729</v>
      </c>
      <c r="I566">
        <v>36078</v>
      </c>
      <c r="J566">
        <v>935</v>
      </c>
      <c r="K566">
        <v>2.62</v>
      </c>
      <c r="L566">
        <v>6</v>
      </c>
      <c r="M566" t="s">
        <v>28</v>
      </c>
      <c r="N566" t="s">
        <v>21</v>
      </c>
      <c r="O566">
        <v>37013</v>
      </c>
      <c r="P566">
        <f>Append1[[#This Row],[Bonus (£)]]/Append1[[#This Row],[Salary (£)]]</f>
        <v>2.591607073562836E-2</v>
      </c>
    </row>
    <row r="567" spans="1:16" x14ac:dyDescent="0.3">
      <c r="A567" t="s">
        <v>894</v>
      </c>
      <c r="B567" t="s">
        <v>895</v>
      </c>
      <c r="C567">
        <v>30</v>
      </c>
      <c r="D567" t="s">
        <v>24</v>
      </c>
      <c r="E567" t="s">
        <v>37</v>
      </c>
      <c r="F567" t="s">
        <v>38</v>
      </c>
      <c r="G567" t="s">
        <v>19</v>
      </c>
      <c r="H567" s="1">
        <v>44617</v>
      </c>
      <c r="I567">
        <v>34001</v>
      </c>
      <c r="J567">
        <v>2285</v>
      </c>
      <c r="K567">
        <v>3.26</v>
      </c>
      <c r="L567">
        <v>3</v>
      </c>
      <c r="M567" t="s">
        <v>34</v>
      </c>
      <c r="N567" t="s">
        <v>21</v>
      </c>
      <c r="O567">
        <v>36286</v>
      </c>
      <c r="P567">
        <f>Append1[[#This Row],[Bonus (£)]]/Append1[[#This Row],[Salary (£)]]</f>
        <v>6.7203905767477423E-2</v>
      </c>
    </row>
    <row r="568" spans="1:16" x14ac:dyDescent="0.3">
      <c r="A568" t="s">
        <v>896</v>
      </c>
      <c r="B568" t="s">
        <v>279</v>
      </c>
      <c r="C568">
        <v>27</v>
      </c>
      <c r="D568" t="s">
        <v>24</v>
      </c>
      <c r="E568" t="s">
        <v>58</v>
      </c>
      <c r="F568" t="s">
        <v>59</v>
      </c>
      <c r="G568" t="s">
        <v>39</v>
      </c>
      <c r="H568" s="1">
        <v>44941</v>
      </c>
      <c r="I568">
        <v>30748</v>
      </c>
      <c r="J568">
        <v>2453</v>
      </c>
      <c r="K568">
        <v>3.73</v>
      </c>
      <c r="L568">
        <v>2</v>
      </c>
      <c r="M568" t="s">
        <v>20</v>
      </c>
      <c r="N568" t="s">
        <v>21</v>
      </c>
      <c r="O568">
        <v>33201</v>
      </c>
      <c r="P568">
        <f>Append1[[#This Row],[Bonus (£)]]/Append1[[#This Row],[Salary (£)]]</f>
        <v>7.9777546507089889E-2</v>
      </c>
    </row>
    <row r="569" spans="1:16" x14ac:dyDescent="0.3">
      <c r="A569" t="s">
        <v>897</v>
      </c>
      <c r="B569" t="s">
        <v>898</v>
      </c>
      <c r="C569">
        <v>31</v>
      </c>
      <c r="D569" t="s">
        <v>16</v>
      </c>
      <c r="E569" t="s">
        <v>62</v>
      </c>
      <c r="F569" t="s">
        <v>63</v>
      </c>
      <c r="G569" t="s">
        <v>19</v>
      </c>
      <c r="H569" s="1">
        <v>42877</v>
      </c>
      <c r="I569">
        <v>49563</v>
      </c>
      <c r="J569">
        <v>1167</v>
      </c>
      <c r="K569">
        <v>2.59</v>
      </c>
      <c r="L569">
        <v>3</v>
      </c>
      <c r="M569" t="s">
        <v>20</v>
      </c>
      <c r="N569" t="s">
        <v>21</v>
      </c>
      <c r="O569">
        <v>50730</v>
      </c>
      <c r="P569">
        <f>Append1[[#This Row],[Bonus (£)]]/Append1[[#This Row],[Salary (£)]]</f>
        <v>2.3545790206403971E-2</v>
      </c>
    </row>
    <row r="570" spans="1:16" x14ac:dyDescent="0.3">
      <c r="A570" t="s">
        <v>899</v>
      </c>
      <c r="B570" t="s">
        <v>227</v>
      </c>
      <c r="C570">
        <v>41</v>
      </c>
      <c r="D570" t="s">
        <v>16</v>
      </c>
      <c r="E570" t="s">
        <v>17</v>
      </c>
      <c r="F570" t="s">
        <v>18</v>
      </c>
      <c r="G570" t="s">
        <v>50</v>
      </c>
      <c r="H570" s="1">
        <v>45375</v>
      </c>
      <c r="I570">
        <v>49117</v>
      </c>
      <c r="J570">
        <v>4990</v>
      </c>
      <c r="K570">
        <v>5</v>
      </c>
      <c r="L570">
        <v>6</v>
      </c>
      <c r="M570" t="s">
        <v>20</v>
      </c>
      <c r="N570" t="s">
        <v>21</v>
      </c>
      <c r="O570">
        <v>54107</v>
      </c>
      <c r="P570">
        <f>Append1[[#This Row],[Bonus (£)]]/Append1[[#This Row],[Salary (£)]]</f>
        <v>0.10159415273734144</v>
      </c>
    </row>
    <row r="571" spans="1:16" x14ac:dyDescent="0.3">
      <c r="A571" t="s">
        <v>900</v>
      </c>
      <c r="B571" t="s">
        <v>901</v>
      </c>
      <c r="C571">
        <v>31</v>
      </c>
      <c r="D571" t="s">
        <v>24</v>
      </c>
      <c r="E571" t="s">
        <v>25</v>
      </c>
      <c r="F571" t="s">
        <v>26</v>
      </c>
      <c r="G571" t="s">
        <v>53</v>
      </c>
      <c r="H571" s="1">
        <v>42048</v>
      </c>
      <c r="I571">
        <v>23546</v>
      </c>
      <c r="J571">
        <v>1238</v>
      </c>
      <c r="K571">
        <v>3.53</v>
      </c>
      <c r="L571">
        <v>2</v>
      </c>
      <c r="M571" t="s">
        <v>34</v>
      </c>
      <c r="N571" t="s">
        <v>21</v>
      </c>
      <c r="O571">
        <v>24784</v>
      </c>
      <c r="P571">
        <f>Append1[[#This Row],[Bonus (£)]]/Append1[[#This Row],[Salary (£)]]</f>
        <v>5.2577932557546926E-2</v>
      </c>
    </row>
    <row r="572" spans="1:16" x14ac:dyDescent="0.3">
      <c r="A572" t="s">
        <v>902</v>
      </c>
      <c r="B572" t="s">
        <v>421</v>
      </c>
      <c r="C572">
        <v>21</v>
      </c>
      <c r="D572" t="s">
        <v>24</v>
      </c>
      <c r="E572" t="s">
        <v>74</v>
      </c>
      <c r="F572" t="s">
        <v>75</v>
      </c>
      <c r="G572" t="s">
        <v>88</v>
      </c>
      <c r="H572" s="1">
        <v>44590</v>
      </c>
      <c r="I572">
        <v>31171</v>
      </c>
      <c r="J572">
        <v>2057</v>
      </c>
      <c r="K572">
        <v>3.14</v>
      </c>
      <c r="L572">
        <v>2</v>
      </c>
      <c r="M572" t="s">
        <v>20</v>
      </c>
      <c r="N572" t="s">
        <v>21</v>
      </c>
      <c r="O572">
        <v>33228</v>
      </c>
      <c r="P572">
        <f>Append1[[#This Row],[Bonus (£)]]/Append1[[#This Row],[Salary (£)]]</f>
        <v>6.5990824805107318E-2</v>
      </c>
    </row>
    <row r="573" spans="1:16" x14ac:dyDescent="0.3">
      <c r="A573" t="s">
        <v>903</v>
      </c>
      <c r="B573" t="s">
        <v>153</v>
      </c>
      <c r="C573">
        <v>21</v>
      </c>
      <c r="D573" t="s">
        <v>24</v>
      </c>
      <c r="E573" t="s">
        <v>37</v>
      </c>
      <c r="F573" t="s">
        <v>38</v>
      </c>
      <c r="G573" t="s">
        <v>39</v>
      </c>
      <c r="H573" s="1">
        <v>42871</v>
      </c>
      <c r="I573">
        <v>31288</v>
      </c>
      <c r="J573">
        <v>2271</v>
      </c>
      <c r="K573">
        <v>3.9</v>
      </c>
      <c r="L573">
        <v>4</v>
      </c>
      <c r="M573" t="s">
        <v>20</v>
      </c>
      <c r="N573" t="s">
        <v>21</v>
      </c>
      <c r="O573">
        <v>33559</v>
      </c>
      <c r="P573">
        <f>Append1[[#This Row],[Bonus (£)]]/Append1[[#This Row],[Salary (£)]]</f>
        <v>7.258373817437995E-2</v>
      </c>
    </row>
    <row r="574" spans="1:16" x14ac:dyDescent="0.3">
      <c r="A574" t="s">
        <v>904</v>
      </c>
      <c r="B574" t="s">
        <v>802</v>
      </c>
      <c r="C574">
        <v>32</v>
      </c>
      <c r="D574" t="s">
        <v>24</v>
      </c>
      <c r="E574" t="s">
        <v>62</v>
      </c>
      <c r="F574" t="s">
        <v>63</v>
      </c>
      <c r="G574" t="s">
        <v>19</v>
      </c>
      <c r="H574" s="1">
        <v>42011</v>
      </c>
      <c r="I574">
        <v>49151</v>
      </c>
      <c r="J574">
        <v>1636</v>
      </c>
      <c r="K574">
        <v>2.5299999999999998</v>
      </c>
      <c r="L574">
        <v>5</v>
      </c>
      <c r="M574" t="s">
        <v>20</v>
      </c>
      <c r="N574" t="s">
        <v>21</v>
      </c>
      <c r="O574">
        <v>50787</v>
      </c>
      <c r="P574">
        <f>Append1[[#This Row],[Bonus (£)]]/Append1[[#This Row],[Salary (£)]]</f>
        <v>3.3285182397102805E-2</v>
      </c>
    </row>
    <row r="575" spans="1:16" x14ac:dyDescent="0.3">
      <c r="A575" t="s">
        <v>905</v>
      </c>
      <c r="B575" t="s">
        <v>400</v>
      </c>
      <c r="C575">
        <v>28</v>
      </c>
      <c r="D575" t="s">
        <v>16</v>
      </c>
      <c r="E575" t="s">
        <v>37</v>
      </c>
      <c r="F575" t="s">
        <v>38</v>
      </c>
      <c r="G575" t="s">
        <v>19</v>
      </c>
      <c r="H575" s="1">
        <v>44661</v>
      </c>
      <c r="I575">
        <v>21948</v>
      </c>
      <c r="J575">
        <v>1641</v>
      </c>
      <c r="K575">
        <v>3.51</v>
      </c>
      <c r="L575">
        <v>2</v>
      </c>
      <c r="M575" t="s">
        <v>28</v>
      </c>
      <c r="N575" t="s">
        <v>21</v>
      </c>
      <c r="O575">
        <v>23589</v>
      </c>
      <c r="P575">
        <f>Append1[[#This Row],[Bonus (£)]]/Append1[[#This Row],[Salary (£)]]</f>
        <v>7.4767632586112631E-2</v>
      </c>
    </row>
    <row r="576" spans="1:16" x14ac:dyDescent="0.3">
      <c r="A576" t="s">
        <v>906</v>
      </c>
      <c r="B576" t="s">
        <v>83</v>
      </c>
      <c r="C576">
        <v>42</v>
      </c>
      <c r="D576" t="s">
        <v>16</v>
      </c>
      <c r="E576" t="s">
        <v>42</v>
      </c>
      <c r="F576" t="s">
        <v>43</v>
      </c>
      <c r="G576" t="s">
        <v>39</v>
      </c>
      <c r="H576" s="1">
        <v>43224</v>
      </c>
      <c r="I576">
        <v>36031</v>
      </c>
      <c r="J576">
        <v>757</v>
      </c>
      <c r="K576">
        <v>2.97</v>
      </c>
      <c r="L576">
        <v>3</v>
      </c>
      <c r="M576" t="s">
        <v>28</v>
      </c>
      <c r="N576" t="s">
        <v>21</v>
      </c>
      <c r="O576">
        <v>36788</v>
      </c>
      <c r="P576">
        <f>Append1[[#This Row],[Bonus (£)]]/Append1[[#This Row],[Salary (£)]]</f>
        <v>2.1009686103632984E-2</v>
      </c>
    </row>
    <row r="577" spans="1:16" x14ac:dyDescent="0.3">
      <c r="A577" t="s">
        <v>907</v>
      </c>
      <c r="B577" t="s">
        <v>908</v>
      </c>
      <c r="C577">
        <v>25</v>
      </c>
      <c r="D577" t="s">
        <v>16</v>
      </c>
      <c r="E577" t="s">
        <v>25</v>
      </c>
      <c r="F577" t="s">
        <v>26</v>
      </c>
      <c r="G577" t="s">
        <v>39</v>
      </c>
      <c r="H577" s="1">
        <v>42860</v>
      </c>
      <c r="I577">
        <v>30099</v>
      </c>
      <c r="J577">
        <v>1323</v>
      </c>
      <c r="K577">
        <v>3.84</v>
      </c>
      <c r="L577">
        <v>5</v>
      </c>
      <c r="M577" t="s">
        <v>34</v>
      </c>
      <c r="N577" t="s">
        <v>21</v>
      </c>
      <c r="O577">
        <v>31422</v>
      </c>
      <c r="P577">
        <f>Append1[[#This Row],[Bonus (£)]]/Append1[[#This Row],[Salary (£)]]</f>
        <v>4.3954948669391009E-2</v>
      </c>
    </row>
    <row r="578" spans="1:16" x14ac:dyDescent="0.3">
      <c r="A578" t="s">
        <v>909</v>
      </c>
      <c r="B578" t="s">
        <v>325</v>
      </c>
      <c r="C578">
        <v>35</v>
      </c>
      <c r="D578" t="s">
        <v>24</v>
      </c>
      <c r="E578" t="s">
        <v>31</v>
      </c>
      <c r="F578" t="s">
        <v>32</v>
      </c>
      <c r="G578" t="s">
        <v>39</v>
      </c>
      <c r="H578" s="1">
        <v>42904</v>
      </c>
      <c r="I578">
        <v>37501</v>
      </c>
      <c r="J578">
        <v>1640</v>
      </c>
      <c r="K578">
        <v>3.27</v>
      </c>
      <c r="L578">
        <v>8</v>
      </c>
      <c r="M578" t="s">
        <v>34</v>
      </c>
      <c r="N578" t="s">
        <v>21</v>
      </c>
      <c r="O578">
        <v>39141</v>
      </c>
      <c r="P578">
        <f>Append1[[#This Row],[Bonus (£)]]/Append1[[#This Row],[Salary (£)]]</f>
        <v>4.3732167142209538E-2</v>
      </c>
    </row>
    <row r="579" spans="1:16" x14ac:dyDescent="0.3">
      <c r="A579" t="s">
        <v>910</v>
      </c>
      <c r="B579" t="s">
        <v>660</v>
      </c>
      <c r="C579">
        <v>33</v>
      </c>
      <c r="D579" t="s">
        <v>24</v>
      </c>
      <c r="E579" t="s">
        <v>58</v>
      </c>
      <c r="F579" t="s">
        <v>59</v>
      </c>
      <c r="G579" t="s">
        <v>33</v>
      </c>
      <c r="H579" s="1">
        <v>45077</v>
      </c>
      <c r="I579">
        <v>28210</v>
      </c>
      <c r="J579">
        <v>2428</v>
      </c>
      <c r="K579">
        <v>4.43</v>
      </c>
      <c r="L579">
        <v>3</v>
      </c>
      <c r="M579" t="s">
        <v>20</v>
      </c>
      <c r="N579" t="s">
        <v>21</v>
      </c>
      <c r="O579">
        <v>30638</v>
      </c>
      <c r="P579">
        <f>Append1[[#This Row],[Bonus (£)]]/Append1[[#This Row],[Salary (£)]]</f>
        <v>8.606876993973768E-2</v>
      </c>
    </row>
    <row r="580" spans="1:16" x14ac:dyDescent="0.3">
      <c r="A580" t="s">
        <v>911</v>
      </c>
      <c r="B580" t="s">
        <v>912</v>
      </c>
      <c r="C580">
        <v>38</v>
      </c>
      <c r="D580" t="s">
        <v>24</v>
      </c>
      <c r="E580" t="s">
        <v>58</v>
      </c>
      <c r="F580" t="s">
        <v>59</v>
      </c>
      <c r="G580" t="s">
        <v>39</v>
      </c>
      <c r="H580" s="1">
        <v>44411</v>
      </c>
      <c r="I580">
        <v>28511</v>
      </c>
      <c r="J580">
        <v>2184</v>
      </c>
      <c r="K580">
        <v>5</v>
      </c>
      <c r="L580">
        <v>3</v>
      </c>
      <c r="M580" t="s">
        <v>34</v>
      </c>
      <c r="N580" t="s">
        <v>21</v>
      </c>
      <c r="O580">
        <v>30695</v>
      </c>
      <c r="P580">
        <f>Append1[[#This Row],[Bonus (£)]]/Append1[[#This Row],[Salary (£)]]</f>
        <v>7.6602013258040752E-2</v>
      </c>
    </row>
    <row r="581" spans="1:16" x14ac:dyDescent="0.3">
      <c r="A581" t="s">
        <v>913</v>
      </c>
      <c r="B581" t="s">
        <v>914</v>
      </c>
      <c r="C581">
        <v>32</v>
      </c>
      <c r="D581" t="s">
        <v>16</v>
      </c>
      <c r="E581" t="s">
        <v>62</v>
      </c>
      <c r="F581" t="s">
        <v>63</v>
      </c>
      <c r="G581" t="s">
        <v>27</v>
      </c>
      <c r="H581" s="1">
        <v>42468</v>
      </c>
      <c r="I581">
        <v>43020</v>
      </c>
      <c r="J581">
        <v>2127</v>
      </c>
      <c r="K581">
        <v>3.22</v>
      </c>
      <c r="L581">
        <v>2</v>
      </c>
      <c r="M581" t="s">
        <v>20</v>
      </c>
      <c r="N581" t="s">
        <v>21</v>
      </c>
      <c r="O581">
        <v>45147</v>
      </c>
      <c r="P581">
        <f>Append1[[#This Row],[Bonus (£)]]/Append1[[#This Row],[Salary (£)]]</f>
        <v>4.9442119944211993E-2</v>
      </c>
    </row>
    <row r="582" spans="1:16" x14ac:dyDescent="0.3">
      <c r="A582" t="s">
        <v>915</v>
      </c>
      <c r="B582" t="s">
        <v>916</v>
      </c>
      <c r="C582">
        <v>35</v>
      </c>
      <c r="D582" t="s">
        <v>16</v>
      </c>
      <c r="E582" t="s">
        <v>25</v>
      </c>
      <c r="F582" t="s">
        <v>26</v>
      </c>
      <c r="G582" t="s">
        <v>50</v>
      </c>
      <c r="H582" s="1">
        <v>42665</v>
      </c>
      <c r="I582">
        <v>28826</v>
      </c>
      <c r="J582">
        <v>1590</v>
      </c>
      <c r="K582">
        <v>3.15</v>
      </c>
      <c r="L582">
        <v>5</v>
      </c>
      <c r="M582" t="s">
        <v>34</v>
      </c>
      <c r="N582" t="s">
        <v>21</v>
      </c>
      <c r="O582">
        <v>30416</v>
      </c>
      <c r="P582">
        <f>Append1[[#This Row],[Bonus (£)]]/Append1[[#This Row],[Salary (£)]]</f>
        <v>5.5158537431485466E-2</v>
      </c>
    </row>
    <row r="583" spans="1:16" x14ac:dyDescent="0.3">
      <c r="A583" t="s">
        <v>917</v>
      </c>
      <c r="B583" t="s">
        <v>180</v>
      </c>
      <c r="C583">
        <v>25</v>
      </c>
      <c r="D583" t="s">
        <v>16</v>
      </c>
      <c r="E583" t="s">
        <v>17</v>
      </c>
      <c r="F583" t="s">
        <v>18</v>
      </c>
      <c r="G583" t="s">
        <v>33</v>
      </c>
      <c r="H583" s="1">
        <v>45613</v>
      </c>
      <c r="I583">
        <v>43154</v>
      </c>
      <c r="J583">
        <v>2145</v>
      </c>
      <c r="K583">
        <v>3.63</v>
      </c>
      <c r="L583">
        <v>4</v>
      </c>
      <c r="M583" t="s">
        <v>20</v>
      </c>
      <c r="N583" t="s">
        <v>21</v>
      </c>
      <c r="O583">
        <v>45299</v>
      </c>
      <c r="P583">
        <f>Append1[[#This Row],[Bonus (£)]]/Append1[[#This Row],[Salary (£)]]</f>
        <v>4.9705705149001252E-2</v>
      </c>
    </row>
    <row r="584" spans="1:16" x14ac:dyDescent="0.3">
      <c r="A584" t="s">
        <v>918</v>
      </c>
      <c r="B584" t="s">
        <v>919</v>
      </c>
      <c r="C584">
        <v>33</v>
      </c>
      <c r="D584" t="s">
        <v>24</v>
      </c>
      <c r="E584" t="s">
        <v>58</v>
      </c>
      <c r="F584" t="s">
        <v>59</v>
      </c>
      <c r="G584" t="s">
        <v>53</v>
      </c>
      <c r="H584" s="1">
        <v>43561</v>
      </c>
      <c r="I584">
        <v>32990</v>
      </c>
      <c r="J584">
        <v>2503</v>
      </c>
      <c r="K584">
        <v>3.38</v>
      </c>
      <c r="L584">
        <v>2</v>
      </c>
      <c r="M584" t="s">
        <v>34</v>
      </c>
      <c r="N584" t="s">
        <v>21</v>
      </c>
      <c r="O584">
        <v>35493</v>
      </c>
      <c r="P584">
        <f>Append1[[#This Row],[Bonus (£)]]/Append1[[#This Row],[Salary (£)]]</f>
        <v>7.5871476204910582E-2</v>
      </c>
    </row>
    <row r="585" spans="1:16" x14ac:dyDescent="0.3">
      <c r="A585" t="s">
        <v>920</v>
      </c>
      <c r="B585" t="s">
        <v>908</v>
      </c>
      <c r="C585">
        <v>24</v>
      </c>
      <c r="D585" t="s">
        <v>16</v>
      </c>
      <c r="E585" t="s">
        <v>74</v>
      </c>
      <c r="F585" t="s">
        <v>75</v>
      </c>
      <c r="G585" t="s">
        <v>19</v>
      </c>
      <c r="H585" s="1">
        <v>44893</v>
      </c>
      <c r="I585">
        <v>37482</v>
      </c>
      <c r="J585">
        <v>1230</v>
      </c>
      <c r="K585">
        <v>3.49</v>
      </c>
      <c r="L585">
        <v>4</v>
      </c>
      <c r="M585" t="s">
        <v>20</v>
      </c>
      <c r="N585" t="s">
        <v>21</v>
      </c>
      <c r="O585">
        <v>38712</v>
      </c>
      <c r="P585">
        <f>Append1[[#This Row],[Bonus (£)]]/Append1[[#This Row],[Salary (£)]]</f>
        <v>3.281575156074916E-2</v>
      </c>
    </row>
    <row r="586" spans="1:16" x14ac:dyDescent="0.3">
      <c r="A586" t="s">
        <v>921</v>
      </c>
      <c r="B586" t="s">
        <v>100</v>
      </c>
      <c r="C586">
        <v>37</v>
      </c>
      <c r="D586" t="s">
        <v>24</v>
      </c>
      <c r="E586" t="s">
        <v>42</v>
      </c>
      <c r="F586" t="s">
        <v>43</v>
      </c>
      <c r="G586" t="s">
        <v>19</v>
      </c>
      <c r="H586" s="1">
        <v>43008</v>
      </c>
      <c r="I586">
        <v>46653</v>
      </c>
      <c r="J586">
        <v>1802</v>
      </c>
      <c r="K586">
        <v>2.99</v>
      </c>
      <c r="L586">
        <v>0</v>
      </c>
      <c r="M586" t="s">
        <v>20</v>
      </c>
      <c r="N586" t="s">
        <v>21</v>
      </c>
      <c r="O586">
        <v>48455</v>
      </c>
      <c r="P586">
        <f>Append1[[#This Row],[Bonus (£)]]/Append1[[#This Row],[Salary (£)]]</f>
        <v>3.8625597496409661E-2</v>
      </c>
    </row>
    <row r="587" spans="1:16" x14ac:dyDescent="0.3">
      <c r="A587" t="s">
        <v>922</v>
      </c>
      <c r="B587" t="s">
        <v>255</v>
      </c>
      <c r="C587">
        <v>40</v>
      </c>
      <c r="D587" t="s">
        <v>24</v>
      </c>
      <c r="E587" t="s">
        <v>58</v>
      </c>
      <c r="F587" t="s">
        <v>59</v>
      </c>
      <c r="G587" t="s">
        <v>19</v>
      </c>
      <c r="H587" s="1">
        <v>43266</v>
      </c>
      <c r="I587">
        <v>27165</v>
      </c>
      <c r="J587">
        <v>1022</v>
      </c>
      <c r="K587">
        <v>4.03</v>
      </c>
      <c r="L587">
        <v>3</v>
      </c>
      <c r="M587" t="s">
        <v>20</v>
      </c>
      <c r="N587" t="s">
        <v>21</v>
      </c>
      <c r="O587">
        <v>28187</v>
      </c>
      <c r="P587">
        <f>Append1[[#This Row],[Bonus (£)]]/Append1[[#This Row],[Salary (£)]]</f>
        <v>3.7621939996318791E-2</v>
      </c>
    </row>
    <row r="588" spans="1:16" x14ac:dyDescent="0.3">
      <c r="A588" t="s">
        <v>923</v>
      </c>
      <c r="B588" t="s">
        <v>501</v>
      </c>
      <c r="C588">
        <v>26</v>
      </c>
      <c r="D588" t="s">
        <v>16</v>
      </c>
      <c r="E588" t="s">
        <v>37</v>
      </c>
      <c r="F588" t="s">
        <v>38</v>
      </c>
      <c r="G588" t="s">
        <v>39</v>
      </c>
      <c r="H588" s="1">
        <v>45261</v>
      </c>
      <c r="I588">
        <v>30720</v>
      </c>
      <c r="J588">
        <v>1555</v>
      </c>
      <c r="K588">
        <v>4.05</v>
      </c>
      <c r="L588">
        <v>3</v>
      </c>
      <c r="M588" t="s">
        <v>34</v>
      </c>
      <c r="N588" t="s">
        <v>21</v>
      </c>
      <c r="O588">
        <v>32275</v>
      </c>
      <c r="P588">
        <f>Append1[[#This Row],[Bonus (£)]]/Append1[[#This Row],[Salary (£)]]</f>
        <v>5.0618489583333336E-2</v>
      </c>
    </row>
    <row r="589" spans="1:16" x14ac:dyDescent="0.3">
      <c r="A589" t="s">
        <v>924</v>
      </c>
      <c r="B589" t="s">
        <v>925</v>
      </c>
      <c r="C589">
        <v>38</v>
      </c>
      <c r="D589" t="s">
        <v>24</v>
      </c>
      <c r="E589" t="s">
        <v>74</v>
      </c>
      <c r="F589" t="s">
        <v>75</v>
      </c>
      <c r="G589" t="s">
        <v>33</v>
      </c>
      <c r="H589" s="1">
        <v>43075</v>
      </c>
      <c r="I589">
        <v>36309</v>
      </c>
      <c r="J589">
        <v>1696</v>
      </c>
      <c r="K589">
        <v>4.41</v>
      </c>
      <c r="L589">
        <v>3</v>
      </c>
      <c r="M589" t="s">
        <v>28</v>
      </c>
      <c r="N589" t="s">
        <v>21</v>
      </c>
      <c r="O589">
        <v>38005</v>
      </c>
      <c r="P589">
        <f>Append1[[#This Row],[Bonus (£)]]/Append1[[#This Row],[Salary (£)]]</f>
        <v>4.6710182048527914E-2</v>
      </c>
    </row>
    <row r="590" spans="1:16" x14ac:dyDescent="0.3">
      <c r="A590" t="s">
        <v>926</v>
      </c>
      <c r="B590" t="s">
        <v>38</v>
      </c>
      <c r="C590">
        <v>30</v>
      </c>
      <c r="D590" t="s">
        <v>24</v>
      </c>
      <c r="E590" t="s">
        <v>58</v>
      </c>
      <c r="F590" t="s">
        <v>59</v>
      </c>
      <c r="G590" t="s">
        <v>105</v>
      </c>
      <c r="H590" s="1">
        <v>43397</v>
      </c>
      <c r="I590">
        <v>31540</v>
      </c>
      <c r="J590">
        <v>1573</v>
      </c>
      <c r="K590">
        <v>3.09</v>
      </c>
      <c r="L590">
        <v>2</v>
      </c>
      <c r="M590" t="s">
        <v>20</v>
      </c>
      <c r="N590" t="s">
        <v>21</v>
      </c>
      <c r="O590">
        <v>33113</v>
      </c>
      <c r="P590">
        <f>Append1[[#This Row],[Bonus (£)]]/Append1[[#This Row],[Salary (£)]]</f>
        <v>4.9873176918199112E-2</v>
      </c>
    </row>
    <row r="591" spans="1:16" x14ac:dyDescent="0.3">
      <c r="A591" t="s">
        <v>927</v>
      </c>
      <c r="B591" t="s">
        <v>83</v>
      </c>
      <c r="C591">
        <v>31</v>
      </c>
      <c r="D591" t="s">
        <v>16</v>
      </c>
      <c r="E591" t="s">
        <v>62</v>
      </c>
      <c r="F591" t="s">
        <v>63</v>
      </c>
      <c r="G591" t="s">
        <v>50</v>
      </c>
      <c r="H591" s="1">
        <v>44964</v>
      </c>
      <c r="I591">
        <v>38038</v>
      </c>
      <c r="J591">
        <v>1034</v>
      </c>
      <c r="K591">
        <v>3.51</v>
      </c>
      <c r="L591">
        <v>4</v>
      </c>
      <c r="M591" t="s">
        <v>34</v>
      </c>
      <c r="N591" t="s">
        <v>21</v>
      </c>
      <c r="O591">
        <v>39072</v>
      </c>
      <c r="P591">
        <f>Append1[[#This Row],[Bonus (£)]]/Append1[[#This Row],[Salary (£)]]</f>
        <v>2.7183342972816656E-2</v>
      </c>
    </row>
    <row r="592" spans="1:16" x14ac:dyDescent="0.3">
      <c r="A592" t="s">
        <v>928</v>
      </c>
      <c r="B592" t="s">
        <v>182</v>
      </c>
      <c r="C592">
        <v>30</v>
      </c>
      <c r="D592" t="s">
        <v>16</v>
      </c>
      <c r="E592" t="s">
        <v>25</v>
      </c>
      <c r="F592" t="s">
        <v>26</v>
      </c>
      <c r="G592" t="s">
        <v>88</v>
      </c>
      <c r="H592" s="1">
        <v>42342</v>
      </c>
      <c r="I592">
        <v>28386</v>
      </c>
      <c r="J592">
        <v>1485</v>
      </c>
      <c r="K592">
        <v>3.21</v>
      </c>
      <c r="L592">
        <v>5</v>
      </c>
      <c r="M592" t="s">
        <v>20</v>
      </c>
      <c r="N592" t="s">
        <v>21</v>
      </c>
      <c r="O592">
        <v>29871</v>
      </c>
      <c r="P592">
        <f>Append1[[#This Row],[Bonus (£)]]/Append1[[#This Row],[Salary (£)]]</f>
        <v>5.2314521242866202E-2</v>
      </c>
    </row>
    <row r="593" spans="1:16" x14ac:dyDescent="0.3">
      <c r="A593" t="s">
        <v>929</v>
      </c>
      <c r="B593" t="s">
        <v>930</v>
      </c>
      <c r="C593">
        <v>32</v>
      </c>
      <c r="D593" t="s">
        <v>24</v>
      </c>
      <c r="E593" t="s">
        <v>17</v>
      </c>
      <c r="F593" t="s">
        <v>18</v>
      </c>
      <c r="G593" t="s">
        <v>19</v>
      </c>
      <c r="H593" s="1">
        <v>45498</v>
      </c>
      <c r="I593">
        <v>49065</v>
      </c>
      <c r="J593">
        <v>1560</v>
      </c>
      <c r="K593">
        <v>2.52</v>
      </c>
      <c r="L593">
        <v>9</v>
      </c>
      <c r="M593" t="s">
        <v>20</v>
      </c>
      <c r="N593" t="s">
        <v>21</v>
      </c>
      <c r="O593">
        <v>50625</v>
      </c>
      <c r="P593">
        <f>Append1[[#This Row],[Bonus (£)]]/Append1[[#This Row],[Salary (£)]]</f>
        <v>3.1794558239070618E-2</v>
      </c>
    </row>
    <row r="594" spans="1:16" x14ac:dyDescent="0.3">
      <c r="A594" t="s">
        <v>931</v>
      </c>
      <c r="B594" t="s">
        <v>753</v>
      </c>
      <c r="C594">
        <v>31</v>
      </c>
      <c r="D594" t="s">
        <v>24</v>
      </c>
      <c r="E594" t="s">
        <v>25</v>
      </c>
      <c r="F594" t="s">
        <v>26</v>
      </c>
      <c r="G594" t="s">
        <v>19</v>
      </c>
      <c r="H594" s="1">
        <v>45496</v>
      </c>
      <c r="I594">
        <v>30597</v>
      </c>
      <c r="J594">
        <v>1259</v>
      </c>
      <c r="K594">
        <v>2.4300000000000002</v>
      </c>
      <c r="L594">
        <v>0</v>
      </c>
      <c r="M594" t="s">
        <v>20</v>
      </c>
      <c r="N594" t="s">
        <v>21</v>
      </c>
      <c r="O594">
        <v>31856</v>
      </c>
      <c r="P594">
        <f>Append1[[#This Row],[Bonus (£)]]/Append1[[#This Row],[Salary (£)]]</f>
        <v>4.1147824950158514E-2</v>
      </c>
    </row>
    <row r="595" spans="1:16" x14ac:dyDescent="0.3">
      <c r="A595" t="s">
        <v>932</v>
      </c>
      <c r="B595" t="s">
        <v>568</v>
      </c>
      <c r="C595">
        <v>28</v>
      </c>
      <c r="D595" t="s">
        <v>24</v>
      </c>
      <c r="E595" t="s">
        <v>42</v>
      </c>
      <c r="F595" t="s">
        <v>43</v>
      </c>
      <c r="G595" t="s">
        <v>105</v>
      </c>
      <c r="H595" s="1">
        <v>42785</v>
      </c>
      <c r="I595">
        <v>35825</v>
      </c>
      <c r="J595">
        <v>1888</v>
      </c>
      <c r="K595">
        <v>2.87</v>
      </c>
      <c r="L595">
        <v>5</v>
      </c>
      <c r="M595" t="s">
        <v>20</v>
      </c>
      <c r="N595" t="s">
        <v>21</v>
      </c>
      <c r="O595">
        <v>37713</v>
      </c>
      <c r="P595">
        <f>Append1[[#This Row],[Bonus (£)]]/Append1[[#This Row],[Salary (£)]]</f>
        <v>5.2700628053035589E-2</v>
      </c>
    </row>
    <row r="596" spans="1:16" x14ac:dyDescent="0.3">
      <c r="A596" t="s">
        <v>933</v>
      </c>
      <c r="B596" t="s">
        <v>389</v>
      </c>
      <c r="C596">
        <v>35</v>
      </c>
      <c r="D596" t="s">
        <v>24</v>
      </c>
      <c r="E596" t="s">
        <v>42</v>
      </c>
      <c r="F596" t="s">
        <v>43</v>
      </c>
      <c r="G596" t="s">
        <v>105</v>
      </c>
      <c r="H596" s="1">
        <v>43345</v>
      </c>
      <c r="I596">
        <v>45293</v>
      </c>
      <c r="J596">
        <v>1863</v>
      </c>
      <c r="K596">
        <v>3.53</v>
      </c>
      <c r="L596">
        <v>4</v>
      </c>
      <c r="M596" t="s">
        <v>28</v>
      </c>
      <c r="N596" t="s">
        <v>21</v>
      </c>
      <c r="O596">
        <v>47156</v>
      </c>
      <c r="P596">
        <f>Append1[[#This Row],[Bonus (£)]]/Append1[[#This Row],[Salary (£)]]</f>
        <v>4.1132183781158238E-2</v>
      </c>
    </row>
    <row r="597" spans="1:16" x14ac:dyDescent="0.3">
      <c r="A597" t="s">
        <v>934</v>
      </c>
      <c r="B597" t="s">
        <v>100</v>
      </c>
      <c r="C597">
        <v>32</v>
      </c>
      <c r="D597" t="s">
        <v>16</v>
      </c>
      <c r="E597" t="s">
        <v>37</v>
      </c>
      <c r="F597" t="s">
        <v>38</v>
      </c>
      <c r="G597" t="s">
        <v>53</v>
      </c>
      <c r="H597" s="1">
        <v>44100</v>
      </c>
      <c r="I597">
        <v>29952</v>
      </c>
      <c r="J597">
        <v>2333</v>
      </c>
      <c r="K597">
        <v>4.67</v>
      </c>
      <c r="L597">
        <v>3</v>
      </c>
      <c r="M597" t="s">
        <v>34</v>
      </c>
      <c r="N597" t="s">
        <v>21</v>
      </c>
      <c r="O597">
        <v>32285</v>
      </c>
      <c r="P597">
        <f>Append1[[#This Row],[Bonus (£)]]/Append1[[#This Row],[Salary (£)]]</f>
        <v>7.7891292735042736E-2</v>
      </c>
    </row>
    <row r="598" spans="1:16" x14ac:dyDescent="0.3">
      <c r="A598" t="s">
        <v>935</v>
      </c>
      <c r="B598" t="s">
        <v>481</v>
      </c>
      <c r="C598">
        <v>33</v>
      </c>
      <c r="D598" t="s">
        <v>24</v>
      </c>
      <c r="E598" t="s">
        <v>25</v>
      </c>
      <c r="F598" t="s">
        <v>26</v>
      </c>
      <c r="G598" t="s">
        <v>27</v>
      </c>
      <c r="H598" s="1">
        <v>42756</v>
      </c>
      <c r="I598">
        <v>28143</v>
      </c>
      <c r="J598">
        <v>951</v>
      </c>
      <c r="K598">
        <v>3.94</v>
      </c>
      <c r="L598">
        <v>3</v>
      </c>
      <c r="M598" t="s">
        <v>34</v>
      </c>
      <c r="N598" t="s">
        <v>21</v>
      </c>
      <c r="O598">
        <v>29094</v>
      </c>
      <c r="P598">
        <f>Append1[[#This Row],[Bonus (£)]]/Append1[[#This Row],[Salary (£)]]</f>
        <v>3.3791706641083039E-2</v>
      </c>
    </row>
    <row r="599" spans="1:16" x14ac:dyDescent="0.3">
      <c r="A599" t="s">
        <v>936</v>
      </c>
      <c r="B599" t="s">
        <v>36</v>
      </c>
      <c r="C599">
        <v>35</v>
      </c>
      <c r="D599" t="s">
        <v>24</v>
      </c>
      <c r="E599" t="s">
        <v>74</v>
      </c>
      <c r="F599" t="s">
        <v>75</v>
      </c>
      <c r="G599" t="s">
        <v>39</v>
      </c>
      <c r="H599" s="1">
        <v>44668</v>
      </c>
      <c r="I599">
        <v>34053</v>
      </c>
      <c r="J599">
        <v>2385</v>
      </c>
      <c r="K599">
        <v>2.92</v>
      </c>
      <c r="L599">
        <v>5</v>
      </c>
      <c r="M599" t="s">
        <v>20</v>
      </c>
      <c r="N599" t="s">
        <v>21</v>
      </c>
      <c r="O599">
        <v>36438</v>
      </c>
      <c r="P599">
        <f>Append1[[#This Row],[Bonus (£)]]/Append1[[#This Row],[Salary (£)]]</f>
        <v>7.0037882124922915E-2</v>
      </c>
    </row>
    <row r="600" spans="1:16" x14ac:dyDescent="0.3">
      <c r="A600" t="s">
        <v>937</v>
      </c>
      <c r="B600" t="s">
        <v>527</v>
      </c>
      <c r="C600">
        <v>27</v>
      </c>
      <c r="D600" t="s">
        <v>24</v>
      </c>
      <c r="E600" t="s">
        <v>25</v>
      </c>
      <c r="F600" t="s">
        <v>26</v>
      </c>
      <c r="G600" t="s">
        <v>53</v>
      </c>
      <c r="H600" s="1">
        <v>43315</v>
      </c>
      <c r="I600">
        <v>28576</v>
      </c>
      <c r="J600">
        <v>1127</v>
      </c>
      <c r="K600">
        <v>2.27</v>
      </c>
      <c r="L600">
        <v>2</v>
      </c>
      <c r="M600" t="s">
        <v>20</v>
      </c>
      <c r="N600" t="s">
        <v>21</v>
      </c>
      <c r="O600">
        <v>29703</v>
      </c>
      <c r="P600">
        <f>Append1[[#This Row],[Bonus (£)]]/Append1[[#This Row],[Salary (£)]]</f>
        <v>3.9438689809630459E-2</v>
      </c>
    </row>
    <row r="601" spans="1:16" x14ac:dyDescent="0.3">
      <c r="A601" t="s">
        <v>938</v>
      </c>
      <c r="B601" t="s">
        <v>373</v>
      </c>
      <c r="C601">
        <v>35</v>
      </c>
      <c r="D601" t="s">
        <v>16</v>
      </c>
      <c r="E601" t="s">
        <v>31</v>
      </c>
      <c r="F601" t="s">
        <v>32</v>
      </c>
      <c r="G601" t="s">
        <v>88</v>
      </c>
      <c r="H601" s="1">
        <v>45207</v>
      </c>
      <c r="I601">
        <v>29851</v>
      </c>
      <c r="J601">
        <v>1215</v>
      </c>
      <c r="K601">
        <v>3.78</v>
      </c>
      <c r="L601">
        <v>3</v>
      </c>
      <c r="M601" t="s">
        <v>34</v>
      </c>
      <c r="N601" t="s">
        <v>21</v>
      </c>
      <c r="O601">
        <v>31066</v>
      </c>
      <c r="P601">
        <f>Append1[[#This Row],[Bonus (£)]]/Append1[[#This Row],[Salary (£)]]</f>
        <v>4.0702154031690731E-2</v>
      </c>
    </row>
    <row r="602" spans="1:16" x14ac:dyDescent="0.3">
      <c r="A602" t="s">
        <v>939</v>
      </c>
      <c r="B602" t="s">
        <v>15</v>
      </c>
      <c r="C602">
        <v>39</v>
      </c>
      <c r="D602" t="s">
        <v>16</v>
      </c>
      <c r="E602" t="s">
        <v>37</v>
      </c>
      <c r="F602" t="s">
        <v>38</v>
      </c>
      <c r="G602" t="s">
        <v>33</v>
      </c>
      <c r="H602" s="1">
        <v>42770</v>
      </c>
      <c r="I602">
        <v>30041</v>
      </c>
      <c r="J602">
        <v>1833</v>
      </c>
      <c r="K602">
        <v>3.87</v>
      </c>
      <c r="L602">
        <v>0</v>
      </c>
      <c r="M602" t="s">
        <v>20</v>
      </c>
      <c r="N602" t="s">
        <v>21</v>
      </c>
      <c r="O602">
        <v>31874</v>
      </c>
      <c r="P602">
        <f>Append1[[#This Row],[Bonus (£)]]/Append1[[#This Row],[Salary (£)]]</f>
        <v>6.1016610632136078E-2</v>
      </c>
    </row>
    <row r="603" spans="1:16" x14ac:dyDescent="0.3">
      <c r="A603" t="s">
        <v>940</v>
      </c>
      <c r="B603" t="s">
        <v>583</v>
      </c>
      <c r="C603">
        <v>32</v>
      </c>
      <c r="D603" t="s">
        <v>16</v>
      </c>
      <c r="E603" t="s">
        <v>17</v>
      </c>
      <c r="F603" t="s">
        <v>18</v>
      </c>
      <c r="G603" t="s">
        <v>53</v>
      </c>
      <c r="H603" s="1">
        <v>43925</v>
      </c>
      <c r="I603">
        <v>45304</v>
      </c>
      <c r="J603">
        <v>3141</v>
      </c>
      <c r="K603">
        <v>4.75</v>
      </c>
      <c r="L603">
        <v>2</v>
      </c>
      <c r="M603" t="s">
        <v>28</v>
      </c>
      <c r="N603" t="s">
        <v>21</v>
      </c>
      <c r="O603">
        <v>48445</v>
      </c>
      <c r="P603">
        <f>Append1[[#This Row],[Bonus (£)]]/Append1[[#This Row],[Salary (£)]]</f>
        <v>6.933162634645948E-2</v>
      </c>
    </row>
    <row r="604" spans="1:16" x14ac:dyDescent="0.3">
      <c r="A604" t="s">
        <v>941</v>
      </c>
      <c r="B604" t="s">
        <v>55</v>
      </c>
      <c r="C604">
        <v>35</v>
      </c>
      <c r="D604" t="s">
        <v>24</v>
      </c>
      <c r="E604" t="s">
        <v>58</v>
      </c>
      <c r="F604" t="s">
        <v>59</v>
      </c>
      <c r="G604" t="s">
        <v>88</v>
      </c>
      <c r="H604" s="1">
        <v>42959</v>
      </c>
      <c r="I604">
        <v>29459</v>
      </c>
      <c r="J604">
        <v>2241</v>
      </c>
      <c r="K604">
        <v>3.27</v>
      </c>
      <c r="L604">
        <v>1</v>
      </c>
      <c r="M604" t="s">
        <v>20</v>
      </c>
      <c r="N604" t="s">
        <v>21</v>
      </c>
      <c r="O604">
        <v>31700</v>
      </c>
      <c r="P604">
        <f>Append1[[#This Row],[Bonus (£)]]/Append1[[#This Row],[Salary (£)]]</f>
        <v>7.6071828643199016E-2</v>
      </c>
    </row>
    <row r="605" spans="1:16" x14ac:dyDescent="0.3">
      <c r="A605" t="s">
        <v>942</v>
      </c>
      <c r="B605" t="s">
        <v>761</v>
      </c>
      <c r="C605">
        <v>26</v>
      </c>
      <c r="D605" t="s">
        <v>16</v>
      </c>
      <c r="E605" t="s">
        <v>31</v>
      </c>
      <c r="F605" t="s">
        <v>32</v>
      </c>
      <c r="G605" t="s">
        <v>19</v>
      </c>
      <c r="H605" s="1">
        <v>44745</v>
      </c>
      <c r="I605">
        <v>32252</v>
      </c>
      <c r="J605">
        <v>1648</v>
      </c>
      <c r="K605">
        <v>3.41</v>
      </c>
      <c r="L605">
        <v>2</v>
      </c>
      <c r="M605" t="s">
        <v>20</v>
      </c>
      <c r="N605" t="s">
        <v>21</v>
      </c>
      <c r="O605">
        <v>33900</v>
      </c>
      <c r="P605">
        <f>Append1[[#This Row],[Bonus (£)]]/Append1[[#This Row],[Salary (£)]]</f>
        <v>5.1097606349993802E-2</v>
      </c>
    </row>
    <row r="606" spans="1:16" x14ac:dyDescent="0.3">
      <c r="A606" t="s">
        <v>943</v>
      </c>
      <c r="B606" t="s">
        <v>473</v>
      </c>
      <c r="C606">
        <v>32</v>
      </c>
      <c r="D606" t="s">
        <v>16</v>
      </c>
      <c r="E606" t="s">
        <v>25</v>
      </c>
      <c r="F606" t="s">
        <v>26</v>
      </c>
      <c r="G606" t="s">
        <v>27</v>
      </c>
      <c r="H606" s="1">
        <v>44747</v>
      </c>
      <c r="I606">
        <v>27849</v>
      </c>
      <c r="J606">
        <v>1969</v>
      </c>
      <c r="K606">
        <v>3.01</v>
      </c>
      <c r="L606">
        <v>4</v>
      </c>
      <c r="M606" t="s">
        <v>28</v>
      </c>
      <c r="N606" t="s">
        <v>21</v>
      </c>
      <c r="O606">
        <v>29818</v>
      </c>
      <c r="P606">
        <f>Append1[[#This Row],[Bonus (£)]]/Append1[[#This Row],[Salary (£)]]</f>
        <v>7.0702718230457109E-2</v>
      </c>
    </row>
    <row r="607" spans="1:16" x14ac:dyDescent="0.3">
      <c r="A607" t="s">
        <v>944</v>
      </c>
      <c r="B607" t="s">
        <v>945</v>
      </c>
      <c r="C607">
        <v>38</v>
      </c>
      <c r="D607" t="s">
        <v>16</v>
      </c>
      <c r="E607" t="s">
        <v>62</v>
      </c>
      <c r="F607" t="s">
        <v>63</v>
      </c>
      <c r="G607" t="s">
        <v>88</v>
      </c>
      <c r="H607" s="1">
        <v>44229</v>
      </c>
      <c r="I607">
        <v>53637</v>
      </c>
      <c r="J607">
        <v>3325</v>
      </c>
      <c r="K607">
        <v>3.16</v>
      </c>
      <c r="L607">
        <v>5</v>
      </c>
      <c r="M607" t="s">
        <v>34</v>
      </c>
      <c r="N607" t="s">
        <v>21</v>
      </c>
      <c r="O607">
        <v>56962</v>
      </c>
      <c r="P607">
        <f>Append1[[#This Row],[Bonus (£)]]/Append1[[#This Row],[Salary (£)]]</f>
        <v>6.1990789939780376E-2</v>
      </c>
    </row>
    <row r="608" spans="1:16" x14ac:dyDescent="0.3">
      <c r="A608" t="s">
        <v>946</v>
      </c>
      <c r="B608" t="s">
        <v>947</v>
      </c>
      <c r="C608">
        <v>27</v>
      </c>
      <c r="D608" t="s">
        <v>16</v>
      </c>
      <c r="E608" t="s">
        <v>17</v>
      </c>
      <c r="F608" t="s">
        <v>18</v>
      </c>
      <c r="G608" t="s">
        <v>27</v>
      </c>
      <c r="H608" s="1">
        <v>45145</v>
      </c>
      <c r="I608">
        <v>39633</v>
      </c>
      <c r="J608">
        <v>2406</v>
      </c>
      <c r="K608">
        <v>2.6</v>
      </c>
      <c r="L608">
        <v>4</v>
      </c>
      <c r="M608" t="s">
        <v>20</v>
      </c>
      <c r="N608" t="s">
        <v>21</v>
      </c>
      <c r="O608">
        <v>42039</v>
      </c>
      <c r="P608">
        <f>Append1[[#This Row],[Bonus (£)]]/Append1[[#This Row],[Salary (£)]]</f>
        <v>6.0706986602074027E-2</v>
      </c>
    </row>
    <row r="609" spans="1:16" x14ac:dyDescent="0.3">
      <c r="A609" t="s">
        <v>948</v>
      </c>
      <c r="B609" t="s">
        <v>109</v>
      </c>
      <c r="C609">
        <v>29</v>
      </c>
      <c r="D609" t="s">
        <v>24</v>
      </c>
      <c r="E609" t="s">
        <v>31</v>
      </c>
      <c r="F609" t="s">
        <v>32</v>
      </c>
      <c r="G609" t="s">
        <v>88</v>
      </c>
      <c r="H609" s="1">
        <v>44987</v>
      </c>
      <c r="I609">
        <v>32415</v>
      </c>
      <c r="J609">
        <v>2551</v>
      </c>
      <c r="K609">
        <v>4.1399999999999997</v>
      </c>
      <c r="L609">
        <v>3</v>
      </c>
      <c r="M609" t="s">
        <v>28</v>
      </c>
      <c r="N609" t="s">
        <v>21</v>
      </c>
      <c r="O609">
        <v>34966</v>
      </c>
      <c r="P609">
        <f>Append1[[#This Row],[Bonus (£)]]/Append1[[#This Row],[Salary (£)]]</f>
        <v>7.8698133580132654E-2</v>
      </c>
    </row>
    <row r="610" spans="1:16" x14ac:dyDescent="0.3">
      <c r="A610" t="s">
        <v>949</v>
      </c>
      <c r="B610" t="s">
        <v>950</v>
      </c>
      <c r="C610">
        <v>32</v>
      </c>
      <c r="D610" t="s">
        <v>16</v>
      </c>
      <c r="E610" t="s">
        <v>62</v>
      </c>
      <c r="F610" t="s">
        <v>63</v>
      </c>
      <c r="G610" t="s">
        <v>27</v>
      </c>
      <c r="H610" s="1">
        <v>44088</v>
      </c>
      <c r="I610">
        <v>41046</v>
      </c>
      <c r="J610">
        <v>1331</v>
      </c>
      <c r="K610">
        <v>2.66</v>
      </c>
      <c r="L610">
        <v>0</v>
      </c>
      <c r="M610" t="s">
        <v>34</v>
      </c>
      <c r="N610" t="s">
        <v>21</v>
      </c>
      <c r="O610">
        <v>42377</v>
      </c>
      <c r="P610">
        <f>Append1[[#This Row],[Bonus (£)]]/Append1[[#This Row],[Salary (£)]]</f>
        <v>3.242703308483165E-2</v>
      </c>
    </row>
    <row r="611" spans="1:16" x14ac:dyDescent="0.3">
      <c r="A611" t="s">
        <v>951</v>
      </c>
      <c r="B611" t="s">
        <v>612</v>
      </c>
      <c r="C611">
        <v>32</v>
      </c>
      <c r="D611" t="s">
        <v>16</v>
      </c>
      <c r="E611" t="s">
        <v>74</v>
      </c>
      <c r="F611" t="s">
        <v>75</v>
      </c>
      <c r="G611" t="s">
        <v>50</v>
      </c>
      <c r="H611" s="1">
        <v>42307</v>
      </c>
      <c r="I611">
        <v>31252</v>
      </c>
      <c r="J611">
        <v>2235</v>
      </c>
      <c r="K611">
        <v>3.3</v>
      </c>
      <c r="L611">
        <v>2</v>
      </c>
      <c r="M611" t="s">
        <v>20</v>
      </c>
      <c r="N611" t="s">
        <v>21</v>
      </c>
      <c r="O611">
        <v>33487</v>
      </c>
      <c r="P611">
        <f>Append1[[#This Row],[Bonus (£)]]/Append1[[#This Row],[Salary (£)]]</f>
        <v>7.1515423012927168E-2</v>
      </c>
    </row>
    <row r="612" spans="1:16" x14ac:dyDescent="0.3">
      <c r="A612" t="s">
        <v>952</v>
      </c>
      <c r="B612" t="s">
        <v>795</v>
      </c>
      <c r="C612">
        <v>30</v>
      </c>
      <c r="D612" t="s">
        <v>24</v>
      </c>
      <c r="E612" t="s">
        <v>25</v>
      </c>
      <c r="F612" t="s">
        <v>26</v>
      </c>
      <c r="G612" t="s">
        <v>105</v>
      </c>
      <c r="H612" s="1">
        <v>44334</v>
      </c>
      <c r="I612">
        <v>23495</v>
      </c>
      <c r="J612">
        <v>2145</v>
      </c>
      <c r="K612">
        <v>3.86</v>
      </c>
      <c r="L612">
        <v>2</v>
      </c>
      <c r="M612" t="s">
        <v>34</v>
      </c>
      <c r="N612" t="s">
        <v>21</v>
      </c>
      <c r="O612">
        <v>25640</v>
      </c>
      <c r="P612">
        <f>Append1[[#This Row],[Bonus (£)]]/Append1[[#This Row],[Salary (£)]]</f>
        <v>9.1296020429878694E-2</v>
      </c>
    </row>
    <row r="613" spans="1:16" x14ac:dyDescent="0.3">
      <c r="A613" t="s">
        <v>953</v>
      </c>
      <c r="B613" t="s">
        <v>572</v>
      </c>
      <c r="C613">
        <v>26</v>
      </c>
      <c r="D613" t="s">
        <v>24</v>
      </c>
      <c r="E613" t="s">
        <v>62</v>
      </c>
      <c r="F613" t="s">
        <v>63</v>
      </c>
      <c r="G613" t="s">
        <v>19</v>
      </c>
      <c r="H613" s="1">
        <v>43444</v>
      </c>
      <c r="I613">
        <v>45827</v>
      </c>
      <c r="J613">
        <v>1497</v>
      </c>
      <c r="K613">
        <v>3.75</v>
      </c>
      <c r="L613">
        <v>0</v>
      </c>
      <c r="M613" t="s">
        <v>20</v>
      </c>
      <c r="N613" t="s">
        <v>21</v>
      </c>
      <c r="O613">
        <v>47324</v>
      </c>
      <c r="P613">
        <f>Append1[[#This Row],[Bonus (£)]]/Append1[[#This Row],[Salary (£)]]</f>
        <v>3.2666332074977635E-2</v>
      </c>
    </row>
    <row r="614" spans="1:16" x14ac:dyDescent="0.3">
      <c r="A614" t="s">
        <v>954</v>
      </c>
      <c r="B614" t="s">
        <v>466</v>
      </c>
      <c r="C614">
        <v>48</v>
      </c>
      <c r="D614" t="s">
        <v>24</v>
      </c>
      <c r="E614" t="s">
        <v>62</v>
      </c>
      <c r="F614" t="s">
        <v>63</v>
      </c>
      <c r="G614" t="s">
        <v>105</v>
      </c>
      <c r="H614" s="1">
        <v>42751</v>
      </c>
      <c r="I614">
        <v>36846</v>
      </c>
      <c r="J614">
        <v>2407</v>
      </c>
      <c r="K614">
        <v>4.57</v>
      </c>
      <c r="L614">
        <v>2</v>
      </c>
      <c r="M614" t="s">
        <v>20</v>
      </c>
      <c r="N614" t="s">
        <v>21</v>
      </c>
      <c r="O614">
        <v>39253</v>
      </c>
      <c r="P614">
        <f>Append1[[#This Row],[Bonus (£)]]/Append1[[#This Row],[Salary (£)]]</f>
        <v>6.5325951256581444E-2</v>
      </c>
    </row>
    <row r="615" spans="1:16" x14ac:dyDescent="0.3">
      <c r="A615" t="s">
        <v>955</v>
      </c>
      <c r="B615" t="s">
        <v>908</v>
      </c>
      <c r="C615">
        <v>23</v>
      </c>
      <c r="D615" t="s">
        <v>16</v>
      </c>
      <c r="E615" t="s">
        <v>74</v>
      </c>
      <c r="F615" t="s">
        <v>75</v>
      </c>
      <c r="G615" t="s">
        <v>88</v>
      </c>
      <c r="H615" s="1">
        <v>45463</v>
      </c>
      <c r="I615">
        <v>33229</v>
      </c>
      <c r="J615">
        <v>2205</v>
      </c>
      <c r="K615">
        <v>3.69</v>
      </c>
      <c r="L615">
        <v>1</v>
      </c>
      <c r="M615" t="s">
        <v>34</v>
      </c>
      <c r="N615" t="s">
        <v>21</v>
      </c>
      <c r="O615">
        <v>35434</v>
      </c>
      <c r="P615">
        <f>Append1[[#This Row],[Bonus (£)]]/Append1[[#This Row],[Salary (£)]]</f>
        <v>6.6357699599747202E-2</v>
      </c>
    </row>
    <row r="616" spans="1:16" x14ac:dyDescent="0.3">
      <c r="A616" t="s">
        <v>956</v>
      </c>
      <c r="B616" t="s">
        <v>590</v>
      </c>
      <c r="C616">
        <v>48</v>
      </c>
      <c r="D616" t="s">
        <v>24</v>
      </c>
      <c r="E616" t="s">
        <v>31</v>
      </c>
      <c r="F616" t="s">
        <v>32</v>
      </c>
      <c r="G616" t="s">
        <v>53</v>
      </c>
      <c r="H616" s="1">
        <v>43549</v>
      </c>
      <c r="I616">
        <v>31881</v>
      </c>
      <c r="J616">
        <v>984</v>
      </c>
      <c r="K616">
        <v>2.2000000000000002</v>
      </c>
      <c r="L616">
        <v>1</v>
      </c>
      <c r="M616" t="s">
        <v>20</v>
      </c>
      <c r="N616" t="s">
        <v>21</v>
      </c>
      <c r="O616">
        <v>32865</v>
      </c>
      <c r="P616">
        <f>Append1[[#This Row],[Bonus (£)]]/Append1[[#This Row],[Salary (£)]]</f>
        <v>3.0864778394655124E-2</v>
      </c>
    </row>
    <row r="617" spans="1:16" x14ac:dyDescent="0.3">
      <c r="A617" t="s">
        <v>957</v>
      </c>
      <c r="B617" t="s">
        <v>151</v>
      </c>
      <c r="C617">
        <v>22</v>
      </c>
      <c r="D617" t="s">
        <v>16</v>
      </c>
      <c r="E617" t="s">
        <v>62</v>
      </c>
      <c r="F617" t="s">
        <v>63</v>
      </c>
      <c r="G617" t="s">
        <v>88</v>
      </c>
      <c r="H617" s="1">
        <v>42890</v>
      </c>
      <c r="I617">
        <v>31981</v>
      </c>
      <c r="J617">
        <v>1300</v>
      </c>
      <c r="K617">
        <v>4.12</v>
      </c>
      <c r="L617">
        <v>4</v>
      </c>
      <c r="M617" t="s">
        <v>34</v>
      </c>
      <c r="N617" t="s">
        <v>21</v>
      </c>
      <c r="O617">
        <v>33281</v>
      </c>
      <c r="P617">
        <f>Append1[[#This Row],[Bonus (£)]]/Append1[[#This Row],[Salary (£)]]</f>
        <v>4.0649135424158093E-2</v>
      </c>
    </row>
    <row r="618" spans="1:16" x14ac:dyDescent="0.3">
      <c r="A618" t="s">
        <v>958</v>
      </c>
      <c r="B618" t="s">
        <v>240</v>
      </c>
      <c r="C618">
        <v>30</v>
      </c>
      <c r="D618" t="s">
        <v>24</v>
      </c>
      <c r="E618" t="s">
        <v>17</v>
      </c>
      <c r="F618" t="s">
        <v>18</v>
      </c>
      <c r="G618" t="s">
        <v>33</v>
      </c>
      <c r="H618" s="1">
        <v>44368</v>
      </c>
      <c r="I618">
        <v>44452</v>
      </c>
      <c r="J618">
        <v>4766</v>
      </c>
      <c r="K618">
        <v>4.87</v>
      </c>
      <c r="L618">
        <v>3</v>
      </c>
      <c r="M618" t="s">
        <v>34</v>
      </c>
      <c r="N618" t="s">
        <v>21</v>
      </c>
      <c r="O618">
        <v>49218</v>
      </c>
      <c r="P618">
        <f>Append1[[#This Row],[Bonus (£)]]/Append1[[#This Row],[Salary (£)]]</f>
        <v>0.10721677314856475</v>
      </c>
    </row>
    <row r="619" spans="1:16" x14ac:dyDescent="0.3">
      <c r="A619" t="s">
        <v>959</v>
      </c>
      <c r="B619" t="s">
        <v>960</v>
      </c>
      <c r="C619">
        <v>31</v>
      </c>
      <c r="D619" t="s">
        <v>24</v>
      </c>
      <c r="E619" t="s">
        <v>37</v>
      </c>
      <c r="F619" t="s">
        <v>38</v>
      </c>
      <c r="G619" t="s">
        <v>50</v>
      </c>
      <c r="H619" s="1">
        <v>42649</v>
      </c>
      <c r="I619">
        <v>23172</v>
      </c>
      <c r="J619">
        <v>1213</v>
      </c>
      <c r="K619">
        <v>4.91</v>
      </c>
      <c r="L619">
        <v>0</v>
      </c>
      <c r="M619" t="s">
        <v>20</v>
      </c>
      <c r="N619" t="s">
        <v>21</v>
      </c>
      <c r="O619">
        <v>24385</v>
      </c>
      <c r="P619">
        <f>Append1[[#This Row],[Bonus (£)]]/Append1[[#This Row],[Salary (£)]]</f>
        <v>5.2347660970136371E-2</v>
      </c>
    </row>
    <row r="620" spans="1:16" x14ac:dyDescent="0.3">
      <c r="A620" t="s">
        <v>961</v>
      </c>
      <c r="B620" t="s">
        <v>92</v>
      </c>
      <c r="C620">
        <v>35</v>
      </c>
      <c r="D620" t="s">
        <v>16</v>
      </c>
      <c r="E620" t="s">
        <v>58</v>
      </c>
      <c r="F620" t="s">
        <v>59</v>
      </c>
      <c r="G620" t="s">
        <v>27</v>
      </c>
      <c r="H620" s="1">
        <v>42161</v>
      </c>
      <c r="I620">
        <v>26877</v>
      </c>
      <c r="J620">
        <v>1271</v>
      </c>
      <c r="K620">
        <v>3.65</v>
      </c>
      <c r="L620">
        <v>5</v>
      </c>
      <c r="M620" t="s">
        <v>28</v>
      </c>
      <c r="N620" t="s">
        <v>21</v>
      </c>
      <c r="O620">
        <v>28148</v>
      </c>
      <c r="P620">
        <f>Append1[[#This Row],[Bonus (£)]]/Append1[[#This Row],[Salary (£)]]</f>
        <v>4.7289504036908882E-2</v>
      </c>
    </row>
    <row r="621" spans="1:16" x14ac:dyDescent="0.3">
      <c r="A621" t="s">
        <v>962</v>
      </c>
      <c r="B621" t="s">
        <v>597</v>
      </c>
      <c r="C621">
        <v>36</v>
      </c>
      <c r="D621" t="s">
        <v>16</v>
      </c>
      <c r="E621" t="s">
        <v>37</v>
      </c>
      <c r="F621" t="s">
        <v>38</v>
      </c>
      <c r="G621" t="s">
        <v>39</v>
      </c>
      <c r="H621" s="1">
        <v>44074</v>
      </c>
      <c r="I621">
        <v>22635</v>
      </c>
      <c r="J621">
        <v>644</v>
      </c>
      <c r="K621">
        <v>2.2999999999999998</v>
      </c>
      <c r="L621">
        <v>2</v>
      </c>
      <c r="M621" t="s">
        <v>20</v>
      </c>
      <c r="N621" t="s">
        <v>21</v>
      </c>
      <c r="O621">
        <v>23279</v>
      </c>
      <c r="P621">
        <f>Append1[[#This Row],[Bonus (£)]]/Append1[[#This Row],[Salary (£)]]</f>
        <v>2.8451513143362049E-2</v>
      </c>
    </row>
    <row r="622" spans="1:16" x14ac:dyDescent="0.3">
      <c r="A622" t="s">
        <v>963</v>
      </c>
      <c r="B622" t="s">
        <v>930</v>
      </c>
      <c r="C622">
        <v>39</v>
      </c>
      <c r="D622" t="s">
        <v>16</v>
      </c>
      <c r="E622" t="s">
        <v>25</v>
      </c>
      <c r="F622" t="s">
        <v>26</v>
      </c>
      <c r="G622" t="s">
        <v>27</v>
      </c>
      <c r="H622" s="1">
        <v>43500</v>
      </c>
      <c r="I622">
        <v>27903</v>
      </c>
      <c r="J622">
        <v>1798</v>
      </c>
      <c r="K622">
        <v>3.6</v>
      </c>
      <c r="L622">
        <v>1</v>
      </c>
      <c r="M622" t="s">
        <v>20</v>
      </c>
      <c r="N622" t="s">
        <v>21</v>
      </c>
      <c r="O622">
        <v>29701</v>
      </c>
      <c r="P622">
        <f>Append1[[#This Row],[Bonus (£)]]/Append1[[#This Row],[Salary (£)]]</f>
        <v>6.4437515679317631E-2</v>
      </c>
    </row>
    <row r="623" spans="1:16" x14ac:dyDescent="0.3">
      <c r="A623" t="s">
        <v>964</v>
      </c>
      <c r="B623" t="s">
        <v>134</v>
      </c>
      <c r="C623">
        <v>35</v>
      </c>
      <c r="D623" t="s">
        <v>16</v>
      </c>
      <c r="E623" t="s">
        <v>58</v>
      </c>
      <c r="F623" t="s">
        <v>59</v>
      </c>
      <c r="G623" t="s">
        <v>88</v>
      </c>
      <c r="H623" s="1">
        <v>43558</v>
      </c>
      <c r="I623">
        <v>29298</v>
      </c>
      <c r="J623">
        <v>2000</v>
      </c>
      <c r="K623">
        <v>2.86</v>
      </c>
      <c r="L623">
        <v>5</v>
      </c>
      <c r="M623" t="s">
        <v>34</v>
      </c>
      <c r="N623" t="s">
        <v>21</v>
      </c>
      <c r="O623">
        <v>31298</v>
      </c>
      <c r="P623">
        <f>Append1[[#This Row],[Bonus (£)]]/Append1[[#This Row],[Salary (£)]]</f>
        <v>6.8264045327326092E-2</v>
      </c>
    </row>
    <row r="624" spans="1:16" x14ac:dyDescent="0.3">
      <c r="A624" t="s">
        <v>965</v>
      </c>
      <c r="B624" t="s">
        <v>155</v>
      </c>
      <c r="C624">
        <v>32</v>
      </c>
      <c r="D624" t="s">
        <v>16</v>
      </c>
      <c r="E624" t="s">
        <v>17</v>
      </c>
      <c r="F624" t="s">
        <v>18</v>
      </c>
      <c r="G624" t="s">
        <v>50</v>
      </c>
      <c r="H624" s="1">
        <v>42831</v>
      </c>
      <c r="I624">
        <v>43699</v>
      </c>
      <c r="J624">
        <v>2288</v>
      </c>
      <c r="K624">
        <v>2.63</v>
      </c>
      <c r="L624">
        <v>3</v>
      </c>
      <c r="M624" t="s">
        <v>20</v>
      </c>
      <c r="N624" t="s">
        <v>21</v>
      </c>
      <c r="O624">
        <v>45987</v>
      </c>
      <c r="P624">
        <f>Append1[[#This Row],[Bonus (£)]]/Append1[[#This Row],[Salary (£)]]</f>
        <v>5.2358177532666653E-2</v>
      </c>
    </row>
    <row r="625" spans="1:16" x14ac:dyDescent="0.3">
      <c r="A625" t="s">
        <v>966</v>
      </c>
      <c r="B625" t="s">
        <v>83</v>
      </c>
      <c r="C625">
        <v>28</v>
      </c>
      <c r="D625" t="s">
        <v>24</v>
      </c>
      <c r="E625" t="s">
        <v>58</v>
      </c>
      <c r="F625" t="s">
        <v>59</v>
      </c>
      <c r="G625" t="s">
        <v>19</v>
      </c>
      <c r="H625" s="1">
        <v>43514</v>
      </c>
      <c r="I625">
        <v>23347</v>
      </c>
      <c r="J625">
        <v>1656</v>
      </c>
      <c r="K625">
        <v>4.3499999999999996</v>
      </c>
      <c r="L625">
        <v>5</v>
      </c>
      <c r="M625" t="s">
        <v>20</v>
      </c>
      <c r="N625" t="s">
        <v>21</v>
      </c>
      <c r="O625">
        <v>25003</v>
      </c>
      <c r="P625">
        <f>Append1[[#This Row],[Bonus (£)]]/Append1[[#This Row],[Salary (£)]]</f>
        <v>7.0929883925129569E-2</v>
      </c>
    </row>
    <row r="626" spans="1:16" x14ac:dyDescent="0.3">
      <c r="A626" t="s">
        <v>967</v>
      </c>
      <c r="B626" t="s">
        <v>968</v>
      </c>
      <c r="C626">
        <v>31</v>
      </c>
      <c r="D626" t="s">
        <v>16</v>
      </c>
      <c r="E626" t="s">
        <v>74</v>
      </c>
      <c r="F626" t="s">
        <v>75</v>
      </c>
      <c r="G626" t="s">
        <v>19</v>
      </c>
      <c r="H626" s="1">
        <v>43814</v>
      </c>
      <c r="I626">
        <v>36716</v>
      </c>
      <c r="J626">
        <v>1407</v>
      </c>
      <c r="K626">
        <v>2.2200000000000002</v>
      </c>
      <c r="L626">
        <v>0</v>
      </c>
      <c r="M626" t="s">
        <v>34</v>
      </c>
      <c r="N626" t="s">
        <v>21</v>
      </c>
      <c r="O626">
        <v>38123</v>
      </c>
      <c r="P626">
        <f>Append1[[#This Row],[Bonus (£)]]/Append1[[#This Row],[Salary (£)]]</f>
        <v>3.8321167883211681E-2</v>
      </c>
    </row>
    <row r="627" spans="1:16" x14ac:dyDescent="0.3">
      <c r="A627" t="s">
        <v>969</v>
      </c>
      <c r="B627" t="s">
        <v>504</v>
      </c>
      <c r="C627">
        <v>41</v>
      </c>
      <c r="D627" t="s">
        <v>16</v>
      </c>
      <c r="E627" t="s">
        <v>37</v>
      </c>
      <c r="F627" t="s">
        <v>38</v>
      </c>
      <c r="G627" t="s">
        <v>39</v>
      </c>
      <c r="H627" s="1">
        <v>42267</v>
      </c>
      <c r="I627">
        <v>28843</v>
      </c>
      <c r="J627">
        <v>861</v>
      </c>
      <c r="K627">
        <v>4.5999999999999996</v>
      </c>
      <c r="L627">
        <v>0</v>
      </c>
      <c r="M627" t="s">
        <v>20</v>
      </c>
      <c r="N627" t="s">
        <v>21</v>
      </c>
      <c r="O627">
        <v>29704</v>
      </c>
      <c r="P627">
        <f>Append1[[#This Row],[Bonus (£)]]/Append1[[#This Row],[Salary (£)]]</f>
        <v>2.9851263738168706E-2</v>
      </c>
    </row>
    <row r="628" spans="1:16" x14ac:dyDescent="0.3">
      <c r="A628" t="s">
        <v>970</v>
      </c>
      <c r="B628" t="s">
        <v>321</v>
      </c>
      <c r="C628">
        <v>37</v>
      </c>
      <c r="D628" t="s">
        <v>16</v>
      </c>
      <c r="E628" t="s">
        <v>37</v>
      </c>
      <c r="F628" t="s">
        <v>38</v>
      </c>
      <c r="G628" t="s">
        <v>105</v>
      </c>
      <c r="H628" s="1">
        <v>44608</v>
      </c>
      <c r="I628">
        <v>36413</v>
      </c>
      <c r="J628">
        <v>1902</v>
      </c>
      <c r="K628">
        <v>2.35</v>
      </c>
      <c r="L628">
        <v>2</v>
      </c>
      <c r="M628" t="s">
        <v>28</v>
      </c>
      <c r="N628" t="s">
        <v>21</v>
      </c>
      <c r="O628">
        <v>38315</v>
      </c>
      <c r="P628">
        <f>Append1[[#This Row],[Bonus (£)]]/Append1[[#This Row],[Salary (£)]]</f>
        <v>5.2234092219811609E-2</v>
      </c>
    </row>
    <row r="629" spans="1:16" x14ac:dyDescent="0.3">
      <c r="A629" t="s">
        <v>971</v>
      </c>
      <c r="B629" t="s">
        <v>275</v>
      </c>
      <c r="C629">
        <v>31</v>
      </c>
      <c r="D629" t="s">
        <v>24</v>
      </c>
      <c r="E629" t="s">
        <v>62</v>
      </c>
      <c r="F629" t="s">
        <v>63</v>
      </c>
      <c r="G629" t="s">
        <v>39</v>
      </c>
      <c r="H629" s="1">
        <v>42483</v>
      </c>
      <c r="I629">
        <v>41885</v>
      </c>
      <c r="J629">
        <v>2416</v>
      </c>
      <c r="K629">
        <v>2.79</v>
      </c>
      <c r="L629">
        <v>0</v>
      </c>
      <c r="M629" t="s">
        <v>34</v>
      </c>
      <c r="N629" t="s">
        <v>21</v>
      </c>
      <c r="O629">
        <v>44301</v>
      </c>
      <c r="P629">
        <f>Append1[[#This Row],[Bonus (£)]]/Append1[[#This Row],[Salary (£)]]</f>
        <v>5.7681747642354064E-2</v>
      </c>
    </row>
    <row r="630" spans="1:16" x14ac:dyDescent="0.3">
      <c r="A630" t="s">
        <v>972</v>
      </c>
      <c r="B630" t="s">
        <v>115</v>
      </c>
      <c r="C630">
        <v>26</v>
      </c>
      <c r="D630" t="s">
        <v>24</v>
      </c>
      <c r="E630" t="s">
        <v>31</v>
      </c>
      <c r="F630" t="s">
        <v>32</v>
      </c>
      <c r="G630" t="s">
        <v>53</v>
      </c>
      <c r="H630" s="1">
        <v>44998</v>
      </c>
      <c r="I630">
        <v>30370</v>
      </c>
      <c r="J630">
        <v>958</v>
      </c>
      <c r="K630">
        <v>4.01</v>
      </c>
      <c r="L630">
        <v>4</v>
      </c>
      <c r="M630" t="s">
        <v>20</v>
      </c>
      <c r="N630" t="s">
        <v>21</v>
      </c>
      <c r="O630">
        <v>31328</v>
      </c>
      <c r="P630">
        <f>Append1[[#This Row],[Bonus (£)]]/Append1[[#This Row],[Salary (£)]]</f>
        <v>3.154428712545275E-2</v>
      </c>
    </row>
    <row r="631" spans="1:16" x14ac:dyDescent="0.3">
      <c r="A631" t="s">
        <v>973</v>
      </c>
      <c r="B631" t="s">
        <v>79</v>
      </c>
      <c r="C631">
        <v>41</v>
      </c>
      <c r="D631" t="s">
        <v>16</v>
      </c>
      <c r="E631" t="s">
        <v>31</v>
      </c>
      <c r="F631" t="s">
        <v>32</v>
      </c>
      <c r="G631" t="s">
        <v>88</v>
      </c>
      <c r="H631" s="1">
        <v>43802</v>
      </c>
      <c r="I631">
        <v>36471</v>
      </c>
      <c r="J631">
        <v>666</v>
      </c>
      <c r="K631">
        <v>1.62</v>
      </c>
      <c r="L631">
        <v>4</v>
      </c>
      <c r="M631" t="s">
        <v>20</v>
      </c>
      <c r="N631" t="s">
        <v>21</v>
      </c>
      <c r="O631">
        <v>37137</v>
      </c>
      <c r="P631">
        <f>Append1[[#This Row],[Bonus (£)]]/Append1[[#This Row],[Salary (£)]]</f>
        <v>1.8261084149049929E-2</v>
      </c>
    </row>
    <row r="632" spans="1:16" x14ac:dyDescent="0.3">
      <c r="A632" t="s">
        <v>974</v>
      </c>
      <c r="B632" t="s">
        <v>134</v>
      </c>
      <c r="C632">
        <v>31</v>
      </c>
      <c r="D632" t="s">
        <v>16</v>
      </c>
      <c r="E632" t="s">
        <v>62</v>
      </c>
      <c r="F632" t="s">
        <v>63</v>
      </c>
      <c r="G632" t="s">
        <v>33</v>
      </c>
      <c r="H632" s="1">
        <v>45582</v>
      </c>
      <c r="I632">
        <v>38774</v>
      </c>
      <c r="J632">
        <v>1264</v>
      </c>
      <c r="K632">
        <v>2.57</v>
      </c>
      <c r="L632">
        <v>2</v>
      </c>
      <c r="M632" t="s">
        <v>34</v>
      </c>
      <c r="N632" t="s">
        <v>21</v>
      </c>
      <c r="O632">
        <v>40038</v>
      </c>
      <c r="P632">
        <f>Append1[[#This Row],[Bonus (£)]]/Append1[[#This Row],[Salary (£)]]</f>
        <v>3.2599164388507761E-2</v>
      </c>
    </row>
    <row r="633" spans="1:16" x14ac:dyDescent="0.3">
      <c r="A633" t="s">
        <v>975</v>
      </c>
      <c r="B633" t="s">
        <v>220</v>
      </c>
      <c r="C633">
        <v>38</v>
      </c>
      <c r="D633" t="s">
        <v>24</v>
      </c>
      <c r="E633" t="s">
        <v>37</v>
      </c>
      <c r="F633" t="s">
        <v>38</v>
      </c>
      <c r="G633" t="s">
        <v>39</v>
      </c>
      <c r="H633" s="1">
        <v>43212</v>
      </c>
      <c r="I633">
        <v>33118</v>
      </c>
      <c r="J633">
        <v>2812</v>
      </c>
      <c r="K633">
        <v>4.51</v>
      </c>
      <c r="L633">
        <v>2</v>
      </c>
      <c r="M633" t="s">
        <v>20</v>
      </c>
      <c r="N633" t="s">
        <v>21</v>
      </c>
      <c r="O633">
        <v>35930</v>
      </c>
      <c r="P633">
        <f>Append1[[#This Row],[Bonus (£)]]/Append1[[#This Row],[Salary (£)]]</f>
        <v>8.4908508967932853E-2</v>
      </c>
    </row>
    <row r="634" spans="1:16" x14ac:dyDescent="0.3">
      <c r="A634" t="s">
        <v>976</v>
      </c>
      <c r="B634" t="s">
        <v>36</v>
      </c>
      <c r="C634">
        <v>29</v>
      </c>
      <c r="D634" t="s">
        <v>16</v>
      </c>
      <c r="E634" t="s">
        <v>42</v>
      </c>
      <c r="F634" t="s">
        <v>43</v>
      </c>
      <c r="G634" t="s">
        <v>105</v>
      </c>
      <c r="H634" s="1">
        <v>44493</v>
      </c>
      <c r="I634">
        <v>42122</v>
      </c>
      <c r="J634">
        <v>2621</v>
      </c>
      <c r="K634">
        <v>3.13</v>
      </c>
      <c r="L634">
        <v>0</v>
      </c>
      <c r="M634" t="s">
        <v>20</v>
      </c>
      <c r="N634" t="s">
        <v>21</v>
      </c>
      <c r="O634">
        <v>44743</v>
      </c>
      <c r="P634">
        <f>Append1[[#This Row],[Bonus (£)]]/Append1[[#This Row],[Salary (£)]]</f>
        <v>6.2224015953658424E-2</v>
      </c>
    </row>
    <row r="635" spans="1:16" x14ac:dyDescent="0.3">
      <c r="A635" t="s">
        <v>977</v>
      </c>
      <c r="B635" t="s">
        <v>113</v>
      </c>
      <c r="C635">
        <v>21</v>
      </c>
      <c r="D635" t="s">
        <v>16</v>
      </c>
      <c r="E635" t="s">
        <v>58</v>
      </c>
      <c r="F635" t="s">
        <v>59</v>
      </c>
      <c r="G635" t="s">
        <v>50</v>
      </c>
      <c r="H635" s="1">
        <v>44948</v>
      </c>
      <c r="I635">
        <v>22482</v>
      </c>
      <c r="J635">
        <v>1023</v>
      </c>
      <c r="K635">
        <v>2.4</v>
      </c>
      <c r="L635">
        <v>7</v>
      </c>
      <c r="M635" t="s">
        <v>20</v>
      </c>
      <c r="N635" t="s">
        <v>21</v>
      </c>
      <c r="O635">
        <v>23505</v>
      </c>
      <c r="P635">
        <f>Append1[[#This Row],[Bonus (£)]]/Append1[[#This Row],[Salary (£)]]</f>
        <v>4.5503069121964237E-2</v>
      </c>
    </row>
    <row r="636" spans="1:16" x14ac:dyDescent="0.3">
      <c r="A636" t="s">
        <v>978</v>
      </c>
      <c r="B636" t="s">
        <v>979</v>
      </c>
      <c r="C636">
        <v>21</v>
      </c>
      <c r="D636" t="s">
        <v>16</v>
      </c>
      <c r="E636" t="s">
        <v>31</v>
      </c>
      <c r="F636" t="s">
        <v>32</v>
      </c>
      <c r="G636" t="s">
        <v>27</v>
      </c>
      <c r="H636" s="1">
        <v>42274</v>
      </c>
      <c r="I636">
        <v>32721</v>
      </c>
      <c r="J636">
        <v>1653</v>
      </c>
      <c r="K636">
        <v>3.82</v>
      </c>
      <c r="L636">
        <v>2</v>
      </c>
      <c r="M636" t="s">
        <v>20</v>
      </c>
      <c r="N636" t="s">
        <v>21</v>
      </c>
      <c r="O636">
        <v>34374</v>
      </c>
      <c r="P636">
        <f>Append1[[#This Row],[Bonus (£)]]/Append1[[#This Row],[Salary (£)]]</f>
        <v>5.0518015953057667E-2</v>
      </c>
    </row>
    <row r="637" spans="1:16" x14ac:dyDescent="0.3">
      <c r="A637" t="s">
        <v>980</v>
      </c>
      <c r="B637" t="s">
        <v>355</v>
      </c>
      <c r="C637">
        <v>37</v>
      </c>
      <c r="D637" t="s">
        <v>24</v>
      </c>
      <c r="E637" t="s">
        <v>25</v>
      </c>
      <c r="F637" t="s">
        <v>26</v>
      </c>
      <c r="G637" t="s">
        <v>39</v>
      </c>
      <c r="H637" s="1">
        <v>45511</v>
      </c>
      <c r="I637">
        <v>34339</v>
      </c>
      <c r="J637">
        <v>911</v>
      </c>
      <c r="K637">
        <v>3.55</v>
      </c>
      <c r="L637">
        <v>1</v>
      </c>
      <c r="M637" t="s">
        <v>34</v>
      </c>
      <c r="N637" t="s">
        <v>21</v>
      </c>
      <c r="O637">
        <v>35250</v>
      </c>
      <c r="P637">
        <f>Append1[[#This Row],[Bonus (£)]]/Append1[[#This Row],[Salary (£)]]</f>
        <v>2.6529601910364308E-2</v>
      </c>
    </row>
    <row r="638" spans="1:16" x14ac:dyDescent="0.3">
      <c r="A638" t="s">
        <v>981</v>
      </c>
      <c r="B638" t="s">
        <v>312</v>
      </c>
      <c r="C638">
        <v>29</v>
      </c>
      <c r="D638" t="s">
        <v>24</v>
      </c>
      <c r="E638" t="s">
        <v>62</v>
      </c>
      <c r="F638" t="s">
        <v>63</v>
      </c>
      <c r="G638" t="s">
        <v>39</v>
      </c>
      <c r="H638" s="1">
        <v>44180</v>
      </c>
      <c r="I638">
        <v>44466</v>
      </c>
      <c r="J638">
        <v>2501</v>
      </c>
      <c r="K638">
        <v>2.35</v>
      </c>
      <c r="L638">
        <v>0</v>
      </c>
      <c r="M638" t="s">
        <v>20</v>
      </c>
      <c r="N638" t="s">
        <v>21</v>
      </c>
      <c r="O638">
        <v>46967</v>
      </c>
      <c r="P638">
        <f>Append1[[#This Row],[Bonus (£)]]/Append1[[#This Row],[Salary (£)]]</f>
        <v>5.6245221067782125E-2</v>
      </c>
    </row>
    <row r="639" spans="1:16" x14ac:dyDescent="0.3">
      <c r="A639" t="s">
        <v>982</v>
      </c>
      <c r="B639" t="s">
        <v>302</v>
      </c>
      <c r="C639">
        <v>32</v>
      </c>
      <c r="D639" t="s">
        <v>16</v>
      </c>
      <c r="E639" t="s">
        <v>42</v>
      </c>
      <c r="F639" t="s">
        <v>43</v>
      </c>
      <c r="G639" t="s">
        <v>27</v>
      </c>
      <c r="H639" s="1">
        <v>44409</v>
      </c>
      <c r="I639">
        <v>33933</v>
      </c>
      <c r="J639">
        <v>1530</v>
      </c>
      <c r="K639">
        <v>2.62</v>
      </c>
      <c r="L639">
        <v>2</v>
      </c>
      <c r="M639" t="s">
        <v>28</v>
      </c>
      <c r="N639" t="s">
        <v>21</v>
      </c>
      <c r="O639">
        <v>35463</v>
      </c>
      <c r="P639">
        <f>Append1[[#This Row],[Bonus (£)]]/Append1[[#This Row],[Salary (£)]]</f>
        <v>4.5088851560427905E-2</v>
      </c>
    </row>
    <row r="640" spans="1:16" x14ac:dyDescent="0.3">
      <c r="A640" t="s">
        <v>983</v>
      </c>
      <c r="B640" t="s">
        <v>984</v>
      </c>
      <c r="C640">
        <v>31</v>
      </c>
      <c r="D640" t="s">
        <v>16</v>
      </c>
      <c r="E640" t="s">
        <v>25</v>
      </c>
      <c r="F640" t="s">
        <v>26</v>
      </c>
      <c r="G640" t="s">
        <v>105</v>
      </c>
      <c r="H640" s="1">
        <v>45378</v>
      </c>
      <c r="I640">
        <v>35923</v>
      </c>
      <c r="J640">
        <v>2208</v>
      </c>
      <c r="K640">
        <v>3.59</v>
      </c>
      <c r="L640">
        <v>5</v>
      </c>
      <c r="M640" t="s">
        <v>20</v>
      </c>
      <c r="N640" t="s">
        <v>21</v>
      </c>
      <c r="O640">
        <v>38131</v>
      </c>
      <c r="P640">
        <f>Append1[[#This Row],[Bonus (£)]]/Append1[[#This Row],[Salary (£)]]</f>
        <v>6.1464799710491888E-2</v>
      </c>
    </row>
    <row r="641" spans="1:16" x14ac:dyDescent="0.3">
      <c r="A641" t="s">
        <v>985</v>
      </c>
      <c r="B641" t="s">
        <v>187</v>
      </c>
      <c r="C641">
        <v>21</v>
      </c>
      <c r="D641" t="s">
        <v>24</v>
      </c>
      <c r="E641" t="s">
        <v>62</v>
      </c>
      <c r="F641" t="s">
        <v>63</v>
      </c>
      <c r="G641" t="s">
        <v>33</v>
      </c>
      <c r="H641" s="1">
        <v>42973</v>
      </c>
      <c r="I641">
        <v>32837</v>
      </c>
      <c r="J641">
        <v>775</v>
      </c>
      <c r="K641">
        <v>2.94</v>
      </c>
      <c r="L641">
        <v>4</v>
      </c>
      <c r="M641" t="s">
        <v>34</v>
      </c>
      <c r="N641" t="s">
        <v>21</v>
      </c>
      <c r="O641">
        <v>33612</v>
      </c>
      <c r="P641">
        <f>Append1[[#This Row],[Bonus (£)]]/Append1[[#This Row],[Salary (£)]]</f>
        <v>2.3601425221548861E-2</v>
      </c>
    </row>
    <row r="642" spans="1:16" x14ac:dyDescent="0.3">
      <c r="A642" t="s">
        <v>986</v>
      </c>
      <c r="B642" t="s">
        <v>521</v>
      </c>
      <c r="C642">
        <v>31</v>
      </c>
      <c r="D642" t="s">
        <v>24</v>
      </c>
      <c r="E642" t="s">
        <v>25</v>
      </c>
      <c r="F642" t="s">
        <v>26</v>
      </c>
      <c r="G642" t="s">
        <v>27</v>
      </c>
      <c r="H642" s="1">
        <v>43589</v>
      </c>
      <c r="I642">
        <v>29277</v>
      </c>
      <c r="J642">
        <v>2165</v>
      </c>
      <c r="K642">
        <v>4.91</v>
      </c>
      <c r="L642">
        <v>2</v>
      </c>
      <c r="M642" t="s">
        <v>34</v>
      </c>
      <c r="N642" t="s">
        <v>21</v>
      </c>
      <c r="O642">
        <v>31442</v>
      </c>
      <c r="P642">
        <f>Append1[[#This Row],[Bonus (£)]]/Append1[[#This Row],[Salary (£)]]</f>
        <v>7.3948833555350618E-2</v>
      </c>
    </row>
    <row r="643" spans="1:16" x14ac:dyDescent="0.3">
      <c r="A643" t="s">
        <v>987</v>
      </c>
      <c r="B643" t="s">
        <v>558</v>
      </c>
      <c r="C643">
        <v>44</v>
      </c>
      <c r="D643" t="s">
        <v>16</v>
      </c>
      <c r="E643" t="s">
        <v>62</v>
      </c>
      <c r="F643" t="s">
        <v>63</v>
      </c>
      <c r="G643" t="s">
        <v>53</v>
      </c>
      <c r="H643" s="1">
        <v>42249</v>
      </c>
      <c r="I643">
        <v>42980</v>
      </c>
      <c r="J643">
        <v>1392</v>
      </c>
      <c r="K643">
        <v>3</v>
      </c>
      <c r="L643">
        <v>7</v>
      </c>
      <c r="M643" t="s">
        <v>20</v>
      </c>
      <c r="N643" t="s">
        <v>21</v>
      </c>
      <c r="O643">
        <v>44372</v>
      </c>
      <c r="P643">
        <f>Append1[[#This Row],[Bonus (£)]]/Append1[[#This Row],[Salary (£)]]</f>
        <v>3.2387156817124244E-2</v>
      </c>
    </row>
    <row r="644" spans="1:16" x14ac:dyDescent="0.3">
      <c r="A644" t="s">
        <v>988</v>
      </c>
      <c r="B644" t="s">
        <v>442</v>
      </c>
      <c r="C644">
        <v>28</v>
      </c>
      <c r="D644" t="s">
        <v>24</v>
      </c>
      <c r="E644" t="s">
        <v>25</v>
      </c>
      <c r="F644" t="s">
        <v>26</v>
      </c>
      <c r="G644" t="s">
        <v>50</v>
      </c>
      <c r="H644" s="1">
        <v>44144</v>
      </c>
      <c r="I644">
        <v>33123</v>
      </c>
      <c r="J644">
        <v>2743</v>
      </c>
      <c r="K644">
        <v>3.82</v>
      </c>
      <c r="L644">
        <v>2</v>
      </c>
      <c r="M644" t="s">
        <v>34</v>
      </c>
      <c r="N644" t="s">
        <v>21</v>
      </c>
      <c r="O644">
        <v>35866</v>
      </c>
      <c r="P644">
        <f>Append1[[#This Row],[Bonus (£)]]/Append1[[#This Row],[Salary (£)]]</f>
        <v>8.2812547172659484E-2</v>
      </c>
    </row>
    <row r="645" spans="1:16" x14ac:dyDescent="0.3">
      <c r="A645" t="s">
        <v>989</v>
      </c>
      <c r="B645" t="s">
        <v>512</v>
      </c>
      <c r="C645">
        <v>30</v>
      </c>
      <c r="D645" t="s">
        <v>16</v>
      </c>
      <c r="E645" t="s">
        <v>31</v>
      </c>
      <c r="F645" t="s">
        <v>32</v>
      </c>
      <c r="G645" t="s">
        <v>88</v>
      </c>
      <c r="H645" s="1">
        <v>44346</v>
      </c>
      <c r="I645">
        <v>34775</v>
      </c>
      <c r="J645">
        <v>1404</v>
      </c>
      <c r="K645">
        <v>1.72</v>
      </c>
      <c r="L645">
        <v>0</v>
      </c>
      <c r="M645" t="s">
        <v>20</v>
      </c>
      <c r="N645" t="s">
        <v>21</v>
      </c>
      <c r="O645">
        <v>36179</v>
      </c>
      <c r="P645">
        <f>Append1[[#This Row],[Bonus (£)]]/Append1[[#This Row],[Salary (£)]]</f>
        <v>4.0373831775700933E-2</v>
      </c>
    </row>
    <row r="646" spans="1:16" x14ac:dyDescent="0.3">
      <c r="A646" t="s">
        <v>990</v>
      </c>
      <c r="B646" t="s">
        <v>478</v>
      </c>
      <c r="C646">
        <v>40</v>
      </c>
      <c r="D646" t="s">
        <v>16</v>
      </c>
      <c r="E646" t="s">
        <v>17</v>
      </c>
      <c r="F646" t="s">
        <v>18</v>
      </c>
      <c r="G646" t="s">
        <v>33</v>
      </c>
      <c r="H646" s="1">
        <v>43809</v>
      </c>
      <c r="I646">
        <v>47736</v>
      </c>
      <c r="J646">
        <v>1387</v>
      </c>
      <c r="K646">
        <v>2.2599999999999998</v>
      </c>
      <c r="L646">
        <v>5</v>
      </c>
      <c r="M646" t="s">
        <v>28</v>
      </c>
      <c r="N646" t="s">
        <v>21</v>
      </c>
      <c r="O646">
        <v>49123</v>
      </c>
      <c r="P646">
        <f>Append1[[#This Row],[Bonus (£)]]/Append1[[#This Row],[Salary (£)]]</f>
        <v>2.9055639349756995E-2</v>
      </c>
    </row>
    <row r="647" spans="1:16" x14ac:dyDescent="0.3">
      <c r="A647" t="s">
        <v>991</v>
      </c>
      <c r="B647" t="s">
        <v>111</v>
      </c>
      <c r="C647">
        <v>36</v>
      </c>
      <c r="D647" t="s">
        <v>16</v>
      </c>
      <c r="E647" t="s">
        <v>31</v>
      </c>
      <c r="F647" t="s">
        <v>32</v>
      </c>
      <c r="G647" t="s">
        <v>33</v>
      </c>
      <c r="H647" s="1">
        <v>45143</v>
      </c>
      <c r="I647">
        <v>32360</v>
      </c>
      <c r="J647">
        <v>1330</v>
      </c>
      <c r="K647">
        <v>2.9</v>
      </c>
      <c r="L647">
        <v>5</v>
      </c>
      <c r="M647" t="s">
        <v>34</v>
      </c>
      <c r="N647" t="s">
        <v>21</v>
      </c>
      <c r="O647">
        <v>33690</v>
      </c>
      <c r="P647">
        <f>Append1[[#This Row],[Bonus (£)]]/Append1[[#This Row],[Salary (£)]]</f>
        <v>4.1100123609394315E-2</v>
      </c>
    </row>
    <row r="648" spans="1:16" x14ac:dyDescent="0.3">
      <c r="A648" t="s">
        <v>992</v>
      </c>
      <c r="B648" t="s">
        <v>65</v>
      </c>
      <c r="C648">
        <v>28</v>
      </c>
      <c r="D648" t="s">
        <v>24</v>
      </c>
      <c r="E648" t="s">
        <v>74</v>
      </c>
      <c r="F648" t="s">
        <v>75</v>
      </c>
      <c r="G648" t="s">
        <v>88</v>
      </c>
      <c r="H648" s="1">
        <v>44378</v>
      </c>
      <c r="I648">
        <v>36680</v>
      </c>
      <c r="J648">
        <v>1041</v>
      </c>
      <c r="K648">
        <v>2.66</v>
      </c>
      <c r="L648">
        <v>6</v>
      </c>
      <c r="M648" t="s">
        <v>20</v>
      </c>
      <c r="N648" t="s">
        <v>21</v>
      </c>
      <c r="O648">
        <v>37721</v>
      </c>
      <c r="P648">
        <f>Append1[[#This Row],[Bonus (£)]]/Append1[[#This Row],[Salary (£)]]</f>
        <v>2.8380588876772084E-2</v>
      </c>
    </row>
    <row r="649" spans="1:16" x14ac:dyDescent="0.3">
      <c r="A649" t="s">
        <v>993</v>
      </c>
      <c r="B649" t="s">
        <v>463</v>
      </c>
      <c r="C649">
        <v>31</v>
      </c>
      <c r="D649" t="s">
        <v>24</v>
      </c>
      <c r="E649" t="s">
        <v>37</v>
      </c>
      <c r="F649" t="s">
        <v>38</v>
      </c>
      <c r="G649" t="s">
        <v>88</v>
      </c>
      <c r="H649" s="1">
        <v>44384</v>
      </c>
      <c r="I649">
        <v>27392</v>
      </c>
      <c r="J649">
        <v>1508</v>
      </c>
      <c r="K649">
        <v>3.66</v>
      </c>
      <c r="L649">
        <v>3</v>
      </c>
      <c r="M649" t="s">
        <v>20</v>
      </c>
      <c r="N649" t="s">
        <v>21</v>
      </c>
      <c r="O649">
        <v>28900</v>
      </c>
      <c r="P649">
        <f>Append1[[#This Row],[Bonus (£)]]/Append1[[#This Row],[Salary (£)]]</f>
        <v>5.5052570093457945E-2</v>
      </c>
    </row>
    <row r="650" spans="1:16" x14ac:dyDescent="0.3">
      <c r="A650" t="s">
        <v>994</v>
      </c>
      <c r="B650" t="s">
        <v>995</v>
      </c>
      <c r="C650">
        <v>26</v>
      </c>
      <c r="D650" t="s">
        <v>24</v>
      </c>
      <c r="E650" t="s">
        <v>25</v>
      </c>
      <c r="F650" t="s">
        <v>26</v>
      </c>
      <c r="G650" t="s">
        <v>33</v>
      </c>
      <c r="H650" s="1">
        <v>44789</v>
      </c>
      <c r="I650">
        <v>38819</v>
      </c>
      <c r="J650">
        <v>1793</v>
      </c>
      <c r="K650">
        <v>3.07</v>
      </c>
      <c r="L650">
        <v>1</v>
      </c>
      <c r="M650" t="s">
        <v>34</v>
      </c>
      <c r="N650" t="s">
        <v>21</v>
      </c>
      <c r="O650">
        <v>40612</v>
      </c>
      <c r="P650">
        <f>Append1[[#This Row],[Bonus (£)]]/Append1[[#This Row],[Salary (£)]]</f>
        <v>4.6188722017568719E-2</v>
      </c>
    </row>
    <row r="651" spans="1:16" x14ac:dyDescent="0.3">
      <c r="A651" t="s">
        <v>996</v>
      </c>
      <c r="B651" t="s">
        <v>997</v>
      </c>
      <c r="C651">
        <v>42</v>
      </c>
      <c r="D651" t="s">
        <v>24</v>
      </c>
      <c r="E651" t="s">
        <v>62</v>
      </c>
      <c r="F651" t="s">
        <v>63</v>
      </c>
      <c r="G651" t="s">
        <v>105</v>
      </c>
      <c r="H651" s="1">
        <v>45051</v>
      </c>
      <c r="I651">
        <v>36413</v>
      </c>
      <c r="J651">
        <v>1553</v>
      </c>
      <c r="K651">
        <v>3.26</v>
      </c>
      <c r="L651">
        <v>5</v>
      </c>
      <c r="M651" t="s">
        <v>20</v>
      </c>
      <c r="N651" t="s">
        <v>21</v>
      </c>
      <c r="O651">
        <v>37966</v>
      </c>
      <c r="P651">
        <f>Append1[[#This Row],[Bonus (£)]]/Append1[[#This Row],[Salary (£)]]</f>
        <v>4.2649603163705273E-2</v>
      </c>
    </row>
    <row r="652" spans="1:16" x14ac:dyDescent="0.3">
      <c r="A652" t="s">
        <v>998</v>
      </c>
      <c r="B652" t="s">
        <v>85</v>
      </c>
      <c r="C652">
        <v>21</v>
      </c>
      <c r="D652" t="s">
        <v>24</v>
      </c>
      <c r="E652" t="s">
        <v>37</v>
      </c>
      <c r="F652" t="s">
        <v>38</v>
      </c>
      <c r="G652" t="s">
        <v>19</v>
      </c>
      <c r="H652" s="1">
        <v>44489</v>
      </c>
      <c r="I652">
        <v>28162</v>
      </c>
      <c r="J652">
        <v>1682</v>
      </c>
      <c r="K652">
        <v>3.13</v>
      </c>
      <c r="L652">
        <v>7</v>
      </c>
      <c r="M652" t="s">
        <v>34</v>
      </c>
      <c r="N652" t="s">
        <v>21</v>
      </c>
      <c r="O652">
        <v>29844</v>
      </c>
      <c r="P652">
        <f>Append1[[#This Row],[Bonus (£)]]/Append1[[#This Row],[Salary (£)]]</f>
        <v>5.9725871742063771E-2</v>
      </c>
    </row>
    <row r="653" spans="1:16" x14ac:dyDescent="0.3">
      <c r="A653" t="s">
        <v>999</v>
      </c>
      <c r="B653" t="s">
        <v>189</v>
      </c>
      <c r="C653">
        <v>36</v>
      </c>
      <c r="D653" t="s">
        <v>24</v>
      </c>
      <c r="E653" t="s">
        <v>37</v>
      </c>
      <c r="F653" t="s">
        <v>38</v>
      </c>
      <c r="G653" t="s">
        <v>33</v>
      </c>
      <c r="H653" s="1">
        <v>43536</v>
      </c>
      <c r="I653">
        <v>29838</v>
      </c>
      <c r="J653">
        <v>2338</v>
      </c>
      <c r="K653">
        <v>3.35</v>
      </c>
      <c r="L653">
        <v>2</v>
      </c>
      <c r="M653" t="s">
        <v>28</v>
      </c>
      <c r="N653" t="s">
        <v>21</v>
      </c>
      <c r="O653">
        <v>32176</v>
      </c>
      <c r="P653">
        <f>Append1[[#This Row],[Bonus (£)]]/Append1[[#This Row],[Salary (£)]]</f>
        <v>7.8356458207654675E-2</v>
      </c>
    </row>
    <row r="654" spans="1:16" x14ac:dyDescent="0.3">
      <c r="A654" t="s">
        <v>1000</v>
      </c>
      <c r="B654" t="s">
        <v>147</v>
      </c>
      <c r="C654">
        <v>26</v>
      </c>
      <c r="D654" t="s">
        <v>24</v>
      </c>
      <c r="E654" t="s">
        <v>74</v>
      </c>
      <c r="F654" t="s">
        <v>75</v>
      </c>
      <c r="G654" t="s">
        <v>105</v>
      </c>
      <c r="H654" s="1">
        <v>43719</v>
      </c>
      <c r="I654">
        <v>34022</v>
      </c>
      <c r="J654">
        <v>1430</v>
      </c>
      <c r="K654">
        <v>3.48</v>
      </c>
      <c r="L654">
        <v>8</v>
      </c>
      <c r="M654" t="s">
        <v>34</v>
      </c>
      <c r="N654" t="s">
        <v>21</v>
      </c>
      <c r="O654">
        <v>35452</v>
      </c>
      <c r="P654">
        <f>Append1[[#This Row],[Bonus (£)]]/Append1[[#This Row],[Salary (£)]]</f>
        <v>4.2031626594556462E-2</v>
      </c>
    </row>
    <row r="655" spans="1:16" x14ac:dyDescent="0.3">
      <c r="A655" t="s">
        <v>1001</v>
      </c>
      <c r="B655" t="s">
        <v>481</v>
      </c>
      <c r="C655">
        <v>42</v>
      </c>
      <c r="D655" t="s">
        <v>16</v>
      </c>
      <c r="E655" t="s">
        <v>58</v>
      </c>
      <c r="F655" t="s">
        <v>59</v>
      </c>
      <c r="G655" t="s">
        <v>50</v>
      </c>
      <c r="H655" s="1">
        <v>42568</v>
      </c>
      <c r="I655">
        <v>28212</v>
      </c>
      <c r="J655">
        <v>2183</v>
      </c>
      <c r="K655">
        <v>4.28</v>
      </c>
      <c r="L655">
        <v>7</v>
      </c>
      <c r="M655" t="s">
        <v>34</v>
      </c>
      <c r="N655" t="s">
        <v>21</v>
      </c>
      <c r="O655">
        <v>30395</v>
      </c>
      <c r="P655">
        <f>Append1[[#This Row],[Bonus (£)]]/Append1[[#This Row],[Salary (£)]]</f>
        <v>7.7378420530270803E-2</v>
      </c>
    </row>
    <row r="656" spans="1:16" x14ac:dyDescent="0.3">
      <c r="A656" t="s">
        <v>1002</v>
      </c>
      <c r="B656" t="s">
        <v>244</v>
      </c>
      <c r="C656">
        <v>25</v>
      </c>
      <c r="D656" t="s">
        <v>16</v>
      </c>
      <c r="E656" t="s">
        <v>17</v>
      </c>
      <c r="F656" t="s">
        <v>18</v>
      </c>
      <c r="G656" t="s">
        <v>53</v>
      </c>
      <c r="H656" s="1">
        <v>44133</v>
      </c>
      <c r="I656">
        <v>45729</v>
      </c>
      <c r="J656">
        <v>3366</v>
      </c>
      <c r="K656">
        <v>3.35</v>
      </c>
      <c r="L656">
        <v>3</v>
      </c>
      <c r="M656" t="s">
        <v>20</v>
      </c>
      <c r="N656" t="s">
        <v>21</v>
      </c>
      <c r="O656">
        <v>49095</v>
      </c>
      <c r="P656">
        <f>Append1[[#This Row],[Bonus (£)]]/Append1[[#This Row],[Salary (£)]]</f>
        <v>7.3607557567407986E-2</v>
      </c>
    </row>
    <row r="657" spans="1:16" x14ac:dyDescent="0.3">
      <c r="A657" t="s">
        <v>1003</v>
      </c>
      <c r="B657" t="s">
        <v>1004</v>
      </c>
      <c r="C657">
        <v>28</v>
      </c>
      <c r="D657" t="s">
        <v>24</v>
      </c>
      <c r="E657" t="s">
        <v>74</v>
      </c>
      <c r="F657" t="s">
        <v>75</v>
      </c>
      <c r="G657" t="s">
        <v>53</v>
      </c>
      <c r="H657" s="1">
        <v>45570</v>
      </c>
      <c r="I657">
        <v>29086</v>
      </c>
      <c r="J657">
        <v>1139</v>
      </c>
      <c r="K657">
        <v>2.8</v>
      </c>
      <c r="L657">
        <v>2</v>
      </c>
      <c r="M657" t="s">
        <v>34</v>
      </c>
      <c r="N657" t="s">
        <v>21</v>
      </c>
      <c r="O657">
        <v>30225</v>
      </c>
      <c r="P657">
        <f>Append1[[#This Row],[Bonus (£)]]/Append1[[#This Row],[Salary (£)]]</f>
        <v>3.9159733204978342E-2</v>
      </c>
    </row>
    <row r="658" spans="1:16" x14ac:dyDescent="0.3">
      <c r="A658" t="s">
        <v>1005</v>
      </c>
      <c r="B658" t="s">
        <v>155</v>
      </c>
      <c r="C658">
        <v>29</v>
      </c>
      <c r="D658" t="s">
        <v>24</v>
      </c>
      <c r="E658" t="s">
        <v>58</v>
      </c>
      <c r="F658" t="s">
        <v>59</v>
      </c>
      <c r="G658" t="s">
        <v>27</v>
      </c>
      <c r="H658" s="1">
        <v>45116</v>
      </c>
      <c r="I658">
        <v>34574</v>
      </c>
      <c r="J658">
        <v>2632</v>
      </c>
      <c r="K658">
        <v>3.4</v>
      </c>
      <c r="L658">
        <v>2</v>
      </c>
      <c r="M658" t="s">
        <v>20</v>
      </c>
      <c r="N658" t="s">
        <v>21</v>
      </c>
      <c r="O658">
        <v>37206</v>
      </c>
      <c r="P658">
        <f>Append1[[#This Row],[Bonus (£)]]/Append1[[#This Row],[Salary (£)]]</f>
        <v>7.6126569098166258E-2</v>
      </c>
    </row>
    <row r="659" spans="1:16" x14ac:dyDescent="0.3">
      <c r="A659" t="s">
        <v>1006</v>
      </c>
      <c r="B659" t="s">
        <v>819</v>
      </c>
      <c r="C659">
        <v>28</v>
      </c>
      <c r="D659" t="s">
        <v>24</v>
      </c>
      <c r="E659" t="s">
        <v>62</v>
      </c>
      <c r="F659" t="s">
        <v>63</v>
      </c>
      <c r="G659" t="s">
        <v>50</v>
      </c>
      <c r="H659" s="1">
        <v>43716</v>
      </c>
      <c r="I659">
        <v>43393</v>
      </c>
      <c r="J659">
        <v>1378</v>
      </c>
      <c r="K659">
        <v>1.71</v>
      </c>
      <c r="L659">
        <v>9</v>
      </c>
      <c r="M659" t="s">
        <v>20</v>
      </c>
      <c r="N659" t="s">
        <v>21</v>
      </c>
      <c r="O659">
        <v>44771</v>
      </c>
      <c r="P659">
        <f>Append1[[#This Row],[Bonus (£)]]/Append1[[#This Row],[Salary (£)]]</f>
        <v>3.1756274053418757E-2</v>
      </c>
    </row>
    <row r="660" spans="1:16" x14ac:dyDescent="0.3">
      <c r="A660" t="s">
        <v>1007</v>
      </c>
      <c r="B660" t="s">
        <v>192</v>
      </c>
      <c r="C660">
        <v>31</v>
      </c>
      <c r="D660" t="s">
        <v>16</v>
      </c>
      <c r="E660" t="s">
        <v>37</v>
      </c>
      <c r="F660" t="s">
        <v>38</v>
      </c>
      <c r="G660" t="s">
        <v>33</v>
      </c>
      <c r="H660" s="1">
        <v>42296</v>
      </c>
      <c r="I660">
        <v>29856</v>
      </c>
      <c r="J660">
        <v>1915</v>
      </c>
      <c r="K660">
        <v>3.47</v>
      </c>
      <c r="L660">
        <v>4</v>
      </c>
      <c r="M660" t="s">
        <v>28</v>
      </c>
      <c r="N660" t="s">
        <v>21</v>
      </c>
      <c r="O660">
        <v>31771</v>
      </c>
      <c r="P660">
        <f>Append1[[#This Row],[Bonus (£)]]/Append1[[#This Row],[Salary (£)]]</f>
        <v>6.4141211146838156E-2</v>
      </c>
    </row>
    <row r="661" spans="1:16" x14ac:dyDescent="0.3">
      <c r="A661" t="s">
        <v>1008</v>
      </c>
      <c r="B661" t="s">
        <v>130</v>
      </c>
      <c r="C661">
        <v>30</v>
      </c>
      <c r="D661" t="s">
        <v>16</v>
      </c>
      <c r="E661" t="s">
        <v>17</v>
      </c>
      <c r="F661" t="s">
        <v>18</v>
      </c>
      <c r="G661" t="s">
        <v>105</v>
      </c>
      <c r="H661" s="1">
        <v>44015</v>
      </c>
      <c r="I661">
        <v>39149</v>
      </c>
      <c r="J661">
        <v>1977</v>
      </c>
      <c r="K661">
        <v>2.89</v>
      </c>
      <c r="L661">
        <v>2</v>
      </c>
      <c r="M661" t="s">
        <v>20</v>
      </c>
      <c r="N661" t="s">
        <v>21</v>
      </c>
      <c r="O661">
        <v>41126</v>
      </c>
      <c r="P661">
        <f>Append1[[#This Row],[Bonus (£)]]/Append1[[#This Row],[Salary (£)]]</f>
        <v>5.0499374185802956E-2</v>
      </c>
    </row>
    <row r="662" spans="1:16" x14ac:dyDescent="0.3">
      <c r="A662" t="s">
        <v>1009</v>
      </c>
      <c r="B662" t="s">
        <v>404</v>
      </c>
      <c r="C662">
        <v>26</v>
      </c>
      <c r="D662" t="s">
        <v>24</v>
      </c>
      <c r="E662" t="s">
        <v>25</v>
      </c>
      <c r="F662" t="s">
        <v>26</v>
      </c>
      <c r="G662" t="s">
        <v>19</v>
      </c>
      <c r="H662" s="1">
        <v>43524</v>
      </c>
      <c r="I662">
        <v>33969</v>
      </c>
      <c r="J662">
        <v>2886</v>
      </c>
      <c r="K662">
        <v>3.67</v>
      </c>
      <c r="L662">
        <v>1</v>
      </c>
      <c r="M662" t="s">
        <v>34</v>
      </c>
      <c r="N662" t="s">
        <v>21</v>
      </c>
      <c r="O662">
        <v>36855</v>
      </c>
      <c r="P662">
        <f>Append1[[#This Row],[Bonus (£)]]/Append1[[#This Row],[Salary (£)]]</f>
        <v>8.4959816303099886E-2</v>
      </c>
    </row>
    <row r="663" spans="1:16" x14ac:dyDescent="0.3">
      <c r="A663" t="s">
        <v>1010</v>
      </c>
      <c r="B663" t="s">
        <v>1011</v>
      </c>
      <c r="C663">
        <v>44</v>
      </c>
      <c r="D663" t="s">
        <v>16</v>
      </c>
      <c r="E663" t="s">
        <v>74</v>
      </c>
      <c r="F663" t="s">
        <v>75</v>
      </c>
      <c r="G663" t="s">
        <v>88</v>
      </c>
      <c r="H663" s="1">
        <v>43666</v>
      </c>
      <c r="I663">
        <v>40536</v>
      </c>
      <c r="J663">
        <v>2506</v>
      </c>
      <c r="K663">
        <v>4.0599999999999996</v>
      </c>
      <c r="L663">
        <v>3</v>
      </c>
      <c r="M663" t="s">
        <v>20</v>
      </c>
      <c r="N663" t="s">
        <v>21</v>
      </c>
      <c r="O663">
        <v>43042</v>
      </c>
      <c r="P663">
        <f>Append1[[#This Row],[Bonus (£)]]/Append1[[#This Row],[Salary (£)]]</f>
        <v>6.1821590684823367E-2</v>
      </c>
    </row>
    <row r="664" spans="1:16" x14ac:dyDescent="0.3">
      <c r="A664" t="s">
        <v>1012</v>
      </c>
      <c r="B664" t="s">
        <v>738</v>
      </c>
      <c r="C664">
        <v>30</v>
      </c>
      <c r="D664" t="s">
        <v>24</v>
      </c>
      <c r="E664" t="s">
        <v>31</v>
      </c>
      <c r="F664" t="s">
        <v>32</v>
      </c>
      <c r="G664" t="s">
        <v>53</v>
      </c>
      <c r="H664" s="1">
        <v>43760</v>
      </c>
      <c r="I664">
        <v>38180</v>
      </c>
      <c r="J664">
        <v>1197</v>
      </c>
      <c r="K664">
        <v>1.62</v>
      </c>
      <c r="L664">
        <v>2</v>
      </c>
      <c r="M664" t="s">
        <v>20</v>
      </c>
      <c r="N664" t="s">
        <v>21</v>
      </c>
      <c r="O664">
        <v>39377</v>
      </c>
      <c r="P664">
        <f>Append1[[#This Row],[Bonus (£)]]/Append1[[#This Row],[Salary (£)]]</f>
        <v>3.1351492928234678E-2</v>
      </c>
    </row>
    <row r="665" spans="1:16" x14ac:dyDescent="0.3">
      <c r="A665" t="s">
        <v>1013</v>
      </c>
      <c r="B665" t="s">
        <v>1014</v>
      </c>
      <c r="C665">
        <v>36</v>
      </c>
      <c r="D665" t="s">
        <v>16</v>
      </c>
      <c r="E665" t="s">
        <v>74</v>
      </c>
      <c r="F665" t="s">
        <v>75</v>
      </c>
      <c r="G665" t="s">
        <v>19</v>
      </c>
      <c r="H665" s="1">
        <v>45008</v>
      </c>
      <c r="I665">
        <v>28736</v>
      </c>
      <c r="J665">
        <v>889</v>
      </c>
      <c r="K665">
        <v>2.38</v>
      </c>
      <c r="L665">
        <v>3</v>
      </c>
      <c r="M665" t="s">
        <v>28</v>
      </c>
      <c r="N665" t="s">
        <v>21</v>
      </c>
      <c r="O665">
        <v>29625</v>
      </c>
      <c r="P665">
        <f>Append1[[#This Row],[Bonus (£)]]/Append1[[#This Row],[Salary (£)]]</f>
        <v>3.0936804008908685E-2</v>
      </c>
    </row>
    <row r="666" spans="1:16" x14ac:dyDescent="0.3">
      <c r="A666" t="s">
        <v>1015</v>
      </c>
      <c r="B666" t="s">
        <v>581</v>
      </c>
      <c r="C666">
        <v>32</v>
      </c>
      <c r="D666" t="s">
        <v>24</v>
      </c>
      <c r="E666" t="s">
        <v>31</v>
      </c>
      <c r="F666" t="s">
        <v>32</v>
      </c>
      <c r="G666" t="s">
        <v>27</v>
      </c>
      <c r="H666" s="1">
        <v>43552</v>
      </c>
      <c r="I666">
        <v>39428</v>
      </c>
      <c r="J666">
        <v>723</v>
      </c>
      <c r="K666">
        <v>1.45</v>
      </c>
      <c r="L666">
        <v>4</v>
      </c>
      <c r="M666" t="s">
        <v>20</v>
      </c>
      <c r="N666" t="s">
        <v>21</v>
      </c>
      <c r="O666">
        <v>40151</v>
      </c>
      <c r="P666">
        <f>Append1[[#This Row],[Bonus (£)]]/Append1[[#This Row],[Salary (£)]]</f>
        <v>1.8337222278583747E-2</v>
      </c>
    </row>
    <row r="667" spans="1:16" x14ac:dyDescent="0.3">
      <c r="A667" t="s">
        <v>1016</v>
      </c>
      <c r="B667" t="s">
        <v>872</v>
      </c>
      <c r="C667">
        <v>21</v>
      </c>
      <c r="D667" t="s">
        <v>16</v>
      </c>
      <c r="E667" t="s">
        <v>62</v>
      </c>
      <c r="F667" t="s">
        <v>63</v>
      </c>
      <c r="G667" t="s">
        <v>50</v>
      </c>
      <c r="H667" s="1">
        <v>43578</v>
      </c>
      <c r="I667">
        <v>48735</v>
      </c>
      <c r="J667">
        <v>1204</v>
      </c>
      <c r="K667">
        <v>1.06</v>
      </c>
      <c r="L667">
        <v>6</v>
      </c>
      <c r="M667" t="s">
        <v>34</v>
      </c>
      <c r="N667" t="s">
        <v>21</v>
      </c>
      <c r="O667">
        <v>49939</v>
      </c>
      <c r="P667">
        <f>Append1[[#This Row],[Bonus (£)]]/Append1[[#This Row],[Salary (£)]]</f>
        <v>2.4705037447419718E-2</v>
      </c>
    </row>
    <row r="668" spans="1:16" x14ac:dyDescent="0.3">
      <c r="A668" t="s">
        <v>1017</v>
      </c>
      <c r="B668" t="s">
        <v>1018</v>
      </c>
      <c r="C668">
        <v>37</v>
      </c>
      <c r="D668" t="s">
        <v>16</v>
      </c>
      <c r="E668" t="s">
        <v>17</v>
      </c>
      <c r="F668" t="s">
        <v>18</v>
      </c>
      <c r="G668" t="s">
        <v>53</v>
      </c>
      <c r="H668" s="1">
        <v>43195</v>
      </c>
      <c r="I668">
        <v>40806</v>
      </c>
      <c r="J668">
        <v>1432</v>
      </c>
      <c r="K668">
        <v>2.38</v>
      </c>
      <c r="L668">
        <v>6</v>
      </c>
      <c r="M668" t="s">
        <v>20</v>
      </c>
      <c r="N668" t="s">
        <v>21</v>
      </c>
      <c r="O668">
        <v>42238</v>
      </c>
      <c r="P668">
        <f>Append1[[#This Row],[Bonus (£)]]/Append1[[#This Row],[Salary (£)]]</f>
        <v>3.5092878498260059E-2</v>
      </c>
    </row>
    <row r="669" spans="1:16" x14ac:dyDescent="0.3">
      <c r="A669" t="s">
        <v>1019</v>
      </c>
      <c r="B669" t="s">
        <v>1020</v>
      </c>
      <c r="C669">
        <v>29</v>
      </c>
      <c r="D669" t="s">
        <v>16</v>
      </c>
      <c r="E669" t="s">
        <v>74</v>
      </c>
      <c r="F669" t="s">
        <v>75</v>
      </c>
      <c r="G669" t="s">
        <v>53</v>
      </c>
      <c r="H669" s="1">
        <v>44391</v>
      </c>
      <c r="I669">
        <v>36752</v>
      </c>
      <c r="J669">
        <v>2010</v>
      </c>
      <c r="K669">
        <v>4.41</v>
      </c>
      <c r="L669">
        <v>1</v>
      </c>
      <c r="M669" t="s">
        <v>20</v>
      </c>
      <c r="N669" t="s">
        <v>21</v>
      </c>
      <c r="O669">
        <v>38762</v>
      </c>
      <c r="P669">
        <f>Append1[[#This Row],[Bonus (£)]]/Append1[[#This Row],[Salary (£)]]</f>
        <v>5.4690901175446234E-2</v>
      </c>
    </row>
    <row r="670" spans="1:16" x14ac:dyDescent="0.3">
      <c r="A670" t="s">
        <v>1021</v>
      </c>
      <c r="B670" t="s">
        <v>916</v>
      </c>
      <c r="C670">
        <v>44</v>
      </c>
      <c r="D670" t="s">
        <v>16</v>
      </c>
      <c r="E670" t="s">
        <v>58</v>
      </c>
      <c r="F670" t="s">
        <v>59</v>
      </c>
      <c r="G670" t="s">
        <v>53</v>
      </c>
      <c r="H670" s="1">
        <v>45115</v>
      </c>
      <c r="I670">
        <v>32178</v>
      </c>
      <c r="J670">
        <v>718</v>
      </c>
      <c r="K670">
        <v>1.49</v>
      </c>
      <c r="L670">
        <v>5</v>
      </c>
      <c r="M670" t="s">
        <v>20</v>
      </c>
      <c r="N670" t="s">
        <v>21</v>
      </c>
      <c r="O670">
        <v>32896</v>
      </c>
      <c r="P670">
        <f>Append1[[#This Row],[Bonus (£)]]/Append1[[#This Row],[Salary (£)]]</f>
        <v>2.2313381813661506E-2</v>
      </c>
    </row>
    <row r="671" spans="1:16" x14ac:dyDescent="0.3">
      <c r="A671" t="s">
        <v>1022</v>
      </c>
      <c r="B671" t="s">
        <v>1023</v>
      </c>
      <c r="C671">
        <v>40</v>
      </c>
      <c r="D671" t="s">
        <v>24</v>
      </c>
      <c r="E671" t="s">
        <v>58</v>
      </c>
      <c r="F671" t="s">
        <v>59</v>
      </c>
      <c r="G671" t="s">
        <v>19</v>
      </c>
      <c r="H671" s="1">
        <v>45317</v>
      </c>
      <c r="I671">
        <v>27711</v>
      </c>
      <c r="J671">
        <v>752</v>
      </c>
      <c r="K671">
        <v>4.13</v>
      </c>
      <c r="L671">
        <v>5</v>
      </c>
      <c r="M671" t="s">
        <v>20</v>
      </c>
      <c r="N671" t="s">
        <v>21</v>
      </c>
      <c r="O671">
        <v>28463</v>
      </c>
      <c r="P671">
        <f>Append1[[#This Row],[Bonus (£)]]/Append1[[#This Row],[Salary (£)]]</f>
        <v>2.7137237919959582E-2</v>
      </c>
    </row>
    <row r="672" spans="1:16" x14ac:dyDescent="0.3">
      <c r="A672" t="s">
        <v>1024</v>
      </c>
      <c r="B672" t="s">
        <v>626</v>
      </c>
      <c r="C672">
        <v>21</v>
      </c>
      <c r="D672" t="s">
        <v>16</v>
      </c>
      <c r="E672" t="s">
        <v>25</v>
      </c>
      <c r="F672" t="s">
        <v>26</v>
      </c>
      <c r="G672" t="s">
        <v>88</v>
      </c>
      <c r="H672" s="1">
        <v>43510</v>
      </c>
      <c r="I672">
        <v>34310</v>
      </c>
      <c r="J672">
        <v>801</v>
      </c>
      <c r="K672">
        <v>3.78</v>
      </c>
      <c r="L672">
        <v>3</v>
      </c>
      <c r="M672" t="s">
        <v>34</v>
      </c>
      <c r="N672" t="s">
        <v>21</v>
      </c>
      <c r="O672">
        <v>35111</v>
      </c>
      <c r="P672">
        <f>Append1[[#This Row],[Bonus (£)]]/Append1[[#This Row],[Salary (£)]]</f>
        <v>2.3345963276012825E-2</v>
      </c>
    </row>
    <row r="673" spans="1:16" x14ac:dyDescent="0.3">
      <c r="A673" t="s">
        <v>1025</v>
      </c>
      <c r="B673" t="s">
        <v>426</v>
      </c>
      <c r="C673">
        <v>36</v>
      </c>
      <c r="D673" t="s">
        <v>24</v>
      </c>
      <c r="E673" t="s">
        <v>31</v>
      </c>
      <c r="F673" t="s">
        <v>32</v>
      </c>
      <c r="G673" t="s">
        <v>53</v>
      </c>
      <c r="H673" s="1">
        <v>45038</v>
      </c>
      <c r="I673">
        <v>34019</v>
      </c>
      <c r="J673">
        <v>804</v>
      </c>
      <c r="K673">
        <v>3.4</v>
      </c>
      <c r="L673">
        <v>1</v>
      </c>
      <c r="M673" t="s">
        <v>20</v>
      </c>
      <c r="N673" t="s">
        <v>21</v>
      </c>
      <c r="O673">
        <v>34823</v>
      </c>
      <c r="P673">
        <f>Append1[[#This Row],[Bonus (£)]]/Append1[[#This Row],[Salary (£)]]</f>
        <v>2.3633851671124959E-2</v>
      </c>
    </row>
    <row r="674" spans="1:16" x14ac:dyDescent="0.3">
      <c r="A674" t="s">
        <v>1026</v>
      </c>
      <c r="B674" t="s">
        <v>251</v>
      </c>
      <c r="C674">
        <v>36</v>
      </c>
      <c r="D674" t="s">
        <v>16</v>
      </c>
      <c r="E674" t="s">
        <v>31</v>
      </c>
      <c r="F674" t="s">
        <v>32</v>
      </c>
      <c r="G674" t="s">
        <v>50</v>
      </c>
      <c r="H674" s="1">
        <v>45379</v>
      </c>
      <c r="I674">
        <v>36078</v>
      </c>
      <c r="J674">
        <v>1079</v>
      </c>
      <c r="K674">
        <v>2.34</v>
      </c>
      <c r="L674">
        <v>4</v>
      </c>
      <c r="M674" t="s">
        <v>28</v>
      </c>
      <c r="N674" t="s">
        <v>21</v>
      </c>
      <c r="O674">
        <v>37157</v>
      </c>
      <c r="P674">
        <f>Append1[[#This Row],[Bonus (£)]]/Append1[[#This Row],[Salary (£)]]</f>
        <v>2.9907422806142246E-2</v>
      </c>
    </row>
    <row r="675" spans="1:16" x14ac:dyDescent="0.3">
      <c r="A675" t="s">
        <v>1027</v>
      </c>
      <c r="B675" t="s">
        <v>612</v>
      </c>
      <c r="C675">
        <v>31</v>
      </c>
      <c r="D675" t="s">
        <v>16</v>
      </c>
      <c r="E675" t="s">
        <v>62</v>
      </c>
      <c r="F675" t="s">
        <v>63</v>
      </c>
      <c r="G675" t="s">
        <v>39</v>
      </c>
      <c r="H675" s="1">
        <v>44716</v>
      </c>
      <c r="I675">
        <v>46085</v>
      </c>
      <c r="J675">
        <v>3616</v>
      </c>
      <c r="K675">
        <v>3.58</v>
      </c>
      <c r="L675">
        <v>5</v>
      </c>
      <c r="M675" t="s">
        <v>20</v>
      </c>
      <c r="N675" t="s">
        <v>21</v>
      </c>
      <c r="O675">
        <v>49701</v>
      </c>
      <c r="P675">
        <f>Append1[[#This Row],[Bonus (£)]]/Append1[[#This Row],[Salary (£)]]</f>
        <v>7.8463708364977763E-2</v>
      </c>
    </row>
    <row r="676" spans="1:16" x14ac:dyDescent="0.3">
      <c r="A676" t="s">
        <v>1028</v>
      </c>
      <c r="B676" t="s">
        <v>397</v>
      </c>
      <c r="C676">
        <v>44</v>
      </c>
      <c r="D676" t="s">
        <v>16</v>
      </c>
      <c r="E676" t="s">
        <v>25</v>
      </c>
      <c r="F676" t="s">
        <v>26</v>
      </c>
      <c r="G676" t="s">
        <v>88</v>
      </c>
      <c r="H676" s="1">
        <v>42822</v>
      </c>
      <c r="I676">
        <v>36096</v>
      </c>
      <c r="J676">
        <v>2245</v>
      </c>
      <c r="K676">
        <v>2.7</v>
      </c>
      <c r="L676">
        <v>4</v>
      </c>
      <c r="M676" t="s">
        <v>20</v>
      </c>
      <c r="N676" t="s">
        <v>21</v>
      </c>
      <c r="O676">
        <v>38341</v>
      </c>
      <c r="P676">
        <f>Append1[[#This Row],[Bonus (£)]]/Append1[[#This Row],[Salary (£)]]</f>
        <v>6.2195257092198579E-2</v>
      </c>
    </row>
    <row r="677" spans="1:16" x14ac:dyDescent="0.3">
      <c r="A677" t="s">
        <v>1029</v>
      </c>
      <c r="B677" t="s">
        <v>174</v>
      </c>
      <c r="C677">
        <v>31</v>
      </c>
      <c r="D677" t="s">
        <v>16</v>
      </c>
      <c r="E677" t="s">
        <v>25</v>
      </c>
      <c r="F677" t="s">
        <v>26</v>
      </c>
      <c r="G677" t="s">
        <v>50</v>
      </c>
      <c r="H677" s="1">
        <v>42073</v>
      </c>
      <c r="I677">
        <v>34501</v>
      </c>
      <c r="J677">
        <v>2226</v>
      </c>
      <c r="K677">
        <v>2.79</v>
      </c>
      <c r="L677">
        <v>1</v>
      </c>
      <c r="M677" t="s">
        <v>28</v>
      </c>
      <c r="N677" t="s">
        <v>21</v>
      </c>
      <c r="O677">
        <v>36727</v>
      </c>
      <c r="P677">
        <f>Append1[[#This Row],[Bonus (£)]]/Append1[[#This Row],[Salary (£)]]</f>
        <v>6.451986898930466E-2</v>
      </c>
    </row>
    <row r="678" spans="1:16" x14ac:dyDescent="0.3">
      <c r="A678" t="s">
        <v>1030</v>
      </c>
      <c r="B678" t="s">
        <v>207</v>
      </c>
      <c r="C678">
        <v>34</v>
      </c>
      <c r="D678" t="s">
        <v>24</v>
      </c>
      <c r="E678" t="s">
        <v>31</v>
      </c>
      <c r="F678" t="s">
        <v>32</v>
      </c>
      <c r="G678" t="s">
        <v>19</v>
      </c>
      <c r="H678" s="1">
        <v>45402</v>
      </c>
      <c r="I678">
        <v>40425</v>
      </c>
      <c r="J678">
        <v>2822</v>
      </c>
      <c r="K678">
        <v>3.25</v>
      </c>
      <c r="L678">
        <v>1</v>
      </c>
      <c r="M678" t="s">
        <v>34</v>
      </c>
      <c r="N678" t="s">
        <v>21</v>
      </c>
      <c r="O678">
        <v>43247</v>
      </c>
      <c r="P678">
        <f>Append1[[#This Row],[Bonus (£)]]/Append1[[#This Row],[Salary (£)]]</f>
        <v>6.9808286951144091E-2</v>
      </c>
    </row>
    <row r="679" spans="1:16" x14ac:dyDescent="0.3">
      <c r="A679" t="s">
        <v>1031</v>
      </c>
      <c r="B679" t="s">
        <v>437</v>
      </c>
      <c r="C679">
        <v>32</v>
      </c>
      <c r="D679" t="s">
        <v>16</v>
      </c>
      <c r="E679" t="s">
        <v>58</v>
      </c>
      <c r="F679" t="s">
        <v>59</v>
      </c>
      <c r="G679" t="s">
        <v>105</v>
      </c>
      <c r="H679" s="1">
        <v>44038</v>
      </c>
      <c r="I679">
        <v>33635</v>
      </c>
      <c r="J679">
        <v>2362</v>
      </c>
      <c r="K679">
        <v>3.04</v>
      </c>
      <c r="L679">
        <v>1</v>
      </c>
      <c r="M679" t="s">
        <v>34</v>
      </c>
      <c r="N679" t="s">
        <v>21</v>
      </c>
      <c r="O679">
        <v>35997</v>
      </c>
      <c r="P679">
        <f>Append1[[#This Row],[Bonus (£)]]/Append1[[#This Row],[Salary (£)]]</f>
        <v>7.0224468559536193E-2</v>
      </c>
    </row>
    <row r="680" spans="1:16" x14ac:dyDescent="0.3">
      <c r="A680" t="s">
        <v>1032</v>
      </c>
      <c r="B680" t="s">
        <v>836</v>
      </c>
      <c r="C680">
        <v>35</v>
      </c>
      <c r="D680" t="s">
        <v>24</v>
      </c>
      <c r="E680" t="s">
        <v>62</v>
      </c>
      <c r="F680" t="s">
        <v>63</v>
      </c>
      <c r="G680" t="s">
        <v>27</v>
      </c>
      <c r="H680" s="1">
        <v>43893</v>
      </c>
      <c r="I680">
        <v>38040</v>
      </c>
      <c r="J680">
        <v>2083</v>
      </c>
      <c r="K680">
        <v>3.53</v>
      </c>
      <c r="L680">
        <v>7</v>
      </c>
      <c r="M680" t="s">
        <v>34</v>
      </c>
      <c r="N680" t="s">
        <v>21</v>
      </c>
      <c r="O680">
        <v>40123</v>
      </c>
      <c r="P680">
        <f>Append1[[#This Row],[Bonus (£)]]/Append1[[#This Row],[Salary (£)]]</f>
        <v>5.4758149316508936E-2</v>
      </c>
    </row>
    <row r="681" spans="1:16" x14ac:dyDescent="0.3">
      <c r="A681" t="s">
        <v>1033</v>
      </c>
      <c r="B681" t="s">
        <v>204</v>
      </c>
      <c r="C681">
        <v>36</v>
      </c>
      <c r="D681" t="s">
        <v>16</v>
      </c>
      <c r="E681" t="s">
        <v>25</v>
      </c>
      <c r="F681" t="s">
        <v>26</v>
      </c>
      <c r="G681" t="s">
        <v>19</v>
      </c>
      <c r="H681" s="1">
        <v>45422</v>
      </c>
      <c r="I681">
        <v>26243</v>
      </c>
      <c r="J681">
        <v>2080</v>
      </c>
      <c r="K681">
        <v>4.4000000000000004</v>
      </c>
      <c r="L681">
        <v>3</v>
      </c>
      <c r="M681" t="s">
        <v>34</v>
      </c>
      <c r="N681" t="s">
        <v>21</v>
      </c>
      <c r="O681">
        <v>28323</v>
      </c>
      <c r="P681">
        <f>Append1[[#This Row],[Bonus (£)]]/Append1[[#This Row],[Salary (£)]]</f>
        <v>7.9259231033037378E-2</v>
      </c>
    </row>
    <row r="682" spans="1:16" x14ac:dyDescent="0.3">
      <c r="A682" t="s">
        <v>1034</v>
      </c>
      <c r="B682" t="s">
        <v>180</v>
      </c>
      <c r="C682">
        <v>25</v>
      </c>
      <c r="D682" t="s">
        <v>24</v>
      </c>
      <c r="E682" t="s">
        <v>37</v>
      </c>
      <c r="F682" t="s">
        <v>38</v>
      </c>
      <c r="G682" t="s">
        <v>19</v>
      </c>
      <c r="H682" s="1">
        <v>42908</v>
      </c>
      <c r="I682">
        <v>25187</v>
      </c>
      <c r="J682">
        <v>959</v>
      </c>
      <c r="K682">
        <v>2.0099999999999998</v>
      </c>
      <c r="L682">
        <v>4</v>
      </c>
      <c r="M682" t="s">
        <v>28</v>
      </c>
      <c r="N682" t="s">
        <v>21</v>
      </c>
      <c r="O682">
        <v>26146</v>
      </c>
      <c r="P682">
        <f>Append1[[#This Row],[Bonus (£)]]/Append1[[#This Row],[Salary (£)]]</f>
        <v>3.8075197522531468E-2</v>
      </c>
    </row>
    <row r="683" spans="1:16" x14ac:dyDescent="0.3">
      <c r="A683" t="s">
        <v>1035</v>
      </c>
      <c r="B683" t="s">
        <v>1036</v>
      </c>
      <c r="C683">
        <v>29</v>
      </c>
      <c r="D683" t="s">
        <v>24</v>
      </c>
      <c r="E683" t="s">
        <v>37</v>
      </c>
      <c r="F683" t="s">
        <v>38</v>
      </c>
      <c r="G683" t="s">
        <v>105</v>
      </c>
      <c r="H683" s="1">
        <v>44307</v>
      </c>
      <c r="I683">
        <v>31503</v>
      </c>
      <c r="J683">
        <v>934</v>
      </c>
      <c r="K683">
        <v>4.32</v>
      </c>
      <c r="L683">
        <v>3</v>
      </c>
      <c r="M683" t="s">
        <v>28</v>
      </c>
      <c r="N683" t="s">
        <v>21</v>
      </c>
      <c r="O683">
        <v>32437</v>
      </c>
      <c r="P683">
        <f>Append1[[#This Row],[Bonus (£)]]/Append1[[#This Row],[Salary (£)]]</f>
        <v>2.9647970034599878E-2</v>
      </c>
    </row>
    <row r="684" spans="1:16" x14ac:dyDescent="0.3">
      <c r="A684" t="s">
        <v>1037</v>
      </c>
      <c r="B684" t="s">
        <v>406</v>
      </c>
      <c r="C684">
        <v>29</v>
      </c>
      <c r="D684" t="s">
        <v>24</v>
      </c>
      <c r="E684" t="s">
        <v>25</v>
      </c>
      <c r="F684" t="s">
        <v>26</v>
      </c>
      <c r="G684" t="s">
        <v>53</v>
      </c>
      <c r="H684" s="1">
        <v>42925</v>
      </c>
      <c r="I684">
        <v>27770</v>
      </c>
      <c r="J684">
        <v>898</v>
      </c>
      <c r="K684">
        <v>1.7</v>
      </c>
      <c r="L684">
        <v>7</v>
      </c>
      <c r="M684" t="s">
        <v>20</v>
      </c>
      <c r="N684" t="s">
        <v>21</v>
      </c>
      <c r="O684">
        <v>28668</v>
      </c>
      <c r="P684">
        <f>Append1[[#This Row],[Bonus (£)]]/Append1[[#This Row],[Salary (£)]]</f>
        <v>3.2337054375225063E-2</v>
      </c>
    </row>
    <row r="685" spans="1:16" x14ac:dyDescent="0.3">
      <c r="A685" t="s">
        <v>1038</v>
      </c>
      <c r="B685" t="s">
        <v>875</v>
      </c>
      <c r="C685">
        <v>31</v>
      </c>
      <c r="D685" t="s">
        <v>16</v>
      </c>
      <c r="E685" t="s">
        <v>37</v>
      </c>
      <c r="F685" t="s">
        <v>38</v>
      </c>
      <c r="G685" t="s">
        <v>27</v>
      </c>
      <c r="H685" s="1">
        <v>44271</v>
      </c>
      <c r="I685">
        <v>32170</v>
      </c>
      <c r="J685">
        <v>2006</v>
      </c>
      <c r="K685">
        <v>4.03</v>
      </c>
      <c r="L685">
        <v>3</v>
      </c>
      <c r="M685" t="s">
        <v>20</v>
      </c>
      <c r="N685" t="s">
        <v>21</v>
      </c>
      <c r="O685">
        <v>34176</v>
      </c>
      <c r="P685">
        <f>Append1[[#This Row],[Bonus (£)]]/Append1[[#This Row],[Salary (£)]]</f>
        <v>6.2356232514765311E-2</v>
      </c>
    </row>
    <row r="686" spans="1:16" x14ac:dyDescent="0.3">
      <c r="A686" t="s">
        <v>1039</v>
      </c>
      <c r="B686" t="s">
        <v>950</v>
      </c>
      <c r="C686">
        <v>34</v>
      </c>
      <c r="D686" t="s">
        <v>16</v>
      </c>
      <c r="E686" t="s">
        <v>62</v>
      </c>
      <c r="F686" t="s">
        <v>63</v>
      </c>
      <c r="G686" t="s">
        <v>105</v>
      </c>
      <c r="H686" s="1">
        <v>42404</v>
      </c>
      <c r="I686">
        <v>38250</v>
      </c>
      <c r="J686">
        <v>4058</v>
      </c>
      <c r="K686">
        <v>4.5</v>
      </c>
      <c r="L686">
        <v>2</v>
      </c>
      <c r="M686" t="s">
        <v>20</v>
      </c>
      <c r="N686" t="s">
        <v>21</v>
      </c>
      <c r="O686">
        <v>42308</v>
      </c>
      <c r="P686">
        <f>Append1[[#This Row],[Bonus (£)]]/Append1[[#This Row],[Salary (£)]]</f>
        <v>0.10609150326797386</v>
      </c>
    </row>
    <row r="687" spans="1:16" x14ac:dyDescent="0.3">
      <c r="A687" t="s">
        <v>1040</v>
      </c>
      <c r="B687" t="s">
        <v>769</v>
      </c>
      <c r="C687">
        <v>38</v>
      </c>
      <c r="D687" t="s">
        <v>16</v>
      </c>
      <c r="E687" t="s">
        <v>31</v>
      </c>
      <c r="F687" t="s">
        <v>32</v>
      </c>
      <c r="G687" t="s">
        <v>53</v>
      </c>
      <c r="H687" s="1">
        <v>43501</v>
      </c>
      <c r="I687">
        <v>38703</v>
      </c>
      <c r="J687">
        <v>1980</v>
      </c>
      <c r="K687">
        <v>3.8</v>
      </c>
      <c r="L687">
        <v>5</v>
      </c>
      <c r="M687" t="s">
        <v>28</v>
      </c>
      <c r="N687" t="s">
        <v>21</v>
      </c>
      <c r="O687">
        <v>40683</v>
      </c>
      <c r="P687">
        <f>Append1[[#This Row],[Bonus (£)]]/Append1[[#This Row],[Salary (£)]]</f>
        <v>5.1158824897294786E-2</v>
      </c>
    </row>
    <row r="688" spans="1:16" x14ac:dyDescent="0.3">
      <c r="A688" t="s">
        <v>1041</v>
      </c>
      <c r="B688" t="s">
        <v>624</v>
      </c>
      <c r="C688">
        <v>31</v>
      </c>
      <c r="D688" t="s">
        <v>16</v>
      </c>
      <c r="E688" t="s">
        <v>74</v>
      </c>
      <c r="F688" t="s">
        <v>75</v>
      </c>
      <c r="G688" t="s">
        <v>53</v>
      </c>
      <c r="H688" s="1">
        <v>43923</v>
      </c>
      <c r="I688">
        <v>39893</v>
      </c>
      <c r="J688">
        <v>3946</v>
      </c>
      <c r="K688">
        <v>4.8600000000000003</v>
      </c>
      <c r="L688">
        <v>3</v>
      </c>
      <c r="M688" t="s">
        <v>34</v>
      </c>
      <c r="N688" t="s">
        <v>21</v>
      </c>
      <c r="O688">
        <v>43839</v>
      </c>
      <c r="P688">
        <f>Append1[[#This Row],[Bonus (£)]]/Append1[[#This Row],[Salary (£)]]</f>
        <v>9.8914596545759903E-2</v>
      </c>
    </row>
    <row r="689" spans="1:16" x14ac:dyDescent="0.3">
      <c r="A689" t="s">
        <v>1042</v>
      </c>
      <c r="B689" t="s">
        <v>1043</v>
      </c>
      <c r="C689">
        <v>22</v>
      </c>
      <c r="D689" t="s">
        <v>24</v>
      </c>
      <c r="E689" t="s">
        <v>25</v>
      </c>
      <c r="F689" t="s">
        <v>26</v>
      </c>
      <c r="G689" t="s">
        <v>88</v>
      </c>
      <c r="H689" s="1">
        <v>42124</v>
      </c>
      <c r="I689">
        <v>35205</v>
      </c>
      <c r="J689">
        <v>1623</v>
      </c>
      <c r="K689">
        <v>2.98</v>
      </c>
      <c r="L689">
        <v>3</v>
      </c>
      <c r="M689" t="s">
        <v>20</v>
      </c>
      <c r="N689" t="s">
        <v>21</v>
      </c>
      <c r="O689">
        <v>36828</v>
      </c>
      <c r="P689">
        <f>Append1[[#This Row],[Bonus (£)]]/Append1[[#This Row],[Salary (£)]]</f>
        <v>4.6101406050276947E-2</v>
      </c>
    </row>
    <row r="690" spans="1:16" x14ac:dyDescent="0.3">
      <c r="A690" t="s">
        <v>1044</v>
      </c>
      <c r="B690" t="s">
        <v>700</v>
      </c>
      <c r="C690">
        <v>24</v>
      </c>
      <c r="D690" t="s">
        <v>16</v>
      </c>
      <c r="E690" t="s">
        <v>74</v>
      </c>
      <c r="F690" t="s">
        <v>75</v>
      </c>
      <c r="G690" t="s">
        <v>50</v>
      </c>
      <c r="H690" s="1">
        <v>42403</v>
      </c>
      <c r="I690">
        <v>30939</v>
      </c>
      <c r="J690">
        <v>1926</v>
      </c>
      <c r="K690">
        <v>3.43</v>
      </c>
      <c r="L690">
        <v>3</v>
      </c>
      <c r="M690" t="s">
        <v>20</v>
      </c>
      <c r="N690" t="s">
        <v>21</v>
      </c>
      <c r="O690">
        <v>32865</v>
      </c>
      <c r="P690">
        <f>Append1[[#This Row],[Bonus (£)]]/Append1[[#This Row],[Salary (£)]]</f>
        <v>6.2251527198681274E-2</v>
      </c>
    </row>
    <row r="691" spans="1:16" x14ac:dyDescent="0.3">
      <c r="A691" t="s">
        <v>1045</v>
      </c>
      <c r="B691" t="s">
        <v>630</v>
      </c>
      <c r="C691">
        <v>25</v>
      </c>
      <c r="D691" t="s">
        <v>24</v>
      </c>
      <c r="E691" t="s">
        <v>74</v>
      </c>
      <c r="F691" t="s">
        <v>75</v>
      </c>
      <c r="G691" t="s">
        <v>105</v>
      </c>
      <c r="H691" s="1">
        <v>43872</v>
      </c>
      <c r="I691">
        <v>30832</v>
      </c>
      <c r="J691">
        <v>582</v>
      </c>
      <c r="K691">
        <v>2.38</v>
      </c>
      <c r="L691">
        <v>1</v>
      </c>
      <c r="M691" t="s">
        <v>34</v>
      </c>
      <c r="N691" t="s">
        <v>21</v>
      </c>
      <c r="O691">
        <v>31414</v>
      </c>
      <c r="P691">
        <f>Append1[[#This Row],[Bonus (£)]]/Append1[[#This Row],[Salary (£)]]</f>
        <v>1.8876491956408926E-2</v>
      </c>
    </row>
    <row r="692" spans="1:16" x14ac:dyDescent="0.3">
      <c r="A692" t="s">
        <v>1046</v>
      </c>
      <c r="B692" t="s">
        <v>753</v>
      </c>
      <c r="C692">
        <v>28</v>
      </c>
      <c r="D692" t="s">
        <v>24</v>
      </c>
      <c r="E692" t="s">
        <v>74</v>
      </c>
      <c r="F692" t="s">
        <v>75</v>
      </c>
      <c r="G692" t="s">
        <v>27</v>
      </c>
      <c r="H692" s="1">
        <v>42785</v>
      </c>
      <c r="I692">
        <v>34849</v>
      </c>
      <c r="J692">
        <v>1556</v>
      </c>
      <c r="K692">
        <v>1.94</v>
      </c>
      <c r="L692">
        <v>3</v>
      </c>
      <c r="M692" t="s">
        <v>34</v>
      </c>
      <c r="N692" t="s">
        <v>21</v>
      </c>
      <c r="O692">
        <v>36405</v>
      </c>
      <c r="P692">
        <f>Append1[[#This Row],[Bonus (£)]]/Append1[[#This Row],[Salary (£)]]</f>
        <v>4.4649774742460326E-2</v>
      </c>
    </row>
    <row r="693" spans="1:16" x14ac:dyDescent="0.3">
      <c r="A693" t="s">
        <v>1047</v>
      </c>
      <c r="B693" t="s">
        <v>1048</v>
      </c>
      <c r="C693">
        <v>41</v>
      </c>
      <c r="D693" t="s">
        <v>16</v>
      </c>
      <c r="E693" t="s">
        <v>62</v>
      </c>
      <c r="F693" t="s">
        <v>63</v>
      </c>
      <c r="G693" t="s">
        <v>27</v>
      </c>
      <c r="H693" s="1">
        <v>45084</v>
      </c>
      <c r="I693">
        <v>41274</v>
      </c>
      <c r="J693">
        <v>3452</v>
      </c>
      <c r="K693">
        <v>3.55</v>
      </c>
      <c r="L693">
        <v>3</v>
      </c>
      <c r="M693" t="s">
        <v>34</v>
      </c>
      <c r="N693" t="s">
        <v>21</v>
      </c>
      <c r="O693">
        <v>44726</v>
      </c>
      <c r="P693">
        <f>Append1[[#This Row],[Bonus (£)]]/Append1[[#This Row],[Salary (£)]]</f>
        <v>8.3636187430343553E-2</v>
      </c>
    </row>
    <row r="694" spans="1:16" x14ac:dyDescent="0.3">
      <c r="A694" t="s">
        <v>1049</v>
      </c>
      <c r="B694" t="s">
        <v>47</v>
      </c>
      <c r="C694">
        <v>28</v>
      </c>
      <c r="D694" t="s">
        <v>16</v>
      </c>
      <c r="E694" t="s">
        <v>74</v>
      </c>
      <c r="F694" t="s">
        <v>75</v>
      </c>
      <c r="G694" t="s">
        <v>88</v>
      </c>
      <c r="H694" s="1">
        <v>44368</v>
      </c>
      <c r="I694">
        <v>33510</v>
      </c>
      <c r="J694">
        <v>1133</v>
      </c>
      <c r="K694">
        <v>3.16</v>
      </c>
      <c r="L694">
        <v>1</v>
      </c>
      <c r="M694" t="s">
        <v>28</v>
      </c>
      <c r="N694" t="s">
        <v>21</v>
      </c>
      <c r="O694">
        <v>34643</v>
      </c>
      <c r="P694">
        <f>Append1[[#This Row],[Bonus (£)]]/Append1[[#This Row],[Salary (£)]]</f>
        <v>3.381080274544912E-2</v>
      </c>
    </row>
    <row r="695" spans="1:16" x14ac:dyDescent="0.3">
      <c r="A695" t="s">
        <v>1050</v>
      </c>
      <c r="B695" t="s">
        <v>155</v>
      </c>
      <c r="C695">
        <v>24</v>
      </c>
      <c r="D695" t="s">
        <v>24</v>
      </c>
      <c r="E695" t="s">
        <v>25</v>
      </c>
      <c r="F695" t="s">
        <v>26</v>
      </c>
      <c r="G695" t="s">
        <v>53</v>
      </c>
      <c r="H695" s="1">
        <v>43077</v>
      </c>
      <c r="I695">
        <v>32966</v>
      </c>
      <c r="J695">
        <v>2356</v>
      </c>
      <c r="K695">
        <v>4.76</v>
      </c>
      <c r="L695">
        <v>3</v>
      </c>
      <c r="M695" t="s">
        <v>28</v>
      </c>
      <c r="N695" t="s">
        <v>21</v>
      </c>
      <c r="O695">
        <v>35322</v>
      </c>
      <c r="P695">
        <f>Append1[[#This Row],[Bonus (£)]]/Append1[[#This Row],[Salary (£)]]</f>
        <v>7.1467572650609726E-2</v>
      </c>
    </row>
    <row r="696" spans="1:16" x14ac:dyDescent="0.3">
      <c r="A696" t="s">
        <v>1051</v>
      </c>
      <c r="B696" t="s">
        <v>1052</v>
      </c>
      <c r="C696">
        <v>32</v>
      </c>
      <c r="D696" t="s">
        <v>24</v>
      </c>
      <c r="E696" t="s">
        <v>25</v>
      </c>
      <c r="F696" t="s">
        <v>26</v>
      </c>
      <c r="G696" t="s">
        <v>19</v>
      </c>
      <c r="H696" s="1">
        <v>42346</v>
      </c>
      <c r="I696">
        <v>33235</v>
      </c>
      <c r="J696">
        <v>2733</v>
      </c>
      <c r="K696">
        <v>3.5</v>
      </c>
      <c r="L696">
        <v>5</v>
      </c>
      <c r="M696" t="s">
        <v>28</v>
      </c>
      <c r="N696" t="s">
        <v>21</v>
      </c>
      <c r="O696">
        <v>35968</v>
      </c>
      <c r="P696">
        <f>Append1[[#This Row],[Bonus (£)]]/Append1[[#This Row],[Salary (£)]]</f>
        <v>8.2232586129080784E-2</v>
      </c>
    </row>
    <row r="697" spans="1:16" x14ac:dyDescent="0.3">
      <c r="A697" t="s">
        <v>1053</v>
      </c>
      <c r="B697" t="s">
        <v>470</v>
      </c>
      <c r="C697">
        <v>27</v>
      </c>
      <c r="D697" t="s">
        <v>24</v>
      </c>
      <c r="E697" t="s">
        <v>17</v>
      </c>
      <c r="F697" t="s">
        <v>18</v>
      </c>
      <c r="G697" t="s">
        <v>19</v>
      </c>
      <c r="H697" s="1">
        <v>44298</v>
      </c>
      <c r="I697">
        <v>59586</v>
      </c>
      <c r="J697">
        <v>1710</v>
      </c>
      <c r="K697">
        <v>2.77</v>
      </c>
      <c r="L697">
        <v>1</v>
      </c>
      <c r="M697" t="s">
        <v>28</v>
      </c>
      <c r="N697" t="s">
        <v>21</v>
      </c>
      <c r="O697">
        <v>61296</v>
      </c>
      <c r="P697">
        <f>Append1[[#This Row],[Bonus (£)]]/Append1[[#This Row],[Salary (£)]]</f>
        <v>2.869801631255664E-2</v>
      </c>
    </row>
    <row r="698" spans="1:16" x14ac:dyDescent="0.3">
      <c r="A698" t="s">
        <v>1054</v>
      </c>
      <c r="B698" t="s">
        <v>149</v>
      </c>
      <c r="C698">
        <v>23</v>
      </c>
      <c r="D698" t="s">
        <v>24</v>
      </c>
      <c r="E698" t="s">
        <v>17</v>
      </c>
      <c r="F698" t="s">
        <v>18</v>
      </c>
      <c r="G698" t="s">
        <v>50</v>
      </c>
      <c r="H698" s="1">
        <v>43771</v>
      </c>
      <c r="I698">
        <v>48860</v>
      </c>
      <c r="J698">
        <v>2463</v>
      </c>
      <c r="K698">
        <v>2.52</v>
      </c>
      <c r="L698">
        <v>3</v>
      </c>
      <c r="M698" t="s">
        <v>20</v>
      </c>
      <c r="N698" t="s">
        <v>21</v>
      </c>
      <c r="O698">
        <v>51323</v>
      </c>
      <c r="P698">
        <f>Append1[[#This Row],[Bonus (£)]]/Append1[[#This Row],[Salary (£)]]</f>
        <v>5.0409332787556285E-2</v>
      </c>
    </row>
    <row r="699" spans="1:16" x14ac:dyDescent="0.3">
      <c r="A699" t="s">
        <v>1055</v>
      </c>
      <c r="B699" t="s">
        <v>1056</v>
      </c>
      <c r="C699">
        <v>30</v>
      </c>
      <c r="D699" t="s">
        <v>16</v>
      </c>
      <c r="E699" t="s">
        <v>17</v>
      </c>
      <c r="F699" t="s">
        <v>18</v>
      </c>
      <c r="G699" t="s">
        <v>50</v>
      </c>
      <c r="H699" s="1">
        <v>42364</v>
      </c>
      <c r="I699">
        <v>44155</v>
      </c>
      <c r="J699">
        <v>3890</v>
      </c>
      <c r="K699">
        <v>3.88</v>
      </c>
      <c r="L699">
        <v>4</v>
      </c>
      <c r="M699" t="s">
        <v>28</v>
      </c>
      <c r="N699" t="s">
        <v>21</v>
      </c>
      <c r="O699">
        <v>48045</v>
      </c>
      <c r="P699">
        <f>Append1[[#This Row],[Bonus (£)]]/Append1[[#This Row],[Salary (£)]]</f>
        <v>8.8098743064205634E-2</v>
      </c>
    </row>
    <row r="700" spans="1:16" x14ac:dyDescent="0.3">
      <c r="A700" t="s">
        <v>1057</v>
      </c>
      <c r="B700" t="s">
        <v>77</v>
      </c>
      <c r="C700">
        <v>26</v>
      </c>
      <c r="D700" t="s">
        <v>16</v>
      </c>
      <c r="E700" t="s">
        <v>17</v>
      </c>
      <c r="F700" t="s">
        <v>18</v>
      </c>
      <c r="G700" t="s">
        <v>33</v>
      </c>
      <c r="H700" s="1">
        <v>42846</v>
      </c>
      <c r="I700">
        <v>51872</v>
      </c>
      <c r="J700">
        <v>2070</v>
      </c>
      <c r="K700">
        <v>3.54</v>
      </c>
      <c r="L700">
        <v>4</v>
      </c>
      <c r="M700" t="s">
        <v>34</v>
      </c>
      <c r="N700" t="s">
        <v>21</v>
      </c>
      <c r="O700">
        <v>53942</v>
      </c>
      <c r="P700">
        <f>Append1[[#This Row],[Bonus (£)]]/Append1[[#This Row],[Salary (£)]]</f>
        <v>3.9905922270203578E-2</v>
      </c>
    </row>
    <row r="701" spans="1:16" x14ac:dyDescent="0.3">
      <c r="A701" t="s">
        <v>1058</v>
      </c>
      <c r="B701" t="s">
        <v>283</v>
      </c>
      <c r="C701">
        <v>33</v>
      </c>
      <c r="D701" t="s">
        <v>16</v>
      </c>
      <c r="E701" t="s">
        <v>37</v>
      </c>
      <c r="F701" t="s">
        <v>38</v>
      </c>
      <c r="G701" t="s">
        <v>27</v>
      </c>
      <c r="H701" s="1">
        <v>43856</v>
      </c>
      <c r="I701">
        <v>28707</v>
      </c>
      <c r="J701">
        <v>508</v>
      </c>
      <c r="K701">
        <v>2.68</v>
      </c>
      <c r="L701">
        <v>2</v>
      </c>
      <c r="M701" t="s">
        <v>20</v>
      </c>
      <c r="N701" t="s">
        <v>21</v>
      </c>
      <c r="O701">
        <v>29215</v>
      </c>
      <c r="P701">
        <f>Append1[[#This Row],[Bonus (£)]]/Append1[[#This Row],[Salary (£)]]</f>
        <v>1.7696032326610236E-2</v>
      </c>
    </row>
    <row r="702" spans="1:16" x14ac:dyDescent="0.3">
      <c r="A702" t="s">
        <v>1059</v>
      </c>
      <c r="B702" t="s">
        <v>1060</v>
      </c>
      <c r="C702">
        <v>22</v>
      </c>
      <c r="D702" t="s">
        <v>24</v>
      </c>
      <c r="E702" t="s">
        <v>42</v>
      </c>
      <c r="F702" t="s">
        <v>43</v>
      </c>
      <c r="G702" t="s">
        <v>27</v>
      </c>
      <c r="H702" s="1">
        <v>44920</v>
      </c>
      <c r="I702">
        <v>35594</v>
      </c>
      <c r="J702">
        <v>1420</v>
      </c>
      <c r="K702">
        <v>3.44</v>
      </c>
      <c r="L702">
        <v>1</v>
      </c>
      <c r="M702" t="s">
        <v>20</v>
      </c>
      <c r="N702" t="s">
        <v>21</v>
      </c>
      <c r="O702">
        <v>37014</v>
      </c>
      <c r="P702">
        <f>Append1[[#This Row],[Bonus (£)]]/Append1[[#This Row],[Salary (£)]]</f>
        <v>3.9894364218688541E-2</v>
      </c>
    </row>
    <row r="703" spans="1:16" x14ac:dyDescent="0.3">
      <c r="A703" t="s">
        <v>1061</v>
      </c>
      <c r="B703" t="s">
        <v>192</v>
      </c>
      <c r="C703">
        <v>30</v>
      </c>
      <c r="D703" t="s">
        <v>24</v>
      </c>
      <c r="E703" t="s">
        <v>62</v>
      </c>
      <c r="F703" t="s">
        <v>63</v>
      </c>
      <c r="G703" t="s">
        <v>88</v>
      </c>
      <c r="H703" s="1">
        <v>44133</v>
      </c>
      <c r="I703">
        <v>31662</v>
      </c>
      <c r="J703">
        <v>1944</v>
      </c>
      <c r="K703">
        <v>2.63</v>
      </c>
      <c r="L703">
        <v>5</v>
      </c>
      <c r="M703" t="s">
        <v>34</v>
      </c>
      <c r="N703" t="s">
        <v>21</v>
      </c>
      <c r="O703">
        <v>33606</v>
      </c>
      <c r="P703">
        <f>Append1[[#This Row],[Bonus (£)]]/Append1[[#This Row],[Salary (£)]]</f>
        <v>6.1398521887436046E-2</v>
      </c>
    </row>
    <row r="704" spans="1:16" x14ac:dyDescent="0.3">
      <c r="A704" t="s">
        <v>1062</v>
      </c>
      <c r="B704" t="s">
        <v>15</v>
      </c>
      <c r="C704">
        <v>30</v>
      </c>
      <c r="D704" t="s">
        <v>16</v>
      </c>
      <c r="E704" t="s">
        <v>62</v>
      </c>
      <c r="F704" t="s">
        <v>63</v>
      </c>
      <c r="G704" t="s">
        <v>27</v>
      </c>
      <c r="H704" s="1">
        <v>42524</v>
      </c>
      <c r="I704">
        <v>41215</v>
      </c>
      <c r="J704">
        <v>2068</v>
      </c>
      <c r="K704">
        <v>3.31</v>
      </c>
      <c r="L704">
        <v>3</v>
      </c>
      <c r="M704" t="s">
        <v>28</v>
      </c>
      <c r="N704" t="s">
        <v>21</v>
      </c>
      <c r="O704">
        <v>43283</v>
      </c>
      <c r="P704">
        <f>Append1[[#This Row],[Bonus (£)]]/Append1[[#This Row],[Salary (£)]]</f>
        <v>5.0175906830037607E-2</v>
      </c>
    </row>
    <row r="705" spans="1:16" x14ac:dyDescent="0.3">
      <c r="A705" t="s">
        <v>1063</v>
      </c>
      <c r="B705" t="s">
        <v>1064</v>
      </c>
      <c r="C705">
        <v>21</v>
      </c>
      <c r="D705" t="s">
        <v>24</v>
      </c>
      <c r="E705" t="s">
        <v>31</v>
      </c>
      <c r="F705" t="s">
        <v>32</v>
      </c>
      <c r="G705" t="s">
        <v>53</v>
      </c>
      <c r="H705" s="1">
        <v>43615</v>
      </c>
      <c r="I705">
        <v>30762</v>
      </c>
      <c r="J705">
        <v>408</v>
      </c>
      <c r="K705">
        <v>2.17</v>
      </c>
      <c r="L705">
        <v>2</v>
      </c>
      <c r="M705" t="s">
        <v>20</v>
      </c>
      <c r="N705" t="s">
        <v>21</v>
      </c>
      <c r="O705">
        <v>31170</v>
      </c>
      <c r="P705">
        <f>Append1[[#This Row],[Bonus (£)]]/Append1[[#This Row],[Salary (£)]]</f>
        <v>1.3263116832455627E-2</v>
      </c>
    </row>
    <row r="706" spans="1:16" x14ac:dyDescent="0.3">
      <c r="A706" t="s">
        <v>1065</v>
      </c>
      <c r="B706" t="s">
        <v>1060</v>
      </c>
      <c r="C706">
        <v>32</v>
      </c>
      <c r="D706" t="s">
        <v>24</v>
      </c>
      <c r="E706" t="s">
        <v>58</v>
      </c>
      <c r="F706" t="s">
        <v>59</v>
      </c>
      <c r="G706" t="s">
        <v>88</v>
      </c>
      <c r="H706" s="1">
        <v>44366</v>
      </c>
      <c r="I706">
        <v>33436</v>
      </c>
      <c r="J706">
        <v>1315</v>
      </c>
      <c r="K706">
        <v>3.56</v>
      </c>
      <c r="L706">
        <v>3</v>
      </c>
      <c r="M706" t="s">
        <v>20</v>
      </c>
      <c r="N706" t="s">
        <v>21</v>
      </c>
      <c r="O706">
        <v>34751</v>
      </c>
      <c r="P706">
        <f>Append1[[#This Row],[Bonus (£)]]/Append1[[#This Row],[Salary (£)]]</f>
        <v>3.9328867089364755E-2</v>
      </c>
    </row>
    <row r="707" spans="1:16" x14ac:dyDescent="0.3">
      <c r="A707" t="s">
        <v>1066</v>
      </c>
      <c r="B707" t="s">
        <v>109</v>
      </c>
      <c r="C707">
        <v>41</v>
      </c>
      <c r="D707" t="s">
        <v>24</v>
      </c>
      <c r="E707" t="s">
        <v>58</v>
      </c>
      <c r="F707" t="s">
        <v>59</v>
      </c>
      <c r="G707" t="s">
        <v>19</v>
      </c>
      <c r="H707" s="1">
        <v>44970</v>
      </c>
      <c r="I707">
        <v>28966</v>
      </c>
      <c r="J707">
        <v>1038</v>
      </c>
      <c r="K707">
        <v>2.12</v>
      </c>
      <c r="L707">
        <v>0</v>
      </c>
      <c r="M707" t="s">
        <v>28</v>
      </c>
      <c r="N707" t="s">
        <v>21</v>
      </c>
      <c r="O707">
        <v>30004</v>
      </c>
      <c r="P707">
        <f>Append1[[#This Row],[Bonus (£)]]/Append1[[#This Row],[Salary (£)]]</f>
        <v>3.5835117033763721E-2</v>
      </c>
    </row>
    <row r="708" spans="1:16" x14ac:dyDescent="0.3">
      <c r="A708" t="s">
        <v>1067</v>
      </c>
      <c r="B708" t="s">
        <v>229</v>
      </c>
      <c r="C708">
        <v>24</v>
      </c>
      <c r="D708" t="s">
        <v>24</v>
      </c>
      <c r="E708" t="s">
        <v>31</v>
      </c>
      <c r="F708" t="s">
        <v>32</v>
      </c>
      <c r="G708" t="s">
        <v>105</v>
      </c>
      <c r="H708" s="1">
        <v>42773</v>
      </c>
      <c r="I708">
        <v>33253</v>
      </c>
      <c r="J708">
        <v>909</v>
      </c>
      <c r="K708">
        <v>2.8</v>
      </c>
      <c r="L708">
        <v>2</v>
      </c>
      <c r="M708" t="s">
        <v>20</v>
      </c>
      <c r="N708" t="s">
        <v>21</v>
      </c>
      <c r="O708">
        <v>34162</v>
      </c>
      <c r="P708">
        <f>Append1[[#This Row],[Bonus (£)]]/Append1[[#This Row],[Salary (£)]]</f>
        <v>2.7335879469521547E-2</v>
      </c>
    </row>
    <row r="709" spans="1:16" x14ac:dyDescent="0.3">
      <c r="A709" t="s">
        <v>1068</v>
      </c>
      <c r="B709" t="s">
        <v>1069</v>
      </c>
      <c r="C709">
        <v>30</v>
      </c>
      <c r="D709" t="s">
        <v>24</v>
      </c>
      <c r="E709" t="s">
        <v>74</v>
      </c>
      <c r="F709" t="s">
        <v>75</v>
      </c>
      <c r="G709" t="s">
        <v>33</v>
      </c>
      <c r="H709" s="1">
        <v>45351</v>
      </c>
      <c r="I709">
        <v>37511</v>
      </c>
      <c r="J709">
        <v>1802</v>
      </c>
      <c r="K709">
        <v>3.36</v>
      </c>
      <c r="L709">
        <v>2</v>
      </c>
      <c r="M709" t="s">
        <v>20</v>
      </c>
      <c r="N709" t="s">
        <v>21</v>
      </c>
      <c r="O709">
        <v>39313</v>
      </c>
      <c r="P709">
        <f>Append1[[#This Row],[Bonus (£)]]/Append1[[#This Row],[Salary (£)]]</f>
        <v>4.8039241822398764E-2</v>
      </c>
    </row>
    <row r="710" spans="1:16" x14ac:dyDescent="0.3">
      <c r="A710" t="s">
        <v>1070</v>
      </c>
      <c r="B710" t="s">
        <v>196</v>
      </c>
      <c r="C710">
        <v>30</v>
      </c>
      <c r="D710" t="s">
        <v>16</v>
      </c>
      <c r="E710" t="s">
        <v>58</v>
      </c>
      <c r="F710" t="s">
        <v>59</v>
      </c>
      <c r="G710" t="s">
        <v>39</v>
      </c>
      <c r="H710" s="1">
        <v>43425</v>
      </c>
      <c r="I710">
        <v>33603</v>
      </c>
      <c r="J710">
        <v>2003</v>
      </c>
      <c r="K710">
        <v>3.49</v>
      </c>
      <c r="L710">
        <v>4</v>
      </c>
      <c r="M710" t="s">
        <v>28</v>
      </c>
      <c r="N710" t="s">
        <v>21</v>
      </c>
      <c r="O710">
        <v>35606</v>
      </c>
      <c r="P710">
        <f>Append1[[#This Row],[Bonus (£)]]/Append1[[#This Row],[Salary (£)]]</f>
        <v>5.9607773115495644E-2</v>
      </c>
    </row>
    <row r="711" spans="1:16" x14ac:dyDescent="0.3">
      <c r="A711" t="s">
        <v>1071</v>
      </c>
      <c r="B711" t="s">
        <v>285</v>
      </c>
      <c r="C711">
        <v>40</v>
      </c>
      <c r="D711" t="s">
        <v>16</v>
      </c>
      <c r="E711" t="s">
        <v>37</v>
      </c>
      <c r="F711" t="s">
        <v>38</v>
      </c>
      <c r="G711" t="s">
        <v>88</v>
      </c>
      <c r="H711" s="1">
        <v>45159</v>
      </c>
      <c r="I711">
        <v>30161</v>
      </c>
      <c r="J711">
        <v>1924</v>
      </c>
      <c r="K711">
        <v>3.41</v>
      </c>
      <c r="L711">
        <v>3</v>
      </c>
      <c r="M711" t="s">
        <v>20</v>
      </c>
      <c r="N711" t="s">
        <v>21</v>
      </c>
      <c r="O711">
        <v>32085</v>
      </c>
      <c r="P711">
        <f>Append1[[#This Row],[Bonus (£)]]/Append1[[#This Row],[Salary (£)]]</f>
        <v>6.3790988362454823E-2</v>
      </c>
    </row>
    <row r="712" spans="1:16" x14ac:dyDescent="0.3">
      <c r="A712" t="s">
        <v>1072</v>
      </c>
      <c r="B712" t="s">
        <v>136</v>
      </c>
      <c r="C712">
        <v>28</v>
      </c>
      <c r="D712" t="s">
        <v>16</v>
      </c>
      <c r="E712" t="s">
        <v>17</v>
      </c>
      <c r="F712" t="s">
        <v>18</v>
      </c>
      <c r="G712" t="s">
        <v>88</v>
      </c>
      <c r="H712" s="1">
        <v>42411</v>
      </c>
      <c r="I712">
        <v>47831</v>
      </c>
      <c r="J712">
        <v>1151</v>
      </c>
      <c r="K712">
        <v>3.06</v>
      </c>
      <c r="L712">
        <v>1</v>
      </c>
      <c r="M712" t="s">
        <v>34</v>
      </c>
      <c r="N712" t="s">
        <v>21</v>
      </c>
      <c r="O712">
        <v>48982</v>
      </c>
      <c r="P712">
        <f>Append1[[#This Row],[Bonus (£)]]/Append1[[#This Row],[Salary (£)]]</f>
        <v>2.4063891618406472E-2</v>
      </c>
    </row>
    <row r="713" spans="1:16" x14ac:dyDescent="0.3">
      <c r="A713" t="s">
        <v>1073</v>
      </c>
      <c r="B713" t="s">
        <v>119</v>
      </c>
      <c r="C713">
        <v>25</v>
      </c>
      <c r="D713" t="s">
        <v>16</v>
      </c>
      <c r="E713" t="s">
        <v>42</v>
      </c>
      <c r="F713" t="s">
        <v>43</v>
      </c>
      <c r="G713" t="s">
        <v>39</v>
      </c>
      <c r="H713" s="1">
        <v>45413</v>
      </c>
      <c r="I713">
        <v>39676</v>
      </c>
      <c r="J713">
        <v>1545</v>
      </c>
      <c r="K713">
        <v>2.68</v>
      </c>
      <c r="L713">
        <v>2</v>
      </c>
      <c r="M713" t="s">
        <v>34</v>
      </c>
      <c r="N713" t="s">
        <v>21</v>
      </c>
      <c r="O713">
        <v>41221</v>
      </c>
      <c r="P713">
        <f>Append1[[#This Row],[Bonus (£)]]/Append1[[#This Row],[Salary (£)]]</f>
        <v>3.8940417380784353E-2</v>
      </c>
    </row>
    <row r="714" spans="1:16" x14ac:dyDescent="0.3">
      <c r="A714" t="s">
        <v>1074</v>
      </c>
      <c r="B714" t="s">
        <v>925</v>
      </c>
      <c r="C714">
        <v>35</v>
      </c>
      <c r="D714" t="s">
        <v>24</v>
      </c>
      <c r="E714" t="s">
        <v>62</v>
      </c>
      <c r="F714" t="s">
        <v>63</v>
      </c>
      <c r="G714" t="s">
        <v>39</v>
      </c>
      <c r="H714" s="1">
        <v>42320</v>
      </c>
      <c r="I714">
        <v>43955</v>
      </c>
      <c r="J714">
        <v>2938</v>
      </c>
      <c r="K714">
        <v>3.44</v>
      </c>
      <c r="L714">
        <v>0</v>
      </c>
      <c r="M714" t="s">
        <v>20</v>
      </c>
      <c r="N714" t="s">
        <v>21</v>
      </c>
      <c r="O714">
        <v>46893</v>
      </c>
      <c r="P714">
        <f>Append1[[#This Row],[Bonus (£)]]/Append1[[#This Row],[Salary (£)]]</f>
        <v>6.6841087475827551E-2</v>
      </c>
    </row>
    <row r="715" spans="1:16" x14ac:dyDescent="0.3">
      <c r="A715" t="s">
        <v>1075</v>
      </c>
      <c r="B715" t="s">
        <v>457</v>
      </c>
      <c r="C715">
        <v>35</v>
      </c>
      <c r="D715" t="s">
        <v>16</v>
      </c>
      <c r="E715" t="s">
        <v>42</v>
      </c>
      <c r="F715" t="s">
        <v>43</v>
      </c>
      <c r="G715" t="s">
        <v>50</v>
      </c>
      <c r="H715" s="1">
        <v>44831</v>
      </c>
      <c r="I715">
        <v>49134</v>
      </c>
      <c r="J715">
        <v>2675</v>
      </c>
      <c r="K715">
        <v>3.88</v>
      </c>
      <c r="L715">
        <v>7</v>
      </c>
      <c r="M715" t="s">
        <v>20</v>
      </c>
      <c r="N715" t="s">
        <v>21</v>
      </c>
      <c r="O715">
        <v>51809</v>
      </c>
      <c r="P715">
        <f>Append1[[#This Row],[Bonus (£)]]/Append1[[#This Row],[Salary (£)]]</f>
        <v>5.4442951927382258E-2</v>
      </c>
    </row>
    <row r="716" spans="1:16" x14ac:dyDescent="0.3">
      <c r="A716" t="s">
        <v>1076</v>
      </c>
      <c r="B716" t="s">
        <v>581</v>
      </c>
      <c r="C716">
        <v>25</v>
      </c>
      <c r="D716" t="s">
        <v>16</v>
      </c>
      <c r="E716" t="s">
        <v>37</v>
      </c>
      <c r="F716" t="s">
        <v>38</v>
      </c>
      <c r="G716" t="s">
        <v>33</v>
      </c>
      <c r="H716" s="1">
        <v>43853</v>
      </c>
      <c r="I716">
        <v>28837</v>
      </c>
      <c r="J716">
        <v>1920</v>
      </c>
      <c r="K716">
        <v>3.24</v>
      </c>
      <c r="L716">
        <v>5</v>
      </c>
      <c r="M716" t="s">
        <v>34</v>
      </c>
      <c r="N716" t="s">
        <v>21</v>
      </c>
      <c r="O716">
        <v>30757</v>
      </c>
      <c r="P716">
        <f>Append1[[#This Row],[Bonus (£)]]/Append1[[#This Row],[Salary (£)]]</f>
        <v>6.6581128411415891E-2</v>
      </c>
    </row>
    <row r="717" spans="1:16" x14ac:dyDescent="0.3">
      <c r="A717" t="s">
        <v>1077</v>
      </c>
      <c r="B717" t="s">
        <v>908</v>
      </c>
      <c r="C717">
        <v>39</v>
      </c>
      <c r="D717" t="s">
        <v>24</v>
      </c>
      <c r="E717" t="s">
        <v>42</v>
      </c>
      <c r="F717" t="s">
        <v>43</v>
      </c>
      <c r="G717" t="s">
        <v>33</v>
      </c>
      <c r="H717" s="1">
        <v>44878</v>
      </c>
      <c r="I717">
        <v>48260</v>
      </c>
      <c r="J717">
        <v>1845</v>
      </c>
      <c r="K717">
        <v>2.1</v>
      </c>
      <c r="L717">
        <v>0</v>
      </c>
      <c r="M717" t="s">
        <v>34</v>
      </c>
      <c r="N717" t="s">
        <v>21</v>
      </c>
      <c r="O717">
        <v>50105</v>
      </c>
      <c r="P717">
        <f>Append1[[#This Row],[Bonus (£)]]/Append1[[#This Row],[Salary (£)]]</f>
        <v>3.8230418566100287E-2</v>
      </c>
    </row>
    <row r="718" spans="1:16" x14ac:dyDescent="0.3">
      <c r="A718" t="s">
        <v>1078</v>
      </c>
      <c r="B718" t="s">
        <v>475</v>
      </c>
      <c r="C718">
        <v>43</v>
      </c>
      <c r="D718" t="s">
        <v>16</v>
      </c>
      <c r="E718" t="s">
        <v>58</v>
      </c>
      <c r="F718" t="s">
        <v>59</v>
      </c>
      <c r="G718" t="s">
        <v>105</v>
      </c>
      <c r="H718" s="1">
        <v>42253</v>
      </c>
      <c r="I718">
        <v>29137</v>
      </c>
      <c r="J718">
        <v>1991</v>
      </c>
      <c r="K718">
        <v>3.75</v>
      </c>
      <c r="L718">
        <v>8</v>
      </c>
      <c r="M718" t="s">
        <v>34</v>
      </c>
      <c r="N718" t="s">
        <v>21</v>
      </c>
      <c r="O718">
        <v>31128</v>
      </c>
      <c r="P718">
        <f>Append1[[#This Row],[Bonus (£)]]/Append1[[#This Row],[Salary (£)]]</f>
        <v>6.8332360915674226E-2</v>
      </c>
    </row>
    <row r="719" spans="1:16" x14ac:dyDescent="0.3">
      <c r="A719" t="s">
        <v>1079</v>
      </c>
      <c r="B719" t="s">
        <v>126</v>
      </c>
      <c r="C719">
        <v>43</v>
      </c>
      <c r="D719" t="s">
        <v>24</v>
      </c>
      <c r="E719" t="s">
        <v>31</v>
      </c>
      <c r="F719" t="s">
        <v>32</v>
      </c>
      <c r="G719" t="s">
        <v>33</v>
      </c>
      <c r="H719" s="1">
        <v>43929</v>
      </c>
      <c r="I719">
        <v>36009</v>
      </c>
      <c r="J719">
        <v>1594</v>
      </c>
      <c r="K719">
        <v>4.4400000000000004</v>
      </c>
      <c r="L719">
        <v>6</v>
      </c>
      <c r="M719" t="s">
        <v>20</v>
      </c>
      <c r="N719" t="s">
        <v>21</v>
      </c>
      <c r="O719">
        <v>37603</v>
      </c>
      <c r="P719">
        <f>Append1[[#This Row],[Bonus (£)]]/Append1[[#This Row],[Salary (£)]]</f>
        <v>4.4266711100002777E-2</v>
      </c>
    </row>
    <row r="720" spans="1:16" x14ac:dyDescent="0.3">
      <c r="A720" t="s">
        <v>1080</v>
      </c>
      <c r="B720" t="s">
        <v>85</v>
      </c>
      <c r="C720">
        <v>34</v>
      </c>
      <c r="D720" t="s">
        <v>16</v>
      </c>
      <c r="E720" t="s">
        <v>25</v>
      </c>
      <c r="F720" t="s">
        <v>26</v>
      </c>
      <c r="G720" t="s">
        <v>53</v>
      </c>
      <c r="H720" s="1">
        <v>43138</v>
      </c>
      <c r="I720">
        <v>29334</v>
      </c>
      <c r="J720">
        <v>2219</v>
      </c>
      <c r="K720">
        <v>3.92</v>
      </c>
      <c r="L720">
        <v>3</v>
      </c>
      <c r="M720" t="s">
        <v>20</v>
      </c>
      <c r="N720" t="s">
        <v>21</v>
      </c>
      <c r="O720">
        <v>31553</v>
      </c>
      <c r="P720">
        <f>Append1[[#This Row],[Bonus (£)]]/Append1[[#This Row],[Salary (£)]]</f>
        <v>7.5646008045271704E-2</v>
      </c>
    </row>
    <row r="721" spans="1:16" x14ac:dyDescent="0.3">
      <c r="A721" t="s">
        <v>1081</v>
      </c>
      <c r="B721" t="s">
        <v>293</v>
      </c>
      <c r="C721">
        <v>36</v>
      </c>
      <c r="D721" t="s">
        <v>16</v>
      </c>
      <c r="E721" t="s">
        <v>37</v>
      </c>
      <c r="F721" t="s">
        <v>38</v>
      </c>
      <c r="G721" t="s">
        <v>39</v>
      </c>
      <c r="H721" s="1">
        <v>45205</v>
      </c>
      <c r="I721">
        <v>32476</v>
      </c>
      <c r="J721">
        <v>1734</v>
      </c>
      <c r="K721">
        <v>3.25</v>
      </c>
      <c r="L721">
        <v>2</v>
      </c>
      <c r="M721" t="s">
        <v>34</v>
      </c>
      <c r="N721" t="s">
        <v>21</v>
      </c>
      <c r="O721">
        <v>34210</v>
      </c>
      <c r="P721">
        <f>Append1[[#This Row],[Bonus (£)]]/Append1[[#This Row],[Salary (£)]]</f>
        <v>5.3393275033871167E-2</v>
      </c>
    </row>
    <row r="722" spans="1:16" x14ac:dyDescent="0.3">
      <c r="A722" t="s">
        <v>1082</v>
      </c>
      <c r="B722" t="s">
        <v>404</v>
      </c>
      <c r="C722">
        <v>29</v>
      </c>
      <c r="D722" t="s">
        <v>16</v>
      </c>
      <c r="E722" t="s">
        <v>42</v>
      </c>
      <c r="F722" t="s">
        <v>43</v>
      </c>
      <c r="G722" t="s">
        <v>88</v>
      </c>
      <c r="H722" s="1">
        <v>43831</v>
      </c>
      <c r="I722">
        <v>37932</v>
      </c>
      <c r="J722">
        <v>2126</v>
      </c>
      <c r="K722">
        <v>2.36</v>
      </c>
      <c r="L722">
        <v>5</v>
      </c>
      <c r="M722" t="s">
        <v>28</v>
      </c>
      <c r="N722" t="s">
        <v>21</v>
      </c>
      <c r="O722">
        <v>40058</v>
      </c>
      <c r="P722">
        <f>Append1[[#This Row],[Bonus (£)]]/Append1[[#This Row],[Salary (£)]]</f>
        <v>5.6047664241273859E-2</v>
      </c>
    </row>
    <row r="723" spans="1:16" x14ac:dyDescent="0.3">
      <c r="A723" t="s">
        <v>1083</v>
      </c>
      <c r="B723" t="s">
        <v>329</v>
      </c>
      <c r="C723">
        <v>35</v>
      </c>
      <c r="D723" t="s">
        <v>24</v>
      </c>
      <c r="E723" t="s">
        <v>42</v>
      </c>
      <c r="F723" t="s">
        <v>43</v>
      </c>
      <c r="G723" t="s">
        <v>105</v>
      </c>
      <c r="H723" s="1">
        <v>45506</v>
      </c>
      <c r="I723">
        <v>47151</v>
      </c>
      <c r="J723">
        <v>2362</v>
      </c>
      <c r="K723">
        <v>3.11</v>
      </c>
      <c r="L723">
        <v>3</v>
      </c>
      <c r="M723" t="s">
        <v>20</v>
      </c>
      <c r="N723" t="s">
        <v>21</v>
      </c>
      <c r="O723">
        <v>49513</v>
      </c>
      <c r="P723">
        <f>Append1[[#This Row],[Bonus (£)]]/Append1[[#This Row],[Salary (£)]]</f>
        <v>5.0094377637801953E-2</v>
      </c>
    </row>
    <row r="724" spans="1:16" x14ac:dyDescent="0.3">
      <c r="A724" t="s">
        <v>1084</v>
      </c>
      <c r="B724" t="s">
        <v>113</v>
      </c>
      <c r="C724">
        <v>26</v>
      </c>
      <c r="D724" t="s">
        <v>16</v>
      </c>
      <c r="E724" t="s">
        <v>37</v>
      </c>
      <c r="F724" t="s">
        <v>38</v>
      </c>
      <c r="G724" t="s">
        <v>50</v>
      </c>
      <c r="H724" s="1">
        <v>44731</v>
      </c>
      <c r="I724">
        <v>25952</v>
      </c>
      <c r="J724">
        <v>1680</v>
      </c>
      <c r="K724">
        <v>3.03</v>
      </c>
      <c r="L724">
        <v>4</v>
      </c>
      <c r="M724" t="s">
        <v>20</v>
      </c>
      <c r="N724" t="s">
        <v>21</v>
      </c>
      <c r="O724">
        <v>27632</v>
      </c>
      <c r="P724">
        <f>Append1[[#This Row],[Bonus (£)]]/Append1[[#This Row],[Salary (£)]]</f>
        <v>6.4734895191122077E-2</v>
      </c>
    </row>
    <row r="725" spans="1:16" x14ac:dyDescent="0.3">
      <c r="A725" t="s">
        <v>1085</v>
      </c>
      <c r="B725" t="s">
        <v>919</v>
      </c>
      <c r="C725">
        <v>32</v>
      </c>
      <c r="D725" t="s">
        <v>24</v>
      </c>
      <c r="E725" t="s">
        <v>17</v>
      </c>
      <c r="F725" t="s">
        <v>18</v>
      </c>
      <c r="G725" t="s">
        <v>39</v>
      </c>
      <c r="H725" s="1">
        <v>42932</v>
      </c>
      <c r="I725">
        <v>43023</v>
      </c>
      <c r="J725">
        <v>2678</v>
      </c>
      <c r="K725">
        <v>2.67</v>
      </c>
      <c r="L725">
        <v>0</v>
      </c>
      <c r="M725" t="s">
        <v>20</v>
      </c>
      <c r="N725" t="s">
        <v>21</v>
      </c>
      <c r="O725">
        <v>45701</v>
      </c>
      <c r="P725">
        <f>Append1[[#This Row],[Bonus (£)]]/Append1[[#This Row],[Salary (£)]]</f>
        <v>6.2245775515421986E-2</v>
      </c>
    </row>
    <row r="726" spans="1:16" x14ac:dyDescent="0.3">
      <c r="A726" t="s">
        <v>1086</v>
      </c>
      <c r="B726" t="s">
        <v>612</v>
      </c>
      <c r="C726">
        <v>21</v>
      </c>
      <c r="D726" t="s">
        <v>16</v>
      </c>
      <c r="E726" t="s">
        <v>74</v>
      </c>
      <c r="F726" t="s">
        <v>75</v>
      </c>
      <c r="G726" t="s">
        <v>39</v>
      </c>
      <c r="H726" s="1">
        <v>43318</v>
      </c>
      <c r="I726">
        <v>36229</v>
      </c>
      <c r="J726">
        <v>1104</v>
      </c>
      <c r="K726">
        <v>2.25</v>
      </c>
      <c r="L726">
        <v>4</v>
      </c>
      <c r="M726" t="s">
        <v>20</v>
      </c>
      <c r="N726" t="s">
        <v>21</v>
      </c>
      <c r="O726">
        <v>37333</v>
      </c>
      <c r="P726">
        <f>Append1[[#This Row],[Bonus (£)]]/Append1[[#This Row],[Salary (£)]]</f>
        <v>3.0472825636920699E-2</v>
      </c>
    </row>
    <row r="727" spans="1:16" x14ac:dyDescent="0.3">
      <c r="A727" t="s">
        <v>1087</v>
      </c>
      <c r="B727" t="s">
        <v>1088</v>
      </c>
      <c r="C727">
        <v>36</v>
      </c>
      <c r="D727" t="s">
        <v>16</v>
      </c>
      <c r="E727" t="s">
        <v>25</v>
      </c>
      <c r="F727" t="s">
        <v>26</v>
      </c>
      <c r="G727" t="s">
        <v>19</v>
      </c>
      <c r="H727" s="1">
        <v>42314</v>
      </c>
      <c r="I727">
        <v>28078</v>
      </c>
      <c r="J727">
        <v>1872</v>
      </c>
      <c r="K727">
        <v>3.56</v>
      </c>
      <c r="L727">
        <v>2</v>
      </c>
      <c r="M727" t="s">
        <v>34</v>
      </c>
      <c r="N727" t="s">
        <v>21</v>
      </c>
      <c r="O727">
        <v>29950</v>
      </c>
      <c r="P727">
        <f>Append1[[#This Row],[Bonus (£)]]/Append1[[#This Row],[Salary (£)]]</f>
        <v>6.6671415342973148E-2</v>
      </c>
    </row>
    <row r="728" spans="1:16" x14ac:dyDescent="0.3">
      <c r="A728" t="s">
        <v>1089</v>
      </c>
      <c r="B728" t="s">
        <v>1090</v>
      </c>
      <c r="C728">
        <v>39</v>
      </c>
      <c r="D728" t="s">
        <v>24</v>
      </c>
      <c r="E728" t="s">
        <v>37</v>
      </c>
      <c r="F728" t="s">
        <v>38</v>
      </c>
      <c r="G728" t="s">
        <v>19</v>
      </c>
      <c r="H728" s="1">
        <v>44978</v>
      </c>
      <c r="I728">
        <v>28790</v>
      </c>
      <c r="J728">
        <v>355</v>
      </c>
      <c r="K728">
        <v>1.87</v>
      </c>
      <c r="L728">
        <v>4</v>
      </c>
      <c r="M728" t="s">
        <v>34</v>
      </c>
      <c r="N728" t="s">
        <v>21</v>
      </c>
      <c r="O728">
        <v>29145</v>
      </c>
      <c r="P728">
        <f>Append1[[#This Row],[Bonus (£)]]/Append1[[#This Row],[Salary (£)]]</f>
        <v>1.2330670371656825E-2</v>
      </c>
    </row>
    <row r="729" spans="1:16" x14ac:dyDescent="0.3">
      <c r="A729" t="s">
        <v>1091</v>
      </c>
      <c r="B729" t="s">
        <v>714</v>
      </c>
      <c r="C729">
        <v>31</v>
      </c>
      <c r="D729" t="s">
        <v>24</v>
      </c>
      <c r="E729" t="s">
        <v>17</v>
      </c>
      <c r="F729" t="s">
        <v>18</v>
      </c>
      <c r="G729" t="s">
        <v>27</v>
      </c>
      <c r="H729" s="1">
        <v>45494</v>
      </c>
      <c r="I729">
        <v>54504</v>
      </c>
      <c r="J729">
        <v>1306</v>
      </c>
      <c r="K729">
        <v>2.4500000000000002</v>
      </c>
      <c r="L729">
        <v>5</v>
      </c>
      <c r="M729" t="s">
        <v>34</v>
      </c>
      <c r="N729" t="s">
        <v>21</v>
      </c>
      <c r="O729">
        <v>55810</v>
      </c>
      <c r="P729">
        <f>Append1[[#This Row],[Bonus (£)]]/Append1[[#This Row],[Salary (£)]]</f>
        <v>2.3961544106854544E-2</v>
      </c>
    </row>
    <row r="730" spans="1:16" x14ac:dyDescent="0.3">
      <c r="A730" t="s">
        <v>1092</v>
      </c>
      <c r="B730" t="s">
        <v>287</v>
      </c>
      <c r="C730">
        <v>25</v>
      </c>
      <c r="D730" t="s">
        <v>16</v>
      </c>
      <c r="E730" t="s">
        <v>17</v>
      </c>
      <c r="F730" t="s">
        <v>18</v>
      </c>
      <c r="G730" t="s">
        <v>50</v>
      </c>
      <c r="H730" s="1">
        <v>43748</v>
      </c>
      <c r="I730">
        <v>49086</v>
      </c>
      <c r="J730">
        <v>2731</v>
      </c>
      <c r="K730">
        <v>3.24</v>
      </c>
      <c r="L730">
        <v>3</v>
      </c>
      <c r="M730" t="s">
        <v>34</v>
      </c>
      <c r="N730" t="s">
        <v>21</v>
      </c>
      <c r="O730">
        <v>51817</v>
      </c>
      <c r="P730">
        <f>Append1[[#This Row],[Bonus (£)]]/Append1[[#This Row],[Salary (£)]]</f>
        <v>5.5637045186000079E-2</v>
      </c>
    </row>
    <row r="731" spans="1:16" x14ac:dyDescent="0.3">
      <c r="A731" t="s">
        <v>1093</v>
      </c>
      <c r="B731" t="s">
        <v>1094</v>
      </c>
      <c r="C731">
        <v>26</v>
      </c>
      <c r="D731" t="s">
        <v>16</v>
      </c>
      <c r="E731" t="s">
        <v>31</v>
      </c>
      <c r="F731" t="s">
        <v>32</v>
      </c>
      <c r="G731" t="s">
        <v>88</v>
      </c>
      <c r="H731" s="1">
        <v>45582</v>
      </c>
      <c r="I731">
        <v>30859</v>
      </c>
      <c r="J731">
        <v>2622</v>
      </c>
      <c r="K731">
        <v>4.33</v>
      </c>
      <c r="L731">
        <v>0</v>
      </c>
      <c r="M731" t="s">
        <v>34</v>
      </c>
      <c r="N731" t="s">
        <v>21</v>
      </c>
      <c r="O731">
        <v>33481</v>
      </c>
      <c r="P731">
        <f>Append1[[#This Row],[Bonus (£)]]/Append1[[#This Row],[Salary (£)]]</f>
        <v>8.4967108461064839E-2</v>
      </c>
    </row>
    <row r="732" spans="1:16" x14ac:dyDescent="0.3">
      <c r="A732" t="s">
        <v>1095</v>
      </c>
      <c r="B732" t="s">
        <v>583</v>
      </c>
      <c r="C732">
        <v>24</v>
      </c>
      <c r="D732" t="s">
        <v>24</v>
      </c>
      <c r="E732" t="s">
        <v>25</v>
      </c>
      <c r="F732" t="s">
        <v>26</v>
      </c>
      <c r="G732" t="s">
        <v>88</v>
      </c>
      <c r="H732" s="1">
        <v>43501</v>
      </c>
      <c r="I732">
        <v>30013</v>
      </c>
      <c r="J732">
        <v>977</v>
      </c>
      <c r="K732">
        <v>2.84</v>
      </c>
      <c r="L732">
        <v>2</v>
      </c>
      <c r="M732" t="s">
        <v>20</v>
      </c>
      <c r="N732" t="s">
        <v>21</v>
      </c>
      <c r="O732">
        <v>30990</v>
      </c>
      <c r="P732">
        <f>Append1[[#This Row],[Bonus (£)]]/Append1[[#This Row],[Salary (£)]]</f>
        <v>3.2552560557091929E-2</v>
      </c>
    </row>
    <row r="733" spans="1:16" x14ac:dyDescent="0.3">
      <c r="A733" t="s">
        <v>1096</v>
      </c>
      <c r="B733" t="s">
        <v>448</v>
      </c>
      <c r="C733">
        <v>40</v>
      </c>
      <c r="D733" t="s">
        <v>24</v>
      </c>
      <c r="E733" t="s">
        <v>74</v>
      </c>
      <c r="F733" t="s">
        <v>75</v>
      </c>
      <c r="G733" t="s">
        <v>105</v>
      </c>
      <c r="H733" s="1">
        <v>42771</v>
      </c>
      <c r="I733">
        <v>34759</v>
      </c>
      <c r="J733">
        <v>1921</v>
      </c>
      <c r="K733">
        <v>4.3600000000000003</v>
      </c>
      <c r="L733">
        <v>4</v>
      </c>
      <c r="M733" t="s">
        <v>28</v>
      </c>
      <c r="N733" t="s">
        <v>21</v>
      </c>
      <c r="O733">
        <v>36680</v>
      </c>
      <c r="P733">
        <f>Append1[[#This Row],[Bonus (£)]]/Append1[[#This Row],[Salary (£)]]</f>
        <v>5.5266261975315749E-2</v>
      </c>
    </row>
    <row r="734" spans="1:16" x14ac:dyDescent="0.3">
      <c r="A734" t="s">
        <v>1097</v>
      </c>
      <c r="B734" t="s">
        <v>362</v>
      </c>
      <c r="C734">
        <v>30</v>
      </c>
      <c r="D734" t="s">
        <v>16</v>
      </c>
      <c r="E734" t="s">
        <v>74</v>
      </c>
      <c r="F734" t="s">
        <v>75</v>
      </c>
      <c r="G734" t="s">
        <v>88</v>
      </c>
      <c r="H734" s="1">
        <v>42403</v>
      </c>
      <c r="I734">
        <v>32706</v>
      </c>
      <c r="J734">
        <v>696</v>
      </c>
      <c r="K734">
        <v>3.49</v>
      </c>
      <c r="L734">
        <v>6</v>
      </c>
      <c r="M734" t="s">
        <v>34</v>
      </c>
      <c r="N734" t="s">
        <v>21</v>
      </c>
      <c r="O734">
        <v>33402</v>
      </c>
      <c r="P734">
        <f>Append1[[#This Row],[Bonus (£)]]/Append1[[#This Row],[Salary (£)]]</f>
        <v>2.1280498991010824E-2</v>
      </c>
    </row>
    <row r="735" spans="1:16" x14ac:dyDescent="0.3">
      <c r="A735" t="s">
        <v>1098</v>
      </c>
      <c r="B735" t="s">
        <v>829</v>
      </c>
      <c r="C735">
        <v>28</v>
      </c>
      <c r="D735" t="s">
        <v>16</v>
      </c>
      <c r="E735" t="s">
        <v>25</v>
      </c>
      <c r="F735" t="s">
        <v>26</v>
      </c>
      <c r="G735" t="s">
        <v>33</v>
      </c>
      <c r="H735" s="1">
        <v>45010</v>
      </c>
      <c r="I735">
        <v>33759</v>
      </c>
      <c r="J735">
        <v>657</v>
      </c>
      <c r="K735">
        <v>2.93</v>
      </c>
      <c r="L735">
        <v>6</v>
      </c>
      <c r="M735" t="s">
        <v>20</v>
      </c>
      <c r="N735" t="s">
        <v>21</v>
      </c>
      <c r="O735">
        <v>34416</v>
      </c>
      <c r="P735">
        <f>Append1[[#This Row],[Bonus (£)]]/Append1[[#This Row],[Salary (£)]]</f>
        <v>1.9461476939482806E-2</v>
      </c>
    </row>
    <row r="736" spans="1:16" x14ac:dyDescent="0.3">
      <c r="A736" t="s">
        <v>1099</v>
      </c>
      <c r="B736" t="s">
        <v>1100</v>
      </c>
      <c r="C736">
        <v>30</v>
      </c>
      <c r="D736" t="s">
        <v>24</v>
      </c>
      <c r="E736" t="s">
        <v>58</v>
      </c>
      <c r="F736" t="s">
        <v>59</v>
      </c>
      <c r="G736" t="s">
        <v>27</v>
      </c>
      <c r="H736" s="1">
        <v>44726</v>
      </c>
      <c r="I736">
        <v>31585</v>
      </c>
      <c r="J736">
        <v>922</v>
      </c>
      <c r="K736">
        <v>3.17</v>
      </c>
      <c r="L736">
        <v>3</v>
      </c>
      <c r="M736" t="s">
        <v>34</v>
      </c>
      <c r="N736" t="s">
        <v>21</v>
      </c>
      <c r="O736">
        <v>32507</v>
      </c>
      <c r="P736">
        <f>Append1[[#This Row],[Bonus (£)]]/Append1[[#This Row],[Salary (£)]]</f>
        <v>2.9191071711255342E-2</v>
      </c>
    </row>
    <row r="737" spans="1:16" x14ac:dyDescent="0.3">
      <c r="A737" t="s">
        <v>1101</v>
      </c>
      <c r="B737" t="s">
        <v>247</v>
      </c>
      <c r="C737">
        <v>38</v>
      </c>
      <c r="D737" t="s">
        <v>16</v>
      </c>
      <c r="E737" t="s">
        <v>25</v>
      </c>
      <c r="F737" t="s">
        <v>26</v>
      </c>
      <c r="G737" t="s">
        <v>50</v>
      </c>
      <c r="H737" s="1">
        <v>44302</v>
      </c>
      <c r="I737">
        <v>30242</v>
      </c>
      <c r="J737">
        <v>895</v>
      </c>
      <c r="K737">
        <v>3.84</v>
      </c>
      <c r="L737">
        <v>3</v>
      </c>
      <c r="M737" t="s">
        <v>34</v>
      </c>
      <c r="N737" t="s">
        <v>21</v>
      </c>
      <c r="O737">
        <v>31137</v>
      </c>
      <c r="P737">
        <f>Append1[[#This Row],[Bonus (£)]]/Append1[[#This Row],[Salary (£)]]</f>
        <v>2.9594603531512467E-2</v>
      </c>
    </row>
    <row r="738" spans="1:16" x14ac:dyDescent="0.3">
      <c r="A738" t="s">
        <v>1102</v>
      </c>
      <c r="B738" t="s">
        <v>305</v>
      </c>
      <c r="C738">
        <v>26</v>
      </c>
      <c r="D738" t="s">
        <v>16</v>
      </c>
      <c r="E738" t="s">
        <v>62</v>
      </c>
      <c r="F738" t="s">
        <v>63</v>
      </c>
      <c r="G738" t="s">
        <v>105</v>
      </c>
      <c r="H738" s="1">
        <v>44339</v>
      </c>
      <c r="I738">
        <v>40139</v>
      </c>
      <c r="J738">
        <v>2564</v>
      </c>
      <c r="K738">
        <v>2.98</v>
      </c>
      <c r="L738">
        <v>7</v>
      </c>
      <c r="M738" t="s">
        <v>20</v>
      </c>
      <c r="N738" t="s">
        <v>21</v>
      </c>
      <c r="O738">
        <v>42703</v>
      </c>
      <c r="P738">
        <f>Append1[[#This Row],[Bonus (£)]]/Append1[[#This Row],[Salary (£)]]</f>
        <v>6.3878023867061956E-2</v>
      </c>
    </row>
    <row r="739" spans="1:16" x14ac:dyDescent="0.3">
      <c r="A739" t="s">
        <v>1103</v>
      </c>
      <c r="B739" t="s">
        <v>572</v>
      </c>
      <c r="C739">
        <v>33</v>
      </c>
      <c r="D739" t="s">
        <v>16</v>
      </c>
      <c r="E739" t="s">
        <v>74</v>
      </c>
      <c r="F739" t="s">
        <v>75</v>
      </c>
      <c r="G739" t="s">
        <v>27</v>
      </c>
      <c r="H739" s="1">
        <v>43792</v>
      </c>
      <c r="I739">
        <v>35833</v>
      </c>
      <c r="J739">
        <v>1341</v>
      </c>
      <c r="K739">
        <v>4.92</v>
      </c>
      <c r="L739">
        <v>1</v>
      </c>
      <c r="M739" t="s">
        <v>28</v>
      </c>
      <c r="N739" t="s">
        <v>21</v>
      </c>
      <c r="O739">
        <v>37174</v>
      </c>
      <c r="P739">
        <f>Append1[[#This Row],[Bonus (£)]]/Append1[[#This Row],[Salary (£)]]</f>
        <v>3.7423603940501773E-2</v>
      </c>
    </row>
    <row r="740" spans="1:16" x14ac:dyDescent="0.3">
      <c r="A740" t="s">
        <v>1104</v>
      </c>
      <c r="B740" t="s">
        <v>285</v>
      </c>
      <c r="C740">
        <v>35</v>
      </c>
      <c r="D740" t="s">
        <v>16</v>
      </c>
      <c r="E740" t="s">
        <v>37</v>
      </c>
      <c r="F740" t="s">
        <v>38</v>
      </c>
      <c r="G740" t="s">
        <v>53</v>
      </c>
      <c r="H740" s="1">
        <v>44351</v>
      </c>
      <c r="I740">
        <v>23002</v>
      </c>
      <c r="J740">
        <v>1958</v>
      </c>
      <c r="K740">
        <v>3.73</v>
      </c>
      <c r="L740">
        <v>1</v>
      </c>
      <c r="M740" t="s">
        <v>28</v>
      </c>
      <c r="N740" t="s">
        <v>21</v>
      </c>
      <c r="O740">
        <v>24960</v>
      </c>
      <c r="P740">
        <f>Append1[[#This Row],[Bonus (£)]]/Append1[[#This Row],[Salary (£)]]</f>
        <v>8.5123032779758287E-2</v>
      </c>
    </row>
    <row r="741" spans="1:16" x14ac:dyDescent="0.3">
      <c r="A741" t="s">
        <v>1105</v>
      </c>
      <c r="B741" t="s">
        <v>49</v>
      </c>
      <c r="C741">
        <v>27</v>
      </c>
      <c r="D741" t="s">
        <v>16</v>
      </c>
      <c r="E741" t="s">
        <v>42</v>
      </c>
      <c r="F741" t="s">
        <v>43</v>
      </c>
      <c r="G741" t="s">
        <v>33</v>
      </c>
      <c r="H741" s="1">
        <v>45202</v>
      </c>
      <c r="I741">
        <v>38601</v>
      </c>
      <c r="J741">
        <v>1490</v>
      </c>
      <c r="K741">
        <v>2.73</v>
      </c>
      <c r="L741">
        <v>3</v>
      </c>
      <c r="M741" t="s">
        <v>20</v>
      </c>
      <c r="N741" t="s">
        <v>21</v>
      </c>
      <c r="O741">
        <v>40091</v>
      </c>
      <c r="P741">
        <f>Append1[[#This Row],[Bonus (£)]]/Append1[[#This Row],[Salary (£)]]</f>
        <v>3.8600036268490456E-2</v>
      </c>
    </row>
    <row r="742" spans="1:16" x14ac:dyDescent="0.3">
      <c r="A742" t="s">
        <v>1106</v>
      </c>
      <c r="B742" t="s">
        <v>109</v>
      </c>
      <c r="C742">
        <v>29</v>
      </c>
      <c r="D742" t="s">
        <v>16</v>
      </c>
      <c r="E742" t="s">
        <v>42</v>
      </c>
      <c r="F742" t="s">
        <v>43</v>
      </c>
      <c r="G742" t="s">
        <v>50</v>
      </c>
      <c r="H742" s="1">
        <v>44370</v>
      </c>
      <c r="I742">
        <v>51246</v>
      </c>
      <c r="J742">
        <v>1796</v>
      </c>
      <c r="K742">
        <v>4.78</v>
      </c>
      <c r="L742">
        <v>1</v>
      </c>
      <c r="M742" t="s">
        <v>20</v>
      </c>
      <c r="N742" t="s">
        <v>21</v>
      </c>
      <c r="O742">
        <v>53042</v>
      </c>
      <c r="P742">
        <f>Append1[[#This Row],[Bonus (£)]]/Append1[[#This Row],[Salary (£)]]</f>
        <v>3.5046637786363813E-2</v>
      </c>
    </row>
    <row r="743" spans="1:16" x14ac:dyDescent="0.3">
      <c r="A743" t="s">
        <v>1107</v>
      </c>
      <c r="B743" t="s">
        <v>1004</v>
      </c>
      <c r="C743">
        <v>25</v>
      </c>
      <c r="D743" t="s">
        <v>16</v>
      </c>
      <c r="E743" t="s">
        <v>37</v>
      </c>
      <c r="F743" t="s">
        <v>38</v>
      </c>
      <c r="G743" t="s">
        <v>88</v>
      </c>
      <c r="H743" s="1">
        <v>43854</v>
      </c>
      <c r="I743">
        <v>28357</v>
      </c>
      <c r="J743">
        <v>1449</v>
      </c>
      <c r="K743">
        <v>2.83</v>
      </c>
      <c r="L743">
        <v>2</v>
      </c>
      <c r="M743" t="s">
        <v>34</v>
      </c>
      <c r="N743" t="s">
        <v>21</v>
      </c>
      <c r="O743">
        <v>29806</v>
      </c>
      <c r="P743">
        <f>Append1[[#This Row],[Bonus (£)]]/Append1[[#This Row],[Salary (£)]]</f>
        <v>5.1098494198963222E-2</v>
      </c>
    </row>
    <row r="744" spans="1:16" x14ac:dyDescent="0.3">
      <c r="A744" t="s">
        <v>1108</v>
      </c>
      <c r="B744" t="s">
        <v>96</v>
      </c>
      <c r="C744">
        <v>34</v>
      </c>
      <c r="D744" t="s">
        <v>16</v>
      </c>
      <c r="E744" t="s">
        <v>62</v>
      </c>
      <c r="F744" t="s">
        <v>63</v>
      </c>
      <c r="G744" t="s">
        <v>50</v>
      </c>
      <c r="H744" s="1">
        <v>44592</v>
      </c>
      <c r="I744">
        <v>47508</v>
      </c>
      <c r="J744">
        <v>2259</v>
      </c>
      <c r="K744">
        <v>2.4500000000000002</v>
      </c>
      <c r="L744">
        <v>4</v>
      </c>
      <c r="M744" t="s">
        <v>28</v>
      </c>
      <c r="N744" t="s">
        <v>21</v>
      </c>
      <c r="O744">
        <v>49767</v>
      </c>
      <c r="P744">
        <f>Append1[[#This Row],[Bonus (£)]]/Append1[[#This Row],[Salary (£)]]</f>
        <v>4.7549886334933067E-2</v>
      </c>
    </row>
    <row r="745" spans="1:16" x14ac:dyDescent="0.3">
      <c r="A745" t="s">
        <v>1109</v>
      </c>
      <c r="B745" t="s">
        <v>1110</v>
      </c>
      <c r="C745">
        <v>37</v>
      </c>
      <c r="D745" t="s">
        <v>16</v>
      </c>
      <c r="E745" t="s">
        <v>17</v>
      </c>
      <c r="F745" t="s">
        <v>18</v>
      </c>
      <c r="G745" t="s">
        <v>105</v>
      </c>
      <c r="H745" s="1">
        <v>44438</v>
      </c>
      <c r="I745">
        <v>35102</v>
      </c>
      <c r="J745">
        <v>2384</v>
      </c>
      <c r="K745">
        <v>4.01</v>
      </c>
      <c r="L745">
        <v>4</v>
      </c>
      <c r="M745" t="s">
        <v>20</v>
      </c>
      <c r="N745" t="s">
        <v>21</v>
      </c>
      <c r="O745">
        <v>37486</v>
      </c>
      <c r="P745">
        <f>Append1[[#This Row],[Bonus (£)]]/Append1[[#This Row],[Salary (£)]]</f>
        <v>6.7916358042276789E-2</v>
      </c>
    </row>
    <row r="746" spans="1:16" x14ac:dyDescent="0.3">
      <c r="A746" t="s">
        <v>1111</v>
      </c>
      <c r="B746" t="s">
        <v>202</v>
      </c>
      <c r="C746">
        <v>29</v>
      </c>
      <c r="D746" t="s">
        <v>16</v>
      </c>
      <c r="E746" t="s">
        <v>42</v>
      </c>
      <c r="F746" t="s">
        <v>43</v>
      </c>
      <c r="G746" t="s">
        <v>105</v>
      </c>
      <c r="H746" s="1">
        <v>44910</v>
      </c>
      <c r="I746">
        <v>36729</v>
      </c>
      <c r="J746">
        <v>3241</v>
      </c>
      <c r="K746">
        <v>4.32</v>
      </c>
      <c r="L746">
        <v>2</v>
      </c>
      <c r="M746" t="s">
        <v>28</v>
      </c>
      <c r="N746" t="s">
        <v>21</v>
      </c>
      <c r="O746">
        <v>39970</v>
      </c>
      <c r="P746">
        <f>Append1[[#This Row],[Bonus (£)]]/Append1[[#This Row],[Salary (£)]]</f>
        <v>8.8240899561654276E-2</v>
      </c>
    </row>
    <row r="747" spans="1:16" x14ac:dyDescent="0.3">
      <c r="A747" t="s">
        <v>1112</v>
      </c>
      <c r="B747" t="s">
        <v>1090</v>
      </c>
      <c r="C747">
        <v>35</v>
      </c>
      <c r="D747" t="s">
        <v>24</v>
      </c>
      <c r="E747" t="s">
        <v>62</v>
      </c>
      <c r="F747" t="s">
        <v>63</v>
      </c>
      <c r="G747" t="s">
        <v>53</v>
      </c>
      <c r="H747" s="1">
        <v>42533</v>
      </c>
      <c r="I747">
        <v>47691</v>
      </c>
      <c r="J747">
        <v>2684</v>
      </c>
      <c r="K747">
        <v>2.62</v>
      </c>
      <c r="L747">
        <v>4</v>
      </c>
      <c r="M747" t="s">
        <v>28</v>
      </c>
      <c r="N747" t="s">
        <v>21</v>
      </c>
      <c r="O747">
        <v>50375</v>
      </c>
      <c r="P747">
        <f>Append1[[#This Row],[Bonus (£)]]/Append1[[#This Row],[Salary (£)]]</f>
        <v>5.6278962487681113E-2</v>
      </c>
    </row>
    <row r="748" spans="1:16" x14ac:dyDescent="0.3">
      <c r="A748" t="s">
        <v>1113</v>
      </c>
      <c r="B748" t="s">
        <v>104</v>
      </c>
      <c r="C748">
        <v>42</v>
      </c>
      <c r="D748" t="s">
        <v>24</v>
      </c>
      <c r="E748" t="s">
        <v>58</v>
      </c>
      <c r="F748" t="s">
        <v>59</v>
      </c>
      <c r="G748" t="s">
        <v>88</v>
      </c>
      <c r="H748" s="1">
        <v>43055</v>
      </c>
      <c r="I748">
        <v>31590</v>
      </c>
      <c r="J748">
        <v>673</v>
      </c>
      <c r="K748">
        <v>2.6</v>
      </c>
      <c r="L748">
        <v>3</v>
      </c>
      <c r="M748" t="s">
        <v>20</v>
      </c>
      <c r="N748" t="s">
        <v>21</v>
      </c>
      <c r="O748">
        <v>32263</v>
      </c>
      <c r="P748">
        <f>Append1[[#This Row],[Bonus (£)]]/Append1[[#This Row],[Salary (£)]]</f>
        <v>2.1304210193099082E-2</v>
      </c>
    </row>
    <row r="749" spans="1:16" x14ac:dyDescent="0.3">
      <c r="A749" t="s">
        <v>1114</v>
      </c>
      <c r="B749" t="s">
        <v>1115</v>
      </c>
      <c r="C749">
        <v>35</v>
      </c>
      <c r="D749" t="s">
        <v>24</v>
      </c>
      <c r="E749" t="s">
        <v>58</v>
      </c>
      <c r="F749" t="s">
        <v>59</v>
      </c>
      <c r="G749" t="s">
        <v>88</v>
      </c>
      <c r="H749" s="1">
        <v>43050</v>
      </c>
      <c r="I749">
        <v>30933</v>
      </c>
      <c r="J749">
        <v>1151</v>
      </c>
      <c r="K749">
        <v>4.75</v>
      </c>
      <c r="L749">
        <v>3</v>
      </c>
      <c r="M749" t="s">
        <v>28</v>
      </c>
      <c r="N749" t="s">
        <v>21</v>
      </c>
      <c r="O749">
        <v>32084</v>
      </c>
      <c r="P749">
        <f>Append1[[#This Row],[Bonus (£)]]/Append1[[#This Row],[Salary (£)]]</f>
        <v>3.720945268806776E-2</v>
      </c>
    </row>
    <row r="750" spans="1:16" x14ac:dyDescent="0.3">
      <c r="A750" t="s">
        <v>1116</v>
      </c>
      <c r="B750" t="s">
        <v>117</v>
      </c>
      <c r="C750">
        <v>32</v>
      </c>
      <c r="D750" t="s">
        <v>24</v>
      </c>
      <c r="E750" t="s">
        <v>31</v>
      </c>
      <c r="F750" t="s">
        <v>32</v>
      </c>
      <c r="G750" t="s">
        <v>105</v>
      </c>
      <c r="H750" s="1">
        <v>42564</v>
      </c>
      <c r="I750">
        <v>33567</v>
      </c>
      <c r="J750">
        <v>1767</v>
      </c>
      <c r="K750">
        <v>3.43</v>
      </c>
      <c r="L750">
        <v>2</v>
      </c>
      <c r="M750" t="s">
        <v>28</v>
      </c>
      <c r="N750" t="s">
        <v>21</v>
      </c>
      <c r="O750">
        <v>35334</v>
      </c>
      <c r="P750">
        <f>Append1[[#This Row],[Bonus (£)]]/Append1[[#This Row],[Salary (£)]]</f>
        <v>5.2640986683349718E-2</v>
      </c>
    </row>
    <row r="751" spans="1:16" x14ac:dyDescent="0.3">
      <c r="A751" t="s">
        <v>1117</v>
      </c>
      <c r="B751" t="s">
        <v>536</v>
      </c>
      <c r="C751">
        <v>33</v>
      </c>
      <c r="D751" t="s">
        <v>24</v>
      </c>
      <c r="E751" t="s">
        <v>58</v>
      </c>
      <c r="F751" t="s">
        <v>59</v>
      </c>
      <c r="G751" t="s">
        <v>88</v>
      </c>
      <c r="H751" s="1">
        <v>42135</v>
      </c>
      <c r="I751">
        <v>27415</v>
      </c>
      <c r="J751">
        <v>765</v>
      </c>
      <c r="K751">
        <v>2.85</v>
      </c>
      <c r="L751">
        <v>1</v>
      </c>
      <c r="M751" t="s">
        <v>20</v>
      </c>
      <c r="N751" t="s">
        <v>21</v>
      </c>
      <c r="O751">
        <v>28180</v>
      </c>
      <c r="P751">
        <f>Append1[[#This Row],[Bonus (£)]]/Append1[[#This Row],[Salary (£)]]</f>
        <v>2.7904431880357468E-2</v>
      </c>
    </row>
    <row r="752" spans="1:16" x14ac:dyDescent="0.3">
      <c r="A752" t="s">
        <v>1118</v>
      </c>
      <c r="B752" t="s">
        <v>204</v>
      </c>
      <c r="C752">
        <v>24</v>
      </c>
      <c r="D752" t="s">
        <v>16</v>
      </c>
      <c r="E752" t="s">
        <v>58</v>
      </c>
      <c r="F752" t="s">
        <v>59</v>
      </c>
      <c r="G752" t="s">
        <v>50</v>
      </c>
      <c r="H752" s="1">
        <v>42532</v>
      </c>
      <c r="I752">
        <v>32888</v>
      </c>
      <c r="J752">
        <v>2251</v>
      </c>
      <c r="K752">
        <v>4.29</v>
      </c>
      <c r="L752">
        <v>0</v>
      </c>
      <c r="M752" t="s">
        <v>28</v>
      </c>
      <c r="N752" t="s">
        <v>21</v>
      </c>
      <c r="O752">
        <v>35139</v>
      </c>
      <c r="P752">
        <f>Append1[[#This Row],[Bonus (£)]]/Append1[[#This Row],[Salary (£)]]</f>
        <v>6.8444417416686942E-2</v>
      </c>
    </row>
    <row r="753" spans="1:16" x14ac:dyDescent="0.3">
      <c r="A753" t="s">
        <v>1119</v>
      </c>
      <c r="B753" t="s">
        <v>819</v>
      </c>
      <c r="C753">
        <v>25</v>
      </c>
      <c r="D753" t="s">
        <v>24</v>
      </c>
      <c r="E753" t="s">
        <v>25</v>
      </c>
      <c r="F753" t="s">
        <v>26</v>
      </c>
      <c r="G753" t="s">
        <v>27</v>
      </c>
      <c r="H753" s="1">
        <v>43577</v>
      </c>
      <c r="I753">
        <v>25506</v>
      </c>
      <c r="J753">
        <v>1162</v>
      </c>
      <c r="K753">
        <v>3.85</v>
      </c>
      <c r="L753">
        <v>4</v>
      </c>
      <c r="M753" t="s">
        <v>34</v>
      </c>
      <c r="N753" t="s">
        <v>21</v>
      </c>
      <c r="O753">
        <v>26668</v>
      </c>
      <c r="P753">
        <f>Append1[[#This Row],[Bonus (£)]]/Append1[[#This Row],[Salary (£)]]</f>
        <v>4.5557907943229045E-2</v>
      </c>
    </row>
    <row r="754" spans="1:16" x14ac:dyDescent="0.3">
      <c r="A754" t="s">
        <v>1120</v>
      </c>
      <c r="B754" t="s">
        <v>707</v>
      </c>
      <c r="C754">
        <v>39</v>
      </c>
      <c r="D754" t="s">
        <v>16</v>
      </c>
      <c r="E754" t="s">
        <v>74</v>
      </c>
      <c r="F754" t="s">
        <v>75</v>
      </c>
      <c r="G754" t="s">
        <v>39</v>
      </c>
      <c r="H754" s="1">
        <v>44770</v>
      </c>
      <c r="I754">
        <v>31580</v>
      </c>
      <c r="J754">
        <v>434</v>
      </c>
      <c r="K754">
        <v>1.17</v>
      </c>
      <c r="L754">
        <v>0</v>
      </c>
      <c r="M754" t="s">
        <v>20</v>
      </c>
      <c r="N754" t="s">
        <v>21</v>
      </c>
      <c r="O754">
        <v>32014</v>
      </c>
      <c r="P754">
        <f>Append1[[#This Row],[Bonus (£)]]/Append1[[#This Row],[Salary (£)]]</f>
        <v>1.3742875237492083E-2</v>
      </c>
    </row>
    <row r="755" spans="1:16" x14ac:dyDescent="0.3">
      <c r="A755" t="s">
        <v>1121</v>
      </c>
      <c r="B755" t="s">
        <v>174</v>
      </c>
      <c r="C755">
        <v>28</v>
      </c>
      <c r="D755" t="s">
        <v>16</v>
      </c>
      <c r="E755" t="s">
        <v>42</v>
      </c>
      <c r="F755" t="s">
        <v>43</v>
      </c>
      <c r="G755" t="s">
        <v>105</v>
      </c>
      <c r="H755" s="1">
        <v>43223</v>
      </c>
      <c r="I755">
        <v>36087</v>
      </c>
      <c r="J755">
        <v>1147</v>
      </c>
      <c r="K755">
        <v>2.27</v>
      </c>
      <c r="L755">
        <v>1</v>
      </c>
      <c r="M755" t="s">
        <v>28</v>
      </c>
      <c r="N755" t="s">
        <v>21</v>
      </c>
      <c r="O755">
        <v>37234</v>
      </c>
      <c r="P755">
        <f>Append1[[#This Row],[Bonus (£)]]/Append1[[#This Row],[Salary (£)]]</f>
        <v>3.1784299055061381E-2</v>
      </c>
    </row>
    <row r="756" spans="1:16" x14ac:dyDescent="0.3">
      <c r="A756" t="s">
        <v>1122</v>
      </c>
      <c r="B756" t="s">
        <v>184</v>
      </c>
      <c r="C756">
        <v>37</v>
      </c>
      <c r="D756" t="s">
        <v>24</v>
      </c>
      <c r="E756" t="s">
        <v>37</v>
      </c>
      <c r="F756" t="s">
        <v>38</v>
      </c>
      <c r="G756" t="s">
        <v>33</v>
      </c>
      <c r="H756" s="1">
        <v>44471</v>
      </c>
      <c r="I756">
        <v>27857</v>
      </c>
      <c r="J756">
        <v>2113</v>
      </c>
      <c r="K756">
        <v>4.2699999999999996</v>
      </c>
      <c r="L756">
        <v>1</v>
      </c>
      <c r="M756" t="s">
        <v>28</v>
      </c>
      <c r="N756" t="s">
        <v>21</v>
      </c>
      <c r="O756">
        <v>29970</v>
      </c>
      <c r="P756">
        <f>Append1[[#This Row],[Bonus (£)]]/Append1[[#This Row],[Salary (£)]]</f>
        <v>7.5851671034210436E-2</v>
      </c>
    </row>
    <row r="757" spans="1:16" x14ac:dyDescent="0.3">
      <c r="A757" t="s">
        <v>1123</v>
      </c>
      <c r="B757" t="s">
        <v>1020</v>
      </c>
      <c r="C757">
        <v>24</v>
      </c>
      <c r="D757" t="s">
        <v>24</v>
      </c>
      <c r="E757" t="s">
        <v>62</v>
      </c>
      <c r="F757" t="s">
        <v>63</v>
      </c>
      <c r="G757" t="s">
        <v>19</v>
      </c>
      <c r="H757" s="1">
        <v>45124</v>
      </c>
      <c r="I757">
        <v>32830</v>
      </c>
      <c r="J757">
        <v>587</v>
      </c>
      <c r="K757">
        <v>2.4900000000000002</v>
      </c>
      <c r="L757">
        <v>4</v>
      </c>
      <c r="M757" t="s">
        <v>20</v>
      </c>
      <c r="N757" t="s">
        <v>21</v>
      </c>
      <c r="O757">
        <v>33417</v>
      </c>
      <c r="P757">
        <f>Append1[[#This Row],[Bonus (£)]]/Append1[[#This Row],[Salary (£)]]</f>
        <v>1.7879987816021931E-2</v>
      </c>
    </row>
    <row r="758" spans="1:16" x14ac:dyDescent="0.3">
      <c r="A758" t="s">
        <v>1124</v>
      </c>
      <c r="B758" t="s">
        <v>87</v>
      </c>
      <c r="C758">
        <v>37</v>
      </c>
      <c r="D758" t="s">
        <v>16</v>
      </c>
      <c r="E758" t="s">
        <v>58</v>
      </c>
      <c r="F758" t="s">
        <v>59</v>
      </c>
      <c r="G758" t="s">
        <v>50</v>
      </c>
      <c r="H758" s="1">
        <v>44844</v>
      </c>
      <c r="I758">
        <v>35151</v>
      </c>
      <c r="J758">
        <v>1784</v>
      </c>
      <c r="K758">
        <v>2.81</v>
      </c>
      <c r="L758">
        <v>2</v>
      </c>
      <c r="M758" t="s">
        <v>20</v>
      </c>
      <c r="N758" t="s">
        <v>21</v>
      </c>
      <c r="O758">
        <v>36935</v>
      </c>
      <c r="P758">
        <f>Append1[[#This Row],[Bonus (£)]]/Append1[[#This Row],[Salary (£)]]</f>
        <v>5.075246792409889E-2</v>
      </c>
    </row>
    <row r="759" spans="1:16" x14ac:dyDescent="0.3">
      <c r="A759" t="s">
        <v>1125</v>
      </c>
      <c r="B759" t="s">
        <v>302</v>
      </c>
      <c r="C759">
        <v>32</v>
      </c>
      <c r="D759" t="s">
        <v>24</v>
      </c>
      <c r="E759" t="s">
        <v>25</v>
      </c>
      <c r="F759" t="s">
        <v>26</v>
      </c>
      <c r="G759" t="s">
        <v>39</v>
      </c>
      <c r="H759" s="1">
        <v>42920</v>
      </c>
      <c r="I759">
        <v>34465</v>
      </c>
      <c r="J759">
        <v>1562</v>
      </c>
      <c r="K759">
        <v>3.4</v>
      </c>
      <c r="L759">
        <v>6</v>
      </c>
      <c r="M759" t="s">
        <v>34</v>
      </c>
      <c r="N759" t="s">
        <v>21</v>
      </c>
      <c r="O759">
        <v>36027</v>
      </c>
      <c r="P759">
        <f>Append1[[#This Row],[Bonus (£)]]/Append1[[#This Row],[Salary (£)]]</f>
        <v>4.5321340490352531E-2</v>
      </c>
    </row>
    <row r="760" spans="1:16" x14ac:dyDescent="0.3">
      <c r="A760" t="s">
        <v>1126</v>
      </c>
      <c r="B760" t="s">
        <v>402</v>
      </c>
      <c r="C760">
        <v>34</v>
      </c>
      <c r="D760" t="s">
        <v>16</v>
      </c>
      <c r="E760" t="s">
        <v>58</v>
      </c>
      <c r="F760" t="s">
        <v>59</v>
      </c>
      <c r="G760" t="s">
        <v>53</v>
      </c>
      <c r="H760" s="1">
        <v>43172</v>
      </c>
      <c r="I760">
        <v>30782</v>
      </c>
      <c r="J760">
        <v>749</v>
      </c>
      <c r="K760">
        <v>2.8</v>
      </c>
      <c r="L760">
        <v>3</v>
      </c>
      <c r="M760" t="s">
        <v>28</v>
      </c>
      <c r="N760" t="s">
        <v>21</v>
      </c>
      <c r="O760">
        <v>31531</v>
      </c>
      <c r="P760">
        <f>Append1[[#This Row],[Bonus (£)]]/Append1[[#This Row],[Salary (£)]]</f>
        <v>2.4332402053147944E-2</v>
      </c>
    </row>
    <row r="761" spans="1:16" x14ac:dyDescent="0.3">
      <c r="A761" t="s">
        <v>1127</v>
      </c>
      <c r="B761" t="s">
        <v>285</v>
      </c>
      <c r="C761">
        <v>24</v>
      </c>
      <c r="D761" t="s">
        <v>24</v>
      </c>
      <c r="E761" t="s">
        <v>42</v>
      </c>
      <c r="F761" t="s">
        <v>43</v>
      </c>
      <c r="G761" t="s">
        <v>27</v>
      </c>
      <c r="H761" s="1">
        <v>42479</v>
      </c>
      <c r="I761">
        <v>44403</v>
      </c>
      <c r="J761">
        <v>1338</v>
      </c>
      <c r="K761">
        <v>2.82</v>
      </c>
      <c r="L761">
        <v>3</v>
      </c>
      <c r="M761" t="s">
        <v>20</v>
      </c>
      <c r="N761" t="s">
        <v>21</v>
      </c>
      <c r="O761">
        <v>45741</v>
      </c>
      <c r="P761">
        <f>Append1[[#This Row],[Bonus (£)]]/Append1[[#This Row],[Salary (£)]]</f>
        <v>3.0133099114924667E-2</v>
      </c>
    </row>
    <row r="762" spans="1:16" x14ac:dyDescent="0.3">
      <c r="A762" t="s">
        <v>1128</v>
      </c>
      <c r="B762" t="s">
        <v>866</v>
      </c>
      <c r="C762">
        <v>30</v>
      </c>
      <c r="D762" t="s">
        <v>24</v>
      </c>
      <c r="E762" t="s">
        <v>37</v>
      </c>
      <c r="F762" t="s">
        <v>38</v>
      </c>
      <c r="G762" t="s">
        <v>19</v>
      </c>
      <c r="H762" s="1">
        <v>43431</v>
      </c>
      <c r="I762">
        <v>32164</v>
      </c>
      <c r="J762">
        <v>411</v>
      </c>
      <c r="K762">
        <v>1.2</v>
      </c>
      <c r="L762">
        <v>1</v>
      </c>
      <c r="M762" t="s">
        <v>20</v>
      </c>
      <c r="N762" t="s">
        <v>21</v>
      </c>
      <c r="O762">
        <v>32575</v>
      </c>
      <c r="P762">
        <f>Append1[[#This Row],[Bonus (£)]]/Append1[[#This Row],[Salary (£)]]</f>
        <v>1.2778261410272353E-2</v>
      </c>
    </row>
    <row r="763" spans="1:16" x14ac:dyDescent="0.3">
      <c r="A763" t="s">
        <v>1129</v>
      </c>
      <c r="B763" t="s">
        <v>1130</v>
      </c>
      <c r="C763">
        <v>40</v>
      </c>
      <c r="D763" t="s">
        <v>16</v>
      </c>
      <c r="E763" t="s">
        <v>42</v>
      </c>
      <c r="F763" t="s">
        <v>43</v>
      </c>
      <c r="G763" t="s">
        <v>19</v>
      </c>
      <c r="H763" s="1">
        <v>43856</v>
      </c>
      <c r="I763">
        <v>45515</v>
      </c>
      <c r="J763">
        <v>2268</v>
      </c>
      <c r="K763">
        <v>4.3899999999999997</v>
      </c>
      <c r="L763">
        <v>1</v>
      </c>
      <c r="M763" t="s">
        <v>34</v>
      </c>
      <c r="N763" t="s">
        <v>21</v>
      </c>
      <c r="O763">
        <v>47783</v>
      </c>
      <c r="P763">
        <f>Append1[[#This Row],[Bonus (£)]]/Append1[[#This Row],[Salary (£)]]</f>
        <v>4.982972646380314E-2</v>
      </c>
    </row>
    <row r="764" spans="1:16" x14ac:dyDescent="0.3">
      <c r="A764" t="s">
        <v>1131</v>
      </c>
      <c r="B764" t="s">
        <v>829</v>
      </c>
      <c r="C764">
        <v>29</v>
      </c>
      <c r="D764" t="s">
        <v>24</v>
      </c>
      <c r="E764" t="s">
        <v>62</v>
      </c>
      <c r="F764" t="s">
        <v>63</v>
      </c>
      <c r="G764" t="s">
        <v>27</v>
      </c>
      <c r="H764" s="1">
        <v>44516</v>
      </c>
      <c r="I764">
        <v>40355</v>
      </c>
      <c r="J764">
        <v>2211</v>
      </c>
      <c r="K764">
        <v>2.86</v>
      </c>
      <c r="L764">
        <v>4</v>
      </c>
      <c r="M764" t="s">
        <v>20</v>
      </c>
      <c r="N764" t="s">
        <v>21</v>
      </c>
      <c r="O764">
        <v>42566</v>
      </c>
      <c r="P764">
        <f>Append1[[#This Row],[Bonus (£)]]/Append1[[#This Row],[Salary (£)]]</f>
        <v>5.4788749845124517E-2</v>
      </c>
    </row>
    <row r="765" spans="1:16" x14ac:dyDescent="0.3">
      <c r="A765" t="s">
        <v>1132</v>
      </c>
      <c r="B765" t="s">
        <v>919</v>
      </c>
      <c r="C765">
        <v>39</v>
      </c>
      <c r="D765" t="s">
        <v>24</v>
      </c>
      <c r="E765" t="s">
        <v>58</v>
      </c>
      <c r="F765" t="s">
        <v>59</v>
      </c>
      <c r="G765" t="s">
        <v>53</v>
      </c>
      <c r="H765" s="1">
        <v>42690</v>
      </c>
      <c r="I765">
        <v>33957</v>
      </c>
      <c r="J765">
        <v>1126</v>
      </c>
      <c r="K765">
        <v>3.84</v>
      </c>
      <c r="L765">
        <v>2</v>
      </c>
      <c r="M765" t="s">
        <v>28</v>
      </c>
      <c r="N765" t="s">
        <v>21</v>
      </c>
      <c r="O765">
        <v>35083</v>
      </c>
      <c r="P765">
        <f>Append1[[#This Row],[Bonus (£)]]/Append1[[#This Row],[Salary (£)]]</f>
        <v>3.3159584179992346E-2</v>
      </c>
    </row>
    <row r="766" spans="1:16" x14ac:dyDescent="0.3">
      <c r="A766" t="s">
        <v>1133</v>
      </c>
      <c r="B766" t="s">
        <v>143</v>
      </c>
      <c r="C766">
        <v>40</v>
      </c>
      <c r="D766" t="s">
        <v>16</v>
      </c>
      <c r="E766" t="s">
        <v>31</v>
      </c>
      <c r="F766" t="s">
        <v>32</v>
      </c>
      <c r="G766" t="s">
        <v>33</v>
      </c>
      <c r="H766" s="1">
        <v>43977</v>
      </c>
      <c r="I766">
        <v>30039</v>
      </c>
      <c r="J766">
        <v>1291</v>
      </c>
      <c r="K766">
        <v>2.83</v>
      </c>
      <c r="L766">
        <v>3</v>
      </c>
      <c r="M766" t="s">
        <v>28</v>
      </c>
      <c r="N766" t="s">
        <v>21</v>
      </c>
      <c r="O766">
        <v>31330</v>
      </c>
      <c r="P766">
        <f>Append1[[#This Row],[Bonus (£)]]/Append1[[#This Row],[Salary (£)]]</f>
        <v>4.297746263191185E-2</v>
      </c>
    </row>
    <row r="767" spans="1:16" x14ac:dyDescent="0.3">
      <c r="A767" t="s">
        <v>1134</v>
      </c>
      <c r="B767" t="s">
        <v>305</v>
      </c>
      <c r="C767">
        <v>28</v>
      </c>
      <c r="D767" t="s">
        <v>24</v>
      </c>
      <c r="E767" t="s">
        <v>31</v>
      </c>
      <c r="F767" t="s">
        <v>32</v>
      </c>
      <c r="G767" t="s">
        <v>33</v>
      </c>
      <c r="H767" s="1">
        <v>45251</v>
      </c>
      <c r="I767">
        <v>30916</v>
      </c>
      <c r="J767">
        <v>1945</v>
      </c>
      <c r="K767">
        <v>3.05</v>
      </c>
      <c r="L767">
        <v>2</v>
      </c>
      <c r="M767" t="s">
        <v>20</v>
      </c>
      <c r="N767" t="s">
        <v>21</v>
      </c>
      <c r="O767">
        <v>32861</v>
      </c>
      <c r="P767">
        <f>Append1[[#This Row],[Bonus (£)]]/Append1[[#This Row],[Salary (£)]]</f>
        <v>6.2912407814723764E-2</v>
      </c>
    </row>
    <row r="768" spans="1:16" x14ac:dyDescent="0.3">
      <c r="A768" t="s">
        <v>1135</v>
      </c>
      <c r="B768" t="s">
        <v>1136</v>
      </c>
      <c r="C768">
        <v>32</v>
      </c>
      <c r="D768" t="s">
        <v>16</v>
      </c>
      <c r="E768" t="s">
        <v>74</v>
      </c>
      <c r="F768" t="s">
        <v>75</v>
      </c>
      <c r="G768" t="s">
        <v>19</v>
      </c>
      <c r="H768" s="1">
        <v>43879</v>
      </c>
      <c r="I768">
        <v>38608</v>
      </c>
      <c r="J768">
        <v>1654</v>
      </c>
      <c r="K768">
        <v>2.44</v>
      </c>
      <c r="L768">
        <v>6</v>
      </c>
      <c r="M768" t="s">
        <v>20</v>
      </c>
      <c r="N768" t="s">
        <v>21</v>
      </c>
      <c r="O768">
        <v>40262</v>
      </c>
      <c r="P768">
        <f>Append1[[#This Row],[Bonus (£)]]/Append1[[#This Row],[Salary (£)]]</f>
        <v>4.2840861997513469E-2</v>
      </c>
    </row>
    <row r="769" spans="1:16" x14ac:dyDescent="0.3">
      <c r="A769" t="s">
        <v>1137</v>
      </c>
      <c r="B769" t="s">
        <v>1138</v>
      </c>
      <c r="C769">
        <v>33</v>
      </c>
      <c r="D769" t="s">
        <v>24</v>
      </c>
      <c r="E769" t="s">
        <v>74</v>
      </c>
      <c r="F769" t="s">
        <v>75</v>
      </c>
      <c r="G769" t="s">
        <v>39</v>
      </c>
      <c r="H769" s="1">
        <v>42373</v>
      </c>
      <c r="I769">
        <v>40111</v>
      </c>
      <c r="J769">
        <v>2414</v>
      </c>
      <c r="K769">
        <v>4.25</v>
      </c>
      <c r="L769">
        <v>7</v>
      </c>
      <c r="M769" t="s">
        <v>28</v>
      </c>
      <c r="N769" t="s">
        <v>21</v>
      </c>
      <c r="O769">
        <v>42525</v>
      </c>
      <c r="P769">
        <f>Append1[[#This Row],[Bonus (£)]]/Append1[[#This Row],[Salary (£)]]</f>
        <v>6.0182992196654288E-2</v>
      </c>
    </row>
    <row r="770" spans="1:16" x14ac:dyDescent="0.3">
      <c r="A770" t="s">
        <v>1139</v>
      </c>
      <c r="B770" t="s">
        <v>663</v>
      </c>
      <c r="C770">
        <v>28</v>
      </c>
      <c r="D770" t="s">
        <v>16</v>
      </c>
      <c r="E770" t="s">
        <v>74</v>
      </c>
      <c r="F770" t="s">
        <v>75</v>
      </c>
      <c r="G770" t="s">
        <v>39</v>
      </c>
      <c r="H770" s="1">
        <v>44820</v>
      </c>
      <c r="I770">
        <v>28148</v>
      </c>
      <c r="J770">
        <v>2743</v>
      </c>
      <c r="K770">
        <v>4.4800000000000004</v>
      </c>
      <c r="L770">
        <v>3</v>
      </c>
      <c r="M770" t="s">
        <v>34</v>
      </c>
      <c r="N770" t="s">
        <v>21</v>
      </c>
      <c r="O770">
        <v>30891</v>
      </c>
      <c r="P770">
        <f>Append1[[#This Row],[Bonus (£)]]/Append1[[#This Row],[Salary (£)]]</f>
        <v>9.7449197101037374E-2</v>
      </c>
    </row>
    <row r="771" spans="1:16" x14ac:dyDescent="0.3">
      <c r="A771" t="s">
        <v>1140</v>
      </c>
      <c r="B771" t="s">
        <v>1060</v>
      </c>
      <c r="C771">
        <v>31</v>
      </c>
      <c r="D771" t="s">
        <v>24</v>
      </c>
      <c r="E771" t="s">
        <v>37</v>
      </c>
      <c r="F771" t="s">
        <v>38</v>
      </c>
      <c r="G771" t="s">
        <v>33</v>
      </c>
      <c r="H771" s="1">
        <v>44765</v>
      </c>
      <c r="I771">
        <v>24094</v>
      </c>
      <c r="J771">
        <v>491</v>
      </c>
      <c r="K771">
        <v>2.59</v>
      </c>
      <c r="L771">
        <v>8</v>
      </c>
      <c r="M771" t="s">
        <v>34</v>
      </c>
      <c r="N771" t="s">
        <v>21</v>
      </c>
      <c r="O771">
        <v>24585</v>
      </c>
      <c r="P771">
        <f>Append1[[#This Row],[Bonus (£)]]/Append1[[#This Row],[Salary (£)]]</f>
        <v>2.037851747322985E-2</v>
      </c>
    </row>
    <row r="772" spans="1:16" x14ac:dyDescent="0.3">
      <c r="A772" t="s">
        <v>1141</v>
      </c>
      <c r="B772" t="s">
        <v>126</v>
      </c>
      <c r="C772">
        <v>39</v>
      </c>
      <c r="D772" t="s">
        <v>16</v>
      </c>
      <c r="E772" t="s">
        <v>17</v>
      </c>
      <c r="F772" t="s">
        <v>18</v>
      </c>
      <c r="G772" t="s">
        <v>105</v>
      </c>
      <c r="H772" s="1">
        <v>42931</v>
      </c>
      <c r="I772">
        <v>32975</v>
      </c>
      <c r="J772">
        <v>1634</v>
      </c>
      <c r="K772">
        <v>3.44</v>
      </c>
      <c r="L772">
        <v>1</v>
      </c>
      <c r="M772" t="s">
        <v>34</v>
      </c>
      <c r="N772" t="s">
        <v>21</v>
      </c>
      <c r="O772">
        <v>34609</v>
      </c>
      <c r="P772">
        <f>Append1[[#This Row],[Bonus (£)]]/Append1[[#This Row],[Salary (£)]]</f>
        <v>4.9552691432903716E-2</v>
      </c>
    </row>
    <row r="773" spans="1:16" x14ac:dyDescent="0.3">
      <c r="A773" t="s">
        <v>1142</v>
      </c>
      <c r="B773" t="s">
        <v>1143</v>
      </c>
      <c r="C773">
        <v>29</v>
      </c>
      <c r="D773" t="s">
        <v>24</v>
      </c>
      <c r="E773" t="s">
        <v>17</v>
      </c>
      <c r="F773" t="s">
        <v>18</v>
      </c>
      <c r="G773" t="s">
        <v>27</v>
      </c>
      <c r="H773" s="1">
        <v>45640</v>
      </c>
      <c r="I773">
        <v>46388</v>
      </c>
      <c r="J773">
        <v>2935</v>
      </c>
      <c r="K773">
        <v>3.06</v>
      </c>
      <c r="L773">
        <v>0</v>
      </c>
      <c r="M773" t="s">
        <v>20</v>
      </c>
      <c r="N773" t="s">
        <v>21</v>
      </c>
      <c r="O773">
        <v>49323</v>
      </c>
      <c r="P773">
        <f>Append1[[#This Row],[Bonus (£)]]/Append1[[#This Row],[Salary (£)]]</f>
        <v>6.3270673450030179E-2</v>
      </c>
    </row>
    <row r="774" spans="1:16" x14ac:dyDescent="0.3">
      <c r="A774" t="s">
        <v>1144</v>
      </c>
      <c r="B774" t="s">
        <v>257</v>
      </c>
      <c r="C774">
        <v>33</v>
      </c>
      <c r="D774" t="s">
        <v>16</v>
      </c>
      <c r="E774" t="s">
        <v>17</v>
      </c>
      <c r="F774" t="s">
        <v>18</v>
      </c>
      <c r="G774" t="s">
        <v>27</v>
      </c>
      <c r="H774" s="1">
        <v>43185</v>
      </c>
      <c r="I774">
        <v>35252</v>
      </c>
      <c r="J774">
        <v>2280</v>
      </c>
      <c r="K774">
        <v>2.74</v>
      </c>
      <c r="L774">
        <v>3</v>
      </c>
      <c r="M774" t="s">
        <v>34</v>
      </c>
      <c r="N774" t="s">
        <v>21</v>
      </c>
      <c r="O774">
        <v>37532</v>
      </c>
      <c r="P774">
        <f>Append1[[#This Row],[Bonus (£)]]/Append1[[#This Row],[Salary (£)]]</f>
        <v>6.4677181436514242E-2</v>
      </c>
    </row>
    <row r="775" spans="1:16" x14ac:dyDescent="0.3">
      <c r="A775" t="s">
        <v>1145</v>
      </c>
      <c r="B775" t="s">
        <v>872</v>
      </c>
      <c r="C775">
        <v>29</v>
      </c>
      <c r="D775" t="s">
        <v>16</v>
      </c>
      <c r="E775" t="s">
        <v>17</v>
      </c>
      <c r="F775" t="s">
        <v>18</v>
      </c>
      <c r="G775" t="s">
        <v>27</v>
      </c>
      <c r="H775" s="1">
        <v>43799</v>
      </c>
      <c r="I775">
        <v>34475</v>
      </c>
      <c r="J775">
        <v>710</v>
      </c>
      <c r="K775">
        <v>1.73</v>
      </c>
      <c r="L775">
        <v>0</v>
      </c>
      <c r="M775" t="s">
        <v>20</v>
      </c>
      <c r="N775" t="s">
        <v>21</v>
      </c>
      <c r="O775">
        <v>35185</v>
      </c>
      <c r="P775">
        <f>Append1[[#This Row],[Bonus (£)]]/Append1[[#This Row],[Salary (£)]]</f>
        <v>2.0594633792603335E-2</v>
      </c>
    </row>
    <row r="776" spans="1:16" x14ac:dyDescent="0.3">
      <c r="A776" t="s">
        <v>1146</v>
      </c>
      <c r="B776" t="s">
        <v>527</v>
      </c>
      <c r="C776">
        <v>42</v>
      </c>
      <c r="D776" t="s">
        <v>24</v>
      </c>
      <c r="E776" t="s">
        <v>42</v>
      </c>
      <c r="F776" t="s">
        <v>43</v>
      </c>
      <c r="G776" t="s">
        <v>19</v>
      </c>
      <c r="H776" s="1">
        <v>44986</v>
      </c>
      <c r="I776">
        <v>45617</v>
      </c>
      <c r="J776">
        <v>1455</v>
      </c>
      <c r="K776">
        <v>2.13</v>
      </c>
      <c r="L776">
        <v>4</v>
      </c>
      <c r="M776" t="s">
        <v>20</v>
      </c>
      <c r="N776" t="s">
        <v>21</v>
      </c>
      <c r="O776">
        <v>47072</v>
      </c>
      <c r="P776">
        <f>Append1[[#This Row],[Bonus (£)]]/Append1[[#This Row],[Salary (£)]]</f>
        <v>3.1896003682837536E-2</v>
      </c>
    </row>
    <row r="777" spans="1:16" x14ac:dyDescent="0.3">
      <c r="A777" t="s">
        <v>1147</v>
      </c>
      <c r="B777" t="s">
        <v>1148</v>
      </c>
      <c r="C777">
        <v>30</v>
      </c>
      <c r="D777" t="s">
        <v>16</v>
      </c>
      <c r="E777" t="s">
        <v>74</v>
      </c>
      <c r="F777" t="s">
        <v>75</v>
      </c>
      <c r="G777" t="s">
        <v>88</v>
      </c>
      <c r="H777" s="1">
        <v>43955</v>
      </c>
      <c r="I777">
        <v>37665</v>
      </c>
      <c r="J777">
        <v>2311</v>
      </c>
      <c r="K777">
        <v>3.92</v>
      </c>
      <c r="L777">
        <v>2</v>
      </c>
      <c r="M777" t="s">
        <v>28</v>
      </c>
      <c r="N777" t="s">
        <v>21</v>
      </c>
      <c r="O777">
        <v>39976</v>
      </c>
      <c r="P777">
        <f>Append1[[#This Row],[Bonus (£)]]/Append1[[#This Row],[Salary (£)]]</f>
        <v>6.1356697198991103E-2</v>
      </c>
    </row>
    <row r="778" spans="1:16" x14ac:dyDescent="0.3">
      <c r="A778" t="s">
        <v>1149</v>
      </c>
      <c r="B778" t="s">
        <v>517</v>
      </c>
      <c r="C778">
        <v>24</v>
      </c>
      <c r="D778" t="s">
        <v>16</v>
      </c>
      <c r="E778" t="s">
        <v>58</v>
      </c>
      <c r="F778" t="s">
        <v>59</v>
      </c>
      <c r="G778" t="s">
        <v>88</v>
      </c>
      <c r="H778" s="1">
        <v>43644</v>
      </c>
      <c r="I778">
        <v>30187</v>
      </c>
      <c r="J778">
        <v>2039</v>
      </c>
      <c r="K778">
        <v>4.3099999999999996</v>
      </c>
      <c r="L778">
        <v>2</v>
      </c>
      <c r="M778" t="s">
        <v>34</v>
      </c>
      <c r="N778" t="s">
        <v>21</v>
      </c>
      <c r="O778">
        <v>32226</v>
      </c>
      <c r="P778">
        <f>Append1[[#This Row],[Bonus (£)]]/Append1[[#This Row],[Salary (£)]]</f>
        <v>6.754563222579256E-2</v>
      </c>
    </row>
    <row r="779" spans="1:16" x14ac:dyDescent="0.3">
      <c r="A779" t="s">
        <v>1150</v>
      </c>
      <c r="B779" t="s">
        <v>1151</v>
      </c>
      <c r="C779">
        <v>34</v>
      </c>
      <c r="D779" t="s">
        <v>16</v>
      </c>
      <c r="E779" t="s">
        <v>74</v>
      </c>
      <c r="F779" t="s">
        <v>75</v>
      </c>
      <c r="G779" t="s">
        <v>53</v>
      </c>
      <c r="H779" s="1">
        <v>45210</v>
      </c>
      <c r="I779">
        <v>32488</v>
      </c>
      <c r="J779">
        <v>1260</v>
      </c>
      <c r="K779">
        <v>3.15</v>
      </c>
      <c r="L779">
        <v>2</v>
      </c>
      <c r="M779" t="s">
        <v>28</v>
      </c>
      <c r="N779" t="s">
        <v>21</v>
      </c>
      <c r="O779">
        <v>33748</v>
      </c>
      <c r="P779">
        <f>Append1[[#This Row],[Bonus (£)]]/Append1[[#This Row],[Salary (£)]]</f>
        <v>3.8783550849544449E-2</v>
      </c>
    </row>
    <row r="780" spans="1:16" x14ac:dyDescent="0.3">
      <c r="A780" t="s">
        <v>1152</v>
      </c>
      <c r="B780" t="s">
        <v>1115</v>
      </c>
      <c r="C780">
        <v>27</v>
      </c>
      <c r="D780" t="s">
        <v>24</v>
      </c>
      <c r="E780" t="s">
        <v>74</v>
      </c>
      <c r="F780" t="s">
        <v>75</v>
      </c>
      <c r="G780" t="s">
        <v>19</v>
      </c>
      <c r="H780" s="1">
        <v>43376</v>
      </c>
      <c r="I780">
        <v>30140</v>
      </c>
      <c r="J780">
        <v>1211</v>
      </c>
      <c r="K780">
        <v>3.16</v>
      </c>
      <c r="L780">
        <v>0</v>
      </c>
      <c r="M780" t="s">
        <v>28</v>
      </c>
      <c r="N780" t="s">
        <v>21</v>
      </c>
      <c r="O780">
        <v>31351</v>
      </c>
      <c r="P780">
        <f>Append1[[#This Row],[Bonus (£)]]/Append1[[#This Row],[Salary (£)]]</f>
        <v>4.0179163901791638E-2</v>
      </c>
    </row>
    <row r="781" spans="1:16" x14ac:dyDescent="0.3">
      <c r="A781" t="s">
        <v>1153</v>
      </c>
      <c r="B781" t="s">
        <v>872</v>
      </c>
      <c r="C781">
        <v>36</v>
      </c>
      <c r="D781" t="s">
        <v>24</v>
      </c>
      <c r="E781" t="s">
        <v>37</v>
      </c>
      <c r="F781" t="s">
        <v>38</v>
      </c>
      <c r="G781" t="s">
        <v>88</v>
      </c>
      <c r="H781" s="1">
        <v>43215</v>
      </c>
      <c r="I781">
        <v>24896</v>
      </c>
      <c r="J781">
        <v>1929</v>
      </c>
      <c r="K781">
        <v>3.84</v>
      </c>
      <c r="L781">
        <v>1</v>
      </c>
      <c r="M781" t="s">
        <v>34</v>
      </c>
      <c r="N781" t="s">
        <v>21</v>
      </c>
      <c r="O781">
        <v>26825</v>
      </c>
      <c r="P781">
        <f>Append1[[#This Row],[Bonus (£)]]/Append1[[#This Row],[Salary (£)]]</f>
        <v>7.7482326478149094E-2</v>
      </c>
    </row>
    <row r="782" spans="1:16" x14ac:dyDescent="0.3">
      <c r="A782" t="s">
        <v>1154</v>
      </c>
      <c r="B782" t="s">
        <v>335</v>
      </c>
      <c r="C782">
        <v>24</v>
      </c>
      <c r="D782" t="s">
        <v>16</v>
      </c>
      <c r="E782" t="s">
        <v>17</v>
      </c>
      <c r="F782" t="s">
        <v>18</v>
      </c>
      <c r="G782" t="s">
        <v>50</v>
      </c>
      <c r="H782" s="1">
        <v>42438</v>
      </c>
      <c r="I782">
        <v>42489</v>
      </c>
      <c r="J782">
        <v>3276</v>
      </c>
      <c r="K782">
        <v>3.23</v>
      </c>
      <c r="L782">
        <v>2</v>
      </c>
      <c r="M782" t="s">
        <v>28</v>
      </c>
      <c r="N782" t="s">
        <v>21</v>
      </c>
      <c r="O782">
        <v>45765</v>
      </c>
      <c r="P782">
        <f>Append1[[#This Row],[Bonus (£)]]/Append1[[#This Row],[Salary (£)]]</f>
        <v>7.7102308832874389E-2</v>
      </c>
    </row>
    <row r="783" spans="1:16" x14ac:dyDescent="0.3">
      <c r="A783" t="s">
        <v>1155</v>
      </c>
      <c r="B783" t="s">
        <v>426</v>
      </c>
      <c r="C783">
        <v>33</v>
      </c>
      <c r="D783" t="s">
        <v>16</v>
      </c>
      <c r="E783" t="s">
        <v>17</v>
      </c>
      <c r="F783" t="s">
        <v>18</v>
      </c>
      <c r="G783" t="s">
        <v>19</v>
      </c>
      <c r="H783" s="1">
        <v>44097</v>
      </c>
      <c r="I783">
        <v>43211</v>
      </c>
      <c r="J783">
        <v>826</v>
      </c>
      <c r="K783">
        <v>2.3199999999999998</v>
      </c>
      <c r="L783">
        <v>3</v>
      </c>
      <c r="M783" t="s">
        <v>20</v>
      </c>
      <c r="N783" t="s">
        <v>21</v>
      </c>
      <c r="O783">
        <v>44037</v>
      </c>
      <c r="P783">
        <f>Append1[[#This Row],[Bonus (£)]]/Append1[[#This Row],[Salary (£)]]</f>
        <v>1.9115502996922079E-2</v>
      </c>
    </row>
    <row r="784" spans="1:16" x14ac:dyDescent="0.3">
      <c r="A784" t="s">
        <v>1156</v>
      </c>
      <c r="B784" t="s">
        <v>616</v>
      </c>
      <c r="C784">
        <v>21</v>
      </c>
      <c r="D784" t="s">
        <v>16</v>
      </c>
      <c r="E784" t="s">
        <v>42</v>
      </c>
      <c r="F784" t="s">
        <v>43</v>
      </c>
      <c r="G784" t="s">
        <v>39</v>
      </c>
      <c r="H784" s="1">
        <v>44734</v>
      </c>
      <c r="I784">
        <v>40822</v>
      </c>
      <c r="J784">
        <v>1242</v>
      </c>
      <c r="K784">
        <v>2.86</v>
      </c>
      <c r="L784">
        <v>2</v>
      </c>
      <c r="M784" t="s">
        <v>34</v>
      </c>
      <c r="N784" t="s">
        <v>21</v>
      </c>
      <c r="O784">
        <v>42064</v>
      </c>
      <c r="P784">
        <f>Append1[[#This Row],[Bonus (£)]]/Append1[[#This Row],[Salary (£)]]</f>
        <v>3.0424770956836999E-2</v>
      </c>
    </row>
    <row r="785" spans="1:16" x14ac:dyDescent="0.3">
      <c r="A785" t="s">
        <v>1157</v>
      </c>
      <c r="B785" t="s">
        <v>786</v>
      </c>
      <c r="C785">
        <v>33</v>
      </c>
      <c r="D785" t="s">
        <v>16</v>
      </c>
      <c r="E785" t="s">
        <v>25</v>
      </c>
      <c r="F785" t="s">
        <v>26</v>
      </c>
      <c r="G785" t="s">
        <v>50</v>
      </c>
      <c r="H785" s="1">
        <v>44495</v>
      </c>
      <c r="I785">
        <v>23667</v>
      </c>
      <c r="J785">
        <v>1126</v>
      </c>
      <c r="K785">
        <v>2.78</v>
      </c>
      <c r="L785">
        <v>5</v>
      </c>
      <c r="M785" t="s">
        <v>20</v>
      </c>
      <c r="N785" t="s">
        <v>21</v>
      </c>
      <c r="O785">
        <v>24793</v>
      </c>
      <c r="P785">
        <f>Append1[[#This Row],[Bonus (£)]]/Append1[[#This Row],[Salary (£)]]</f>
        <v>4.7576794693032491E-2</v>
      </c>
    </row>
    <row r="786" spans="1:16" x14ac:dyDescent="0.3">
      <c r="A786" t="s">
        <v>1158</v>
      </c>
      <c r="B786" t="s">
        <v>1159</v>
      </c>
      <c r="C786">
        <v>28</v>
      </c>
      <c r="D786" t="s">
        <v>24</v>
      </c>
      <c r="E786" t="s">
        <v>25</v>
      </c>
      <c r="F786" t="s">
        <v>26</v>
      </c>
      <c r="G786" t="s">
        <v>33</v>
      </c>
      <c r="H786" s="1">
        <v>44866</v>
      </c>
      <c r="I786">
        <v>30599</v>
      </c>
      <c r="J786">
        <v>1057</v>
      </c>
      <c r="K786">
        <v>2.15</v>
      </c>
      <c r="L786">
        <v>4</v>
      </c>
      <c r="M786" t="s">
        <v>20</v>
      </c>
      <c r="N786" t="s">
        <v>21</v>
      </c>
      <c r="O786">
        <v>31656</v>
      </c>
      <c r="P786">
        <f>Append1[[#This Row],[Bonus (£)]]/Append1[[#This Row],[Salary (£)]]</f>
        <v>3.4543612536357397E-2</v>
      </c>
    </row>
    <row r="787" spans="1:16" x14ac:dyDescent="0.3">
      <c r="A787" t="s">
        <v>1160</v>
      </c>
      <c r="B787" t="s">
        <v>984</v>
      </c>
      <c r="C787">
        <v>34</v>
      </c>
      <c r="D787" t="s">
        <v>16</v>
      </c>
      <c r="E787" t="s">
        <v>25</v>
      </c>
      <c r="F787" t="s">
        <v>26</v>
      </c>
      <c r="G787" t="s">
        <v>105</v>
      </c>
      <c r="H787" s="1">
        <v>45148</v>
      </c>
      <c r="I787">
        <v>35707</v>
      </c>
      <c r="J787">
        <v>1097</v>
      </c>
      <c r="K787">
        <v>3.35</v>
      </c>
      <c r="L787">
        <v>5</v>
      </c>
      <c r="M787" t="s">
        <v>20</v>
      </c>
      <c r="N787" t="s">
        <v>21</v>
      </c>
      <c r="O787">
        <v>36804</v>
      </c>
      <c r="P787">
        <f>Append1[[#This Row],[Bonus (£)]]/Append1[[#This Row],[Salary (£)]]</f>
        <v>3.0722267342537878E-2</v>
      </c>
    </row>
    <row r="788" spans="1:16" x14ac:dyDescent="0.3">
      <c r="A788" t="s">
        <v>1161</v>
      </c>
      <c r="B788" t="s">
        <v>145</v>
      </c>
      <c r="C788">
        <v>33</v>
      </c>
      <c r="D788" t="s">
        <v>16</v>
      </c>
      <c r="E788" t="s">
        <v>62</v>
      </c>
      <c r="F788" t="s">
        <v>63</v>
      </c>
      <c r="G788" t="s">
        <v>50</v>
      </c>
      <c r="H788" s="1">
        <v>44277</v>
      </c>
      <c r="I788">
        <v>50188</v>
      </c>
      <c r="J788">
        <v>1945</v>
      </c>
      <c r="K788">
        <v>3.06</v>
      </c>
      <c r="L788">
        <v>3</v>
      </c>
      <c r="M788" t="s">
        <v>20</v>
      </c>
      <c r="N788" t="s">
        <v>21</v>
      </c>
      <c r="O788">
        <v>52133</v>
      </c>
      <c r="P788">
        <f>Append1[[#This Row],[Bonus (£)]]/Append1[[#This Row],[Salary (£)]]</f>
        <v>3.8754283892563961E-2</v>
      </c>
    </row>
    <row r="789" spans="1:16" x14ac:dyDescent="0.3">
      <c r="A789" t="s">
        <v>1162</v>
      </c>
      <c r="B789" t="s">
        <v>536</v>
      </c>
      <c r="C789">
        <v>36</v>
      </c>
      <c r="D789" t="s">
        <v>24</v>
      </c>
      <c r="E789" t="s">
        <v>42</v>
      </c>
      <c r="F789" t="s">
        <v>43</v>
      </c>
      <c r="G789" t="s">
        <v>27</v>
      </c>
      <c r="H789" s="1">
        <v>44163</v>
      </c>
      <c r="I789">
        <v>33005</v>
      </c>
      <c r="J789">
        <v>1488</v>
      </c>
      <c r="K789">
        <v>3.61</v>
      </c>
      <c r="L789">
        <v>5</v>
      </c>
      <c r="M789" t="s">
        <v>20</v>
      </c>
      <c r="N789" t="s">
        <v>21</v>
      </c>
      <c r="O789">
        <v>34493</v>
      </c>
      <c r="P789">
        <f>Append1[[#This Row],[Bonus (£)]]/Append1[[#This Row],[Salary (£)]]</f>
        <v>4.508407816997425E-2</v>
      </c>
    </row>
    <row r="790" spans="1:16" x14ac:dyDescent="0.3">
      <c r="A790" t="s">
        <v>1163</v>
      </c>
      <c r="B790" t="s">
        <v>1164</v>
      </c>
      <c r="C790">
        <v>31</v>
      </c>
      <c r="D790" t="s">
        <v>16</v>
      </c>
      <c r="E790" t="s">
        <v>58</v>
      </c>
      <c r="F790" t="s">
        <v>59</v>
      </c>
      <c r="G790" t="s">
        <v>39</v>
      </c>
      <c r="H790" s="1">
        <v>45184</v>
      </c>
      <c r="I790">
        <v>28414</v>
      </c>
      <c r="J790">
        <v>1840</v>
      </c>
      <c r="K790">
        <v>2.89</v>
      </c>
      <c r="L790">
        <v>3</v>
      </c>
      <c r="M790" t="s">
        <v>28</v>
      </c>
      <c r="N790" t="s">
        <v>21</v>
      </c>
      <c r="O790">
        <v>30254</v>
      </c>
      <c r="P790">
        <f>Append1[[#This Row],[Bonus (£)]]/Append1[[#This Row],[Salary (£)]]</f>
        <v>6.4756810023227987E-2</v>
      </c>
    </row>
    <row r="791" spans="1:16" x14ac:dyDescent="0.3">
      <c r="A791" t="s">
        <v>1165</v>
      </c>
      <c r="B791" t="s">
        <v>192</v>
      </c>
      <c r="C791">
        <v>21</v>
      </c>
      <c r="D791" t="s">
        <v>24</v>
      </c>
      <c r="E791" t="s">
        <v>62</v>
      </c>
      <c r="F791" t="s">
        <v>63</v>
      </c>
      <c r="G791" t="s">
        <v>19</v>
      </c>
      <c r="H791" s="1">
        <v>43392</v>
      </c>
      <c r="I791">
        <v>47774</v>
      </c>
      <c r="J791">
        <v>1421</v>
      </c>
      <c r="K791">
        <v>3</v>
      </c>
      <c r="L791">
        <v>2</v>
      </c>
      <c r="M791" t="s">
        <v>20</v>
      </c>
      <c r="N791" t="s">
        <v>21</v>
      </c>
      <c r="O791">
        <v>49195</v>
      </c>
      <c r="P791">
        <f>Append1[[#This Row],[Bonus (£)]]/Append1[[#This Row],[Salary (£)]]</f>
        <v>2.9744212333068197E-2</v>
      </c>
    </row>
    <row r="792" spans="1:16" x14ac:dyDescent="0.3">
      <c r="A792" t="s">
        <v>1166</v>
      </c>
      <c r="B792" t="s">
        <v>1167</v>
      </c>
      <c r="C792">
        <v>21</v>
      </c>
      <c r="D792" t="s">
        <v>16</v>
      </c>
      <c r="E792" t="s">
        <v>25</v>
      </c>
      <c r="F792" t="s">
        <v>26</v>
      </c>
      <c r="G792" t="s">
        <v>33</v>
      </c>
      <c r="H792" s="1">
        <v>45370</v>
      </c>
      <c r="I792">
        <v>35638</v>
      </c>
      <c r="J792">
        <v>2073</v>
      </c>
      <c r="K792">
        <v>3.26</v>
      </c>
      <c r="L792">
        <v>3</v>
      </c>
      <c r="M792" t="s">
        <v>34</v>
      </c>
      <c r="N792" t="s">
        <v>21</v>
      </c>
      <c r="O792">
        <v>37711</v>
      </c>
      <c r="P792">
        <f>Append1[[#This Row],[Bonus (£)]]/Append1[[#This Row],[Salary (£)]]</f>
        <v>5.8168247376395983E-2</v>
      </c>
    </row>
    <row r="793" spans="1:16" x14ac:dyDescent="0.3">
      <c r="A793" t="s">
        <v>1168</v>
      </c>
      <c r="B793" t="s">
        <v>930</v>
      </c>
      <c r="C793">
        <v>26</v>
      </c>
      <c r="D793" t="s">
        <v>16</v>
      </c>
      <c r="E793" t="s">
        <v>17</v>
      </c>
      <c r="F793" t="s">
        <v>18</v>
      </c>
      <c r="G793" t="s">
        <v>53</v>
      </c>
      <c r="H793" s="1">
        <v>44876</v>
      </c>
      <c r="I793">
        <v>36381</v>
      </c>
      <c r="J793">
        <v>1587</v>
      </c>
      <c r="K793">
        <v>3.34</v>
      </c>
      <c r="L793">
        <v>2</v>
      </c>
      <c r="M793" t="s">
        <v>28</v>
      </c>
      <c r="N793" t="s">
        <v>21</v>
      </c>
      <c r="O793">
        <v>37968</v>
      </c>
      <c r="P793">
        <f>Append1[[#This Row],[Bonus (£)]]/Append1[[#This Row],[Salary (£)]]</f>
        <v>4.3621670652263543E-2</v>
      </c>
    </row>
    <row r="794" spans="1:16" x14ac:dyDescent="0.3">
      <c r="A794" t="s">
        <v>1169</v>
      </c>
      <c r="B794" t="s">
        <v>343</v>
      </c>
      <c r="C794">
        <v>30</v>
      </c>
      <c r="D794" t="s">
        <v>24</v>
      </c>
      <c r="E794" t="s">
        <v>74</v>
      </c>
      <c r="F794" t="s">
        <v>75</v>
      </c>
      <c r="G794" t="s">
        <v>53</v>
      </c>
      <c r="H794" s="1">
        <v>43631</v>
      </c>
      <c r="I794">
        <v>27796</v>
      </c>
      <c r="J794">
        <v>1445</v>
      </c>
      <c r="K794">
        <v>4.13</v>
      </c>
      <c r="L794">
        <v>3</v>
      </c>
      <c r="M794" t="s">
        <v>20</v>
      </c>
      <c r="N794" t="s">
        <v>21</v>
      </c>
      <c r="O794">
        <v>29241</v>
      </c>
      <c r="P794">
        <f>Append1[[#This Row],[Bonus (£)]]/Append1[[#This Row],[Salary (£)]]</f>
        <v>5.1985897251403082E-2</v>
      </c>
    </row>
    <row r="795" spans="1:16" x14ac:dyDescent="0.3">
      <c r="A795" t="s">
        <v>1170</v>
      </c>
      <c r="B795" t="s">
        <v>1171</v>
      </c>
      <c r="C795">
        <v>21</v>
      </c>
      <c r="D795" t="s">
        <v>24</v>
      </c>
      <c r="E795" t="s">
        <v>42</v>
      </c>
      <c r="F795" t="s">
        <v>43</v>
      </c>
      <c r="G795" t="s">
        <v>88</v>
      </c>
      <c r="H795" s="1">
        <v>43409</v>
      </c>
      <c r="I795">
        <v>40588</v>
      </c>
      <c r="J795">
        <v>1038</v>
      </c>
      <c r="K795">
        <v>2.21</v>
      </c>
      <c r="L795">
        <v>0</v>
      </c>
      <c r="M795" t="s">
        <v>34</v>
      </c>
      <c r="N795" t="s">
        <v>21</v>
      </c>
      <c r="O795">
        <v>41626</v>
      </c>
      <c r="P795">
        <f>Append1[[#This Row],[Bonus (£)]]/Append1[[#This Row],[Salary (£)]]</f>
        <v>2.5574061298906079E-2</v>
      </c>
    </row>
    <row r="796" spans="1:16" x14ac:dyDescent="0.3">
      <c r="A796" t="s">
        <v>1172</v>
      </c>
      <c r="B796" t="s">
        <v>196</v>
      </c>
      <c r="C796">
        <v>28</v>
      </c>
      <c r="D796" t="s">
        <v>16</v>
      </c>
      <c r="E796" t="s">
        <v>25</v>
      </c>
      <c r="F796" t="s">
        <v>26</v>
      </c>
      <c r="G796" t="s">
        <v>33</v>
      </c>
      <c r="H796" s="1">
        <v>42364</v>
      </c>
      <c r="I796">
        <v>27448</v>
      </c>
      <c r="J796">
        <v>1482</v>
      </c>
      <c r="K796">
        <v>3.61</v>
      </c>
      <c r="L796">
        <v>1</v>
      </c>
      <c r="M796" t="s">
        <v>34</v>
      </c>
      <c r="N796" t="s">
        <v>21</v>
      </c>
      <c r="O796">
        <v>28930</v>
      </c>
      <c r="P796">
        <f>Append1[[#This Row],[Bonus (£)]]/Append1[[#This Row],[Salary (£)]]</f>
        <v>5.3993004954823669E-2</v>
      </c>
    </row>
    <row r="797" spans="1:16" x14ac:dyDescent="0.3">
      <c r="A797" t="s">
        <v>1173</v>
      </c>
      <c r="B797" t="s">
        <v>677</v>
      </c>
      <c r="C797">
        <v>34</v>
      </c>
      <c r="D797" t="s">
        <v>16</v>
      </c>
      <c r="E797" t="s">
        <v>31</v>
      </c>
      <c r="F797" t="s">
        <v>32</v>
      </c>
      <c r="G797" t="s">
        <v>33</v>
      </c>
      <c r="H797" s="1">
        <v>43343</v>
      </c>
      <c r="I797">
        <v>29528</v>
      </c>
      <c r="J797">
        <v>2725</v>
      </c>
      <c r="K797">
        <v>3.86</v>
      </c>
      <c r="L797">
        <v>0</v>
      </c>
      <c r="M797" t="s">
        <v>34</v>
      </c>
      <c r="N797" t="s">
        <v>21</v>
      </c>
      <c r="O797">
        <v>32253</v>
      </c>
      <c r="P797">
        <f>Append1[[#This Row],[Bonus (£)]]/Append1[[#This Row],[Salary (£)]]</f>
        <v>9.2285288539691146E-2</v>
      </c>
    </row>
    <row r="798" spans="1:16" x14ac:dyDescent="0.3">
      <c r="A798" t="s">
        <v>1174</v>
      </c>
      <c r="B798" t="s">
        <v>866</v>
      </c>
      <c r="C798">
        <v>37</v>
      </c>
      <c r="D798" t="s">
        <v>16</v>
      </c>
      <c r="E798" t="s">
        <v>31</v>
      </c>
      <c r="F798" t="s">
        <v>32</v>
      </c>
      <c r="G798" t="s">
        <v>105</v>
      </c>
      <c r="H798" s="1">
        <v>42460</v>
      </c>
      <c r="I798">
        <v>30735</v>
      </c>
      <c r="J798">
        <v>2021</v>
      </c>
      <c r="K798">
        <v>3.58</v>
      </c>
      <c r="L798">
        <v>5</v>
      </c>
      <c r="M798" t="s">
        <v>28</v>
      </c>
      <c r="N798" t="s">
        <v>21</v>
      </c>
      <c r="O798">
        <v>32756</v>
      </c>
      <c r="P798">
        <f>Append1[[#This Row],[Bonus (£)]]/Append1[[#This Row],[Salary (£)]]</f>
        <v>6.5755653164145111E-2</v>
      </c>
    </row>
    <row r="799" spans="1:16" x14ac:dyDescent="0.3">
      <c r="A799" t="s">
        <v>1175</v>
      </c>
      <c r="B799" t="s">
        <v>213</v>
      </c>
      <c r="C799">
        <v>24</v>
      </c>
      <c r="D799" t="s">
        <v>16</v>
      </c>
      <c r="E799" t="s">
        <v>42</v>
      </c>
      <c r="F799" t="s">
        <v>43</v>
      </c>
      <c r="G799" t="s">
        <v>50</v>
      </c>
      <c r="H799" s="1">
        <v>44324</v>
      </c>
      <c r="I799">
        <v>40642</v>
      </c>
      <c r="J799">
        <v>1469</v>
      </c>
      <c r="K799">
        <v>2.76</v>
      </c>
      <c r="L799">
        <v>4</v>
      </c>
      <c r="M799" t="s">
        <v>20</v>
      </c>
      <c r="N799" t="s">
        <v>21</v>
      </c>
      <c r="O799">
        <v>42111</v>
      </c>
      <c r="P799">
        <f>Append1[[#This Row],[Bonus (£)]]/Append1[[#This Row],[Salary (£)]]</f>
        <v>3.6144874760100386E-2</v>
      </c>
    </row>
    <row r="800" spans="1:16" x14ac:dyDescent="0.3">
      <c r="A800" t="s">
        <v>1176</v>
      </c>
      <c r="B800" t="s">
        <v>624</v>
      </c>
      <c r="C800">
        <v>30</v>
      </c>
      <c r="D800" t="s">
        <v>16</v>
      </c>
      <c r="E800" t="s">
        <v>25</v>
      </c>
      <c r="F800" t="s">
        <v>26</v>
      </c>
      <c r="G800" t="s">
        <v>50</v>
      </c>
      <c r="H800" s="1">
        <v>43867</v>
      </c>
      <c r="I800">
        <v>31557</v>
      </c>
      <c r="J800">
        <v>1375</v>
      </c>
      <c r="K800">
        <v>4.0199999999999996</v>
      </c>
      <c r="L800">
        <v>4</v>
      </c>
      <c r="M800" t="s">
        <v>34</v>
      </c>
      <c r="N800" t="s">
        <v>21</v>
      </c>
      <c r="O800">
        <v>32932</v>
      </c>
      <c r="P800">
        <f>Append1[[#This Row],[Bonus (£)]]/Append1[[#This Row],[Salary (£)]]</f>
        <v>4.3571949171340746E-2</v>
      </c>
    </row>
    <row r="801" spans="1:16" x14ac:dyDescent="0.3">
      <c r="A801" t="s">
        <v>1177</v>
      </c>
      <c r="B801" t="s">
        <v>244</v>
      </c>
      <c r="C801">
        <v>28</v>
      </c>
      <c r="D801" t="s">
        <v>16</v>
      </c>
      <c r="E801" t="s">
        <v>25</v>
      </c>
      <c r="F801" t="s">
        <v>26</v>
      </c>
      <c r="G801" t="s">
        <v>33</v>
      </c>
      <c r="H801" s="1">
        <v>43961</v>
      </c>
      <c r="I801">
        <v>30941</v>
      </c>
      <c r="J801">
        <v>2039</v>
      </c>
      <c r="K801">
        <v>3.37</v>
      </c>
      <c r="L801">
        <v>5</v>
      </c>
      <c r="M801" t="s">
        <v>20</v>
      </c>
      <c r="N801" t="s">
        <v>21</v>
      </c>
      <c r="O801">
        <v>32980</v>
      </c>
      <c r="P801">
        <f>Append1[[#This Row],[Bonus (£)]]/Append1[[#This Row],[Salary (£)]]</f>
        <v>6.5899615397045988E-2</v>
      </c>
    </row>
    <row r="802" spans="1:16" x14ac:dyDescent="0.3">
      <c r="A802" t="s">
        <v>1178</v>
      </c>
      <c r="B802" t="s">
        <v>79</v>
      </c>
      <c r="C802">
        <v>26</v>
      </c>
      <c r="D802" t="s">
        <v>16</v>
      </c>
      <c r="E802" t="s">
        <v>37</v>
      </c>
      <c r="F802" t="s">
        <v>38</v>
      </c>
      <c r="G802" t="s">
        <v>39</v>
      </c>
      <c r="H802" s="1">
        <v>44659</v>
      </c>
      <c r="I802">
        <v>24456</v>
      </c>
      <c r="J802">
        <v>1333</v>
      </c>
      <c r="K802">
        <v>3</v>
      </c>
      <c r="L802">
        <v>7</v>
      </c>
      <c r="M802" t="s">
        <v>20</v>
      </c>
      <c r="N802" t="s">
        <v>21</v>
      </c>
      <c r="O802">
        <v>25789</v>
      </c>
      <c r="P802">
        <f>Append1[[#This Row],[Bonus (£)]]/Append1[[#This Row],[Salary (£)]]</f>
        <v>5.4506051684658163E-2</v>
      </c>
    </row>
    <row r="803" spans="1:16" x14ac:dyDescent="0.3">
      <c r="A803" t="s">
        <v>1179</v>
      </c>
      <c r="B803" t="s">
        <v>170</v>
      </c>
      <c r="C803">
        <v>33</v>
      </c>
      <c r="D803" t="s">
        <v>16</v>
      </c>
      <c r="E803" t="s">
        <v>17</v>
      </c>
      <c r="F803" t="s">
        <v>18</v>
      </c>
      <c r="G803" t="s">
        <v>39</v>
      </c>
      <c r="H803" s="1">
        <v>45012</v>
      </c>
      <c r="I803">
        <v>43042</v>
      </c>
      <c r="J803">
        <v>3198</v>
      </c>
      <c r="K803">
        <v>3.78</v>
      </c>
      <c r="L803">
        <v>1</v>
      </c>
      <c r="M803" t="s">
        <v>20</v>
      </c>
      <c r="N803" t="s">
        <v>21</v>
      </c>
      <c r="O803">
        <v>46240</v>
      </c>
      <c r="P803">
        <f>Append1[[#This Row],[Bonus (£)]]/Append1[[#This Row],[Salary (£)]]</f>
        <v>7.4299521397704571E-2</v>
      </c>
    </row>
    <row r="804" spans="1:16" x14ac:dyDescent="0.3">
      <c r="A804" t="s">
        <v>1180</v>
      </c>
      <c r="B804" t="s">
        <v>1181</v>
      </c>
      <c r="C804">
        <v>40</v>
      </c>
      <c r="D804" t="s">
        <v>24</v>
      </c>
      <c r="E804" t="s">
        <v>58</v>
      </c>
      <c r="F804" t="s">
        <v>59</v>
      </c>
      <c r="G804" t="s">
        <v>39</v>
      </c>
      <c r="H804" s="1">
        <v>45130</v>
      </c>
      <c r="I804">
        <v>25079</v>
      </c>
      <c r="J804">
        <v>1191</v>
      </c>
      <c r="K804">
        <v>3.04</v>
      </c>
      <c r="L804">
        <v>5</v>
      </c>
      <c r="M804" t="s">
        <v>20</v>
      </c>
      <c r="N804" t="s">
        <v>21</v>
      </c>
      <c r="O804">
        <v>26270</v>
      </c>
      <c r="P804">
        <f>Append1[[#This Row],[Bonus (£)]]/Append1[[#This Row],[Salary (£)]]</f>
        <v>4.7489931815463134E-2</v>
      </c>
    </row>
    <row r="805" spans="1:16" x14ac:dyDescent="0.3">
      <c r="A805" t="s">
        <v>1182</v>
      </c>
      <c r="B805" t="s">
        <v>104</v>
      </c>
      <c r="C805">
        <v>21</v>
      </c>
      <c r="D805" t="s">
        <v>24</v>
      </c>
      <c r="E805" t="s">
        <v>37</v>
      </c>
      <c r="F805" t="s">
        <v>38</v>
      </c>
      <c r="G805" t="s">
        <v>88</v>
      </c>
      <c r="H805" s="1">
        <v>44906</v>
      </c>
      <c r="I805">
        <v>32311</v>
      </c>
      <c r="J805">
        <v>2459</v>
      </c>
      <c r="K805">
        <v>4.53</v>
      </c>
      <c r="L805">
        <v>1</v>
      </c>
      <c r="M805" t="s">
        <v>20</v>
      </c>
      <c r="N805" t="s">
        <v>21</v>
      </c>
      <c r="O805">
        <v>34770</v>
      </c>
      <c r="P805">
        <f>Append1[[#This Row],[Bonus (£)]]/Append1[[#This Row],[Salary (£)]]</f>
        <v>7.6104113150320327E-2</v>
      </c>
    </row>
    <row r="806" spans="1:16" x14ac:dyDescent="0.3">
      <c r="A806" t="s">
        <v>1183</v>
      </c>
      <c r="B806" t="s">
        <v>1184</v>
      </c>
      <c r="C806">
        <v>36</v>
      </c>
      <c r="D806" t="s">
        <v>16</v>
      </c>
      <c r="E806" t="s">
        <v>62</v>
      </c>
      <c r="F806" t="s">
        <v>63</v>
      </c>
      <c r="G806" t="s">
        <v>33</v>
      </c>
      <c r="H806" s="1">
        <v>42706</v>
      </c>
      <c r="I806">
        <v>43628</v>
      </c>
      <c r="J806">
        <v>2124</v>
      </c>
      <c r="K806">
        <v>3.09</v>
      </c>
      <c r="L806">
        <v>3</v>
      </c>
      <c r="M806" t="s">
        <v>20</v>
      </c>
      <c r="N806" t="s">
        <v>21</v>
      </c>
      <c r="O806">
        <v>45752</v>
      </c>
      <c r="P806">
        <f>Append1[[#This Row],[Bonus (£)]]/Append1[[#This Row],[Salary (£)]]</f>
        <v>4.8684331163472996E-2</v>
      </c>
    </row>
    <row r="807" spans="1:16" x14ac:dyDescent="0.3">
      <c r="A807" t="s">
        <v>1185</v>
      </c>
      <c r="B807" t="s">
        <v>1115</v>
      </c>
      <c r="C807">
        <v>26</v>
      </c>
      <c r="D807" t="s">
        <v>24</v>
      </c>
      <c r="E807" t="s">
        <v>74</v>
      </c>
      <c r="F807" t="s">
        <v>75</v>
      </c>
      <c r="G807" t="s">
        <v>33</v>
      </c>
      <c r="H807" s="1">
        <v>44959</v>
      </c>
      <c r="I807">
        <v>32615</v>
      </c>
      <c r="J807">
        <v>534</v>
      </c>
      <c r="K807">
        <v>1.25</v>
      </c>
      <c r="L807">
        <v>2</v>
      </c>
      <c r="M807" t="s">
        <v>28</v>
      </c>
      <c r="N807" t="s">
        <v>21</v>
      </c>
      <c r="O807">
        <v>33149</v>
      </c>
      <c r="P807">
        <f>Append1[[#This Row],[Bonus (£)]]/Append1[[#This Row],[Salary (£)]]</f>
        <v>1.6372834585313505E-2</v>
      </c>
    </row>
    <row r="808" spans="1:16" x14ac:dyDescent="0.3">
      <c r="A808" t="s">
        <v>1186</v>
      </c>
      <c r="B808" t="s">
        <v>366</v>
      </c>
      <c r="C808">
        <v>35</v>
      </c>
      <c r="D808" t="s">
        <v>16</v>
      </c>
      <c r="E808" t="s">
        <v>58</v>
      </c>
      <c r="F808" t="s">
        <v>59</v>
      </c>
      <c r="G808" t="s">
        <v>105</v>
      </c>
      <c r="H808" s="1">
        <v>45139</v>
      </c>
      <c r="I808">
        <v>28422</v>
      </c>
      <c r="J808">
        <v>574</v>
      </c>
      <c r="K808">
        <v>2.31</v>
      </c>
      <c r="L808">
        <v>0</v>
      </c>
      <c r="M808" t="s">
        <v>34</v>
      </c>
      <c r="N808" t="s">
        <v>21</v>
      </c>
      <c r="O808">
        <v>28996</v>
      </c>
      <c r="P808">
        <f>Append1[[#This Row],[Bonus (£)]]/Append1[[#This Row],[Salary (£)]]</f>
        <v>2.0195623108859334E-2</v>
      </c>
    </row>
    <row r="809" spans="1:16" x14ac:dyDescent="0.3">
      <c r="A809" t="s">
        <v>1187</v>
      </c>
      <c r="B809" t="s">
        <v>504</v>
      </c>
      <c r="C809">
        <v>39</v>
      </c>
      <c r="D809" t="s">
        <v>24</v>
      </c>
      <c r="E809" t="s">
        <v>17</v>
      </c>
      <c r="F809" t="s">
        <v>18</v>
      </c>
      <c r="G809" t="s">
        <v>50</v>
      </c>
      <c r="H809" s="1">
        <v>44964</v>
      </c>
      <c r="I809">
        <v>42205</v>
      </c>
      <c r="J809">
        <v>2322</v>
      </c>
      <c r="K809">
        <v>2.37</v>
      </c>
      <c r="L809">
        <v>0</v>
      </c>
      <c r="M809" t="s">
        <v>28</v>
      </c>
      <c r="N809" t="s">
        <v>21</v>
      </c>
      <c r="O809">
        <v>44527</v>
      </c>
      <c r="P809">
        <f>Append1[[#This Row],[Bonus (£)]]/Append1[[#This Row],[Salary (£)]]</f>
        <v>5.5017178059471629E-2</v>
      </c>
    </row>
    <row r="810" spans="1:16" x14ac:dyDescent="0.3">
      <c r="A810" t="s">
        <v>1188</v>
      </c>
      <c r="B810" t="s">
        <v>1189</v>
      </c>
      <c r="C810">
        <v>27</v>
      </c>
      <c r="D810" t="s">
        <v>24</v>
      </c>
      <c r="E810" t="s">
        <v>58</v>
      </c>
      <c r="F810" t="s">
        <v>59</v>
      </c>
      <c r="G810" t="s">
        <v>88</v>
      </c>
      <c r="H810" s="1">
        <v>45570</v>
      </c>
      <c r="I810">
        <v>32852</v>
      </c>
      <c r="J810">
        <v>2565</v>
      </c>
      <c r="K810">
        <v>3.74</v>
      </c>
      <c r="L810">
        <v>3</v>
      </c>
      <c r="M810" t="s">
        <v>34</v>
      </c>
      <c r="N810" t="s">
        <v>21</v>
      </c>
      <c r="O810">
        <v>35417</v>
      </c>
      <c r="P810">
        <f>Append1[[#This Row],[Bonus (£)]]/Append1[[#This Row],[Salary (£)]]</f>
        <v>7.8077438207719466E-2</v>
      </c>
    </row>
    <row r="811" spans="1:16" x14ac:dyDescent="0.3">
      <c r="A811" t="s">
        <v>1190</v>
      </c>
      <c r="B811" t="s">
        <v>675</v>
      </c>
      <c r="C811">
        <v>28</v>
      </c>
      <c r="D811" t="s">
        <v>24</v>
      </c>
      <c r="E811" t="s">
        <v>42</v>
      </c>
      <c r="F811" t="s">
        <v>43</v>
      </c>
      <c r="G811" t="s">
        <v>50</v>
      </c>
      <c r="H811" s="1">
        <v>43505</v>
      </c>
      <c r="I811">
        <v>41178</v>
      </c>
      <c r="J811">
        <v>1857</v>
      </c>
      <c r="K811">
        <v>2.9</v>
      </c>
      <c r="L811">
        <v>3</v>
      </c>
      <c r="M811" t="s">
        <v>20</v>
      </c>
      <c r="N811" t="s">
        <v>21</v>
      </c>
      <c r="O811">
        <v>43035</v>
      </c>
      <c r="P811">
        <f>Append1[[#This Row],[Bonus (£)]]/Append1[[#This Row],[Salary (£)]]</f>
        <v>4.5096896400990821E-2</v>
      </c>
    </row>
    <row r="812" spans="1:16" x14ac:dyDescent="0.3">
      <c r="A812" t="s">
        <v>1191</v>
      </c>
      <c r="B812" t="s">
        <v>1023</v>
      </c>
      <c r="C812">
        <v>28</v>
      </c>
      <c r="D812" t="s">
        <v>24</v>
      </c>
      <c r="E812" t="s">
        <v>74</v>
      </c>
      <c r="F812" t="s">
        <v>75</v>
      </c>
      <c r="G812" t="s">
        <v>27</v>
      </c>
      <c r="H812" s="1">
        <v>42530</v>
      </c>
      <c r="I812">
        <v>27739</v>
      </c>
      <c r="J812">
        <v>1279</v>
      </c>
      <c r="K812">
        <v>3.24</v>
      </c>
      <c r="L812">
        <v>1</v>
      </c>
      <c r="M812" t="s">
        <v>34</v>
      </c>
      <c r="N812" t="s">
        <v>21</v>
      </c>
      <c r="O812">
        <v>29018</v>
      </c>
      <c r="P812">
        <f>Append1[[#This Row],[Bonus (£)]]/Append1[[#This Row],[Salary (£)]]</f>
        <v>4.6108367280723893E-2</v>
      </c>
    </row>
    <row r="813" spans="1:16" x14ac:dyDescent="0.3">
      <c r="A813" t="s">
        <v>1192</v>
      </c>
      <c r="B813" t="s">
        <v>687</v>
      </c>
      <c r="C813">
        <v>33</v>
      </c>
      <c r="D813" t="s">
        <v>16</v>
      </c>
      <c r="E813" t="s">
        <v>37</v>
      </c>
      <c r="F813" t="s">
        <v>38</v>
      </c>
      <c r="G813" t="s">
        <v>27</v>
      </c>
      <c r="H813" s="1">
        <v>42982</v>
      </c>
      <c r="I813">
        <v>30327</v>
      </c>
      <c r="J813">
        <v>1268</v>
      </c>
      <c r="K813">
        <v>3.09</v>
      </c>
      <c r="L813">
        <v>5</v>
      </c>
      <c r="M813" t="s">
        <v>34</v>
      </c>
      <c r="N813" t="s">
        <v>21</v>
      </c>
      <c r="O813">
        <v>31595</v>
      </c>
      <c r="P813">
        <f>Append1[[#This Row],[Bonus (£)]]/Append1[[#This Row],[Salary (£)]]</f>
        <v>4.1810927556302967E-2</v>
      </c>
    </row>
    <row r="814" spans="1:16" x14ac:dyDescent="0.3">
      <c r="A814" t="s">
        <v>1193</v>
      </c>
      <c r="B814" t="s">
        <v>312</v>
      </c>
      <c r="C814">
        <v>21</v>
      </c>
      <c r="D814" t="s">
        <v>24</v>
      </c>
      <c r="E814" t="s">
        <v>42</v>
      </c>
      <c r="F814" t="s">
        <v>43</v>
      </c>
      <c r="G814" t="s">
        <v>33</v>
      </c>
      <c r="H814" s="1">
        <v>43248</v>
      </c>
      <c r="I814">
        <v>38934</v>
      </c>
      <c r="J814">
        <v>887</v>
      </c>
      <c r="K814">
        <v>3.65</v>
      </c>
      <c r="L814">
        <v>2</v>
      </c>
      <c r="M814" t="s">
        <v>28</v>
      </c>
      <c r="N814" t="s">
        <v>21</v>
      </c>
      <c r="O814">
        <v>39821</v>
      </c>
      <c r="P814">
        <f>Append1[[#This Row],[Bonus (£)]]/Append1[[#This Row],[Salary (£)]]</f>
        <v>2.2782144141367443E-2</v>
      </c>
    </row>
    <row r="815" spans="1:16" x14ac:dyDescent="0.3">
      <c r="A815" t="s">
        <v>1194</v>
      </c>
      <c r="B815" t="s">
        <v>1195</v>
      </c>
      <c r="C815">
        <v>28</v>
      </c>
      <c r="D815" t="s">
        <v>16</v>
      </c>
      <c r="E815" t="s">
        <v>62</v>
      </c>
      <c r="F815" t="s">
        <v>63</v>
      </c>
      <c r="G815" t="s">
        <v>53</v>
      </c>
      <c r="H815" s="1">
        <v>43337</v>
      </c>
      <c r="I815">
        <v>38542</v>
      </c>
      <c r="J815">
        <v>2194</v>
      </c>
      <c r="K815">
        <v>4.66</v>
      </c>
      <c r="L815">
        <v>3</v>
      </c>
      <c r="M815" t="s">
        <v>34</v>
      </c>
      <c r="N815" t="s">
        <v>21</v>
      </c>
      <c r="O815">
        <v>40736</v>
      </c>
      <c r="P815">
        <f>Append1[[#This Row],[Bonus (£)]]/Append1[[#This Row],[Salary (£)]]</f>
        <v>5.6924913081832805E-2</v>
      </c>
    </row>
    <row r="816" spans="1:16" x14ac:dyDescent="0.3">
      <c r="A816" t="s">
        <v>1196</v>
      </c>
      <c r="B816" t="s">
        <v>1197</v>
      </c>
      <c r="C816">
        <v>28</v>
      </c>
      <c r="D816" t="s">
        <v>16</v>
      </c>
      <c r="E816" t="s">
        <v>25</v>
      </c>
      <c r="F816" t="s">
        <v>26</v>
      </c>
      <c r="G816" t="s">
        <v>33</v>
      </c>
      <c r="H816" s="1">
        <v>45507</v>
      </c>
      <c r="I816">
        <v>31827</v>
      </c>
      <c r="J816">
        <v>1789</v>
      </c>
      <c r="K816">
        <v>2.7</v>
      </c>
      <c r="L816">
        <v>4</v>
      </c>
      <c r="M816" t="s">
        <v>28</v>
      </c>
      <c r="N816" t="s">
        <v>21</v>
      </c>
      <c r="O816">
        <v>33616</v>
      </c>
      <c r="P816">
        <f>Append1[[#This Row],[Bonus (£)]]/Append1[[#This Row],[Salary (£)]]</f>
        <v>5.6210136048009549E-2</v>
      </c>
    </row>
    <row r="817" spans="1:16" x14ac:dyDescent="0.3">
      <c r="A817" t="s">
        <v>1198</v>
      </c>
      <c r="B817" t="s">
        <v>240</v>
      </c>
      <c r="C817">
        <v>35</v>
      </c>
      <c r="D817" t="s">
        <v>24</v>
      </c>
      <c r="E817" t="s">
        <v>58</v>
      </c>
      <c r="F817" t="s">
        <v>59</v>
      </c>
      <c r="G817" t="s">
        <v>53</v>
      </c>
      <c r="H817" s="1">
        <v>42793</v>
      </c>
      <c r="I817">
        <v>24819</v>
      </c>
      <c r="J817">
        <v>627</v>
      </c>
      <c r="K817">
        <v>2.68</v>
      </c>
      <c r="L817">
        <v>4</v>
      </c>
      <c r="M817" t="s">
        <v>20</v>
      </c>
      <c r="N817" t="s">
        <v>21</v>
      </c>
      <c r="O817">
        <v>25446</v>
      </c>
      <c r="P817">
        <f>Append1[[#This Row],[Bonus (£)]]/Append1[[#This Row],[Salary (£)]]</f>
        <v>2.5262903420766349E-2</v>
      </c>
    </row>
    <row r="818" spans="1:16" x14ac:dyDescent="0.3">
      <c r="A818" t="s">
        <v>1199</v>
      </c>
      <c r="B818" t="s">
        <v>692</v>
      </c>
      <c r="C818">
        <v>26</v>
      </c>
      <c r="D818" t="s">
        <v>16</v>
      </c>
      <c r="E818" t="s">
        <v>37</v>
      </c>
      <c r="F818" t="s">
        <v>38</v>
      </c>
      <c r="G818" t="s">
        <v>33</v>
      </c>
      <c r="H818" s="1">
        <v>44137</v>
      </c>
      <c r="I818">
        <v>26409</v>
      </c>
      <c r="J818">
        <v>1407</v>
      </c>
      <c r="K818">
        <v>3.36</v>
      </c>
      <c r="L818">
        <v>9</v>
      </c>
      <c r="M818" t="s">
        <v>28</v>
      </c>
      <c r="N818" t="s">
        <v>21</v>
      </c>
      <c r="O818">
        <v>27816</v>
      </c>
      <c r="P818">
        <f>Append1[[#This Row],[Bonus (£)]]/Append1[[#This Row],[Salary (£)]]</f>
        <v>5.327729183232989E-2</v>
      </c>
    </row>
    <row r="819" spans="1:16" x14ac:dyDescent="0.3">
      <c r="A819" t="s">
        <v>1200</v>
      </c>
      <c r="B819" t="s">
        <v>357</v>
      </c>
      <c r="C819">
        <v>38</v>
      </c>
      <c r="D819" t="s">
        <v>24</v>
      </c>
      <c r="E819" t="s">
        <v>31</v>
      </c>
      <c r="F819" t="s">
        <v>32</v>
      </c>
      <c r="G819" t="s">
        <v>39</v>
      </c>
      <c r="H819" s="1">
        <v>42103</v>
      </c>
      <c r="I819">
        <v>29720</v>
      </c>
      <c r="J819">
        <v>999</v>
      </c>
      <c r="K819">
        <v>4.3499999999999996</v>
      </c>
      <c r="L819">
        <v>3</v>
      </c>
      <c r="M819" t="s">
        <v>28</v>
      </c>
      <c r="N819" t="s">
        <v>21</v>
      </c>
      <c r="O819">
        <v>30719</v>
      </c>
      <c r="P819">
        <f>Append1[[#This Row],[Bonus (£)]]/Append1[[#This Row],[Salary (£)]]</f>
        <v>3.3613728129205919E-2</v>
      </c>
    </row>
    <row r="820" spans="1:16" x14ac:dyDescent="0.3">
      <c r="A820" t="s">
        <v>1201</v>
      </c>
      <c r="B820" t="s">
        <v>1202</v>
      </c>
      <c r="C820">
        <v>38</v>
      </c>
      <c r="D820" t="s">
        <v>16</v>
      </c>
      <c r="E820" t="s">
        <v>37</v>
      </c>
      <c r="F820" t="s">
        <v>38</v>
      </c>
      <c r="G820" t="s">
        <v>53</v>
      </c>
      <c r="H820" s="1">
        <v>42592</v>
      </c>
      <c r="I820">
        <v>29723</v>
      </c>
      <c r="J820">
        <v>836</v>
      </c>
      <c r="K820">
        <v>2.82</v>
      </c>
      <c r="L820">
        <v>1</v>
      </c>
      <c r="M820" t="s">
        <v>20</v>
      </c>
      <c r="N820" t="s">
        <v>21</v>
      </c>
      <c r="O820">
        <v>30559</v>
      </c>
      <c r="P820">
        <f>Append1[[#This Row],[Bonus (£)]]/Append1[[#This Row],[Salary (£)]]</f>
        <v>2.8126366786663526E-2</v>
      </c>
    </row>
    <row r="821" spans="1:16" x14ac:dyDescent="0.3">
      <c r="A821" t="s">
        <v>1203</v>
      </c>
      <c r="B821" t="s">
        <v>283</v>
      </c>
      <c r="C821">
        <v>35</v>
      </c>
      <c r="D821" t="s">
        <v>24</v>
      </c>
      <c r="E821" t="s">
        <v>17</v>
      </c>
      <c r="F821" t="s">
        <v>18</v>
      </c>
      <c r="G821" t="s">
        <v>88</v>
      </c>
      <c r="H821" s="1">
        <v>45450</v>
      </c>
      <c r="I821">
        <v>47140</v>
      </c>
      <c r="J821">
        <v>1923</v>
      </c>
      <c r="K821">
        <v>2.78</v>
      </c>
      <c r="L821">
        <v>3</v>
      </c>
      <c r="M821" t="s">
        <v>20</v>
      </c>
      <c r="N821" t="s">
        <v>21</v>
      </c>
      <c r="O821">
        <v>49063</v>
      </c>
      <c r="P821">
        <f>Append1[[#This Row],[Bonus (£)]]/Append1[[#This Row],[Salary (£)]]</f>
        <v>4.0793381417055581E-2</v>
      </c>
    </row>
    <row r="822" spans="1:16" x14ac:dyDescent="0.3">
      <c r="A822" t="s">
        <v>1204</v>
      </c>
      <c r="B822" t="s">
        <v>277</v>
      </c>
      <c r="C822">
        <v>29</v>
      </c>
      <c r="D822" t="s">
        <v>16</v>
      </c>
      <c r="E822" t="s">
        <v>25</v>
      </c>
      <c r="F822" t="s">
        <v>26</v>
      </c>
      <c r="G822" t="s">
        <v>39</v>
      </c>
      <c r="H822" s="1">
        <v>42017</v>
      </c>
      <c r="I822">
        <v>34922</v>
      </c>
      <c r="J822">
        <v>974</v>
      </c>
      <c r="K822">
        <v>3.07</v>
      </c>
      <c r="L822">
        <v>4</v>
      </c>
      <c r="M822" t="s">
        <v>28</v>
      </c>
      <c r="N822" t="s">
        <v>21</v>
      </c>
      <c r="O822">
        <v>35896</v>
      </c>
      <c r="P822">
        <f>Append1[[#This Row],[Bonus (£)]]/Append1[[#This Row],[Salary (£)]]</f>
        <v>2.7890727907909054E-2</v>
      </c>
    </row>
    <row r="823" spans="1:16" x14ac:dyDescent="0.3">
      <c r="A823" t="s">
        <v>1205</v>
      </c>
      <c r="B823" t="s">
        <v>236</v>
      </c>
      <c r="C823">
        <v>23</v>
      </c>
      <c r="D823" t="s">
        <v>24</v>
      </c>
      <c r="E823" t="s">
        <v>74</v>
      </c>
      <c r="F823" t="s">
        <v>75</v>
      </c>
      <c r="G823" t="s">
        <v>105</v>
      </c>
      <c r="H823" s="1">
        <v>42841</v>
      </c>
      <c r="I823">
        <v>36751</v>
      </c>
      <c r="J823">
        <v>1449</v>
      </c>
      <c r="K823">
        <v>2.0499999999999998</v>
      </c>
      <c r="L823">
        <v>2</v>
      </c>
      <c r="M823" t="s">
        <v>28</v>
      </c>
      <c r="N823" t="s">
        <v>21</v>
      </c>
      <c r="O823">
        <v>38200</v>
      </c>
      <c r="P823">
        <f>Append1[[#This Row],[Bonus (£)]]/Append1[[#This Row],[Salary (£)]]</f>
        <v>3.9427498571467441E-2</v>
      </c>
    </row>
    <row r="824" spans="1:16" x14ac:dyDescent="0.3">
      <c r="A824" t="s">
        <v>1206</v>
      </c>
      <c r="B824" t="s">
        <v>124</v>
      </c>
      <c r="C824">
        <v>45</v>
      </c>
      <c r="D824" t="s">
        <v>24</v>
      </c>
      <c r="E824" t="s">
        <v>42</v>
      </c>
      <c r="F824" t="s">
        <v>43</v>
      </c>
      <c r="G824" t="s">
        <v>33</v>
      </c>
      <c r="H824" s="1">
        <v>45196</v>
      </c>
      <c r="I824">
        <v>34538</v>
      </c>
      <c r="J824">
        <v>2228</v>
      </c>
      <c r="K824">
        <v>3.91</v>
      </c>
      <c r="L824">
        <v>1</v>
      </c>
      <c r="M824" t="s">
        <v>34</v>
      </c>
      <c r="N824" t="s">
        <v>21</v>
      </c>
      <c r="O824">
        <v>36766</v>
      </c>
      <c r="P824">
        <f>Append1[[#This Row],[Bonus (£)]]/Append1[[#This Row],[Salary (£)]]</f>
        <v>6.4508657131275696E-2</v>
      </c>
    </row>
    <row r="825" spans="1:16" x14ac:dyDescent="0.3">
      <c r="A825" t="s">
        <v>1207</v>
      </c>
      <c r="B825" t="s">
        <v>1164</v>
      </c>
      <c r="C825">
        <v>39</v>
      </c>
      <c r="D825" t="s">
        <v>24</v>
      </c>
      <c r="E825" t="s">
        <v>58</v>
      </c>
      <c r="F825" t="s">
        <v>59</v>
      </c>
      <c r="G825" t="s">
        <v>39</v>
      </c>
      <c r="H825" s="1">
        <v>43658</v>
      </c>
      <c r="I825">
        <v>27727</v>
      </c>
      <c r="J825">
        <v>938</v>
      </c>
      <c r="K825">
        <v>3.16</v>
      </c>
      <c r="L825">
        <v>5</v>
      </c>
      <c r="M825" t="s">
        <v>34</v>
      </c>
      <c r="N825" t="s">
        <v>21</v>
      </c>
      <c r="O825">
        <v>28665</v>
      </c>
      <c r="P825">
        <f>Append1[[#This Row],[Bonus (£)]]/Append1[[#This Row],[Salary (£)]]</f>
        <v>3.3829840949255237E-2</v>
      </c>
    </row>
    <row r="826" spans="1:16" x14ac:dyDescent="0.3">
      <c r="A826" t="s">
        <v>1208</v>
      </c>
      <c r="B826" t="s">
        <v>65</v>
      </c>
      <c r="C826">
        <v>31</v>
      </c>
      <c r="D826" t="s">
        <v>16</v>
      </c>
      <c r="E826" t="s">
        <v>74</v>
      </c>
      <c r="F826" t="s">
        <v>75</v>
      </c>
      <c r="G826" t="s">
        <v>88</v>
      </c>
      <c r="H826" s="1">
        <v>43967</v>
      </c>
      <c r="I826">
        <v>31459</v>
      </c>
      <c r="J826">
        <v>2302</v>
      </c>
      <c r="K826">
        <v>3.78</v>
      </c>
      <c r="L826">
        <v>3</v>
      </c>
      <c r="M826" t="s">
        <v>20</v>
      </c>
      <c r="N826" t="s">
        <v>21</v>
      </c>
      <c r="O826">
        <v>33761</v>
      </c>
      <c r="P826">
        <f>Append1[[#This Row],[Bonus (£)]]/Append1[[#This Row],[Salary (£)]]</f>
        <v>7.3174608220223147E-2</v>
      </c>
    </row>
    <row r="827" spans="1:16" x14ac:dyDescent="0.3">
      <c r="A827" t="s">
        <v>1209</v>
      </c>
      <c r="B827" t="s">
        <v>632</v>
      </c>
      <c r="C827">
        <v>34</v>
      </c>
      <c r="D827" t="s">
        <v>24</v>
      </c>
      <c r="E827" t="s">
        <v>37</v>
      </c>
      <c r="F827" t="s">
        <v>38</v>
      </c>
      <c r="G827" t="s">
        <v>33</v>
      </c>
      <c r="H827" s="1">
        <v>43277</v>
      </c>
      <c r="I827">
        <v>25422</v>
      </c>
      <c r="J827">
        <v>1816</v>
      </c>
      <c r="K827">
        <v>3.14</v>
      </c>
      <c r="L827">
        <v>2</v>
      </c>
      <c r="M827" t="s">
        <v>20</v>
      </c>
      <c r="N827" t="s">
        <v>21</v>
      </c>
      <c r="O827">
        <v>27238</v>
      </c>
      <c r="P827">
        <f>Append1[[#This Row],[Bonus (£)]]/Append1[[#This Row],[Salary (£)]]</f>
        <v>7.1434190858311694E-2</v>
      </c>
    </row>
    <row r="828" spans="1:16" x14ac:dyDescent="0.3">
      <c r="A828" t="s">
        <v>1210</v>
      </c>
      <c r="B828" t="s">
        <v>157</v>
      </c>
      <c r="C828">
        <v>24</v>
      </c>
      <c r="D828" t="s">
        <v>16</v>
      </c>
      <c r="E828" t="s">
        <v>37</v>
      </c>
      <c r="F828" t="s">
        <v>38</v>
      </c>
      <c r="G828" t="s">
        <v>33</v>
      </c>
      <c r="H828" s="1">
        <v>44472</v>
      </c>
      <c r="I828">
        <v>25855</v>
      </c>
      <c r="J828">
        <v>2983</v>
      </c>
      <c r="K828">
        <v>5</v>
      </c>
      <c r="L828">
        <v>3</v>
      </c>
      <c r="M828" t="s">
        <v>20</v>
      </c>
      <c r="N828" t="s">
        <v>21</v>
      </c>
      <c r="O828">
        <v>28838</v>
      </c>
      <c r="P828">
        <f>Append1[[#This Row],[Bonus (£)]]/Append1[[#This Row],[Salary (£)]]</f>
        <v>0.11537420228195706</v>
      </c>
    </row>
    <row r="829" spans="1:16" x14ac:dyDescent="0.3">
      <c r="A829" t="s">
        <v>1211</v>
      </c>
      <c r="B829" t="s">
        <v>266</v>
      </c>
      <c r="C829">
        <v>35</v>
      </c>
      <c r="D829" t="s">
        <v>24</v>
      </c>
      <c r="E829" t="s">
        <v>37</v>
      </c>
      <c r="F829" t="s">
        <v>38</v>
      </c>
      <c r="G829" t="s">
        <v>50</v>
      </c>
      <c r="H829" s="1">
        <v>45112</v>
      </c>
      <c r="I829">
        <v>28867</v>
      </c>
      <c r="J829">
        <v>1342</v>
      </c>
      <c r="K829">
        <v>2.78</v>
      </c>
      <c r="L829">
        <v>5</v>
      </c>
      <c r="M829" t="s">
        <v>28</v>
      </c>
      <c r="N829" t="s">
        <v>21</v>
      </c>
      <c r="O829">
        <v>30209</v>
      </c>
      <c r="P829">
        <f>Append1[[#This Row],[Bonus (£)]]/Append1[[#This Row],[Salary (£)]]</f>
        <v>4.6489070565005022E-2</v>
      </c>
    </row>
    <row r="830" spans="1:16" x14ac:dyDescent="0.3">
      <c r="A830" t="s">
        <v>1212</v>
      </c>
      <c r="B830" t="s">
        <v>79</v>
      </c>
      <c r="C830">
        <v>41</v>
      </c>
      <c r="D830" t="s">
        <v>24</v>
      </c>
      <c r="E830" t="s">
        <v>17</v>
      </c>
      <c r="F830" t="s">
        <v>18</v>
      </c>
      <c r="G830" t="s">
        <v>88</v>
      </c>
      <c r="H830" s="1">
        <v>42466</v>
      </c>
      <c r="I830">
        <v>51070</v>
      </c>
      <c r="J830">
        <v>1135</v>
      </c>
      <c r="K830">
        <v>2.35</v>
      </c>
      <c r="L830">
        <v>4</v>
      </c>
      <c r="M830" t="s">
        <v>34</v>
      </c>
      <c r="N830" t="s">
        <v>21</v>
      </c>
      <c r="O830">
        <v>52205</v>
      </c>
      <c r="P830">
        <f>Append1[[#This Row],[Bonus (£)]]/Append1[[#This Row],[Salary (£)]]</f>
        <v>2.2224397885255532E-2</v>
      </c>
    </row>
    <row r="831" spans="1:16" x14ac:dyDescent="0.3">
      <c r="A831" t="s">
        <v>1213</v>
      </c>
      <c r="B831" t="s">
        <v>864</v>
      </c>
      <c r="C831">
        <v>34</v>
      </c>
      <c r="D831" t="s">
        <v>16</v>
      </c>
      <c r="E831" t="s">
        <v>31</v>
      </c>
      <c r="F831" t="s">
        <v>32</v>
      </c>
      <c r="G831" t="s">
        <v>88</v>
      </c>
      <c r="H831" s="1">
        <v>43413</v>
      </c>
      <c r="I831">
        <v>35311</v>
      </c>
      <c r="J831">
        <v>2104</v>
      </c>
      <c r="K831">
        <v>2.84</v>
      </c>
      <c r="L831">
        <v>7</v>
      </c>
      <c r="M831" t="s">
        <v>20</v>
      </c>
      <c r="N831" t="s">
        <v>21</v>
      </c>
      <c r="O831">
        <v>37415</v>
      </c>
      <c r="P831">
        <f>Append1[[#This Row],[Bonus (£)]]/Append1[[#This Row],[Salary (£)]]</f>
        <v>5.9584831922063944E-2</v>
      </c>
    </row>
    <row r="832" spans="1:16" x14ac:dyDescent="0.3">
      <c r="A832" t="s">
        <v>1214</v>
      </c>
      <c r="B832" t="s">
        <v>682</v>
      </c>
      <c r="C832">
        <v>25</v>
      </c>
      <c r="D832" t="s">
        <v>16</v>
      </c>
      <c r="E832" t="s">
        <v>74</v>
      </c>
      <c r="F832" t="s">
        <v>75</v>
      </c>
      <c r="G832" t="s">
        <v>33</v>
      </c>
      <c r="H832" s="1">
        <v>44521</v>
      </c>
      <c r="I832">
        <v>39354</v>
      </c>
      <c r="J832">
        <v>2231</v>
      </c>
      <c r="K832">
        <v>3.05</v>
      </c>
      <c r="L832">
        <v>5</v>
      </c>
      <c r="M832" t="s">
        <v>20</v>
      </c>
      <c r="N832" t="s">
        <v>21</v>
      </c>
      <c r="O832">
        <v>41585</v>
      </c>
      <c r="P832">
        <f>Append1[[#This Row],[Bonus (£)]]/Append1[[#This Row],[Salary (£)]]</f>
        <v>5.6690552421608982E-2</v>
      </c>
    </row>
    <row r="833" spans="1:16" x14ac:dyDescent="0.3">
      <c r="A833" t="s">
        <v>1215</v>
      </c>
      <c r="B833" t="s">
        <v>577</v>
      </c>
      <c r="C833">
        <v>37</v>
      </c>
      <c r="D833" t="s">
        <v>16</v>
      </c>
      <c r="E833" t="s">
        <v>31</v>
      </c>
      <c r="F833" t="s">
        <v>32</v>
      </c>
      <c r="G833" t="s">
        <v>105</v>
      </c>
      <c r="H833" s="1">
        <v>45182</v>
      </c>
      <c r="I833">
        <v>31787</v>
      </c>
      <c r="J833">
        <v>429</v>
      </c>
      <c r="K833">
        <v>1.07</v>
      </c>
      <c r="L833">
        <v>4</v>
      </c>
      <c r="M833" t="s">
        <v>34</v>
      </c>
      <c r="N833" t="s">
        <v>21</v>
      </c>
      <c r="O833">
        <v>32216</v>
      </c>
      <c r="P833">
        <f>Append1[[#This Row],[Bonus (£)]]/Append1[[#This Row],[Salary (£)]]</f>
        <v>1.3496083304495549E-2</v>
      </c>
    </row>
    <row r="834" spans="1:16" x14ac:dyDescent="0.3">
      <c r="A834" t="s">
        <v>1216</v>
      </c>
      <c r="B834" t="s">
        <v>406</v>
      </c>
      <c r="C834">
        <v>24</v>
      </c>
      <c r="D834" t="s">
        <v>24</v>
      </c>
      <c r="E834" t="s">
        <v>62</v>
      </c>
      <c r="F834" t="s">
        <v>63</v>
      </c>
      <c r="G834" t="s">
        <v>53</v>
      </c>
      <c r="H834" s="1">
        <v>43195</v>
      </c>
      <c r="I834">
        <v>45619</v>
      </c>
      <c r="J834">
        <v>1159</v>
      </c>
      <c r="K834">
        <v>2.95</v>
      </c>
      <c r="L834">
        <v>2</v>
      </c>
      <c r="M834" t="s">
        <v>28</v>
      </c>
      <c r="N834" t="s">
        <v>21</v>
      </c>
      <c r="O834">
        <v>46778</v>
      </c>
      <c r="P834">
        <f>Append1[[#This Row],[Bonus (£)]]/Append1[[#This Row],[Salary (£)]]</f>
        <v>2.5406080799666806E-2</v>
      </c>
    </row>
    <row r="835" spans="1:16" x14ac:dyDescent="0.3">
      <c r="A835" t="s">
        <v>1217</v>
      </c>
      <c r="B835" t="s">
        <v>200</v>
      </c>
      <c r="C835">
        <v>26</v>
      </c>
      <c r="D835" t="s">
        <v>24</v>
      </c>
      <c r="E835" t="s">
        <v>62</v>
      </c>
      <c r="F835" t="s">
        <v>63</v>
      </c>
      <c r="G835" t="s">
        <v>27</v>
      </c>
      <c r="H835" s="1">
        <v>43278</v>
      </c>
      <c r="I835">
        <v>48162</v>
      </c>
      <c r="J835">
        <v>3665</v>
      </c>
      <c r="K835">
        <v>5</v>
      </c>
      <c r="L835">
        <v>3</v>
      </c>
      <c r="M835" t="s">
        <v>20</v>
      </c>
      <c r="N835" t="s">
        <v>1218</v>
      </c>
      <c r="O835">
        <v>51827</v>
      </c>
      <c r="P835">
        <f>Append1[[#This Row],[Bonus (£)]]/Append1[[#This Row],[Salary (£)]]</f>
        <v>7.6097338150409033E-2</v>
      </c>
    </row>
    <row r="836" spans="1:16" x14ac:dyDescent="0.3">
      <c r="A836" t="s">
        <v>1219</v>
      </c>
      <c r="B836" t="s">
        <v>343</v>
      </c>
      <c r="C836">
        <v>26</v>
      </c>
      <c r="D836" t="s">
        <v>16</v>
      </c>
      <c r="E836" t="s">
        <v>62</v>
      </c>
      <c r="F836" t="s">
        <v>63</v>
      </c>
      <c r="G836" t="s">
        <v>88</v>
      </c>
      <c r="H836" s="1">
        <v>45251</v>
      </c>
      <c r="I836">
        <v>40807</v>
      </c>
      <c r="J836">
        <v>1295</v>
      </c>
      <c r="K836">
        <v>2.5</v>
      </c>
      <c r="L836">
        <v>6</v>
      </c>
      <c r="M836" t="s">
        <v>28</v>
      </c>
      <c r="N836" t="s">
        <v>1218</v>
      </c>
      <c r="O836">
        <v>42102</v>
      </c>
      <c r="P836">
        <f>Append1[[#This Row],[Bonus (£)]]/Append1[[#This Row],[Salary (£)]]</f>
        <v>3.1734751390692775E-2</v>
      </c>
    </row>
    <row r="837" spans="1:16" x14ac:dyDescent="0.3">
      <c r="A837" t="s">
        <v>1220</v>
      </c>
      <c r="B837" t="s">
        <v>761</v>
      </c>
      <c r="C837">
        <v>27</v>
      </c>
      <c r="D837" t="s">
        <v>24</v>
      </c>
      <c r="E837" t="s">
        <v>58</v>
      </c>
      <c r="F837" t="s">
        <v>59</v>
      </c>
      <c r="G837" t="s">
        <v>105</v>
      </c>
      <c r="H837" s="1">
        <v>42636</v>
      </c>
      <c r="I837">
        <v>28841</v>
      </c>
      <c r="J837">
        <v>1416</v>
      </c>
      <c r="K837">
        <v>2.36</v>
      </c>
      <c r="L837">
        <v>4</v>
      </c>
      <c r="M837" t="s">
        <v>28</v>
      </c>
      <c r="N837" t="s">
        <v>1218</v>
      </c>
      <c r="O837">
        <v>30257</v>
      </c>
      <c r="P837">
        <f>Append1[[#This Row],[Bonus (£)]]/Append1[[#This Row],[Salary (£)]]</f>
        <v>4.9096771956589576E-2</v>
      </c>
    </row>
    <row r="838" spans="1:16" x14ac:dyDescent="0.3">
      <c r="A838" t="s">
        <v>1221</v>
      </c>
      <c r="B838" t="s">
        <v>308</v>
      </c>
      <c r="C838">
        <v>25</v>
      </c>
      <c r="D838" t="s">
        <v>24</v>
      </c>
      <c r="E838" t="s">
        <v>37</v>
      </c>
      <c r="F838" t="s">
        <v>38</v>
      </c>
      <c r="G838" t="s">
        <v>50</v>
      </c>
      <c r="H838" s="1">
        <v>44541</v>
      </c>
      <c r="I838">
        <v>29008</v>
      </c>
      <c r="J838">
        <v>1161</v>
      </c>
      <c r="K838">
        <v>3.08</v>
      </c>
      <c r="L838">
        <v>4</v>
      </c>
      <c r="M838" t="s">
        <v>28</v>
      </c>
      <c r="N838" t="s">
        <v>1218</v>
      </c>
      <c r="O838">
        <v>30169</v>
      </c>
      <c r="P838">
        <f>Append1[[#This Row],[Bonus (£)]]/Append1[[#This Row],[Salary (£)]]</f>
        <v>4.0023441809156096E-2</v>
      </c>
    </row>
    <row r="839" spans="1:16" x14ac:dyDescent="0.3">
      <c r="A839" t="s">
        <v>1222</v>
      </c>
      <c r="B839" t="s">
        <v>442</v>
      </c>
      <c r="C839">
        <v>30</v>
      </c>
      <c r="D839" t="s">
        <v>24</v>
      </c>
      <c r="E839" t="s">
        <v>58</v>
      </c>
      <c r="F839" t="s">
        <v>59</v>
      </c>
      <c r="G839" t="s">
        <v>53</v>
      </c>
      <c r="H839" s="1">
        <v>42650</v>
      </c>
      <c r="I839">
        <v>30065</v>
      </c>
      <c r="J839">
        <v>1896</v>
      </c>
      <c r="K839">
        <v>3.45</v>
      </c>
      <c r="L839">
        <v>3</v>
      </c>
      <c r="M839" t="s">
        <v>20</v>
      </c>
      <c r="N839" t="s">
        <v>1218</v>
      </c>
      <c r="O839">
        <v>31961</v>
      </c>
      <c r="P839">
        <f>Append1[[#This Row],[Bonus (£)]]/Append1[[#This Row],[Salary (£)]]</f>
        <v>6.3063362714119414E-2</v>
      </c>
    </row>
    <row r="840" spans="1:16" x14ac:dyDescent="0.3">
      <c r="A840" t="s">
        <v>1223</v>
      </c>
      <c r="B840" t="s">
        <v>238</v>
      </c>
      <c r="C840">
        <v>33</v>
      </c>
      <c r="D840" t="s">
        <v>16</v>
      </c>
      <c r="E840" t="s">
        <v>42</v>
      </c>
      <c r="F840" t="s">
        <v>43</v>
      </c>
      <c r="G840" t="s">
        <v>19</v>
      </c>
      <c r="H840" s="1">
        <v>43690</v>
      </c>
      <c r="I840">
        <v>38685</v>
      </c>
      <c r="J840">
        <v>972</v>
      </c>
      <c r="K840">
        <v>2.4</v>
      </c>
      <c r="L840">
        <v>3</v>
      </c>
      <c r="M840" t="s">
        <v>20</v>
      </c>
      <c r="N840" t="s">
        <v>1218</v>
      </c>
      <c r="O840">
        <v>39657</v>
      </c>
      <c r="P840">
        <f>Append1[[#This Row],[Bonus (£)]]/Append1[[#This Row],[Salary (£)]]</f>
        <v>2.5126017836370685E-2</v>
      </c>
    </row>
    <row r="841" spans="1:16" x14ac:dyDescent="0.3">
      <c r="A841" t="s">
        <v>1224</v>
      </c>
      <c r="B841" t="s">
        <v>761</v>
      </c>
      <c r="C841">
        <v>28</v>
      </c>
      <c r="D841" t="s">
        <v>16</v>
      </c>
      <c r="E841" t="s">
        <v>62</v>
      </c>
      <c r="F841" t="s">
        <v>63</v>
      </c>
      <c r="G841" t="s">
        <v>50</v>
      </c>
      <c r="H841" s="1">
        <v>42900</v>
      </c>
      <c r="I841">
        <v>43712</v>
      </c>
      <c r="J841">
        <v>1220</v>
      </c>
      <c r="K841">
        <v>3.01</v>
      </c>
      <c r="L841">
        <v>5</v>
      </c>
      <c r="M841" t="s">
        <v>20</v>
      </c>
      <c r="N841" t="s">
        <v>1218</v>
      </c>
      <c r="O841">
        <v>44932</v>
      </c>
      <c r="P841">
        <f>Append1[[#This Row],[Bonus (£)]]/Append1[[#This Row],[Salary (£)]]</f>
        <v>2.7909956076134699E-2</v>
      </c>
    </row>
    <row r="842" spans="1:16" x14ac:dyDescent="0.3">
      <c r="A842" t="s">
        <v>1225</v>
      </c>
      <c r="B842" t="s">
        <v>463</v>
      </c>
      <c r="C842">
        <v>31</v>
      </c>
      <c r="D842" t="s">
        <v>24</v>
      </c>
      <c r="E842" t="s">
        <v>58</v>
      </c>
      <c r="F842" t="s">
        <v>59</v>
      </c>
      <c r="G842" t="s">
        <v>53</v>
      </c>
      <c r="H842" s="1">
        <v>45426</v>
      </c>
      <c r="I842">
        <v>31223</v>
      </c>
      <c r="J842">
        <v>1674</v>
      </c>
      <c r="K842">
        <v>3.11</v>
      </c>
      <c r="L842">
        <v>4</v>
      </c>
      <c r="M842" t="s">
        <v>34</v>
      </c>
      <c r="N842" t="s">
        <v>1218</v>
      </c>
      <c r="O842">
        <v>32897</v>
      </c>
      <c r="P842">
        <f>Append1[[#This Row],[Bonus (£)]]/Append1[[#This Row],[Salary (£)]]</f>
        <v>5.3614322774877494E-2</v>
      </c>
    </row>
    <row r="843" spans="1:16" x14ac:dyDescent="0.3">
      <c r="A843" t="s">
        <v>1226</v>
      </c>
      <c r="B843" t="s">
        <v>493</v>
      </c>
      <c r="C843">
        <v>47</v>
      </c>
      <c r="D843" t="s">
        <v>24</v>
      </c>
      <c r="E843" t="s">
        <v>31</v>
      </c>
      <c r="F843" t="s">
        <v>32</v>
      </c>
      <c r="G843" t="s">
        <v>39</v>
      </c>
      <c r="H843" s="1">
        <v>42849</v>
      </c>
      <c r="I843">
        <v>32594</v>
      </c>
      <c r="J843">
        <v>1382</v>
      </c>
      <c r="K843">
        <v>3.29</v>
      </c>
      <c r="L843">
        <v>1</v>
      </c>
      <c r="M843" t="s">
        <v>28</v>
      </c>
      <c r="N843" t="s">
        <v>1218</v>
      </c>
      <c r="O843">
        <v>33976</v>
      </c>
      <c r="P843">
        <f>Append1[[#This Row],[Bonus (£)]]/Append1[[#This Row],[Salary (£)]]</f>
        <v>4.2400441799104127E-2</v>
      </c>
    </row>
    <row r="844" spans="1:16" x14ac:dyDescent="0.3">
      <c r="A844" t="s">
        <v>1227</v>
      </c>
      <c r="B844" t="s">
        <v>1228</v>
      </c>
      <c r="C844">
        <v>38</v>
      </c>
      <c r="D844" t="s">
        <v>16</v>
      </c>
      <c r="E844" t="s">
        <v>42</v>
      </c>
      <c r="F844" t="s">
        <v>43</v>
      </c>
      <c r="G844" t="s">
        <v>39</v>
      </c>
      <c r="H844" s="1">
        <v>43932</v>
      </c>
      <c r="I844">
        <v>39231</v>
      </c>
      <c r="J844">
        <v>1613</v>
      </c>
      <c r="K844">
        <v>3.12</v>
      </c>
      <c r="L844">
        <v>3</v>
      </c>
      <c r="M844" t="s">
        <v>20</v>
      </c>
      <c r="N844" t="s">
        <v>1218</v>
      </c>
      <c r="O844">
        <v>40844</v>
      </c>
      <c r="P844">
        <f>Append1[[#This Row],[Bonus (£)]]/Append1[[#This Row],[Salary (£)]]</f>
        <v>4.11154444189544E-2</v>
      </c>
    </row>
    <row r="845" spans="1:16" x14ac:dyDescent="0.3">
      <c r="A845" t="s">
        <v>1229</v>
      </c>
      <c r="B845" t="s">
        <v>1230</v>
      </c>
      <c r="C845">
        <v>35</v>
      </c>
      <c r="D845" t="s">
        <v>24</v>
      </c>
      <c r="E845" t="s">
        <v>25</v>
      </c>
      <c r="F845" t="s">
        <v>26</v>
      </c>
      <c r="G845" t="s">
        <v>105</v>
      </c>
      <c r="H845" s="1">
        <v>45011</v>
      </c>
      <c r="I845">
        <v>29088</v>
      </c>
      <c r="J845">
        <v>1828</v>
      </c>
      <c r="K845">
        <v>4.2</v>
      </c>
      <c r="L845">
        <v>4</v>
      </c>
      <c r="M845" t="s">
        <v>28</v>
      </c>
      <c r="N845" t="s">
        <v>1218</v>
      </c>
      <c r="O845">
        <v>30916</v>
      </c>
      <c r="P845">
        <f>Append1[[#This Row],[Bonus (£)]]/Append1[[#This Row],[Salary (£)]]</f>
        <v>6.284378437843785E-2</v>
      </c>
    </row>
    <row r="846" spans="1:16" x14ac:dyDescent="0.3">
      <c r="A846" t="s">
        <v>1231</v>
      </c>
      <c r="B846" t="s">
        <v>321</v>
      </c>
      <c r="C846">
        <v>30</v>
      </c>
      <c r="D846" t="s">
        <v>24</v>
      </c>
      <c r="E846" t="s">
        <v>58</v>
      </c>
      <c r="F846" t="s">
        <v>59</v>
      </c>
      <c r="G846" t="s">
        <v>33</v>
      </c>
      <c r="H846" s="1">
        <v>42102</v>
      </c>
      <c r="I846">
        <v>30965</v>
      </c>
      <c r="J846">
        <v>485</v>
      </c>
      <c r="K846">
        <v>2.57</v>
      </c>
      <c r="L846">
        <v>3</v>
      </c>
      <c r="M846" t="s">
        <v>28</v>
      </c>
      <c r="N846" t="s">
        <v>1218</v>
      </c>
      <c r="O846">
        <v>31450</v>
      </c>
      <c r="P846">
        <f>Append1[[#This Row],[Bonus (£)]]/Append1[[#This Row],[Salary (£)]]</f>
        <v>1.5662845147747458E-2</v>
      </c>
    </row>
    <row r="847" spans="1:16" x14ac:dyDescent="0.3">
      <c r="A847" t="s">
        <v>1232</v>
      </c>
      <c r="B847" t="s">
        <v>178</v>
      </c>
      <c r="C847">
        <v>32</v>
      </c>
      <c r="D847" t="s">
        <v>24</v>
      </c>
      <c r="E847" t="s">
        <v>74</v>
      </c>
      <c r="F847" t="s">
        <v>75</v>
      </c>
      <c r="G847" t="s">
        <v>105</v>
      </c>
      <c r="H847" s="1">
        <v>42604</v>
      </c>
      <c r="I847">
        <v>36422</v>
      </c>
      <c r="J847">
        <v>1992</v>
      </c>
      <c r="K847">
        <v>2.62</v>
      </c>
      <c r="L847">
        <v>6</v>
      </c>
      <c r="M847" t="s">
        <v>20</v>
      </c>
      <c r="N847" t="s">
        <v>1218</v>
      </c>
      <c r="O847">
        <v>38414</v>
      </c>
      <c r="P847">
        <f>Append1[[#This Row],[Bonus (£)]]/Append1[[#This Row],[Salary (£)]]</f>
        <v>5.4692218988523417E-2</v>
      </c>
    </row>
    <row r="848" spans="1:16" x14ac:dyDescent="0.3">
      <c r="A848" t="s">
        <v>1233</v>
      </c>
      <c r="B848" t="s">
        <v>224</v>
      </c>
      <c r="C848">
        <v>37</v>
      </c>
      <c r="D848" t="s">
        <v>24</v>
      </c>
      <c r="E848" t="s">
        <v>62</v>
      </c>
      <c r="F848" t="s">
        <v>63</v>
      </c>
      <c r="G848" t="s">
        <v>33</v>
      </c>
      <c r="H848" s="1">
        <v>44010</v>
      </c>
      <c r="I848">
        <v>47629</v>
      </c>
      <c r="J848">
        <v>1630</v>
      </c>
      <c r="K848">
        <v>3.49</v>
      </c>
      <c r="L848">
        <v>3</v>
      </c>
      <c r="M848" t="s">
        <v>34</v>
      </c>
      <c r="N848" t="s">
        <v>1218</v>
      </c>
      <c r="O848">
        <v>49259</v>
      </c>
      <c r="P848">
        <f>Append1[[#This Row],[Bonus (£)]]/Append1[[#This Row],[Salary (£)]]</f>
        <v>3.4222847424888202E-2</v>
      </c>
    </row>
    <row r="849" spans="1:16" x14ac:dyDescent="0.3">
      <c r="A849" t="s">
        <v>1234</v>
      </c>
      <c r="B849" t="s">
        <v>1235</v>
      </c>
      <c r="C849">
        <v>34</v>
      </c>
      <c r="D849" t="s">
        <v>16</v>
      </c>
      <c r="E849" t="s">
        <v>42</v>
      </c>
      <c r="F849" t="s">
        <v>43</v>
      </c>
      <c r="G849" t="s">
        <v>33</v>
      </c>
      <c r="H849" s="1">
        <v>45500</v>
      </c>
      <c r="I849">
        <v>32496</v>
      </c>
      <c r="J849">
        <v>2232</v>
      </c>
      <c r="K849">
        <v>3.38</v>
      </c>
      <c r="L849">
        <v>1</v>
      </c>
      <c r="M849" t="s">
        <v>20</v>
      </c>
      <c r="N849" t="s">
        <v>1218</v>
      </c>
      <c r="O849">
        <v>34728</v>
      </c>
      <c r="P849">
        <f>Append1[[#This Row],[Bonus (£)]]/Append1[[#This Row],[Salary (£)]]</f>
        <v>6.8685376661742986E-2</v>
      </c>
    </row>
    <row r="850" spans="1:16" x14ac:dyDescent="0.3">
      <c r="A850" t="s">
        <v>1236</v>
      </c>
      <c r="B850" t="s">
        <v>134</v>
      </c>
      <c r="C850">
        <v>39</v>
      </c>
      <c r="D850" t="s">
        <v>24</v>
      </c>
      <c r="E850" t="s">
        <v>37</v>
      </c>
      <c r="F850" t="s">
        <v>38</v>
      </c>
      <c r="G850" t="s">
        <v>53</v>
      </c>
      <c r="H850" s="1">
        <v>42133</v>
      </c>
      <c r="I850">
        <v>33999</v>
      </c>
      <c r="J850">
        <v>1055</v>
      </c>
      <c r="K850">
        <v>3.1</v>
      </c>
      <c r="L850">
        <v>1</v>
      </c>
      <c r="M850" t="s">
        <v>20</v>
      </c>
      <c r="N850" t="s">
        <v>1218</v>
      </c>
      <c r="O850">
        <v>35054</v>
      </c>
      <c r="P850">
        <f>Append1[[#This Row],[Bonus (£)]]/Append1[[#This Row],[Salary (£)]]</f>
        <v>3.1030324421306509E-2</v>
      </c>
    </row>
    <row r="851" spans="1:16" x14ac:dyDescent="0.3">
      <c r="A851" t="s">
        <v>1237</v>
      </c>
      <c r="B851" t="s">
        <v>872</v>
      </c>
      <c r="C851">
        <v>29</v>
      </c>
      <c r="D851" t="s">
        <v>16</v>
      </c>
      <c r="E851" t="s">
        <v>74</v>
      </c>
      <c r="F851" t="s">
        <v>75</v>
      </c>
      <c r="G851" t="s">
        <v>39</v>
      </c>
      <c r="H851" s="1">
        <v>42793</v>
      </c>
      <c r="I851">
        <v>40184</v>
      </c>
      <c r="J851">
        <v>1167</v>
      </c>
      <c r="K851">
        <v>1.73</v>
      </c>
      <c r="L851">
        <v>1</v>
      </c>
      <c r="M851" t="s">
        <v>28</v>
      </c>
      <c r="N851" t="s">
        <v>1218</v>
      </c>
      <c r="O851">
        <v>41351</v>
      </c>
      <c r="P851">
        <f>Append1[[#This Row],[Bonus (£)]]/Append1[[#This Row],[Salary (£)]]</f>
        <v>2.9041409516225362E-2</v>
      </c>
    </row>
    <row r="852" spans="1:16" x14ac:dyDescent="0.3">
      <c r="A852" t="s">
        <v>1238</v>
      </c>
      <c r="B852" t="s">
        <v>149</v>
      </c>
      <c r="C852">
        <v>23</v>
      </c>
      <c r="D852" t="s">
        <v>16</v>
      </c>
      <c r="E852" t="s">
        <v>31</v>
      </c>
      <c r="F852" t="s">
        <v>32</v>
      </c>
      <c r="G852" t="s">
        <v>53</v>
      </c>
      <c r="H852" s="1">
        <v>42775</v>
      </c>
      <c r="I852">
        <v>33427</v>
      </c>
      <c r="J852">
        <v>1702</v>
      </c>
      <c r="K852">
        <v>2.59</v>
      </c>
      <c r="L852">
        <v>5</v>
      </c>
      <c r="M852" t="s">
        <v>28</v>
      </c>
      <c r="N852" t="s">
        <v>1218</v>
      </c>
      <c r="O852">
        <v>35129</v>
      </c>
      <c r="P852">
        <f>Append1[[#This Row],[Bonus (£)]]/Append1[[#This Row],[Salary (£)]]</f>
        <v>5.0916923445119215E-2</v>
      </c>
    </row>
    <row r="853" spans="1:16" x14ac:dyDescent="0.3">
      <c r="A853" t="s">
        <v>1239</v>
      </c>
      <c r="B853" t="s">
        <v>198</v>
      </c>
      <c r="C853">
        <v>31</v>
      </c>
      <c r="D853" t="s">
        <v>16</v>
      </c>
      <c r="E853" t="s">
        <v>37</v>
      </c>
      <c r="F853" t="s">
        <v>38</v>
      </c>
      <c r="G853" t="s">
        <v>39</v>
      </c>
      <c r="H853" s="1">
        <v>44186</v>
      </c>
      <c r="I853">
        <v>27148</v>
      </c>
      <c r="J853">
        <v>722</v>
      </c>
      <c r="K853">
        <v>3.38</v>
      </c>
      <c r="L853">
        <v>1</v>
      </c>
      <c r="M853" t="s">
        <v>20</v>
      </c>
      <c r="N853" t="s">
        <v>1218</v>
      </c>
      <c r="O853">
        <v>27870</v>
      </c>
      <c r="P853">
        <f>Append1[[#This Row],[Bonus (£)]]/Append1[[#This Row],[Salary (£)]]</f>
        <v>2.6594960954766465E-2</v>
      </c>
    </row>
    <row r="854" spans="1:16" x14ac:dyDescent="0.3">
      <c r="A854" t="s">
        <v>1240</v>
      </c>
      <c r="B854" t="s">
        <v>295</v>
      </c>
      <c r="C854">
        <v>33</v>
      </c>
      <c r="D854" t="s">
        <v>16</v>
      </c>
      <c r="E854" t="s">
        <v>58</v>
      </c>
      <c r="F854" t="s">
        <v>59</v>
      </c>
      <c r="G854" t="s">
        <v>88</v>
      </c>
      <c r="H854" s="1">
        <v>44060</v>
      </c>
      <c r="I854">
        <v>33319</v>
      </c>
      <c r="J854">
        <v>930</v>
      </c>
      <c r="K854">
        <v>2.95</v>
      </c>
      <c r="L854">
        <v>4</v>
      </c>
      <c r="M854" t="s">
        <v>20</v>
      </c>
      <c r="N854" t="s">
        <v>1218</v>
      </c>
      <c r="O854">
        <v>34249</v>
      </c>
      <c r="P854">
        <f>Append1[[#This Row],[Bonus (£)]]/Append1[[#This Row],[Salary (£)]]</f>
        <v>2.7912002160929199E-2</v>
      </c>
    </row>
    <row r="855" spans="1:16" x14ac:dyDescent="0.3">
      <c r="A855" t="s">
        <v>1241</v>
      </c>
      <c r="B855" t="s">
        <v>253</v>
      </c>
      <c r="C855">
        <v>32</v>
      </c>
      <c r="D855" t="s">
        <v>16</v>
      </c>
      <c r="E855" t="s">
        <v>58</v>
      </c>
      <c r="F855" t="s">
        <v>59</v>
      </c>
      <c r="G855" t="s">
        <v>27</v>
      </c>
      <c r="H855" s="1">
        <v>44240</v>
      </c>
      <c r="I855">
        <v>27710</v>
      </c>
      <c r="J855">
        <v>925</v>
      </c>
      <c r="K855">
        <v>2.41</v>
      </c>
      <c r="L855">
        <v>3</v>
      </c>
      <c r="M855" t="s">
        <v>34</v>
      </c>
      <c r="N855" t="s">
        <v>1218</v>
      </c>
      <c r="O855">
        <v>28635</v>
      </c>
      <c r="P855">
        <f>Append1[[#This Row],[Bonus (£)]]/Append1[[#This Row],[Salary (£)]]</f>
        <v>3.3381450739805127E-2</v>
      </c>
    </row>
    <row r="856" spans="1:16" x14ac:dyDescent="0.3">
      <c r="A856" t="s">
        <v>1242</v>
      </c>
      <c r="B856" t="s">
        <v>1243</v>
      </c>
      <c r="C856">
        <v>36</v>
      </c>
      <c r="D856" t="s">
        <v>24</v>
      </c>
      <c r="E856" t="s">
        <v>62</v>
      </c>
      <c r="F856" t="s">
        <v>63</v>
      </c>
      <c r="G856" t="s">
        <v>88</v>
      </c>
      <c r="H856" s="1">
        <v>42821</v>
      </c>
      <c r="I856">
        <v>42915</v>
      </c>
      <c r="J856">
        <v>2349</v>
      </c>
      <c r="K856">
        <v>4.1100000000000003</v>
      </c>
      <c r="L856">
        <v>5</v>
      </c>
      <c r="M856" t="s">
        <v>34</v>
      </c>
      <c r="N856" t="s">
        <v>1218</v>
      </c>
      <c r="O856">
        <v>45264</v>
      </c>
      <c r="P856">
        <f>Append1[[#This Row],[Bonus (£)]]/Append1[[#This Row],[Salary (£)]]</f>
        <v>5.4736106256553653E-2</v>
      </c>
    </row>
    <row r="857" spans="1:16" x14ac:dyDescent="0.3">
      <c r="A857" t="s">
        <v>1244</v>
      </c>
      <c r="B857" t="s">
        <v>707</v>
      </c>
      <c r="C857">
        <v>45</v>
      </c>
      <c r="D857" t="s">
        <v>16</v>
      </c>
      <c r="E857" t="s">
        <v>31</v>
      </c>
      <c r="F857" t="s">
        <v>32</v>
      </c>
      <c r="G857" t="s">
        <v>39</v>
      </c>
      <c r="H857" s="1">
        <v>43107</v>
      </c>
      <c r="I857">
        <v>31283</v>
      </c>
      <c r="J857">
        <v>2749</v>
      </c>
      <c r="K857">
        <v>5</v>
      </c>
      <c r="L857">
        <v>4</v>
      </c>
      <c r="M857" t="s">
        <v>28</v>
      </c>
      <c r="N857" t="s">
        <v>1218</v>
      </c>
      <c r="O857">
        <v>34032</v>
      </c>
      <c r="P857">
        <f>Append1[[#This Row],[Bonus (£)]]/Append1[[#This Row],[Salary (£)]]</f>
        <v>8.7875203784803249E-2</v>
      </c>
    </row>
    <row r="858" spans="1:16" x14ac:dyDescent="0.3">
      <c r="A858" t="s">
        <v>1245</v>
      </c>
      <c r="B858" t="s">
        <v>149</v>
      </c>
      <c r="C858">
        <v>29</v>
      </c>
      <c r="D858" t="s">
        <v>16</v>
      </c>
      <c r="E858" t="s">
        <v>42</v>
      </c>
      <c r="F858" t="s">
        <v>43</v>
      </c>
      <c r="G858" t="s">
        <v>39</v>
      </c>
      <c r="H858" s="1">
        <v>44686</v>
      </c>
      <c r="I858">
        <v>41337</v>
      </c>
      <c r="J858">
        <v>2294</v>
      </c>
      <c r="K858">
        <v>3.27</v>
      </c>
      <c r="L858">
        <v>1</v>
      </c>
      <c r="M858" t="s">
        <v>28</v>
      </c>
      <c r="N858" t="s">
        <v>1218</v>
      </c>
      <c r="O858">
        <v>43631</v>
      </c>
      <c r="P858">
        <f>Append1[[#This Row],[Bonus (£)]]/Append1[[#This Row],[Salary (£)]]</f>
        <v>5.5495077049616565E-2</v>
      </c>
    </row>
    <row r="859" spans="1:16" x14ac:dyDescent="0.3">
      <c r="A859" t="s">
        <v>1246</v>
      </c>
      <c r="B859" t="s">
        <v>536</v>
      </c>
      <c r="C859">
        <v>25</v>
      </c>
      <c r="D859" t="s">
        <v>16</v>
      </c>
      <c r="E859" t="s">
        <v>62</v>
      </c>
      <c r="F859" t="s">
        <v>63</v>
      </c>
      <c r="G859" t="s">
        <v>39</v>
      </c>
      <c r="H859" s="1">
        <v>43129</v>
      </c>
      <c r="I859">
        <v>45095</v>
      </c>
      <c r="J859">
        <v>2244</v>
      </c>
      <c r="K859">
        <v>2.5499999999999998</v>
      </c>
      <c r="L859">
        <v>3</v>
      </c>
      <c r="M859" t="s">
        <v>20</v>
      </c>
      <c r="N859" t="s">
        <v>1218</v>
      </c>
      <c r="O859">
        <v>47339</v>
      </c>
      <c r="P859">
        <f>Append1[[#This Row],[Bonus (£)]]/Append1[[#This Row],[Salary (£)]]</f>
        <v>4.9761614369664045E-2</v>
      </c>
    </row>
    <row r="860" spans="1:16" x14ac:dyDescent="0.3">
      <c r="A860" t="s">
        <v>1247</v>
      </c>
      <c r="B860" t="s">
        <v>305</v>
      </c>
      <c r="C860">
        <v>26</v>
      </c>
      <c r="D860" t="s">
        <v>24</v>
      </c>
      <c r="E860" t="s">
        <v>37</v>
      </c>
      <c r="F860" t="s">
        <v>38</v>
      </c>
      <c r="G860" t="s">
        <v>53</v>
      </c>
      <c r="H860" s="1">
        <v>42056</v>
      </c>
      <c r="I860">
        <v>25016</v>
      </c>
      <c r="J860">
        <v>1623</v>
      </c>
      <c r="K860">
        <v>3.12</v>
      </c>
      <c r="L860">
        <v>5</v>
      </c>
      <c r="M860" t="s">
        <v>34</v>
      </c>
      <c r="N860" t="s">
        <v>1218</v>
      </c>
      <c r="O860">
        <v>26639</v>
      </c>
      <c r="P860">
        <f>Append1[[#This Row],[Bonus (£)]]/Append1[[#This Row],[Salary (£)]]</f>
        <v>6.4878477774224494E-2</v>
      </c>
    </row>
    <row r="861" spans="1:16" x14ac:dyDescent="0.3">
      <c r="A861" t="s">
        <v>1248</v>
      </c>
      <c r="B861" t="s">
        <v>140</v>
      </c>
      <c r="C861">
        <v>36</v>
      </c>
      <c r="D861" t="s">
        <v>16</v>
      </c>
      <c r="E861" t="s">
        <v>42</v>
      </c>
      <c r="F861" t="s">
        <v>43</v>
      </c>
      <c r="G861" t="s">
        <v>27</v>
      </c>
      <c r="H861" s="1">
        <v>43977</v>
      </c>
      <c r="I861">
        <v>38296</v>
      </c>
      <c r="J861">
        <v>1453</v>
      </c>
      <c r="K861">
        <v>2.7</v>
      </c>
      <c r="L861">
        <v>1</v>
      </c>
      <c r="M861" t="s">
        <v>20</v>
      </c>
      <c r="N861" t="s">
        <v>1218</v>
      </c>
      <c r="O861">
        <v>39749</v>
      </c>
      <c r="P861">
        <f>Append1[[#This Row],[Bonus (£)]]/Append1[[#This Row],[Salary (£)]]</f>
        <v>3.7941299352412784E-2</v>
      </c>
    </row>
    <row r="862" spans="1:16" x14ac:dyDescent="0.3">
      <c r="A862" t="s">
        <v>1249</v>
      </c>
      <c r="B862" t="s">
        <v>211</v>
      </c>
      <c r="C862">
        <v>27</v>
      </c>
      <c r="D862" t="s">
        <v>16</v>
      </c>
      <c r="E862" t="s">
        <v>17</v>
      </c>
      <c r="F862" t="s">
        <v>18</v>
      </c>
      <c r="G862" t="s">
        <v>33</v>
      </c>
      <c r="H862" s="1">
        <v>43832</v>
      </c>
      <c r="I862">
        <v>48271</v>
      </c>
      <c r="J862">
        <v>1500</v>
      </c>
      <c r="K862">
        <v>2.58</v>
      </c>
      <c r="L862">
        <v>6</v>
      </c>
      <c r="M862" t="s">
        <v>20</v>
      </c>
      <c r="N862" t="s">
        <v>1218</v>
      </c>
      <c r="O862">
        <v>49771</v>
      </c>
      <c r="P862">
        <f>Append1[[#This Row],[Bonus (£)]]/Append1[[#This Row],[Salary (£)]]</f>
        <v>3.1074558223363923E-2</v>
      </c>
    </row>
    <row r="863" spans="1:16" x14ac:dyDescent="0.3">
      <c r="A863" t="s">
        <v>1250</v>
      </c>
      <c r="B863" t="s">
        <v>1090</v>
      </c>
      <c r="C863">
        <v>24</v>
      </c>
      <c r="D863" t="s">
        <v>24</v>
      </c>
      <c r="E863" t="s">
        <v>74</v>
      </c>
      <c r="F863" t="s">
        <v>75</v>
      </c>
      <c r="G863" t="s">
        <v>88</v>
      </c>
      <c r="H863" s="1">
        <v>44010</v>
      </c>
      <c r="I863">
        <v>40896</v>
      </c>
      <c r="J863">
        <v>3161</v>
      </c>
      <c r="K863">
        <v>4.3099999999999996</v>
      </c>
      <c r="L863">
        <v>1</v>
      </c>
      <c r="M863" t="s">
        <v>34</v>
      </c>
      <c r="N863" t="s">
        <v>1218</v>
      </c>
      <c r="O863">
        <v>44057</v>
      </c>
      <c r="P863">
        <f>Append1[[#This Row],[Bonus (£)]]/Append1[[#This Row],[Salary (£)]]</f>
        <v>7.7293622848200308E-2</v>
      </c>
    </row>
    <row r="864" spans="1:16" x14ac:dyDescent="0.3">
      <c r="A864" t="s">
        <v>1251</v>
      </c>
      <c r="B864" t="s">
        <v>984</v>
      </c>
      <c r="C864">
        <v>32</v>
      </c>
      <c r="D864" t="s">
        <v>16</v>
      </c>
      <c r="E864" t="s">
        <v>17</v>
      </c>
      <c r="F864" t="s">
        <v>18</v>
      </c>
      <c r="G864" t="s">
        <v>33</v>
      </c>
      <c r="H864" s="1">
        <v>42381</v>
      </c>
      <c r="I864">
        <v>42495</v>
      </c>
      <c r="J864">
        <v>2434</v>
      </c>
      <c r="K864">
        <v>3.16</v>
      </c>
      <c r="L864">
        <v>2</v>
      </c>
      <c r="M864" t="s">
        <v>28</v>
      </c>
      <c r="N864" t="s">
        <v>1218</v>
      </c>
      <c r="O864">
        <v>44929</v>
      </c>
      <c r="P864">
        <f>Append1[[#This Row],[Bonus (£)]]/Append1[[#This Row],[Salary (£)]]</f>
        <v>5.7277326744322864E-2</v>
      </c>
    </row>
    <row r="865" spans="1:16" x14ac:dyDescent="0.3">
      <c r="A865" t="s">
        <v>1252</v>
      </c>
      <c r="B865" t="s">
        <v>187</v>
      </c>
      <c r="C865">
        <v>36</v>
      </c>
      <c r="D865" t="s">
        <v>16</v>
      </c>
      <c r="E865" t="s">
        <v>62</v>
      </c>
      <c r="F865" t="s">
        <v>63</v>
      </c>
      <c r="G865" t="s">
        <v>53</v>
      </c>
      <c r="H865" s="1">
        <v>43362</v>
      </c>
      <c r="I865">
        <v>53118</v>
      </c>
      <c r="J865">
        <v>1764</v>
      </c>
      <c r="K865">
        <v>3.31</v>
      </c>
      <c r="L865">
        <v>1</v>
      </c>
      <c r="M865" t="s">
        <v>20</v>
      </c>
      <c r="N865" t="s">
        <v>1218</v>
      </c>
      <c r="O865">
        <v>54882</v>
      </c>
      <c r="P865">
        <f>Append1[[#This Row],[Bonus (£)]]/Append1[[#This Row],[Salary (£)]]</f>
        <v>3.3209081667231445E-2</v>
      </c>
    </row>
    <row r="866" spans="1:16" x14ac:dyDescent="0.3">
      <c r="A866" t="s">
        <v>1253</v>
      </c>
      <c r="B866" t="s">
        <v>350</v>
      </c>
      <c r="C866">
        <v>28</v>
      </c>
      <c r="D866" t="s">
        <v>24</v>
      </c>
      <c r="E866" t="s">
        <v>37</v>
      </c>
      <c r="F866" t="s">
        <v>38</v>
      </c>
      <c r="G866" t="s">
        <v>53</v>
      </c>
      <c r="H866" s="1">
        <v>42402</v>
      </c>
      <c r="I866">
        <v>27366</v>
      </c>
      <c r="J866">
        <v>1585</v>
      </c>
      <c r="K866">
        <v>3.69</v>
      </c>
      <c r="L866">
        <v>2</v>
      </c>
      <c r="M866" t="s">
        <v>28</v>
      </c>
      <c r="N866" t="s">
        <v>1218</v>
      </c>
      <c r="O866">
        <v>28951</v>
      </c>
      <c r="P866">
        <f>Append1[[#This Row],[Bonus (£)]]/Append1[[#This Row],[Salary (£)]]</f>
        <v>5.7918585105605498E-2</v>
      </c>
    </row>
    <row r="867" spans="1:16" x14ac:dyDescent="0.3">
      <c r="A867" t="s">
        <v>1254</v>
      </c>
      <c r="B867" t="s">
        <v>1255</v>
      </c>
      <c r="C867">
        <v>28</v>
      </c>
      <c r="D867" t="s">
        <v>24</v>
      </c>
      <c r="E867" t="s">
        <v>17</v>
      </c>
      <c r="F867" t="s">
        <v>18</v>
      </c>
      <c r="G867" t="s">
        <v>105</v>
      </c>
      <c r="H867" s="1">
        <v>42428</v>
      </c>
      <c r="I867">
        <v>47981</v>
      </c>
      <c r="J867">
        <v>1821</v>
      </c>
      <c r="K867">
        <v>4.67</v>
      </c>
      <c r="L867">
        <v>3</v>
      </c>
      <c r="M867" t="s">
        <v>34</v>
      </c>
      <c r="N867" t="s">
        <v>1218</v>
      </c>
      <c r="O867">
        <v>49802</v>
      </c>
      <c r="P867">
        <f>Append1[[#This Row],[Bonus (£)]]/Append1[[#This Row],[Salary (£)]]</f>
        <v>3.7952522873637484E-2</v>
      </c>
    </row>
    <row r="868" spans="1:16" x14ac:dyDescent="0.3">
      <c r="A868" t="s">
        <v>1256</v>
      </c>
      <c r="B868" t="s">
        <v>501</v>
      </c>
      <c r="C868">
        <v>38</v>
      </c>
      <c r="D868" t="s">
        <v>16</v>
      </c>
      <c r="E868" t="s">
        <v>31</v>
      </c>
      <c r="F868" t="s">
        <v>32</v>
      </c>
      <c r="G868" t="s">
        <v>88</v>
      </c>
      <c r="H868" s="1">
        <v>42325</v>
      </c>
      <c r="I868">
        <v>30973</v>
      </c>
      <c r="J868">
        <v>2075</v>
      </c>
      <c r="K868">
        <v>3.03</v>
      </c>
      <c r="L868">
        <v>1</v>
      </c>
      <c r="M868" t="s">
        <v>34</v>
      </c>
      <c r="N868" t="s">
        <v>1218</v>
      </c>
      <c r="O868">
        <v>33048</v>
      </c>
      <c r="P868">
        <f>Append1[[#This Row],[Bonus (£)]]/Append1[[#This Row],[Salary (£)]]</f>
        <v>6.6993833338714365E-2</v>
      </c>
    </row>
    <row r="869" spans="1:16" x14ac:dyDescent="0.3">
      <c r="A869" t="s">
        <v>1257</v>
      </c>
      <c r="B869" t="s">
        <v>308</v>
      </c>
      <c r="C869">
        <v>29</v>
      </c>
      <c r="D869" t="s">
        <v>24</v>
      </c>
      <c r="E869" t="s">
        <v>25</v>
      </c>
      <c r="F869" t="s">
        <v>26</v>
      </c>
      <c r="G869" t="s">
        <v>27</v>
      </c>
      <c r="H869" s="1">
        <v>43763</v>
      </c>
      <c r="I869">
        <v>31560</v>
      </c>
      <c r="J869">
        <v>2055</v>
      </c>
      <c r="K869">
        <v>3.2</v>
      </c>
      <c r="L869">
        <v>3</v>
      </c>
      <c r="M869" t="s">
        <v>20</v>
      </c>
      <c r="N869" t="s">
        <v>1218</v>
      </c>
      <c r="O869">
        <v>33615</v>
      </c>
      <c r="P869">
        <f>Append1[[#This Row],[Bonus (£)]]/Append1[[#This Row],[Salary (£)]]</f>
        <v>6.511406844106464E-2</v>
      </c>
    </row>
    <row r="870" spans="1:16" x14ac:dyDescent="0.3">
      <c r="A870" t="s">
        <v>1258</v>
      </c>
      <c r="B870" t="s">
        <v>872</v>
      </c>
      <c r="C870">
        <v>21</v>
      </c>
      <c r="D870" t="s">
        <v>24</v>
      </c>
      <c r="E870" t="s">
        <v>62</v>
      </c>
      <c r="F870" t="s">
        <v>63</v>
      </c>
      <c r="G870" t="s">
        <v>105</v>
      </c>
      <c r="H870" s="1">
        <v>43190</v>
      </c>
      <c r="I870">
        <v>41729</v>
      </c>
      <c r="J870">
        <v>2093</v>
      </c>
      <c r="K870">
        <v>3.47</v>
      </c>
      <c r="L870">
        <v>7</v>
      </c>
      <c r="M870" t="s">
        <v>28</v>
      </c>
      <c r="N870" t="s">
        <v>1218</v>
      </c>
      <c r="O870">
        <v>43822</v>
      </c>
      <c r="P870">
        <f>Append1[[#This Row],[Bonus (£)]]/Append1[[#This Row],[Salary (£)]]</f>
        <v>5.0156965180090586E-2</v>
      </c>
    </row>
    <row r="871" spans="1:16" x14ac:dyDescent="0.3">
      <c r="A871" t="s">
        <v>1259</v>
      </c>
      <c r="B871" t="s">
        <v>238</v>
      </c>
      <c r="C871">
        <v>21</v>
      </c>
      <c r="D871" t="s">
        <v>24</v>
      </c>
      <c r="E871" t="s">
        <v>37</v>
      </c>
      <c r="F871" t="s">
        <v>38</v>
      </c>
      <c r="G871" t="s">
        <v>50</v>
      </c>
      <c r="H871" s="1">
        <v>45304</v>
      </c>
      <c r="I871">
        <v>30478</v>
      </c>
      <c r="J871">
        <v>1817</v>
      </c>
      <c r="K871">
        <v>3.29</v>
      </c>
      <c r="L871">
        <v>4</v>
      </c>
      <c r="M871" t="s">
        <v>34</v>
      </c>
      <c r="N871" t="s">
        <v>1218</v>
      </c>
      <c r="O871">
        <v>32295</v>
      </c>
      <c r="P871">
        <f>Append1[[#This Row],[Bonus (£)]]/Append1[[#This Row],[Salary (£)]]</f>
        <v>5.9616772754117725E-2</v>
      </c>
    </row>
    <row r="872" spans="1:16" x14ac:dyDescent="0.3">
      <c r="A872" t="s">
        <v>1260</v>
      </c>
      <c r="B872" t="s">
        <v>1143</v>
      </c>
      <c r="C872">
        <v>40</v>
      </c>
      <c r="D872" t="s">
        <v>24</v>
      </c>
      <c r="E872" t="s">
        <v>31</v>
      </c>
      <c r="F872" t="s">
        <v>32</v>
      </c>
      <c r="G872" t="s">
        <v>39</v>
      </c>
      <c r="H872" s="1">
        <v>45287</v>
      </c>
      <c r="I872">
        <v>26446</v>
      </c>
      <c r="J872">
        <v>936</v>
      </c>
      <c r="K872">
        <v>3.13</v>
      </c>
      <c r="L872">
        <v>3</v>
      </c>
      <c r="M872" t="s">
        <v>34</v>
      </c>
      <c r="N872" t="s">
        <v>1218</v>
      </c>
      <c r="O872">
        <v>27382</v>
      </c>
      <c r="P872">
        <f>Append1[[#This Row],[Bonus (£)]]/Append1[[#This Row],[Salary (£)]]</f>
        <v>3.5392876049308027E-2</v>
      </c>
    </row>
    <row r="873" spans="1:16" x14ac:dyDescent="0.3">
      <c r="A873" t="s">
        <v>1261</v>
      </c>
      <c r="B873" t="s">
        <v>333</v>
      </c>
      <c r="C873">
        <v>24</v>
      </c>
      <c r="D873" t="s">
        <v>24</v>
      </c>
      <c r="E873" t="s">
        <v>31</v>
      </c>
      <c r="F873" t="s">
        <v>32</v>
      </c>
      <c r="G873" t="s">
        <v>53</v>
      </c>
      <c r="H873" s="1">
        <v>42869</v>
      </c>
      <c r="I873">
        <v>31628</v>
      </c>
      <c r="J873">
        <v>1644</v>
      </c>
      <c r="K873">
        <v>3.99</v>
      </c>
      <c r="L873">
        <v>6</v>
      </c>
      <c r="M873" t="s">
        <v>28</v>
      </c>
      <c r="N873" t="s">
        <v>1218</v>
      </c>
      <c r="O873">
        <v>33272</v>
      </c>
      <c r="P873">
        <f>Append1[[#This Row],[Bonus (£)]]/Append1[[#This Row],[Salary (£)]]</f>
        <v>5.1979258884532691E-2</v>
      </c>
    </row>
    <row r="874" spans="1:16" x14ac:dyDescent="0.3">
      <c r="A874" t="s">
        <v>1262</v>
      </c>
      <c r="B874" t="s">
        <v>1263</v>
      </c>
      <c r="C874">
        <v>28</v>
      </c>
      <c r="D874" t="s">
        <v>16</v>
      </c>
      <c r="E874" t="s">
        <v>74</v>
      </c>
      <c r="F874" t="s">
        <v>75</v>
      </c>
      <c r="G874" t="s">
        <v>88</v>
      </c>
      <c r="H874" s="1">
        <v>42619</v>
      </c>
      <c r="I874">
        <v>35115</v>
      </c>
      <c r="J874">
        <v>2270</v>
      </c>
      <c r="K874">
        <v>4.7</v>
      </c>
      <c r="L874">
        <v>4</v>
      </c>
      <c r="M874" t="s">
        <v>34</v>
      </c>
      <c r="N874" t="s">
        <v>1218</v>
      </c>
      <c r="O874">
        <v>37385</v>
      </c>
      <c r="P874">
        <f>Append1[[#This Row],[Bonus (£)]]/Append1[[#This Row],[Salary (£)]]</f>
        <v>6.4644738715648589E-2</v>
      </c>
    </row>
    <row r="875" spans="1:16" x14ac:dyDescent="0.3">
      <c r="A875" t="s">
        <v>1264</v>
      </c>
      <c r="B875" t="s">
        <v>780</v>
      </c>
      <c r="C875">
        <v>38</v>
      </c>
      <c r="D875" t="s">
        <v>24</v>
      </c>
      <c r="E875" t="s">
        <v>31</v>
      </c>
      <c r="F875" t="s">
        <v>32</v>
      </c>
      <c r="G875" t="s">
        <v>50</v>
      </c>
      <c r="H875" s="1">
        <v>42842</v>
      </c>
      <c r="I875">
        <v>36831</v>
      </c>
      <c r="J875">
        <v>1992</v>
      </c>
      <c r="K875">
        <v>2.54</v>
      </c>
      <c r="L875">
        <v>4</v>
      </c>
      <c r="M875" t="s">
        <v>20</v>
      </c>
      <c r="N875" t="s">
        <v>1218</v>
      </c>
      <c r="O875">
        <v>38823</v>
      </c>
      <c r="P875">
        <f>Append1[[#This Row],[Bonus (£)]]/Append1[[#This Row],[Salary (£)]]</f>
        <v>5.4084874154923843E-2</v>
      </c>
    </row>
    <row r="876" spans="1:16" x14ac:dyDescent="0.3">
      <c r="A876" t="s">
        <v>1265</v>
      </c>
      <c r="B876" t="s">
        <v>176</v>
      </c>
      <c r="C876">
        <v>22</v>
      </c>
      <c r="D876" t="s">
        <v>16</v>
      </c>
      <c r="E876" t="s">
        <v>58</v>
      </c>
      <c r="F876" t="s">
        <v>59</v>
      </c>
      <c r="G876" t="s">
        <v>88</v>
      </c>
      <c r="H876" s="1">
        <v>43891</v>
      </c>
      <c r="I876">
        <v>26939</v>
      </c>
      <c r="J876">
        <v>568</v>
      </c>
      <c r="K876">
        <v>2.84</v>
      </c>
      <c r="L876">
        <v>6</v>
      </c>
      <c r="M876" t="s">
        <v>34</v>
      </c>
      <c r="N876" t="s">
        <v>1218</v>
      </c>
      <c r="O876">
        <v>27507</v>
      </c>
      <c r="P876">
        <f>Append1[[#This Row],[Bonus (£)]]/Append1[[#This Row],[Salary (£)]]</f>
        <v>2.1084672779241993E-2</v>
      </c>
    </row>
    <row r="877" spans="1:16" x14ac:dyDescent="0.3">
      <c r="A877" t="s">
        <v>1266</v>
      </c>
      <c r="B877" t="s">
        <v>1267</v>
      </c>
      <c r="C877">
        <v>31</v>
      </c>
      <c r="D877" t="s">
        <v>16</v>
      </c>
      <c r="E877" t="s">
        <v>74</v>
      </c>
      <c r="F877" t="s">
        <v>75</v>
      </c>
      <c r="G877" t="s">
        <v>88</v>
      </c>
      <c r="H877" s="1">
        <v>43928</v>
      </c>
      <c r="I877">
        <v>40897</v>
      </c>
      <c r="J877">
        <v>1542</v>
      </c>
      <c r="K877">
        <v>4.08</v>
      </c>
      <c r="L877">
        <v>4</v>
      </c>
      <c r="M877" t="s">
        <v>20</v>
      </c>
      <c r="N877" t="s">
        <v>1218</v>
      </c>
      <c r="O877">
        <v>42439</v>
      </c>
      <c r="P877">
        <f>Append1[[#This Row],[Bonus (£)]]/Append1[[#This Row],[Salary (£)]]</f>
        <v>3.7704477101009853E-2</v>
      </c>
    </row>
    <row r="878" spans="1:16" x14ac:dyDescent="0.3">
      <c r="A878" t="s">
        <v>1268</v>
      </c>
      <c r="B878" t="s">
        <v>395</v>
      </c>
      <c r="C878">
        <v>41</v>
      </c>
      <c r="D878" t="s">
        <v>16</v>
      </c>
      <c r="E878" t="s">
        <v>17</v>
      </c>
      <c r="F878" t="s">
        <v>18</v>
      </c>
      <c r="G878" t="s">
        <v>27</v>
      </c>
      <c r="H878" s="1">
        <v>42275</v>
      </c>
      <c r="I878">
        <v>39997</v>
      </c>
      <c r="J878">
        <v>2299</v>
      </c>
      <c r="K878">
        <v>4.83</v>
      </c>
      <c r="L878">
        <v>1</v>
      </c>
      <c r="M878" t="s">
        <v>20</v>
      </c>
      <c r="N878" t="s">
        <v>1218</v>
      </c>
      <c r="O878">
        <v>42296</v>
      </c>
      <c r="P878">
        <f>Append1[[#This Row],[Bonus (£)]]/Append1[[#This Row],[Salary (£)]]</f>
        <v>5.7479310948321122E-2</v>
      </c>
    </row>
    <row r="879" spans="1:16" x14ac:dyDescent="0.3">
      <c r="A879" t="s">
        <v>1269</v>
      </c>
      <c r="B879" t="s">
        <v>639</v>
      </c>
      <c r="C879">
        <v>39</v>
      </c>
      <c r="D879" t="s">
        <v>16</v>
      </c>
      <c r="E879" t="s">
        <v>42</v>
      </c>
      <c r="F879" t="s">
        <v>43</v>
      </c>
      <c r="G879" t="s">
        <v>88</v>
      </c>
      <c r="H879" s="1">
        <v>42541</v>
      </c>
      <c r="I879">
        <v>40580</v>
      </c>
      <c r="J879">
        <v>1380</v>
      </c>
      <c r="K879">
        <v>3.7</v>
      </c>
      <c r="L879">
        <v>3</v>
      </c>
      <c r="M879" t="s">
        <v>34</v>
      </c>
      <c r="N879" t="s">
        <v>1218</v>
      </c>
      <c r="O879">
        <v>41960</v>
      </c>
      <c r="P879">
        <f>Append1[[#This Row],[Bonus (£)]]/Append1[[#This Row],[Salary (£)]]</f>
        <v>3.4006899950714639E-2</v>
      </c>
    </row>
    <row r="880" spans="1:16" x14ac:dyDescent="0.3">
      <c r="A880" t="s">
        <v>1270</v>
      </c>
      <c r="B880" t="s">
        <v>159</v>
      </c>
      <c r="C880">
        <v>26</v>
      </c>
      <c r="D880" t="s">
        <v>16</v>
      </c>
      <c r="E880" t="s">
        <v>31</v>
      </c>
      <c r="F880" t="s">
        <v>32</v>
      </c>
      <c r="G880" t="s">
        <v>105</v>
      </c>
      <c r="H880" s="1">
        <v>42702</v>
      </c>
      <c r="I880">
        <v>25550</v>
      </c>
      <c r="J880">
        <v>1076</v>
      </c>
      <c r="K880">
        <v>2.41</v>
      </c>
      <c r="L880">
        <v>2</v>
      </c>
      <c r="M880" t="s">
        <v>28</v>
      </c>
      <c r="N880" t="s">
        <v>1218</v>
      </c>
      <c r="O880">
        <v>26626</v>
      </c>
      <c r="P880">
        <f>Append1[[#This Row],[Bonus (£)]]/Append1[[#This Row],[Salary (£)]]</f>
        <v>4.2113502935420745E-2</v>
      </c>
    </row>
    <row r="881" spans="1:16" x14ac:dyDescent="0.3">
      <c r="A881" t="s">
        <v>1271</v>
      </c>
      <c r="B881" t="s">
        <v>220</v>
      </c>
      <c r="C881">
        <v>26</v>
      </c>
      <c r="D881" t="s">
        <v>24</v>
      </c>
      <c r="E881" t="s">
        <v>37</v>
      </c>
      <c r="F881" t="s">
        <v>38</v>
      </c>
      <c r="G881" t="s">
        <v>19</v>
      </c>
      <c r="H881" s="1">
        <v>42374</v>
      </c>
      <c r="I881">
        <v>28989</v>
      </c>
      <c r="J881">
        <v>1046</v>
      </c>
      <c r="K881">
        <v>2.61</v>
      </c>
      <c r="L881">
        <v>7</v>
      </c>
      <c r="M881" t="s">
        <v>20</v>
      </c>
      <c r="N881" t="s">
        <v>1218</v>
      </c>
      <c r="O881">
        <v>30035</v>
      </c>
      <c r="P881">
        <f>Append1[[#This Row],[Bonus (£)]]/Append1[[#This Row],[Salary (£)]]</f>
        <v>3.6082652040429125E-2</v>
      </c>
    </row>
    <row r="882" spans="1:16" x14ac:dyDescent="0.3">
      <c r="A882" t="s">
        <v>1272</v>
      </c>
      <c r="B882" t="s">
        <v>333</v>
      </c>
      <c r="C882">
        <v>39</v>
      </c>
      <c r="D882" t="s">
        <v>24</v>
      </c>
      <c r="E882" t="s">
        <v>74</v>
      </c>
      <c r="F882" t="s">
        <v>75</v>
      </c>
      <c r="G882" t="s">
        <v>105</v>
      </c>
      <c r="H882" s="1">
        <v>43017</v>
      </c>
      <c r="I882">
        <v>31388</v>
      </c>
      <c r="J882">
        <v>1765</v>
      </c>
      <c r="K882">
        <v>3.2</v>
      </c>
      <c r="L882">
        <v>4</v>
      </c>
      <c r="M882" t="s">
        <v>34</v>
      </c>
      <c r="N882" t="s">
        <v>1218</v>
      </c>
      <c r="O882">
        <v>33153</v>
      </c>
      <c r="P882">
        <f>Append1[[#This Row],[Bonus (£)]]/Append1[[#This Row],[Salary (£)]]</f>
        <v>5.6231680897158152E-2</v>
      </c>
    </row>
    <row r="883" spans="1:16" x14ac:dyDescent="0.3">
      <c r="A883" t="s">
        <v>1273</v>
      </c>
      <c r="B883" t="s">
        <v>1274</v>
      </c>
      <c r="C883">
        <v>27</v>
      </c>
      <c r="D883" t="s">
        <v>24</v>
      </c>
      <c r="E883" t="s">
        <v>25</v>
      </c>
      <c r="F883" t="s">
        <v>26</v>
      </c>
      <c r="G883" t="s">
        <v>27</v>
      </c>
      <c r="H883" s="1">
        <v>45445</v>
      </c>
      <c r="I883">
        <v>30270</v>
      </c>
      <c r="J883">
        <v>422</v>
      </c>
      <c r="K883">
        <v>1.8</v>
      </c>
      <c r="L883">
        <v>3</v>
      </c>
      <c r="M883" t="s">
        <v>20</v>
      </c>
      <c r="N883" t="s">
        <v>1218</v>
      </c>
      <c r="O883">
        <v>30692</v>
      </c>
      <c r="P883">
        <f>Append1[[#This Row],[Bonus (£)]]/Append1[[#This Row],[Salary (£)]]</f>
        <v>1.3941195903534853E-2</v>
      </c>
    </row>
    <row r="884" spans="1:16" x14ac:dyDescent="0.3">
      <c r="A884" t="s">
        <v>1275</v>
      </c>
      <c r="B884" t="s">
        <v>117</v>
      </c>
      <c r="C884">
        <v>32</v>
      </c>
      <c r="D884" t="s">
        <v>16</v>
      </c>
      <c r="E884" t="s">
        <v>31</v>
      </c>
      <c r="F884" t="s">
        <v>32</v>
      </c>
      <c r="G884" t="s">
        <v>33</v>
      </c>
      <c r="H884" s="1">
        <v>42423</v>
      </c>
      <c r="I884">
        <v>28595</v>
      </c>
      <c r="J884">
        <v>1090</v>
      </c>
      <c r="K884">
        <v>4.91</v>
      </c>
      <c r="L884">
        <v>0</v>
      </c>
      <c r="M884" t="s">
        <v>20</v>
      </c>
      <c r="N884" t="s">
        <v>1218</v>
      </c>
      <c r="O884">
        <v>29685</v>
      </c>
      <c r="P884">
        <f>Append1[[#This Row],[Bonus (£)]]/Append1[[#This Row],[Salary (£)]]</f>
        <v>3.8118552194439589E-2</v>
      </c>
    </row>
    <row r="885" spans="1:16" x14ac:dyDescent="0.3">
      <c r="A885" t="s">
        <v>1276</v>
      </c>
      <c r="B885" t="s">
        <v>1277</v>
      </c>
      <c r="C885">
        <v>33</v>
      </c>
      <c r="D885" t="s">
        <v>24</v>
      </c>
      <c r="E885" t="s">
        <v>17</v>
      </c>
      <c r="F885" t="s">
        <v>18</v>
      </c>
      <c r="G885" t="s">
        <v>19</v>
      </c>
      <c r="H885" s="1">
        <v>45566</v>
      </c>
      <c r="I885">
        <v>57620</v>
      </c>
      <c r="J885">
        <v>3183</v>
      </c>
      <c r="K885">
        <v>3.59</v>
      </c>
      <c r="L885">
        <v>4</v>
      </c>
      <c r="M885" t="s">
        <v>28</v>
      </c>
      <c r="N885" t="s">
        <v>1218</v>
      </c>
      <c r="O885">
        <v>60803</v>
      </c>
      <c r="P885">
        <f>Append1[[#This Row],[Bonus (£)]]/Append1[[#This Row],[Salary (£)]]</f>
        <v>5.5241235682054843E-2</v>
      </c>
    </row>
    <row r="886" spans="1:16" x14ac:dyDescent="0.3">
      <c r="A886" t="s">
        <v>1278</v>
      </c>
      <c r="B886" t="s">
        <v>529</v>
      </c>
      <c r="C886">
        <v>32</v>
      </c>
      <c r="D886" t="s">
        <v>24</v>
      </c>
      <c r="E886" t="s">
        <v>31</v>
      </c>
      <c r="F886" t="s">
        <v>32</v>
      </c>
      <c r="G886" t="s">
        <v>88</v>
      </c>
      <c r="H886" s="1">
        <v>42429</v>
      </c>
      <c r="I886">
        <v>29714</v>
      </c>
      <c r="J886">
        <v>2632</v>
      </c>
      <c r="K886">
        <v>3.81</v>
      </c>
      <c r="L886">
        <v>1</v>
      </c>
      <c r="M886" t="s">
        <v>20</v>
      </c>
      <c r="N886" t="s">
        <v>1218</v>
      </c>
      <c r="O886">
        <v>32346</v>
      </c>
      <c r="P886">
        <f>Append1[[#This Row],[Bonus (£)]]/Append1[[#This Row],[Salary (£)]]</f>
        <v>8.8577774786296026E-2</v>
      </c>
    </row>
    <row r="887" spans="1:16" x14ac:dyDescent="0.3">
      <c r="A887" t="s">
        <v>1279</v>
      </c>
      <c r="B887" t="s">
        <v>151</v>
      </c>
      <c r="C887">
        <v>27</v>
      </c>
      <c r="D887" t="s">
        <v>16</v>
      </c>
      <c r="E887" t="s">
        <v>58</v>
      </c>
      <c r="F887" t="s">
        <v>59</v>
      </c>
      <c r="G887" t="s">
        <v>39</v>
      </c>
      <c r="H887" s="1">
        <v>44207</v>
      </c>
      <c r="I887">
        <v>23872</v>
      </c>
      <c r="J887">
        <v>1153</v>
      </c>
      <c r="K887">
        <v>3.31</v>
      </c>
      <c r="L887">
        <v>0</v>
      </c>
      <c r="M887" t="s">
        <v>20</v>
      </c>
      <c r="N887" t="s">
        <v>1218</v>
      </c>
      <c r="O887">
        <v>25025</v>
      </c>
      <c r="P887">
        <f>Append1[[#This Row],[Bonus (£)]]/Append1[[#This Row],[Salary (£)]]</f>
        <v>4.8299262734584451E-2</v>
      </c>
    </row>
    <row r="888" spans="1:16" x14ac:dyDescent="0.3">
      <c r="A888" t="s">
        <v>1280</v>
      </c>
      <c r="B888" t="s">
        <v>149</v>
      </c>
      <c r="C888">
        <v>34</v>
      </c>
      <c r="D888" t="s">
        <v>16</v>
      </c>
      <c r="E888" t="s">
        <v>42</v>
      </c>
      <c r="F888" t="s">
        <v>43</v>
      </c>
      <c r="G888" t="s">
        <v>39</v>
      </c>
      <c r="H888" s="1">
        <v>44447</v>
      </c>
      <c r="I888">
        <v>32440</v>
      </c>
      <c r="J888">
        <v>1185</v>
      </c>
      <c r="K888">
        <v>3.43</v>
      </c>
      <c r="L888">
        <v>0</v>
      </c>
      <c r="M888" t="s">
        <v>28</v>
      </c>
      <c r="N888" t="s">
        <v>1218</v>
      </c>
      <c r="O888">
        <v>33625</v>
      </c>
      <c r="P888">
        <f>Append1[[#This Row],[Bonus (£)]]/Append1[[#This Row],[Salary (£)]]</f>
        <v>3.6528976572133172E-2</v>
      </c>
    </row>
    <row r="889" spans="1:16" x14ac:dyDescent="0.3">
      <c r="A889" t="s">
        <v>1281</v>
      </c>
      <c r="B889" t="s">
        <v>182</v>
      </c>
      <c r="C889">
        <v>27</v>
      </c>
      <c r="D889" t="s">
        <v>24</v>
      </c>
      <c r="E889" t="s">
        <v>17</v>
      </c>
      <c r="F889" t="s">
        <v>18</v>
      </c>
      <c r="G889" t="s">
        <v>39</v>
      </c>
      <c r="H889" s="1">
        <v>43955</v>
      </c>
      <c r="I889">
        <v>40376</v>
      </c>
      <c r="J889">
        <v>1839</v>
      </c>
      <c r="K889">
        <v>2.1</v>
      </c>
      <c r="L889">
        <v>3</v>
      </c>
      <c r="M889" t="s">
        <v>20</v>
      </c>
      <c r="N889" t="s">
        <v>1218</v>
      </c>
      <c r="O889">
        <v>42215</v>
      </c>
      <c r="P889">
        <f>Append1[[#This Row],[Bonus (£)]]/Append1[[#This Row],[Salary (£)]]</f>
        <v>4.554685952050723E-2</v>
      </c>
    </row>
    <row r="890" spans="1:16" x14ac:dyDescent="0.3">
      <c r="A890" t="s">
        <v>1282</v>
      </c>
      <c r="B890" t="s">
        <v>759</v>
      </c>
      <c r="C890">
        <v>35</v>
      </c>
      <c r="D890" t="s">
        <v>16</v>
      </c>
      <c r="E890" t="s">
        <v>58</v>
      </c>
      <c r="F890" t="s">
        <v>59</v>
      </c>
      <c r="G890" t="s">
        <v>19</v>
      </c>
      <c r="H890" s="1">
        <v>42789</v>
      </c>
      <c r="I890">
        <v>36363</v>
      </c>
      <c r="J890">
        <v>959</v>
      </c>
      <c r="K890">
        <v>2.61</v>
      </c>
      <c r="L890">
        <v>4</v>
      </c>
      <c r="M890" t="s">
        <v>28</v>
      </c>
      <c r="N890" t="s">
        <v>1218</v>
      </c>
      <c r="O890">
        <v>37322</v>
      </c>
      <c r="P890">
        <f>Append1[[#This Row],[Bonus (£)]]/Append1[[#This Row],[Salary (£)]]</f>
        <v>2.6372961526826718E-2</v>
      </c>
    </row>
    <row r="891" spans="1:16" x14ac:dyDescent="0.3">
      <c r="A891" t="s">
        <v>1283</v>
      </c>
      <c r="B891" t="s">
        <v>417</v>
      </c>
      <c r="C891">
        <v>25</v>
      </c>
      <c r="D891" t="s">
        <v>16</v>
      </c>
      <c r="E891" t="s">
        <v>25</v>
      </c>
      <c r="F891" t="s">
        <v>26</v>
      </c>
      <c r="G891" t="s">
        <v>88</v>
      </c>
      <c r="H891" s="1">
        <v>45357</v>
      </c>
      <c r="I891">
        <v>32991</v>
      </c>
      <c r="J891">
        <v>1431</v>
      </c>
      <c r="K891">
        <v>4.17</v>
      </c>
      <c r="L891">
        <v>4</v>
      </c>
      <c r="M891" t="s">
        <v>20</v>
      </c>
      <c r="N891" t="s">
        <v>1218</v>
      </c>
      <c r="O891">
        <v>34422</v>
      </c>
      <c r="P891">
        <f>Append1[[#This Row],[Bonus (£)]]/Append1[[#This Row],[Salary (£)]]</f>
        <v>4.337546603619169E-2</v>
      </c>
    </row>
    <row r="892" spans="1:16" x14ac:dyDescent="0.3">
      <c r="A892" t="s">
        <v>1284</v>
      </c>
      <c r="B892" t="s">
        <v>207</v>
      </c>
      <c r="C892">
        <v>40</v>
      </c>
      <c r="D892" t="s">
        <v>16</v>
      </c>
      <c r="E892" t="s">
        <v>37</v>
      </c>
      <c r="F892" t="s">
        <v>38</v>
      </c>
      <c r="G892" t="s">
        <v>33</v>
      </c>
      <c r="H892" s="1">
        <v>42228</v>
      </c>
      <c r="I892">
        <v>30111</v>
      </c>
      <c r="J892">
        <v>1703</v>
      </c>
      <c r="K892">
        <v>3.38</v>
      </c>
      <c r="L892">
        <v>5</v>
      </c>
      <c r="M892" t="s">
        <v>20</v>
      </c>
      <c r="N892" t="s">
        <v>1218</v>
      </c>
      <c r="O892">
        <v>31814</v>
      </c>
      <c r="P892">
        <f>Append1[[#This Row],[Bonus (£)]]/Append1[[#This Row],[Salary (£)]]</f>
        <v>5.6557404270864468E-2</v>
      </c>
    </row>
    <row r="893" spans="1:16" x14ac:dyDescent="0.3">
      <c r="A893" t="s">
        <v>1285</v>
      </c>
      <c r="B893" t="s">
        <v>428</v>
      </c>
      <c r="C893">
        <v>37</v>
      </c>
      <c r="D893" t="s">
        <v>24</v>
      </c>
      <c r="E893" t="s">
        <v>58</v>
      </c>
      <c r="F893" t="s">
        <v>59</v>
      </c>
      <c r="G893" t="s">
        <v>27</v>
      </c>
      <c r="H893" s="1">
        <v>44308</v>
      </c>
      <c r="I893">
        <v>28200</v>
      </c>
      <c r="J893">
        <v>2021</v>
      </c>
      <c r="K893">
        <v>3.97</v>
      </c>
      <c r="L893">
        <v>1</v>
      </c>
      <c r="M893" t="s">
        <v>20</v>
      </c>
      <c r="N893" t="s">
        <v>1218</v>
      </c>
      <c r="O893">
        <v>30221</v>
      </c>
      <c r="P893">
        <f>Append1[[#This Row],[Bonus (£)]]/Append1[[#This Row],[Salary (£)]]</f>
        <v>7.166666666666667E-2</v>
      </c>
    </row>
    <row r="894" spans="1:16" x14ac:dyDescent="0.3">
      <c r="A894" t="s">
        <v>1286</v>
      </c>
      <c r="B894" t="s">
        <v>94</v>
      </c>
      <c r="C894">
        <v>32</v>
      </c>
      <c r="D894" t="s">
        <v>16</v>
      </c>
      <c r="E894" t="s">
        <v>74</v>
      </c>
      <c r="F894" t="s">
        <v>75</v>
      </c>
      <c r="G894" t="s">
        <v>50</v>
      </c>
      <c r="H894" s="1">
        <v>44886</v>
      </c>
      <c r="I894">
        <v>37930</v>
      </c>
      <c r="J894">
        <v>1924</v>
      </c>
      <c r="K894">
        <v>2.16</v>
      </c>
      <c r="L894">
        <v>2</v>
      </c>
      <c r="M894" t="s">
        <v>34</v>
      </c>
      <c r="N894" t="s">
        <v>1218</v>
      </c>
      <c r="O894">
        <v>39854</v>
      </c>
      <c r="P894">
        <f>Append1[[#This Row],[Bonus (£)]]/Append1[[#This Row],[Salary (£)]]</f>
        <v>5.0725019773266544E-2</v>
      </c>
    </row>
    <row r="895" spans="1:16" x14ac:dyDescent="0.3">
      <c r="A895" t="s">
        <v>1287</v>
      </c>
      <c r="B895" t="s">
        <v>247</v>
      </c>
      <c r="C895">
        <v>33</v>
      </c>
      <c r="D895" t="s">
        <v>16</v>
      </c>
      <c r="E895" t="s">
        <v>31</v>
      </c>
      <c r="F895" t="s">
        <v>32</v>
      </c>
      <c r="G895" t="s">
        <v>88</v>
      </c>
      <c r="H895" s="1">
        <v>42944</v>
      </c>
      <c r="I895">
        <v>29288</v>
      </c>
      <c r="J895">
        <v>2547</v>
      </c>
      <c r="K895">
        <v>3.88</v>
      </c>
      <c r="L895">
        <v>3</v>
      </c>
      <c r="M895" t="s">
        <v>20</v>
      </c>
      <c r="N895" t="s">
        <v>1218</v>
      </c>
      <c r="O895">
        <v>31835</v>
      </c>
      <c r="P895">
        <f>Append1[[#This Row],[Bonus (£)]]/Append1[[#This Row],[Salary (£)]]</f>
        <v>8.69639442775198E-2</v>
      </c>
    </row>
    <row r="896" spans="1:16" x14ac:dyDescent="0.3">
      <c r="A896" t="s">
        <v>1288</v>
      </c>
      <c r="B896" t="s">
        <v>77</v>
      </c>
      <c r="C896">
        <v>34</v>
      </c>
      <c r="D896" t="s">
        <v>16</v>
      </c>
      <c r="E896" t="s">
        <v>62</v>
      </c>
      <c r="F896" t="s">
        <v>63</v>
      </c>
      <c r="G896" t="s">
        <v>105</v>
      </c>
      <c r="H896" s="1">
        <v>44521</v>
      </c>
      <c r="I896">
        <v>44375</v>
      </c>
      <c r="J896">
        <v>2143</v>
      </c>
      <c r="K896">
        <v>2.12</v>
      </c>
      <c r="L896">
        <v>1</v>
      </c>
      <c r="M896" t="s">
        <v>34</v>
      </c>
      <c r="N896" t="s">
        <v>1218</v>
      </c>
      <c r="O896">
        <v>46518</v>
      </c>
      <c r="P896">
        <f>Append1[[#This Row],[Bonus (£)]]/Append1[[#This Row],[Salary (£)]]</f>
        <v>4.8292957746478876E-2</v>
      </c>
    </row>
    <row r="897" spans="1:16" x14ac:dyDescent="0.3">
      <c r="A897" t="s">
        <v>1289</v>
      </c>
      <c r="B897" t="s">
        <v>138</v>
      </c>
      <c r="C897">
        <v>37</v>
      </c>
      <c r="D897" t="s">
        <v>24</v>
      </c>
      <c r="E897" t="s">
        <v>58</v>
      </c>
      <c r="F897" t="s">
        <v>59</v>
      </c>
      <c r="G897" t="s">
        <v>33</v>
      </c>
      <c r="H897" s="1">
        <v>43812</v>
      </c>
      <c r="I897">
        <v>30421</v>
      </c>
      <c r="J897">
        <v>1981</v>
      </c>
      <c r="K897">
        <v>3.39</v>
      </c>
      <c r="L897">
        <v>6</v>
      </c>
      <c r="M897" t="s">
        <v>28</v>
      </c>
      <c r="N897" t="s">
        <v>1218</v>
      </c>
      <c r="O897">
        <v>32402</v>
      </c>
      <c r="P897">
        <f>Append1[[#This Row],[Bonus (£)]]/Append1[[#This Row],[Salary (£)]]</f>
        <v>6.5119489826106963E-2</v>
      </c>
    </row>
    <row r="898" spans="1:16" x14ac:dyDescent="0.3">
      <c r="A898" t="s">
        <v>1290</v>
      </c>
      <c r="B898" t="s">
        <v>875</v>
      </c>
      <c r="C898">
        <v>22</v>
      </c>
      <c r="D898" t="s">
        <v>24</v>
      </c>
      <c r="E898" t="s">
        <v>74</v>
      </c>
      <c r="F898" t="s">
        <v>75</v>
      </c>
      <c r="G898" t="s">
        <v>105</v>
      </c>
      <c r="H898" s="1">
        <v>44449</v>
      </c>
      <c r="I898">
        <v>31334</v>
      </c>
      <c r="J898">
        <v>3179</v>
      </c>
      <c r="K898">
        <v>4.47</v>
      </c>
      <c r="L898">
        <v>3</v>
      </c>
      <c r="M898" t="s">
        <v>28</v>
      </c>
      <c r="N898" t="s">
        <v>1218</v>
      </c>
      <c r="O898">
        <v>34513</v>
      </c>
      <c r="P898">
        <f>Append1[[#This Row],[Bonus (£)]]/Append1[[#This Row],[Salary (£)]]</f>
        <v>0.10145528818535776</v>
      </c>
    </row>
    <row r="899" spans="1:16" x14ac:dyDescent="0.3">
      <c r="A899" t="s">
        <v>1291</v>
      </c>
      <c r="B899" t="s">
        <v>159</v>
      </c>
      <c r="C899">
        <v>32</v>
      </c>
      <c r="D899" t="s">
        <v>16</v>
      </c>
      <c r="E899" t="s">
        <v>25</v>
      </c>
      <c r="F899" t="s">
        <v>26</v>
      </c>
      <c r="G899" t="s">
        <v>33</v>
      </c>
      <c r="H899" s="1">
        <v>43454</v>
      </c>
      <c r="I899">
        <v>29171</v>
      </c>
      <c r="J899">
        <v>936</v>
      </c>
      <c r="K899">
        <v>5</v>
      </c>
      <c r="L899">
        <v>0</v>
      </c>
      <c r="M899" t="s">
        <v>34</v>
      </c>
      <c r="N899" t="s">
        <v>1218</v>
      </c>
      <c r="O899">
        <v>30107</v>
      </c>
      <c r="P899">
        <f>Append1[[#This Row],[Bonus (£)]]/Append1[[#This Row],[Salary (£)]]</f>
        <v>3.2086661410304758E-2</v>
      </c>
    </row>
    <row r="900" spans="1:16" x14ac:dyDescent="0.3">
      <c r="A900" t="s">
        <v>1292</v>
      </c>
      <c r="B900" t="s">
        <v>151</v>
      </c>
      <c r="C900">
        <v>32</v>
      </c>
      <c r="D900" t="s">
        <v>24</v>
      </c>
      <c r="E900" t="s">
        <v>74</v>
      </c>
      <c r="F900" t="s">
        <v>75</v>
      </c>
      <c r="G900" t="s">
        <v>88</v>
      </c>
      <c r="H900" s="1">
        <v>43333</v>
      </c>
      <c r="I900">
        <v>33659</v>
      </c>
      <c r="J900">
        <v>1554</v>
      </c>
      <c r="K900">
        <v>3.43</v>
      </c>
      <c r="L900">
        <v>3</v>
      </c>
      <c r="M900" t="s">
        <v>28</v>
      </c>
      <c r="N900" t="s">
        <v>1218</v>
      </c>
      <c r="O900">
        <v>35213</v>
      </c>
      <c r="P900">
        <f>Append1[[#This Row],[Bonus (£)]]/Append1[[#This Row],[Salary (£)]]</f>
        <v>4.6168929558216228E-2</v>
      </c>
    </row>
    <row r="901" spans="1:16" x14ac:dyDescent="0.3">
      <c r="A901" t="s">
        <v>1293</v>
      </c>
      <c r="B901" t="s">
        <v>281</v>
      </c>
      <c r="C901">
        <v>36</v>
      </c>
      <c r="D901" t="s">
        <v>24</v>
      </c>
      <c r="E901" t="s">
        <v>42</v>
      </c>
      <c r="F901" t="s">
        <v>43</v>
      </c>
      <c r="G901" t="s">
        <v>19</v>
      </c>
      <c r="H901" s="1">
        <v>44107</v>
      </c>
      <c r="I901">
        <v>34141</v>
      </c>
      <c r="J901">
        <v>1729</v>
      </c>
      <c r="K901">
        <v>2.14</v>
      </c>
      <c r="L901">
        <v>3</v>
      </c>
      <c r="M901" t="s">
        <v>34</v>
      </c>
      <c r="N901" t="s">
        <v>1218</v>
      </c>
      <c r="O901">
        <v>35870</v>
      </c>
      <c r="P901">
        <f>Append1[[#This Row],[Bonus (£)]]/Append1[[#This Row],[Salary (£)]]</f>
        <v>5.0642921999941422E-2</v>
      </c>
    </row>
    <row r="902" spans="1:16" x14ac:dyDescent="0.3">
      <c r="A902" t="s">
        <v>1294</v>
      </c>
      <c r="B902" t="s">
        <v>36</v>
      </c>
      <c r="C902">
        <v>32</v>
      </c>
      <c r="D902" t="s">
        <v>24</v>
      </c>
      <c r="E902" t="s">
        <v>42</v>
      </c>
      <c r="F902" t="s">
        <v>43</v>
      </c>
      <c r="G902" t="s">
        <v>105</v>
      </c>
      <c r="H902" s="1">
        <v>42094</v>
      </c>
      <c r="I902">
        <v>37845</v>
      </c>
      <c r="J902">
        <v>3705</v>
      </c>
      <c r="K902">
        <v>4.96</v>
      </c>
      <c r="L902">
        <v>3</v>
      </c>
      <c r="M902" t="s">
        <v>20</v>
      </c>
      <c r="N902" t="s">
        <v>1218</v>
      </c>
      <c r="O902">
        <v>41550</v>
      </c>
      <c r="P902">
        <f>Append1[[#This Row],[Bonus (£)]]/Append1[[#This Row],[Salary (£)]]</f>
        <v>9.7899326198969475E-2</v>
      </c>
    </row>
    <row r="903" spans="1:16" x14ac:dyDescent="0.3">
      <c r="A903" t="s">
        <v>1295</v>
      </c>
      <c r="B903" t="s">
        <v>663</v>
      </c>
      <c r="C903">
        <v>25</v>
      </c>
      <c r="D903" t="s">
        <v>16</v>
      </c>
      <c r="E903" t="s">
        <v>17</v>
      </c>
      <c r="F903" t="s">
        <v>18</v>
      </c>
      <c r="G903" t="s">
        <v>88</v>
      </c>
      <c r="H903" s="1">
        <v>43597</v>
      </c>
      <c r="I903">
        <v>41620</v>
      </c>
      <c r="J903">
        <v>1162</v>
      </c>
      <c r="K903">
        <v>3.58</v>
      </c>
      <c r="L903">
        <v>2</v>
      </c>
      <c r="M903" t="s">
        <v>34</v>
      </c>
      <c r="N903" t="s">
        <v>1218</v>
      </c>
      <c r="O903">
        <v>42782</v>
      </c>
      <c r="P903">
        <f>Append1[[#This Row],[Bonus (£)]]/Append1[[#This Row],[Salary (£)]]</f>
        <v>2.7919269581931763E-2</v>
      </c>
    </row>
    <row r="904" spans="1:16" x14ac:dyDescent="0.3">
      <c r="A904" t="s">
        <v>1296</v>
      </c>
      <c r="B904" t="s">
        <v>1297</v>
      </c>
      <c r="C904">
        <v>21</v>
      </c>
      <c r="D904" t="s">
        <v>24</v>
      </c>
      <c r="E904" t="s">
        <v>37</v>
      </c>
      <c r="F904" t="s">
        <v>38</v>
      </c>
      <c r="G904" t="s">
        <v>105</v>
      </c>
      <c r="H904" s="1">
        <v>44648</v>
      </c>
      <c r="I904">
        <v>27913</v>
      </c>
      <c r="J904">
        <v>2426</v>
      </c>
      <c r="K904">
        <v>3.91</v>
      </c>
      <c r="L904">
        <v>2</v>
      </c>
      <c r="M904" t="s">
        <v>34</v>
      </c>
      <c r="N904" t="s">
        <v>1218</v>
      </c>
      <c r="O904">
        <v>30339</v>
      </c>
      <c r="P904">
        <f>Append1[[#This Row],[Bonus (£)]]/Append1[[#This Row],[Salary (£)]]</f>
        <v>8.6912907964031103E-2</v>
      </c>
    </row>
    <row r="905" spans="1:16" x14ac:dyDescent="0.3">
      <c r="A905" t="s">
        <v>1298</v>
      </c>
      <c r="B905" t="s">
        <v>362</v>
      </c>
      <c r="C905">
        <v>32</v>
      </c>
      <c r="D905" t="s">
        <v>24</v>
      </c>
      <c r="E905" t="s">
        <v>37</v>
      </c>
      <c r="F905" t="s">
        <v>38</v>
      </c>
      <c r="G905" t="s">
        <v>88</v>
      </c>
      <c r="H905" s="1">
        <v>42309</v>
      </c>
      <c r="I905">
        <v>33182</v>
      </c>
      <c r="J905">
        <v>2001</v>
      </c>
      <c r="K905">
        <v>3.13</v>
      </c>
      <c r="L905">
        <v>2</v>
      </c>
      <c r="M905" t="s">
        <v>28</v>
      </c>
      <c r="N905" t="s">
        <v>1218</v>
      </c>
      <c r="O905">
        <v>35183</v>
      </c>
      <c r="P905">
        <f>Append1[[#This Row],[Bonus (£)]]/Append1[[#This Row],[Salary (£)]]</f>
        <v>6.0303779157374483E-2</v>
      </c>
    </row>
    <row r="906" spans="1:16" x14ac:dyDescent="0.3">
      <c r="A906" t="s">
        <v>1299</v>
      </c>
      <c r="B906" t="s">
        <v>731</v>
      </c>
      <c r="C906">
        <v>38</v>
      </c>
      <c r="D906" t="s">
        <v>16</v>
      </c>
      <c r="E906" t="s">
        <v>31</v>
      </c>
      <c r="F906" t="s">
        <v>32</v>
      </c>
      <c r="G906" t="s">
        <v>39</v>
      </c>
      <c r="H906" s="1">
        <v>42466</v>
      </c>
      <c r="I906">
        <v>33208</v>
      </c>
      <c r="J906">
        <v>2560</v>
      </c>
      <c r="K906">
        <v>3.3</v>
      </c>
      <c r="L906">
        <v>5</v>
      </c>
      <c r="M906" t="s">
        <v>34</v>
      </c>
      <c r="N906" t="s">
        <v>1218</v>
      </c>
      <c r="O906">
        <v>35768</v>
      </c>
      <c r="P906">
        <f>Append1[[#This Row],[Bonus (£)]]/Append1[[#This Row],[Salary (£)]]</f>
        <v>7.7089857865574554E-2</v>
      </c>
    </row>
    <row r="907" spans="1:16" x14ac:dyDescent="0.3">
      <c r="A907" t="s">
        <v>1300</v>
      </c>
      <c r="B907" t="s">
        <v>880</v>
      </c>
      <c r="C907">
        <v>29</v>
      </c>
      <c r="D907" t="s">
        <v>16</v>
      </c>
      <c r="E907" t="s">
        <v>74</v>
      </c>
      <c r="F907" t="s">
        <v>75</v>
      </c>
      <c r="G907" t="s">
        <v>53</v>
      </c>
      <c r="H907" s="1">
        <v>45372</v>
      </c>
      <c r="I907">
        <v>24942</v>
      </c>
      <c r="J907">
        <v>923</v>
      </c>
      <c r="K907">
        <v>3.26</v>
      </c>
      <c r="L907">
        <v>2</v>
      </c>
      <c r="M907" t="s">
        <v>28</v>
      </c>
      <c r="N907" t="s">
        <v>1218</v>
      </c>
      <c r="O907">
        <v>25865</v>
      </c>
      <c r="P907">
        <f>Append1[[#This Row],[Bonus (£)]]/Append1[[#This Row],[Salary (£)]]</f>
        <v>3.7005853580306308E-2</v>
      </c>
    </row>
    <row r="908" spans="1:16" x14ac:dyDescent="0.3">
      <c r="A908" t="s">
        <v>1301</v>
      </c>
      <c r="B908" t="s">
        <v>1151</v>
      </c>
      <c r="C908">
        <v>33</v>
      </c>
      <c r="D908" t="s">
        <v>24</v>
      </c>
      <c r="E908" t="s">
        <v>25</v>
      </c>
      <c r="F908" t="s">
        <v>26</v>
      </c>
      <c r="G908" t="s">
        <v>105</v>
      </c>
      <c r="H908" s="1">
        <v>44872</v>
      </c>
      <c r="I908">
        <v>28579</v>
      </c>
      <c r="J908">
        <v>625</v>
      </c>
      <c r="K908">
        <v>2.95</v>
      </c>
      <c r="L908">
        <v>1</v>
      </c>
      <c r="M908" t="s">
        <v>34</v>
      </c>
      <c r="N908" t="s">
        <v>1218</v>
      </c>
      <c r="O908">
        <v>29204</v>
      </c>
      <c r="P908">
        <f>Append1[[#This Row],[Bonus (£)]]/Append1[[#This Row],[Salary (£)]]</f>
        <v>2.1869204660764897E-2</v>
      </c>
    </row>
    <row r="909" spans="1:16" x14ac:dyDescent="0.3">
      <c r="A909" t="s">
        <v>1302</v>
      </c>
      <c r="B909" t="s">
        <v>714</v>
      </c>
      <c r="C909">
        <v>29</v>
      </c>
      <c r="D909" t="s">
        <v>16</v>
      </c>
      <c r="E909" t="s">
        <v>37</v>
      </c>
      <c r="F909" t="s">
        <v>38</v>
      </c>
      <c r="G909" t="s">
        <v>39</v>
      </c>
      <c r="H909" s="1">
        <v>45017</v>
      </c>
      <c r="I909">
        <v>30512</v>
      </c>
      <c r="J909">
        <v>2252</v>
      </c>
      <c r="K909">
        <v>3.39</v>
      </c>
      <c r="L909">
        <v>2</v>
      </c>
      <c r="M909" t="s">
        <v>20</v>
      </c>
      <c r="N909" t="s">
        <v>1218</v>
      </c>
      <c r="O909">
        <v>32764</v>
      </c>
      <c r="P909">
        <f>Append1[[#This Row],[Bonus (£)]]/Append1[[#This Row],[Salary (£)]]</f>
        <v>7.3807026743576296E-2</v>
      </c>
    </row>
    <row r="910" spans="1:16" x14ac:dyDescent="0.3">
      <c r="A910" t="s">
        <v>1303</v>
      </c>
      <c r="B910" t="s">
        <v>1304</v>
      </c>
      <c r="C910">
        <v>29</v>
      </c>
      <c r="D910" t="s">
        <v>24</v>
      </c>
      <c r="E910" t="s">
        <v>25</v>
      </c>
      <c r="F910" t="s">
        <v>26</v>
      </c>
      <c r="G910" t="s">
        <v>39</v>
      </c>
      <c r="H910" s="1">
        <v>42357</v>
      </c>
      <c r="I910">
        <v>29747</v>
      </c>
      <c r="J910">
        <v>2456</v>
      </c>
      <c r="K910">
        <v>4.5999999999999996</v>
      </c>
      <c r="L910">
        <v>6</v>
      </c>
      <c r="M910" t="s">
        <v>20</v>
      </c>
      <c r="N910" t="s">
        <v>1218</v>
      </c>
      <c r="O910">
        <v>32203</v>
      </c>
      <c r="P910">
        <f>Append1[[#This Row],[Bonus (£)]]/Append1[[#This Row],[Salary (£)]]</f>
        <v>8.2562947524120078E-2</v>
      </c>
    </row>
    <row r="911" spans="1:16" x14ac:dyDescent="0.3">
      <c r="A911" t="s">
        <v>1305</v>
      </c>
      <c r="B911" t="s">
        <v>572</v>
      </c>
      <c r="C911">
        <v>36</v>
      </c>
      <c r="D911" t="s">
        <v>24</v>
      </c>
      <c r="E911" t="s">
        <v>42</v>
      </c>
      <c r="F911" t="s">
        <v>43</v>
      </c>
      <c r="G911" t="s">
        <v>33</v>
      </c>
      <c r="H911" s="1">
        <v>42369</v>
      </c>
      <c r="I911">
        <v>33435</v>
      </c>
      <c r="J911">
        <v>1293</v>
      </c>
      <c r="K911">
        <v>2.58</v>
      </c>
      <c r="L911">
        <v>3</v>
      </c>
      <c r="M911" t="s">
        <v>34</v>
      </c>
      <c r="N911" t="s">
        <v>1218</v>
      </c>
      <c r="O911">
        <v>34728</v>
      </c>
      <c r="P911">
        <f>Append1[[#This Row],[Bonus (£)]]/Append1[[#This Row],[Salary (£)]]</f>
        <v>3.8672050246747421E-2</v>
      </c>
    </row>
    <row r="912" spans="1:16" x14ac:dyDescent="0.3">
      <c r="A912" t="s">
        <v>1306</v>
      </c>
      <c r="B912" t="s">
        <v>577</v>
      </c>
      <c r="C912">
        <v>26</v>
      </c>
      <c r="D912" t="s">
        <v>24</v>
      </c>
      <c r="E912" t="s">
        <v>62</v>
      </c>
      <c r="F912" t="s">
        <v>63</v>
      </c>
      <c r="G912" t="s">
        <v>19</v>
      </c>
      <c r="H912" s="1">
        <v>45088</v>
      </c>
      <c r="I912">
        <v>45021</v>
      </c>
      <c r="J912">
        <v>1628</v>
      </c>
      <c r="K912">
        <v>2.67</v>
      </c>
      <c r="L912">
        <v>5</v>
      </c>
      <c r="M912" t="s">
        <v>20</v>
      </c>
      <c r="N912" t="s">
        <v>1218</v>
      </c>
      <c r="O912">
        <v>46649</v>
      </c>
      <c r="P912">
        <f>Append1[[#This Row],[Bonus (£)]]/Append1[[#This Row],[Salary (£)]]</f>
        <v>3.6160902689855848E-2</v>
      </c>
    </row>
    <row r="913" spans="1:16" x14ac:dyDescent="0.3">
      <c r="A913" t="s">
        <v>1307</v>
      </c>
      <c r="B913" t="s">
        <v>1308</v>
      </c>
      <c r="C913">
        <v>41</v>
      </c>
      <c r="D913" t="s">
        <v>24</v>
      </c>
      <c r="E913" t="s">
        <v>62</v>
      </c>
      <c r="F913" t="s">
        <v>63</v>
      </c>
      <c r="G913" t="s">
        <v>19</v>
      </c>
      <c r="H913" s="1">
        <v>42289</v>
      </c>
      <c r="I913">
        <v>45270</v>
      </c>
      <c r="J913">
        <v>666</v>
      </c>
      <c r="K913">
        <v>2.4</v>
      </c>
      <c r="L913">
        <v>2</v>
      </c>
      <c r="M913" t="s">
        <v>20</v>
      </c>
      <c r="N913" t="s">
        <v>1218</v>
      </c>
      <c r="O913">
        <v>45936</v>
      </c>
      <c r="P913">
        <f>Append1[[#This Row],[Bonus (£)]]/Append1[[#This Row],[Salary (£)]]</f>
        <v>1.4711729622266401E-2</v>
      </c>
    </row>
    <row r="914" spans="1:16" x14ac:dyDescent="0.3">
      <c r="A914" t="s">
        <v>1309</v>
      </c>
      <c r="B914" t="s">
        <v>41</v>
      </c>
      <c r="C914">
        <v>22</v>
      </c>
      <c r="D914" t="s">
        <v>16</v>
      </c>
      <c r="E914" t="s">
        <v>31</v>
      </c>
      <c r="F914" t="s">
        <v>32</v>
      </c>
      <c r="G914" t="s">
        <v>88</v>
      </c>
      <c r="H914" s="1">
        <v>42223</v>
      </c>
      <c r="I914">
        <v>33966</v>
      </c>
      <c r="J914">
        <v>2141</v>
      </c>
      <c r="K914">
        <v>3.14</v>
      </c>
      <c r="L914">
        <v>4</v>
      </c>
      <c r="M914" t="s">
        <v>34</v>
      </c>
      <c r="N914" t="s">
        <v>1218</v>
      </c>
      <c r="O914">
        <v>36107</v>
      </c>
      <c r="P914">
        <f>Append1[[#This Row],[Bonus (£)]]/Append1[[#This Row],[Salary (£)]]</f>
        <v>6.3033621857151265E-2</v>
      </c>
    </row>
    <row r="915" spans="1:16" x14ac:dyDescent="0.3">
      <c r="A915" t="s">
        <v>1310</v>
      </c>
      <c r="B915" t="s">
        <v>1311</v>
      </c>
      <c r="C915">
        <v>32</v>
      </c>
      <c r="D915" t="s">
        <v>24</v>
      </c>
      <c r="E915" t="s">
        <v>37</v>
      </c>
      <c r="F915" t="s">
        <v>38</v>
      </c>
      <c r="G915" t="s">
        <v>50</v>
      </c>
      <c r="H915" s="1">
        <v>43521</v>
      </c>
      <c r="I915">
        <v>30718</v>
      </c>
      <c r="J915">
        <v>2117</v>
      </c>
      <c r="K915">
        <v>4.2</v>
      </c>
      <c r="L915">
        <v>5</v>
      </c>
      <c r="M915" t="s">
        <v>28</v>
      </c>
      <c r="N915" t="s">
        <v>1218</v>
      </c>
      <c r="O915">
        <v>32835</v>
      </c>
      <c r="P915">
        <f>Append1[[#This Row],[Bonus (£)]]/Append1[[#This Row],[Salary (£)]]</f>
        <v>6.8917247216615671E-2</v>
      </c>
    </row>
    <row r="916" spans="1:16" x14ac:dyDescent="0.3">
      <c r="A916" t="s">
        <v>1312</v>
      </c>
      <c r="B916" t="s">
        <v>895</v>
      </c>
      <c r="C916">
        <v>38</v>
      </c>
      <c r="D916" t="s">
        <v>16</v>
      </c>
      <c r="E916" t="s">
        <v>25</v>
      </c>
      <c r="F916" t="s">
        <v>26</v>
      </c>
      <c r="G916" t="s">
        <v>105</v>
      </c>
      <c r="H916" s="1">
        <v>44484</v>
      </c>
      <c r="I916">
        <v>31919</v>
      </c>
      <c r="J916">
        <v>980</v>
      </c>
      <c r="K916">
        <v>2.91</v>
      </c>
      <c r="L916">
        <v>1</v>
      </c>
      <c r="M916" t="s">
        <v>20</v>
      </c>
      <c r="N916" t="s">
        <v>1218</v>
      </c>
      <c r="O916">
        <v>32899</v>
      </c>
      <c r="P916">
        <f>Append1[[#This Row],[Bonus (£)]]/Append1[[#This Row],[Salary (£)]]</f>
        <v>3.0702716250509101E-2</v>
      </c>
    </row>
    <row r="917" spans="1:16" x14ac:dyDescent="0.3">
      <c r="A917" t="s">
        <v>1313</v>
      </c>
      <c r="B917" t="s">
        <v>200</v>
      </c>
      <c r="C917">
        <v>39</v>
      </c>
      <c r="D917" t="s">
        <v>16</v>
      </c>
      <c r="E917" t="s">
        <v>74</v>
      </c>
      <c r="F917" t="s">
        <v>75</v>
      </c>
      <c r="G917" t="s">
        <v>88</v>
      </c>
      <c r="H917" s="1">
        <v>42684</v>
      </c>
      <c r="I917">
        <v>37385</v>
      </c>
      <c r="J917">
        <v>849</v>
      </c>
      <c r="K917">
        <v>3.58</v>
      </c>
      <c r="L917">
        <v>3</v>
      </c>
      <c r="M917" t="s">
        <v>20</v>
      </c>
      <c r="N917" t="s">
        <v>1218</v>
      </c>
      <c r="O917">
        <v>38234</v>
      </c>
      <c r="P917">
        <f>Append1[[#This Row],[Bonus (£)]]/Append1[[#This Row],[Salary (£)]]</f>
        <v>2.2709642904908386E-2</v>
      </c>
    </row>
    <row r="918" spans="1:16" x14ac:dyDescent="0.3">
      <c r="A918" t="s">
        <v>1314</v>
      </c>
      <c r="B918" t="s">
        <v>132</v>
      </c>
      <c r="C918">
        <v>37</v>
      </c>
      <c r="D918" t="s">
        <v>16</v>
      </c>
      <c r="E918" t="s">
        <v>74</v>
      </c>
      <c r="F918" t="s">
        <v>75</v>
      </c>
      <c r="G918" t="s">
        <v>27</v>
      </c>
      <c r="H918" s="1">
        <v>44157</v>
      </c>
      <c r="I918">
        <v>36449</v>
      </c>
      <c r="J918">
        <v>2827</v>
      </c>
      <c r="K918">
        <v>4.3</v>
      </c>
      <c r="L918">
        <v>4</v>
      </c>
      <c r="M918" t="s">
        <v>28</v>
      </c>
      <c r="N918" t="s">
        <v>1218</v>
      </c>
      <c r="O918">
        <v>39276</v>
      </c>
      <c r="P918">
        <f>Append1[[#This Row],[Bonus (£)]]/Append1[[#This Row],[Salary (£)]]</f>
        <v>7.7560426897857276E-2</v>
      </c>
    </row>
    <row r="919" spans="1:16" x14ac:dyDescent="0.3">
      <c r="A919" t="s">
        <v>1315</v>
      </c>
      <c r="B919" t="s">
        <v>612</v>
      </c>
      <c r="C919">
        <v>36</v>
      </c>
      <c r="D919" t="s">
        <v>16</v>
      </c>
      <c r="E919" t="s">
        <v>31</v>
      </c>
      <c r="F919" t="s">
        <v>32</v>
      </c>
      <c r="G919" t="s">
        <v>27</v>
      </c>
      <c r="H919" s="1">
        <v>45529</v>
      </c>
      <c r="I919">
        <v>37233</v>
      </c>
      <c r="J919">
        <v>2117</v>
      </c>
      <c r="K919">
        <v>3.71</v>
      </c>
      <c r="L919">
        <v>5</v>
      </c>
      <c r="M919" t="s">
        <v>20</v>
      </c>
      <c r="N919" t="s">
        <v>1218</v>
      </c>
      <c r="O919">
        <v>39350</v>
      </c>
      <c r="P919">
        <f>Append1[[#This Row],[Bonus (£)]]/Append1[[#This Row],[Salary (£)]]</f>
        <v>5.6858163457148225E-2</v>
      </c>
    </row>
    <row r="920" spans="1:16" x14ac:dyDescent="0.3">
      <c r="A920" t="s">
        <v>1316</v>
      </c>
      <c r="B920" t="s">
        <v>1274</v>
      </c>
      <c r="C920">
        <v>28</v>
      </c>
      <c r="D920" t="s">
        <v>24</v>
      </c>
      <c r="E920" t="s">
        <v>74</v>
      </c>
      <c r="F920" t="s">
        <v>75</v>
      </c>
      <c r="G920" t="s">
        <v>50</v>
      </c>
      <c r="H920" s="1">
        <v>44467</v>
      </c>
      <c r="I920">
        <v>35143</v>
      </c>
      <c r="J920">
        <v>2028</v>
      </c>
      <c r="K920">
        <v>3.27</v>
      </c>
      <c r="L920">
        <v>3</v>
      </c>
      <c r="M920" t="s">
        <v>20</v>
      </c>
      <c r="N920" t="s">
        <v>1218</v>
      </c>
      <c r="O920">
        <v>37171</v>
      </c>
      <c r="P920">
        <f>Append1[[#This Row],[Bonus (£)]]/Append1[[#This Row],[Salary (£)]]</f>
        <v>5.7707082491534591E-2</v>
      </c>
    </row>
    <row r="921" spans="1:16" x14ac:dyDescent="0.3">
      <c r="A921" t="s">
        <v>1317</v>
      </c>
      <c r="B921" t="s">
        <v>264</v>
      </c>
      <c r="C921">
        <v>37</v>
      </c>
      <c r="D921" t="s">
        <v>24</v>
      </c>
      <c r="E921" t="s">
        <v>31</v>
      </c>
      <c r="F921" t="s">
        <v>32</v>
      </c>
      <c r="G921" t="s">
        <v>88</v>
      </c>
      <c r="H921" s="1">
        <v>45357</v>
      </c>
      <c r="I921">
        <v>30411</v>
      </c>
      <c r="J921">
        <v>1794</v>
      </c>
      <c r="K921">
        <v>4.18</v>
      </c>
      <c r="L921">
        <v>2</v>
      </c>
      <c r="M921" t="s">
        <v>34</v>
      </c>
      <c r="N921" t="s">
        <v>1218</v>
      </c>
      <c r="O921">
        <v>32205</v>
      </c>
      <c r="P921">
        <f>Append1[[#This Row],[Bonus (£)]]/Append1[[#This Row],[Salary (£)]]</f>
        <v>5.8991812173226792E-2</v>
      </c>
    </row>
    <row r="922" spans="1:16" x14ac:dyDescent="0.3">
      <c r="A922" t="s">
        <v>1318</v>
      </c>
      <c r="B922" t="s">
        <v>192</v>
      </c>
      <c r="C922">
        <v>31</v>
      </c>
      <c r="D922" t="s">
        <v>16</v>
      </c>
      <c r="E922" t="s">
        <v>25</v>
      </c>
      <c r="F922" t="s">
        <v>26</v>
      </c>
      <c r="G922" t="s">
        <v>39</v>
      </c>
      <c r="H922" s="1">
        <v>44563</v>
      </c>
      <c r="I922">
        <v>33928</v>
      </c>
      <c r="J922">
        <v>1167</v>
      </c>
      <c r="K922">
        <v>2.69</v>
      </c>
      <c r="L922">
        <v>6</v>
      </c>
      <c r="M922" t="s">
        <v>28</v>
      </c>
      <c r="N922" t="s">
        <v>1218</v>
      </c>
      <c r="O922">
        <v>35095</v>
      </c>
      <c r="P922">
        <f>Append1[[#This Row],[Bonus (£)]]/Append1[[#This Row],[Salary (£)]]</f>
        <v>3.4396368780947886E-2</v>
      </c>
    </row>
    <row r="923" spans="1:16" x14ac:dyDescent="0.3">
      <c r="A923" t="s">
        <v>1319</v>
      </c>
      <c r="B923" t="s">
        <v>192</v>
      </c>
      <c r="C923">
        <v>29</v>
      </c>
      <c r="D923" t="s">
        <v>16</v>
      </c>
      <c r="E923" t="s">
        <v>42</v>
      </c>
      <c r="F923" t="s">
        <v>43</v>
      </c>
      <c r="G923" t="s">
        <v>19</v>
      </c>
      <c r="H923" s="1">
        <v>44295</v>
      </c>
      <c r="I923">
        <v>42886</v>
      </c>
      <c r="J923">
        <v>2110</v>
      </c>
      <c r="K923">
        <v>2.76</v>
      </c>
      <c r="L923">
        <v>1</v>
      </c>
      <c r="M923" t="s">
        <v>34</v>
      </c>
      <c r="N923" t="s">
        <v>1218</v>
      </c>
      <c r="O923">
        <v>44996</v>
      </c>
      <c r="P923">
        <f>Append1[[#This Row],[Bonus (£)]]/Append1[[#This Row],[Salary (£)]]</f>
        <v>4.9200205195168586E-2</v>
      </c>
    </row>
    <row r="924" spans="1:16" x14ac:dyDescent="0.3">
      <c r="A924" t="s">
        <v>1320</v>
      </c>
      <c r="B924" t="s">
        <v>45</v>
      </c>
      <c r="C924">
        <v>34</v>
      </c>
      <c r="D924" t="s">
        <v>16</v>
      </c>
      <c r="E924" t="s">
        <v>62</v>
      </c>
      <c r="F924" t="s">
        <v>63</v>
      </c>
      <c r="G924" t="s">
        <v>19</v>
      </c>
      <c r="H924" s="1">
        <v>42609</v>
      </c>
      <c r="I924">
        <v>42658</v>
      </c>
      <c r="J924">
        <v>2837</v>
      </c>
      <c r="K924">
        <v>3.75</v>
      </c>
      <c r="L924">
        <v>2</v>
      </c>
      <c r="M924" t="s">
        <v>20</v>
      </c>
      <c r="N924" t="s">
        <v>1218</v>
      </c>
      <c r="O924">
        <v>45495</v>
      </c>
      <c r="P924">
        <f>Append1[[#This Row],[Bonus (£)]]/Append1[[#This Row],[Salary (£)]]</f>
        <v>6.6505696469595393E-2</v>
      </c>
    </row>
    <row r="925" spans="1:16" x14ac:dyDescent="0.3">
      <c r="A925" t="s">
        <v>1321</v>
      </c>
      <c r="B925" t="s">
        <v>517</v>
      </c>
      <c r="C925">
        <v>35</v>
      </c>
      <c r="D925" t="s">
        <v>16</v>
      </c>
      <c r="E925" t="s">
        <v>58</v>
      </c>
      <c r="F925" t="s">
        <v>59</v>
      </c>
      <c r="G925" t="s">
        <v>19</v>
      </c>
      <c r="H925" s="1">
        <v>43367</v>
      </c>
      <c r="I925">
        <v>27139</v>
      </c>
      <c r="J925">
        <v>1244</v>
      </c>
      <c r="K925">
        <v>2.97</v>
      </c>
      <c r="L925">
        <v>7</v>
      </c>
      <c r="M925" t="s">
        <v>34</v>
      </c>
      <c r="N925" t="s">
        <v>1218</v>
      </c>
      <c r="O925">
        <v>28383</v>
      </c>
      <c r="P925">
        <f>Append1[[#This Row],[Bonus (£)]]/Append1[[#This Row],[Salary (£)]]</f>
        <v>4.5838092781605805E-2</v>
      </c>
    </row>
    <row r="926" spans="1:16" x14ac:dyDescent="0.3">
      <c r="A926" t="s">
        <v>1322</v>
      </c>
      <c r="B926" t="s">
        <v>368</v>
      </c>
      <c r="C926">
        <v>22</v>
      </c>
      <c r="D926" t="s">
        <v>24</v>
      </c>
      <c r="E926" t="s">
        <v>58</v>
      </c>
      <c r="F926" t="s">
        <v>59</v>
      </c>
      <c r="G926" t="s">
        <v>33</v>
      </c>
      <c r="H926" s="1">
        <v>44865</v>
      </c>
      <c r="I926">
        <v>30846</v>
      </c>
      <c r="J926">
        <v>792</v>
      </c>
      <c r="K926">
        <v>1.45</v>
      </c>
      <c r="L926">
        <v>0</v>
      </c>
      <c r="M926" t="s">
        <v>20</v>
      </c>
      <c r="N926" t="s">
        <v>1218</v>
      </c>
      <c r="O926">
        <v>31638</v>
      </c>
      <c r="P926">
        <f>Append1[[#This Row],[Bonus (£)]]/Append1[[#This Row],[Salary (£)]]</f>
        <v>2.5675938533359269E-2</v>
      </c>
    </row>
    <row r="927" spans="1:16" x14ac:dyDescent="0.3">
      <c r="A927" t="s">
        <v>1323</v>
      </c>
      <c r="B927" t="s">
        <v>132</v>
      </c>
      <c r="C927">
        <v>22</v>
      </c>
      <c r="D927" t="s">
        <v>24</v>
      </c>
      <c r="E927" t="s">
        <v>62</v>
      </c>
      <c r="F927" t="s">
        <v>63</v>
      </c>
      <c r="G927" t="s">
        <v>39</v>
      </c>
      <c r="H927" s="1">
        <v>45316</v>
      </c>
      <c r="I927">
        <v>38838</v>
      </c>
      <c r="J927">
        <v>1769</v>
      </c>
      <c r="K927">
        <v>4.32</v>
      </c>
      <c r="L927">
        <v>3</v>
      </c>
      <c r="M927" t="s">
        <v>20</v>
      </c>
      <c r="N927" t="s">
        <v>1218</v>
      </c>
      <c r="O927">
        <v>40607</v>
      </c>
      <c r="P927">
        <f>Append1[[#This Row],[Bonus (£)]]/Append1[[#This Row],[Salary (£)]]</f>
        <v>4.5548174468304239E-2</v>
      </c>
    </row>
    <row r="928" spans="1:16" x14ac:dyDescent="0.3">
      <c r="A928" t="s">
        <v>1324</v>
      </c>
      <c r="B928" t="s">
        <v>343</v>
      </c>
      <c r="C928">
        <v>31</v>
      </c>
      <c r="D928" t="s">
        <v>16</v>
      </c>
      <c r="E928" t="s">
        <v>17</v>
      </c>
      <c r="F928" t="s">
        <v>18</v>
      </c>
      <c r="G928" t="s">
        <v>19</v>
      </c>
      <c r="H928" s="1">
        <v>43400</v>
      </c>
      <c r="I928">
        <v>48398</v>
      </c>
      <c r="J928">
        <v>1069</v>
      </c>
      <c r="K928">
        <v>3.31</v>
      </c>
      <c r="L928">
        <v>7</v>
      </c>
      <c r="M928" t="s">
        <v>34</v>
      </c>
      <c r="N928" t="s">
        <v>1218</v>
      </c>
      <c r="O928">
        <v>49467</v>
      </c>
      <c r="P928">
        <f>Append1[[#This Row],[Bonus (£)]]/Append1[[#This Row],[Salary (£)]]</f>
        <v>2.2087689573949337E-2</v>
      </c>
    </row>
    <row r="929" spans="1:16" x14ac:dyDescent="0.3">
      <c r="A929" t="s">
        <v>1325</v>
      </c>
      <c r="B929" t="s">
        <v>109</v>
      </c>
      <c r="C929">
        <v>32</v>
      </c>
      <c r="D929" t="s">
        <v>16</v>
      </c>
      <c r="E929" t="s">
        <v>31</v>
      </c>
      <c r="F929" t="s">
        <v>32</v>
      </c>
      <c r="G929" t="s">
        <v>50</v>
      </c>
      <c r="H929" s="1">
        <v>44830</v>
      </c>
      <c r="I929">
        <v>38728</v>
      </c>
      <c r="J929">
        <v>1041</v>
      </c>
      <c r="K929">
        <v>3.9</v>
      </c>
      <c r="L929">
        <v>6</v>
      </c>
      <c r="M929" t="s">
        <v>20</v>
      </c>
      <c r="N929" t="s">
        <v>1218</v>
      </c>
      <c r="O929">
        <v>39769</v>
      </c>
      <c r="P929">
        <f>Append1[[#This Row],[Bonus (£)]]/Append1[[#This Row],[Salary (£)]]</f>
        <v>2.6879776905598018E-2</v>
      </c>
    </row>
    <row r="930" spans="1:16" x14ac:dyDescent="0.3">
      <c r="A930" t="s">
        <v>1326</v>
      </c>
      <c r="B930" t="s">
        <v>1069</v>
      </c>
      <c r="C930">
        <v>27</v>
      </c>
      <c r="D930" t="s">
        <v>24</v>
      </c>
      <c r="E930" t="s">
        <v>25</v>
      </c>
      <c r="F930" t="s">
        <v>26</v>
      </c>
      <c r="G930" t="s">
        <v>39</v>
      </c>
      <c r="H930" s="1">
        <v>43293</v>
      </c>
      <c r="I930">
        <v>28857</v>
      </c>
      <c r="J930">
        <v>1560</v>
      </c>
      <c r="K930">
        <v>2.7</v>
      </c>
      <c r="L930">
        <v>4</v>
      </c>
      <c r="M930" t="s">
        <v>20</v>
      </c>
      <c r="N930" t="s">
        <v>1218</v>
      </c>
      <c r="O930">
        <v>30417</v>
      </c>
      <c r="P930">
        <f>Append1[[#This Row],[Bonus (£)]]/Append1[[#This Row],[Salary (£)]]</f>
        <v>5.4059673562740412E-2</v>
      </c>
    </row>
    <row r="931" spans="1:16" x14ac:dyDescent="0.3">
      <c r="A931" t="s">
        <v>1327</v>
      </c>
      <c r="B931" t="s">
        <v>577</v>
      </c>
      <c r="C931">
        <v>38</v>
      </c>
      <c r="D931" t="s">
        <v>16</v>
      </c>
      <c r="E931" t="s">
        <v>58</v>
      </c>
      <c r="F931" t="s">
        <v>59</v>
      </c>
      <c r="G931" t="s">
        <v>105</v>
      </c>
      <c r="H931" s="1">
        <v>43037</v>
      </c>
      <c r="I931">
        <v>28579</v>
      </c>
      <c r="J931">
        <v>1920</v>
      </c>
      <c r="K931">
        <v>3.35</v>
      </c>
      <c r="L931">
        <v>0</v>
      </c>
      <c r="M931" t="s">
        <v>34</v>
      </c>
      <c r="N931" t="s">
        <v>1218</v>
      </c>
      <c r="O931">
        <v>30499</v>
      </c>
      <c r="P931">
        <f>Append1[[#This Row],[Bonus (£)]]/Append1[[#This Row],[Salary (£)]]</f>
        <v>6.7182196717869763E-2</v>
      </c>
    </row>
    <row r="932" spans="1:16" x14ac:dyDescent="0.3">
      <c r="A932" t="s">
        <v>1328</v>
      </c>
      <c r="B932" t="s">
        <v>504</v>
      </c>
      <c r="C932">
        <v>30</v>
      </c>
      <c r="D932" t="s">
        <v>24</v>
      </c>
      <c r="E932" t="s">
        <v>42</v>
      </c>
      <c r="F932" t="s">
        <v>43</v>
      </c>
      <c r="G932" t="s">
        <v>19</v>
      </c>
      <c r="H932" s="1">
        <v>43020</v>
      </c>
      <c r="I932">
        <v>39288</v>
      </c>
      <c r="J932">
        <v>791</v>
      </c>
      <c r="K932">
        <v>2.06</v>
      </c>
      <c r="L932">
        <v>1</v>
      </c>
      <c r="M932" t="s">
        <v>34</v>
      </c>
      <c r="N932" t="s">
        <v>1218</v>
      </c>
      <c r="O932">
        <v>40079</v>
      </c>
      <c r="P932">
        <f>Append1[[#This Row],[Bonus (£)]]/Append1[[#This Row],[Salary (£)]]</f>
        <v>2.0133374058236612E-2</v>
      </c>
    </row>
    <row r="933" spans="1:16" x14ac:dyDescent="0.3">
      <c r="A933" t="s">
        <v>1329</v>
      </c>
      <c r="B933" t="s">
        <v>277</v>
      </c>
      <c r="C933">
        <v>29</v>
      </c>
      <c r="D933" t="s">
        <v>16</v>
      </c>
      <c r="E933" t="s">
        <v>58</v>
      </c>
      <c r="F933" t="s">
        <v>59</v>
      </c>
      <c r="G933" t="s">
        <v>33</v>
      </c>
      <c r="H933" s="1">
        <v>43036</v>
      </c>
      <c r="I933">
        <v>27405</v>
      </c>
      <c r="J933">
        <v>1067</v>
      </c>
      <c r="K933">
        <v>3.28</v>
      </c>
      <c r="L933">
        <v>4</v>
      </c>
      <c r="M933" t="s">
        <v>20</v>
      </c>
      <c r="N933" t="s">
        <v>1218</v>
      </c>
      <c r="O933">
        <v>28472</v>
      </c>
      <c r="P933">
        <f>Append1[[#This Row],[Bonus (£)]]/Append1[[#This Row],[Salary (£)]]</f>
        <v>3.8934501003466522E-2</v>
      </c>
    </row>
    <row r="934" spans="1:16" x14ac:dyDescent="0.3">
      <c r="A934" t="s">
        <v>1330</v>
      </c>
      <c r="B934" t="s">
        <v>880</v>
      </c>
      <c r="C934">
        <v>25</v>
      </c>
      <c r="D934" t="s">
        <v>24</v>
      </c>
      <c r="E934" t="s">
        <v>74</v>
      </c>
      <c r="F934" t="s">
        <v>75</v>
      </c>
      <c r="G934" t="s">
        <v>33</v>
      </c>
      <c r="H934" s="1">
        <v>43144</v>
      </c>
      <c r="I934">
        <v>38227</v>
      </c>
      <c r="J934">
        <v>2089</v>
      </c>
      <c r="K934">
        <v>4.2</v>
      </c>
      <c r="L934">
        <v>4</v>
      </c>
      <c r="M934" t="s">
        <v>20</v>
      </c>
      <c r="N934" t="s">
        <v>1218</v>
      </c>
      <c r="O934">
        <v>40316</v>
      </c>
      <c r="P934">
        <f>Append1[[#This Row],[Bonus (£)]]/Append1[[#This Row],[Salary (£)]]</f>
        <v>5.464723886258404E-2</v>
      </c>
    </row>
    <row r="935" spans="1:16" x14ac:dyDescent="0.3">
      <c r="A935" t="s">
        <v>1331</v>
      </c>
      <c r="B935" t="s">
        <v>1332</v>
      </c>
      <c r="C935">
        <v>37</v>
      </c>
      <c r="D935" t="s">
        <v>16</v>
      </c>
      <c r="E935" t="s">
        <v>74</v>
      </c>
      <c r="F935" t="s">
        <v>75</v>
      </c>
      <c r="G935" t="s">
        <v>105</v>
      </c>
      <c r="H935" s="1">
        <v>43647</v>
      </c>
      <c r="I935">
        <v>33032</v>
      </c>
      <c r="J935">
        <v>990</v>
      </c>
      <c r="K935">
        <v>3.59</v>
      </c>
      <c r="L935">
        <v>1</v>
      </c>
      <c r="M935" t="s">
        <v>20</v>
      </c>
      <c r="N935" t="s">
        <v>1218</v>
      </c>
      <c r="O935">
        <v>34022</v>
      </c>
      <c r="P935">
        <f>Append1[[#This Row],[Bonus (£)]]/Append1[[#This Row],[Salary (£)]]</f>
        <v>2.9970937272947445E-2</v>
      </c>
    </row>
    <row r="936" spans="1:16" x14ac:dyDescent="0.3">
      <c r="A936" t="s">
        <v>1333</v>
      </c>
      <c r="B936" t="s">
        <v>716</v>
      </c>
      <c r="C936">
        <v>36</v>
      </c>
      <c r="D936" t="s">
        <v>16</v>
      </c>
      <c r="E936" t="s">
        <v>37</v>
      </c>
      <c r="F936" t="s">
        <v>38</v>
      </c>
      <c r="G936" t="s">
        <v>33</v>
      </c>
      <c r="H936" s="1">
        <v>45639</v>
      </c>
      <c r="I936">
        <v>27568</v>
      </c>
      <c r="J936">
        <v>655</v>
      </c>
      <c r="K936">
        <v>3.21</v>
      </c>
      <c r="L936">
        <v>2</v>
      </c>
      <c r="M936" t="s">
        <v>34</v>
      </c>
      <c r="N936" t="s">
        <v>1218</v>
      </c>
      <c r="O936">
        <v>28223</v>
      </c>
      <c r="P936">
        <f>Append1[[#This Row],[Bonus (£)]]/Append1[[#This Row],[Salary (£)]]</f>
        <v>2.3759431224608243E-2</v>
      </c>
    </row>
    <row r="937" spans="1:16" x14ac:dyDescent="0.3">
      <c r="A937" t="s">
        <v>1334</v>
      </c>
      <c r="B937" t="s">
        <v>1159</v>
      </c>
      <c r="C937">
        <v>29</v>
      </c>
      <c r="D937" t="s">
        <v>24</v>
      </c>
      <c r="E937" t="s">
        <v>37</v>
      </c>
      <c r="F937" t="s">
        <v>38</v>
      </c>
      <c r="G937" t="s">
        <v>88</v>
      </c>
      <c r="H937" s="1">
        <v>44584</v>
      </c>
      <c r="I937">
        <v>28754</v>
      </c>
      <c r="J937">
        <v>1289</v>
      </c>
      <c r="K937">
        <v>4.4400000000000004</v>
      </c>
      <c r="L937">
        <v>4</v>
      </c>
      <c r="M937" t="s">
        <v>28</v>
      </c>
      <c r="N937" t="s">
        <v>1218</v>
      </c>
      <c r="O937">
        <v>30043</v>
      </c>
      <c r="P937">
        <f>Append1[[#This Row],[Bonus (£)]]/Append1[[#This Row],[Salary (£)]]</f>
        <v>4.4828545593656538E-2</v>
      </c>
    </row>
    <row r="938" spans="1:16" x14ac:dyDescent="0.3">
      <c r="A938" t="s">
        <v>1335</v>
      </c>
      <c r="B938" t="s">
        <v>346</v>
      </c>
      <c r="C938">
        <v>42</v>
      </c>
      <c r="D938" t="s">
        <v>24</v>
      </c>
      <c r="E938" t="s">
        <v>62</v>
      </c>
      <c r="F938" t="s">
        <v>63</v>
      </c>
      <c r="G938" t="s">
        <v>105</v>
      </c>
      <c r="H938" s="1">
        <v>42666</v>
      </c>
      <c r="I938">
        <v>46284</v>
      </c>
      <c r="J938">
        <v>1169</v>
      </c>
      <c r="K938">
        <v>2.11</v>
      </c>
      <c r="L938">
        <v>4</v>
      </c>
      <c r="M938" t="s">
        <v>34</v>
      </c>
      <c r="N938" t="s">
        <v>1218</v>
      </c>
      <c r="O938">
        <v>47453</v>
      </c>
      <c r="P938">
        <f>Append1[[#This Row],[Bonus (£)]]/Append1[[#This Row],[Salary (£)]]</f>
        <v>2.5257108287961284E-2</v>
      </c>
    </row>
    <row r="939" spans="1:16" x14ac:dyDescent="0.3">
      <c r="A939" t="s">
        <v>1336</v>
      </c>
      <c r="B939" t="s">
        <v>451</v>
      </c>
      <c r="C939">
        <v>34</v>
      </c>
      <c r="D939" t="s">
        <v>16</v>
      </c>
      <c r="E939" t="s">
        <v>58</v>
      </c>
      <c r="F939" t="s">
        <v>59</v>
      </c>
      <c r="G939" t="s">
        <v>33</v>
      </c>
      <c r="H939" s="1">
        <v>43503</v>
      </c>
      <c r="I939">
        <v>30674</v>
      </c>
      <c r="J939">
        <v>1250</v>
      </c>
      <c r="K939">
        <v>2.56</v>
      </c>
      <c r="L939">
        <v>4</v>
      </c>
      <c r="M939" t="s">
        <v>20</v>
      </c>
      <c r="N939" t="s">
        <v>1218</v>
      </c>
      <c r="O939">
        <v>31924</v>
      </c>
      <c r="P939">
        <f>Append1[[#This Row],[Bonus (£)]]/Append1[[#This Row],[Salary (£)]]</f>
        <v>4.0751124731042573E-2</v>
      </c>
    </row>
    <row r="940" spans="1:16" x14ac:dyDescent="0.3">
      <c r="A940" t="s">
        <v>1337</v>
      </c>
      <c r="B940" t="s">
        <v>264</v>
      </c>
      <c r="C940">
        <v>34</v>
      </c>
      <c r="D940" t="s">
        <v>24</v>
      </c>
      <c r="E940" t="s">
        <v>17</v>
      </c>
      <c r="F940" t="s">
        <v>18</v>
      </c>
      <c r="G940" t="s">
        <v>88</v>
      </c>
      <c r="H940" s="1">
        <v>42263</v>
      </c>
      <c r="I940">
        <v>40077</v>
      </c>
      <c r="J940">
        <v>2388</v>
      </c>
      <c r="K940">
        <v>2.87</v>
      </c>
      <c r="L940">
        <v>2</v>
      </c>
      <c r="M940" t="s">
        <v>20</v>
      </c>
      <c r="N940" t="s">
        <v>1218</v>
      </c>
      <c r="O940">
        <v>42465</v>
      </c>
      <c r="P940">
        <f>Append1[[#This Row],[Bonus (£)]]/Append1[[#This Row],[Salary (£)]]</f>
        <v>5.9585298300771014E-2</v>
      </c>
    </row>
    <row r="941" spans="1:16" x14ac:dyDescent="0.3">
      <c r="A941" t="s">
        <v>1338</v>
      </c>
      <c r="B941" t="s">
        <v>439</v>
      </c>
      <c r="C941">
        <v>31</v>
      </c>
      <c r="D941" t="s">
        <v>16</v>
      </c>
      <c r="E941" t="s">
        <v>58</v>
      </c>
      <c r="F941" t="s">
        <v>59</v>
      </c>
      <c r="G941" t="s">
        <v>88</v>
      </c>
      <c r="H941" s="1">
        <v>44600</v>
      </c>
      <c r="I941">
        <v>28710</v>
      </c>
      <c r="J941">
        <v>1457</v>
      </c>
      <c r="K941">
        <v>3.35</v>
      </c>
      <c r="L941">
        <v>1</v>
      </c>
      <c r="M941" t="s">
        <v>34</v>
      </c>
      <c r="N941" t="s">
        <v>1218</v>
      </c>
      <c r="O941">
        <v>30167</v>
      </c>
      <c r="P941">
        <f>Append1[[#This Row],[Bonus (£)]]/Append1[[#This Row],[Salary (£)]]</f>
        <v>5.0748867990247304E-2</v>
      </c>
    </row>
    <row r="942" spans="1:16" x14ac:dyDescent="0.3">
      <c r="A942" t="s">
        <v>1339</v>
      </c>
      <c r="B942" t="s">
        <v>682</v>
      </c>
      <c r="C942">
        <v>41</v>
      </c>
      <c r="D942" t="s">
        <v>16</v>
      </c>
      <c r="E942" t="s">
        <v>31</v>
      </c>
      <c r="F942" t="s">
        <v>32</v>
      </c>
      <c r="G942" t="s">
        <v>105</v>
      </c>
      <c r="H942" s="1">
        <v>42672</v>
      </c>
      <c r="I942">
        <v>31135</v>
      </c>
      <c r="J942">
        <v>928</v>
      </c>
      <c r="K942">
        <v>2.84</v>
      </c>
      <c r="L942">
        <v>1</v>
      </c>
      <c r="M942" t="s">
        <v>34</v>
      </c>
      <c r="N942" t="s">
        <v>1218</v>
      </c>
      <c r="O942">
        <v>32063</v>
      </c>
      <c r="P942">
        <f>Append1[[#This Row],[Bonus (£)]]/Append1[[#This Row],[Salary (£)]]</f>
        <v>2.9805684920507468E-2</v>
      </c>
    </row>
    <row r="943" spans="1:16" x14ac:dyDescent="0.3">
      <c r="A943" t="s">
        <v>1340</v>
      </c>
      <c r="B943" t="s">
        <v>668</v>
      </c>
      <c r="C943">
        <v>29</v>
      </c>
      <c r="D943" t="s">
        <v>24</v>
      </c>
      <c r="E943" t="s">
        <v>25</v>
      </c>
      <c r="F943" t="s">
        <v>26</v>
      </c>
      <c r="G943" t="s">
        <v>50</v>
      </c>
      <c r="H943" s="1">
        <v>42809</v>
      </c>
      <c r="I943">
        <v>28753</v>
      </c>
      <c r="J943">
        <v>1073</v>
      </c>
      <c r="K943">
        <v>4.24</v>
      </c>
      <c r="L943">
        <v>3</v>
      </c>
      <c r="M943" t="s">
        <v>28</v>
      </c>
      <c r="N943" t="s">
        <v>1218</v>
      </c>
      <c r="O943">
        <v>29826</v>
      </c>
      <c r="P943">
        <f>Append1[[#This Row],[Bonus (£)]]/Append1[[#This Row],[Salary (£)]]</f>
        <v>3.7317845094424928E-2</v>
      </c>
    </row>
    <row r="944" spans="1:16" x14ac:dyDescent="0.3">
      <c r="A944" t="s">
        <v>1341</v>
      </c>
      <c r="B944" t="s">
        <v>599</v>
      </c>
      <c r="C944">
        <v>39</v>
      </c>
      <c r="D944" t="s">
        <v>16</v>
      </c>
      <c r="E944" t="s">
        <v>62</v>
      </c>
      <c r="F944" t="s">
        <v>63</v>
      </c>
      <c r="G944" t="s">
        <v>39</v>
      </c>
      <c r="H944" s="1">
        <v>45159</v>
      </c>
      <c r="I944">
        <v>44308</v>
      </c>
      <c r="J944">
        <v>2787</v>
      </c>
      <c r="K944">
        <v>2.68</v>
      </c>
      <c r="L944">
        <v>1</v>
      </c>
      <c r="M944" t="s">
        <v>20</v>
      </c>
      <c r="N944" t="s">
        <v>1218</v>
      </c>
      <c r="O944">
        <v>47095</v>
      </c>
      <c r="P944">
        <f>Append1[[#This Row],[Bonus (£)]]/Append1[[#This Row],[Salary (£)]]</f>
        <v>6.2900604856910722E-2</v>
      </c>
    </row>
    <row r="945" spans="1:16" x14ac:dyDescent="0.3">
      <c r="A945" t="s">
        <v>1342</v>
      </c>
      <c r="B945" t="s">
        <v>506</v>
      </c>
      <c r="C945">
        <v>41</v>
      </c>
      <c r="D945" t="s">
        <v>16</v>
      </c>
      <c r="E945" t="s">
        <v>42</v>
      </c>
      <c r="F945" t="s">
        <v>43</v>
      </c>
      <c r="G945" t="s">
        <v>19</v>
      </c>
      <c r="H945" s="1">
        <v>45061</v>
      </c>
      <c r="I945">
        <v>43466</v>
      </c>
      <c r="J945">
        <v>1662</v>
      </c>
      <c r="K945">
        <v>3.88</v>
      </c>
      <c r="L945">
        <v>3</v>
      </c>
      <c r="M945" t="s">
        <v>34</v>
      </c>
      <c r="N945" t="s">
        <v>1218</v>
      </c>
      <c r="O945">
        <v>45128</v>
      </c>
      <c r="P945">
        <f>Append1[[#This Row],[Bonus (£)]]/Append1[[#This Row],[Salary (£)]]</f>
        <v>3.8236782772741916E-2</v>
      </c>
    </row>
    <row r="946" spans="1:16" x14ac:dyDescent="0.3">
      <c r="A946" t="s">
        <v>1343</v>
      </c>
      <c r="B946" t="s">
        <v>362</v>
      </c>
      <c r="C946">
        <v>29</v>
      </c>
      <c r="D946" t="s">
        <v>24</v>
      </c>
      <c r="E946" t="s">
        <v>58</v>
      </c>
      <c r="F946" t="s">
        <v>59</v>
      </c>
      <c r="G946" t="s">
        <v>88</v>
      </c>
      <c r="H946" s="1">
        <v>42560</v>
      </c>
      <c r="I946">
        <v>28623</v>
      </c>
      <c r="J946">
        <v>759</v>
      </c>
      <c r="K946">
        <v>2.72</v>
      </c>
      <c r="L946">
        <v>7</v>
      </c>
      <c r="M946" t="s">
        <v>20</v>
      </c>
      <c r="N946" t="s">
        <v>1218</v>
      </c>
      <c r="O946">
        <v>29382</v>
      </c>
      <c r="P946">
        <f>Append1[[#This Row],[Bonus (£)]]/Append1[[#This Row],[Salary (£)]]</f>
        <v>2.651713656849387E-2</v>
      </c>
    </row>
    <row r="947" spans="1:16" x14ac:dyDescent="0.3">
      <c r="A947" t="s">
        <v>1344</v>
      </c>
      <c r="B947" t="s">
        <v>572</v>
      </c>
      <c r="C947">
        <v>35</v>
      </c>
      <c r="D947" t="s">
        <v>16</v>
      </c>
      <c r="E947" t="s">
        <v>58</v>
      </c>
      <c r="F947" t="s">
        <v>59</v>
      </c>
      <c r="G947" t="s">
        <v>105</v>
      </c>
      <c r="H947" s="1">
        <v>43072</v>
      </c>
      <c r="I947">
        <v>30671</v>
      </c>
      <c r="J947">
        <v>2028</v>
      </c>
      <c r="K947">
        <v>2.83</v>
      </c>
      <c r="L947">
        <v>0</v>
      </c>
      <c r="M947" t="s">
        <v>28</v>
      </c>
      <c r="N947" t="s">
        <v>1218</v>
      </c>
      <c r="O947">
        <v>32699</v>
      </c>
      <c r="P947">
        <f>Append1[[#This Row],[Bonus (£)]]/Append1[[#This Row],[Salary (£)]]</f>
        <v>6.6121091584884745E-2</v>
      </c>
    </row>
    <row r="948" spans="1:16" x14ac:dyDescent="0.3">
      <c r="A948" t="s">
        <v>1345</v>
      </c>
      <c r="B948" t="s">
        <v>795</v>
      </c>
      <c r="C948">
        <v>28</v>
      </c>
      <c r="D948" t="s">
        <v>16</v>
      </c>
      <c r="E948" t="s">
        <v>62</v>
      </c>
      <c r="F948" t="s">
        <v>63</v>
      </c>
      <c r="G948" t="s">
        <v>53</v>
      </c>
      <c r="H948" s="1">
        <v>42543</v>
      </c>
      <c r="I948">
        <v>58051</v>
      </c>
      <c r="J948">
        <v>4187</v>
      </c>
      <c r="K948">
        <v>4.07</v>
      </c>
      <c r="L948">
        <v>2</v>
      </c>
      <c r="M948" t="s">
        <v>28</v>
      </c>
      <c r="N948" t="s">
        <v>1218</v>
      </c>
      <c r="O948">
        <v>62238</v>
      </c>
      <c r="P948">
        <f>Append1[[#This Row],[Bonus (£)]]/Append1[[#This Row],[Salary (£)]]</f>
        <v>7.2126233828874606E-2</v>
      </c>
    </row>
    <row r="949" spans="1:16" x14ac:dyDescent="0.3">
      <c r="A949" t="s">
        <v>1346</v>
      </c>
      <c r="B949" t="s">
        <v>149</v>
      </c>
      <c r="C949">
        <v>33</v>
      </c>
      <c r="D949" t="s">
        <v>16</v>
      </c>
      <c r="E949" t="s">
        <v>25</v>
      </c>
      <c r="F949" t="s">
        <v>26</v>
      </c>
      <c r="G949" t="s">
        <v>88</v>
      </c>
      <c r="H949" s="1">
        <v>42958</v>
      </c>
      <c r="I949">
        <v>31997</v>
      </c>
      <c r="J949">
        <v>941</v>
      </c>
      <c r="K949">
        <v>4.51</v>
      </c>
      <c r="L949">
        <v>7</v>
      </c>
      <c r="M949" t="s">
        <v>20</v>
      </c>
      <c r="N949" t="s">
        <v>1218</v>
      </c>
      <c r="O949">
        <v>32938</v>
      </c>
      <c r="P949">
        <f>Append1[[#This Row],[Bonus (£)]]/Append1[[#This Row],[Salary (£)]]</f>
        <v>2.9409007094415102E-2</v>
      </c>
    </row>
    <row r="950" spans="1:16" x14ac:dyDescent="0.3">
      <c r="A950" t="s">
        <v>1347</v>
      </c>
      <c r="B950" t="s">
        <v>202</v>
      </c>
      <c r="C950">
        <v>29</v>
      </c>
      <c r="D950" t="s">
        <v>16</v>
      </c>
      <c r="E950" t="s">
        <v>42</v>
      </c>
      <c r="F950" t="s">
        <v>43</v>
      </c>
      <c r="G950" t="s">
        <v>50</v>
      </c>
      <c r="H950" s="1">
        <v>44740</v>
      </c>
      <c r="I950">
        <v>38233</v>
      </c>
      <c r="J950">
        <v>1445</v>
      </c>
      <c r="K950">
        <v>2.95</v>
      </c>
      <c r="L950">
        <v>0</v>
      </c>
      <c r="M950" t="s">
        <v>34</v>
      </c>
      <c r="N950" t="s">
        <v>1218</v>
      </c>
      <c r="O950">
        <v>39678</v>
      </c>
      <c r="P950">
        <f>Append1[[#This Row],[Bonus (£)]]/Append1[[#This Row],[Salary (£)]]</f>
        <v>3.7794575366829702E-2</v>
      </c>
    </row>
    <row r="951" spans="1:16" x14ac:dyDescent="0.3">
      <c r="A951" t="s">
        <v>1348</v>
      </c>
      <c r="B951" t="s">
        <v>646</v>
      </c>
      <c r="C951">
        <v>30</v>
      </c>
      <c r="D951" t="s">
        <v>16</v>
      </c>
      <c r="E951" t="s">
        <v>37</v>
      </c>
      <c r="F951" t="s">
        <v>38</v>
      </c>
      <c r="G951" t="s">
        <v>53</v>
      </c>
      <c r="H951" s="1">
        <v>43403</v>
      </c>
      <c r="I951">
        <v>31135</v>
      </c>
      <c r="J951">
        <v>571</v>
      </c>
      <c r="K951">
        <v>1.74</v>
      </c>
      <c r="L951">
        <v>1</v>
      </c>
      <c r="M951" t="s">
        <v>34</v>
      </c>
      <c r="N951" t="s">
        <v>1218</v>
      </c>
      <c r="O951">
        <v>31706</v>
      </c>
      <c r="P951">
        <f>Append1[[#This Row],[Bonus (£)]]/Append1[[#This Row],[Salary (£)]]</f>
        <v>1.8339489320700175E-2</v>
      </c>
    </row>
    <row r="952" spans="1:16" x14ac:dyDescent="0.3">
      <c r="A952" t="s">
        <v>1349</v>
      </c>
      <c r="B952" t="s">
        <v>283</v>
      </c>
      <c r="C952">
        <v>36</v>
      </c>
      <c r="D952" t="s">
        <v>24</v>
      </c>
      <c r="E952" t="s">
        <v>31</v>
      </c>
      <c r="F952" t="s">
        <v>32</v>
      </c>
      <c r="G952" t="s">
        <v>33</v>
      </c>
      <c r="H952" s="1">
        <v>43572</v>
      </c>
      <c r="I952">
        <v>35538</v>
      </c>
      <c r="J952">
        <v>2229</v>
      </c>
      <c r="K952">
        <v>4.1399999999999997</v>
      </c>
      <c r="L952">
        <v>6</v>
      </c>
      <c r="M952" t="s">
        <v>34</v>
      </c>
      <c r="N952" t="s">
        <v>1218</v>
      </c>
      <c r="O952">
        <v>37767</v>
      </c>
      <c r="P952">
        <f>Append1[[#This Row],[Bonus (£)]]/Append1[[#This Row],[Salary (£)]]</f>
        <v>6.2721593786932303E-2</v>
      </c>
    </row>
    <row r="953" spans="1:16" x14ac:dyDescent="0.3">
      <c r="A953" t="s">
        <v>1350</v>
      </c>
      <c r="B953" t="s">
        <v>1235</v>
      </c>
      <c r="C953">
        <v>32</v>
      </c>
      <c r="D953" t="s">
        <v>16</v>
      </c>
      <c r="E953" t="s">
        <v>25</v>
      </c>
      <c r="F953" t="s">
        <v>26</v>
      </c>
      <c r="G953" t="s">
        <v>88</v>
      </c>
      <c r="H953" s="1">
        <v>45018</v>
      </c>
      <c r="I953">
        <v>30516</v>
      </c>
      <c r="J953">
        <v>3454</v>
      </c>
      <c r="K953">
        <v>5</v>
      </c>
      <c r="L953">
        <v>10</v>
      </c>
      <c r="M953" t="s">
        <v>20</v>
      </c>
      <c r="N953" t="s">
        <v>1218</v>
      </c>
      <c r="O953">
        <v>33970</v>
      </c>
      <c r="P953">
        <f>Append1[[#This Row],[Bonus (£)]]/Append1[[#This Row],[Salary (£)]]</f>
        <v>0.11318652510158606</v>
      </c>
    </row>
    <row r="954" spans="1:16" x14ac:dyDescent="0.3">
      <c r="A954" t="s">
        <v>1351</v>
      </c>
      <c r="B954" t="s">
        <v>360</v>
      </c>
      <c r="C954">
        <v>43</v>
      </c>
      <c r="D954" t="s">
        <v>16</v>
      </c>
      <c r="E954" t="s">
        <v>58</v>
      </c>
      <c r="F954" t="s">
        <v>59</v>
      </c>
      <c r="G954" t="s">
        <v>105</v>
      </c>
      <c r="H954" s="1">
        <v>42913</v>
      </c>
      <c r="I954">
        <v>29928</v>
      </c>
      <c r="J954">
        <v>1814</v>
      </c>
      <c r="K954">
        <v>3.58</v>
      </c>
      <c r="L954">
        <v>5</v>
      </c>
      <c r="M954" t="s">
        <v>20</v>
      </c>
      <c r="N954" t="s">
        <v>1218</v>
      </c>
      <c r="O954">
        <v>31742</v>
      </c>
      <c r="P954">
        <f>Append1[[#This Row],[Bonus (£)]]/Append1[[#This Row],[Salary (£)]]</f>
        <v>6.0612135792568834E-2</v>
      </c>
    </row>
    <row r="955" spans="1:16" x14ac:dyDescent="0.3">
      <c r="A955" t="s">
        <v>1352</v>
      </c>
      <c r="B955" t="s">
        <v>348</v>
      </c>
      <c r="C955">
        <v>22</v>
      </c>
      <c r="D955" t="s">
        <v>24</v>
      </c>
      <c r="E955" t="s">
        <v>42</v>
      </c>
      <c r="F955" t="s">
        <v>43</v>
      </c>
      <c r="G955" t="s">
        <v>19</v>
      </c>
      <c r="H955" s="1">
        <v>44710</v>
      </c>
      <c r="I955">
        <v>43461</v>
      </c>
      <c r="J955">
        <v>440</v>
      </c>
      <c r="K955">
        <v>1.28</v>
      </c>
      <c r="L955">
        <v>1</v>
      </c>
      <c r="M955" t="s">
        <v>28</v>
      </c>
      <c r="N955" t="s">
        <v>1218</v>
      </c>
      <c r="O955">
        <v>43901</v>
      </c>
      <c r="P955">
        <f>Append1[[#This Row],[Bonus (£)]]/Append1[[#This Row],[Salary (£)]]</f>
        <v>1.0124019235636548E-2</v>
      </c>
    </row>
    <row r="956" spans="1:16" x14ac:dyDescent="0.3">
      <c r="A956" t="s">
        <v>1353</v>
      </c>
      <c r="B956" t="s">
        <v>41</v>
      </c>
      <c r="C956">
        <v>38</v>
      </c>
      <c r="D956" t="s">
        <v>16</v>
      </c>
      <c r="E956" t="s">
        <v>74</v>
      </c>
      <c r="F956" t="s">
        <v>75</v>
      </c>
      <c r="G956" t="s">
        <v>19</v>
      </c>
      <c r="H956" s="1">
        <v>45130</v>
      </c>
      <c r="I956">
        <v>37199</v>
      </c>
      <c r="J956">
        <v>1617</v>
      </c>
      <c r="K956">
        <v>1.95</v>
      </c>
      <c r="L956">
        <v>4</v>
      </c>
      <c r="M956" t="s">
        <v>28</v>
      </c>
      <c r="N956" t="s">
        <v>1218</v>
      </c>
      <c r="O956">
        <v>38816</v>
      </c>
      <c r="P956">
        <f>Append1[[#This Row],[Bonus (£)]]/Append1[[#This Row],[Salary (£)]]</f>
        <v>4.3468910454582114E-2</v>
      </c>
    </row>
    <row r="957" spans="1:16" x14ac:dyDescent="0.3">
      <c r="A957" t="s">
        <v>1354</v>
      </c>
      <c r="B957" t="s">
        <v>599</v>
      </c>
      <c r="C957">
        <v>39</v>
      </c>
      <c r="D957" t="s">
        <v>16</v>
      </c>
      <c r="E957" t="s">
        <v>62</v>
      </c>
      <c r="F957" t="s">
        <v>63</v>
      </c>
      <c r="G957" t="s">
        <v>19</v>
      </c>
      <c r="H957" s="1">
        <v>45245</v>
      </c>
      <c r="I957">
        <v>35642</v>
      </c>
      <c r="J957">
        <v>1205</v>
      </c>
      <c r="K957">
        <v>2.36</v>
      </c>
      <c r="L957">
        <v>6</v>
      </c>
      <c r="M957" t="s">
        <v>28</v>
      </c>
      <c r="N957" t="s">
        <v>1218</v>
      </c>
      <c r="O957">
        <v>36847</v>
      </c>
      <c r="P957">
        <f>Append1[[#This Row],[Bonus (£)]]/Append1[[#This Row],[Salary (£)]]</f>
        <v>3.3808428258795806E-2</v>
      </c>
    </row>
    <row r="958" spans="1:16" x14ac:dyDescent="0.3">
      <c r="A958" t="s">
        <v>1355</v>
      </c>
      <c r="B958" t="s">
        <v>266</v>
      </c>
      <c r="C958">
        <v>28</v>
      </c>
      <c r="D958" t="s">
        <v>16</v>
      </c>
      <c r="E958" t="s">
        <v>62</v>
      </c>
      <c r="F958" t="s">
        <v>63</v>
      </c>
      <c r="G958" t="s">
        <v>27</v>
      </c>
      <c r="H958" s="1">
        <v>42263</v>
      </c>
      <c r="I958">
        <v>39441</v>
      </c>
      <c r="J958">
        <v>1866</v>
      </c>
      <c r="K958">
        <v>3.19</v>
      </c>
      <c r="L958">
        <v>6</v>
      </c>
      <c r="M958" t="s">
        <v>28</v>
      </c>
      <c r="N958" t="s">
        <v>1218</v>
      </c>
      <c r="O958">
        <v>41307</v>
      </c>
      <c r="P958">
        <f>Append1[[#This Row],[Bonus (£)]]/Append1[[#This Row],[Salary (£)]]</f>
        <v>4.7311173651783674E-2</v>
      </c>
    </row>
    <row r="959" spans="1:16" x14ac:dyDescent="0.3">
      <c r="A959" t="s">
        <v>1356</v>
      </c>
      <c r="B959" t="s">
        <v>111</v>
      </c>
      <c r="C959">
        <v>30</v>
      </c>
      <c r="D959" t="s">
        <v>24</v>
      </c>
      <c r="E959" t="s">
        <v>37</v>
      </c>
      <c r="F959" t="s">
        <v>38</v>
      </c>
      <c r="G959" t="s">
        <v>88</v>
      </c>
      <c r="H959" s="1">
        <v>44347</v>
      </c>
      <c r="I959">
        <v>29426</v>
      </c>
      <c r="J959">
        <v>820</v>
      </c>
      <c r="K959">
        <v>2.62</v>
      </c>
      <c r="L959">
        <v>6</v>
      </c>
      <c r="M959" t="s">
        <v>28</v>
      </c>
      <c r="N959" t="s">
        <v>1218</v>
      </c>
      <c r="O959">
        <v>30246</v>
      </c>
      <c r="P959">
        <f>Append1[[#This Row],[Bonus (£)]]/Append1[[#This Row],[Salary (£)]]</f>
        <v>2.7866512607897777E-2</v>
      </c>
    </row>
    <row r="960" spans="1:16" x14ac:dyDescent="0.3">
      <c r="A960" t="s">
        <v>1357</v>
      </c>
      <c r="B960" t="s">
        <v>1358</v>
      </c>
      <c r="C960">
        <v>38</v>
      </c>
      <c r="D960" t="s">
        <v>16</v>
      </c>
      <c r="E960" t="s">
        <v>74</v>
      </c>
      <c r="F960" t="s">
        <v>75</v>
      </c>
      <c r="G960" t="s">
        <v>105</v>
      </c>
      <c r="H960" s="1">
        <v>45365</v>
      </c>
      <c r="I960">
        <v>28992</v>
      </c>
      <c r="J960">
        <v>1234</v>
      </c>
      <c r="K960">
        <v>3.67</v>
      </c>
      <c r="L960">
        <v>5</v>
      </c>
      <c r="M960" t="s">
        <v>28</v>
      </c>
      <c r="N960" t="s">
        <v>1218</v>
      </c>
      <c r="O960">
        <v>30226</v>
      </c>
      <c r="P960">
        <f>Append1[[#This Row],[Bonus (£)]]/Append1[[#This Row],[Salary (£)]]</f>
        <v>4.2563465783664461E-2</v>
      </c>
    </row>
    <row r="961" spans="1:16" x14ac:dyDescent="0.3">
      <c r="A961" t="s">
        <v>1359</v>
      </c>
      <c r="B961" t="s">
        <v>132</v>
      </c>
      <c r="C961">
        <v>35</v>
      </c>
      <c r="D961" t="s">
        <v>16</v>
      </c>
      <c r="E961" t="s">
        <v>17</v>
      </c>
      <c r="F961" t="s">
        <v>18</v>
      </c>
      <c r="G961" t="s">
        <v>27</v>
      </c>
      <c r="H961" s="1">
        <v>43415</v>
      </c>
      <c r="I961">
        <v>34255</v>
      </c>
      <c r="J961">
        <v>1287</v>
      </c>
      <c r="K961">
        <v>1.71</v>
      </c>
      <c r="L961">
        <v>2</v>
      </c>
      <c r="M961" t="s">
        <v>28</v>
      </c>
      <c r="N961" t="s">
        <v>1218</v>
      </c>
      <c r="O961">
        <v>35542</v>
      </c>
      <c r="P961">
        <f>Append1[[#This Row],[Bonus (£)]]/Append1[[#This Row],[Salary (£)]]</f>
        <v>3.757115749525617E-2</v>
      </c>
    </row>
    <row r="962" spans="1:16" x14ac:dyDescent="0.3">
      <c r="A962" t="s">
        <v>1360</v>
      </c>
      <c r="B962" t="s">
        <v>350</v>
      </c>
      <c r="C962">
        <v>31</v>
      </c>
      <c r="D962" t="s">
        <v>24</v>
      </c>
      <c r="E962" t="s">
        <v>62</v>
      </c>
      <c r="F962" t="s">
        <v>63</v>
      </c>
      <c r="G962" t="s">
        <v>53</v>
      </c>
      <c r="H962" s="1">
        <v>42567</v>
      </c>
      <c r="I962">
        <v>46147</v>
      </c>
      <c r="J962">
        <v>3993</v>
      </c>
      <c r="K962">
        <v>4.03</v>
      </c>
      <c r="L962">
        <v>5</v>
      </c>
      <c r="M962" t="s">
        <v>20</v>
      </c>
      <c r="N962" t="s">
        <v>1218</v>
      </c>
      <c r="O962">
        <v>50140</v>
      </c>
      <c r="P962">
        <f>Append1[[#This Row],[Bonus (£)]]/Append1[[#This Row],[Salary (£)]]</f>
        <v>8.6527834962186051E-2</v>
      </c>
    </row>
    <row r="963" spans="1:16" x14ac:dyDescent="0.3">
      <c r="A963" t="s">
        <v>1361</v>
      </c>
      <c r="B963" t="s">
        <v>499</v>
      </c>
      <c r="C963">
        <v>21</v>
      </c>
      <c r="D963" t="s">
        <v>24</v>
      </c>
      <c r="E963" t="s">
        <v>25</v>
      </c>
      <c r="F963" t="s">
        <v>26</v>
      </c>
      <c r="G963" t="s">
        <v>39</v>
      </c>
      <c r="H963" s="1">
        <v>44158</v>
      </c>
      <c r="I963">
        <v>29327</v>
      </c>
      <c r="J963">
        <v>1656</v>
      </c>
      <c r="K963">
        <v>2.85</v>
      </c>
      <c r="L963">
        <v>1</v>
      </c>
      <c r="M963" t="s">
        <v>20</v>
      </c>
      <c r="N963" t="s">
        <v>1218</v>
      </c>
      <c r="O963">
        <v>30983</v>
      </c>
      <c r="P963">
        <f>Append1[[#This Row],[Bonus (£)]]/Append1[[#This Row],[Salary (£)]]</f>
        <v>5.6466737136427185E-2</v>
      </c>
    </row>
    <row r="964" spans="1:16" x14ac:dyDescent="0.3">
      <c r="A964" t="s">
        <v>1362</v>
      </c>
      <c r="B964" t="s">
        <v>113</v>
      </c>
      <c r="C964">
        <v>27</v>
      </c>
      <c r="D964" t="s">
        <v>24</v>
      </c>
      <c r="E964" t="s">
        <v>31</v>
      </c>
      <c r="F964" t="s">
        <v>32</v>
      </c>
      <c r="G964" t="s">
        <v>19</v>
      </c>
      <c r="H964" s="1">
        <v>44757</v>
      </c>
      <c r="I964">
        <v>37837</v>
      </c>
      <c r="J964">
        <v>2272</v>
      </c>
      <c r="K964">
        <v>3.56</v>
      </c>
      <c r="L964">
        <v>5</v>
      </c>
      <c r="M964" t="s">
        <v>20</v>
      </c>
      <c r="N964" t="s">
        <v>1218</v>
      </c>
      <c r="O964">
        <v>40109</v>
      </c>
      <c r="P964">
        <f>Append1[[#This Row],[Bonus (£)]]/Append1[[#This Row],[Salary (£)]]</f>
        <v>6.0047043898829186E-2</v>
      </c>
    </row>
    <row r="965" spans="1:16" x14ac:dyDescent="0.3">
      <c r="A965" t="s">
        <v>1363</v>
      </c>
      <c r="B965" t="s">
        <v>124</v>
      </c>
      <c r="C965">
        <v>21</v>
      </c>
      <c r="D965" t="s">
        <v>24</v>
      </c>
      <c r="E965" t="s">
        <v>37</v>
      </c>
      <c r="F965" t="s">
        <v>38</v>
      </c>
      <c r="G965" t="s">
        <v>39</v>
      </c>
      <c r="H965" s="1">
        <v>43272</v>
      </c>
      <c r="I965">
        <v>33646</v>
      </c>
      <c r="J965">
        <v>1415</v>
      </c>
      <c r="K965">
        <v>4.3</v>
      </c>
      <c r="L965">
        <v>5</v>
      </c>
      <c r="M965" t="s">
        <v>34</v>
      </c>
      <c r="N965" t="s">
        <v>1218</v>
      </c>
      <c r="O965">
        <v>35061</v>
      </c>
      <c r="P965">
        <f>Append1[[#This Row],[Bonus (£)]]/Append1[[#This Row],[Salary (£)]]</f>
        <v>4.2055519229626109E-2</v>
      </c>
    </row>
    <row r="966" spans="1:16" x14ac:dyDescent="0.3">
      <c r="A966" t="s">
        <v>1364</v>
      </c>
      <c r="B966" t="s">
        <v>808</v>
      </c>
      <c r="C966">
        <v>37</v>
      </c>
      <c r="D966" t="s">
        <v>24</v>
      </c>
      <c r="E966" t="s">
        <v>58</v>
      </c>
      <c r="F966" t="s">
        <v>59</v>
      </c>
      <c r="G966" t="s">
        <v>105</v>
      </c>
      <c r="H966" s="1">
        <v>45655</v>
      </c>
      <c r="I966">
        <v>27514</v>
      </c>
      <c r="J966">
        <v>804</v>
      </c>
      <c r="K966">
        <v>3.48</v>
      </c>
      <c r="L966">
        <v>2</v>
      </c>
      <c r="M966" t="s">
        <v>20</v>
      </c>
      <c r="N966" t="s">
        <v>1218</v>
      </c>
      <c r="O966">
        <v>28318</v>
      </c>
      <c r="P966">
        <f>Append1[[#This Row],[Bonus (£)]]/Append1[[#This Row],[Salary (£)]]</f>
        <v>2.9221487242858182E-2</v>
      </c>
    </row>
    <row r="967" spans="1:16" x14ac:dyDescent="0.3">
      <c r="A967" t="s">
        <v>1365</v>
      </c>
      <c r="B967" t="s">
        <v>331</v>
      </c>
      <c r="C967">
        <v>31</v>
      </c>
      <c r="D967" t="s">
        <v>16</v>
      </c>
      <c r="E967" t="s">
        <v>62</v>
      </c>
      <c r="F967" t="s">
        <v>63</v>
      </c>
      <c r="G967" t="s">
        <v>50</v>
      </c>
      <c r="H967" s="1">
        <v>44476</v>
      </c>
      <c r="I967">
        <v>46036</v>
      </c>
      <c r="J967">
        <v>1853</v>
      </c>
      <c r="K967">
        <v>3.5</v>
      </c>
      <c r="L967">
        <v>2</v>
      </c>
      <c r="M967" t="s">
        <v>20</v>
      </c>
      <c r="N967" t="s">
        <v>1218</v>
      </c>
      <c r="O967">
        <v>47889</v>
      </c>
      <c r="P967">
        <f>Append1[[#This Row],[Bonus (£)]]/Append1[[#This Row],[Salary (£)]]</f>
        <v>4.0251107828655833E-2</v>
      </c>
    </row>
    <row r="968" spans="1:16" x14ac:dyDescent="0.3">
      <c r="A968" t="s">
        <v>1366</v>
      </c>
      <c r="B968" t="s">
        <v>466</v>
      </c>
      <c r="C968">
        <v>39</v>
      </c>
      <c r="D968" t="s">
        <v>24</v>
      </c>
      <c r="E968" t="s">
        <v>31</v>
      </c>
      <c r="F968" t="s">
        <v>32</v>
      </c>
      <c r="G968" t="s">
        <v>53</v>
      </c>
      <c r="H968" s="1">
        <v>43119</v>
      </c>
      <c r="I968">
        <v>29734</v>
      </c>
      <c r="J968">
        <v>1553</v>
      </c>
      <c r="K968">
        <v>3.74</v>
      </c>
      <c r="L968">
        <v>5</v>
      </c>
      <c r="M968" t="s">
        <v>20</v>
      </c>
      <c r="N968" t="s">
        <v>1218</v>
      </c>
      <c r="O968">
        <v>31287</v>
      </c>
      <c r="P968">
        <f>Append1[[#This Row],[Bonus (£)]]/Append1[[#This Row],[Salary (£)]]</f>
        <v>5.2229770632945448E-2</v>
      </c>
    </row>
    <row r="969" spans="1:16" x14ac:dyDescent="0.3">
      <c r="A969" t="s">
        <v>1367</v>
      </c>
      <c r="B969" t="s">
        <v>561</v>
      </c>
      <c r="C969">
        <v>39</v>
      </c>
      <c r="D969" t="s">
        <v>24</v>
      </c>
      <c r="E969" t="s">
        <v>58</v>
      </c>
      <c r="F969" t="s">
        <v>59</v>
      </c>
      <c r="G969" t="s">
        <v>50</v>
      </c>
      <c r="H969" s="1">
        <v>43565</v>
      </c>
      <c r="I969">
        <v>31906</v>
      </c>
      <c r="J969">
        <v>835</v>
      </c>
      <c r="K969">
        <v>2.38</v>
      </c>
      <c r="L969">
        <v>3</v>
      </c>
      <c r="M969" t="s">
        <v>20</v>
      </c>
      <c r="N969" t="s">
        <v>1218</v>
      </c>
      <c r="O969">
        <v>32741</v>
      </c>
      <c r="P969">
        <f>Append1[[#This Row],[Bonus (£)]]/Append1[[#This Row],[Salary (£)]]</f>
        <v>2.6170626214505107E-2</v>
      </c>
    </row>
    <row r="970" spans="1:16" x14ac:dyDescent="0.3">
      <c r="A970" t="s">
        <v>1368</v>
      </c>
      <c r="B970" t="s">
        <v>1088</v>
      </c>
      <c r="C970">
        <v>45</v>
      </c>
      <c r="D970" t="s">
        <v>16</v>
      </c>
      <c r="E970" t="s">
        <v>17</v>
      </c>
      <c r="F970" t="s">
        <v>18</v>
      </c>
      <c r="G970" t="s">
        <v>50</v>
      </c>
      <c r="H970" s="1">
        <v>43597</v>
      </c>
      <c r="I970">
        <v>42220</v>
      </c>
      <c r="J970">
        <v>1141</v>
      </c>
      <c r="K970">
        <v>3.38</v>
      </c>
      <c r="L970">
        <v>4</v>
      </c>
      <c r="M970" t="s">
        <v>34</v>
      </c>
      <c r="N970" t="s">
        <v>1218</v>
      </c>
      <c r="O970">
        <v>43361</v>
      </c>
      <c r="P970">
        <f>Append1[[#This Row],[Bonus (£)]]/Append1[[#This Row],[Salary (£)]]</f>
        <v>2.7025106584557083E-2</v>
      </c>
    </row>
    <row r="971" spans="1:16" x14ac:dyDescent="0.3">
      <c r="A971" t="s">
        <v>1369</v>
      </c>
      <c r="B971" t="s">
        <v>104</v>
      </c>
      <c r="C971">
        <v>32</v>
      </c>
      <c r="D971" t="s">
        <v>16</v>
      </c>
      <c r="E971" t="s">
        <v>31</v>
      </c>
      <c r="F971" t="s">
        <v>32</v>
      </c>
      <c r="G971" t="s">
        <v>19</v>
      </c>
      <c r="H971" s="1">
        <v>43963</v>
      </c>
      <c r="I971">
        <v>34575</v>
      </c>
      <c r="J971">
        <v>1064</v>
      </c>
      <c r="K971">
        <v>2.57</v>
      </c>
      <c r="L971">
        <v>2</v>
      </c>
      <c r="M971" t="s">
        <v>34</v>
      </c>
      <c r="N971" t="s">
        <v>1218</v>
      </c>
      <c r="O971">
        <v>35639</v>
      </c>
      <c r="P971">
        <f>Append1[[#This Row],[Bonus (£)]]/Append1[[#This Row],[Salary (£)]]</f>
        <v>3.0773680404916848E-2</v>
      </c>
    </row>
    <row r="972" spans="1:16" x14ac:dyDescent="0.3">
      <c r="A972" t="s">
        <v>1370</v>
      </c>
      <c r="B972" t="s">
        <v>1371</v>
      </c>
      <c r="C972">
        <v>25</v>
      </c>
      <c r="D972" t="s">
        <v>16</v>
      </c>
      <c r="E972" t="s">
        <v>74</v>
      </c>
      <c r="F972" t="s">
        <v>75</v>
      </c>
      <c r="G972" t="s">
        <v>105</v>
      </c>
      <c r="H972" s="1">
        <v>44287</v>
      </c>
      <c r="I972">
        <v>42459</v>
      </c>
      <c r="J972">
        <v>854</v>
      </c>
      <c r="K972">
        <v>2.37</v>
      </c>
      <c r="L972">
        <v>3</v>
      </c>
      <c r="M972" t="s">
        <v>20</v>
      </c>
      <c r="N972" t="s">
        <v>1218</v>
      </c>
      <c r="O972">
        <v>43313</v>
      </c>
      <c r="P972">
        <f>Append1[[#This Row],[Bonus (£)]]/Append1[[#This Row],[Salary (£)]]</f>
        <v>2.0113521279351846E-2</v>
      </c>
    </row>
    <row r="973" spans="1:16" x14ac:dyDescent="0.3">
      <c r="A973" t="s">
        <v>1372</v>
      </c>
      <c r="B973" t="s">
        <v>170</v>
      </c>
      <c r="C973">
        <v>43</v>
      </c>
      <c r="D973" t="s">
        <v>24</v>
      </c>
      <c r="E973" t="s">
        <v>25</v>
      </c>
      <c r="F973" t="s">
        <v>26</v>
      </c>
      <c r="G973" t="s">
        <v>39</v>
      </c>
      <c r="H973" s="1">
        <v>42316</v>
      </c>
      <c r="I973">
        <v>35060</v>
      </c>
      <c r="J973">
        <v>1250</v>
      </c>
      <c r="K973">
        <v>4.24</v>
      </c>
      <c r="L973">
        <v>1</v>
      </c>
      <c r="M973" t="s">
        <v>20</v>
      </c>
      <c r="N973" t="s">
        <v>1218</v>
      </c>
      <c r="O973">
        <v>36310</v>
      </c>
      <c r="P973">
        <f>Append1[[#This Row],[Bonus (£)]]/Append1[[#This Row],[Salary (£)]]</f>
        <v>3.56531660011409E-2</v>
      </c>
    </row>
    <row r="974" spans="1:16" x14ac:dyDescent="0.3">
      <c r="A974" t="s">
        <v>1373</v>
      </c>
      <c r="B974" t="s">
        <v>1014</v>
      </c>
      <c r="C974">
        <v>26</v>
      </c>
      <c r="D974" t="s">
        <v>24</v>
      </c>
      <c r="E974" t="s">
        <v>25</v>
      </c>
      <c r="F974" t="s">
        <v>26</v>
      </c>
      <c r="G974" t="s">
        <v>27</v>
      </c>
      <c r="H974" s="1">
        <v>44572</v>
      </c>
      <c r="I974">
        <v>39080</v>
      </c>
      <c r="J974">
        <v>3675</v>
      </c>
      <c r="K974">
        <v>3.92</v>
      </c>
      <c r="L974">
        <v>4</v>
      </c>
      <c r="M974" t="s">
        <v>34</v>
      </c>
      <c r="N974" t="s">
        <v>1218</v>
      </c>
      <c r="O974">
        <v>42755</v>
      </c>
      <c r="P974">
        <f>Append1[[#This Row],[Bonus (£)]]/Append1[[#This Row],[Salary (£)]]</f>
        <v>9.4037871033776865E-2</v>
      </c>
    </row>
    <row r="975" spans="1:16" x14ac:dyDescent="0.3">
      <c r="A975" t="s">
        <v>1374</v>
      </c>
      <c r="B975" t="s">
        <v>1375</v>
      </c>
      <c r="C975">
        <v>30</v>
      </c>
      <c r="D975" t="s">
        <v>16</v>
      </c>
      <c r="E975" t="s">
        <v>58</v>
      </c>
      <c r="F975" t="s">
        <v>59</v>
      </c>
      <c r="G975" t="s">
        <v>27</v>
      </c>
      <c r="H975" s="1">
        <v>44671</v>
      </c>
      <c r="I975">
        <v>35013</v>
      </c>
      <c r="J975">
        <v>744</v>
      </c>
      <c r="K975">
        <v>3.23</v>
      </c>
      <c r="L975">
        <v>4</v>
      </c>
      <c r="M975" t="s">
        <v>28</v>
      </c>
      <c r="N975" t="s">
        <v>1218</v>
      </c>
      <c r="O975">
        <v>35757</v>
      </c>
      <c r="P975">
        <f>Append1[[#This Row],[Bonus (£)]]/Append1[[#This Row],[Salary (£)]]</f>
        <v>2.1249250278467996E-2</v>
      </c>
    </row>
    <row r="976" spans="1:16" x14ac:dyDescent="0.3">
      <c r="A976" t="s">
        <v>1376</v>
      </c>
      <c r="B976" t="s">
        <v>1088</v>
      </c>
      <c r="C976">
        <v>33</v>
      </c>
      <c r="D976" t="s">
        <v>24</v>
      </c>
      <c r="E976" t="s">
        <v>74</v>
      </c>
      <c r="F976" t="s">
        <v>75</v>
      </c>
      <c r="G976" t="s">
        <v>53</v>
      </c>
      <c r="H976" s="1">
        <v>42465</v>
      </c>
      <c r="I976">
        <v>33225</v>
      </c>
      <c r="J976">
        <v>1758</v>
      </c>
      <c r="K976">
        <v>2.37</v>
      </c>
      <c r="L976">
        <v>0</v>
      </c>
      <c r="M976" t="s">
        <v>34</v>
      </c>
      <c r="N976" t="s">
        <v>1218</v>
      </c>
      <c r="O976">
        <v>34983</v>
      </c>
      <c r="P976">
        <f>Append1[[#This Row],[Bonus (£)]]/Append1[[#This Row],[Salary (£)]]</f>
        <v>5.2911963882618512E-2</v>
      </c>
    </row>
    <row r="977" spans="1:16" x14ac:dyDescent="0.3">
      <c r="A977" t="s">
        <v>1377</v>
      </c>
      <c r="B977" t="s">
        <v>426</v>
      </c>
      <c r="C977">
        <v>23</v>
      </c>
      <c r="D977" t="s">
        <v>16</v>
      </c>
      <c r="E977" t="s">
        <v>62</v>
      </c>
      <c r="F977" t="s">
        <v>63</v>
      </c>
      <c r="G977" t="s">
        <v>27</v>
      </c>
      <c r="H977" s="1">
        <v>42487</v>
      </c>
      <c r="I977">
        <v>41233</v>
      </c>
      <c r="J977">
        <v>1321</v>
      </c>
      <c r="K977">
        <v>2.62</v>
      </c>
      <c r="L977">
        <v>2</v>
      </c>
      <c r="M977" t="s">
        <v>34</v>
      </c>
      <c r="N977" t="s">
        <v>1218</v>
      </c>
      <c r="O977">
        <v>42554</v>
      </c>
      <c r="P977">
        <f>Append1[[#This Row],[Bonus (£)]]/Append1[[#This Row],[Salary (£)]]</f>
        <v>3.203744573521209E-2</v>
      </c>
    </row>
    <row r="978" spans="1:16" x14ac:dyDescent="0.3">
      <c r="A978" t="s">
        <v>1378</v>
      </c>
      <c r="B978" t="s">
        <v>153</v>
      </c>
      <c r="C978">
        <v>32</v>
      </c>
      <c r="D978" t="s">
        <v>24</v>
      </c>
      <c r="E978" t="s">
        <v>37</v>
      </c>
      <c r="F978" t="s">
        <v>38</v>
      </c>
      <c r="G978" t="s">
        <v>27</v>
      </c>
      <c r="H978" s="1">
        <v>45414</v>
      </c>
      <c r="I978">
        <v>30774</v>
      </c>
      <c r="J978">
        <v>529</v>
      </c>
      <c r="K978">
        <v>1.37</v>
      </c>
      <c r="L978">
        <v>3</v>
      </c>
      <c r="M978" t="s">
        <v>20</v>
      </c>
      <c r="N978" t="s">
        <v>1218</v>
      </c>
      <c r="O978">
        <v>31303</v>
      </c>
      <c r="P978">
        <f>Append1[[#This Row],[Bonus (£)]]/Append1[[#This Row],[Salary (£)]]</f>
        <v>1.7189835575485798E-2</v>
      </c>
    </row>
    <row r="979" spans="1:16" x14ac:dyDescent="0.3">
      <c r="A979" t="s">
        <v>1379</v>
      </c>
      <c r="B979" t="s">
        <v>182</v>
      </c>
      <c r="C979">
        <v>27</v>
      </c>
      <c r="D979" t="s">
        <v>16</v>
      </c>
      <c r="E979" t="s">
        <v>17</v>
      </c>
      <c r="F979" t="s">
        <v>18</v>
      </c>
      <c r="G979" t="s">
        <v>88</v>
      </c>
      <c r="H979" s="1">
        <v>43460</v>
      </c>
      <c r="I979">
        <v>43778</v>
      </c>
      <c r="J979">
        <v>1720</v>
      </c>
      <c r="K979">
        <v>3.36</v>
      </c>
      <c r="L979">
        <v>2</v>
      </c>
      <c r="M979" t="s">
        <v>28</v>
      </c>
      <c r="N979" t="s">
        <v>1218</v>
      </c>
      <c r="O979">
        <v>45498</v>
      </c>
      <c r="P979">
        <f>Append1[[#This Row],[Bonus (£)]]/Append1[[#This Row],[Salary (£)]]</f>
        <v>3.9289140664260584E-2</v>
      </c>
    </row>
    <row r="980" spans="1:16" x14ac:dyDescent="0.3">
      <c r="A980" t="s">
        <v>1380</v>
      </c>
      <c r="B980" t="s">
        <v>769</v>
      </c>
      <c r="C980">
        <v>42</v>
      </c>
      <c r="D980" t="s">
        <v>24</v>
      </c>
      <c r="E980" t="s">
        <v>74</v>
      </c>
      <c r="F980" t="s">
        <v>75</v>
      </c>
      <c r="G980" t="s">
        <v>19</v>
      </c>
      <c r="H980" s="1">
        <v>44124</v>
      </c>
      <c r="I980">
        <v>36518</v>
      </c>
      <c r="J980">
        <v>967</v>
      </c>
      <c r="K980">
        <v>3.56</v>
      </c>
      <c r="L980">
        <v>5</v>
      </c>
      <c r="M980" t="s">
        <v>28</v>
      </c>
      <c r="N980" t="s">
        <v>1218</v>
      </c>
      <c r="O980">
        <v>37485</v>
      </c>
      <c r="P980">
        <f>Append1[[#This Row],[Bonus (£)]]/Append1[[#This Row],[Salary (£)]]</f>
        <v>2.6480092009420014E-2</v>
      </c>
    </row>
    <row r="981" spans="1:16" x14ac:dyDescent="0.3">
      <c r="A981" t="s">
        <v>1381</v>
      </c>
      <c r="B981" t="s">
        <v>352</v>
      </c>
      <c r="C981">
        <v>29</v>
      </c>
      <c r="D981" t="s">
        <v>16</v>
      </c>
      <c r="E981" t="s">
        <v>17</v>
      </c>
      <c r="F981" t="s">
        <v>18</v>
      </c>
      <c r="G981" t="s">
        <v>27</v>
      </c>
      <c r="H981" s="1">
        <v>44321</v>
      </c>
      <c r="I981">
        <v>50220</v>
      </c>
      <c r="J981">
        <v>2996</v>
      </c>
      <c r="K981">
        <v>3.19</v>
      </c>
      <c r="L981">
        <v>4</v>
      </c>
      <c r="M981" t="s">
        <v>28</v>
      </c>
      <c r="N981" t="s">
        <v>1218</v>
      </c>
      <c r="O981">
        <v>53216</v>
      </c>
      <c r="P981">
        <f>Append1[[#This Row],[Bonus (£)]]/Append1[[#This Row],[Salary (£)]]</f>
        <v>5.9657506969334924E-2</v>
      </c>
    </row>
    <row r="982" spans="1:16" x14ac:dyDescent="0.3">
      <c r="A982" t="s">
        <v>1382</v>
      </c>
      <c r="B982" t="s">
        <v>775</v>
      </c>
      <c r="C982">
        <v>40</v>
      </c>
      <c r="D982" t="s">
        <v>24</v>
      </c>
      <c r="E982" t="s">
        <v>42</v>
      </c>
      <c r="F982" t="s">
        <v>43</v>
      </c>
      <c r="G982" t="s">
        <v>88</v>
      </c>
      <c r="H982" s="1">
        <v>43444</v>
      </c>
      <c r="I982">
        <v>46809</v>
      </c>
      <c r="J982">
        <v>4609</v>
      </c>
      <c r="K982">
        <v>4.25</v>
      </c>
      <c r="L982">
        <v>7</v>
      </c>
      <c r="M982" t="s">
        <v>28</v>
      </c>
      <c r="N982" t="s">
        <v>1218</v>
      </c>
      <c r="O982">
        <v>51418</v>
      </c>
      <c r="P982">
        <f>Append1[[#This Row],[Bonus (£)]]/Append1[[#This Row],[Salary (£)]]</f>
        <v>9.8463970603943685E-2</v>
      </c>
    </row>
    <row r="983" spans="1:16" x14ac:dyDescent="0.3">
      <c r="A983" t="s">
        <v>1383</v>
      </c>
      <c r="B983" t="s">
        <v>178</v>
      </c>
      <c r="C983">
        <v>30</v>
      </c>
      <c r="D983" t="s">
        <v>16</v>
      </c>
      <c r="E983" t="s">
        <v>74</v>
      </c>
      <c r="F983" t="s">
        <v>75</v>
      </c>
      <c r="G983" t="s">
        <v>19</v>
      </c>
      <c r="H983" s="1">
        <v>43996</v>
      </c>
      <c r="I983">
        <v>31409</v>
      </c>
      <c r="J983">
        <v>1394</v>
      </c>
      <c r="K983">
        <v>3.82</v>
      </c>
      <c r="L983">
        <v>6</v>
      </c>
      <c r="M983" t="s">
        <v>20</v>
      </c>
      <c r="N983" t="s">
        <v>1218</v>
      </c>
      <c r="O983">
        <v>32803</v>
      </c>
      <c r="P983">
        <f>Append1[[#This Row],[Bonus (£)]]/Append1[[#This Row],[Salary (£)]]</f>
        <v>4.4382183450603331E-2</v>
      </c>
    </row>
    <row r="984" spans="1:16" x14ac:dyDescent="0.3">
      <c r="A984" t="s">
        <v>1384</v>
      </c>
      <c r="B984" t="s">
        <v>890</v>
      </c>
      <c r="C984">
        <v>36</v>
      </c>
      <c r="D984" t="s">
        <v>16</v>
      </c>
      <c r="E984" t="s">
        <v>58</v>
      </c>
      <c r="F984" t="s">
        <v>59</v>
      </c>
      <c r="G984" t="s">
        <v>50</v>
      </c>
      <c r="H984" s="1">
        <v>44407</v>
      </c>
      <c r="I984">
        <v>32554</v>
      </c>
      <c r="J984">
        <v>1917</v>
      </c>
      <c r="K984">
        <v>3.17</v>
      </c>
      <c r="L984">
        <v>3</v>
      </c>
      <c r="M984" t="s">
        <v>20</v>
      </c>
      <c r="N984" t="s">
        <v>1218</v>
      </c>
      <c r="O984">
        <v>34471</v>
      </c>
      <c r="P984">
        <f>Append1[[#This Row],[Bonus (£)]]/Append1[[#This Row],[Salary (£)]]</f>
        <v>5.8886772746820665E-2</v>
      </c>
    </row>
    <row r="985" spans="1:16" x14ac:dyDescent="0.3">
      <c r="A985" t="s">
        <v>1385</v>
      </c>
      <c r="B985" t="s">
        <v>597</v>
      </c>
      <c r="C985">
        <v>30</v>
      </c>
      <c r="D985" t="s">
        <v>16</v>
      </c>
      <c r="E985" t="s">
        <v>17</v>
      </c>
      <c r="F985" t="s">
        <v>18</v>
      </c>
      <c r="G985" t="s">
        <v>88</v>
      </c>
      <c r="H985" s="1">
        <v>43412</v>
      </c>
      <c r="I985">
        <v>37198</v>
      </c>
      <c r="J985">
        <v>1313</v>
      </c>
      <c r="K985">
        <v>4</v>
      </c>
      <c r="L985">
        <v>4</v>
      </c>
      <c r="M985" t="s">
        <v>28</v>
      </c>
      <c r="N985" t="s">
        <v>1218</v>
      </c>
      <c r="O985">
        <v>38511</v>
      </c>
      <c r="P985">
        <f>Append1[[#This Row],[Bonus (£)]]/Append1[[#This Row],[Salary (£)]]</f>
        <v>3.5297596644980909E-2</v>
      </c>
    </row>
    <row r="986" spans="1:16" x14ac:dyDescent="0.3">
      <c r="A986" t="s">
        <v>1386</v>
      </c>
      <c r="B986" t="s">
        <v>145</v>
      </c>
      <c r="C986">
        <v>26</v>
      </c>
      <c r="D986" t="s">
        <v>24</v>
      </c>
      <c r="E986" t="s">
        <v>74</v>
      </c>
      <c r="F986" t="s">
        <v>75</v>
      </c>
      <c r="G986" t="s">
        <v>88</v>
      </c>
      <c r="H986" s="1">
        <v>43742</v>
      </c>
      <c r="I986">
        <v>31363</v>
      </c>
      <c r="J986">
        <v>2203</v>
      </c>
      <c r="K986">
        <v>3.11</v>
      </c>
      <c r="L986">
        <v>3</v>
      </c>
      <c r="M986" t="s">
        <v>20</v>
      </c>
      <c r="N986" t="s">
        <v>1218</v>
      </c>
      <c r="O986">
        <v>33566</v>
      </c>
      <c r="P986">
        <f>Append1[[#This Row],[Bonus (£)]]/Append1[[#This Row],[Salary (£)]]</f>
        <v>7.0242004910244557E-2</v>
      </c>
    </row>
    <row r="987" spans="1:16" x14ac:dyDescent="0.3">
      <c r="A987" t="s">
        <v>1387</v>
      </c>
      <c r="B987" t="s">
        <v>236</v>
      </c>
      <c r="C987">
        <v>26</v>
      </c>
      <c r="D987" t="s">
        <v>16</v>
      </c>
      <c r="E987" t="s">
        <v>58</v>
      </c>
      <c r="F987" t="s">
        <v>59</v>
      </c>
      <c r="G987" t="s">
        <v>88</v>
      </c>
      <c r="H987" s="1">
        <v>44472</v>
      </c>
      <c r="I987">
        <v>33129</v>
      </c>
      <c r="J987">
        <v>1106</v>
      </c>
      <c r="K987">
        <v>2.14</v>
      </c>
      <c r="L987">
        <v>2</v>
      </c>
      <c r="M987" t="s">
        <v>34</v>
      </c>
      <c r="N987" t="s">
        <v>1218</v>
      </c>
      <c r="O987">
        <v>34235</v>
      </c>
      <c r="P987">
        <f>Append1[[#This Row],[Bonus (£)]]/Append1[[#This Row],[Salary (£)]]</f>
        <v>3.3384647891575359E-2</v>
      </c>
    </row>
    <row r="988" spans="1:16" x14ac:dyDescent="0.3">
      <c r="A988" t="s">
        <v>1388</v>
      </c>
      <c r="B988" t="s">
        <v>439</v>
      </c>
      <c r="C988">
        <v>35</v>
      </c>
      <c r="D988" t="s">
        <v>16</v>
      </c>
      <c r="E988" t="s">
        <v>74</v>
      </c>
      <c r="F988" t="s">
        <v>75</v>
      </c>
      <c r="G988" t="s">
        <v>105</v>
      </c>
      <c r="H988" s="1">
        <v>43442</v>
      </c>
      <c r="I988">
        <v>33782</v>
      </c>
      <c r="J988">
        <v>1259</v>
      </c>
      <c r="K988">
        <v>4.32</v>
      </c>
      <c r="L988">
        <v>2</v>
      </c>
      <c r="M988" t="s">
        <v>20</v>
      </c>
      <c r="N988" t="s">
        <v>1218</v>
      </c>
      <c r="O988">
        <v>35041</v>
      </c>
      <c r="P988">
        <f>Append1[[#This Row],[Bonus (£)]]/Append1[[#This Row],[Salary (£)]]</f>
        <v>3.7268367769818248E-2</v>
      </c>
    </row>
    <row r="989" spans="1:16" x14ac:dyDescent="0.3">
      <c r="A989" t="s">
        <v>1389</v>
      </c>
      <c r="B989" t="s">
        <v>126</v>
      </c>
      <c r="C989">
        <v>23</v>
      </c>
      <c r="D989" t="s">
        <v>16</v>
      </c>
      <c r="E989" t="s">
        <v>62</v>
      </c>
      <c r="F989" t="s">
        <v>63</v>
      </c>
      <c r="G989" t="s">
        <v>53</v>
      </c>
      <c r="H989" s="1">
        <v>44334</v>
      </c>
      <c r="I989">
        <v>45138</v>
      </c>
      <c r="J989">
        <v>3408</v>
      </c>
      <c r="K989">
        <v>3.29</v>
      </c>
      <c r="L989">
        <v>4</v>
      </c>
      <c r="M989" t="s">
        <v>20</v>
      </c>
      <c r="N989" t="s">
        <v>1218</v>
      </c>
      <c r="O989">
        <v>48546</v>
      </c>
      <c r="P989">
        <f>Append1[[#This Row],[Bonus (£)]]/Append1[[#This Row],[Salary (£)]]</f>
        <v>7.5501794496876246E-2</v>
      </c>
    </row>
    <row r="990" spans="1:16" x14ac:dyDescent="0.3">
      <c r="A990" t="s">
        <v>1390</v>
      </c>
      <c r="B990" t="s">
        <v>1164</v>
      </c>
      <c r="C990">
        <v>31</v>
      </c>
      <c r="D990" t="s">
        <v>16</v>
      </c>
      <c r="E990" t="s">
        <v>42</v>
      </c>
      <c r="F990" t="s">
        <v>43</v>
      </c>
      <c r="G990" t="s">
        <v>88</v>
      </c>
      <c r="H990" s="1">
        <v>42560</v>
      </c>
      <c r="I990">
        <v>41740</v>
      </c>
      <c r="J990">
        <v>1364</v>
      </c>
      <c r="K990">
        <v>2.46</v>
      </c>
      <c r="L990">
        <v>1</v>
      </c>
      <c r="M990" t="s">
        <v>20</v>
      </c>
      <c r="N990" t="s">
        <v>1218</v>
      </c>
      <c r="O990">
        <v>43104</v>
      </c>
      <c r="P990">
        <f>Append1[[#This Row],[Bonus (£)]]/Append1[[#This Row],[Salary (£)]]</f>
        <v>3.2678485864877815E-2</v>
      </c>
    </row>
    <row r="991" spans="1:16" x14ac:dyDescent="0.3">
      <c r="A991" t="s">
        <v>1391</v>
      </c>
      <c r="B991" t="s">
        <v>650</v>
      </c>
      <c r="C991">
        <v>26</v>
      </c>
      <c r="D991" t="s">
        <v>24</v>
      </c>
      <c r="E991" t="s">
        <v>42</v>
      </c>
      <c r="F991" t="s">
        <v>43</v>
      </c>
      <c r="G991" t="s">
        <v>53</v>
      </c>
      <c r="H991" s="1">
        <v>43626</v>
      </c>
      <c r="I991">
        <v>49171</v>
      </c>
      <c r="J991">
        <v>1278</v>
      </c>
      <c r="K991">
        <v>2.0299999999999998</v>
      </c>
      <c r="L991">
        <v>7</v>
      </c>
      <c r="M991" t="s">
        <v>34</v>
      </c>
      <c r="N991" t="s">
        <v>1218</v>
      </c>
      <c r="O991">
        <v>50449</v>
      </c>
      <c r="P991">
        <f>Append1[[#This Row],[Bonus (£)]]/Append1[[#This Row],[Salary (£)]]</f>
        <v>2.5990929612983261E-2</v>
      </c>
    </row>
    <row r="992" spans="1:16" x14ac:dyDescent="0.3">
      <c r="A992" t="s">
        <v>1392</v>
      </c>
      <c r="B992" t="s">
        <v>912</v>
      </c>
      <c r="C992">
        <v>38</v>
      </c>
      <c r="D992" t="s">
        <v>24</v>
      </c>
      <c r="E992" t="s">
        <v>74</v>
      </c>
      <c r="F992" t="s">
        <v>75</v>
      </c>
      <c r="G992" t="s">
        <v>105</v>
      </c>
      <c r="H992" s="1">
        <v>42985</v>
      </c>
      <c r="I992">
        <v>36369</v>
      </c>
      <c r="J992">
        <v>1263</v>
      </c>
      <c r="K992">
        <v>4.9800000000000004</v>
      </c>
      <c r="L992">
        <v>7</v>
      </c>
      <c r="M992" t="s">
        <v>34</v>
      </c>
      <c r="N992" t="s">
        <v>1218</v>
      </c>
      <c r="O992">
        <v>37632</v>
      </c>
      <c r="P992">
        <f>Append1[[#This Row],[Bonus (£)]]/Append1[[#This Row],[Salary (£)]]</f>
        <v>3.4727377711787515E-2</v>
      </c>
    </row>
    <row r="993" spans="1:16" x14ac:dyDescent="0.3">
      <c r="A993" t="s">
        <v>1393</v>
      </c>
      <c r="B993" t="s">
        <v>15</v>
      </c>
      <c r="C993">
        <v>33</v>
      </c>
      <c r="D993" t="s">
        <v>16</v>
      </c>
      <c r="E993" t="s">
        <v>37</v>
      </c>
      <c r="F993" t="s">
        <v>38</v>
      </c>
      <c r="G993" t="s">
        <v>27</v>
      </c>
      <c r="H993" s="1">
        <v>43856</v>
      </c>
      <c r="I993">
        <v>26981</v>
      </c>
      <c r="J993">
        <v>638</v>
      </c>
      <c r="K993">
        <v>1.0900000000000001</v>
      </c>
      <c r="L993">
        <v>6</v>
      </c>
      <c r="M993" t="s">
        <v>28</v>
      </c>
      <c r="N993" t="s">
        <v>1218</v>
      </c>
      <c r="O993">
        <v>27619</v>
      </c>
      <c r="P993">
        <f>Append1[[#This Row],[Bonus (£)]]/Append1[[#This Row],[Salary (£)]]</f>
        <v>2.3646269597123903E-2</v>
      </c>
    </row>
    <row r="994" spans="1:16" x14ac:dyDescent="0.3">
      <c r="A994" t="s">
        <v>1394</v>
      </c>
      <c r="B994" t="s">
        <v>682</v>
      </c>
      <c r="C994">
        <v>31</v>
      </c>
      <c r="D994" t="s">
        <v>16</v>
      </c>
      <c r="E994" t="s">
        <v>37</v>
      </c>
      <c r="F994" t="s">
        <v>38</v>
      </c>
      <c r="G994" t="s">
        <v>27</v>
      </c>
      <c r="H994" s="1">
        <v>44131</v>
      </c>
      <c r="I994">
        <v>26933</v>
      </c>
      <c r="J994">
        <v>1434</v>
      </c>
      <c r="K994">
        <v>3.44</v>
      </c>
      <c r="L994">
        <v>1</v>
      </c>
      <c r="M994" t="s">
        <v>20</v>
      </c>
      <c r="N994" t="s">
        <v>1218</v>
      </c>
      <c r="O994">
        <v>28367</v>
      </c>
      <c r="P994">
        <f>Append1[[#This Row],[Bonus (£)]]/Append1[[#This Row],[Salary (£)]]</f>
        <v>5.3243233208331783E-2</v>
      </c>
    </row>
    <row r="995" spans="1:16" x14ac:dyDescent="0.3">
      <c r="A995" t="s">
        <v>1395</v>
      </c>
      <c r="B995" t="s">
        <v>1396</v>
      </c>
      <c r="C995">
        <v>27</v>
      </c>
      <c r="D995" t="s">
        <v>16</v>
      </c>
      <c r="E995" t="s">
        <v>42</v>
      </c>
      <c r="F995" t="s">
        <v>43</v>
      </c>
      <c r="G995" t="s">
        <v>50</v>
      </c>
      <c r="H995" s="1">
        <v>42666</v>
      </c>
      <c r="I995">
        <v>29859</v>
      </c>
      <c r="J995">
        <v>1665</v>
      </c>
      <c r="K995">
        <v>3.42</v>
      </c>
      <c r="L995">
        <v>1</v>
      </c>
      <c r="M995" t="s">
        <v>20</v>
      </c>
      <c r="N995" t="s">
        <v>1218</v>
      </c>
      <c r="O995">
        <v>31524</v>
      </c>
      <c r="P995">
        <f>Append1[[#This Row],[Bonus (£)]]/Append1[[#This Row],[Salary (£)]]</f>
        <v>5.5762081784386616E-2</v>
      </c>
    </row>
    <row r="996" spans="1:16" x14ac:dyDescent="0.3">
      <c r="A996" t="s">
        <v>1397</v>
      </c>
      <c r="B996" t="s">
        <v>916</v>
      </c>
      <c r="C996">
        <v>31</v>
      </c>
      <c r="D996" t="s">
        <v>16</v>
      </c>
      <c r="E996" t="s">
        <v>31</v>
      </c>
      <c r="F996" t="s">
        <v>32</v>
      </c>
      <c r="G996" t="s">
        <v>53</v>
      </c>
      <c r="H996" s="1">
        <v>43581</v>
      </c>
      <c r="I996">
        <v>31180</v>
      </c>
      <c r="J996">
        <v>2313</v>
      </c>
      <c r="K996">
        <v>3.69</v>
      </c>
      <c r="L996">
        <v>1</v>
      </c>
      <c r="M996" t="s">
        <v>20</v>
      </c>
      <c r="N996" t="s">
        <v>1218</v>
      </c>
      <c r="O996">
        <v>33493</v>
      </c>
      <c r="P996">
        <f>Append1[[#This Row],[Bonus (£)]]/Append1[[#This Row],[Salary (£)]]</f>
        <v>7.4182168056446438E-2</v>
      </c>
    </row>
    <row r="997" spans="1:16" x14ac:dyDescent="0.3">
      <c r="A997" t="s">
        <v>1398</v>
      </c>
      <c r="B997" t="s">
        <v>187</v>
      </c>
      <c r="C997">
        <v>33</v>
      </c>
      <c r="D997" t="s">
        <v>24</v>
      </c>
      <c r="E997" t="s">
        <v>17</v>
      </c>
      <c r="F997" t="s">
        <v>18</v>
      </c>
      <c r="G997" t="s">
        <v>50</v>
      </c>
      <c r="H997" s="1">
        <v>43502</v>
      </c>
      <c r="I997">
        <v>45427</v>
      </c>
      <c r="J997">
        <v>2665</v>
      </c>
      <c r="K997">
        <v>4.63</v>
      </c>
      <c r="L997">
        <v>5</v>
      </c>
      <c r="M997" t="s">
        <v>34</v>
      </c>
      <c r="N997" t="s">
        <v>1218</v>
      </c>
      <c r="O997">
        <v>48092</v>
      </c>
      <c r="P997">
        <f>Append1[[#This Row],[Bonus (£)]]/Append1[[#This Row],[Salary (£)]]</f>
        <v>5.8665551324102408E-2</v>
      </c>
    </row>
    <row r="998" spans="1:16" x14ac:dyDescent="0.3">
      <c r="A998" t="s">
        <v>1399</v>
      </c>
      <c r="B998" t="s">
        <v>821</v>
      </c>
      <c r="C998">
        <v>37</v>
      </c>
      <c r="D998" t="s">
        <v>24</v>
      </c>
      <c r="E998" t="s">
        <v>62</v>
      </c>
      <c r="F998" t="s">
        <v>63</v>
      </c>
      <c r="G998" t="s">
        <v>53</v>
      </c>
      <c r="H998" s="1">
        <v>45190</v>
      </c>
      <c r="I998">
        <v>42359</v>
      </c>
      <c r="J998">
        <v>1897</v>
      </c>
      <c r="K998">
        <v>2.89</v>
      </c>
      <c r="L998">
        <v>0</v>
      </c>
      <c r="M998" t="s">
        <v>20</v>
      </c>
      <c r="N998" t="s">
        <v>1218</v>
      </c>
      <c r="O998">
        <v>44256</v>
      </c>
      <c r="P998">
        <f>Append1[[#This Row],[Bonus (£)]]/Append1[[#This Row],[Salary (£)]]</f>
        <v>4.4783871196203875E-2</v>
      </c>
    </row>
    <row r="999" spans="1:16" x14ac:dyDescent="0.3">
      <c r="A999" t="s">
        <v>1400</v>
      </c>
      <c r="B999" t="s">
        <v>538</v>
      </c>
      <c r="C999">
        <v>26</v>
      </c>
      <c r="D999" t="s">
        <v>24</v>
      </c>
      <c r="E999" t="s">
        <v>17</v>
      </c>
      <c r="F999" t="s">
        <v>18</v>
      </c>
      <c r="G999" t="s">
        <v>105</v>
      </c>
      <c r="H999" s="1">
        <v>44251</v>
      </c>
      <c r="I999">
        <v>51447</v>
      </c>
      <c r="J999">
        <v>1739</v>
      </c>
      <c r="K999">
        <v>1.62</v>
      </c>
      <c r="L999">
        <v>3</v>
      </c>
      <c r="M999" t="s">
        <v>20</v>
      </c>
      <c r="N999" t="s">
        <v>1218</v>
      </c>
      <c r="O999">
        <v>53186</v>
      </c>
      <c r="P999">
        <f>Append1[[#This Row],[Bonus (£)]]/Append1[[#This Row],[Salary (£)]]</f>
        <v>3.3801776585612377E-2</v>
      </c>
    </row>
    <row r="1000" spans="1:16" x14ac:dyDescent="0.3">
      <c r="A1000" t="s">
        <v>1401</v>
      </c>
      <c r="B1000" t="s">
        <v>170</v>
      </c>
      <c r="C1000">
        <v>34</v>
      </c>
      <c r="D1000" t="s">
        <v>16</v>
      </c>
      <c r="E1000" t="s">
        <v>74</v>
      </c>
      <c r="F1000" t="s">
        <v>75</v>
      </c>
      <c r="G1000" t="s">
        <v>53</v>
      </c>
      <c r="H1000" s="1">
        <v>45315</v>
      </c>
      <c r="I1000">
        <v>34255</v>
      </c>
      <c r="J1000">
        <v>907</v>
      </c>
      <c r="K1000">
        <v>3.44</v>
      </c>
      <c r="L1000">
        <v>1</v>
      </c>
      <c r="M1000" t="s">
        <v>28</v>
      </c>
      <c r="N1000" t="s">
        <v>1218</v>
      </c>
      <c r="O1000">
        <v>35162</v>
      </c>
      <c r="P1000">
        <f>Append1[[#This Row],[Bonus (£)]]/Append1[[#This Row],[Salary (£)]]</f>
        <v>2.6477886439935774E-2</v>
      </c>
    </row>
    <row r="1001" spans="1:16" x14ac:dyDescent="0.3">
      <c r="A1001" t="s">
        <v>1402</v>
      </c>
      <c r="B1001" t="s">
        <v>165</v>
      </c>
      <c r="C1001">
        <v>26</v>
      </c>
      <c r="D1001" t="s">
        <v>24</v>
      </c>
      <c r="E1001" t="s">
        <v>17</v>
      </c>
      <c r="F1001" t="s">
        <v>18</v>
      </c>
      <c r="G1001" t="s">
        <v>19</v>
      </c>
      <c r="H1001" s="1">
        <v>43144</v>
      </c>
      <c r="I1001">
        <v>41649</v>
      </c>
      <c r="J1001">
        <v>1159</v>
      </c>
      <c r="K1001">
        <v>2.21</v>
      </c>
      <c r="L1001">
        <v>8</v>
      </c>
      <c r="M1001" t="s">
        <v>20</v>
      </c>
      <c r="N1001" t="s">
        <v>1218</v>
      </c>
      <c r="O1001">
        <v>42808</v>
      </c>
      <c r="P1001">
        <f>Append1[[#This Row],[Bonus (£)]]/Append1[[#This Row],[Salary (£)]]</f>
        <v>2.7827798986770392E-2</v>
      </c>
    </row>
    <row r="1002" spans="1:16" x14ac:dyDescent="0.3">
      <c r="A1002" t="s">
        <v>1403</v>
      </c>
      <c r="B1002" t="s">
        <v>305</v>
      </c>
      <c r="C1002">
        <v>28</v>
      </c>
      <c r="D1002" t="s">
        <v>24</v>
      </c>
      <c r="E1002" t="s">
        <v>37</v>
      </c>
      <c r="F1002" t="s">
        <v>38</v>
      </c>
      <c r="G1002" t="s">
        <v>27</v>
      </c>
      <c r="H1002" s="1">
        <v>43488</v>
      </c>
      <c r="I1002">
        <v>22509</v>
      </c>
      <c r="J1002">
        <v>879</v>
      </c>
      <c r="K1002">
        <v>4.12</v>
      </c>
      <c r="L1002">
        <v>3</v>
      </c>
      <c r="M1002" t="s">
        <v>28</v>
      </c>
      <c r="N1002" t="s">
        <v>1218</v>
      </c>
      <c r="O1002">
        <v>23388</v>
      </c>
      <c r="P1002">
        <f>Append1[[#This Row],[Bonus (£)]]/Append1[[#This Row],[Salary (£)]]</f>
        <v>3.9051046248167402E-2</v>
      </c>
    </row>
    <row r="1003" spans="1:16" x14ac:dyDescent="0.3">
      <c r="A1003" t="s">
        <v>1404</v>
      </c>
      <c r="B1003" t="s">
        <v>115</v>
      </c>
      <c r="C1003">
        <v>25</v>
      </c>
      <c r="D1003" t="s">
        <v>24</v>
      </c>
      <c r="E1003" t="s">
        <v>74</v>
      </c>
      <c r="F1003" t="s">
        <v>75</v>
      </c>
      <c r="G1003" t="s">
        <v>39</v>
      </c>
      <c r="H1003" s="1">
        <v>44822</v>
      </c>
      <c r="I1003">
        <v>25173</v>
      </c>
      <c r="J1003">
        <v>1161</v>
      </c>
      <c r="K1003">
        <v>2.67</v>
      </c>
      <c r="L1003">
        <v>6</v>
      </c>
      <c r="M1003" t="s">
        <v>28</v>
      </c>
      <c r="N1003" t="s">
        <v>1218</v>
      </c>
      <c r="O1003">
        <v>26334</v>
      </c>
      <c r="P1003">
        <f>Append1[[#This Row],[Bonus (£)]]/Append1[[#This Row],[Salary (£)]]</f>
        <v>4.6120843761172682E-2</v>
      </c>
    </row>
    <row r="1004" spans="1:16" x14ac:dyDescent="0.3">
      <c r="A1004" t="s">
        <v>1405</v>
      </c>
      <c r="B1004" t="s">
        <v>52</v>
      </c>
      <c r="C1004">
        <v>25</v>
      </c>
      <c r="D1004" t="s">
        <v>16</v>
      </c>
      <c r="E1004" t="s">
        <v>42</v>
      </c>
      <c r="F1004" t="s">
        <v>43</v>
      </c>
      <c r="G1004" t="s">
        <v>39</v>
      </c>
      <c r="H1004" s="1">
        <v>43765</v>
      </c>
      <c r="I1004">
        <v>46336</v>
      </c>
      <c r="J1004">
        <v>1489</v>
      </c>
      <c r="K1004">
        <v>1.89</v>
      </c>
      <c r="L1004">
        <v>2</v>
      </c>
      <c r="M1004" t="s">
        <v>28</v>
      </c>
      <c r="N1004" t="s">
        <v>1218</v>
      </c>
      <c r="O1004">
        <v>47825</v>
      </c>
      <c r="P1004">
        <f>Append1[[#This Row],[Bonus (£)]]/Append1[[#This Row],[Salary (£)]]</f>
        <v>3.2134841160220994E-2</v>
      </c>
    </row>
    <row r="1005" spans="1:16" x14ac:dyDescent="0.3">
      <c r="A1005" t="s">
        <v>1406</v>
      </c>
      <c r="B1005" t="s">
        <v>1407</v>
      </c>
      <c r="C1005">
        <v>38</v>
      </c>
      <c r="D1005" t="s">
        <v>16</v>
      </c>
      <c r="E1005" t="s">
        <v>31</v>
      </c>
      <c r="F1005" t="s">
        <v>32</v>
      </c>
      <c r="G1005" t="s">
        <v>88</v>
      </c>
      <c r="H1005" s="1">
        <v>45476</v>
      </c>
      <c r="I1005">
        <v>31462</v>
      </c>
      <c r="J1005">
        <v>797</v>
      </c>
      <c r="K1005">
        <v>4.07</v>
      </c>
      <c r="L1005">
        <v>1</v>
      </c>
      <c r="M1005" t="s">
        <v>20</v>
      </c>
      <c r="N1005" t="s">
        <v>1218</v>
      </c>
      <c r="O1005">
        <v>32259</v>
      </c>
      <c r="P1005">
        <f>Append1[[#This Row],[Bonus (£)]]/Append1[[#This Row],[Salary (£)]]</f>
        <v>2.5332146716674084E-2</v>
      </c>
    </row>
    <row r="1006" spans="1:16" x14ac:dyDescent="0.3">
      <c r="A1006" t="s">
        <v>1408</v>
      </c>
      <c r="B1006" t="s">
        <v>666</v>
      </c>
      <c r="C1006">
        <v>31</v>
      </c>
      <c r="D1006" t="s">
        <v>24</v>
      </c>
      <c r="E1006" t="s">
        <v>31</v>
      </c>
      <c r="F1006" t="s">
        <v>32</v>
      </c>
      <c r="G1006" t="s">
        <v>19</v>
      </c>
      <c r="H1006" s="1">
        <v>43092</v>
      </c>
      <c r="I1006">
        <v>33842</v>
      </c>
      <c r="J1006">
        <v>2816</v>
      </c>
      <c r="K1006">
        <v>4.01</v>
      </c>
      <c r="L1006">
        <v>6</v>
      </c>
      <c r="M1006" t="s">
        <v>20</v>
      </c>
      <c r="N1006" t="s">
        <v>1218</v>
      </c>
      <c r="O1006">
        <v>36658</v>
      </c>
      <c r="P1006">
        <f>Append1[[#This Row],[Bonus (£)]]/Append1[[#This Row],[Salary (£)]]</f>
        <v>8.321021216240175E-2</v>
      </c>
    </row>
    <row r="1007" spans="1:16" x14ac:dyDescent="0.3">
      <c r="A1007" t="s">
        <v>1409</v>
      </c>
      <c r="B1007" t="s">
        <v>1375</v>
      </c>
      <c r="C1007">
        <v>30</v>
      </c>
      <c r="D1007" t="s">
        <v>24</v>
      </c>
      <c r="E1007" t="s">
        <v>17</v>
      </c>
      <c r="F1007" t="s">
        <v>18</v>
      </c>
      <c r="G1007" t="s">
        <v>105</v>
      </c>
      <c r="H1007" s="1">
        <v>42675</v>
      </c>
      <c r="I1007">
        <v>43671</v>
      </c>
      <c r="J1007">
        <v>838</v>
      </c>
      <c r="K1007">
        <v>2.79</v>
      </c>
      <c r="L1007">
        <v>5</v>
      </c>
      <c r="M1007" t="s">
        <v>34</v>
      </c>
      <c r="N1007" t="s">
        <v>1218</v>
      </c>
      <c r="O1007">
        <v>44509</v>
      </c>
      <c r="P1007">
        <f>Append1[[#This Row],[Bonus (£)]]/Append1[[#This Row],[Salary (£)]]</f>
        <v>1.9188935449153902E-2</v>
      </c>
    </row>
    <row r="1008" spans="1:16" x14ac:dyDescent="0.3">
      <c r="A1008" t="s">
        <v>1410</v>
      </c>
      <c r="B1008" t="s">
        <v>366</v>
      </c>
      <c r="C1008">
        <v>29</v>
      </c>
      <c r="D1008" t="s">
        <v>16</v>
      </c>
      <c r="E1008" t="s">
        <v>37</v>
      </c>
      <c r="F1008" t="s">
        <v>38</v>
      </c>
      <c r="G1008" t="s">
        <v>50</v>
      </c>
      <c r="H1008" s="1">
        <v>44250</v>
      </c>
      <c r="I1008">
        <v>29111</v>
      </c>
      <c r="J1008">
        <v>2298</v>
      </c>
      <c r="K1008">
        <v>3.59</v>
      </c>
      <c r="L1008">
        <v>1</v>
      </c>
      <c r="M1008" t="s">
        <v>20</v>
      </c>
      <c r="N1008" t="s">
        <v>1218</v>
      </c>
      <c r="O1008">
        <v>31409</v>
      </c>
      <c r="P1008">
        <f>Append1[[#This Row],[Bonus (£)]]/Append1[[#This Row],[Salary (£)]]</f>
        <v>7.8939232592490804E-2</v>
      </c>
    </row>
    <row r="1009" spans="1:16" x14ac:dyDescent="0.3">
      <c r="A1009" t="s">
        <v>1411</v>
      </c>
      <c r="B1009" t="s">
        <v>204</v>
      </c>
      <c r="C1009">
        <v>32</v>
      </c>
      <c r="D1009" t="s">
        <v>24</v>
      </c>
      <c r="E1009" t="s">
        <v>74</v>
      </c>
      <c r="F1009" t="s">
        <v>75</v>
      </c>
      <c r="G1009" t="s">
        <v>50</v>
      </c>
      <c r="H1009" s="1">
        <v>45349</v>
      </c>
      <c r="I1009">
        <v>33369</v>
      </c>
      <c r="J1009">
        <v>2273</v>
      </c>
      <c r="K1009">
        <v>2.94</v>
      </c>
      <c r="L1009">
        <v>3</v>
      </c>
      <c r="M1009" t="s">
        <v>28</v>
      </c>
      <c r="N1009" t="s">
        <v>1218</v>
      </c>
      <c r="O1009">
        <v>35642</v>
      </c>
      <c r="P1009">
        <f>Append1[[#This Row],[Bonus (£)]]/Append1[[#This Row],[Salary (£)]]</f>
        <v>6.8117114687284611E-2</v>
      </c>
    </row>
    <row r="1010" spans="1:16" x14ac:dyDescent="0.3">
      <c r="A1010" t="s">
        <v>1412</v>
      </c>
      <c r="B1010" t="s">
        <v>1277</v>
      </c>
      <c r="C1010">
        <v>35</v>
      </c>
      <c r="D1010" t="s">
        <v>24</v>
      </c>
      <c r="E1010" t="s">
        <v>74</v>
      </c>
      <c r="F1010" t="s">
        <v>75</v>
      </c>
      <c r="G1010" t="s">
        <v>19</v>
      </c>
      <c r="H1010" s="1">
        <v>45221</v>
      </c>
      <c r="I1010">
        <v>33103</v>
      </c>
      <c r="J1010">
        <v>1253</v>
      </c>
      <c r="K1010">
        <v>2.95</v>
      </c>
      <c r="L1010">
        <v>0</v>
      </c>
      <c r="M1010" t="s">
        <v>34</v>
      </c>
      <c r="N1010" t="s">
        <v>1218</v>
      </c>
      <c r="O1010">
        <v>34356</v>
      </c>
      <c r="P1010">
        <f>Append1[[#This Row],[Bonus (£)]]/Append1[[#This Row],[Salary (£)]]</f>
        <v>3.7851554239796997E-2</v>
      </c>
    </row>
    <row r="1011" spans="1:16" x14ac:dyDescent="0.3">
      <c r="A1011" t="s">
        <v>1413</v>
      </c>
      <c r="B1011" t="s">
        <v>470</v>
      </c>
      <c r="C1011">
        <v>37</v>
      </c>
      <c r="D1011" t="s">
        <v>24</v>
      </c>
      <c r="E1011" t="s">
        <v>37</v>
      </c>
      <c r="F1011" t="s">
        <v>38</v>
      </c>
      <c r="G1011" t="s">
        <v>33</v>
      </c>
      <c r="H1011" s="1">
        <v>43802</v>
      </c>
      <c r="I1011">
        <v>29773</v>
      </c>
      <c r="J1011">
        <v>2038</v>
      </c>
      <c r="K1011">
        <v>4.4400000000000004</v>
      </c>
      <c r="L1011">
        <v>3</v>
      </c>
      <c r="M1011" t="s">
        <v>28</v>
      </c>
      <c r="N1011" t="s">
        <v>1218</v>
      </c>
      <c r="O1011">
        <v>31811</v>
      </c>
      <c r="P1011">
        <f>Append1[[#This Row],[Bonus (£)]]/Append1[[#This Row],[Salary (£)]]</f>
        <v>6.8451281362308131E-2</v>
      </c>
    </row>
    <row r="1012" spans="1:16" x14ac:dyDescent="0.3">
      <c r="A1012" t="s">
        <v>1414</v>
      </c>
      <c r="B1012" t="s">
        <v>23</v>
      </c>
      <c r="C1012">
        <v>30</v>
      </c>
      <c r="D1012" t="s">
        <v>24</v>
      </c>
      <c r="E1012" t="s">
        <v>62</v>
      </c>
      <c r="F1012" t="s">
        <v>63</v>
      </c>
      <c r="G1012" t="s">
        <v>50</v>
      </c>
      <c r="H1012" s="1">
        <v>44458</v>
      </c>
      <c r="I1012">
        <v>52638</v>
      </c>
      <c r="J1012">
        <v>859</v>
      </c>
      <c r="K1012">
        <v>2.57</v>
      </c>
      <c r="L1012">
        <v>1</v>
      </c>
      <c r="M1012" t="s">
        <v>28</v>
      </c>
      <c r="N1012" t="s">
        <v>1218</v>
      </c>
      <c r="O1012">
        <v>53497</v>
      </c>
      <c r="P1012">
        <f>Append1[[#This Row],[Bonus (£)]]/Append1[[#This Row],[Salary (£)]]</f>
        <v>1.6319009080892132E-2</v>
      </c>
    </row>
    <row r="1013" spans="1:16" x14ac:dyDescent="0.3">
      <c r="A1013" t="s">
        <v>1415</v>
      </c>
      <c r="B1013" t="s">
        <v>1235</v>
      </c>
      <c r="C1013">
        <v>38</v>
      </c>
      <c r="D1013" t="s">
        <v>16</v>
      </c>
      <c r="E1013" t="s">
        <v>17</v>
      </c>
      <c r="F1013" t="s">
        <v>18</v>
      </c>
      <c r="G1013" t="s">
        <v>33</v>
      </c>
      <c r="H1013" s="1">
        <v>43511</v>
      </c>
      <c r="I1013">
        <v>45381</v>
      </c>
      <c r="J1013">
        <v>2951</v>
      </c>
      <c r="K1013">
        <v>3.06</v>
      </c>
      <c r="L1013">
        <v>6</v>
      </c>
      <c r="M1013" t="s">
        <v>20</v>
      </c>
      <c r="N1013" t="s">
        <v>1218</v>
      </c>
      <c r="O1013">
        <v>48332</v>
      </c>
      <c r="P1013">
        <f>Append1[[#This Row],[Bonus (£)]]/Append1[[#This Row],[Salary (£)]]</f>
        <v>6.502721403230427E-2</v>
      </c>
    </row>
    <row r="1014" spans="1:16" x14ac:dyDescent="0.3">
      <c r="A1014" t="s">
        <v>1416</v>
      </c>
      <c r="B1014" t="s">
        <v>1228</v>
      </c>
      <c r="C1014">
        <v>32</v>
      </c>
      <c r="D1014" t="s">
        <v>16</v>
      </c>
      <c r="E1014" t="s">
        <v>31</v>
      </c>
      <c r="F1014" t="s">
        <v>32</v>
      </c>
      <c r="G1014" t="s">
        <v>27</v>
      </c>
      <c r="H1014" s="1">
        <v>45240</v>
      </c>
      <c r="I1014">
        <v>25105</v>
      </c>
      <c r="J1014">
        <v>945</v>
      </c>
      <c r="K1014">
        <v>2.04</v>
      </c>
      <c r="L1014">
        <v>11</v>
      </c>
      <c r="M1014" t="s">
        <v>20</v>
      </c>
      <c r="N1014" t="s">
        <v>1218</v>
      </c>
      <c r="O1014">
        <v>26050</v>
      </c>
      <c r="P1014">
        <f>Append1[[#This Row],[Bonus (£)]]/Append1[[#This Row],[Salary (£)]]</f>
        <v>3.7641904003186615E-2</v>
      </c>
    </row>
    <row r="1015" spans="1:16" x14ac:dyDescent="0.3">
      <c r="A1015" t="s">
        <v>1417</v>
      </c>
      <c r="B1015" t="s">
        <v>919</v>
      </c>
      <c r="C1015">
        <v>21</v>
      </c>
      <c r="D1015" t="s">
        <v>24</v>
      </c>
      <c r="E1015" t="s">
        <v>25</v>
      </c>
      <c r="F1015" t="s">
        <v>26</v>
      </c>
      <c r="G1015" t="s">
        <v>27</v>
      </c>
      <c r="H1015" s="1">
        <v>42441</v>
      </c>
      <c r="I1015">
        <v>30862</v>
      </c>
      <c r="J1015">
        <v>913</v>
      </c>
      <c r="K1015">
        <v>4.66</v>
      </c>
      <c r="L1015">
        <v>2</v>
      </c>
      <c r="M1015" t="s">
        <v>34</v>
      </c>
      <c r="N1015" t="s">
        <v>1218</v>
      </c>
      <c r="O1015">
        <v>31775</v>
      </c>
      <c r="P1015">
        <f>Append1[[#This Row],[Bonus (£)]]/Append1[[#This Row],[Salary (£)]]</f>
        <v>2.9583306331410795E-2</v>
      </c>
    </row>
    <row r="1016" spans="1:16" x14ac:dyDescent="0.3">
      <c r="A1016" t="s">
        <v>1418</v>
      </c>
      <c r="B1016" t="s">
        <v>57</v>
      </c>
      <c r="C1016">
        <v>31</v>
      </c>
      <c r="D1016" t="s">
        <v>24</v>
      </c>
      <c r="E1016" t="s">
        <v>17</v>
      </c>
      <c r="F1016" t="s">
        <v>18</v>
      </c>
      <c r="G1016" t="s">
        <v>50</v>
      </c>
      <c r="H1016" s="1">
        <v>42737</v>
      </c>
      <c r="I1016">
        <v>41599</v>
      </c>
      <c r="J1016">
        <v>1339</v>
      </c>
      <c r="K1016">
        <v>4.1900000000000004</v>
      </c>
      <c r="L1016">
        <v>2</v>
      </c>
      <c r="M1016" t="s">
        <v>34</v>
      </c>
      <c r="N1016" t="s">
        <v>1218</v>
      </c>
      <c r="O1016">
        <v>42938</v>
      </c>
      <c r="P1016">
        <f>Append1[[#This Row],[Bonus (£)]]/Append1[[#This Row],[Salary (£)]]</f>
        <v>3.218827375658069E-2</v>
      </c>
    </row>
    <row r="1017" spans="1:16" x14ac:dyDescent="0.3">
      <c r="A1017" t="s">
        <v>1419</v>
      </c>
      <c r="B1017" t="s">
        <v>321</v>
      </c>
      <c r="C1017">
        <v>43</v>
      </c>
      <c r="D1017" t="s">
        <v>16</v>
      </c>
      <c r="E1017" t="s">
        <v>31</v>
      </c>
      <c r="F1017" t="s">
        <v>32</v>
      </c>
      <c r="G1017" t="s">
        <v>33</v>
      </c>
      <c r="H1017" s="1">
        <v>44459</v>
      </c>
      <c r="I1017">
        <v>25756</v>
      </c>
      <c r="J1017">
        <v>1079</v>
      </c>
      <c r="K1017">
        <v>4.47</v>
      </c>
      <c r="L1017">
        <v>1</v>
      </c>
      <c r="M1017" t="s">
        <v>28</v>
      </c>
      <c r="N1017" t="s">
        <v>1218</v>
      </c>
      <c r="O1017">
        <v>26835</v>
      </c>
      <c r="P1017">
        <f>Append1[[#This Row],[Bonus (£)]]/Append1[[#This Row],[Salary (£)]]</f>
        <v>4.189315111042087E-2</v>
      </c>
    </row>
    <row r="1018" spans="1:16" x14ac:dyDescent="0.3">
      <c r="A1018" t="s">
        <v>1420</v>
      </c>
      <c r="B1018" t="s">
        <v>700</v>
      </c>
      <c r="C1018">
        <v>33</v>
      </c>
      <c r="D1018" t="s">
        <v>16</v>
      </c>
      <c r="E1018" t="s">
        <v>42</v>
      </c>
      <c r="F1018" t="s">
        <v>43</v>
      </c>
      <c r="G1018" t="s">
        <v>105</v>
      </c>
      <c r="H1018" s="1">
        <v>43894</v>
      </c>
      <c r="I1018">
        <v>42356</v>
      </c>
      <c r="J1018">
        <v>2165</v>
      </c>
      <c r="K1018">
        <v>3.78</v>
      </c>
      <c r="L1018">
        <v>4</v>
      </c>
      <c r="M1018" t="s">
        <v>20</v>
      </c>
      <c r="N1018" t="s">
        <v>1218</v>
      </c>
      <c r="O1018">
        <v>44521</v>
      </c>
      <c r="P1018">
        <f>Append1[[#This Row],[Bonus (£)]]/Append1[[#This Row],[Salary (£)]]</f>
        <v>5.1114363962602702E-2</v>
      </c>
    </row>
    <row r="1019" spans="1:16" x14ac:dyDescent="0.3">
      <c r="A1019" t="s">
        <v>1421</v>
      </c>
      <c r="B1019" t="s">
        <v>151</v>
      </c>
      <c r="C1019">
        <v>21</v>
      </c>
      <c r="D1019" t="s">
        <v>24</v>
      </c>
      <c r="E1019" t="s">
        <v>62</v>
      </c>
      <c r="F1019" t="s">
        <v>63</v>
      </c>
      <c r="G1019" t="s">
        <v>88</v>
      </c>
      <c r="H1019" s="1">
        <v>43040</v>
      </c>
      <c r="I1019">
        <v>36903</v>
      </c>
      <c r="J1019">
        <v>986</v>
      </c>
      <c r="K1019">
        <v>3.22</v>
      </c>
      <c r="L1019">
        <v>2</v>
      </c>
      <c r="M1019" t="s">
        <v>28</v>
      </c>
      <c r="N1019" t="s">
        <v>1218</v>
      </c>
      <c r="O1019">
        <v>37889</v>
      </c>
      <c r="P1019">
        <f>Append1[[#This Row],[Bonus (£)]]/Append1[[#This Row],[Salary (£)]]</f>
        <v>2.6718694957049562E-2</v>
      </c>
    </row>
    <row r="1020" spans="1:16" x14ac:dyDescent="0.3">
      <c r="A1020" t="s">
        <v>1422</v>
      </c>
      <c r="B1020" t="s">
        <v>1423</v>
      </c>
      <c r="C1020">
        <v>33</v>
      </c>
      <c r="D1020" t="s">
        <v>16</v>
      </c>
      <c r="E1020" t="s">
        <v>31</v>
      </c>
      <c r="F1020" t="s">
        <v>32</v>
      </c>
      <c r="G1020" t="s">
        <v>88</v>
      </c>
      <c r="H1020" s="1">
        <v>44143</v>
      </c>
      <c r="I1020">
        <v>35163</v>
      </c>
      <c r="J1020">
        <v>340</v>
      </c>
      <c r="K1020">
        <v>1.41</v>
      </c>
      <c r="L1020">
        <v>4</v>
      </c>
      <c r="M1020" t="s">
        <v>20</v>
      </c>
      <c r="N1020" t="s">
        <v>1218</v>
      </c>
      <c r="O1020">
        <v>35503</v>
      </c>
      <c r="P1020">
        <f>Append1[[#This Row],[Bonus (£)]]/Append1[[#This Row],[Salary (£)]]</f>
        <v>9.6692546142251798E-3</v>
      </c>
    </row>
    <row r="1021" spans="1:16" x14ac:dyDescent="0.3">
      <c r="A1021" t="s">
        <v>1424</v>
      </c>
      <c r="B1021" t="s">
        <v>707</v>
      </c>
      <c r="C1021">
        <v>30</v>
      </c>
      <c r="D1021" t="s">
        <v>16</v>
      </c>
      <c r="E1021" t="s">
        <v>37</v>
      </c>
      <c r="F1021" t="s">
        <v>38</v>
      </c>
      <c r="G1021" t="s">
        <v>39</v>
      </c>
      <c r="H1021" s="1">
        <v>43350</v>
      </c>
      <c r="I1021">
        <v>21624</v>
      </c>
      <c r="J1021">
        <v>439</v>
      </c>
      <c r="K1021">
        <v>1.91</v>
      </c>
      <c r="L1021">
        <v>2</v>
      </c>
      <c r="M1021" t="s">
        <v>34</v>
      </c>
      <c r="N1021" t="s">
        <v>1218</v>
      </c>
      <c r="O1021">
        <v>22063</v>
      </c>
      <c r="P1021">
        <f>Append1[[#This Row],[Bonus (£)]]/Append1[[#This Row],[Salary (£)]]</f>
        <v>2.0301516833148354E-2</v>
      </c>
    </row>
    <row r="1022" spans="1:16" x14ac:dyDescent="0.3">
      <c r="A1022" t="s">
        <v>1425</v>
      </c>
      <c r="B1022" t="s">
        <v>143</v>
      </c>
      <c r="C1022">
        <v>36</v>
      </c>
      <c r="D1022" t="s">
        <v>16</v>
      </c>
      <c r="E1022" t="s">
        <v>37</v>
      </c>
      <c r="F1022" t="s">
        <v>38</v>
      </c>
      <c r="G1022" t="s">
        <v>19</v>
      </c>
      <c r="H1022" s="1">
        <v>44262</v>
      </c>
      <c r="I1022">
        <v>30483</v>
      </c>
      <c r="J1022">
        <v>956</v>
      </c>
      <c r="K1022">
        <v>4.45</v>
      </c>
      <c r="L1022">
        <v>0</v>
      </c>
      <c r="M1022" t="s">
        <v>34</v>
      </c>
      <c r="N1022" t="s">
        <v>1218</v>
      </c>
      <c r="O1022">
        <v>31439</v>
      </c>
      <c r="P1022">
        <f>Append1[[#This Row],[Bonus (£)]]/Append1[[#This Row],[Salary (£)]]</f>
        <v>3.1361742610635436E-2</v>
      </c>
    </row>
    <row r="1023" spans="1:16" x14ac:dyDescent="0.3">
      <c r="A1023" t="s">
        <v>1426</v>
      </c>
      <c r="B1023" t="s">
        <v>136</v>
      </c>
      <c r="C1023">
        <v>33</v>
      </c>
      <c r="D1023" t="s">
        <v>16</v>
      </c>
      <c r="E1023" t="s">
        <v>58</v>
      </c>
      <c r="F1023" t="s">
        <v>59</v>
      </c>
      <c r="G1023" t="s">
        <v>105</v>
      </c>
      <c r="H1023" s="1">
        <v>42809</v>
      </c>
      <c r="I1023">
        <v>25537</v>
      </c>
      <c r="J1023">
        <v>1894</v>
      </c>
      <c r="K1023">
        <v>3.25</v>
      </c>
      <c r="L1023">
        <v>3</v>
      </c>
      <c r="M1023" t="s">
        <v>20</v>
      </c>
      <c r="N1023" t="s">
        <v>1218</v>
      </c>
      <c r="O1023">
        <v>27431</v>
      </c>
      <c r="P1023">
        <f>Append1[[#This Row],[Bonus (£)]]/Append1[[#This Row],[Salary (£)]]</f>
        <v>7.41668950933939E-2</v>
      </c>
    </row>
    <row r="1024" spans="1:16" x14ac:dyDescent="0.3">
      <c r="A1024" t="s">
        <v>1427</v>
      </c>
      <c r="B1024" t="s">
        <v>270</v>
      </c>
      <c r="C1024">
        <v>27</v>
      </c>
      <c r="D1024" t="s">
        <v>16</v>
      </c>
      <c r="E1024" t="s">
        <v>62</v>
      </c>
      <c r="F1024" t="s">
        <v>63</v>
      </c>
      <c r="G1024" t="s">
        <v>33</v>
      </c>
      <c r="H1024" s="1">
        <v>43539</v>
      </c>
      <c r="I1024">
        <v>44806</v>
      </c>
      <c r="J1024">
        <v>1564</v>
      </c>
      <c r="K1024">
        <v>3.2</v>
      </c>
      <c r="L1024">
        <v>2</v>
      </c>
      <c r="M1024" t="s">
        <v>20</v>
      </c>
      <c r="N1024" t="s">
        <v>1218</v>
      </c>
      <c r="O1024">
        <v>46370</v>
      </c>
      <c r="P1024">
        <f>Append1[[#This Row],[Bonus (£)]]/Append1[[#This Row],[Salary (£)]]</f>
        <v>3.4906039369727269E-2</v>
      </c>
    </row>
    <row r="1025" spans="1:16" x14ac:dyDescent="0.3">
      <c r="A1025" t="s">
        <v>1428</v>
      </c>
      <c r="B1025" t="s">
        <v>1297</v>
      </c>
      <c r="C1025">
        <v>34</v>
      </c>
      <c r="D1025" t="s">
        <v>16</v>
      </c>
      <c r="E1025" t="s">
        <v>25</v>
      </c>
      <c r="F1025" t="s">
        <v>26</v>
      </c>
      <c r="G1025" t="s">
        <v>53</v>
      </c>
      <c r="H1025" s="1">
        <v>44032</v>
      </c>
      <c r="I1025">
        <v>20722</v>
      </c>
      <c r="J1025">
        <v>1616</v>
      </c>
      <c r="K1025">
        <v>3.42</v>
      </c>
      <c r="L1025">
        <v>1</v>
      </c>
      <c r="M1025" t="s">
        <v>34</v>
      </c>
      <c r="N1025" t="s">
        <v>1218</v>
      </c>
      <c r="O1025">
        <v>22338</v>
      </c>
      <c r="P1025">
        <f>Append1[[#This Row],[Bonus (£)]]/Append1[[#This Row],[Salary (£)]]</f>
        <v>7.7984750506707848E-2</v>
      </c>
    </row>
    <row r="1026" spans="1:16" x14ac:dyDescent="0.3">
      <c r="A1026" t="s">
        <v>1429</v>
      </c>
      <c r="B1026" t="s">
        <v>624</v>
      </c>
      <c r="C1026">
        <v>39</v>
      </c>
      <c r="D1026" t="s">
        <v>16</v>
      </c>
      <c r="E1026" t="s">
        <v>62</v>
      </c>
      <c r="F1026" t="s">
        <v>63</v>
      </c>
      <c r="G1026" t="s">
        <v>39</v>
      </c>
      <c r="H1026" s="1">
        <v>42898</v>
      </c>
      <c r="I1026">
        <v>33479</v>
      </c>
      <c r="J1026">
        <v>1865</v>
      </c>
      <c r="K1026">
        <v>2.37</v>
      </c>
      <c r="L1026">
        <v>1</v>
      </c>
      <c r="M1026" t="s">
        <v>34</v>
      </c>
      <c r="N1026" t="s">
        <v>1218</v>
      </c>
      <c r="O1026">
        <v>35344</v>
      </c>
      <c r="P1026">
        <f>Append1[[#This Row],[Bonus (£)]]/Append1[[#This Row],[Salary (£)]]</f>
        <v>5.5706562322650019E-2</v>
      </c>
    </row>
    <row r="1027" spans="1:16" x14ac:dyDescent="0.3">
      <c r="A1027" t="s">
        <v>1430</v>
      </c>
      <c r="B1027" t="s">
        <v>170</v>
      </c>
      <c r="C1027">
        <v>34</v>
      </c>
      <c r="D1027" t="s">
        <v>24</v>
      </c>
      <c r="E1027" t="s">
        <v>31</v>
      </c>
      <c r="F1027" t="s">
        <v>32</v>
      </c>
      <c r="G1027" t="s">
        <v>27</v>
      </c>
      <c r="H1027" s="1">
        <v>42037</v>
      </c>
      <c r="I1027">
        <v>36584</v>
      </c>
      <c r="J1027">
        <v>1182</v>
      </c>
      <c r="K1027">
        <v>3.45</v>
      </c>
      <c r="L1027">
        <v>6</v>
      </c>
      <c r="M1027" t="s">
        <v>28</v>
      </c>
      <c r="N1027" t="s">
        <v>1218</v>
      </c>
      <c r="O1027">
        <v>37766</v>
      </c>
      <c r="P1027">
        <f>Append1[[#This Row],[Bonus (£)]]/Append1[[#This Row],[Salary (£)]]</f>
        <v>3.2309206210365184E-2</v>
      </c>
    </row>
    <row r="1028" spans="1:16" x14ac:dyDescent="0.3">
      <c r="A1028" t="s">
        <v>1431</v>
      </c>
      <c r="B1028" t="s">
        <v>1090</v>
      </c>
      <c r="C1028">
        <v>42</v>
      </c>
      <c r="D1028" t="s">
        <v>24</v>
      </c>
      <c r="E1028" t="s">
        <v>58</v>
      </c>
      <c r="F1028" t="s">
        <v>59</v>
      </c>
      <c r="G1028" t="s">
        <v>39</v>
      </c>
      <c r="H1028" s="1">
        <v>42018</v>
      </c>
      <c r="I1028">
        <v>34924</v>
      </c>
      <c r="J1028">
        <v>1409</v>
      </c>
      <c r="K1028">
        <v>3.04</v>
      </c>
      <c r="L1028">
        <v>0</v>
      </c>
      <c r="M1028" t="s">
        <v>28</v>
      </c>
      <c r="N1028" t="s">
        <v>1218</v>
      </c>
      <c r="O1028">
        <v>36333</v>
      </c>
      <c r="P1028">
        <f>Append1[[#This Row],[Bonus (£)]]/Append1[[#This Row],[Salary (£)]]</f>
        <v>4.0344748596953382E-2</v>
      </c>
    </row>
    <row r="1029" spans="1:16" x14ac:dyDescent="0.3">
      <c r="A1029" t="s">
        <v>1432</v>
      </c>
      <c r="B1029" t="s">
        <v>568</v>
      </c>
      <c r="C1029">
        <v>30</v>
      </c>
      <c r="D1029" t="s">
        <v>24</v>
      </c>
      <c r="E1029" t="s">
        <v>42</v>
      </c>
      <c r="F1029" t="s">
        <v>43</v>
      </c>
      <c r="G1029" t="s">
        <v>105</v>
      </c>
      <c r="H1029" s="1">
        <v>42776</v>
      </c>
      <c r="I1029">
        <v>44956</v>
      </c>
      <c r="J1029">
        <v>3867</v>
      </c>
      <c r="K1029">
        <v>4.1399999999999997</v>
      </c>
      <c r="L1029">
        <v>1</v>
      </c>
      <c r="M1029" t="s">
        <v>34</v>
      </c>
      <c r="N1029" t="s">
        <v>1218</v>
      </c>
      <c r="O1029">
        <v>48823</v>
      </c>
      <c r="P1029">
        <f>Append1[[#This Row],[Bonus (£)]]/Append1[[#This Row],[Salary (£)]]</f>
        <v>8.6017439273956761E-2</v>
      </c>
    </row>
    <row r="1030" spans="1:16" x14ac:dyDescent="0.3">
      <c r="A1030" t="s">
        <v>1433</v>
      </c>
      <c r="B1030" t="s">
        <v>15</v>
      </c>
      <c r="C1030">
        <v>30</v>
      </c>
      <c r="D1030" t="s">
        <v>16</v>
      </c>
      <c r="E1030" t="s">
        <v>62</v>
      </c>
      <c r="F1030" t="s">
        <v>63</v>
      </c>
      <c r="G1030" t="s">
        <v>27</v>
      </c>
      <c r="H1030" s="1">
        <v>43862</v>
      </c>
      <c r="I1030">
        <v>42129</v>
      </c>
      <c r="J1030">
        <v>1231</v>
      </c>
      <c r="K1030">
        <v>2.46</v>
      </c>
      <c r="L1030">
        <v>4</v>
      </c>
      <c r="M1030" t="s">
        <v>20</v>
      </c>
      <c r="N1030" t="s">
        <v>1218</v>
      </c>
      <c r="O1030">
        <v>43360</v>
      </c>
      <c r="P1030">
        <f>Append1[[#This Row],[Bonus (£)]]/Append1[[#This Row],[Salary (£)]]</f>
        <v>2.9219777350518644E-2</v>
      </c>
    </row>
    <row r="1031" spans="1:16" x14ac:dyDescent="0.3">
      <c r="A1031" t="s">
        <v>1434</v>
      </c>
      <c r="B1031" t="s">
        <v>366</v>
      </c>
      <c r="C1031">
        <v>28</v>
      </c>
      <c r="D1031" t="s">
        <v>16</v>
      </c>
      <c r="E1031" t="s">
        <v>42</v>
      </c>
      <c r="F1031" t="s">
        <v>43</v>
      </c>
      <c r="G1031" t="s">
        <v>19</v>
      </c>
      <c r="H1031" s="1">
        <v>42514</v>
      </c>
      <c r="I1031">
        <v>34977</v>
      </c>
      <c r="J1031">
        <v>1923</v>
      </c>
      <c r="K1031">
        <v>2.64</v>
      </c>
      <c r="L1031">
        <v>4</v>
      </c>
      <c r="M1031" t="s">
        <v>20</v>
      </c>
      <c r="N1031" t="s">
        <v>1218</v>
      </c>
      <c r="O1031">
        <v>36900</v>
      </c>
      <c r="P1031">
        <f>Append1[[#This Row],[Bonus (£)]]/Append1[[#This Row],[Salary (£)]]</f>
        <v>5.4978986190925463E-2</v>
      </c>
    </row>
    <row r="1032" spans="1:16" x14ac:dyDescent="0.3">
      <c r="A1032" t="s">
        <v>1435</v>
      </c>
      <c r="B1032" t="s">
        <v>1436</v>
      </c>
      <c r="C1032">
        <v>21</v>
      </c>
      <c r="D1032" t="s">
        <v>16</v>
      </c>
      <c r="E1032" t="s">
        <v>37</v>
      </c>
      <c r="F1032" t="s">
        <v>38</v>
      </c>
      <c r="G1032" t="s">
        <v>39</v>
      </c>
      <c r="H1032" s="1">
        <v>43233</v>
      </c>
      <c r="I1032">
        <v>28605</v>
      </c>
      <c r="J1032">
        <v>1185</v>
      </c>
      <c r="K1032">
        <v>3.09</v>
      </c>
      <c r="L1032">
        <v>3</v>
      </c>
      <c r="M1032" t="s">
        <v>34</v>
      </c>
      <c r="N1032" t="s">
        <v>1218</v>
      </c>
      <c r="O1032">
        <v>29790</v>
      </c>
      <c r="P1032">
        <f>Append1[[#This Row],[Bonus (£)]]/Append1[[#This Row],[Salary (£)]]</f>
        <v>4.1426324069218666E-2</v>
      </c>
    </row>
    <row r="1033" spans="1:16" x14ac:dyDescent="0.3">
      <c r="A1033" t="s">
        <v>1437</v>
      </c>
      <c r="B1033" t="s">
        <v>531</v>
      </c>
      <c r="C1033">
        <v>24</v>
      </c>
      <c r="D1033" t="s">
        <v>24</v>
      </c>
      <c r="E1033" t="s">
        <v>17</v>
      </c>
      <c r="F1033" t="s">
        <v>18</v>
      </c>
      <c r="G1033" t="s">
        <v>50</v>
      </c>
      <c r="H1033" s="1">
        <v>43271</v>
      </c>
      <c r="I1033">
        <v>44467</v>
      </c>
      <c r="J1033">
        <v>2224</v>
      </c>
      <c r="K1033">
        <v>2.7</v>
      </c>
      <c r="L1033">
        <v>5</v>
      </c>
      <c r="M1033" t="s">
        <v>28</v>
      </c>
      <c r="N1033" t="s">
        <v>1218</v>
      </c>
      <c r="O1033">
        <v>46691</v>
      </c>
      <c r="P1033">
        <f>Append1[[#This Row],[Bonus (£)]]/Append1[[#This Row],[Salary (£)]]</f>
        <v>5.0014617581577346E-2</v>
      </c>
    </row>
    <row r="1034" spans="1:16" x14ac:dyDescent="0.3">
      <c r="A1034" t="s">
        <v>1438</v>
      </c>
      <c r="B1034" t="s">
        <v>100</v>
      </c>
      <c r="C1034">
        <v>26</v>
      </c>
      <c r="D1034" t="s">
        <v>16</v>
      </c>
      <c r="E1034" t="s">
        <v>17</v>
      </c>
      <c r="F1034" t="s">
        <v>18</v>
      </c>
      <c r="G1034" t="s">
        <v>19</v>
      </c>
      <c r="H1034" s="1">
        <v>42072</v>
      </c>
      <c r="I1034">
        <v>53831</v>
      </c>
      <c r="J1034">
        <v>4348</v>
      </c>
      <c r="K1034">
        <v>3.92</v>
      </c>
      <c r="L1034">
        <v>6</v>
      </c>
      <c r="M1034" t="s">
        <v>20</v>
      </c>
      <c r="N1034" t="s">
        <v>1218</v>
      </c>
      <c r="O1034">
        <v>58179</v>
      </c>
      <c r="P1034">
        <f>Append1[[#This Row],[Bonus (£)]]/Append1[[#This Row],[Salary (£)]]</f>
        <v>8.0771302780925494E-2</v>
      </c>
    </row>
    <row r="1035" spans="1:16" x14ac:dyDescent="0.3">
      <c r="A1035" t="s">
        <v>1439</v>
      </c>
      <c r="B1035" t="s">
        <v>517</v>
      </c>
      <c r="C1035">
        <v>25</v>
      </c>
      <c r="D1035" t="s">
        <v>16</v>
      </c>
      <c r="E1035" t="s">
        <v>58</v>
      </c>
      <c r="F1035" t="s">
        <v>59</v>
      </c>
      <c r="G1035" t="s">
        <v>19</v>
      </c>
      <c r="H1035" s="1">
        <v>45593</v>
      </c>
      <c r="I1035">
        <v>28991</v>
      </c>
      <c r="J1035">
        <v>1882</v>
      </c>
      <c r="K1035">
        <v>3.12</v>
      </c>
      <c r="L1035">
        <v>8</v>
      </c>
      <c r="M1035" t="s">
        <v>20</v>
      </c>
      <c r="N1035" t="s">
        <v>1218</v>
      </c>
      <c r="O1035">
        <v>30873</v>
      </c>
      <c r="P1035">
        <f>Append1[[#This Row],[Bonus (£)]]/Append1[[#This Row],[Salary (£)]]</f>
        <v>6.4916698285674868E-2</v>
      </c>
    </row>
    <row r="1036" spans="1:16" x14ac:dyDescent="0.3">
      <c r="A1036" t="s">
        <v>1440</v>
      </c>
      <c r="B1036" t="s">
        <v>182</v>
      </c>
      <c r="C1036">
        <v>33</v>
      </c>
      <c r="D1036" t="s">
        <v>24</v>
      </c>
      <c r="E1036" t="s">
        <v>17</v>
      </c>
      <c r="F1036" t="s">
        <v>18</v>
      </c>
      <c r="G1036" t="s">
        <v>19</v>
      </c>
      <c r="H1036" s="1">
        <v>42490</v>
      </c>
      <c r="I1036">
        <v>54034</v>
      </c>
      <c r="J1036">
        <v>3163</v>
      </c>
      <c r="K1036">
        <v>2.72</v>
      </c>
      <c r="L1036">
        <v>3</v>
      </c>
      <c r="M1036" t="s">
        <v>28</v>
      </c>
      <c r="N1036" t="s">
        <v>1218</v>
      </c>
      <c r="O1036">
        <v>57197</v>
      </c>
      <c r="P1036">
        <f>Append1[[#This Row],[Bonus (£)]]/Append1[[#This Row],[Salary (£)]]</f>
        <v>5.8537217307621126E-2</v>
      </c>
    </row>
    <row r="1037" spans="1:16" x14ac:dyDescent="0.3">
      <c r="A1037" t="s">
        <v>1441</v>
      </c>
      <c r="B1037" t="s">
        <v>753</v>
      </c>
      <c r="C1037">
        <v>28</v>
      </c>
      <c r="D1037" t="s">
        <v>24</v>
      </c>
      <c r="E1037" t="s">
        <v>31</v>
      </c>
      <c r="F1037" t="s">
        <v>32</v>
      </c>
      <c r="G1037" t="s">
        <v>39</v>
      </c>
      <c r="H1037" s="1">
        <v>42657</v>
      </c>
      <c r="I1037">
        <v>33809</v>
      </c>
      <c r="J1037">
        <v>1056</v>
      </c>
      <c r="K1037">
        <v>4.46</v>
      </c>
      <c r="L1037">
        <v>7</v>
      </c>
      <c r="M1037" t="s">
        <v>28</v>
      </c>
      <c r="N1037" t="s">
        <v>1218</v>
      </c>
      <c r="O1037">
        <v>34865</v>
      </c>
      <c r="P1037">
        <f>Append1[[#This Row],[Bonus (£)]]/Append1[[#This Row],[Salary (£)]]</f>
        <v>3.1234286728385931E-2</v>
      </c>
    </row>
    <row r="1038" spans="1:16" x14ac:dyDescent="0.3">
      <c r="A1038" t="s">
        <v>1442</v>
      </c>
      <c r="B1038" t="s">
        <v>268</v>
      </c>
      <c r="C1038">
        <v>31</v>
      </c>
      <c r="D1038" t="s">
        <v>16</v>
      </c>
      <c r="E1038" t="s">
        <v>58</v>
      </c>
      <c r="F1038" t="s">
        <v>59</v>
      </c>
      <c r="G1038" t="s">
        <v>27</v>
      </c>
      <c r="H1038" s="1">
        <v>43765</v>
      </c>
      <c r="I1038">
        <v>29506</v>
      </c>
      <c r="J1038">
        <v>2067</v>
      </c>
      <c r="K1038">
        <v>3.28</v>
      </c>
      <c r="L1038">
        <v>2</v>
      </c>
      <c r="M1038" t="s">
        <v>34</v>
      </c>
      <c r="N1038" t="s">
        <v>1218</v>
      </c>
      <c r="O1038">
        <v>31573</v>
      </c>
      <c r="P1038">
        <f>Append1[[#This Row],[Bonus (£)]]/Append1[[#This Row],[Salary (£)]]</f>
        <v>7.0053548430827631E-2</v>
      </c>
    </row>
    <row r="1039" spans="1:16" x14ac:dyDescent="0.3">
      <c r="A1039" t="s">
        <v>1443</v>
      </c>
      <c r="B1039" t="s">
        <v>608</v>
      </c>
      <c r="C1039">
        <v>30</v>
      </c>
      <c r="D1039" t="s">
        <v>24</v>
      </c>
      <c r="E1039" t="s">
        <v>58</v>
      </c>
      <c r="F1039" t="s">
        <v>59</v>
      </c>
      <c r="G1039" t="s">
        <v>105</v>
      </c>
      <c r="H1039" s="1">
        <v>44922</v>
      </c>
      <c r="I1039">
        <v>32750</v>
      </c>
      <c r="J1039">
        <v>743</v>
      </c>
      <c r="K1039">
        <v>1.59</v>
      </c>
      <c r="L1039">
        <v>4</v>
      </c>
      <c r="M1039" t="s">
        <v>28</v>
      </c>
      <c r="N1039" t="s">
        <v>1218</v>
      </c>
      <c r="O1039">
        <v>33493</v>
      </c>
      <c r="P1039">
        <f>Append1[[#This Row],[Bonus (£)]]/Append1[[#This Row],[Salary (£)]]</f>
        <v>2.2687022900763357E-2</v>
      </c>
    </row>
    <row r="1040" spans="1:16" x14ac:dyDescent="0.3">
      <c r="A1040" t="s">
        <v>1444</v>
      </c>
      <c r="B1040" t="s">
        <v>753</v>
      </c>
      <c r="C1040">
        <v>38</v>
      </c>
      <c r="D1040" t="s">
        <v>16</v>
      </c>
      <c r="E1040" t="s">
        <v>74</v>
      </c>
      <c r="F1040" t="s">
        <v>75</v>
      </c>
      <c r="G1040" t="s">
        <v>19</v>
      </c>
      <c r="H1040" s="1">
        <v>43708</v>
      </c>
      <c r="I1040">
        <v>30661</v>
      </c>
      <c r="J1040">
        <v>1005</v>
      </c>
      <c r="K1040">
        <v>3.94</v>
      </c>
      <c r="L1040">
        <v>2</v>
      </c>
      <c r="M1040" t="s">
        <v>20</v>
      </c>
      <c r="N1040" t="s">
        <v>1218</v>
      </c>
      <c r="O1040">
        <v>31666</v>
      </c>
      <c r="P1040">
        <f>Append1[[#This Row],[Bonus (£)]]/Append1[[#This Row],[Salary (£)]]</f>
        <v>3.2777795897067939E-2</v>
      </c>
    </row>
    <row r="1041" spans="1:16" x14ac:dyDescent="0.3">
      <c r="A1041" t="s">
        <v>1445</v>
      </c>
      <c r="B1041" t="s">
        <v>270</v>
      </c>
      <c r="C1041">
        <v>23</v>
      </c>
      <c r="D1041" t="s">
        <v>24</v>
      </c>
      <c r="E1041" t="s">
        <v>74</v>
      </c>
      <c r="F1041" t="s">
        <v>75</v>
      </c>
      <c r="G1041" t="s">
        <v>27</v>
      </c>
      <c r="H1041" s="1">
        <v>43072</v>
      </c>
      <c r="I1041">
        <v>38595</v>
      </c>
      <c r="J1041">
        <v>1437</v>
      </c>
      <c r="K1041">
        <v>2.02</v>
      </c>
      <c r="L1041">
        <v>1</v>
      </c>
      <c r="M1041" t="s">
        <v>20</v>
      </c>
      <c r="N1041" t="s">
        <v>1218</v>
      </c>
      <c r="O1041">
        <v>40032</v>
      </c>
      <c r="P1041">
        <f>Append1[[#This Row],[Bonus (£)]]/Append1[[#This Row],[Salary (£)]]</f>
        <v>3.7232802176447727E-2</v>
      </c>
    </row>
    <row r="1042" spans="1:16" x14ac:dyDescent="0.3">
      <c r="A1042" t="s">
        <v>1446</v>
      </c>
      <c r="B1042" t="s">
        <v>512</v>
      </c>
      <c r="C1042">
        <v>21</v>
      </c>
      <c r="D1042" t="s">
        <v>16</v>
      </c>
      <c r="E1042" t="s">
        <v>37</v>
      </c>
      <c r="F1042" t="s">
        <v>38</v>
      </c>
      <c r="G1042" t="s">
        <v>33</v>
      </c>
      <c r="H1042" s="1">
        <v>42974</v>
      </c>
      <c r="I1042">
        <v>28612</v>
      </c>
      <c r="J1042">
        <v>1528</v>
      </c>
      <c r="K1042">
        <v>3.13</v>
      </c>
      <c r="L1042">
        <v>6</v>
      </c>
      <c r="M1042" t="s">
        <v>34</v>
      </c>
      <c r="N1042" t="s">
        <v>1218</v>
      </c>
      <c r="O1042">
        <v>30140</v>
      </c>
      <c r="P1042">
        <f>Append1[[#This Row],[Bonus (£)]]/Append1[[#This Row],[Salary (£)]]</f>
        <v>5.3404166084160494E-2</v>
      </c>
    </row>
    <row r="1043" spans="1:16" x14ac:dyDescent="0.3">
      <c r="A1043" t="s">
        <v>1447</v>
      </c>
      <c r="B1043" t="s">
        <v>592</v>
      </c>
      <c r="C1043">
        <v>34</v>
      </c>
      <c r="D1043" t="s">
        <v>16</v>
      </c>
      <c r="E1043" t="s">
        <v>25</v>
      </c>
      <c r="F1043" t="s">
        <v>26</v>
      </c>
      <c r="G1043" t="s">
        <v>88</v>
      </c>
      <c r="H1043" s="1">
        <v>42765</v>
      </c>
      <c r="I1043">
        <v>24316</v>
      </c>
      <c r="J1043">
        <v>724</v>
      </c>
      <c r="K1043">
        <v>2.02</v>
      </c>
      <c r="L1043">
        <v>4</v>
      </c>
      <c r="M1043" t="s">
        <v>28</v>
      </c>
      <c r="N1043" t="s">
        <v>1218</v>
      </c>
      <c r="O1043">
        <v>25040</v>
      </c>
      <c r="P1043">
        <f>Append1[[#This Row],[Bonus (£)]]/Append1[[#This Row],[Salary (£)]]</f>
        <v>2.9774633985852936E-2</v>
      </c>
    </row>
    <row r="1044" spans="1:16" x14ac:dyDescent="0.3">
      <c r="A1044" t="s">
        <v>1448</v>
      </c>
      <c r="B1044" t="s">
        <v>343</v>
      </c>
      <c r="C1044">
        <v>36</v>
      </c>
      <c r="D1044" t="s">
        <v>24</v>
      </c>
      <c r="E1044" t="s">
        <v>25</v>
      </c>
      <c r="F1044" t="s">
        <v>26</v>
      </c>
      <c r="G1044" t="s">
        <v>50</v>
      </c>
      <c r="H1044" s="1">
        <v>44289</v>
      </c>
      <c r="I1044">
        <v>24378</v>
      </c>
      <c r="J1044">
        <v>766</v>
      </c>
      <c r="K1044">
        <v>3.12</v>
      </c>
      <c r="L1044">
        <v>5</v>
      </c>
      <c r="M1044" t="s">
        <v>20</v>
      </c>
      <c r="N1044" t="s">
        <v>1218</v>
      </c>
      <c r="O1044">
        <v>25144</v>
      </c>
      <c r="P1044">
        <f>Append1[[#This Row],[Bonus (£)]]/Append1[[#This Row],[Salary (£)]]</f>
        <v>3.1421773730412668E-2</v>
      </c>
    </row>
    <row r="1045" spans="1:16" x14ac:dyDescent="0.3">
      <c r="A1045" t="s">
        <v>1449</v>
      </c>
      <c r="B1045" t="s">
        <v>887</v>
      </c>
      <c r="C1045">
        <v>27</v>
      </c>
      <c r="D1045" t="s">
        <v>24</v>
      </c>
      <c r="E1045" t="s">
        <v>17</v>
      </c>
      <c r="F1045" t="s">
        <v>18</v>
      </c>
      <c r="G1045" t="s">
        <v>50</v>
      </c>
      <c r="H1045" s="1">
        <v>43516</v>
      </c>
      <c r="I1045">
        <v>53531</v>
      </c>
      <c r="J1045">
        <v>1551</v>
      </c>
      <c r="K1045">
        <v>2.6</v>
      </c>
      <c r="L1045">
        <v>2</v>
      </c>
      <c r="M1045" t="s">
        <v>34</v>
      </c>
      <c r="N1045" t="s">
        <v>1218</v>
      </c>
      <c r="O1045">
        <v>55082</v>
      </c>
      <c r="P1045">
        <f>Append1[[#This Row],[Bonus (£)]]/Append1[[#This Row],[Salary (£)]]</f>
        <v>2.8973865610580785E-2</v>
      </c>
    </row>
    <row r="1046" spans="1:16" x14ac:dyDescent="0.3">
      <c r="A1046" t="s">
        <v>1450</v>
      </c>
      <c r="B1046" t="s">
        <v>430</v>
      </c>
      <c r="C1046">
        <v>37</v>
      </c>
      <c r="D1046" t="s">
        <v>24</v>
      </c>
      <c r="E1046" t="s">
        <v>17</v>
      </c>
      <c r="F1046" t="s">
        <v>18</v>
      </c>
      <c r="G1046" t="s">
        <v>19</v>
      </c>
      <c r="H1046" s="1">
        <v>44702</v>
      </c>
      <c r="I1046">
        <v>44850</v>
      </c>
      <c r="J1046">
        <v>3152</v>
      </c>
      <c r="K1046">
        <v>3.6</v>
      </c>
      <c r="L1046">
        <v>4</v>
      </c>
      <c r="M1046" t="s">
        <v>20</v>
      </c>
      <c r="N1046" t="s">
        <v>1218</v>
      </c>
      <c r="O1046">
        <v>48002</v>
      </c>
      <c r="P1046">
        <f>Append1[[#This Row],[Bonus (£)]]/Append1[[#This Row],[Salary (£)]]</f>
        <v>7.0278706800445928E-2</v>
      </c>
    </row>
    <row r="1047" spans="1:16" x14ac:dyDescent="0.3">
      <c r="A1047" t="s">
        <v>1451</v>
      </c>
      <c r="B1047" t="s">
        <v>945</v>
      </c>
      <c r="C1047">
        <v>40</v>
      </c>
      <c r="D1047" t="s">
        <v>24</v>
      </c>
      <c r="E1047" t="s">
        <v>37</v>
      </c>
      <c r="F1047" t="s">
        <v>38</v>
      </c>
      <c r="G1047" t="s">
        <v>33</v>
      </c>
      <c r="H1047" s="1">
        <v>43534</v>
      </c>
      <c r="I1047">
        <v>30207</v>
      </c>
      <c r="J1047">
        <v>1918</v>
      </c>
      <c r="K1047">
        <v>2.9</v>
      </c>
      <c r="L1047">
        <v>6</v>
      </c>
      <c r="M1047" t="s">
        <v>34</v>
      </c>
      <c r="N1047" t="s">
        <v>1218</v>
      </c>
      <c r="O1047">
        <v>32125</v>
      </c>
      <c r="P1047">
        <f>Append1[[#This Row],[Bonus (£)]]/Append1[[#This Row],[Salary (£)]]</f>
        <v>6.3495216340583305E-2</v>
      </c>
    </row>
    <row r="1048" spans="1:16" x14ac:dyDescent="0.3">
      <c r="A1048" t="s">
        <v>1452</v>
      </c>
      <c r="B1048" t="s">
        <v>96</v>
      </c>
      <c r="C1048">
        <v>28</v>
      </c>
      <c r="D1048" t="s">
        <v>16</v>
      </c>
      <c r="E1048" t="s">
        <v>42</v>
      </c>
      <c r="F1048" t="s">
        <v>43</v>
      </c>
      <c r="G1048" t="s">
        <v>39</v>
      </c>
      <c r="H1048" s="1">
        <v>42603</v>
      </c>
      <c r="I1048">
        <v>36399</v>
      </c>
      <c r="J1048">
        <v>890</v>
      </c>
      <c r="K1048">
        <v>3.09</v>
      </c>
      <c r="L1048">
        <v>4</v>
      </c>
      <c r="M1048" t="s">
        <v>28</v>
      </c>
      <c r="N1048" t="s">
        <v>1218</v>
      </c>
      <c r="O1048">
        <v>37289</v>
      </c>
      <c r="P1048">
        <f>Append1[[#This Row],[Bonus (£)]]/Append1[[#This Row],[Salary (£)]]</f>
        <v>2.4451221187395258E-2</v>
      </c>
    </row>
    <row r="1049" spans="1:16" x14ac:dyDescent="0.3">
      <c r="A1049" t="s">
        <v>1453</v>
      </c>
      <c r="B1049" t="s">
        <v>858</v>
      </c>
      <c r="C1049">
        <v>30</v>
      </c>
      <c r="D1049" t="s">
        <v>24</v>
      </c>
      <c r="E1049" t="s">
        <v>25</v>
      </c>
      <c r="F1049" t="s">
        <v>26</v>
      </c>
      <c r="G1049" t="s">
        <v>53</v>
      </c>
      <c r="H1049" s="1">
        <v>43354</v>
      </c>
      <c r="I1049">
        <v>30149</v>
      </c>
      <c r="J1049">
        <v>2578</v>
      </c>
      <c r="K1049">
        <v>3.76</v>
      </c>
      <c r="L1049">
        <v>3</v>
      </c>
      <c r="M1049" t="s">
        <v>28</v>
      </c>
      <c r="N1049" t="s">
        <v>1218</v>
      </c>
      <c r="O1049">
        <v>32727</v>
      </c>
      <c r="P1049">
        <f>Append1[[#This Row],[Bonus (£)]]/Append1[[#This Row],[Salary (£)]]</f>
        <v>8.5508640419251047E-2</v>
      </c>
    </row>
    <row r="1050" spans="1:16" x14ac:dyDescent="0.3">
      <c r="A1050" t="s">
        <v>1454</v>
      </c>
      <c r="B1050" t="s">
        <v>414</v>
      </c>
      <c r="C1050">
        <v>36</v>
      </c>
      <c r="D1050" t="s">
        <v>24</v>
      </c>
      <c r="E1050" t="s">
        <v>25</v>
      </c>
      <c r="F1050" t="s">
        <v>26</v>
      </c>
      <c r="G1050" t="s">
        <v>105</v>
      </c>
      <c r="H1050" s="1">
        <v>44978</v>
      </c>
      <c r="I1050">
        <v>28237</v>
      </c>
      <c r="J1050">
        <v>1138</v>
      </c>
      <c r="K1050">
        <v>2.62</v>
      </c>
      <c r="L1050">
        <v>5</v>
      </c>
      <c r="M1050" t="s">
        <v>28</v>
      </c>
      <c r="N1050" t="s">
        <v>1218</v>
      </c>
      <c r="O1050">
        <v>29375</v>
      </c>
      <c r="P1050">
        <f>Append1[[#This Row],[Bonus (£)]]/Append1[[#This Row],[Salary (£)]]</f>
        <v>4.0301731770372204E-2</v>
      </c>
    </row>
    <row r="1051" spans="1:16" x14ac:dyDescent="0.3">
      <c r="A1051" t="s">
        <v>1455</v>
      </c>
      <c r="B1051" t="s">
        <v>189</v>
      </c>
      <c r="C1051">
        <v>31</v>
      </c>
      <c r="D1051" t="s">
        <v>16</v>
      </c>
      <c r="E1051" t="s">
        <v>58</v>
      </c>
      <c r="F1051" t="s">
        <v>59</v>
      </c>
      <c r="G1051" t="s">
        <v>39</v>
      </c>
      <c r="H1051" s="1">
        <v>45144</v>
      </c>
      <c r="I1051">
        <v>29876</v>
      </c>
      <c r="J1051">
        <v>1053</v>
      </c>
      <c r="K1051">
        <v>2.69</v>
      </c>
      <c r="L1051">
        <v>2</v>
      </c>
      <c r="M1051" t="s">
        <v>28</v>
      </c>
      <c r="N1051" t="s">
        <v>1218</v>
      </c>
      <c r="O1051">
        <v>30929</v>
      </c>
      <c r="P1051">
        <f>Append1[[#This Row],[Bonus (£)]]/Append1[[#This Row],[Salary (£)]]</f>
        <v>3.5245682152898646E-2</v>
      </c>
    </row>
    <row r="1052" spans="1:16" x14ac:dyDescent="0.3">
      <c r="A1052" t="s">
        <v>1456</v>
      </c>
      <c r="B1052" t="s">
        <v>209</v>
      </c>
      <c r="C1052">
        <v>32</v>
      </c>
      <c r="D1052" t="s">
        <v>24</v>
      </c>
      <c r="E1052" t="s">
        <v>31</v>
      </c>
      <c r="F1052" t="s">
        <v>32</v>
      </c>
      <c r="G1052" t="s">
        <v>19</v>
      </c>
      <c r="H1052" s="1">
        <v>44906</v>
      </c>
      <c r="I1052">
        <v>32997</v>
      </c>
      <c r="J1052">
        <v>1516</v>
      </c>
      <c r="K1052">
        <v>3</v>
      </c>
      <c r="L1052">
        <v>2</v>
      </c>
      <c r="M1052" t="s">
        <v>20</v>
      </c>
      <c r="N1052" t="s">
        <v>1218</v>
      </c>
      <c r="O1052">
        <v>34513</v>
      </c>
      <c r="P1052">
        <f>Append1[[#This Row],[Bonus (£)]]/Append1[[#This Row],[Salary (£)]]</f>
        <v>4.5943570627632817E-2</v>
      </c>
    </row>
    <row r="1053" spans="1:16" x14ac:dyDescent="0.3">
      <c r="A1053" t="s">
        <v>1457</v>
      </c>
      <c r="B1053" t="s">
        <v>192</v>
      </c>
      <c r="C1053">
        <v>30</v>
      </c>
      <c r="D1053" t="s">
        <v>24</v>
      </c>
      <c r="E1053" t="s">
        <v>17</v>
      </c>
      <c r="F1053" t="s">
        <v>18</v>
      </c>
      <c r="G1053" t="s">
        <v>33</v>
      </c>
      <c r="H1053" s="1">
        <v>43834</v>
      </c>
      <c r="I1053">
        <v>52359</v>
      </c>
      <c r="J1053">
        <v>4211</v>
      </c>
      <c r="K1053">
        <v>4.8899999999999997</v>
      </c>
      <c r="L1053">
        <v>3</v>
      </c>
      <c r="M1053" t="s">
        <v>28</v>
      </c>
      <c r="N1053" t="s">
        <v>1218</v>
      </c>
      <c r="O1053">
        <v>56570</v>
      </c>
      <c r="P1053">
        <f>Append1[[#This Row],[Bonus (£)]]/Append1[[#This Row],[Salary (£)]]</f>
        <v>8.0425523787696476E-2</v>
      </c>
    </row>
    <row r="1054" spans="1:16" x14ac:dyDescent="0.3">
      <c r="A1054" t="s">
        <v>1458</v>
      </c>
      <c r="B1054" t="s">
        <v>371</v>
      </c>
      <c r="C1054">
        <v>35</v>
      </c>
      <c r="D1054" t="s">
        <v>16</v>
      </c>
      <c r="E1054" t="s">
        <v>31</v>
      </c>
      <c r="F1054" t="s">
        <v>32</v>
      </c>
      <c r="G1054" t="s">
        <v>33</v>
      </c>
      <c r="H1054" s="1">
        <v>45086</v>
      </c>
      <c r="I1054">
        <v>30276</v>
      </c>
      <c r="J1054">
        <v>1056</v>
      </c>
      <c r="K1054">
        <v>3.75</v>
      </c>
      <c r="L1054">
        <v>2</v>
      </c>
      <c r="M1054" t="s">
        <v>34</v>
      </c>
      <c r="N1054" t="s">
        <v>1218</v>
      </c>
      <c r="O1054">
        <v>31332</v>
      </c>
      <c r="P1054">
        <f>Append1[[#This Row],[Bonus (£)]]/Append1[[#This Row],[Salary (£)]]</f>
        <v>3.4879112168053901E-2</v>
      </c>
    </row>
    <row r="1055" spans="1:16" x14ac:dyDescent="0.3">
      <c r="A1055" t="s">
        <v>1459</v>
      </c>
      <c r="B1055" t="s">
        <v>321</v>
      </c>
      <c r="C1055">
        <v>33</v>
      </c>
      <c r="D1055" t="s">
        <v>16</v>
      </c>
      <c r="E1055" t="s">
        <v>37</v>
      </c>
      <c r="F1055" t="s">
        <v>38</v>
      </c>
      <c r="G1055" t="s">
        <v>39</v>
      </c>
      <c r="H1055" s="1">
        <v>44511</v>
      </c>
      <c r="I1055">
        <v>31974</v>
      </c>
      <c r="J1055">
        <v>1350</v>
      </c>
      <c r="K1055">
        <v>2.72</v>
      </c>
      <c r="L1055">
        <v>7</v>
      </c>
      <c r="M1055" t="s">
        <v>28</v>
      </c>
      <c r="N1055" t="s">
        <v>1218</v>
      </c>
      <c r="O1055">
        <v>33324</v>
      </c>
      <c r="P1055">
        <f>Append1[[#This Row],[Bonus (£)]]/Append1[[#This Row],[Salary (£)]]</f>
        <v>4.22218052167386E-2</v>
      </c>
    </row>
    <row r="1056" spans="1:16" x14ac:dyDescent="0.3">
      <c r="A1056" t="s">
        <v>1460</v>
      </c>
      <c r="B1056" t="s">
        <v>895</v>
      </c>
      <c r="C1056">
        <v>33</v>
      </c>
      <c r="D1056" t="s">
        <v>24</v>
      </c>
      <c r="E1056" t="s">
        <v>37</v>
      </c>
      <c r="F1056" t="s">
        <v>38</v>
      </c>
      <c r="G1056" t="s">
        <v>50</v>
      </c>
      <c r="H1056" s="1">
        <v>45288</v>
      </c>
      <c r="I1056">
        <v>31022</v>
      </c>
      <c r="J1056">
        <v>1602</v>
      </c>
      <c r="K1056">
        <v>2.5</v>
      </c>
      <c r="L1056">
        <v>2</v>
      </c>
      <c r="M1056" t="s">
        <v>20</v>
      </c>
      <c r="N1056" t="s">
        <v>1218</v>
      </c>
      <c r="O1056">
        <v>32624</v>
      </c>
      <c r="P1056">
        <f>Append1[[#This Row],[Bonus (£)]]/Append1[[#This Row],[Salary (£)]]</f>
        <v>5.1640771065695312E-2</v>
      </c>
    </row>
    <row r="1057" spans="1:16" x14ac:dyDescent="0.3">
      <c r="A1057" t="s">
        <v>1461</v>
      </c>
      <c r="B1057" t="s">
        <v>229</v>
      </c>
      <c r="C1057">
        <v>40</v>
      </c>
      <c r="D1057" t="s">
        <v>16</v>
      </c>
      <c r="E1057" t="s">
        <v>58</v>
      </c>
      <c r="F1057" t="s">
        <v>59</v>
      </c>
      <c r="G1057" t="s">
        <v>53</v>
      </c>
      <c r="H1057" s="1">
        <v>42358</v>
      </c>
      <c r="I1057">
        <v>31194</v>
      </c>
      <c r="J1057">
        <v>1622</v>
      </c>
      <c r="K1057">
        <v>2.88</v>
      </c>
      <c r="L1057">
        <v>4</v>
      </c>
      <c r="M1057" t="s">
        <v>28</v>
      </c>
      <c r="N1057" t="s">
        <v>1218</v>
      </c>
      <c r="O1057">
        <v>32816</v>
      </c>
      <c r="P1057">
        <f>Append1[[#This Row],[Bonus (£)]]/Append1[[#This Row],[Salary (£)]]</f>
        <v>5.1997178944668848E-2</v>
      </c>
    </row>
    <row r="1058" spans="1:16" x14ac:dyDescent="0.3">
      <c r="A1058" t="s">
        <v>1462</v>
      </c>
      <c r="B1058" t="s">
        <v>1048</v>
      </c>
      <c r="C1058">
        <v>25</v>
      </c>
      <c r="D1058" t="s">
        <v>16</v>
      </c>
      <c r="E1058" t="s">
        <v>37</v>
      </c>
      <c r="F1058" t="s">
        <v>38</v>
      </c>
      <c r="G1058" t="s">
        <v>39</v>
      </c>
      <c r="H1058" s="1">
        <v>45085</v>
      </c>
      <c r="I1058">
        <v>27419</v>
      </c>
      <c r="J1058">
        <v>1004</v>
      </c>
      <c r="K1058">
        <v>2.94</v>
      </c>
      <c r="L1058">
        <v>3</v>
      </c>
      <c r="M1058" t="s">
        <v>34</v>
      </c>
      <c r="N1058" t="s">
        <v>1218</v>
      </c>
      <c r="O1058">
        <v>28423</v>
      </c>
      <c r="P1058">
        <f>Append1[[#This Row],[Bonus (£)]]/Append1[[#This Row],[Salary (£)]]</f>
        <v>3.6616944454575293E-2</v>
      </c>
    </row>
    <row r="1059" spans="1:16" x14ac:dyDescent="0.3">
      <c r="A1059" t="s">
        <v>1463</v>
      </c>
      <c r="B1059" t="s">
        <v>912</v>
      </c>
      <c r="C1059">
        <v>21</v>
      </c>
      <c r="D1059" t="s">
        <v>16</v>
      </c>
      <c r="E1059" t="s">
        <v>74</v>
      </c>
      <c r="F1059" t="s">
        <v>75</v>
      </c>
      <c r="G1059" t="s">
        <v>53</v>
      </c>
      <c r="H1059" s="1">
        <v>42833</v>
      </c>
      <c r="I1059">
        <v>36024</v>
      </c>
      <c r="J1059">
        <v>1062</v>
      </c>
      <c r="K1059">
        <v>3.83</v>
      </c>
      <c r="L1059">
        <v>5</v>
      </c>
      <c r="M1059" t="s">
        <v>28</v>
      </c>
      <c r="N1059" t="s">
        <v>1218</v>
      </c>
      <c r="O1059">
        <v>37086</v>
      </c>
      <c r="P1059">
        <f>Append1[[#This Row],[Bonus (£)]]/Append1[[#This Row],[Salary (£)]]</f>
        <v>2.9480346435709529E-2</v>
      </c>
    </row>
    <row r="1060" spans="1:16" x14ac:dyDescent="0.3">
      <c r="A1060" t="s">
        <v>1464</v>
      </c>
      <c r="B1060" t="s">
        <v>430</v>
      </c>
      <c r="C1060">
        <v>33</v>
      </c>
      <c r="D1060" t="s">
        <v>24</v>
      </c>
      <c r="E1060" t="s">
        <v>42</v>
      </c>
      <c r="F1060" t="s">
        <v>43</v>
      </c>
      <c r="G1060" t="s">
        <v>50</v>
      </c>
      <c r="H1060" s="1">
        <v>44998</v>
      </c>
      <c r="I1060">
        <v>42121</v>
      </c>
      <c r="J1060">
        <v>1082</v>
      </c>
      <c r="K1060">
        <v>2.5499999999999998</v>
      </c>
      <c r="L1060">
        <v>4</v>
      </c>
      <c r="M1060" t="s">
        <v>20</v>
      </c>
      <c r="N1060" t="s">
        <v>1218</v>
      </c>
      <c r="O1060">
        <v>43203</v>
      </c>
      <c r="P1060">
        <f>Append1[[#This Row],[Bonus (£)]]/Append1[[#This Row],[Salary (£)]]</f>
        <v>2.5687899147693549E-2</v>
      </c>
    </row>
    <row r="1061" spans="1:16" x14ac:dyDescent="0.3">
      <c r="A1061" t="s">
        <v>1465</v>
      </c>
      <c r="B1061" t="s">
        <v>140</v>
      </c>
      <c r="C1061">
        <v>41</v>
      </c>
      <c r="D1061" t="s">
        <v>16</v>
      </c>
      <c r="E1061" t="s">
        <v>62</v>
      </c>
      <c r="F1061" t="s">
        <v>63</v>
      </c>
      <c r="G1061" t="s">
        <v>33</v>
      </c>
      <c r="H1061" s="1">
        <v>43929</v>
      </c>
      <c r="I1061">
        <v>33873</v>
      </c>
      <c r="J1061">
        <v>1591</v>
      </c>
      <c r="K1061">
        <v>2.83</v>
      </c>
      <c r="L1061">
        <v>1</v>
      </c>
      <c r="M1061" t="s">
        <v>20</v>
      </c>
      <c r="N1061" t="s">
        <v>1218</v>
      </c>
      <c r="O1061">
        <v>35464</v>
      </c>
      <c r="P1061">
        <f>Append1[[#This Row],[Bonus (£)]]/Append1[[#This Row],[Salary (£)]]</f>
        <v>4.6969562778614235E-2</v>
      </c>
    </row>
    <row r="1062" spans="1:16" x14ac:dyDescent="0.3">
      <c r="A1062" t="s">
        <v>1466</v>
      </c>
      <c r="B1062" t="s">
        <v>723</v>
      </c>
      <c r="C1062">
        <v>29</v>
      </c>
      <c r="D1062" t="s">
        <v>16</v>
      </c>
      <c r="E1062" t="s">
        <v>42</v>
      </c>
      <c r="F1062" t="s">
        <v>43</v>
      </c>
      <c r="G1062" t="s">
        <v>53</v>
      </c>
      <c r="H1062" s="1">
        <v>43377</v>
      </c>
      <c r="I1062">
        <v>45881</v>
      </c>
      <c r="J1062">
        <v>2679</v>
      </c>
      <c r="K1062">
        <v>3.78</v>
      </c>
      <c r="L1062">
        <v>0</v>
      </c>
      <c r="M1062" t="s">
        <v>20</v>
      </c>
      <c r="N1062" t="s">
        <v>1218</v>
      </c>
      <c r="O1062">
        <v>48560</v>
      </c>
      <c r="P1062">
        <f>Append1[[#This Row],[Bonus (£)]]/Append1[[#This Row],[Salary (£)]]</f>
        <v>5.8390183300276802E-2</v>
      </c>
    </row>
    <row r="1063" spans="1:16" x14ac:dyDescent="0.3">
      <c r="A1063" t="s">
        <v>1467</v>
      </c>
      <c r="B1063" t="s">
        <v>298</v>
      </c>
      <c r="C1063">
        <v>25</v>
      </c>
      <c r="D1063" t="s">
        <v>16</v>
      </c>
      <c r="E1063" t="s">
        <v>74</v>
      </c>
      <c r="F1063" t="s">
        <v>75</v>
      </c>
      <c r="G1063" t="s">
        <v>33</v>
      </c>
      <c r="H1063" s="1">
        <v>44912</v>
      </c>
      <c r="I1063">
        <v>29509</v>
      </c>
      <c r="J1063">
        <v>2395</v>
      </c>
      <c r="K1063">
        <v>3.41</v>
      </c>
      <c r="L1063">
        <v>3</v>
      </c>
      <c r="M1063" t="s">
        <v>28</v>
      </c>
      <c r="N1063" t="s">
        <v>1218</v>
      </c>
      <c r="O1063">
        <v>31904</v>
      </c>
      <c r="P1063">
        <f>Append1[[#This Row],[Bonus (£)]]/Append1[[#This Row],[Salary (£)]]</f>
        <v>8.116167948761395E-2</v>
      </c>
    </row>
    <row r="1064" spans="1:16" x14ac:dyDescent="0.3">
      <c r="A1064" t="s">
        <v>1468</v>
      </c>
      <c r="B1064" t="s">
        <v>270</v>
      </c>
      <c r="C1064">
        <v>32</v>
      </c>
      <c r="D1064" t="s">
        <v>16</v>
      </c>
      <c r="E1064" t="s">
        <v>58</v>
      </c>
      <c r="F1064" t="s">
        <v>59</v>
      </c>
      <c r="G1064" t="s">
        <v>50</v>
      </c>
      <c r="H1064" s="1">
        <v>45452</v>
      </c>
      <c r="I1064">
        <v>27981</v>
      </c>
      <c r="J1064">
        <v>895</v>
      </c>
      <c r="K1064">
        <v>3.2</v>
      </c>
      <c r="L1064">
        <v>5</v>
      </c>
      <c r="M1064" t="s">
        <v>34</v>
      </c>
      <c r="N1064" t="s">
        <v>1218</v>
      </c>
      <c r="O1064">
        <v>28876</v>
      </c>
      <c r="P1064">
        <f>Append1[[#This Row],[Bonus (£)]]/Append1[[#This Row],[Salary (£)]]</f>
        <v>3.1985990493549193E-2</v>
      </c>
    </row>
    <row r="1065" spans="1:16" x14ac:dyDescent="0.3">
      <c r="A1065" t="s">
        <v>1469</v>
      </c>
      <c r="B1065" t="s">
        <v>209</v>
      </c>
      <c r="C1065">
        <v>35</v>
      </c>
      <c r="D1065" t="s">
        <v>24</v>
      </c>
      <c r="E1065" t="s">
        <v>42</v>
      </c>
      <c r="F1065" t="s">
        <v>43</v>
      </c>
      <c r="G1065" t="s">
        <v>53</v>
      </c>
      <c r="H1065" s="1">
        <v>42107</v>
      </c>
      <c r="I1065">
        <v>37346</v>
      </c>
      <c r="J1065">
        <v>1879</v>
      </c>
      <c r="K1065">
        <v>3.88</v>
      </c>
      <c r="L1065">
        <v>0</v>
      </c>
      <c r="M1065" t="s">
        <v>34</v>
      </c>
      <c r="N1065" t="s">
        <v>1218</v>
      </c>
      <c r="O1065">
        <v>39225</v>
      </c>
      <c r="P1065">
        <f>Append1[[#This Row],[Bonus (£)]]/Append1[[#This Row],[Salary (£)]]</f>
        <v>5.0313286563487387E-2</v>
      </c>
    </row>
    <row r="1066" spans="1:16" x14ac:dyDescent="0.3">
      <c r="A1066" t="s">
        <v>1470</v>
      </c>
      <c r="B1066" t="s">
        <v>319</v>
      </c>
      <c r="C1066">
        <v>33</v>
      </c>
      <c r="D1066" t="s">
        <v>16</v>
      </c>
      <c r="E1066" t="s">
        <v>31</v>
      </c>
      <c r="F1066" t="s">
        <v>32</v>
      </c>
      <c r="G1066" t="s">
        <v>27</v>
      </c>
      <c r="H1066" s="1">
        <v>45613</v>
      </c>
      <c r="I1066">
        <v>29037</v>
      </c>
      <c r="J1066">
        <v>1928</v>
      </c>
      <c r="K1066">
        <v>4.99</v>
      </c>
      <c r="L1066">
        <v>1</v>
      </c>
      <c r="M1066" t="s">
        <v>20</v>
      </c>
      <c r="N1066" t="s">
        <v>1218</v>
      </c>
      <c r="O1066">
        <v>30965</v>
      </c>
      <c r="P1066">
        <f>Append1[[#This Row],[Bonus (£)]]/Append1[[#This Row],[Salary (£)]]</f>
        <v>6.6398043875055962E-2</v>
      </c>
    </row>
    <row r="1067" spans="1:16" x14ac:dyDescent="0.3">
      <c r="A1067" t="s">
        <v>1471</v>
      </c>
      <c r="B1067" t="s">
        <v>1304</v>
      </c>
      <c r="C1067">
        <v>35</v>
      </c>
      <c r="D1067" t="s">
        <v>24</v>
      </c>
      <c r="E1067" t="s">
        <v>62</v>
      </c>
      <c r="F1067" t="s">
        <v>63</v>
      </c>
      <c r="G1067" t="s">
        <v>27</v>
      </c>
      <c r="H1067" s="1">
        <v>45398</v>
      </c>
      <c r="I1067">
        <v>37272</v>
      </c>
      <c r="J1067">
        <v>2819</v>
      </c>
      <c r="K1067">
        <v>3.28</v>
      </c>
      <c r="L1067">
        <v>2</v>
      </c>
      <c r="M1067" t="s">
        <v>20</v>
      </c>
      <c r="N1067" t="s">
        <v>1218</v>
      </c>
      <c r="O1067">
        <v>40091</v>
      </c>
      <c r="P1067">
        <f>Append1[[#This Row],[Bonus (£)]]/Append1[[#This Row],[Salary (£)]]</f>
        <v>7.5633183086499245E-2</v>
      </c>
    </row>
    <row r="1068" spans="1:16" x14ac:dyDescent="0.3">
      <c r="A1068" t="s">
        <v>1472</v>
      </c>
      <c r="B1068" t="s">
        <v>433</v>
      </c>
      <c r="C1068">
        <v>38</v>
      </c>
      <c r="D1068" t="s">
        <v>16</v>
      </c>
      <c r="E1068" t="s">
        <v>37</v>
      </c>
      <c r="F1068" t="s">
        <v>38</v>
      </c>
      <c r="G1068" t="s">
        <v>39</v>
      </c>
      <c r="H1068" s="1">
        <v>42220</v>
      </c>
      <c r="I1068">
        <v>30418</v>
      </c>
      <c r="J1068">
        <v>1384</v>
      </c>
      <c r="K1068">
        <v>2.4900000000000002</v>
      </c>
      <c r="L1068">
        <v>4</v>
      </c>
      <c r="M1068" t="s">
        <v>34</v>
      </c>
      <c r="N1068" t="s">
        <v>1218</v>
      </c>
      <c r="O1068">
        <v>31802</v>
      </c>
      <c r="P1068">
        <f>Append1[[#This Row],[Bonus (£)]]/Append1[[#This Row],[Salary (£)]]</f>
        <v>4.5499375369846801E-2</v>
      </c>
    </row>
    <row r="1069" spans="1:16" x14ac:dyDescent="0.3">
      <c r="A1069" t="s">
        <v>1473</v>
      </c>
      <c r="B1069" t="s">
        <v>602</v>
      </c>
      <c r="C1069">
        <v>30</v>
      </c>
      <c r="D1069" t="s">
        <v>24</v>
      </c>
      <c r="E1069" t="s">
        <v>62</v>
      </c>
      <c r="F1069" t="s">
        <v>63</v>
      </c>
      <c r="G1069" t="s">
        <v>50</v>
      </c>
      <c r="H1069" s="1">
        <v>44880</v>
      </c>
      <c r="I1069">
        <v>41015</v>
      </c>
      <c r="J1069">
        <v>1648</v>
      </c>
      <c r="K1069">
        <v>3.62</v>
      </c>
      <c r="L1069">
        <v>1</v>
      </c>
      <c r="M1069" t="s">
        <v>20</v>
      </c>
      <c r="N1069" t="s">
        <v>1218</v>
      </c>
      <c r="O1069">
        <v>42663</v>
      </c>
      <c r="P1069">
        <f>Append1[[#This Row],[Bonus (£)]]/Append1[[#This Row],[Salary (£)]]</f>
        <v>4.0180421796903572E-2</v>
      </c>
    </row>
    <row r="1070" spans="1:16" x14ac:dyDescent="0.3">
      <c r="A1070" t="s">
        <v>1474</v>
      </c>
      <c r="B1070" t="s">
        <v>98</v>
      </c>
      <c r="C1070">
        <v>26</v>
      </c>
      <c r="D1070" t="s">
        <v>24</v>
      </c>
      <c r="E1070" t="s">
        <v>58</v>
      </c>
      <c r="F1070" t="s">
        <v>59</v>
      </c>
      <c r="G1070" t="s">
        <v>33</v>
      </c>
      <c r="H1070" s="1">
        <v>42819</v>
      </c>
      <c r="I1070">
        <v>33185</v>
      </c>
      <c r="J1070">
        <v>860</v>
      </c>
      <c r="K1070">
        <v>3.28</v>
      </c>
      <c r="L1070">
        <v>0</v>
      </c>
      <c r="M1070" t="s">
        <v>28</v>
      </c>
      <c r="N1070" t="s">
        <v>1218</v>
      </c>
      <c r="O1070">
        <v>34045</v>
      </c>
      <c r="P1070">
        <f>Append1[[#This Row],[Bonus (£)]]/Append1[[#This Row],[Salary (£)]]</f>
        <v>2.5915323188187435E-2</v>
      </c>
    </row>
    <row r="1071" spans="1:16" x14ac:dyDescent="0.3">
      <c r="A1071" t="s">
        <v>1475</v>
      </c>
      <c r="B1071" t="s">
        <v>1375</v>
      </c>
      <c r="C1071">
        <v>26</v>
      </c>
      <c r="D1071" t="s">
        <v>24</v>
      </c>
      <c r="E1071" t="s">
        <v>42</v>
      </c>
      <c r="F1071" t="s">
        <v>43</v>
      </c>
      <c r="G1071" t="s">
        <v>50</v>
      </c>
      <c r="H1071" s="1">
        <v>44013</v>
      </c>
      <c r="I1071">
        <v>39928</v>
      </c>
      <c r="J1071">
        <v>3563</v>
      </c>
      <c r="K1071">
        <v>3.97</v>
      </c>
      <c r="L1071">
        <v>3</v>
      </c>
      <c r="M1071" t="s">
        <v>20</v>
      </c>
      <c r="N1071" t="s">
        <v>1218</v>
      </c>
      <c r="O1071">
        <v>43491</v>
      </c>
      <c r="P1071">
        <f>Append1[[#This Row],[Bonus (£)]]/Append1[[#This Row],[Salary (£)]]</f>
        <v>8.9235624123422161E-2</v>
      </c>
    </row>
    <row r="1072" spans="1:16" x14ac:dyDescent="0.3">
      <c r="A1072" t="s">
        <v>1476</v>
      </c>
      <c r="B1072" t="s">
        <v>439</v>
      </c>
      <c r="C1072">
        <v>37</v>
      </c>
      <c r="D1072" t="s">
        <v>16</v>
      </c>
      <c r="E1072" t="s">
        <v>37</v>
      </c>
      <c r="F1072" t="s">
        <v>38</v>
      </c>
      <c r="G1072" t="s">
        <v>39</v>
      </c>
      <c r="H1072" s="1">
        <v>43830</v>
      </c>
      <c r="I1072">
        <v>26815</v>
      </c>
      <c r="J1072">
        <v>713</v>
      </c>
      <c r="K1072">
        <v>2.59</v>
      </c>
      <c r="L1072">
        <v>4</v>
      </c>
      <c r="M1072" t="s">
        <v>28</v>
      </c>
      <c r="N1072" t="s">
        <v>1218</v>
      </c>
      <c r="O1072">
        <v>27528</v>
      </c>
      <c r="P1072">
        <f>Append1[[#This Row],[Bonus (£)]]/Append1[[#This Row],[Salary (£)]]</f>
        <v>2.6589595375722544E-2</v>
      </c>
    </row>
    <row r="1073" spans="1:16" x14ac:dyDescent="0.3">
      <c r="A1073" t="s">
        <v>1477</v>
      </c>
      <c r="B1073" t="s">
        <v>1478</v>
      </c>
      <c r="C1073">
        <v>28</v>
      </c>
      <c r="D1073" t="s">
        <v>24</v>
      </c>
      <c r="E1073" t="s">
        <v>25</v>
      </c>
      <c r="F1073" t="s">
        <v>26</v>
      </c>
      <c r="G1073" t="s">
        <v>53</v>
      </c>
      <c r="H1073" s="1">
        <v>44128</v>
      </c>
      <c r="I1073">
        <v>29578</v>
      </c>
      <c r="J1073">
        <v>1027</v>
      </c>
      <c r="K1073">
        <v>3.15</v>
      </c>
      <c r="L1073">
        <v>2</v>
      </c>
      <c r="M1073" t="s">
        <v>20</v>
      </c>
      <c r="N1073" t="s">
        <v>1218</v>
      </c>
      <c r="O1073">
        <v>30605</v>
      </c>
      <c r="P1073">
        <f>Append1[[#This Row],[Bonus (£)]]/Append1[[#This Row],[Salary (£)]]</f>
        <v>3.4721752653999592E-2</v>
      </c>
    </row>
    <row r="1074" spans="1:16" x14ac:dyDescent="0.3">
      <c r="A1074" t="s">
        <v>1479</v>
      </c>
      <c r="B1074" t="s">
        <v>1480</v>
      </c>
      <c r="C1074">
        <v>33</v>
      </c>
      <c r="D1074" t="s">
        <v>16</v>
      </c>
      <c r="E1074" t="s">
        <v>17</v>
      </c>
      <c r="F1074" t="s">
        <v>18</v>
      </c>
      <c r="G1074" t="s">
        <v>53</v>
      </c>
      <c r="H1074" s="1">
        <v>43598</v>
      </c>
      <c r="I1074">
        <v>48424</v>
      </c>
      <c r="J1074">
        <v>1384</v>
      </c>
      <c r="K1074">
        <v>2.8</v>
      </c>
      <c r="L1074">
        <v>2</v>
      </c>
      <c r="M1074" t="s">
        <v>20</v>
      </c>
      <c r="N1074" t="s">
        <v>1218</v>
      </c>
      <c r="O1074">
        <v>49808</v>
      </c>
      <c r="P1074">
        <f>Append1[[#This Row],[Bonus (£)]]/Append1[[#This Row],[Salary (£)]]</f>
        <v>2.858086899058318E-2</v>
      </c>
    </row>
    <row r="1075" spans="1:16" x14ac:dyDescent="0.3">
      <c r="A1075" t="s">
        <v>1481</v>
      </c>
      <c r="B1075" t="s">
        <v>1090</v>
      </c>
      <c r="C1075">
        <v>31</v>
      </c>
      <c r="D1075" t="s">
        <v>16</v>
      </c>
      <c r="E1075" t="s">
        <v>58</v>
      </c>
      <c r="F1075" t="s">
        <v>59</v>
      </c>
      <c r="G1075" t="s">
        <v>39</v>
      </c>
      <c r="H1075" s="1">
        <v>44347</v>
      </c>
      <c r="I1075">
        <v>28158</v>
      </c>
      <c r="J1075">
        <v>2793</v>
      </c>
      <c r="K1075">
        <v>4.47</v>
      </c>
      <c r="L1075">
        <v>1</v>
      </c>
      <c r="M1075" t="s">
        <v>28</v>
      </c>
      <c r="N1075" t="s">
        <v>1218</v>
      </c>
      <c r="O1075">
        <v>30951</v>
      </c>
      <c r="P1075">
        <f>Append1[[#This Row],[Bonus (£)]]/Append1[[#This Row],[Salary (£)]]</f>
        <v>9.9190283400809723E-2</v>
      </c>
    </row>
    <row r="1076" spans="1:16" x14ac:dyDescent="0.3">
      <c r="A1076" t="s">
        <v>1482</v>
      </c>
      <c r="B1076" t="s">
        <v>558</v>
      </c>
      <c r="C1076">
        <v>33</v>
      </c>
      <c r="D1076" t="s">
        <v>24</v>
      </c>
      <c r="E1076" t="s">
        <v>37</v>
      </c>
      <c r="F1076" t="s">
        <v>38</v>
      </c>
      <c r="G1076" t="s">
        <v>39</v>
      </c>
      <c r="H1076" s="1">
        <v>44791</v>
      </c>
      <c r="I1076">
        <v>30679</v>
      </c>
      <c r="J1076">
        <v>1729</v>
      </c>
      <c r="K1076">
        <v>2.81</v>
      </c>
      <c r="L1076">
        <v>3</v>
      </c>
      <c r="M1076" t="s">
        <v>34</v>
      </c>
      <c r="N1076" t="s">
        <v>1218</v>
      </c>
      <c r="O1076">
        <v>32408</v>
      </c>
      <c r="P1076">
        <f>Append1[[#This Row],[Bonus (£)]]/Append1[[#This Row],[Salary (£)]]</f>
        <v>5.6357769158056001E-2</v>
      </c>
    </row>
    <row r="1077" spans="1:16" x14ac:dyDescent="0.3">
      <c r="A1077" t="s">
        <v>1483</v>
      </c>
      <c r="B1077" t="s">
        <v>687</v>
      </c>
      <c r="C1077">
        <v>31</v>
      </c>
      <c r="D1077" t="s">
        <v>24</v>
      </c>
      <c r="E1077" t="s">
        <v>25</v>
      </c>
      <c r="F1077" t="s">
        <v>26</v>
      </c>
      <c r="G1077" t="s">
        <v>19</v>
      </c>
      <c r="H1077" s="1">
        <v>42737</v>
      </c>
      <c r="I1077">
        <v>35269</v>
      </c>
      <c r="J1077">
        <v>1941</v>
      </c>
      <c r="K1077">
        <v>3.77</v>
      </c>
      <c r="L1077">
        <v>4</v>
      </c>
      <c r="M1077" t="s">
        <v>34</v>
      </c>
      <c r="N1077" t="s">
        <v>1218</v>
      </c>
      <c r="O1077">
        <v>37210</v>
      </c>
      <c r="P1077">
        <f>Append1[[#This Row],[Bonus (£)]]/Append1[[#This Row],[Salary (£)]]</f>
        <v>5.5034165981456801E-2</v>
      </c>
    </row>
    <row r="1078" spans="1:16" x14ac:dyDescent="0.3">
      <c r="A1078" t="s">
        <v>1484</v>
      </c>
      <c r="B1078" t="s">
        <v>92</v>
      </c>
      <c r="C1078">
        <v>27</v>
      </c>
      <c r="D1078" t="s">
        <v>24</v>
      </c>
      <c r="E1078" t="s">
        <v>62</v>
      </c>
      <c r="F1078" t="s">
        <v>63</v>
      </c>
      <c r="G1078" t="s">
        <v>105</v>
      </c>
      <c r="H1078" s="1">
        <v>43159</v>
      </c>
      <c r="I1078">
        <v>43010</v>
      </c>
      <c r="J1078">
        <v>2723</v>
      </c>
      <c r="K1078">
        <v>4.1399999999999997</v>
      </c>
      <c r="L1078">
        <v>1</v>
      </c>
      <c r="M1078" t="s">
        <v>20</v>
      </c>
      <c r="N1078" t="s">
        <v>1218</v>
      </c>
      <c r="O1078">
        <v>45733</v>
      </c>
      <c r="P1078">
        <f>Append1[[#This Row],[Bonus (£)]]/Append1[[#This Row],[Salary (£)]]</f>
        <v>6.3310857940013954E-2</v>
      </c>
    </row>
    <row r="1079" spans="1:16" x14ac:dyDescent="0.3">
      <c r="A1079" t="s">
        <v>1485</v>
      </c>
      <c r="B1079" t="s">
        <v>499</v>
      </c>
      <c r="C1079">
        <v>30</v>
      </c>
      <c r="D1079" t="s">
        <v>24</v>
      </c>
      <c r="E1079" t="s">
        <v>37</v>
      </c>
      <c r="F1079" t="s">
        <v>38</v>
      </c>
      <c r="G1079" t="s">
        <v>50</v>
      </c>
      <c r="H1079" s="1">
        <v>42212</v>
      </c>
      <c r="I1079">
        <v>20460</v>
      </c>
      <c r="J1079">
        <v>1482</v>
      </c>
      <c r="K1079">
        <v>3.5</v>
      </c>
      <c r="L1079">
        <v>2</v>
      </c>
      <c r="M1079" t="s">
        <v>34</v>
      </c>
      <c r="N1079" t="s">
        <v>1218</v>
      </c>
      <c r="O1079">
        <v>21942</v>
      </c>
      <c r="P1079">
        <f>Append1[[#This Row],[Bonus (£)]]/Append1[[#This Row],[Salary (£)]]</f>
        <v>7.2434017595307917E-2</v>
      </c>
    </row>
    <row r="1080" spans="1:16" x14ac:dyDescent="0.3">
      <c r="A1080" t="s">
        <v>1486</v>
      </c>
      <c r="B1080" t="s">
        <v>1487</v>
      </c>
      <c r="C1080">
        <v>23</v>
      </c>
      <c r="D1080" t="s">
        <v>16</v>
      </c>
      <c r="E1080" t="s">
        <v>31</v>
      </c>
      <c r="F1080" t="s">
        <v>32</v>
      </c>
      <c r="G1080" t="s">
        <v>19</v>
      </c>
      <c r="H1080" s="1">
        <v>44824</v>
      </c>
      <c r="I1080">
        <v>30431</v>
      </c>
      <c r="J1080">
        <v>2268</v>
      </c>
      <c r="K1080">
        <v>4.9000000000000004</v>
      </c>
      <c r="L1080">
        <v>2</v>
      </c>
      <c r="M1080" t="s">
        <v>20</v>
      </c>
      <c r="N1080" t="s">
        <v>1218</v>
      </c>
      <c r="O1080">
        <v>32699</v>
      </c>
      <c r="P1080">
        <f>Append1[[#This Row],[Bonus (£)]]/Append1[[#This Row],[Salary (£)]]</f>
        <v>7.4529262922677531E-2</v>
      </c>
    </row>
    <row r="1081" spans="1:16" x14ac:dyDescent="0.3">
      <c r="A1081" t="s">
        <v>1488</v>
      </c>
      <c r="B1081" t="s">
        <v>761</v>
      </c>
      <c r="C1081">
        <v>34</v>
      </c>
      <c r="D1081" t="s">
        <v>16</v>
      </c>
      <c r="E1081" t="s">
        <v>17</v>
      </c>
      <c r="F1081" t="s">
        <v>18</v>
      </c>
      <c r="G1081" t="s">
        <v>19</v>
      </c>
      <c r="H1081" s="1">
        <v>42227</v>
      </c>
      <c r="I1081">
        <v>49764</v>
      </c>
      <c r="J1081">
        <v>3124</v>
      </c>
      <c r="K1081">
        <v>4.57</v>
      </c>
      <c r="L1081">
        <v>4</v>
      </c>
      <c r="M1081" t="s">
        <v>34</v>
      </c>
      <c r="N1081" t="s">
        <v>1218</v>
      </c>
      <c r="O1081">
        <v>52888</v>
      </c>
      <c r="P1081">
        <f>Append1[[#This Row],[Bonus (£)]]/Append1[[#This Row],[Salary (£)]]</f>
        <v>6.2776304155614499E-2</v>
      </c>
    </row>
    <row r="1082" spans="1:16" x14ac:dyDescent="0.3">
      <c r="A1082" t="s">
        <v>1489</v>
      </c>
      <c r="B1082" t="s">
        <v>259</v>
      </c>
      <c r="C1082">
        <v>30</v>
      </c>
      <c r="D1082" t="s">
        <v>24</v>
      </c>
      <c r="E1082" t="s">
        <v>42</v>
      </c>
      <c r="F1082" t="s">
        <v>43</v>
      </c>
      <c r="G1082" t="s">
        <v>27</v>
      </c>
      <c r="H1082" s="1">
        <v>43428</v>
      </c>
      <c r="I1082">
        <v>35705</v>
      </c>
      <c r="J1082">
        <v>1211</v>
      </c>
      <c r="K1082">
        <v>2.84</v>
      </c>
      <c r="L1082">
        <v>6</v>
      </c>
      <c r="M1082" t="s">
        <v>20</v>
      </c>
      <c r="N1082" t="s">
        <v>1218</v>
      </c>
      <c r="O1082">
        <v>36916</v>
      </c>
      <c r="P1082">
        <f>Append1[[#This Row],[Bonus (£)]]/Append1[[#This Row],[Salary (£)]]</f>
        <v>3.3916818372776922E-2</v>
      </c>
    </row>
    <row r="1083" spans="1:16" x14ac:dyDescent="0.3">
      <c r="A1083" t="s">
        <v>1490</v>
      </c>
      <c r="B1083" t="s">
        <v>1491</v>
      </c>
      <c r="C1083">
        <v>24</v>
      </c>
      <c r="D1083" t="s">
        <v>24</v>
      </c>
      <c r="E1083" t="s">
        <v>62</v>
      </c>
      <c r="F1083" t="s">
        <v>63</v>
      </c>
      <c r="G1083" t="s">
        <v>39</v>
      </c>
      <c r="H1083" s="1">
        <v>42426</v>
      </c>
      <c r="I1083">
        <v>49590</v>
      </c>
      <c r="J1083">
        <v>3071</v>
      </c>
      <c r="K1083">
        <v>2.87</v>
      </c>
      <c r="L1083">
        <v>4</v>
      </c>
      <c r="M1083" t="s">
        <v>34</v>
      </c>
      <c r="N1083" t="s">
        <v>1218</v>
      </c>
      <c r="O1083">
        <v>52661</v>
      </c>
      <c r="P1083">
        <f>Append1[[#This Row],[Bonus (£)]]/Append1[[#This Row],[Salary (£)]]</f>
        <v>6.1927808025811652E-2</v>
      </c>
    </row>
    <row r="1084" spans="1:16" x14ac:dyDescent="0.3">
      <c r="A1084" t="s">
        <v>1492</v>
      </c>
      <c r="B1084" t="s">
        <v>1480</v>
      </c>
      <c r="C1084">
        <v>30</v>
      </c>
      <c r="D1084" t="s">
        <v>16</v>
      </c>
      <c r="E1084" t="s">
        <v>74</v>
      </c>
      <c r="F1084" t="s">
        <v>75</v>
      </c>
      <c r="G1084" t="s">
        <v>105</v>
      </c>
      <c r="H1084" s="1">
        <v>44792</v>
      </c>
      <c r="I1084">
        <v>45557</v>
      </c>
      <c r="J1084">
        <v>2056</v>
      </c>
      <c r="K1084">
        <v>1.89</v>
      </c>
      <c r="L1084">
        <v>3</v>
      </c>
      <c r="M1084" t="s">
        <v>20</v>
      </c>
      <c r="N1084" t="s">
        <v>1218</v>
      </c>
      <c r="O1084">
        <v>47613</v>
      </c>
      <c r="P1084">
        <f>Append1[[#This Row],[Bonus (£)]]/Append1[[#This Row],[Salary (£)]]</f>
        <v>4.5130276357091118E-2</v>
      </c>
    </row>
    <row r="1085" spans="1:16" x14ac:dyDescent="0.3">
      <c r="A1085" t="s">
        <v>1493</v>
      </c>
      <c r="B1085" t="s">
        <v>836</v>
      </c>
      <c r="C1085">
        <v>37</v>
      </c>
      <c r="D1085" t="s">
        <v>16</v>
      </c>
      <c r="E1085" t="s">
        <v>42</v>
      </c>
      <c r="F1085" t="s">
        <v>43</v>
      </c>
      <c r="G1085" t="s">
        <v>19</v>
      </c>
      <c r="H1085" s="1">
        <v>44686</v>
      </c>
      <c r="I1085">
        <v>44431</v>
      </c>
      <c r="J1085">
        <v>1494</v>
      </c>
      <c r="K1085">
        <v>3.83</v>
      </c>
      <c r="L1085">
        <v>1</v>
      </c>
      <c r="M1085" t="s">
        <v>20</v>
      </c>
      <c r="N1085" t="s">
        <v>1218</v>
      </c>
      <c r="O1085">
        <v>45925</v>
      </c>
      <c r="P1085">
        <f>Append1[[#This Row],[Bonus (£)]]/Append1[[#This Row],[Salary (£)]]</f>
        <v>3.3625171614413363E-2</v>
      </c>
    </row>
    <row r="1086" spans="1:16" x14ac:dyDescent="0.3">
      <c r="A1086" t="s">
        <v>1494</v>
      </c>
      <c r="B1086" t="s">
        <v>23</v>
      </c>
      <c r="C1086">
        <v>21</v>
      </c>
      <c r="D1086" t="s">
        <v>16</v>
      </c>
      <c r="E1086" t="s">
        <v>42</v>
      </c>
      <c r="F1086" t="s">
        <v>43</v>
      </c>
      <c r="G1086" t="s">
        <v>88</v>
      </c>
      <c r="H1086" s="1">
        <v>43547</v>
      </c>
      <c r="I1086">
        <v>41510</v>
      </c>
      <c r="J1086">
        <v>1424</v>
      </c>
      <c r="K1086">
        <v>2.85</v>
      </c>
      <c r="L1086">
        <v>4</v>
      </c>
      <c r="M1086" t="s">
        <v>20</v>
      </c>
      <c r="N1086" t="s">
        <v>1218</v>
      </c>
      <c r="O1086">
        <v>42934</v>
      </c>
      <c r="P1086">
        <f>Append1[[#This Row],[Bonus (£)]]/Append1[[#This Row],[Salary (£)]]</f>
        <v>3.4304986750180677E-2</v>
      </c>
    </row>
    <row r="1087" spans="1:16" x14ac:dyDescent="0.3">
      <c r="A1087" t="s">
        <v>1495</v>
      </c>
      <c r="B1087" t="s">
        <v>531</v>
      </c>
      <c r="C1087">
        <v>33</v>
      </c>
      <c r="D1087" t="s">
        <v>16</v>
      </c>
      <c r="E1087" t="s">
        <v>58</v>
      </c>
      <c r="F1087" t="s">
        <v>59</v>
      </c>
      <c r="G1087" t="s">
        <v>19</v>
      </c>
      <c r="H1087" s="1">
        <v>43444</v>
      </c>
      <c r="I1087">
        <v>31177</v>
      </c>
      <c r="J1087">
        <v>800</v>
      </c>
      <c r="K1087">
        <v>2.98</v>
      </c>
      <c r="L1087">
        <v>4</v>
      </c>
      <c r="M1087" t="s">
        <v>20</v>
      </c>
      <c r="N1087" t="s">
        <v>1218</v>
      </c>
      <c r="O1087">
        <v>31977</v>
      </c>
      <c r="P1087">
        <f>Append1[[#This Row],[Bonus (£)]]/Append1[[#This Row],[Salary (£)]]</f>
        <v>2.5659941623632807E-2</v>
      </c>
    </row>
    <row r="1088" spans="1:16" x14ac:dyDescent="0.3">
      <c r="A1088" t="s">
        <v>1496</v>
      </c>
      <c r="B1088" t="s">
        <v>104</v>
      </c>
      <c r="C1088">
        <v>28</v>
      </c>
      <c r="D1088" t="s">
        <v>16</v>
      </c>
      <c r="E1088" t="s">
        <v>42</v>
      </c>
      <c r="F1088" t="s">
        <v>43</v>
      </c>
      <c r="G1088" t="s">
        <v>53</v>
      </c>
      <c r="H1088" s="1">
        <v>42869</v>
      </c>
      <c r="I1088">
        <v>39914</v>
      </c>
      <c r="J1088">
        <v>2239</v>
      </c>
      <c r="K1088">
        <v>3.03</v>
      </c>
      <c r="L1088">
        <v>3</v>
      </c>
      <c r="M1088" t="s">
        <v>20</v>
      </c>
      <c r="N1088" t="s">
        <v>1218</v>
      </c>
      <c r="O1088">
        <v>42153</v>
      </c>
      <c r="P1088">
        <f>Append1[[#This Row],[Bonus (£)]]/Append1[[#This Row],[Salary (£)]]</f>
        <v>5.6095605551936663E-2</v>
      </c>
    </row>
    <row r="1089" spans="1:16" x14ac:dyDescent="0.3">
      <c r="A1089" t="s">
        <v>1497</v>
      </c>
      <c r="B1089" t="s">
        <v>1498</v>
      </c>
      <c r="C1089">
        <v>34</v>
      </c>
      <c r="D1089" t="s">
        <v>16</v>
      </c>
      <c r="E1089" t="s">
        <v>58</v>
      </c>
      <c r="F1089" t="s">
        <v>59</v>
      </c>
      <c r="G1089" t="s">
        <v>50</v>
      </c>
      <c r="H1089" s="1">
        <v>43053</v>
      </c>
      <c r="I1089">
        <v>30409</v>
      </c>
      <c r="J1089">
        <v>1220</v>
      </c>
      <c r="K1089">
        <v>3.13</v>
      </c>
      <c r="L1089">
        <v>4</v>
      </c>
      <c r="M1089" t="s">
        <v>28</v>
      </c>
      <c r="N1089" t="s">
        <v>1218</v>
      </c>
      <c r="O1089">
        <v>31629</v>
      </c>
      <c r="P1089">
        <f>Append1[[#This Row],[Bonus (£)]]/Append1[[#This Row],[Salary (£)]]</f>
        <v>4.0119701404189551E-2</v>
      </c>
    </row>
    <row r="1090" spans="1:16" x14ac:dyDescent="0.3">
      <c r="A1090" t="s">
        <v>1499</v>
      </c>
      <c r="B1090" t="s">
        <v>1100</v>
      </c>
      <c r="C1090">
        <v>28</v>
      </c>
      <c r="D1090" t="s">
        <v>24</v>
      </c>
      <c r="E1090" t="s">
        <v>58</v>
      </c>
      <c r="F1090" t="s">
        <v>59</v>
      </c>
      <c r="G1090" t="s">
        <v>33</v>
      </c>
      <c r="H1090" s="1">
        <v>45083</v>
      </c>
      <c r="I1090">
        <v>28847</v>
      </c>
      <c r="J1090">
        <v>983</v>
      </c>
      <c r="K1090">
        <v>4.33</v>
      </c>
      <c r="L1090">
        <v>2</v>
      </c>
      <c r="M1090" t="s">
        <v>28</v>
      </c>
      <c r="N1090" t="s">
        <v>1218</v>
      </c>
      <c r="O1090">
        <v>29830</v>
      </c>
      <c r="P1090">
        <f>Append1[[#This Row],[Bonus (£)]]/Append1[[#This Row],[Salary (£)]]</f>
        <v>3.4076333760876348E-2</v>
      </c>
    </row>
    <row r="1091" spans="1:16" x14ac:dyDescent="0.3">
      <c r="A1091" t="s">
        <v>1500</v>
      </c>
      <c r="B1091" t="s">
        <v>264</v>
      </c>
      <c r="C1091">
        <v>33</v>
      </c>
      <c r="D1091" t="s">
        <v>16</v>
      </c>
      <c r="E1091" t="s">
        <v>62</v>
      </c>
      <c r="F1091" t="s">
        <v>63</v>
      </c>
      <c r="G1091" t="s">
        <v>53</v>
      </c>
      <c r="H1091" s="1">
        <v>43020</v>
      </c>
      <c r="I1091">
        <v>43414</v>
      </c>
      <c r="J1091">
        <v>2665</v>
      </c>
      <c r="K1091">
        <v>2.81</v>
      </c>
      <c r="L1091">
        <v>4</v>
      </c>
      <c r="M1091" t="s">
        <v>28</v>
      </c>
      <c r="N1091" t="s">
        <v>1218</v>
      </c>
      <c r="O1091">
        <v>46079</v>
      </c>
      <c r="P1091">
        <f>Append1[[#This Row],[Bonus (£)]]/Append1[[#This Row],[Salary (£)]]</f>
        <v>6.1385728106140874E-2</v>
      </c>
    </row>
    <row r="1092" spans="1:16" x14ac:dyDescent="0.3">
      <c r="A1092" t="s">
        <v>1501</v>
      </c>
      <c r="B1092" t="s">
        <v>36</v>
      </c>
      <c r="C1092">
        <v>39</v>
      </c>
      <c r="D1092" t="s">
        <v>16</v>
      </c>
      <c r="E1092" t="s">
        <v>62</v>
      </c>
      <c r="F1092" t="s">
        <v>63</v>
      </c>
      <c r="G1092" t="s">
        <v>39</v>
      </c>
      <c r="H1092" s="1">
        <v>45432</v>
      </c>
      <c r="I1092">
        <v>41518</v>
      </c>
      <c r="J1092">
        <v>2052</v>
      </c>
      <c r="K1092">
        <v>3.27</v>
      </c>
      <c r="L1092">
        <v>3</v>
      </c>
      <c r="M1092" t="s">
        <v>34</v>
      </c>
      <c r="N1092" t="s">
        <v>1218</v>
      </c>
      <c r="O1092">
        <v>43570</v>
      </c>
      <c r="P1092">
        <f>Append1[[#This Row],[Bonus (£)]]/Append1[[#This Row],[Salary (£)]]</f>
        <v>4.9424346066766218E-2</v>
      </c>
    </row>
    <row r="1093" spans="1:16" x14ac:dyDescent="0.3">
      <c r="A1093" t="s">
        <v>1502</v>
      </c>
      <c r="B1093" t="s">
        <v>211</v>
      </c>
      <c r="C1093">
        <v>34</v>
      </c>
      <c r="D1093" t="s">
        <v>16</v>
      </c>
      <c r="E1093" t="s">
        <v>25</v>
      </c>
      <c r="F1093" t="s">
        <v>26</v>
      </c>
      <c r="G1093" t="s">
        <v>27</v>
      </c>
      <c r="H1093" s="1">
        <v>45467</v>
      </c>
      <c r="I1093">
        <v>37459</v>
      </c>
      <c r="J1093">
        <v>2615</v>
      </c>
      <c r="K1093">
        <v>4.1100000000000003</v>
      </c>
      <c r="L1093">
        <v>2</v>
      </c>
      <c r="M1093" t="s">
        <v>34</v>
      </c>
      <c r="N1093" t="s">
        <v>1218</v>
      </c>
      <c r="O1093">
        <v>40074</v>
      </c>
      <c r="P1093">
        <f>Append1[[#This Row],[Bonus (£)]]/Append1[[#This Row],[Salary (£)]]</f>
        <v>6.9809658560025634E-2</v>
      </c>
    </row>
    <row r="1094" spans="1:16" x14ac:dyDescent="0.3">
      <c r="A1094" t="s">
        <v>1503</v>
      </c>
      <c r="B1094" t="s">
        <v>1504</v>
      </c>
      <c r="C1094">
        <v>21</v>
      </c>
      <c r="D1094" t="s">
        <v>16</v>
      </c>
      <c r="E1094" t="s">
        <v>62</v>
      </c>
      <c r="F1094" t="s">
        <v>63</v>
      </c>
      <c r="G1094" t="s">
        <v>33</v>
      </c>
      <c r="H1094" s="1">
        <v>42722</v>
      </c>
      <c r="I1094">
        <v>49115</v>
      </c>
      <c r="J1094">
        <v>2924</v>
      </c>
      <c r="K1094">
        <v>2.67</v>
      </c>
      <c r="L1094">
        <v>2</v>
      </c>
      <c r="M1094" t="s">
        <v>28</v>
      </c>
      <c r="N1094" t="s">
        <v>1218</v>
      </c>
      <c r="O1094">
        <v>52039</v>
      </c>
      <c r="P1094">
        <f>Append1[[#This Row],[Bonus (£)]]/Append1[[#This Row],[Salary (£)]]</f>
        <v>5.9533747327700295E-2</v>
      </c>
    </row>
    <row r="1095" spans="1:16" x14ac:dyDescent="0.3">
      <c r="A1095" t="s">
        <v>1505</v>
      </c>
      <c r="B1095" t="s">
        <v>348</v>
      </c>
      <c r="C1095">
        <v>26</v>
      </c>
      <c r="D1095" t="s">
        <v>24</v>
      </c>
      <c r="E1095" t="s">
        <v>17</v>
      </c>
      <c r="F1095" t="s">
        <v>18</v>
      </c>
      <c r="G1095" t="s">
        <v>27</v>
      </c>
      <c r="H1095" s="1">
        <v>43374</v>
      </c>
      <c r="I1095">
        <v>49862</v>
      </c>
      <c r="J1095">
        <v>1289</v>
      </c>
      <c r="K1095">
        <v>2.4700000000000002</v>
      </c>
      <c r="L1095">
        <v>4</v>
      </c>
      <c r="M1095" t="s">
        <v>34</v>
      </c>
      <c r="N1095" t="s">
        <v>1218</v>
      </c>
      <c r="O1095">
        <v>51151</v>
      </c>
      <c r="P1095">
        <f>Append1[[#This Row],[Bonus (£)]]/Append1[[#This Row],[Salary (£)]]</f>
        <v>2.5851349725241668E-2</v>
      </c>
    </row>
    <row r="1096" spans="1:16" x14ac:dyDescent="0.3">
      <c r="A1096" t="s">
        <v>1506</v>
      </c>
      <c r="B1096" t="s">
        <v>85</v>
      </c>
      <c r="C1096">
        <v>32</v>
      </c>
      <c r="D1096" t="s">
        <v>16</v>
      </c>
      <c r="E1096" t="s">
        <v>37</v>
      </c>
      <c r="F1096" t="s">
        <v>38</v>
      </c>
      <c r="G1096" t="s">
        <v>33</v>
      </c>
      <c r="H1096" s="1">
        <v>44202</v>
      </c>
      <c r="I1096">
        <v>37332</v>
      </c>
      <c r="J1096">
        <v>4326</v>
      </c>
      <c r="K1096">
        <v>5</v>
      </c>
      <c r="L1096">
        <v>0</v>
      </c>
      <c r="M1096" t="s">
        <v>28</v>
      </c>
      <c r="N1096" t="s">
        <v>1218</v>
      </c>
      <c r="O1096">
        <v>41658</v>
      </c>
      <c r="P1096">
        <f>Append1[[#This Row],[Bonus (£)]]/Append1[[#This Row],[Salary (£)]]</f>
        <v>0.11587913854066216</v>
      </c>
    </row>
    <row r="1097" spans="1:16" x14ac:dyDescent="0.3">
      <c r="A1097" t="s">
        <v>1507</v>
      </c>
      <c r="B1097" t="s">
        <v>1358</v>
      </c>
      <c r="C1097">
        <v>31</v>
      </c>
      <c r="D1097" t="s">
        <v>16</v>
      </c>
      <c r="E1097" t="s">
        <v>37</v>
      </c>
      <c r="F1097" t="s">
        <v>38</v>
      </c>
      <c r="G1097" t="s">
        <v>88</v>
      </c>
      <c r="H1097" s="1">
        <v>42900</v>
      </c>
      <c r="I1097">
        <v>31371</v>
      </c>
      <c r="J1097">
        <v>959</v>
      </c>
      <c r="K1097">
        <v>2.5499999999999998</v>
      </c>
      <c r="L1097">
        <v>2</v>
      </c>
      <c r="M1097" t="s">
        <v>20</v>
      </c>
      <c r="N1097" t="s">
        <v>1218</v>
      </c>
      <c r="O1097">
        <v>32330</v>
      </c>
      <c r="P1097">
        <f>Append1[[#This Row],[Bonus (£)]]/Append1[[#This Row],[Salary (£)]]</f>
        <v>3.0569634375697301E-2</v>
      </c>
    </row>
    <row r="1098" spans="1:16" x14ac:dyDescent="0.3">
      <c r="A1098" t="s">
        <v>1508</v>
      </c>
      <c r="B1098" t="s">
        <v>61</v>
      </c>
      <c r="C1098">
        <v>24</v>
      </c>
      <c r="D1098" t="s">
        <v>24</v>
      </c>
      <c r="E1098" t="s">
        <v>31</v>
      </c>
      <c r="F1098" t="s">
        <v>32</v>
      </c>
      <c r="G1098" t="s">
        <v>39</v>
      </c>
      <c r="H1098" s="1">
        <v>44548</v>
      </c>
      <c r="I1098">
        <v>37138</v>
      </c>
      <c r="J1098">
        <v>2284</v>
      </c>
      <c r="K1098">
        <v>2.6</v>
      </c>
      <c r="L1098">
        <v>0</v>
      </c>
      <c r="M1098" t="s">
        <v>20</v>
      </c>
      <c r="N1098" t="s">
        <v>1218</v>
      </c>
      <c r="O1098">
        <v>39422</v>
      </c>
      <c r="P1098">
        <f>Append1[[#This Row],[Bonus (£)]]/Append1[[#This Row],[Salary (£)]]</f>
        <v>6.1500350045775219E-2</v>
      </c>
    </row>
    <row r="1099" spans="1:16" x14ac:dyDescent="0.3">
      <c r="A1099" t="s">
        <v>1509</v>
      </c>
      <c r="B1099" t="s">
        <v>731</v>
      </c>
      <c r="C1099">
        <v>30</v>
      </c>
      <c r="D1099" t="s">
        <v>24</v>
      </c>
      <c r="E1099" t="s">
        <v>17</v>
      </c>
      <c r="F1099" t="s">
        <v>18</v>
      </c>
      <c r="G1099" t="s">
        <v>53</v>
      </c>
      <c r="H1099" s="1">
        <v>43477</v>
      </c>
      <c r="I1099">
        <v>46548</v>
      </c>
      <c r="J1099">
        <v>1168</v>
      </c>
      <c r="K1099">
        <v>1.48</v>
      </c>
      <c r="L1099">
        <v>2</v>
      </c>
      <c r="M1099" t="s">
        <v>28</v>
      </c>
      <c r="N1099" t="s">
        <v>1218</v>
      </c>
      <c r="O1099">
        <v>47716</v>
      </c>
      <c r="P1099">
        <f>Append1[[#This Row],[Bonus (£)]]/Append1[[#This Row],[Salary (£)]]</f>
        <v>2.5092377760591218E-2</v>
      </c>
    </row>
    <row r="1100" spans="1:16" x14ac:dyDescent="0.3">
      <c r="A1100" t="s">
        <v>1510</v>
      </c>
      <c r="B1100" t="s">
        <v>540</v>
      </c>
      <c r="C1100">
        <v>33</v>
      </c>
      <c r="D1100" t="s">
        <v>16</v>
      </c>
      <c r="E1100" t="s">
        <v>74</v>
      </c>
      <c r="F1100" t="s">
        <v>75</v>
      </c>
      <c r="G1100" t="s">
        <v>105</v>
      </c>
      <c r="H1100" s="1">
        <v>42818</v>
      </c>
      <c r="I1100">
        <v>35634</v>
      </c>
      <c r="J1100">
        <v>1027</v>
      </c>
      <c r="K1100">
        <v>2.38</v>
      </c>
      <c r="L1100">
        <v>0</v>
      </c>
      <c r="M1100" t="s">
        <v>20</v>
      </c>
      <c r="N1100" t="s">
        <v>1218</v>
      </c>
      <c r="O1100">
        <v>36661</v>
      </c>
      <c r="P1100">
        <f>Append1[[#This Row],[Bonus (£)]]/Append1[[#This Row],[Salary (£)]]</f>
        <v>2.8820789133973172E-2</v>
      </c>
    </row>
    <row r="1101" spans="1:16" x14ac:dyDescent="0.3">
      <c r="A1101" t="s">
        <v>1511</v>
      </c>
      <c r="B1101" t="s">
        <v>1512</v>
      </c>
      <c r="C1101">
        <v>38</v>
      </c>
      <c r="D1101" t="s">
        <v>24</v>
      </c>
      <c r="E1101" t="s">
        <v>62</v>
      </c>
      <c r="F1101" t="s">
        <v>63</v>
      </c>
      <c r="G1101" t="s">
        <v>88</v>
      </c>
      <c r="H1101" s="1">
        <v>42756</v>
      </c>
      <c r="I1101">
        <v>45888</v>
      </c>
      <c r="J1101">
        <v>974</v>
      </c>
      <c r="K1101">
        <v>2.81</v>
      </c>
      <c r="L1101">
        <v>3</v>
      </c>
      <c r="M1101" t="s">
        <v>34</v>
      </c>
      <c r="N1101" t="s">
        <v>1218</v>
      </c>
      <c r="O1101">
        <v>46862</v>
      </c>
      <c r="P1101">
        <f>Append1[[#This Row],[Bonus (£)]]/Append1[[#This Row],[Salary (£)]]</f>
        <v>2.1225592747559276E-2</v>
      </c>
    </row>
    <row r="1102" spans="1:16" x14ac:dyDescent="0.3">
      <c r="A1102" t="s">
        <v>1513</v>
      </c>
      <c r="B1102" t="s">
        <v>333</v>
      </c>
      <c r="C1102">
        <v>29</v>
      </c>
      <c r="D1102" t="s">
        <v>24</v>
      </c>
      <c r="E1102" t="s">
        <v>25</v>
      </c>
      <c r="F1102" t="s">
        <v>26</v>
      </c>
      <c r="G1102" t="s">
        <v>53</v>
      </c>
      <c r="H1102" s="1">
        <v>43253</v>
      </c>
      <c r="I1102">
        <v>31304</v>
      </c>
      <c r="J1102">
        <v>577</v>
      </c>
      <c r="K1102">
        <v>2.14</v>
      </c>
      <c r="L1102">
        <v>0</v>
      </c>
      <c r="M1102" t="s">
        <v>20</v>
      </c>
      <c r="N1102" t="s">
        <v>1218</v>
      </c>
      <c r="O1102">
        <v>31881</v>
      </c>
      <c r="P1102">
        <f>Append1[[#This Row],[Bonus (£)]]/Append1[[#This Row],[Salary (£)]]</f>
        <v>1.8432149246102734E-2</v>
      </c>
    </row>
    <row r="1103" spans="1:16" x14ac:dyDescent="0.3">
      <c r="A1103" t="s">
        <v>1514</v>
      </c>
      <c r="B1103" t="s">
        <v>577</v>
      </c>
      <c r="C1103">
        <v>35</v>
      </c>
      <c r="D1103" t="s">
        <v>16</v>
      </c>
      <c r="E1103" t="s">
        <v>42</v>
      </c>
      <c r="F1103" t="s">
        <v>43</v>
      </c>
      <c r="G1103" t="s">
        <v>19</v>
      </c>
      <c r="H1103" s="1">
        <v>44122</v>
      </c>
      <c r="I1103">
        <v>37730</v>
      </c>
      <c r="J1103">
        <v>4087</v>
      </c>
      <c r="K1103">
        <v>4.82</v>
      </c>
      <c r="L1103">
        <v>1</v>
      </c>
      <c r="M1103" t="s">
        <v>34</v>
      </c>
      <c r="N1103" t="s">
        <v>1218</v>
      </c>
      <c r="O1103">
        <v>41817</v>
      </c>
      <c r="P1103">
        <f>Append1[[#This Row],[Bonus (£)]]/Append1[[#This Row],[Salary (£)]]</f>
        <v>0.10832228995494302</v>
      </c>
    </row>
    <row r="1104" spans="1:16" x14ac:dyDescent="0.3">
      <c r="A1104" t="s">
        <v>1515</v>
      </c>
      <c r="B1104" t="s">
        <v>244</v>
      </c>
      <c r="C1104">
        <v>23</v>
      </c>
      <c r="D1104" t="s">
        <v>16</v>
      </c>
      <c r="E1104" t="s">
        <v>17</v>
      </c>
      <c r="F1104" t="s">
        <v>18</v>
      </c>
      <c r="G1104" t="s">
        <v>19</v>
      </c>
      <c r="H1104" s="1">
        <v>43967</v>
      </c>
      <c r="I1104">
        <v>42918</v>
      </c>
      <c r="J1104">
        <v>3508</v>
      </c>
      <c r="K1104">
        <v>3.89</v>
      </c>
      <c r="L1104">
        <v>2</v>
      </c>
      <c r="M1104" t="s">
        <v>20</v>
      </c>
      <c r="N1104" t="s">
        <v>1218</v>
      </c>
      <c r="O1104">
        <v>46426</v>
      </c>
      <c r="P1104">
        <f>Append1[[#This Row],[Bonus (£)]]/Append1[[#This Row],[Salary (£)]]</f>
        <v>8.1737266415024004E-2</v>
      </c>
    </row>
    <row r="1105" spans="1:16" x14ac:dyDescent="0.3">
      <c r="A1105" t="s">
        <v>1516</v>
      </c>
      <c r="B1105" t="s">
        <v>882</v>
      </c>
      <c r="C1105">
        <v>37</v>
      </c>
      <c r="D1105" t="s">
        <v>16</v>
      </c>
      <c r="E1105" t="s">
        <v>74</v>
      </c>
      <c r="F1105" t="s">
        <v>75</v>
      </c>
      <c r="G1105" t="s">
        <v>19</v>
      </c>
      <c r="H1105" s="1">
        <v>44321</v>
      </c>
      <c r="I1105">
        <v>37429</v>
      </c>
      <c r="J1105">
        <v>1239</v>
      </c>
      <c r="K1105">
        <v>1.88</v>
      </c>
      <c r="L1105">
        <v>4</v>
      </c>
      <c r="M1105" t="s">
        <v>34</v>
      </c>
      <c r="N1105" t="s">
        <v>1218</v>
      </c>
      <c r="O1105">
        <v>38668</v>
      </c>
      <c r="P1105">
        <f>Append1[[#This Row],[Bonus (£)]]/Append1[[#This Row],[Salary (£)]]</f>
        <v>3.3102674396858052E-2</v>
      </c>
    </row>
    <row r="1106" spans="1:16" x14ac:dyDescent="0.3">
      <c r="A1106" t="s">
        <v>1517</v>
      </c>
      <c r="B1106" t="s">
        <v>1090</v>
      </c>
      <c r="C1106">
        <v>33</v>
      </c>
      <c r="D1106" t="s">
        <v>16</v>
      </c>
      <c r="E1106" t="s">
        <v>17</v>
      </c>
      <c r="F1106" t="s">
        <v>18</v>
      </c>
      <c r="G1106" t="s">
        <v>88</v>
      </c>
      <c r="H1106" s="1">
        <v>43778</v>
      </c>
      <c r="I1106">
        <v>51267</v>
      </c>
      <c r="J1106">
        <v>4253</v>
      </c>
      <c r="K1106">
        <v>4.3899999999999997</v>
      </c>
      <c r="L1106">
        <v>4</v>
      </c>
      <c r="M1106" t="s">
        <v>28</v>
      </c>
      <c r="N1106" t="s">
        <v>1218</v>
      </c>
      <c r="O1106">
        <v>55520</v>
      </c>
      <c r="P1106">
        <f>Append1[[#This Row],[Bonus (£)]]/Append1[[#This Row],[Salary (£)]]</f>
        <v>8.2957848128425687E-2</v>
      </c>
    </row>
    <row r="1107" spans="1:16" x14ac:dyDescent="0.3">
      <c r="A1107" t="s">
        <v>1518</v>
      </c>
      <c r="B1107" t="s">
        <v>597</v>
      </c>
      <c r="C1107">
        <v>29</v>
      </c>
      <c r="D1107" t="s">
        <v>16</v>
      </c>
      <c r="E1107" t="s">
        <v>17</v>
      </c>
      <c r="F1107" t="s">
        <v>18</v>
      </c>
      <c r="G1107" t="s">
        <v>53</v>
      </c>
      <c r="H1107" s="1">
        <v>43444</v>
      </c>
      <c r="I1107">
        <v>39155</v>
      </c>
      <c r="J1107">
        <v>2171</v>
      </c>
      <c r="K1107">
        <v>3.14</v>
      </c>
      <c r="L1107">
        <v>1</v>
      </c>
      <c r="M1107" t="s">
        <v>34</v>
      </c>
      <c r="N1107" t="s">
        <v>1218</v>
      </c>
      <c r="O1107">
        <v>41326</v>
      </c>
      <c r="P1107">
        <f>Append1[[#This Row],[Bonus (£)]]/Append1[[#This Row],[Salary (£)]]</f>
        <v>5.5446303154131016E-2</v>
      </c>
    </row>
    <row r="1108" spans="1:16" x14ac:dyDescent="0.3">
      <c r="A1108" t="s">
        <v>1519</v>
      </c>
      <c r="B1108" t="s">
        <v>716</v>
      </c>
      <c r="C1108">
        <v>32</v>
      </c>
      <c r="D1108" t="s">
        <v>16</v>
      </c>
      <c r="E1108" t="s">
        <v>31</v>
      </c>
      <c r="F1108" t="s">
        <v>32</v>
      </c>
      <c r="G1108" t="s">
        <v>39</v>
      </c>
      <c r="H1108" s="1">
        <v>44469</v>
      </c>
      <c r="I1108">
        <v>30220</v>
      </c>
      <c r="J1108">
        <v>1994</v>
      </c>
      <c r="K1108">
        <v>3.33</v>
      </c>
      <c r="L1108">
        <v>5</v>
      </c>
      <c r="M1108" t="s">
        <v>20</v>
      </c>
      <c r="N1108" t="s">
        <v>1218</v>
      </c>
      <c r="O1108">
        <v>32214</v>
      </c>
      <c r="P1108">
        <f>Append1[[#This Row],[Bonus (£)]]/Append1[[#This Row],[Salary (£)]]</f>
        <v>6.5982792852415623E-2</v>
      </c>
    </row>
    <row r="1109" spans="1:16" x14ac:dyDescent="0.3">
      <c r="A1109" t="s">
        <v>1520</v>
      </c>
      <c r="B1109" t="s">
        <v>581</v>
      </c>
      <c r="C1109">
        <v>41</v>
      </c>
      <c r="D1109" t="s">
        <v>16</v>
      </c>
      <c r="E1109" t="s">
        <v>17</v>
      </c>
      <c r="F1109" t="s">
        <v>18</v>
      </c>
      <c r="G1109" t="s">
        <v>33</v>
      </c>
      <c r="H1109" s="1">
        <v>44508</v>
      </c>
      <c r="I1109">
        <v>49439</v>
      </c>
      <c r="J1109">
        <v>1308</v>
      </c>
      <c r="K1109">
        <v>3.37</v>
      </c>
      <c r="L1109">
        <v>2</v>
      </c>
      <c r="M1109" t="s">
        <v>20</v>
      </c>
      <c r="N1109" t="s">
        <v>1218</v>
      </c>
      <c r="O1109">
        <v>50747</v>
      </c>
      <c r="P1109">
        <f>Append1[[#This Row],[Bonus (£)]]/Append1[[#This Row],[Salary (£)]]</f>
        <v>2.6456845809988066E-2</v>
      </c>
    </row>
    <row r="1110" spans="1:16" x14ac:dyDescent="0.3">
      <c r="A1110" t="s">
        <v>1521</v>
      </c>
      <c r="B1110" t="s">
        <v>167</v>
      </c>
      <c r="C1110">
        <v>21</v>
      </c>
      <c r="D1110" t="s">
        <v>24</v>
      </c>
      <c r="E1110" t="s">
        <v>58</v>
      </c>
      <c r="F1110" t="s">
        <v>59</v>
      </c>
      <c r="G1110" t="s">
        <v>53</v>
      </c>
      <c r="H1110" s="1">
        <v>42578</v>
      </c>
      <c r="I1110">
        <v>19740</v>
      </c>
      <c r="J1110">
        <v>863</v>
      </c>
      <c r="K1110">
        <v>4.53</v>
      </c>
      <c r="L1110">
        <v>2</v>
      </c>
      <c r="M1110" t="s">
        <v>34</v>
      </c>
      <c r="N1110" t="s">
        <v>1218</v>
      </c>
      <c r="O1110">
        <v>20603</v>
      </c>
      <c r="P1110">
        <f>Append1[[#This Row],[Bonus (£)]]/Append1[[#This Row],[Salary (£)]]</f>
        <v>4.3718338399189462E-2</v>
      </c>
    </row>
    <row r="1111" spans="1:16" x14ac:dyDescent="0.3">
      <c r="A1111" t="s">
        <v>1522</v>
      </c>
      <c r="B1111" t="s">
        <v>738</v>
      </c>
      <c r="C1111">
        <v>37</v>
      </c>
      <c r="D1111" t="s">
        <v>24</v>
      </c>
      <c r="E1111" t="s">
        <v>42</v>
      </c>
      <c r="F1111" t="s">
        <v>43</v>
      </c>
      <c r="G1111" t="s">
        <v>50</v>
      </c>
      <c r="H1111" s="1">
        <v>42449</v>
      </c>
      <c r="I1111">
        <v>44463</v>
      </c>
      <c r="J1111">
        <v>1922</v>
      </c>
      <c r="K1111">
        <v>1.87</v>
      </c>
      <c r="L1111">
        <v>3</v>
      </c>
      <c r="M1111" t="s">
        <v>20</v>
      </c>
      <c r="N1111" t="s">
        <v>1218</v>
      </c>
      <c r="O1111">
        <v>46385</v>
      </c>
      <c r="P1111">
        <f>Append1[[#This Row],[Bonus (£)]]/Append1[[#This Row],[Salary (£)]]</f>
        <v>4.3226952747228035E-2</v>
      </c>
    </row>
    <row r="1112" spans="1:16" x14ac:dyDescent="0.3">
      <c r="A1112" t="s">
        <v>1523</v>
      </c>
      <c r="B1112" t="s">
        <v>389</v>
      </c>
      <c r="C1112">
        <v>32</v>
      </c>
      <c r="D1112" t="s">
        <v>16</v>
      </c>
      <c r="E1112" t="s">
        <v>74</v>
      </c>
      <c r="F1112" t="s">
        <v>75</v>
      </c>
      <c r="G1112" t="s">
        <v>53</v>
      </c>
      <c r="H1112" s="1">
        <v>44198</v>
      </c>
      <c r="I1112">
        <v>33681</v>
      </c>
      <c r="J1112">
        <v>1559</v>
      </c>
      <c r="K1112">
        <v>3.09</v>
      </c>
      <c r="L1112">
        <v>5</v>
      </c>
      <c r="M1112" t="s">
        <v>34</v>
      </c>
      <c r="N1112" t="s">
        <v>1218</v>
      </c>
      <c r="O1112">
        <v>35240</v>
      </c>
      <c r="P1112">
        <f>Append1[[#This Row],[Bonus (£)]]/Append1[[#This Row],[Salary (£)]]</f>
        <v>4.628722425106143E-2</v>
      </c>
    </row>
    <row r="1113" spans="1:16" x14ac:dyDescent="0.3">
      <c r="A1113" t="s">
        <v>1524</v>
      </c>
      <c r="B1113" t="s">
        <v>829</v>
      </c>
      <c r="C1113">
        <v>25</v>
      </c>
      <c r="D1113" t="s">
        <v>24</v>
      </c>
      <c r="E1113" t="s">
        <v>58</v>
      </c>
      <c r="F1113" t="s">
        <v>59</v>
      </c>
      <c r="G1113" t="s">
        <v>27</v>
      </c>
      <c r="H1113" s="1">
        <v>44914</v>
      </c>
      <c r="I1113">
        <v>32369</v>
      </c>
      <c r="J1113">
        <v>2317</v>
      </c>
      <c r="K1113">
        <v>3.58</v>
      </c>
      <c r="L1113">
        <v>0</v>
      </c>
      <c r="M1113" t="s">
        <v>34</v>
      </c>
      <c r="N1113" t="s">
        <v>1218</v>
      </c>
      <c r="O1113">
        <v>34686</v>
      </c>
      <c r="P1113">
        <f>Append1[[#This Row],[Bonus (£)]]/Append1[[#This Row],[Salary (£)]]</f>
        <v>7.158083351354691E-2</v>
      </c>
    </row>
    <row r="1114" spans="1:16" x14ac:dyDescent="0.3">
      <c r="A1114" t="s">
        <v>1525</v>
      </c>
      <c r="B1114" t="s">
        <v>1526</v>
      </c>
      <c r="C1114">
        <v>44</v>
      </c>
      <c r="D1114" t="s">
        <v>16</v>
      </c>
      <c r="E1114" t="s">
        <v>25</v>
      </c>
      <c r="F1114" t="s">
        <v>26</v>
      </c>
      <c r="G1114" t="s">
        <v>39</v>
      </c>
      <c r="H1114" s="1">
        <v>44121</v>
      </c>
      <c r="I1114">
        <v>31778</v>
      </c>
      <c r="J1114">
        <v>731</v>
      </c>
      <c r="K1114">
        <v>2.4</v>
      </c>
      <c r="L1114">
        <v>3</v>
      </c>
      <c r="M1114" t="s">
        <v>20</v>
      </c>
      <c r="N1114" t="s">
        <v>1218</v>
      </c>
      <c r="O1114">
        <v>32509</v>
      </c>
      <c r="P1114">
        <f>Append1[[#This Row],[Bonus (£)]]/Append1[[#This Row],[Salary (£)]]</f>
        <v>2.3003335641009502E-2</v>
      </c>
    </row>
    <row r="1115" spans="1:16" x14ac:dyDescent="0.3">
      <c r="A1115" t="s">
        <v>1527</v>
      </c>
      <c r="B1115" t="s">
        <v>473</v>
      </c>
      <c r="C1115">
        <v>31</v>
      </c>
      <c r="D1115" t="s">
        <v>24</v>
      </c>
      <c r="E1115" t="s">
        <v>74</v>
      </c>
      <c r="F1115" t="s">
        <v>75</v>
      </c>
      <c r="G1115" t="s">
        <v>27</v>
      </c>
      <c r="H1115" s="1">
        <v>42370</v>
      </c>
      <c r="I1115">
        <v>36823</v>
      </c>
      <c r="J1115">
        <v>1835</v>
      </c>
      <c r="K1115">
        <v>3.09</v>
      </c>
      <c r="L1115">
        <v>1</v>
      </c>
      <c r="M1115" t="s">
        <v>34</v>
      </c>
      <c r="N1115" t="s">
        <v>1218</v>
      </c>
      <c r="O1115">
        <v>38658</v>
      </c>
      <c r="P1115">
        <f>Append1[[#This Row],[Bonus (£)]]/Append1[[#This Row],[Salary (£)]]</f>
        <v>4.9832984819270565E-2</v>
      </c>
    </row>
    <row r="1116" spans="1:16" x14ac:dyDescent="0.3">
      <c r="A1116" t="s">
        <v>1528</v>
      </c>
      <c r="B1116" t="s">
        <v>117</v>
      </c>
      <c r="C1116">
        <v>30</v>
      </c>
      <c r="D1116" t="s">
        <v>16</v>
      </c>
      <c r="E1116" t="s">
        <v>62</v>
      </c>
      <c r="F1116" t="s">
        <v>63</v>
      </c>
      <c r="G1116" t="s">
        <v>27</v>
      </c>
      <c r="H1116" s="1">
        <v>44449</v>
      </c>
      <c r="I1116">
        <v>41477</v>
      </c>
      <c r="J1116">
        <v>1793</v>
      </c>
      <c r="K1116">
        <v>3.97</v>
      </c>
      <c r="L1116">
        <v>4</v>
      </c>
      <c r="M1116" t="s">
        <v>34</v>
      </c>
      <c r="N1116" t="s">
        <v>1218</v>
      </c>
      <c r="O1116">
        <v>43270</v>
      </c>
      <c r="P1116">
        <f>Append1[[#This Row],[Bonus (£)]]/Append1[[#This Row],[Salary (£)]]</f>
        <v>4.3228777394700678E-2</v>
      </c>
    </row>
    <row r="1117" spans="1:16" x14ac:dyDescent="0.3">
      <c r="A1117" t="s">
        <v>1529</v>
      </c>
      <c r="B1117" t="s">
        <v>384</v>
      </c>
      <c r="C1117">
        <v>31</v>
      </c>
      <c r="D1117" t="s">
        <v>16</v>
      </c>
      <c r="E1117" t="s">
        <v>25</v>
      </c>
      <c r="F1117" t="s">
        <v>26</v>
      </c>
      <c r="G1117" t="s">
        <v>88</v>
      </c>
      <c r="H1117" s="1">
        <v>43172</v>
      </c>
      <c r="I1117">
        <v>32123</v>
      </c>
      <c r="J1117">
        <v>2006</v>
      </c>
      <c r="K1117">
        <v>3.12</v>
      </c>
      <c r="L1117">
        <v>3</v>
      </c>
      <c r="M1117" t="s">
        <v>28</v>
      </c>
      <c r="N1117" t="s">
        <v>1218</v>
      </c>
      <c r="O1117">
        <v>34129</v>
      </c>
      <c r="P1117">
        <f>Append1[[#This Row],[Bonus (£)]]/Append1[[#This Row],[Salary (£)]]</f>
        <v>6.2447467546617688E-2</v>
      </c>
    </row>
    <row r="1118" spans="1:16" x14ac:dyDescent="0.3">
      <c r="A1118" t="s">
        <v>1530</v>
      </c>
      <c r="B1118" t="s">
        <v>75</v>
      </c>
      <c r="C1118">
        <v>29</v>
      </c>
      <c r="D1118" t="s">
        <v>16</v>
      </c>
      <c r="E1118" t="s">
        <v>17</v>
      </c>
      <c r="F1118" t="s">
        <v>18</v>
      </c>
      <c r="G1118" t="s">
        <v>33</v>
      </c>
      <c r="H1118" s="1">
        <v>43417</v>
      </c>
      <c r="I1118">
        <v>39697</v>
      </c>
      <c r="J1118">
        <v>2541</v>
      </c>
      <c r="K1118">
        <v>3.92</v>
      </c>
      <c r="L1118">
        <v>0</v>
      </c>
      <c r="M1118" t="s">
        <v>34</v>
      </c>
      <c r="N1118" t="s">
        <v>1218</v>
      </c>
      <c r="O1118">
        <v>42238</v>
      </c>
      <c r="P1118">
        <f>Append1[[#This Row],[Bonus (£)]]/Append1[[#This Row],[Salary (£)]]</f>
        <v>6.4009874801622291E-2</v>
      </c>
    </row>
    <row r="1119" spans="1:16" x14ac:dyDescent="0.3">
      <c r="A1119" t="s">
        <v>1531</v>
      </c>
      <c r="B1119" t="s">
        <v>165</v>
      </c>
      <c r="C1119">
        <v>32</v>
      </c>
      <c r="D1119" t="s">
        <v>16</v>
      </c>
      <c r="E1119" t="s">
        <v>58</v>
      </c>
      <c r="F1119" t="s">
        <v>59</v>
      </c>
      <c r="G1119" t="s">
        <v>88</v>
      </c>
      <c r="H1119" s="1">
        <v>44424</v>
      </c>
      <c r="I1119">
        <v>34040</v>
      </c>
      <c r="J1119">
        <v>1073</v>
      </c>
      <c r="K1119">
        <v>1.99</v>
      </c>
      <c r="L1119">
        <v>2</v>
      </c>
      <c r="M1119" t="s">
        <v>34</v>
      </c>
      <c r="N1119" t="s">
        <v>1218</v>
      </c>
      <c r="O1119">
        <v>35113</v>
      </c>
      <c r="P1119">
        <f>Append1[[#This Row],[Bonus (£)]]/Append1[[#This Row],[Salary (£)]]</f>
        <v>3.1521739130434781E-2</v>
      </c>
    </row>
    <row r="1120" spans="1:16" x14ac:dyDescent="0.3">
      <c r="A1120" t="s">
        <v>1532</v>
      </c>
      <c r="B1120" t="s">
        <v>327</v>
      </c>
      <c r="C1120">
        <v>22</v>
      </c>
      <c r="D1120" t="s">
        <v>16</v>
      </c>
      <c r="E1120" t="s">
        <v>58</v>
      </c>
      <c r="F1120" t="s">
        <v>59</v>
      </c>
      <c r="G1120" t="s">
        <v>27</v>
      </c>
      <c r="H1120" s="1">
        <v>42992</v>
      </c>
      <c r="I1120">
        <v>33102</v>
      </c>
      <c r="J1120">
        <v>2921</v>
      </c>
      <c r="K1120">
        <v>5</v>
      </c>
      <c r="L1120">
        <v>4</v>
      </c>
      <c r="M1120" t="s">
        <v>34</v>
      </c>
      <c r="N1120" t="s">
        <v>1218</v>
      </c>
      <c r="O1120">
        <v>36023</v>
      </c>
      <c r="P1120">
        <f>Append1[[#This Row],[Bonus (£)]]/Append1[[#This Row],[Salary (£)]]</f>
        <v>8.8242402271766052E-2</v>
      </c>
    </row>
    <row r="1121" spans="1:16" x14ac:dyDescent="0.3">
      <c r="A1121" t="s">
        <v>1533</v>
      </c>
      <c r="B1121" t="s">
        <v>266</v>
      </c>
      <c r="C1121">
        <v>27</v>
      </c>
      <c r="D1121" t="s">
        <v>16</v>
      </c>
      <c r="E1121" t="s">
        <v>74</v>
      </c>
      <c r="F1121" t="s">
        <v>75</v>
      </c>
      <c r="G1121" t="s">
        <v>105</v>
      </c>
      <c r="H1121" s="1">
        <v>44116</v>
      </c>
      <c r="I1121">
        <v>33877</v>
      </c>
      <c r="J1121">
        <v>1022</v>
      </c>
      <c r="K1121">
        <v>3.3</v>
      </c>
      <c r="L1121">
        <v>1</v>
      </c>
      <c r="M1121" t="s">
        <v>20</v>
      </c>
      <c r="N1121" t="s">
        <v>1218</v>
      </c>
      <c r="O1121">
        <v>34899</v>
      </c>
      <c r="P1121">
        <f>Append1[[#This Row],[Bonus (£)]]/Append1[[#This Row],[Salary (£)]]</f>
        <v>3.016796056321398E-2</v>
      </c>
    </row>
    <row r="1122" spans="1:16" x14ac:dyDescent="0.3">
      <c r="A1122" t="s">
        <v>1534</v>
      </c>
      <c r="B1122" t="s">
        <v>433</v>
      </c>
      <c r="C1122">
        <v>35</v>
      </c>
      <c r="D1122" t="s">
        <v>24</v>
      </c>
      <c r="E1122" t="s">
        <v>58</v>
      </c>
      <c r="F1122" t="s">
        <v>59</v>
      </c>
      <c r="G1122" t="s">
        <v>88</v>
      </c>
      <c r="H1122" s="1">
        <v>44832</v>
      </c>
      <c r="I1122">
        <v>30263</v>
      </c>
      <c r="J1122">
        <v>505</v>
      </c>
      <c r="K1122">
        <v>2.54</v>
      </c>
      <c r="L1122">
        <v>4</v>
      </c>
      <c r="M1122" t="s">
        <v>20</v>
      </c>
      <c r="N1122" t="s">
        <v>1218</v>
      </c>
      <c r="O1122">
        <v>30768</v>
      </c>
      <c r="P1122">
        <f>Append1[[#This Row],[Bonus (£)]]/Append1[[#This Row],[Salary (£)]]</f>
        <v>1.6687043584575224E-2</v>
      </c>
    </row>
    <row r="1123" spans="1:16" x14ac:dyDescent="0.3">
      <c r="A1123" t="s">
        <v>1535</v>
      </c>
      <c r="B1123" t="s">
        <v>797</v>
      </c>
      <c r="C1123">
        <v>24</v>
      </c>
      <c r="D1123" t="s">
        <v>16</v>
      </c>
      <c r="E1123" t="s">
        <v>42</v>
      </c>
      <c r="F1123" t="s">
        <v>43</v>
      </c>
      <c r="G1123" t="s">
        <v>39</v>
      </c>
      <c r="H1123" s="1">
        <v>44921</v>
      </c>
      <c r="I1123">
        <v>34841</v>
      </c>
      <c r="J1123">
        <v>2226</v>
      </c>
      <c r="K1123">
        <v>3.14</v>
      </c>
      <c r="L1123">
        <v>1</v>
      </c>
      <c r="M1123" t="s">
        <v>20</v>
      </c>
      <c r="N1123" t="s">
        <v>1218</v>
      </c>
      <c r="O1123">
        <v>37067</v>
      </c>
      <c r="P1123">
        <f>Append1[[#This Row],[Bonus (£)]]/Append1[[#This Row],[Salary (£)]]</f>
        <v>6.3890244252461176E-2</v>
      </c>
    </row>
    <row r="1124" spans="1:16" x14ac:dyDescent="0.3">
      <c r="A1124" t="s">
        <v>1536</v>
      </c>
      <c r="B1124" t="s">
        <v>866</v>
      </c>
      <c r="C1124">
        <v>24</v>
      </c>
      <c r="D1124" t="s">
        <v>24</v>
      </c>
      <c r="E1124" t="s">
        <v>17</v>
      </c>
      <c r="F1124" t="s">
        <v>18</v>
      </c>
      <c r="G1124" t="s">
        <v>33</v>
      </c>
      <c r="H1124" s="1">
        <v>43072</v>
      </c>
      <c r="I1124">
        <v>48460</v>
      </c>
      <c r="J1124">
        <v>2548</v>
      </c>
      <c r="K1124">
        <v>2.37</v>
      </c>
      <c r="L1124">
        <v>3</v>
      </c>
      <c r="M1124" t="s">
        <v>28</v>
      </c>
      <c r="N1124" t="s">
        <v>1218</v>
      </c>
      <c r="O1124">
        <v>51008</v>
      </c>
      <c r="P1124">
        <f>Append1[[#This Row],[Bonus (£)]]/Append1[[#This Row],[Salary (£)]]</f>
        <v>5.2579446966570367E-2</v>
      </c>
    </row>
    <row r="1125" spans="1:16" x14ac:dyDescent="0.3">
      <c r="A1125" t="s">
        <v>1537</v>
      </c>
      <c r="B1125" t="s">
        <v>290</v>
      </c>
      <c r="C1125">
        <v>31</v>
      </c>
      <c r="D1125" t="s">
        <v>16</v>
      </c>
      <c r="E1125" t="s">
        <v>25</v>
      </c>
      <c r="F1125" t="s">
        <v>26</v>
      </c>
      <c r="G1125" t="s">
        <v>105</v>
      </c>
      <c r="H1125" s="1">
        <v>42741</v>
      </c>
      <c r="I1125">
        <v>24367</v>
      </c>
      <c r="J1125">
        <v>1904</v>
      </c>
      <c r="K1125">
        <v>3.7</v>
      </c>
      <c r="L1125">
        <v>3</v>
      </c>
      <c r="M1125" t="s">
        <v>20</v>
      </c>
      <c r="N1125" t="s">
        <v>1218</v>
      </c>
      <c r="O1125">
        <v>26271</v>
      </c>
      <c r="P1125">
        <f>Append1[[#This Row],[Bonus (£)]]/Append1[[#This Row],[Salary (£)]]</f>
        <v>7.8138465958058026E-2</v>
      </c>
    </row>
    <row r="1126" spans="1:16" x14ac:dyDescent="0.3">
      <c r="A1126" t="s">
        <v>1538</v>
      </c>
      <c r="B1126" t="s">
        <v>759</v>
      </c>
      <c r="C1126">
        <v>40</v>
      </c>
      <c r="D1126" t="s">
        <v>16</v>
      </c>
      <c r="E1126" t="s">
        <v>25</v>
      </c>
      <c r="F1126" t="s">
        <v>26</v>
      </c>
      <c r="G1126" t="s">
        <v>88</v>
      </c>
      <c r="H1126" s="1">
        <v>45158</v>
      </c>
      <c r="I1126">
        <v>31847</v>
      </c>
      <c r="J1126">
        <v>2136</v>
      </c>
      <c r="K1126">
        <v>3.9</v>
      </c>
      <c r="L1126">
        <v>2</v>
      </c>
      <c r="M1126" t="s">
        <v>28</v>
      </c>
      <c r="N1126" t="s">
        <v>1218</v>
      </c>
      <c r="O1126">
        <v>33983</v>
      </c>
      <c r="P1126">
        <f>Append1[[#This Row],[Bonus (£)]]/Append1[[#This Row],[Salary (£)]]</f>
        <v>6.707068169686313E-2</v>
      </c>
    </row>
    <row r="1127" spans="1:16" x14ac:dyDescent="0.3">
      <c r="A1127" t="s">
        <v>1539</v>
      </c>
      <c r="B1127" t="s">
        <v>145</v>
      </c>
      <c r="C1127">
        <v>27</v>
      </c>
      <c r="D1127" t="s">
        <v>24</v>
      </c>
      <c r="E1127" t="s">
        <v>62</v>
      </c>
      <c r="F1127" t="s">
        <v>63</v>
      </c>
      <c r="G1127" t="s">
        <v>50</v>
      </c>
      <c r="H1127" s="1">
        <v>43707</v>
      </c>
      <c r="I1127">
        <v>51291</v>
      </c>
      <c r="J1127">
        <v>2767</v>
      </c>
      <c r="K1127">
        <v>3.58</v>
      </c>
      <c r="L1127">
        <v>6</v>
      </c>
      <c r="M1127" t="s">
        <v>20</v>
      </c>
      <c r="N1127" t="s">
        <v>1218</v>
      </c>
      <c r="O1127">
        <v>54058</v>
      </c>
      <c r="P1127">
        <f>Append1[[#This Row],[Bonus (£)]]/Append1[[#This Row],[Salary (£)]]</f>
        <v>5.3947086233452263E-2</v>
      </c>
    </row>
    <row r="1128" spans="1:16" x14ac:dyDescent="0.3">
      <c r="A1128" t="s">
        <v>1540</v>
      </c>
      <c r="B1128" t="s">
        <v>61</v>
      </c>
      <c r="C1128">
        <v>35</v>
      </c>
      <c r="D1128" t="s">
        <v>24</v>
      </c>
      <c r="E1128" t="s">
        <v>25</v>
      </c>
      <c r="F1128" t="s">
        <v>26</v>
      </c>
      <c r="G1128" t="s">
        <v>105</v>
      </c>
      <c r="H1128" s="1">
        <v>42597</v>
      </c>
      <c r="I1128">
        <v>27347</v>
      </c>
      <c r="J1128">
        <v>1360</v>
      </c>
      <c r="K1128">
        <v>3.79</v>
      </c>
      <c r="L1128">
        <v>5</v>
      </c>
      <c r="M1128" t="s">
        <v>28</v>
      </c>
      <c r="N1128" t="s">
        <v>1218</v>
      </c>
      <c r="O1128">
        <v>28707</v>
      </c>
      <c r="P1128">
        <f>Append1[[#This Row],[Bonus (£)]]/Append1[[#This Row],[Salary (£)]]</f>
        <v>4.9731231945003111E-2</v>
      </c>
    </row>
    <row r="1129" spans="1:16" x14ac:dyDescent="0.3">
      <c r="A1129" t="s">
        <v>1541</v>
      </c>
      <c r="B1129" t="s">
        <v>147</v>
      </c>
      <c r="C1129">
        <v>40</v>
      </c>
      <c r="D1129" t="s">
        <v>16</v>
      </c>
      <c r="E1129" t="s">
        <v>17</v>
      </c>
      <c r="F1129" t="s">
        <v>18</v>
      </c>
      <c r="G1129" t="s">
        <v>27</v>
      </c>
      <c r="H1129" s="1">
        <v>45544</v>
      </c>
      <c r="I1129">
        <v>46763</v>
      </c>
      <c r="J1129">
        <v>2531</v>
      </c>
      <c r="K1129">
        <v>3.61</v>
      </c>
      <c r="L1129">
        <v>2</v>
      </c>
      <c r="M1129" t="s">
        <v>28</v>
      </c>
      <c r="N1129" t="s">
        <v>1218</v>
      </c>
      <c r="O1129">
        <v>49294</v>
      </c>
      <c r="P1129">
        <f>Append1[[#This Row],[Bonus (£)]]/Append1[[#This Row],[Salary (£)]]</f>
        <v>5.4123986912730147E-2</v>
      </c>
    </row>
    <row r="1130" spans="1:16" x14ac:dyDescent="0.3">
      <c r="A1130" t="s">
        <v>1542</v>
      </c>
      <c r="B1130" t="s">
        <v>733</v>
      </c>
      <c r="C1130">
        <v>43</v>
      </c>
      <c r="D1130" t="s">
        <v>16</v>
      </c>
      <c r="E1130" t="s">
        <v>62</v>
      </c>
      <c r="F1130" t="s">
        <v>63</v>
      </c>
      <c r="G1130" t="s">
        <v>53</v>
      </c>
      <c r="H1130" s="1">
        <v>45480</v>
      </c>
      <c r="I1130">
        <v>41802</v>
      </c>
      <c r="J1130">
        <v>1047</v>
      </c>
      <c r="K1130">
        <v>2.5499999999999998</v>
      </c>
      <c r="L1130">
        <v>1</v>
      </c>
      <c r="M1130" t="s">
        <v>34</v>
      </c>
      <c r="N1130" t="s">
        <v>1218</v>
      </c>
      <c r="O1130">
        <v>42849</v>
      </c>
      <c r="P1130">
        <f>Append1[[#This Row],[Bonus (£)]]/Append1[[#This Row],[Salary (£)]]</f>
        <v>2.5046648485718387E-2</v>
      </c>
    </row>
    <row r="1131" spans="1:16" x14ac:dyDescent="0.3">
      <c r="A1131" t="s">
        <v>1543</v>
      </c>
      <c r="B1131" t="s">
        <v>1130</v>
      </c>
      <c r="C1131">
        <v>38</v>
      </c>
      <c r="D1131" t="s">
        <v>24</v>
      </c>
      <c r="E1131" t="s">
        <v>58</v>
      </c>
      <c r="F1131" t="s">
        <v>59</v>
      </c>
      <c r="G1131" t="s">
        <v>105</v>
      </c>
      <c r="H1131" s="1">
        <v>44644</v>
      </c>
      <c r="I1131">
        <v>27616</v>
      </c>
      <c r="J1131">
        <v>661</v>
      </c>
      <c r="K1131">
        <v>1.33</v>
      </c>
      <c r="L1131">
        <v>0</v>
      </c>
      <c r="M1131" t="s">
        <v>28</v>
      </c>
      <c r="N1131" t="s">
        <v>1218</v>
      </c>
      <c r="O1131">
        <v>28277</v>
      </c>
      <c r="P1131">
        <f>Append1[[#This Row],[Bonus (£)]]/Append1[[#This Row],[Salary (£)]]</f>
        <v>2.3935399768250289E-2</v>
      </c>
    </row>
    <row r="1132" spans="1:16" x14ac:dyDescent="0.3">
      <c r="A1132" t="s">
        <v>1544</v>
      </c>
      <c r="B1132" t="s">
        <v>1110</v>
      </c>
      <c r="C1132">
        <v>31</v>
      </c>
      <c r="D1132" t="s">
        <v>24</v>
      </c>
      <c r="E1132" t="s">
        <v>62</v>
      </c>
      <c r="F1132" t="s">
        <v>63</v>
      </c>
      <c r="G1132" t="s">
        <v>33</v>
      </c>
      <c r="H1132" s="1">
        <v>42263</v>
      </c>
      <c r="I1132">
        <v>38192</v>
      </c>
      <c r="J1132">
        <v>1768</v>
      </c>
      <c r="K1132">
        <v>4.12</v>
      </c>
      <c r="L1132">
        <v>2</v>
      </c>
      <c r="M1132" t="s">
        <v>20</v>
      </c>
      <c r="N1132" t="s">
        <v>1218</v>
      </c>
      <c r="O1132">
        <v>39960</v>
      </c>
      <c r="P1132">
        <f>Append1[[#This Row],[Bonus (£)]]/Append1[[#This Row],[Salary (£)]]</f>
        <v>4.6292417260159195E-2</v>
      </c>
    </row>
    <row r="1133" spans="1:16" x14ac:dyDescent="0.3">
      <c r="A1133" t="s">
        <v>1545</v>
      </c>
      <c r="B1133" t="s">
        <v>538</v>
      </c>
      <c r="C1133">
        <v>30</v>
      </c>
      <c r="D1133" t="s">
        <v>24</v>
      </c>
      <c r="E1133" t="s">
        <v>62</v>
      </c>
      <c r="F1133" t="s">
        <v>63</v>
      </c>
      <c r="G1133" t="s">
        <v>39</v>
      </c>
      <c r="H1133" s="1">
        <v>42233</v>
      </c>
      <c r="I1133">
        <v>37184</v>
      </c>
      <c r="J1133">
        <v>701</v>
      </c>
      <c r="K1133">
        <v>1.53</v>
      </c>
      <c r="L1133">
        <v>4</v>
      </c>
      <c r="M1133" t="s">
        <v>20</v>
      </c>
      <c r="N1133" t="s">
        <v>1218</v>
      </c>
      <c r="O1133">
        <v>37885</v>
      </c>
      <c r="P1133">
        <f>Append1[[#This Row],[Bonus (£)]]/Append1[[#This Row],[Salary (£)]]</f>
        <v>1.8852194492254733E-2</v>
      </c>
    </row>
    <row r="1134" spans="1:16" x14ac:dyDescent="0.3">
      <c r="A1134" t="s">
        <v>1546</v>
      </c>
      <c r="B1134" t="s">
        <v>204</v>
      </c>
      <c r="C1134">
        <v>29</v>
      </c>
      <c r="D1134" t="s">
        <v>24</v>
      </c>
      <c r="E1134" t="s">
        <v>25</v>
      </c>
      <c r="F1134" t="s">
        <v>26</v>
      </c>
      <c r="G1134" t="s">
        <v>33</v>
      </c>
      <c r="H1134" s="1">
        <v>43696</v>
      </c>
      <c r="I1134">
        <v>29389</v>
      </c>
      <c r="J1134">
        <v>1120</v>
      </c>
      <c r="K1134">
        <v>2.91</v>
      </c>
      <c r="L1134">
        <v>0</v>
      </c>
      <c r="M1134" t="s">
        <v>20</v>
      </c>
      <c r="N1134" t="s">
        <v>1218</v>
      </c>
      <c r="O1134">
        <v>30509</v>
      </c>
      <c r="P1134">
        <f>Append1[[#This Row],[Bonus (£)]]/Append1[[#This Row],[Salary (£)]]</f>
        <v>3.8109496750484875E-2</v>
      </c>
    </row>
    <row r="1135" spans="1:16" x14ac:dyDescent="0.3">
      <c r="A1135" t="s">
        <v>1547</v>
      </c>
      <c r="B1135" t="s">
        <v>612</v>
      </c>
      <c r="C1135">
        <v>36</v>
      </c>
      <c r="D1135" t="s">
        <v>24</v>
      </c>
      <c r="E1135" t="s">
        <v>62</v>
      </c>
      <c r="F1135" t="s">
        <v>63</v>
      </c>
      <c r="G1135" t="s">
        <v>19</v>
      </c>
      <c r="H1135" s="1">
        <v>42147</v>
      </c>
      <c r="I1135">
        <v>45451</v>
      </c>
      <c r="J1135">
        <v>1488</v>
      </c>
      <c r="K1135">
        <v>2.87</v>
      </c>
      <c r="L1135">
        <v>2</v>
      </c>
      <c r="M1135" t="s">
        <v>20</v>
      </c>
      <c r="N1135" t="s">
        <v>1218</v>
      </c>
      <c r="O1135">
        <v>46939</v>
      </c>
      <c r="P1135">
        <f>Append1[[#This Row],[Bonus (£)]]/Append1[[#This Row],[Salary (£)]]</f>
        <v>3.2738553607181357E-2</v>
      </c>
    </row>
    <row r="1136" spans="1:16" x14ac:dyDescent="0.3">
      <c r="A1136" t="s">
        <v>1548</v>
      </c>
      <c r="B1136" t="s">
        <v>423</v>
      </c>
      <c r="C1136">
        <v>36</v>
      </c>
      <c r="D1136" t="s">
        <v>16</v>
      </c>
      <c r="E1136" t="s">
        <v>42</v>
      </c>
      <c r="F1136" t="s">
        <v>43</v>
      </c>
      <c r="G1136" t="s">
        <v>50</v>
      </c>
      <c r="H1136" s="1">
        <v>45477</v>
      </c>
      <c r="I1136">
        <v>33335</v>
      </c>
      <c r="J1136">
        <v>2055</v>
      </c>
      <c r="K1136">
        <v>4.1399999999999997</v>
      </c>
      <c r="L1136">
        <v>3</v>
      </c>
      <c r="M1136" t="s">
        <v>20</v>
      </c>
      <c r="N1136" t="s">
        <v>1218</v>
      </c>
      <c r="O1136">
        <v>35390</v>
      </c>
      <c r="P1136">
        <f>Append1[[#This Row],[Bonus (£)]]/Append1[[#This Row],[Salary (£)]]</f>
        <v>6.1646917654117298E-2</v>
      </c>
    </row>
    <row r="1137" spans="1:16" x14ac:dyDescent="0.3">
      <c r="A1137" t="s">
        <v>1549</v>
      </c>
      <c r="B1137" t="s">
        <v>255</v>
      </c>
      <c r="C1137">
        <v>34</v>
      </c>
      <c r="D1137" t="s">
        <v>16</v>
      </c>
      <c r="E1137" t="s">
        <v>62</v>
      </c>
      <c r="F1137" t="s">
        <v>63</v>
      </c>
      <c r="G1137" t="s">
        <v>105</v>
      </c>
      <c r="H1137" s="1">
        <v>45390</v>
      </c>
      <c r="I1137">
        <v>37863</v>
      </c>
      <c r="J1137">
        <v>1965</v>
      </c>
      <c r="K1137">
        <v>4.33</v>
      </c>
      <c r="L1137">
        <v>3</v>
      </c>
      <c r="M1137" t="s">
        <v>20</v>
      </c>
      <c r="N1137" t="s">
        <v>1218</v>
      </c>
      <c r="O1137">
        <v>39828</v>
      </c>
      <c r="P1137">
        <f>Append1[[#This Row],[Bonus (£)]]/Append1[[#This Row],[Salary (£)]]</f>
        <v>5.18976309325727E-2</v>
      </c>
    </row>
    <row r="1138" spans="1:16" x14ac:dyDescent="0.3">
      <c r="A1138" t="s">
        <v>1550</v>
      </c>
      <c r="B1138" t="s">
        <v>1396</v>
      </c>
      <c r="C1138">
        <v>32</v>
      </c>
      <c r="D1138" t="s">
        <v>24</v>
      </c>
      <c r="E1138" t="s">
        <v>25</v>
      </c>
      <c r="F1138" t="s">
        <v>26</v>
      </c>
      <c r="G1138" t="s">
        <v>50</v>
      </c>
      <c r="H1138" s="1">
        <v>44044</v>
      </c>
      <c r="I1138">
        <v>22925</v>
      </c>
      <c r="J1138">
        <v>764</v>
      </c>
      <c r="K1138">
        <v>3.14</v>
      </c>
      <c r="L1138">
        <v>2</v>
      </c>
      <c r="M1138" t="s">
        <v>34</v>
      </c>
      <c r="N1138" t="s">
        <v>1218</v>
      </c>
      <c r="O1138">
        <v>23689</v>
      </c>
      <c r="P1138">
        <f>Append1[[#This Row],[Bonus (£)]]/Append1[[#This Row],[Salary (£)]]</f>
        <v>3.3326063249727374E-2</v>
      </c>
    </row>
    <row r="1139" spans="1:16" x14ac:dyDescent="0.3">
      <c r="A1139" t="s">
        <v>1551</v>
      </c>
      <c r="B1139" t="s">
        <v>670</v>
      </c>
      <c r="C1139">
        <v>31</v>
      </c>
      <c r="D1139" t="s">
        <v>24</v>
      </c>
      <c r="E1139" t="s">
        <v>31</v>
      </c>
      <c r="F1139" t="s">
        <v>32</v>
      </c>
      <c r="G1139" t="s">
        <v>39</v>
      </c>
      <c r="H1139" s="1">
        <v>42783</v>
      </c>
      <c r="I1139">
        <v>30138</v>
      </c>
      <c r="J1139">
        <v>2135</v>
      </c>
      <c r="K1139">
        <v>3.62</v>
      </c>
      <c r="L1139">
        <v>6</v>
      </c>
      <c r="M1139" t="s">
        <v>20</v>
      </c>
      <c r="N1139" t="s">
        <v>1218</v>
      </c>
      <c r="O1139">
        <v>32273</v>
      </c>
      <c r="P1139">
        <f>Append1[[#This Row],[Bonus (£)]]/Append1[[#This Row],[Salary (£)]]</f>
        <v>7.0840798991306658E-2</v>
      </c>
    </row>
    <row r="1140" spans="1:16" x14ac:dyDescent="0.3">
      <c r="A1140" t="s">
        <v>1552</v>
      </c>
      <c r="B1140" t="s">
        <v>189</v>
      </c>
      <c r="C1140">
        <v>44</v>
      </c>
      <c r="D1140" t="s">
        <v>24</v>
      </c>
      <c r="E1140" t="s">
        <v>42</v>
      </c>
      <c r="F1140" t="s">
        <v>43</v>
      </c>
      <c r="G1140" t="s">
        <v>88</v>
      </c>
      <c r="H1140" s="1">
        <v>45424</v>
      </c>
      <c r="I1140">
        <v>37247</v>
      </c>
      <c r="J1140">
        <v>1663</v>
      </c>
      <c r="K1140">
        <v>3.27</v>
      </c>
      <c r="L1140">
        <v>0</v>
      </c>
      <c r="M1140" t="s">
        <v>20</v>
      </c>
      <c r="N1140" t="s">
        <v>1218</v>
      </c>
      <c r="O1140">
        <v>38910</v>
      </c>
      <c r="P1140">
        <f>Append1[[#This Row],[Bonus (£)]]/Append1[[#This Row],[Salary (£)]]</f>
        <v>4.4647891105323918E-2</v>
      </c>
    </row>
    <row r="1141" spans="1:16" x14ac:dyDescent="0.3">
      <c r="A1141" t="s">
        <v>1553</v>
      </c>
      <c r="B1141" t="s">
        <v>15</v>
      </c>
      <c r="C1141">
        <v>30</v>
      </c>
      <c r="D1141" t="s">
        <v>16</v>
      </c>
      <c r="E1141" t="s">
        <v>42</v>
      </c>
      <c r="F1141" t="s">
        <v>43</v>
      </c>
      <c r="G1141" t="s">
        <v>50</v>
      </c>
      <c r="H1141" s="1">
        <v>44062</v>
      </c>
      <c r="I1141">
        <v>36153</v>
      </c>
      <c r="J1141">
        <v>2487</v>
      </c>
      <c r="K1141">
        <v>3.54</v>
      </c>
      <c r="L1141">
        <v>1</v>
      </c>
      <c r="M1141" t="s">
        <v>20</v>
      </c>
      <c r="N1141" t="s">
        <v>1218</v>
      </c>
      <c r="O1141">
        <v>38640</v>
      </c>
      <c r="P1141">
        <f>Append1[[#This Row],[Bonus (£)]]/Append1[[#This Row],[Salary (£)]]</f>
        <v>6.8790971703593065E-2</v>
      </c>
    </row>
    <row r="1142" spans="1:16" x14ac:dyDescent="0.3">
      <c r="A1142" t="s">
        <v>1554</v>
      </c>
      <c r="B1142" t="s">
        <v>1171</v>
      </c>
      <c r="C1142">
        <v>36</v>
      </c>
      <c r="D1142" t="s">
        <v>16</v>
      </c>
      <c r="E1142" t="s">
        <v>17</v>
      </c>
      <c r="F1142" t="s">
        <v>18</v>
      </c>
      <c r="G1142" t="s">
        <v>27</v>
      </c>
      <c r="H1142" s="1">
        <v>42383</v>
      </c>
      <c r="I1142">
        <v>39162</v>
      </c>
      <c r="J1142">
        <v>1419</v>
      </c>
      <c r="K1142">
        <v>2.9</v>
      </c>
      <c r="L1142">
        <v>7</v>
      </c>
      <c r="M1142" t="s">
        <v>34</v>
      </c>
      <c r="N1142" t="s">
        <v>1218</v>
      </c>
      <c r="O1142">
        <v>40581</v>
      </c>
      <c r="P1142">
        <f>Append1[[#This Row],[Bonus (£)]]/Append1[[#This Row],[Salary (£)]]</f>
        <v>3.6234104489045502E-2</v>
      </c>
    </row>
    <row r="1143" spans="1:16" x14ac:dyDescent="0.3">
      <c r="A1143" t="s">
        <v>1555</v>
      </c>
      <c r="B1143" t="s">
        <v>83</v>
      </c>
      <c r="C1143">
        <v>28</v>
      </c>
      <c r="D1143" t="s">
        <v>24</v>
      </c>
      <c r="E1143" t="s">
        <v>58</v>
      </c>
      <c r="F1143" t="s">
        <v>59</v>
      </c>
      <c r="G1143" t="s">
        <v>33</v>
      </c>
      <c r="H1143" s="1">
        <v>42922</v>
      </c>
      <c r="I1143">
        <v>29906</v>
      </c>
      <c r="J1143">
        <v>1113</v>
      </c>
      <c r="K1143">
        <v>1.88</v>
      </c>
      <c r="L1143">
        <v>2</v>
      </c>
      <c r="M1143" t="s">
        <v>34</v>
      </c>
      <c r="N1143" t="s">
        <v>1218</v>
      </c>
      <c r="O1143">
        <v>31019</v>
      </c>
      <c r="P1143">
        <f>Append1[[#This Row],[Bonus (£)]]/Append1[[#This Row],[Salary (£)]]</f>
        <v>3.7216612051093424E-2</v>
      </c>
    </row>
    <row r="1144" spans="1:16" x14ac:dyDescent="0.3">
      <c r="A1144" t="s">
        <v>1556</v>
      </c>
      <c r="B1144" t="s">
        <v>521</v>
      </c>
      <c r="C1144">
        <v>31</v>
      </c>
      <c r="D1144" t="s">
        <v>16</v>
      </c>
      <c r="E1144" t="s">
        <v>37</v>
      </c>
      <c r="F1144" t="s">
        <v>38</v>
      </c>
      <c r="G1144" t="s">
        <v>19</v>
      </c>
      <c r="H1144" s="1">
        <v>43829</v>
      </c>
      <c r="I1144">
        <v>34469</v>
      </c>
      <c r="J1144">
        <v>521</v>
      </c>
      <c r="K1144">
        <v>2.2200000000000002</v>
      </c>
      <c r="L1144">
        <v>2</v>
      </c>
      <c r="M1144" t="s">
        <v>20</v>
      </c>
      <c r="N1144" t="s">
        <v>1218</v>
      </c>
      <c r="O1144">
        <v>34990</v>
      </c>
      <c r="P1144">
        <f>Append1[[#This Row],[Bonus (£)]]/Append1[[#This Row],[Salary (£)]]</f>
        <v>1.5115030897328035E-2</v>
      </c>
    </row>
    <row r="1145" spans="1:16" x14ac:dyDescent="0.3">
      <c r="A1145" t="s">
        <v>1557</v>
      </c>
      <c r="B1145" t="s">
        <v>153</v>
      </c>
      <c r="C1145">
        <v>24</v>
      </c>
      <c r="D1145" t="s">
        <v>24</v>
      </c>
      <c r="E1145" t="s">
        <v>58</v>
      </c>
      <c r="F1145" t="s">
        <v>59</v>
      </c>
      <c r="G1145" t="s">
        <v>27</v>
      </c>
      <c r="H1145" s="1">
        <v>43137</v>
      </c>
      <c r="I1145">
        <v>30815</v>
      </c>
      <c r="J1145">
        <v>773</v>
      </c>
      <c r="K1145">
        <v>3.78</v>
      </c>
      <c r="L1145">
        <v>4</v>
      </c>
      <c r="M1145" t="s">
        <v>20</v>
      </c>
      <c r="N1145" t="s">
        <v>1218</v>
      </c>
      <c r="O1145">
        <v>31588</v>
      </c>
      <c r="P1145">
        <f>Append1[[#This Row],[Bonus (£)]]/Append1[[#This Row],[Salary (£)]]</f>
        <v>2.5085185786143112E-2</v>
      </c>
    </row>
    <row r="1146" spans="1:16" x14ac:dyDescent="0.3">
      <c r="A1146" t="s">
        <v>1558</v>
      </c>
      <c r="B1146" t="s">
        <v>134</v>
      </c>
      <c r="C1146">
        <v>38</v>
      </c>
      <c r="D1146" t="s">
        <v>16</v>
      </c>
      <c r="E1146" t="s">
        <v>62</v>
      </c>
      <c r="F1146" t="s">
        <v>63</v>
      </c>
      <c r="G1146" t="s">
        <v>33</v>
      </c>
      <c r="H1146" s="1">
        <v>43760</v>
      </c>
      <c r="I1146">
        <v>28013</v>
      </c>
      <c r="J1146">
        <v>1686</v>
      </c>
      <c r="K1146">
        <v>2.88</v>
      </c>
      <c r="L1146">
        <v>2</v>
      </c>
      <c r="M1146" t="s">
        <v>28</v>
      </c>
      <c r="N1146" t="s">
        <v>1218</v>
      </c>
      <c r="O1146">
        <v>29699</v>
      </c>
      <c r="P1146">
        <f>Append1[[#This Row],[Bonus (£)]]/Append1[[#This Row],[Salary (£)]]</f>
        <v>6.0186342055474247E-2</v>
      </c>
    </row>
    <row r="1147" spans="1:16" x14ac:dyDescent="0.3">
      <c r="A1147" t="s">
        <v>1559</v>
      </c>
      <c r="B1147" t="s">
        <v>1560</v>
      </c>
      <c r="C1147">
        <v>43</v>
      </c>
      <c r="D1147" t="s">
        <v>16</v>
      </c>
      <c r="E1147" t="s">
        <v>42</v>
      </c>
      <c r="F1147" t="s">
        <v>43</v>
      </c>
      <c r="G1147" t="s">
        <v>105</v>
      </c>
      <c r="H1147" s="1">
        <v>44848</v>
      </c>
      <c r="I1147">
        <v>42770</v>
      </c>
      <c r="J1147">
        <v>1693</v>
      </c>
      <c r="K1147">
        <v>3.87</v>
      </c>
      <c r="L1147">
        <v>4</v>
      </c>
      <c r="M1147" t="s">
        <v>28</v>
      </c>
      <c r="N1147" t="s">
        <v>1218</v>
      </c>
      <c r="O1147">
        <v>44463</v>
      </c>
      <c r="P1147">
        <f>Append1[[#This Row],[Bonus (£)]]/Append1[[#This Row],[Salary (£)]]</f>
        <v>3.9583820434884266E-2</v>
      </c>
    </row>
    <row r="1148" spans="1:16" x14ac:dyDescent="0.3">
      <c r="A1148" t="s">
        <v>1561</v>
      </c>
      <c r="B1148" t="s">
        <v>501</v>
      </c>
      <c r="C1148">
        <v>38</v>
      </c>
      <c r="D1148" t="s">
        <v>16</v>
      </c>
      <c r="E1148" t="s">
        <v>25</v>
      </c>
      <c r="F1148" t="s">
        <v>26</v>
      </c>
      <c r="G1148" t="s">
        <v>53</v>
      </c>
      <c r="H1148" s="1">
        <v>45184</v>
      </c>
      <c r="I1148">
        <v>32828</v>
      </c>
      <c r="J1148">
        <v>631</v>
      </c>
      <c r="K1148">
        <v>1.71</v>
      </c>
      <c r="L1148">
        <v>6</v>
      </c>
      <c r="M1148" t="s">
        <v>28</v>
      </c>
      <c r="N1148" t="s">
        <v>1218</v>
      </c>
      <c r="O1148">
        <v>33459</v>
      </c>
      <c r="P1148">
        <f>Append1[[#This Row],[Bonus (£)]]/Append1[[#This Row],[Salary (£)]]</f>
        <v>1.9221396368953331E-2</v>
      </c>
    </row>
    <row r="1149" spans="1:16" x14ac:dyDescent="0.3">
      <c r="A1149" t="s">
        <v>1562</v>
      </c>
      <c r="B1149" t="s">
        <v>1138</v>
      </c>
      <c r="C1149">
        <v>30</v>
      </c>
      <c r="D1149" t="s">
        <v>24</v>
      </c>
      <c r="E1149" t="s">
        <v>37</v>
      </c>
      <c r="F1149" t="s">
        <v>38</v>
      </c>
      <c r="G1149" t="s">
        <v>39</v>
      </c>
      <c r="H1149" s="1">
        <v>44844</v>
      </c>
      <c r="I1149">
        <v>24782</v>
      </c>
      <c r="J1149">
        <v>581</v>
      </c>
      <c r="K1149">
        <v>2.11</v>
      </c>
      <c r="L1149">
        <v>0</v>
      </c>
      <c r="M1149" t="s">
        <v>34</v>
      </c>
      <c r="N1149" t="s">
        <v>1218</v>
      </c>
      <c r="O1149">
        <v>25363</v>
      </c>
      <c r="P1149">
        <f>Append1[[#This Row],[Bonus (£)]]/Append1[[#This Row],[Salary (£)]]</f>
        <v>2.34444354773626E-2</v>
      </c>
    </row>
    <row r="1150" spans="1:16" x14ac:dyDescent="0.3">
      <c r="A1150" t="s">
        <v>1563</v>
      </c>
      <c r="B1150" t="s">
        <v>238</v>
      </c>
      <c r="C1150">
        <v>41</v>
      </c>
      <c r="D1150" t="s">
        <v>24</v>
      </c>
      <c r="E1150" t="s">
        <v>74</v>
      </c>
      <c r="F1150" t="s">
        <v>75</v>
      </c>
      <c r="G1150" t="s">
        <v>50</v>
      </c>
      <c r="H1150" s="1">
        <v>43736</v>
      </c>
      <c r="I1150">
        <v>32416</v>
      </c>
      <c r="J1150">
        <v>1080</v>
      </c>
      <c r="K1150">
        <v>4</v>
      </c>
      <c r="L1150">
        <v>2</v>
      </c>
      <c r="M1150" t="s">
        <v>20</v>
      </c>
      <c r="N1150" t="s">
        <v>1218</v>
      </c>
      <c r="O1150">
        <v>33496</v>
      </c>
      <c r="P1150">
        <f>Append1[[#This Row],[Bonus (£)]]/Append1[[#This Row],[Salary (£)]]</f>
        <v>3.3316880552813427E-2</v>
      </c>
    </row>
    <row r="1151" spans="1:16" x14ac:dyDescent="0.3">
      <c r="A1151" t="s">
        <v>1564</v>
      </c>
      <c r="B1151" t="s">
        <v>979</v>
      </c>
      <c r="C1151">
        <v>36</v>
      </c>
      <c r="D1151" t="s">
        <v>24</v>
      </c>
      <c r="E1151" t="s">
        <v>31</v>
      </c>
      <c r="F1151" t="s">
        <v>32</v>
      </c>
      <c r="G1151" t="s">
        <v>27</v>
      </c>
      <c r="H1151" s="1">
        <v>43633</v>
      </c>
      <c r="I1151">
        <v>27869</v>
      </c>
      <c r="J1151">
        <v>2573</v>
      </c>
      <c r="K1151">
        <v>4.2</v>
      </c>
      <c r="L1151">
        <v>0</v>
      </c>
      <c r="M1151" t="s">
        <v>20</v>
      </c>
      <c r="N1151" t="s">
        <v>1218</v>
      </c>
      <c r="O1151">
        <v>30442</v>
      </c>
      <c r="P1151">
        <f>Append1[[#This Row],[Bonus (£)]]/Append1[[#This Row],[Salary (£)]]</f>
        <v>9.2324805339265847E-2</v>
      </c>
    </row>
    <row r="1152" spans="1:16" x14ac:dyDescent="0.3">
      <c r="A1152" t="s">
        <v>1565</v>
      </c>
      <c r="B1152" t="s">
        <v>1036</v>
      </c>
      <c r="C1152">
        <v>26</v>
      </c>
      <c r="D1152" t="s">
        <v>16</v>
      </c>
      <c r="E1152" t="s">
        <v>17</v>
      </c>
      <c r="F1152" t="s">
        <v>18</v>
      </c>
      <c r="G1152" t="s">
        <v>27</v>
      </c>
      <c r="H1152" s="1">
        <v>42965</v>
      </c>
      <c r="I1152">
        <v>42389</v>
      </c>
      <c r="J1152">
        <v>2533</v>
      </c>
      <c r="K1152">
        <v>3.41</v>
      </c>
      <c r="L1152">
        <v>3</v>
      </c>
      <c r="M1152" t="s">
        <v>28</v>
      </c>
      <c r="N1152" t="s">
        <v>1218</v>
      </c>
      <c r="O1152">
        <v>44922</v>
      </c>
      <c r="P1152">
        <f>Append1[[#This Row],[Bonus (£)]]/Append1[[#This Row],[Salary (£)]]</f>
        <v>5.9756068791431742E-2</v>
      </c>
    </row>
    <row r="1153" spans="1:16" x14ac:dyDescent="0.3">
      <c r="A1153" t="s">
        <v>1566</v>
      </c>
      <c r="B1153" t="s">
        <v>1181</v>
      </c>
      <c r="C1153">
        <v>33</v>
      </c>
      <c r="D1153" t="s">
        <v>24</v>
      </c>
      <c r="E1153" t="s">
        <v>74</v>
      </c>
      <c r="F1153" t="s">
        <v>75</v>
      </c>
      <c r="G1153" t="s">
        <v>33</v>
      </c>
      <c r="H1153" s="1">
        <v>42057</v>
      </c>
      <c r="I1153">
        <v>33326</v>
      </c>
      <c r="J1153">
        <v>2157</v>
      </c>
      <c r="K1153">
        <v>3.67</v>
      </c>
      <c r="L1153">
        <v>2</v>
      </c>
      <c r="M1153" t="s">
        <v>28</v>
      </c>
      <c r="N1153" t="s">
        <v>1218</v>
      </c>
      <c r="O1153">
        <v>35483</v>
      </c>
      <c r="P1153">
        <f>Append1[[#This Row],[Bonus (£)]]/Append1[[#This Row],[Salary (£)]]</f>
        <v>6.4724239332653186E-2</v>
      </c>
    </row>
    <row r="1154" spans="1:16" x14ac:dyDescent="0.3">
      <c r="A1154" t="s">
        <v>1567</v>
      </c>
      <c r="B1154" t="s">
        <v>668</v>
      </c>
      <c r="C1154">
        <v>21</v>
      </c>
      <c r="D1154" t="s">
        <v>16</v>
      </c>
      <c r="E1154" t="s">
        <v>42</v>
      </c>
      <c r="F1154" t="s">
        <v>43</v>
      </c>
      <c r="G1154" t="s">
        <v>105</v>
      </c>
      <c r="H1154" s="1">
        <v>43719</v>
      </c>
      <c r="I1154">
        <v>41428</v>
      </c>
      <c r="J1154">
        <v>1617</v>
      </c>
      <c r="K1154">
        <v>2.29</v>
      </c>
      <c r="L1154">
        <v>1</v>
      </c>
      <c r="M1154" t="s">
        <v>20</v>
      </c>
      <c r="N1154" t="s">
        <v>1218</v>
      </c>
      <c r="O1154">
        <v>43045</v>
      </c>
      <c r="P1154">
        <f>Append1[[#This Row],[Bonus (£)]]/Append1[[#This Row],[Salary (£)]]</f>
        <v>3.9031572849280681E-2</v>
      </c>
    </row>
    <row r="1155" spans="1:16" x14ac:dyDescent="0.3">
      <c r="A1155" t="s">
        <v>1568</v>
      </c>
      <c r="B1155" t="s">
        <v>1407</v>
      </c>
      <c r="C1155">
        <v>36</v>
      </c>
      <c r="D1155" t="s">
        <v>24</v>
      </c>
      <c r="E1155" t="s">
        <v>74</v>
      </c>
      <c r="F1155" t="s">
        <v>75</v>
      </c>
      <c r="G1155" t="s">
        <v>53</v>
      </c>
      <c r="H1155" s="1">
        <v>43481</v>
      </c>
      <c r="I1155">
        <v>40743</v>
      </c>
      <c r="J1155">
        <v>3308</v>
      </c>
      <c r="K1155">
        <v>4.16</v>
      </c>
      <c r="L1155">
        <v>4</v>
      </c>
      <c r="M1155" t="s">
        <v>20</v>
      </c>
      <c r="N1155" t="s">
        <v>1218</v>
      </c>
      <c r="O1155">
        <v>44051</v>
      </c>
      <c r="P1155">
        <f>Append1[[#This Row],[Bonus (£)]]/Append1[[#This Row],[Salary (£)]]</f>
        <v>8.1191861178607369E-2</v>
      </c>
    </row>
    <row r="1156" spans="1:16" x14ac:dyDescent="0.3">
      <c r="A1156" t="s">
        <v>1569</v>
      </c>
      <c r="B1156" t="s">
        <v>384</v>
      </c>
      <c r="C1156">
        <v>27</v>
      </c>
      <c r="D1156" t="s">
        <v>24</v>
      </c>
      <c r="E1156" t="s">
        <v>74</v>
      </c>
      <c r="F1156" t="s">
        <v>75</v>
      </c>
      <c r="G1156" t="s">
        <v>50</v>
      </c>
      <c r="H1156" s="1">
        <v>42376</v>
      </c>
      <c r="I1156">
        <v>30969</v>
      </c>
      <c r="J1156">
        <v>1484</v>
      </c>
      <c r="K1156">
        <v>2.81</v>
      </c>
      <c r="L1156">
        <v>7</v>
      </c>
      <c r="M1156" t="s">
        <v>20</v>
      </c>
      <c r="N1156" t="s">
        <v>1218</v>
      </c>
      <c r="O1156">
        <v>32453</v>
      </c>
      <c r="P1156">
        <f>Append1[[#This Row],[Bonus (£)]]/Append1[[#This Row],[Salary (£)]]</f>
        <v>4.7918886628564049E-2</v>
      </c>
    </row>
    <row r="1157" spans="1:16" x14ac:dyDescent="0.3">
      <c r="A1157" t="s">
        <v>1570</v>
      </c>
      <c r="B1157" t="s">
        <v>508</v>
      </c>
      <c r="C1157">
        <v>26</v>
      </c>
      <c r="D1157" t="s">
        <v>16</v>
      </c>
      <c r="E1157" t="s">
        <v>42</v>
      </c>
      <c r="F1157" t="s">
        <v>43</v>
      </c>
      <c r="G1157" t="s">
        <v>105</v>
      </c>
      <c r="H1157" s="1">
        <v>44061</v>
      </c>
      <c r="I1157">
        <v>38734</v>
      </c>
      <c r="J1157">
        <v>2219</v>
      </c>
      <c r="K1157">
        <v>3.89</v>
      </c>
      <c r="L1157">
        <v>7</v>
      </c>
      <c r="M1157" t="s">
        <v>34</v>
      </c>
      <c r="N1157" t="s">
        <v>1218</v>
      </c>
      <c r="O1157">
        <v>40953</v>
      </c>
      <c r="P1157">
        <f>Append1[[#This Row],[Bonus (£)]]/Append1[[#This Row],[Salary (£)]]</f>
        <v>5.7288170599473331E-2</v>
      </c>
    </row>
    <row r="1158" spans="1:16" x14ac:dyDescent="0.3">
      <c r="A1158" t="s">
        <v>1571</v>
      </c>
      <c r="B1158" t="s">
        <v>786</v>
      </c>
      <c r="C1158">
        <v>27</v>
      </c>
      <c r="D1158" t="s">
        <v>16</v>
      </c>
      <c r="E1158" t="s">
        <v>31</v>
      </c>
      <c r="F1158" t="s">
        <v>32</v>
      </c>
      <c r="G1158" t="s">
        <v>105</v>
      </c>
      <c r="H1158" s="1">
        <v>42123</v>
      </c>
      <c r="I1158">
        <v>30673</v>
      </c>
      <c r="J1158">
        <v>2368</v>
      </c>
      <c r="K1158">
        <v>4.1500000000000004</v>
      </c>
      <c r="L1158">
        <v>0</v>
      </c>
      <c r="M1158" t="s">
        <v>20</v>
      </c>
      <c r="N1158" t="s">
        <v>1218</v>
      </c>
      <c r="O1158">
        <v>33041</v>
      </c>
      <c r="P1158">
        <f>Append1[[#This Row],[Bonus (£)]]/Append1[[#This Row],[Salary (£)]]</f>
        <v>7.7201447527141129E-2</v>
      </c>
    </row>
    <row r="1159" spans="1:16" x14ac:dyDescent="0.3">
      <c r="A1159" t="s">
        <v>1572</v>
      </c>
      <c r="B1159" t="s">
        <v>475</v>
      </c>
      <c r="C1159">
        <v>32</v>
      </c>
      <c r="D1159" t="s">
        <v>16</v>
      </c>
      <c r="E1159" t="s">
        <v>62</v>
      </c>
      <c r="F1159" t="s">
        <v>63</v>
      </c>
      <c r="G1159" t="s">
        <v>39</v>
      </c>
      <c r="H1159" s="1">
        <v>43645</v>
      </c>
      <c r="I1159">
        <v>45806</v>
      </c>
      <c r="J1159">
        <v>3393</v>
      </c>
      <c r="K1159">
        <v>3.32</v>
      </c>
      <c r="L1159">
        <v>6</v>
      </c>
      <c r="M1159" t="s">
        <v>20</v>
      </c>
      <c r="N1159" t="s">
        <v>1218</v>
      </c>
      <c r="O1159">
        <v>49199</v>
      </c>
      <c r="P1159">
        <f>Append1[[#This Row],[Bonus (£)]]/Append1[[#This Row],[Salary (£)]]</f>
        <v>7.4073265511068423E-2</v>
      </c>
    </row>
    <row r="1160" spans="1:16" x14ac:dyDescent="0.3">
      <c r="A1160" t="s">
        <v>1573</v>
      </c>
      <c r="B1160" t="s">
        <v>442</v>
      </c>
      <c r="C1160">
        <v>38</v>
      </c>
      <c r="D1160" t="s">
        <v>24</v>
      </c>
      <c r="E1160" t="s">
        <v>25</v>
      </c>
      <c r="F1160" t="s">
        <v>26</v>
      </c>
      <c r="G1160" t="s">
        <v>19</v>
      </c>
      <c r="H1160" s="1">
        <v>45281</v>
      </c>
      <c r="I1160">
        <v>27471</v>
      </c>
      <c r="J1160">
        <v>2179</v>
      </c>
      <c r="K1160">
        <v>3.31</v>
      </c>
      <c r="L1160">
        <v>2</v>
      </c>
      <c r="M1160" t="s">
        <v>34</v>
      </c>
      <c r="N1160" t="s">
        <v>1218</v>
      </c>
      <c r="O1160">
        <v>29650</v>
      </c>
      <c r="P1160">
        <f>Append1[[#This Row],[Bonus (£)]]/Append1[[#This Row],[Salary (£)]]</f>
        <v>7.9320010192566709E-2</v>
      </c>
    </row>
    <row r="1161" spans="1:16" x14ac:dyDescent="0.3">
      <c r="A1161" t="s">
        <v>1574</v>
      </c>
      <c r="B1161" t="s">
        <v>1052</v>
      </c>
      <c r="C1161">
        <v>31</v>
      </c>
      <c r="D1161" t="s">
        <v>24</v>
      </c>
      <c r="E1161" t="s">
        <v>25</v>
      </c>
      <c r="F1161" t="s">
        <v>26</v>
      </c>
      <c r="G1161" t="s">
        <v>53</v>
      </c>
      <c r="H1161" s="1">
        <v>42918</v>
      </c>
      <c r="I1161">
        <v>35028</v>
      </c>
      <c r="J1161">
        <v>1921</v>
      </c>
      <c r="K1161">
        <v>2.42</v>
      </c>
      <c r="L1161">
        <v>2</v>
      </c>
      <c r="M1161" t="s">
        <v>28</v>
      </c>
      <c r="N1161" t="s">
        <v>1218</v>
      </c>
      <c r="O1161">
        <v>36949</v>
      </c>
      <c r="P1161">
        <f>Append1[[#This Row],[Bonus (£)]]/Append1[[#This Row],[Salary (£)]]</f>
        <v>5.4841840813063834E-2</v>
      </c>
    </row>
    <row r="1162" spans="1:16" x14ac:dyDescent="0.3">
      <c r="A1162" t="s">
        <v>1575</v>
      </c>
      <c r="B1162" t="s">
        <v>145</v>
      </c>
      <c r="C1162">
        <v>32</v>
      </c>
      <c r="D1162" t="s">
        <v>16</v>
      </c>
      <c r="E1162" t="s">
        <v>42</v>
      </c>
      <c r="F1162" t="s">
        <v>43</v>
      </c>
      <c r="G1162" t="s">
        <v>53</v>
      </c>
      <c r="H1162" s="1">
        <v>44860</v>
      </c>
      <c r="I1162">
        <v>42374</v>
      </c>
      <c r="J1162">
        <v>855</v>
      </c>
      <c r="K1162">
        <v>2.15</v>
      </c>
      <c r="L1162">
        <v>2</v>
      </c>
      <c r="M1162" t="s">
        <v>20</v>
      </c>
      <c r="N1162" t="s">
        <v>1218</v>
      </c>
      <c r="O1162">
        <v>43229</v>
      </c>
      <c r="P1162">
        <f>Append1[[#This Row],[Bonus (£)]]/Append1[[#This Row],[Salary (£)]]</f>
        <v>2.0177467314862887E-2</v>
      </c>
    </row>
    <row r="1163" spans="1:16" x14ac:dyDescent="0.3">
      <c r="A1163" t="s">
        <v>1576</v>
      </c>
      <c r="B1163" t="s">
        <v>930</v>
      </c>
      <c r="C1163">
        <v>27</v>
      </c>
      <c r="D1163" t="s">
        <v>24</v>
      </c>
      <c r="E1163" t="s">
        <v>17</v>
      </c>
      <c r="F1163" t="s">
        <v>18</v>
      </c>
      <c r="G1163" t="s">
        <v>53</v>
      </c>
      <c r="H1163" s="1">
        <v>45447</v>
      </c>
      <c r="I1163">
        <v>40862</v>
      </c>
      <c r="J1163">
        <v>935</v>
      </c>
      <c r="K1163">
        <v>1.82</v>
      </c>
      <c r="L1163">
        <v>4</v>
      </c>
      <c r="M1163" t="s">
        <v>20</v>
      </c>
      <c r="N1163" t="s">
        <v>1218</v>
      </c>
      <c r="O1163">
        <v>41797</v>
      </c>
      <c r="P1163">
        <f>Append1[[#This Row],[Bonus (£)]]/Append1[[#This Row],[Salary (£)]]</f>
        <v>2.2881895159316726E-2</v>
      </c>
    </row>
    <row r="1164" spans="1:16" x14ac:dyDescent="0.3">
      <c r="A1164" t="s">
        <v>1577</v>
      </c>
      <c r="B1164" t="s">
        <v>38</v>
      </c>
      <c r="C1164">
        <v>32</v>
      </c>
      <c r="D1164" t="s">
        <v>24</v>
      </c>
      <c r="E1164" t="s">
        <v>25</v>
      </c>
      <c r="F1164" t="s">
        <v>26</v>
      </c>
      <c r="G1164" t="s">
        <v>50</v>
      </c>
      <c r="H1164" s="1">
        <v>43760</v>
      </c>
      <c r="I1164">
        <v>19942</v>
      </c>
      <c r="J1164">
        <v>744</v>
      </c>
      <c r="K1164">
        <v>2.14</v>
      </c>
      <c r="L1164">
        <v>3</v>
      </c>
      <c r="M1164" t="s">
        <v>28</v>
      </c>
      <c r="N1164" t="s">
        <v>1218</v>
      </c>
      <c r="O1164">
        <v>20686</v>
      </c>
      <c r="P1164">
        <f>Append1[[#This Row],[Bonus (£)]]/Append1[[#This Row],[Salary (£)]]</f>
        <v>3.7308193761909539E-2</v>
      </c>
    </row>
    <row r="1165" spans="1:16" x14ac:dyDescent="0.3">
      <c r="A1165" t="s">
        <v>1578</v>
      </c>
      <c r="B1165" t="s">
        <v>1195</v>
      </c>
      <c r="C1165">
        <v>35</v>
      </c>
      <c r="D1165" t="s">
        <v>16</v>
      </c>
      <c r="E1165" t="s">
        <v>62</v>
      </c>
      <c r="F1165" t="s">
        <v>63</v>
      </c>
      <c r="G1165" t="s">
        <v>50</v>
      </c>
      <c r="H1165" s="1">
        <v>44250</v>
      </c>
      <c r="I1165">
        <v>37939</v>
      </c>
      <c r="J1165">
        <v>1971</v>
      </c>
      <c r="K1165">
        <v>5</v>
      </c>
      <c r="L1165">
        <v>3</v>
      </c>
      <c r="M1165" t="s">
        <v>20</v>
      </c>
      <c r="N1165" t="s">
        <v>1218</v>
      </c>
      <c r="O1165">
        <v>39910</v>
      </c>
      <c r="P1165">
        <f>Append1[[#This Row],[Bonus (£)]]/Append1[[#This Row],[Salary (£)]]</f>
        <v>5.1951817391075149E-2</v>
      </c>
    </row>
    <row r="1166" spans="1:16" x14ac:dyDescent="0.3">
      <c r="A1166" t="s">
        <v>1579</v>
      </c>
      <c r="B1166" t="s">
        <v>1580</v>
      </c>
      <c r="C1166">
        <v>36</v>
      </c>
      <c r="D1166" t="s">
        <v>16</v>
      </c>
      <c r="E1166" t="s">
        <v>31</v>
      </c>
      <c r="F1166" t="s">
        <v>32</v>
      </c>
      <c r="G1166" t="s">
        <v>105</v>
      </c>
      <c r="H1166" s="1">
        <v>44445</v>
      </c>
      <c r="I1166">
        <v>29044</v>
      </c>
      <c r="J1166">
        <v>1527</v>
      </c>
      <c r="K1166">
        <v>4.3</v>
      </c>
      <c r="L1166">
        <v>5</v>
      </c>
      <c r="M1166" t="s">
        <v>34</v>
      </c>
      <c r="N1166" t="s">
        <v>1218</v>
      </c>
      <c r="O1166">
        <v>30571</v>
      </c>
      <c r="P1166">
        <f>Append1[[#This Row],[Bonus (£)]]/Append1[[#This Row],[Salary (£)]]</f>
        <v>5.2575402837074785E-2</v>
      </c>
    </row>
    <row r="1167" spans="1:16" x14ac:dyDescent="0.3">
      <c r="A1167" t="s">
        <v>1581</v>
      </c>
      <c r="B1167" t="s">
        <v>919</v>
      </c>
      <c r="C1167">
        <v>32</v>
      </c>
      <c r="D1167" t="s">
        <v>24</v>
      </c>
      <c r="E1167" t="s">
        <v>58</v>
      </c>
      <c r="F1167" t="s">
        <v>59</v>
      </c>
      <c r="G1167" t="s">
        <v>33</v>
      </c>
      <c r="H1167" s="1">
        <v>42789</v>
      </c>
      <c r="I1167">
        <v>27575</v>
      </c>
      <c r="J1167">
        <v>1675</v>
      </c>
      <c r="K1167">
        <v>3.42</v>
      </c>
      <c r="L1167">
        <v>2</v>
      </c>
      <c r="M1167" t="s">
        <v>34</v>
      </c>
      <c r="N1167" t="s">
        <v>1218</v>
      </c>
      <c r="O1167">
        <v>29250</v>
      </c>
      <c r="P1167">
        <f>Append1[[#This Row],[Bonus (£)]]/Append1[[#This Row],[Salary (£)]]</f>
        <v>6.0743427017225751E-2</v>
      </c>
    </row>
    <row r="1168" spans="1:16" x14ac:dyDescent="0.3">
      <c r="A1168" t="s">
        <v>1582</v>
      </c>
      <c r="B1168" t="s">
        <v>189</v>
      </c>
      <c r="C1168">
        <v>32</v>
      </c>
      <c r="D1168" t="s">
        <v>24</v>
      </c>
      <c r="E1168" t="s">
        <v>58</v>
      </c>
      <c r="F1168" t="s">
        <v>59</v>
      </c>
      <c r="G1168" t="s">
        <v>19</v>
      </c>
      <c r="H1168" s="1">
        <v>42240</v>
      </c>
      <c r="I1168">
        <v>22932</v>
      </c>
      <c r="J1168">
        <v>835</v>
      </c>
      <c r="K1168">
        <v>2.72</v>
      </c>
      <c r="L1168">
        <v>6</v>
      </c>
      <c r="M1168" t="s">
        <v>34</v>
      </c>
      <c r="N1168" t="s">
        <v>1218</v>
      </c>
      <c r="O1168">
        <v>23767</v>
      </c>
      <c r="P1168">
        <f>Append1[[#This Row],[Bonus (£)]]/Append1[[#This Row],[Salary (£)]]</f>
        <v>3.6412000697714983E-2</v>
      </c>
    </row>
    <row r="1169" spans="1:16" x14ac:dyDescent="0.3">
      <c r="A1169" t="s">
        <v>1583</v>
      </c>
      <c r="B1169" t="s">
        <v>77</v>
      </c>
      <c r="C1169">
        <v>21</v>
      </c>
      <c r="D1169" t="s">
        <v>16</v>
      </c>
      <c r="E1169" t="s">
        <v>58</v>
      </c>
      <c r="F1169" t="s">
        <v>59</v>
      </c>
      <c r="G1169" t="s">
        <v>50</v>
      </c>
      <c r="H1169" s="1">
        <v>45383</v>
      </c>
      <c r="I1169">
        <v>34106</v>
      </c>
      <c r="J1169">
        <v>1083</v>
      </c>
      <c r="K1169">
        <v>1.84</v>
      </c>
      <c r="L1169">
        <v>3</v>
      </c>
      <c r="M1169" t="s">
        <v>20</v>
      </c>
      <c r="N1169" t="s">
        <v>1218</v>
      </c>
      <c r="O1169">
        <v>35189</v>
      </c>
      <c r="P1169">
        <f>Append1[[#This Row],[Bonus (£)]]/Append1[[#This Row],[Salary (£)]]</f>
        <v>3.1753943587638542E-2</v>
      </c>
    </row>
    <row r="1170" spans="1:16" x14ac:dyDescent="0.3">
      <c r="A1170" t="s">
        <v>1584</v>
      </c>
      <c r="B1170" t="s">
        <v>1478</v>
      </c>
      <c r="C1170">
        <v>34</v>
      </c>
      <c r="D1170" t="s">
        <v>16</v>
      </c>
      <c r="E1170" t="s">
        <v>62</v>
      </c>
      <c r="F1170" t="s">
        <v>63</v>
      </c>
      <c r="G1170" t="s">
        <v>39</v>
      </c>
      <c r="H1170" s="1">
        <v>42463</v>
      </c>
      <c r="I1170">
        <v>44290</v>
      </c>
      <c r="J1170">
        <v>1694</v>
      </c>
      <c r="K1170">
        <v>2.09</v>
      </c>
      <c r="L1170">
        <v>3</v>
      </c>
      <c r="M1170" t="s">
        <v>20</v>
      </c>
      <c r="N1170" t="s">
        <v>1218</v>
      </c>
      <c r="O1170">
        <v>45984</v>
      </c>
      <c r="P1170">
        <f>Append1[[#This Row],[Bonus (£)]]/Append1[[#This Row],[Salary (£)]]</f>
        <v>3.8247911492436219E-2</v>
      </c>
    </row>
    <row r="1171" spans="1:16" x14ac:dyDescent="0.3">
      <c r="A1171" t="s">
        <v>1585</v>
      </c>
      <c r="B1171" t="s">
        <v>1297</v>
      </c>
      <c r="C1171">
        <v>39</v>
      </c>
      <c r="D1171" t="s">
        <v>24</v>
      </c>
      <c r="E1171" t="s">
        <v>25</v>
      </c>
      <c r="F1171" t="s">
        <v>26</v>
      </c>
      <c r="G1171" t="s">
        <v>27</v>
      </c>
      <c r="H1171" s="1">
        <v>42729</v>
      </c>
      <c r="I1171">
        <v>27818</v>
      </c>
      <c r="J1171">
        <v>902</v>
      </c>
      <c r="K1171">
        <v>2.48</v>
      </c>
      <c r="L1171">
        <v>2</v>
      </c>
      <c r="M1171" t="s">
        <v>34</v>
      </c>
      <c r="N1171" t="s">
        <v>1218</v>
      </c>
      <c r="O1171">
        <v>28720</v>
      </c>
      <c r="P1171">
        <f>Append1[[#This Row],[Bonus (£)]]/Append1[[#This Row],[Salary (£)]]</f>
        <v>3.2425048529728953E-2</v>
      </c>
    </row>
    <row r="1172" spans="1:16" x14ac:dyDescent="0.3">
      <c r="A1172" t="s">
        <v>1586</v>
      </c>
      <c r="B1172" t="s">
        <v>236</v>
      </c>
      <c r="C1172">
        <v>36</v>
      </c>
      <c r="D1172" t="s">
        <v>24</v>
      </c>
      <c r="E1172" t="s">
        <v>37</v>
      </c>
      <c r="F1172" t="s">
        <v>38</v>
      </c>
      <c r="G1172" t="s">
        <v>19</v>
      </c>
      <c r="H1172" s="1">
        <v>44647</v>
      </c>
      <c r="I1172">
        <v>24388</v>
      </c>
      <c r="J1172">
        <v>908</v>
      </c>
      <c r="K1172">
        <v>2.66</v>
      </c>
      <c r="L1172">
        <v>4</v>
      </c>
      <c r="M1172" t="s">
        <v>34</v>
      </c>
      <c r="N1172" t="s">
        <v>1218</v>
      </c>
      <c r="O1172">
        <v>25296</v>
      </c>
      <c r="P1172">
        <f>Append1[[#This Row],[Bonus (£)]]/Append1[[#This Row],[Salary (£)]]</f>
        <v>3.7231425291126781E-2</v>
      </c>
    </row>
    <row r="1173" spans="1:16" x14ac:dyDescent="0.3">
      <c r="A1173" t="s">
        <v>1587</v>
      </c>
      <c r="B1173" t="s">
        <v>111</v>
      </c>
      <c r="C1173">
        <v>31</v>
      </c>
      <c r="D1173" t="s">
        <v>16</v>
      </c>
      <c r="E1173" t="s">
        <v>62</v>
      </c>
      <c r="F1173" t="s">
        <v>63</v>
      </c>
      <c r="G1173" t="s">
        <v>53</v>
      </c>
      <c r="H1173" s="1">
        <v>43436</v>
      </c>
      <c r="I1173">
        <v>35548</v>
      </c>
      <c r="J1173">
        <v>1148</v>
      </c>
      <c r="K1173">
        <v>3.64</v>
      </c>
      <c r="L1173">
        <v>0</v>
      </c>
      <c r="M1173" t="s">
        <v>34</v>
      </c>
      <c r="N1173" t="s">
        <v>1218</v>
      </c>
      <c r="O1173">
        <v>36696</v>
      </c>
      <c r="P1173">
        <f>Append1[[#This Row],[Bonus (£)]]/Append1[[#This Row],[Salary (£)]]</f>
        <v>3.2294362552042308E-2</v>
      </c>
    </row>
    <row r="1174" spans="1:16" x14ac:dyDescent="0.3">
      <c r="A1174" t="s">
        <v>1588</v>
      </c>
      <c r="B1174" t="s">
        <v>756</v>
      </c>
      <c r="C1174">
        <v>27</v>
      </c>
      <c r="D1174" t="s">
        <v>24</v>
      </c>
      <c r="E1174" t="s">
        <v>62</v>
      </c>
      <c r="F1174" t="s">
        <v>63</v>
      </c>
      <c r="G1174" t="s">
        <v>39</v>
      </c>
      <c r="H1174" s="1">
        <v>45506</v>
      </c>
      <c r="I1174">
        <v>45928</v>
      </c>
      <c r="J1174">
        <v>2675</v>
      </c>
      <c r="K1174">
        <v>3.94</v>
      </c>
      <c r="L1174">
        <v>7</v>
      </c>
      <c r="M1174" t="s">
        <v>20</v>
      </c>
      <c r="N1174" t="s">
        <v>1218</v>
      </c>
      <c r="O1174">
        <v>48603</v>
      </c>
      <c r="P1174">
        <f>Append1[[#This Row],[Bonus (£)]]/Append1[[#This Row],[Salary (£)]]</f>
        <v>5.8243337397665913E-2</v>
      </c>
    </row>
    <row r="1175" spans="1:16" x14ac:dyDescent="0.3">
      <c r="A1175" t="s">
        <v>1589</v>
      </c>
      <c r="B1175" t="s">
        <v>506</v>
      </c>
      <c r="C1175">
        <v>33</v>
      </c>
      <c r="D1175" t="s">
        <v>24</v>
      </c>
      <c r="E1175" t="s">
        <v>17</v>
      </c>
      <c r="F1175" t="s">
        <v>18</v>
      </c>
      <c r="G1175" t="s">
        <v>50</v>
      </c>
      <c r="H1175" s="1">
        <v>42710</v>
      </c>
      <c r="I1175">
        <v>46251</v>
      </c>
      <c r="J1175">
        <v>2466</v>
      </c>
      <c r="K1175">
        <v>3.15</v>
      </c>
      <c r="L1175">
        <v>3</v>
      </c>
      <c r="M1175" t="s">
        <v>28</v>
      </c>
      <c r="N1175" t="s">
        <v>1218</v>
      </c>
      <c r="O1175">
        <v>48717</v>
      </c>
      <c r="P1175">
        <f>Append1[[#This Row],[Bonus (£)]]/Append1[[#This Row],[Salary (£)]]</f>
        <v>5.3317766102354544E-2</v>
      </c>
    </row>
    <row r="1176" spans="1:16" x14ac:dyDescent="0.3">
      <c r="A1176" t="s">
        <v>1590</v>
      </c>
      <c r="B1176" t="s">
        <v>75</v>
      </c>
      <c r="C1176">
        <v>38</v>
      </c>
      <c r="D1176" t="s">
        <v>16</v>
      </c>
      <c r="E1176" t="s">
        <v>58</v>
      </c>
      <c r="F1176" t="s">
        <v>59</v>
      </c>
      <c r="G1176" t="s">
        <v>27</v>
      </c>
      <c r="H1176" s="1">
        <v>43241</v>
      </c>
      <c r="I1176">
        <v>28050</v>
      </c>
      <c r="J1176">
        <v>1614</v>
      </c>
      <c r="K1176">
        <v>3.34</v>
      </c>
      <c r="L1176">
        <v>2</v>
      </c>
      <c r="M1176" t="s">
        <v>34</v>
      </c>
      <c r="N1176" t="s">
        <v>1218</v>
      </c>
      <c r="O1176">
        <v>29664</v>
      </c>
      <c r="P1176">
        <f>Append1[[#This Row],[Bonus (£)]]/Append1[[#This Row],[Salary (£)]]</f>
        <v>5.7540106951871658E-2</v>
      </c>
    </row>
    <row r="1177" spans="1:16" x14ac:dyDescent="0.3">
      <c r="A1177" t="s">
        <v>1591</v>
      </c>
      <c r="B1177" t="s">
        <v>1094</v>
      </c>
      <c r="C1177">
        <v>42</v>
      </c>
      <c r="D1177" t="s">
        <v>24</v>
      </c>
      <c r="E1177" t="s">
        <v>58</v>
      </c>
      <c r="F1177" t="s">
        <v>59</v>
      </c>
      <c r="G1177" t="s">
        <v>33</v>
      </c>
      <c r="H1177" s="1">
        <v>43798</v>
      </c>
      <c r="I1177">
        <v>24573</v>
      </c>
      <c r="J1177">
        <v>469</v>
      </c>
      <c r="K1177">
        <v>2.9</v>
      </c>
      <c r="L1177">
        <v>2</v>
      </c>
      <c r="M1177" t="s">
        <v>28</v>
      </c>
      <c r="N1177" t="s">
        <v>1218</v>
      </c>
      <c r="O1177">
        <v>25042</v>
      </c>
      <c r="P1177">
        <f>Append1[[#This Row],[Bonus (£)]]/Append1[[#This Row],[Salary (£)]]</f>
        <v>1.9085988686770031E-2</v>
      </c>
    </row>
    <row r="1178" spans="1:16" x14ac:dyDescent="0.3">
      <c r="A1178" t="s">
        <v>1592</v>
      </c>
      <c r="B1178" t="s">
        <v>1498</v>
      </c>
      <c r="C1178">
        <v>23</v>
      </c>
      <c r="D1178" t="s">
        <v>16</v>
      </c>
      <c r="E1178" t="s">
        <v>37</v>
      </c>
      <c r="F1178" t="s">
        <v>38</v>
      </c>
      <c r="G1178" t="s">
        <v>88</v>
      </c>
      <c r="H1178" s="1">
        <v>42907</v>
      </c>
      <c r="I1178">
        <v>25308</v>
      </c>
      <c r="J1178">
        <v>1779</v>
      </c>
      <c r="K1178">
        <v>3.32</v>
      </c>
      <c r="L1178">
        <v>2</v>
      </c>
      <c r="M1178" t="s">
        <v>20</v>
      </c>
      <c r="N1178" t="s">
        <v>1218</v>
      </c>
      <c r="O1178">
        <v>27087</v>
      </c>
      <c r="P1178">
        <f>Append1[[#This Row],[Bonus (£)]]/Append1[[#This Row],[Salary (£)]]</f>
        <v>7.0293978188715037E-2</v>
      </c>
    </row>
    <row r="1179" spans="1:16" x14ac:dyDescent="0.3">
      <c r="A1179" t="s">
        <v>1593</v>
      </c>
      <c r="B1179" t="s">
        <v>170</v>
      </c>
      <c r="C1179">
        <v>32</v>
      </c>
      <c r="D1179" t="s">
        <v>24</v>
      </c>
      <c r="E1179" t="s">
        <v>74</v>
      </c>
      <c r="F1179" t="s">
        <v>75</v>
      </c>
      <c r="G1179" t="s">
        <v>88</v>
      </c>
      <c r="H1179" s="1">
        <v>43668</v>
      </c>
      <c r="I1179">
        <v>40961</v>
      </c>
      <c r="J1179">
        <v>1792</v>
      </c>
      <c r="K1179">
        <v>4</v>
      </c>
      <c r="L1179">
        <v>5</v>
      </c>
      <c r="M1179" t="s">
        <v>20</v>
      </c>
      <c r="N1179" t="s">
        <v>1218</v>
      </c>
      <c r="O1179">
        <v>42753</v>
      </c>
      <c r="P1179">
        <f>Append1[[#This Row],[Bonus (£)]]/Append1[[#This Row],[Salary (£)]]</f>
        <v>4.3748931910842018E-2</v>
      </c>
    </row>
    <row r="1180" spans="1:16" x14ac:dyDescent="0.3">
      <c r="A1180" t="s">
        <v>1594</v>
      </c>
      <c r="B1180" t="s">
        <v>124</v>
      </c>
      <c r="C1180">
        <v>34</v>
      </c>
      <c r="D1180" t="s">
        <v>16</v>
      </c>
      <c r="E1180" t="s">
        <v>17</v>
      </c>
      <c r="F1180" t="s">
        <v>18</v>
      </c>
      <c r="G1180" t="s">
        <v>39</v>
      </c>
      <c r="H1180" s="1">
        <v>42921</v>
      </c>
      <c r="I1180">
        <v>41458</v>
      </c>
      <c r="J1180">
        <v>2475</v>
      </c>
      <c r="K1180">
        <v>2.86</v>
      </c>
      <c r="L1180">
        <v>1</v>
      </c>
      <c r="M1180" t="s">
        <v>20</v>
      </c>
      <c r="N1180" t="s">
        <v>1218</v>
      </c>
      <c r="O1180">
        <v>43933</v>
      </c>
      <c r="P1180">
        <f>Append1[[#This Row],[Bonus (£)]]/Append1[[#This Row],[Salary (£)]]</f>
        <v>5.9698972454049884E-2</v>
      </c>
    </row>
    <row r="1181" spans="1:16" x14ac:dyDescent="0.3">
      <c r="A1181" t="s">
        <v>1595</v>
      </c>
      <c r="B1181" t="s">
        <v>930</v>
      </c>
      <c r="C1181">
        <v>39</v>
      </c>
      <c r="D1181" t="s">
        <v>16</v>
      </c>
      <c r="E1181" t="s">
        <v>74</v>
      </c>
      <c r="F1181" t="s">
        <v>75</v>
      </c>
      <c r="G1181" t="s">
        <v>27</v>
      </c>
      <c r="H1181" s="1">
        <v>44606</v>
      </c>
      <c r="I1181">
        <v>35494</v>
      </c>
      <c r="J1181">
        <v>2879</v>
      </c>
      <c r="K1181">
        <v>3.73</v>
      </c>
      <c r="L1181">
        <v>5</v>
      </c>
      <c r="M1181" t="s">
        <v>28</v>
      </c>
      <c r="N1181" t="s">
        <v>1218</v>
      </c>
      <c r="O1181">
        <v>38373</v>
      </c>
      <c r="P1181">
        <f>Append1[[#This Row],[Bonus (£)]]/Append1[[#This Row],[Salary (£)]]</f>
        <v>8.1112300670535861E-2</v>
      </c>
    </row>
    <row r="1182" spans="1:16" x14ac:dyDescent="0.3">
      <c r="A1182" t="s">
        <v>1596</v>
      </c>
      <c r="B1182" t="s">
        <v>561</v>
      </c>
      <c r="C1182">
        <v>31</v>
      </c>
      <c r="D1182" t="s">
        <v>16</v>
      </c>
      <c r="E1182" t="s">
        <v>74</v>
      </c>
      <c r="F1182" t="s">
        <v>75</v>
      </c>
      <c r="G1182" t="s">
        <v>39</v>
      </c>
      <c r="H1182" s="1">
        <v>42458</v>
      </c>
      <c r="I1182">
        <v>44655</v>
      </c>
      <c r="J1182">
        <v>1061</v>
      </c>
      <c r="K1182">
        <v>1.0900000000000001</v>
      </c>
      <c r="L1182">
        <v>5</v>
      </c>
      <c r="M1182" t="s">
        <v>20</v>
      </c>
      <c r="N1182" t="s">
        <v>1218</v>
      </c>
      <c r="O1182">
        <v>45716</v>
      </c>
      <c r="P1182">
        <f>Append1[[#This Row],[Bonus (£)]]/Append1[[#This Row],[Salary (£)]]</f>
        <v>2.3759937297055202E-2</v>
      </c>
    </row>
    <row r="1183" spans="1:16" x14ac:dyDescent="0.3">
      <c r="A1183" t="s">
        <v>1597</v>
      </c>
      <c r="B1183" t="s">
        <v>161</v>
      </c>
      <c r="C1183">
        <v>35</v>
      </c>
      <c r="D1183" t="s">
        <v>16</v>
      </c>
      <c r="E1183" t="s">
        <v>58</v>
      </c>
      <c r="F1183" t="s">
        <v>59</v>
      </c>
      <c r="G1183" t="s">
        <v>39</v>
      </c>
      <c r="H1183" s="1">
        <v>44567</v>
      </c>
      <c r="I1183">
        <v>26442</v>
      </c>
      <c r="J1183">
        <v>1853</v>
      </c>
      <c r="K1183">
        <v>4.6900000000000004</v>
      </c>
      <c r="L1183">
        <v>1</v>
      </c>
      <c r="M1183" t="s">
        <v>28</v>
      </c>
      <c r="N1183" t="s">
        <v>1218</v>
      </c>
      <c r="O1183">
        <v>28295</v>
      </c>
      <c r="P1183">
        <f>Append1[[#This Row],[Bonus (£)]]/Append1[[#This Row],[Salary (£)]]</f>
        <v>7.0077906361092207E-2</v>
      </c>
    </row>
    <row r="1184" spans="1:16" x14ac:dyDescent="0.3">
      <c r="A1184" t="s">
        <v>1598</v>
      </c>
      <c r="B1184" t="s">
        <v>487</v>
      </c>
      <c r="C1184">
        <v>31</v>
      </c>
      <c r="D1184" t="s">
        <v>16</v>
      </c>
      <c r="E1184" t="s">
        <v>58</v>
      </c>
      <c r="F1184" t="s">
        <v>59</v>
      </c>
      <c r="G1184" t="s">
        <v>53</v>
      </c>
      <c r="H1184" s="1">
        <v>42472</v>
      </c>
      <c r="I1184">
        <v>26399</v>
      </c>
      <c r="J1184">
        <v>2258</v>
      </c>
      <c r="K1184">
        <v>3.85</v>
      </c>
      <c r="L1184">
        <v>3</v>
      </c>
      <c r="M1184" t="s">
        <v>28</v>
      </c>
      <c r="N1184" t="s">
        <v>1218</v>
      </c>
      <c r="O1184">
        <v>28657</v>
      </c>
      <c r="P1184">
        <f>Append1[[#This Row],[Bonus (£)]]/Append1[[#This Row],[Salary (£)]]</f>
        <v>8.5533542937232476E-2</v>
      </c>
    </row>
    <row r="1185" spans="1:16" x14ac:dyDescent="0.3">
      <c r="A1185" t="s">
        <v>1599</v>
      </c>
      <c r="B1185" t="s">
        <v>238</v>
      </c>
      <c r="C1185">
        <v>25</v>
      </c>
      <c r="D1185" t="s">
        <v>16</v>
      </c>
      <c r="E1185" t="s">
        <v>37</v>
      </c>
      <c r="F1185" t="s">
        <v>38</v>
      </c>
      <c r="G1185" t="s">
        <v>88</v>
      </c>
      <c r="H1185" s="1">
        <v>43235</v>
      </c>
      <c r="I1185">
        <v>29915</v>
      </c>
      <c r="J1185">
        <v>2978</v>
      </c>
      <c r="K1185">
        <v>4.9400000000000004</v>
      </c>
      <c r="L1185">
        <v>0</v>
      </c>
      <c r="M1185" t="s">
        <v>20</v>
      </c>
      <c r="N1185" t="s">
        <v>1218</v>
      </c>
      <c r="O1185">
        <v>32893</v>
      </c>
      <c r="P1185">
        <f>Append1[[#This Row],[Bonus (£)]]/Append1[[#This Row],[Salary (£)]]</f>
        <v>9.95487213772355E-2</v>
      </c>
    </row>
    <row r="1186" spans="1:16" x14ac:dyDescent="0.3">
      <c r="A1186" t="s">
        <v>1600</v>
      </c>
      <c r="B1186" t="s">
        <v>180</v>
      </c>
      <c r="C1186">
        <v>32</v>
      </c>
      <c r="D1186" t="s">
        <v>24</v>
      </c>
      <c r="E1186" t="s">
        <v>62</v>
      </c>
      <c r="F1186" t="s">
        <v>63</v>
      </c>
      <c r="G1186" t="s">
        <v>53</v>
      </c>
      <c r="H1186" s="1">
        <v>44687</v>
      </c>
      <c r="I1186">
        <v>38242</v>
      </c>
      <c r="J1186">
        <v>1017</v>
      </c>
      <c r="K1186">
        <v>3.61</v>
      </c>
      <c r="L1186">
        <v>2</v>
      </c>
      <c r="M1186" t="s">
        <v>28</v>
      </c>
      <c r="N1186" t="s">
        <v>1218</v>
      </c>
      <c r="O1186">
        <v>39259</v>
      </c>
      <c r="P1186">
        <f>Append1[[#This Row],[Bonus (£)]]/Append1[[#This Row],[Salary (£)]]</f>
        <v>2.6593797395533705E-2</v>
      </c>
    </row>
    <row r="1187" spans="1:16" x14ac:dyDescent="0.3">
      <c r="A1187" t="s">
        <v>1601</v>
      </c>
      <c r="B1187" t="s">
        <v>1052</v>
      </c>
      <c r="C1187">
        <v>33</v>
      </c>
      <c r="D1187" t="s">
        <v>16</v>
      </c>
      <c r="E1187" t="s">
        <v>42</v>
      </c>
      <c r="F1187" t="s">
        <v>43</v>
      </c>
      <c r="G1187" t="s">
        <v>88</v>
      </c>
      <c r="H1187" s="1">
        <v>44249</v>
      </c>
      <c r="I1187">
        <v>41110</v>
      </c>
      <c r="J1187">
        <v>3541</v>
      </c>
      <c r="K1187">
        <v>4.91</v>
      </c>
      <c r="L1187">
        <v>1</v>
      </c>
      <c r="M1187" t="s">
        <v>20</v>
      </c>
      <c r="N1187" t="s">
        <v>1218</v>
      </c>
      <c r="O1187">
        <v>44651</v>
      </c>
      <c r="P1187">
        <f>Append1[[#This Row],[Bonus (£)]]/Append1[[#This Row],[Salary (£)]]</f>
        <v>8.6134760398929699E-2</v>
      </c>
    </row>
    <row r="1188" spans="1:16" x14ac:dyDescent="0.3">
      <c r="A1188" t="s">
        <v>1602</v>
      </c>
      <c r="B1188" t="s">
        <v>124</v>
      </c>
      <c r="C1188">
        <v>24</v>
      </c>
      <c r="D1188" t="s">
        <v>16</v>
      </c>
      <c r="E1188" t="s">
        <v>17</v>
      </c>
      <c r="F1188" t="s">
        <v>18</v>
      </c>
      <c r="G1188" t="s">
        <v>33</v>
      </c>
      <c r="H1188" s="1">
        <v>45490</v>
      </c>
      <c r="I1188">
        <v>40110</v>
      </c>
      <c r="J1188">
        <v>2633</v>
      </c>
      <c r="K1188">
        <v>4.57</v>
      </c>
      <c r="L1188">
        <v>3</v>
      </c>
      <c r="M1188" t="s">
        <v>20</v>
      </c>
      <c r="N1188" t="s">
        <v>1218</v>
      </c>
      <c r="O1188">
        <v>42743</v>
      </c>
      <c r="P1188">
        <f>Append1[[#This Row],[Bonus (£)]]/Append1[[#This Row],[Salary (£)]]</f>
        <v>6.5644477686362501E-2</v>
      </c>
    </row>
    <row r="1189" spans="1:16" x14ac:dyDescent="0.3">
      <c r="A1189" t="s">
        <v>1603</v>
      </c>
      <c r="B1189" t="s">
        <v>558</v>
      </c>
      <c r="C1189">
        <v>28</v>
      </c>
      <c r="D1189" t="s">
        <v>16</v>
      </c>
      <c r="E1189" t="s">
        <v>74</v>
      </c>
      <c r="F1189" t="s">
        <v>75</v>
      </c>
      <c r="G1189" t="s">
        <v>27</v>
      </c>
      <c r="H1189" s="1">
        <v>44265</v>
      </c>
      <c r="I1189">
        <v>28857</v>
      </c>
      <c r="J1189">
        <v>3133</v>
      </c>
      <c r="K1189">
        <v>4.67</v>
      </c>
      <c r="L1189">
        <v>4</v>
      </c>
      <c r="M1189" t="s">
        <v>34</v>
      </c>
      <c r="N1189" t="s">
        <v>1218</v>
      </c>
      <c r="O1189">
        <v>31990</v>
      </c>
      <c r="P1189">
        <f>Append1[[#This Row],[Bonus (£)]]/Append1[[#This Row],[Salary (£)]]</f>
        <v>0.10856984440517033</v>
      </c>
    </row>
    <row r="1190" spans="1:16" x14ac:dyDescent="0.3">
      <c r="A1190" t="s">
        <v>1604</v>
      </c>
      <c r="B1190" t="s">
        <v>895</v>
      </c>
      <c r="C1190">
        <v>28</v>
      </c>
      <c r="D1190" t="s">
        <v>24</v>
      </c>
      <c r="E1190" t="s">
        <v>58</v>
      </c>
      <c r="F1190" t="s">
        <v>59</v>
      </c>
      <c r="G1190" t="s">
        <v>27</v>
      </c>
      <c r="H1190" s="1">
        <v>42302</v>
      </c>
      <c r="I1190">
        <v>23500</v>
      </c>
      <c r="J1190">
        <v>456</v>
      </c>
      <c r="K1190">
        <v>2.2999999999999998</v>
      </c>
      <c r="L1190">
        <v>4</v>
      </c>
      <c r="M1190" t="s">
        <v>34</v>
      </c>
      <c r="N1190" t="s">
        <v>1218</v>
      </c>
      <c r="O1190">
        <v>23956</v>
      </c>
      <c r="P1190">
        <f>Append1[[#This Row],[Bonus (£)]]/Append1[[#This Row],[Salary (£)]]</f>
        <v>1.9404255319148935E-2</v>
      </c>
    </row>
    <row r="1191" spans="1:16" x14ac:dyDescent="0.3">
      <c r="A1191" t="s">
        <v>1605</v>
      </c>
      <c r="B1191" t="s">
        <v>69</v>
      </c>
      <c r="C1191">
        <v>32</v>
      </c>
      <c r="D1191" t="s">
        <v>24</v>
      </c>
      <c r="E1191" t="s">
        <v>25</v>
      </c>
      <c r="F1191" t="s">
        <v>26</v>
      </c>
      <c r="G1191" t="s">
        <v>50</v>
      </c>
      <c r="H1191" s="1">
        <v>42159</v>
      </c>
      <c r="I1191">
        <v>28709</v>
      </c>
      <c r="J1191">
        <v>689</v>
      </c>
      <c r="K1191">
        <v>2.46</v>
      </c>
      <c r="L1191">
        <v>5</v>
      </c>
      <c r="M1191" t="s">
        <v>20</v>
      </c>
      <c r="N1191" t="s">
        <v>1218</v>
      </c>
      <c r="O1191">
        <v>29398</v>
      </c>
      <c r="P1191">
        <f>Append1[[#This Row],[Bonus (£)]]/Append1[[#This Row],[Salary (£)]]</f>
        <v>2.3999442683479047E-2</v>
      </c>
    </row>
    <row r="1192" spans="1:16" x14ac:dyDescent="0.3">
      <c r="A1192" t="s">
        <v>1606</v>
      </c>
      <c r="B1192" t="s">
        <v>660</v>
      </c>
      <c r="C1192">
        <v>29</v>
      </c>
      <c r="D1192" t="s">
        <v>16</v>
      </c>
      <c r="E1192" t="s">
        <v>31</v>
      </c>
      <c r="F1192" t="s">
        <v>32</v>
      </c>
      <c r="G1192" t="s">
        <v>27</v>
      </c>
      <c r="H1192" s="1">
        <v>43915</v>
      </c>
      <c r="I1192">
        <v>28353</v>
      </c>
      <c r="J1192">
        <v>1033</v>
      </c>
      <c r="K1192">
        <v>2.4900000000000002</v>
      </c>
      <c r="L1192">
        <v>1</v>
      </c>
      <c r="M1192" t="s">
        <v>34</v>
      </c>
      <c r="N1192" t="s">
        <v>1218</v>
      </c>
      <c r="O1192">
        <v>29386</v>
      </c>
      <c r="P1192">
        <f>Append1[[#This Row],[Bonus (£)]]/Append1[[#This Row],[Salary (£)]]</f>
        <v>3.6433534370260645E-2</v>
      </c>
    </row>
    <row r="1193" spans="1:16" x14ac:dyDescent="0.3">
      <c r="A1193" t="s">
        <v>1607</v>
      </c>
      <c r="B1193" t="s">
        <v>115</v>
      </c>
      <c r="C1193">
        <v>28</v>
      </c>
      <c r="D1193" t="s">
        <v>24</v>
      </c>
      <c r="E1193" t="s">
        <v>25</v>
      </c>
      <c r="F1193" t="s">
        <v>26</v>
      </c>
      <c r="G1193" t="s">
        <v>27</v>
      </c>
      <c r="H1193" s="1">
        <v>43523</v>
      </c>
      <c r="I1193">
        <v>31804</v>
      </c>
      <c r="J1193">
        <v>2657</v>
      </c>
      <c r="K1193">
        <v>3.74</v>
      </c>
      <c r="L1193">
        <v>2</v>
      </c>
      <c r="M1193" t="s">
        <v>20</v>
      </c>
      <c r="N1193" t="s">
        <v>1218</v>
      </c>
      <c r="O1193">
        <v>34461</v>
      </c>
      <c r="P1193">
        <f>Append1[[#This Row],[Bonus (£)]]/Append1[[#This Row],[Salary (£)]]</f>
        <v>8.3542950572255067E-2</v>
      </c>
    </row>
    <row r="1194" spans="1:16" x14ac:dyDescent="0.3">
      <c r="A1194" t="s">
        <v>1608</v>
      </c>
      <c r="B1194" t="s">
        <v>756</v>
      </c>
      <c r="C1194">
        <v>34</v>
      </c>
      <c r="D1194" t="s">
        <v>16</v>
      </c>
      <c r="E1194" t="s">
        <v>74</v>
      </c>
      <c r="F1194" t="s">
        <v>75</v>
      </c>
      <c r="G1194" t="s">
        <v>88</v>
      </c>
      <c r="H1194" s="1">
        <v>45642</v>
      </c>
      <c r="I1194">
        <v>28825</v>
      </c>
      <c r="J1194">
        <v>1530</v>
      </c>
      <c r="K1194">
        <v>2.85</v>
      </c>
      <c r="L1194">
        <v>3</v>
      </c>
      <c r="M1194" t="s">
        <v>20</v>
      </c>
      <c r="N1194" t="s">
        <v>1218</v>
      </c>
      <c r="O1194">
        <v>30355</v>
      </c>
      <c r="P1194">
        <f>Append1[[#This Row],[Bonus (£)]]/Append1[[#This Row],[Salary (£)]]</f>
        <v>5.307892454466609E-2</v>
      </c>
    </row>
    <row r="1195" spans="1:16" x14ac:dyDescent="0.3">
      <c r="A1195" t="s">
        <v>1609</v>
      </c>
      <c r="B1195" t="s">
        <v>1371</v>
      </c>
      <c r="C1195">
        <v>32</v>
      </c>
      <c r="D1195" t="s">
        <v>24</v>
      </c>
      <c r="E1195" t="s">
        <v>62</v>
      </c>
      <c r="F1195" t="s">
        <v>63</v>
      </c>
      <c r="G1195" t="s">
        <v>39</v>
      </c>
      <c r="H1195" s="1">
        <v>44137</v>
      </c>
      <c r="I1195">
        <v>46510</v>
      </c>
      <c r="J1195">
        <v>2837</v>
      </c>
      <c r="K1195">
        <v>4.0999999999999996</v>
      </c>
      <c r="L1195">
        <v>3</v>
      </c>
      <c r="M1195" t="s">
        <v>20</v>
      </c>
      <c r="N1195" t="s">
        <v>1218</v>
      </c>
      <c r="O1195">
        <v>49347</v>
      </c>
      <c r="P1195">
        <f>Append1[[#This Row],[Bonus (£)]]/Append1[[#This Row],[Salary (£)]]</f>
        <v>6.0997634917222106E-2</v>
      </c>
    </row>
    <row r="1196" spans="1:16" x14ac:dyDescent="0.3">
      <c r="A1196" t="s">
        <v>1610</v>
      </c>
      <c r="B1196" t="s">
        <v>209</v>
      </c>
      <c r="C1196">
        <v>38</v>
      </c>
      <c r="D1196" t="s">
        <v>16</v>
      </c>
      <c r="E1196" t="s">
        <v>17</v>
      </c>
      <c r="F1196" t="s">
        <v>18</v>
      </c>
      <c r="G1196" t="s">
        <v>27</v>
      </c>
      <c r="H1196" s="1">
        <v>43453</v>
      </c>
      <c r="I1196">
        <v>40118</v>
      </c>
      <c r="J1196">
        <v>877</v>
      </c>
      <c r="K1196">
        <v>2.65</v>
      </c>
      <c r="L1196">
        <v>1</v>
      </c>
      <c r="M1196" t="s">
        <v>28</v>
      </c>
      <c r="N1196" t="s">
        <v>1218</v>
      </c>
      <c r="O1196">
        <v>40995</v>
      </c>
      <c r="P1196">
        <f>Append1[[#This Row],[Bonus (£)]]/Append1[[#This Row],[Salary (£)]]</f>
        <v>2.1860511491101253E-2</v>
      </c>
    </row>
    <row r="1197" spans="1:16" x14ac:dyDescent="0.3">
      <c r="A1197" t="s">
        <v>1611</v>
      </c>
      <c r="B1197" t="s">
        <v>404</v>
      </c>
      <c r="C1197">
        <v>28</v>
      </c>
      <c r="D1197" t="s">
        <v>24</v>
      </c>
      <c r="E1197" t="s">
        <v>25</v>
      </c>
      <c r="F1197" t="s">
        <v>26</v>
      </c>
      <c r="G1197" t="s">
        <v>33</v>
      </c>
      <c r="H1197" s="1">
        <v>42176</v>
      </c>
      <c r="I1197">
        <v>30949</v>
      </c>
      <c r="J1197">
        <v>1487</v>
      </c>
      <c r="K1197">
        <v>2.81</v>
      </c>
      <c r="L1197">
        <v>3</v>
      </c>
      <c r="M1197" t="s">
        <v>20</v>
      </c>
      <c r="N1197" t="s">
        <v>1218</v>
      </c>
      <c r="O1197">
        <v>32436</v>
      </c>
      <c r="P1197">
        <f>Append1[[#This Row],[Bonus (£)]]/Append1[[#This Row],[Salary (£)]]</f>
        <v>4.8046786649003199E-2</v>
      </c>
    </row>
    <row r="1198" spans="1:16" x14ac:dyDescent="0.3">
      <c r="A1198" t="s">
        <v>1612</v>
      </c>
      <c r="B1198" t="s">
        <v>506</v>
      </c>
      <c r="C1198">
        <v>26</v>
      </c>
      <c r="D1198" t="s">
        <v>16</v>
      </c>
      <c r="E1198" t="s">
        <v>25</v>
      </c>
      <c r="F1198" t="s">
        <v>26</v>
      </c>
      <c r="G1198" t="s">
        <v>88</v>
      </c>
      <c r="H1198" s="1">
        <v>45377</v>
      </c>
      <c r="I1198">
        <v>32573</v>
      </c>
      <c r="J1198">
        <v>1513</v>
      </c>
      <c r="K1198">
        <v>2.25</v>
      </c>
      <c r="L1198">
        <v>2</v>
      </c>
      <c r="M1198" t="s">
        <v>20</v>
      </c>
      <c r="N1198" t="s">
        <v>1218</v>
      </c>
      <c r="O1198">
        <v>34086</v>
      </c>
      <c r="P1198">
        <f>Append1[[#This Row],[Bonus (£)]]/Append1[[#This Row],[Salary (£)]]</f>
        <v>4.6449513400669266E-2</v>
      </c>
    </row>
    <row r="1199" spans="1:16" x14ac:dyDescent="0.3">
      <c r="A1199" t="s">
        <v>1613</v>
      </c>
      <c r="B1199" t="s">
        <v>1332</v>
      </c>
      <c r="C1199">
        <v>27</v>
      </c>
      <c r="D1199" t="s">
        <v>16</v>
      </c>
      <c r="E1199" t="s">
        <v>25</v>
      </c>
      <c r="F1199" t="s">
        <v>26</v>
      </c>
      <c r="G1199" t="s">
        <v>27</v>
      </c>
      <c r="H1199" s="1">
        <v>43043</v>
      </c>
      <c r="I1199">
        <v>25950</v>
      </c>
      <c r="J1199">
        <v>596</v>
      </c>
      <c r="K1199">
        <v>3.72</v>
      </c>
      <c r="L1199">
        <v>2</v>
      </c>
      <c r="M1199" t="s">
        <v>20</v>
      </c>
      <c r="N1199" t="s">
        <v>1218</v>
      </c>
      <c r="O1199">
        <v>26546</v>
      </c>
      <c r="P1199">
        <f>Append1[[#This Row],[Bonus (£)]]/Append1[[#This Row],[Salary (£)]]</f>
        <v>2.2967244701348748E-2</v>
      </c>
    </row>
    <row r="1200" spans="1:16" x14ac:dyDescent="0.3">
      <c r="A1200" t="s">
        <v>1614</v>
      </c>
      <c r="B1200" t="s">
        <v>1020</v>
      </c>
      <c r="C1200">
        <v>37</v>
      </c>
      <c r="D1200" t="s">
        <v>16</v>
      </c>
      <c r="E1200" t="s">
        <v>74</v>
      </c>
      <c r="F1200" t="s">
        <v>75</v>
      </c>
      <c r="G1200" t="s">
        <v>53</v>
      </c>
      <c r="H1200" s="1">
        <v>43023</v>
      </c>
      <c r="I1200">
        <v>22233</v>
      </c>
      <c r="J1200">
        <v>1121</v>
      </c>
      <c r="K1200">
        <v>3.12</v>
      </c>
      <c r="L1200">
        <v>1</v>
      </c>
      <c r="M1200" t="s">
        <v>34</v>
      </c>
      <c r="N1200" t="s">
        <v>1218</v>
      </c>
      <c r="O1200">
        <v>23354</v>
      </c>
      <c r="P1200">
        <f>Append1[[#This Row],[Bonus (£)]]/Append1[[#This Row],[Salary (£)]]</f>
        <v>5.0420546035172945E-2</v>
      </c>
    </row>
    <row r="1201" spans="1:16" x14ac:dyDescent="0.3">
      <c r="A1201" t="s">
        <v>1615</v>
      </c>
      <c r="B1201" t="s">
        <v>1048</v>
      </c>
      <c r="C1201">
        <v>31</v>
      </c>
      <c r="D1201" t="s">
        <v>16</v>
      </c>
      <c r="E1201" t="s">
        <v>42</v>
      </c>
      <c r="F1201" t="s">
        <v>43</v>
      </c>
      <c r="G1201" t="s">
        <v>19</v>
      </c>
      <c r="H1201" s="1">
        <v>42141</v>
      </c>
      <c r="I1201">
        <v>41755</v>
      </c>
      <c r="J1201">
        <v>2278</v>
      </c>
      <c r="K1201">
        <v>4.3099999999999996</v>
      </c>
      <c r="L1201">
        <v>5</v>
      </c>
      <c r="M1201" t="s">
        <v>20</v>
      </c>
      <c r="N1201" t="s">
        <v>1218</v>
      </c>
      <c r="O1201">
        <v>44033</v>
      </c>
      <c r="P1201">
        <f>Append1[[#This Row],[Bonus (£)]]/Append1[[#This Row],[Salary (£)]]</f>
        <v>5.4556340558017002E-2</v>
      </c>
    </row>
    <row r="1202" spans="1:16" x14ac:dyDescent="0.3">
      <c r="A1202" t="s">
        <v>1616</v>
      </c>
      <c r="B1202" t="s">
        <v>211</v>
      </c>
      <c r="C1202">
        <v>33</v>
      </c>
      <c r="D1202" t="s">
        <v>16</v>
      </c>
      <c r="E1202" t="s">
        <v>25</v>
      </c>
      <c r="F1202" t="s">
        <v>26</v>
      </c>
      <c r="G1202" t="s">
        <v>105</v>
      </c>
      <c r="H1202" s="1">
        <v>42779</v>
      </c>
      <c r="I1202">
        <v>31098</v>
      </c>
      <c r="J1202">
        <v>2073</v>
      </c>
      <c r="K1202">
        <v>3.39</v>
      </c>
      <c r="L1202">
        <v>2</v>
      </c>
      <c r="M1202" t="s">
        <v>20</v>
      </c>
      <c r="N1202" t="s">
        <v>1218</v>
      </c>
      <c r="O1202">
        <v>33171</v>
      </c>
      <c r="P1202">
        <f>Append1[[#This Row],[Bonus (£)]]/Append1[[#This Row],[Salary (£)]]</f>
        <v>6.6660235384912211E-2</v>
      </c>
    </row>
    <row r="1203" spans="1:16" x14ac:dyDescent="0.3">
      <c r="A1203" t="s">
        <v>1617</v>
      </c>
      <c r="B1203" t="s">
        <v>1088</v>
      </c>
      <c r="C1203">
        <v>28</v>
      </c>
      <c r="D1203" t="s">
        <v>24</v>
      </c>
      <c r="E1203" t="s">
        <v>62</v>
      </c>
      <c r="F1203" t="s">
        <v>63</v>
      </c>
      <c r="G1203" t="s">
        <v>39</v>
      </c>
      <c r="H1203" s="1">
        <v>42294</v>
      </c>
      <c r="I1203">
        <v>43883</v>
      </c>
      <c r="J1203">
        <v>2369</v>
      </c>
      <c r="K1203">
        <v>3.31</v>
      </c>
      <c r="L1203">
        <v>3</v>
      </c>
      <c r="M1203" t="s">
        <v>34</v>
      </c>
      <c r="N1203" t="s">
        <v>1218</v>
      </c>
      <c r="O1203">
        <v>46252</v>
      </c>
      <c r="P1203">
        <f>Append1[[#This Row],[Bonus (£)]]/Append1[[#This Row],[Salary (£)]]</f>
        <v>5.3984458674201853E-2</v>
      </c>
    </row>
    <row r="1204" spans="1:16" x14ac:dyDescent="0.3">
      <c r="A1204" t="s">
        <v>1618</v>
      </c>
      <c r="B1204" t="s">
        <v>187</v>
      </c>
      <c r="C1204">
        <v>30</v>
      </c>
      <c r="D1204" t="s">
        <v>16</v>
      </c>
      <c r="E1204" t="s">
        <v>25</v>
      </c>
      <c r="F1204" t="s">
        <v>26</v>
      </c>
      <c r="G1204" t="s">
        <v>53</v>
      </c>
      <c r="H1204" s="1">
        <v>45399</v>
      </c>
      <c r="I1204">
        <v>29522</v>
      </c>
      <c r="J1204">
        <v>836</v>
      </c>
      <c r="K1204">
        <v>2.54</v>
      </c>
      <c r="L1204">
        <v>5</v>
      </c>
      <c r="M1204" t="s">
        <v>20</v>
      </c>
      <c r="N1204" t="s">
        <v>1218</v>
      </c>
      <c r="O1204">
        <v>30358</v>
      </c>
      <c r="P1204">
        <f>Append1[[#This Row],[Bonus (£)]]/Append1[[#This Row],[Salary (£)]]</f>
        <v>2.8317864643316849E-2</v>
      </c>
    </row>
    <row r="1205" spans="1:16" x14ac:dyDescent="0.3">
      <c r="A1205" t="s">
        <v>1619</v>
      </c>
      <c r="B1205" t="s">
        <v>1407</v>
      </c>
      <c r="C1205">
        <v>27</v>
      </c>
      <c r="D1205" t="s">
        <v>24</v>
      </c>
      <c r="E1205" t="s">
        <v>42</v>
      </c>
      <c r="F1205" t="s">
        <v>43</v>
      </c>
      <c r="G1205" t="s">
        <v>105</v>
      </c>
      <c r="H1205" s="1">
        <v>43778</v>
      </c>
      <c r="I1205">
        <v>48521</v>
      </c>
      <c r="J1205">
        <v>1739</v>
      </c>
      <c r="K1205">
        <v>2.0299999999999998</v>
      </c>
      <c r="L1205">
        <v>4</v>
      </c>
      <c r="M1205" t="s">
        <v>20</v>
      </c>
      <c r="N1205" t="s">
        <v>1218</v>
      </c>
      <c r="O1205">
        <v>50260</v>
      </c>
      <c r="P1205">
        <f>Append1[[#This Row],[Bonus (£)]]/Append1[[#This Row],[Salary (£)]]</f>
        <v>3.5840151686898455E-2</v>
      </c>
    </row>
    <row r="1206" spans="1:16" x14ac:dyDescent="0.3">
      <c r="A1206" t="s">
        <v>1620</v>
      </c>
      <c r="B1206" t="s">
        <v>1048</v>
      </c>
      <c r="C1206">
        <v>38</v>
      </c>
      <c r="D1206" t="s">
        <v>16</v>
      </c>
      <c r="E1206" t="s">
        <v>62</v>
      </c>
      <c r="F1206" t="s">
        <v>63</v>
      </c>
      <c r="G1206" t="s">
        <v>33</v>
      </c>
      <c r="H1206" s="1">
        <v>45222</v>
      </c>
      <c r="I1206">
        <v>49747</v>
      </c>
      <c r="J1206">
        <v>4403</v>
      </c>
      <c r="K1206">
        <v>4.58</v>
      </c>
      <c r="L1206">
        <v>5</v>
      </c>
      <c r="M1206" t="s">
        <v>28</v>
      </c>
      <c r="N1206" t="s">
        <v>1218</v>
      </c>
      <c r="O1206">
        <v>54150</v>
      </c>
      <c r="P1206">
        <f>Append1[[#This Row],[Bonus (£)]]/Append1[[#This Row],[Salary (£)]]</f>
        <v>8.8507849719581075E-2</v>
      </c>
    </row>
    <row r="1207" spans="1:16" x14ac:dyDescent="0.3">
      <c r="A1207" t="s">
        <v>1621</v>
      </c>
      <c r="B1207" t="s">
        <v>270</v>
      </c>
      <c r="C1207">
        <v>43</v>
      </c>
      <c r="D1207" t="s">
        <v>16</v>
      </c>
      <c r="E1207" t="s">
        <v>62</v>
      </c>
      <c r="F1207" t="s">
        <v>63</v>
      </c>
      <c r="G1207" t="s">
        <v>19</v>
      </c>
      <c r="H1207" s="1">
        <v>42018</v>
      </c>
      <c r="I1207">
        <v>41086</v>
      </c>
      <c r="J1207">
        <v>2734</v>
      </c>
      <c r="K1207">
        <v>3.43</v>
      </c>
      <c r="L1207">
        <v>6</v>
      </c>
      <c r="M1207" t="s">
        <v>20</v>
      </c>
      <c r="N1207" t="s">
        <v>1218</v>
      </c>
      <c r="O1207">
        <v>43820</v>
      </c>
      <c r="P1207">
        <f>Append1[[#This Row],[Bonus (£)]]/Append1[[#This Row],[Salary (£)]]</f>
        <v>6.6543348099109181E-2</v>
      </c>
    </row>
    <row r="1208" spans="1:16" x14ac:dyDescent="0.3">
      <c r="A1208" t="s">
        <v>1622</v>
      </c>
      <c r="B1208" t="s">
        <v>98</v>
      </c>
      <c r="C1208">
        <v>29</v>
      </c>
      <c r="D1208" t="s">
        <v>24</v>
      </c>
      <c r="E1208" t="s">
        <v>31</v>
      </c>
      <c r="F1208" t="s">
        <v>32</v>
      </c>
      <c r="G1208" t="s">
        <v>39</v>
      </c>
      <c r="H1208" s="1">
        <v>44948</v>
      </c>
      <c r="I1208">
        <v>32403</v>
      </c>
      <c r="J1208">
        <v>1411</v>
      </c>
      <c r="K1208">
        <v>3.36</v>
      </c>
      <c r="L1208">
        <v>1</v>
      </c>
      <c r="M1208" t="s">
        <v>20</v>
      </c>
      <c r="N1208" t="s">
        <v>1218</v>
      </c>
      <c r="O1208">
        <v>33814</v>
      </c>
      <c r="P1208">
        <f>Append1[[#This Row],[Bonus (£)]]/Append1[[#This Row],[Salary (£)]]</f>
        <v>4.3545350739129095E-2</v>
      </c>
    </row>
    <row r="1209" spans="1:16" x14ac:dyDescent="0.3">
      <c r="A1209" t="s">
        <v>1623</v>
      </c>
      <c r="B1209" t="s">
        <v>277</v>
      </c>
      <c r="C1209">
        <v>26</v>
      </c>
      <c r="D1209" t="s">
        <v>16</v>
      </c>
      <c r="E1209" t="s">
        <v>31</v>
      </c>
      <c r="F1209" t="s">
        <v>32</v>
      </c>
      <c r="G1209" t="s">
        <v>33</v>
      </c>
      <c r="H1209" s="1">
        <v>42820</v>
      </c>
      <c r="I1209">
        <v>33328</v>
      </c>
      <c r="J1209">
        <v>2006</v>
      </c>
      <c r="K1209">
        <v>5</v>
      </c>
      <c r="L1209">
        <v>2</v>
      </c>
      <c r="M1209" t="s">
        <v>20</v>
      </c>
      <c r="N1209" t="s">
        <v>1218</v>
      </c>
      <c r="O1209">
        <v>35334</v>
      </c>
      <c r="P1209">
        <f>Append1[[#This Row],[Bonus (£)]]/Append1[[#This Row],[Salary (£)]]</f>
        <v>6.018963034085454E-2</v>
      </c>
    </row>
    <row r="1210" spans="1:16" x14ac:dyDescent="0.3">
      <c r="A1210" t="s">
        <v>1624</v>
      </c>
      <c r="B1210" t="s">
        <v>77</v>
      </c>
      <c r="C1210">
        <v>39</v>
      </c>
      <c r="D1210" t="s">
        <v>24</v>
      </c>
      <c r="E1210" t="s">
        <v>37</v>
      </c>
      <c r="F1210" t="s">
        <v>38</v>
      </c>
      <c r="G1210" t="s">
        <v>50</v>
      </c>
      <c r="H1210" s="1">
        <v>42762</v>
      </c>
      <c r="I1210">
        <v>30065</v>
      </c>
      <c r="J1210">
        <v>784</v>
      </c>
      <c r="K1210">
        <v>2.23</v>
      </c>
      <c r="L1210">
        <v>1</v>
      </c>
      <c r="M1210" t="s">
        <v>20</v>
      </c>
      <c r="N1210" t="s">
        <v>1218</v>
      </c>
      <c r="O1210">
        <v>30849</v>
      </c>
      <c r="P1210">
        <f>Append1[[#This Row],[Bonus (£)]]/Append1[[#This Row],[Salary (£)]]</f>
        <v>2.6076833527357391E-2</v>
      </c>
    </row>
    <row r="1211" spans="1:16" x14ac:dyDescent="0.3">
      <c r="A1211" t="s">
        <v>1625</v>
      </c>
      <c r="B1211" t="s">
        <v>490</v>
      </c>
      <c r="C1211">
        <v>29</v>
      </c>
      <c r="D1211" t="s">
        <v>16</v>
      </c>
      <c r="E1211" t="s">
        <v>31</v>
      </c>
      <c r="F1211" t="s">
        <v>32</v>
      </c>
      <c r="G1211" t="s">
        <v>53</v>
      </c>
      <c r="H1211" s="1">
        <v>42991</v>
      </c>
      <c r="I1211">
        <v>31883</v>
      </c>
      <c r="J1211">
        <v>366</v>
      </c>
      <c r="K1211">
        <v>1.57</v>
      </c>
      <c r="L1211">
        <v>2</v>
      </c>
      <c r="M1211" t="s">
        <v>20</v>
      </c>
      <c r="N1211" t="s">
        <v>1218</v>
      </c>
      <c r="O1211">
        <v>32249</v>
      </c>
      <c r="P1211">
        <f>Append1[[#This Row],[Bonus (£)]]/Append1[[#This Row],[Salary (£)]]</f>
        <v>1.1479471818837624E-2</v>
      </c>
    </row>
    <row r="1212" spans="1:16" x14ac:dyDescent="0.3">
      <c r="A1212" t="s">
        <v>1626</v>
      </c>
      <c r="B1212" t="s">
        <v>1110</v>
      </c>
      <c r="C1212">
        <v>33</v>
      </c>
      <c r="D1212" t="s">
        <v>24</v>
      </c>
      <c r="E1212" t="s">
        <v>17</v>
      </c>
      <c r="F1212" t="s">
        <v>18</v>
      </c>
      <c r="G1212" t="s">
        <v>50</v>
      </c>
      <c r="H1212" s="1">
        <v>45526</v>
      </c>
      <c r="I1212">
        <v>42051</v>
      </c>
      <c r="J1212">
        <v>2084</v>
      </c>
      <c r="K1212">
        <v>2.13</v>
      </c>
      <c r="L1212">
        <v>5</v>
      </c>
      <c r="M1212" t="s">
        <v>28</v>
      </c>
      <c r="N1212" t="s">
        <v>1218</v>
      </c>
      <c r="O1212">
        <v>44135</v>
      </c>
      <c r="P1212">
        <f>Append1[[#This Row],[Bonus (£)]]/Append1[[#This Row],[Salary (£)]]</f>
        <v>4.9558868992413976E-2</v>
      </c>
    </row>
    <row r="1213" spans="1:16" x14ac:dyDescent="0.3">
      <c r="A1213" t="s">
        <v>1627</v>
      </c>
      <c r="B1213" t="s">
        <v>360</v>
      </c>
      <c r="C1213">
        <v>22</v>
      </c>
      <c r="D1213" t="s">
        <v>24</v>
      </c>
      <c r="E1213" t="s">
        <v>31</v>
      </c>
      <c r="F1213" t="s">
        <v>32</v>
      </c>
      <c r="G1213" t="s">
        <v>27</v>
      </c>
      <c r="H1213" s="1">
        <v>43903</v>
      </c>
      <c r="I1213">
        <v>24588</v>
      </c>
      <c r="J1213">
        <v>290</v>
      </c>
      <c r="K1213">
        <v>1.95</v>
      </c>
      <c r="L1213">
        <v>3</v>
      </c>
      <c r="M1213" t="s">
        <v>28</v>
      </c>
      <c r="N1213" t="s">
        <v>1218</v>
      </c>
      <c r="O1213">
        <v>24878</v>
      </c>
      <c r="P1213">
        <f>Append1[[#This Row],[Bonus (£)]]/Append1[[#This Row],[Salary (£)]]</f>
        <v>1.1794371238002277E-2</v>
      </c>
    </row>
    <row r="1214" spans="1:16" x14ac:dyDescent="0.3">
      <c r="A1214" t="s">
        <v>1628</v>
      </c>
      <c r="B1214" t="s">
        <v>880</v>
      </c>
      <c r="C1214">
        <v>27</v>
      </c>
      <c r="D1214" t="s">
        <v>16</v>
      </c>
      <c r="E1214" t="s">
        <v>42</v>
      </c>
      <c r="F1214" t="s">
        <v>43</v>
      </c>
      <c r="G1214" t="s">
        <v>50</v>
      </c>
      <c r="H1214" s="1">
        <v>44791</v>
      </c>
      <c r="I1214">
        <v>46359</v>
      </c>
      <c r="J1214">
        <v>4081</v>
      </c>
      <c r="K1214">
        <v>3.94</v>
      </c>
      <c r="L1214">
        <v>1</v>
      </c>
      <c r="M1214" t="s">
        <v>34</v>
      </c>
      <c r="N1214" t="s">
        <v>1218</v>
      </c>
      <c r="O1214">
        <v>50440</v>
      </c>
      <c r="P1214">
        <f>Append1[[#This Row],[Bonus (£)]]/Append1[[#This Row],[Salary (£)]]</f>
        <v>8.8030371664617441E-2</v>
      </c>
    </row>
    <row r="1215" spans="1:16" x14ac:dyDescent="0.3">
      <c r="A1215" t="s">
        <v>1629</v>
      </c>
      <c r="B1215" t="s">
        <v>1297</v>
      </c>
      <c r="C1215">
        <v>21</v>
      </c>
      <c r="D1215" t="s">
        <v>16</v>
      </c>
      <c r="E1215" t="s">
        <v>58</v>
      </c>
      <c r="F1215" t="s">
        <v>59</v>
      </c>
      <c r="G1215" t="s">
        <v>19</v>
      </c>
      <c r="H1215" s="1">
        <v>43297</v>
      </c>
      <c r="I1215">
        <v>26518</v>
      </c>
      <c r="J1215">
        <v>1556</v>
      </c>
      <c r="K1215">
        <v>2.7</v>
      </c>
      <c r="L1215">
        <v>1</v>
      </c>
      <c r="M1215" t="s">
        <v>34</v>
      </c>
      <c r="N1215" t="s">
        <v>1218</v>
      </c>
      <c r="O1215">
        <v>28074</v>
      </c>
      <c r="P1215">
        <f>Append1[[#This Row],[Bonus (£)]]/Append1[[#This Row],[Salary (£)]]</f>
        <v>5.8677124971717322E-2</v>
      </c>
    </row>
    <row r="1216" spans="1:16" x14ac:dyDescent="0.3">
      <c r="A1216" t="s">
        <v>1630</v>
      </c>
      <c r="B1216" t="s">
        <v>912</v>
      </c>
      <c r="C1216">
        <v>38</v>
      </c>
      <c r="D1216" t="s">
        <v>24</v>
      </c>
      <c r="E1216" t="s">
        <v>62</v>
      </c>
      <c r="F1216" t="s">
        <v>63</v>
      </c>
      <c r="G1216" t="s">
        <v>33</v>
      </c>
      <c r="H1216" s="1">
        <v>45031</v>
      </c>
      <c r="I1216">
        <v>49052</v>
      </c>
      <c r="J1216">
        <v>780</v>
      </c>
      <c r="K1216">
        <v>2.4900000000000002</v>
      </c>
      <c r="L1216">
        <v>0</v>
      </c>
      <c r="M1216" t="s">
        <v>28</v>
      </c>
      <c r="N1216" t="s">
        <v>1218</v>
      </c>
      <c r="O1216">
        <v>49832</v>
      </c>
      <c r="P1216">
        <f>Append1[[#This Row],[Bonus (£)]]/Append1[[#This Row],[Salary (£)]]</f>
        <v>1.5901492293892195E-2</v>
      </c>
    </row>
    <row r="1217" spans="1:16" x14ac:dyDescent="0.3">
      <c r="A1217" t="s">
        <v>1631</v>
      </c>
      <c r="B1217" t="s">
        <v>187</v>
      </c>
      <c r="C1217">
        <v>26</v>
      </c>
      <c r="D1217" t="s">
        <v>16</v>
      </c>
      <c r="E1217" t="s">
        <v>31</v>
      </c>
      <c r="F1217" t="s">
        <v>32</v>
      </c>
      <c r="G1217" t="s">
        <v>33</v>
      </c>
      <c r="H1217" s="1">
        <v>43983</v>
      </c>
      <c r="I1217">
        <v>25284</v>
      </c>
      <c r="J1217">
        <v>1318</v>
      </c>
      <c r="K1217">
        <v>3.83</v>
      </c>
      <c r="L1217">
        <v>6</v>
      </c>
      <c r="M1217" t="s">
        <v>28</v>
      </c>
      <c r="N1217" t="s">
        <v>1218</v>
      </c>
      <c r="O1217">
        <v>26602</v>
      </c>
      <c r="P1217">
        <f>Append1[[#This Row],[Bonus (£)]]/Append1[[#This Row],[Salary (£)]]</f>
        <v>5.212782787533618E-2</v>
      </c>
    </row>
    <row r="1218" spans="1:16" x14ac:dyDescent="0.3">
      <c r="A1218" t="s">
        <v>1632</v>
      </c>
      <c r="B1218" t="s">
        <v>362</v>
      </c>
      <c r="C1218">
        <v>33</v>
      </c>
      <c r="D1218" t="s">
        <v>16</v>
      </c>
      <c r="E1218" t="s">
        <v>25</v>
      </c>
      <c r="F1218" t="s">
        <v>26</v>
      </c>
      <c r="G1218" t="s">
        <v>19</v>
      </c>
      <c r="H1218" s="1">
        <v>42029</v>
      </c>
      <c r="I1218">
        <v>32048</v>
      </c>
      <c r="J1218">
        <v>1288</v>
      </c>
      <c r="K1218">
        <v>4.46</v>
      </c>
      <c r="L1218">
        <v>7</v>
      </c>
      <c r="M1218" t="s">
        <v>20</v>
      </c>
      <c r="N1218" t="s">
        <v>1218</v>
      </c>
      <c r="O1218">
        <v>33336</v>
      </c>
      <c r="P1218">
        <f>Append1[[#This Row],[Bonus (£)]]/Append1[[#This Row],[Salary (£)]]</f>
        <v>4.0189715426859708E-2</v>
      </c>
    </row>
    <row r="1219" spans="1:16" x14ac:dyDescent="0.3">
      <c r="A1219" t="s">
        <v>1633</v>
      </c>
      <c r="B1219" t="s">
        <v>375</v>
      </c>
      <c r="C1219">
        <v>23</v>
      </c>
      <c r="D1219" t="s">
        <v>16</v>
      </c>
      <c r="E1219" t="s">
        <v>58</v>
      </c>
      <c r="F1219" t="s">
        <v>59</v>
      </c>
      <c r="G1219" t="s">
        <v>50</v>
      </c>
      <c r="H1219" s="1">
        <v>43484</v>
      </c>
      <c r="I1219">
        <v>28003</v>
      </c>
      <c r="J1219">
        <v>913</v>
      </c>
      <c r="K1219">
        <v>2.2599999999999998</v>
      </c>
      <c r="L1219">
        <v>0</v>
      </c>
      <c r="M1219" t="s">
        <v>20</v>
      </c>
      <c r="N1219" t="s">
        <v>1218</v>
      </c>
      <c r="O1219">
        <v>28916</v>
      </c>
      <c r="P1219">
        <f>Append1[[#This Row],[Bonus (£)]]/Append1[[#This Row],[Salary (£)]]</f>
        <v>3.260364960897047E-2</v>
      </c>
    </row>
    <row r="1220" spans="1:16" x14ac:dyDescent="0.3">
      <c r="A1220" t="s">
        <v>1634</v>
      </c>
      <c r="B1220" t="s">
        <v>83</v>
      </c>
      <c r="C1220">
        <v>36</v>
      </c>
      <c r="D1220" t="s">
        <v>16</v>
      </c>
      <c r="E1220" t="s">
        <v>42</v>
      </c>
      <c r="F1220" t="s">
        <v>43</v>
      </c>
      <c r="G1220" t="s">
        <v>33</v>
      </c>
      <c r="H1220" s="1">
        <v>42664</v>
      </c>
      <c r="I1220">
        <v>42963</v>
      </c>
      <c r="J1220">
        <v>1808</v>
      </c>
      <c r="K1220">
        <v>4.83</v>
      </c>
      <c r="L1220">
        <v>2</v>
      </c>
      <c r="M1220" t="s">
        <v>28</v>
      </c>
      <c r="N1220" t="s">
        <v>1218</v>
      </c>
      <c r="O1220">
        <v>44771</v>
      </c>
      <c r="P1220">
        <f>Append1[[#This Row],[Bonus (£)]]/Append1[[#This Row],[Salary (£)]]</f>
        <v>4.2082722342480741E-2</v>
      </c>
    </row>
    <row r="1221" spans="1:16" x14ac:dyDescent="0.3">
      <c r="A1221" t="s">
        <v>1635</v>
      </c>
      <c r="B1221" t="s">
        <v>1636</v>
      </c>
      <c r="C1221">
        <v>34</v>
      </c>
      <c r="D1221" t="s">
        <v>16</v>
      </c>
      <c r="E1221" t="s">
        <v>25</v>
      </c>
      <c r="F1221" t="s">
        <v>26</v>
      </c>
      <c r="G1221" t="s">
        <v>33</v>
      </c>
      <c r="H1221" s="1">
        <v>42573</v>
      </c>
      <c r="I1221">
        <v>26740</v>
      </c>
      <c r="J1221">
        <v>2064</v>
      </c>
      <c r="K1221">
        <v>3.66</v>
      </c>
      <c r="L1221">
        <v>2</v>
      </c>
      <c r="M1221" t="s">
        <v>34</v>
      </c>
      <c r="N1221" t="s">
        <v>1218</v>
      </c>
      <c r="O1221">
        <v>28804</v>
      </c>
      <c r="P1221">
        <f>Append1[[#This Row],[Bonus (£)]]/Append1[[#This Row],[Salary (£)]]</f>
        <v>7.7187733732236349E-2</v>
      </c>
    </row>
    <row r="1222" spans="1:16" x14ac:dyDescent="0.3">
      <c r="A1222" t="s">
        <v>1637</v>
      </c>
      <c r="B1222" t="s">
        <v>170</v>
      </c>
      <c r="C1222">
        <v>38</v>
      </c>
      <c r="D1222" t="s">
        <v>16</v>
      </c>
      <c r="E1222" t="s">
        <v>37</v>
      </c>
      <c r="F1222" t="s">
        <v>38</v>
      </c>
      <c r="G1222" t="s">
        <v>88</v>
      </c>
      <c r="H1222" s="1">
        <v>42897</v>
      </c>
      <c r="I1222">
        <v>26749</v>
      </c>
      <c r="J1222">
        <v>997</v>
      </c>
      <c r="K1222">
        <v>3.78</v>
      </c>
      <c r="L1222">
        <v>6</v>
      </c>
      <c r="M1222" t="s">
        <v>28</v>
      </c>
      <c r="N1222" t="s">
        <v>1218</v>
      </c>
      <c r="O1222">
        <v>27746</v>
      </c>
      <c r="P1222">
        <f>Append1[[#This Row],[Bonus (£)]]/Append1[[#This Row],[Salary (£)]]</f>
        <v>3.7272421398930798E-2</v>
      </c>
    </row>
    <row r="1223" spans="1:16" x14ac:dyDescent="0.3">
      <c r="A1223" t="s">
        <v>1638</v>
      </c>
      <c r="B1223" t="s">
        <v>478</v>
      </c>
      <c r="C1223">
        <v>33</v>
      </c>
      <c r="D1223" t="s">
        <v>24</v>
      </c>
      <c r="E1223" t="s">
        <v>74</v>
      </c>
      <c r="F1223" t="s">
        <v>75</v>
      </c>
      <c r="G1223" t="s">
        <v>27</v>
      </c>
      <c r="H1223" s="1">
        <v>42345</v>
      </c>
      <c r="I1223">
        <v>41036</v>
      </c>
      <c r="J1223">
        <v>2500</v>
      </c>
      <c r="K1223">
        <v>4.4400000000000004</v>
      </c>
      <c r="L1223">
        <v>5</v>
      </c>
      <c r="M1223" t="s">
        <v>28</v>
      </c>
      <c r="N1223" t="s">
        <v>1218</v>
      </c>
      <c r="O1223">
        <v>43536</v>
      </c>
      <c r="P1223">
        <f>Append1[[#This Row],[Bonus (£)]]/Append1[[#This Row],[Salary (£)]]</f>
        <v>6.0922117165415735E-2</v>
      </c>
    </row>
    <row r="1224" spans="1:16" x14ac:dyDescent="0.3">
      <c r="A1224" t="s">
        <v>1639</v>
      </c>
      <c r="B1224" t="s">
        <v>639</v>
      </c>
      <c r="C1224">
        <v>35</v>
      </c>
      <c r="D1224" t="s">
        <v>16</v>
      </c>
      <c r="E1224" t="s">
        <v>62</v>
      </c>
      <c r="F1224" t="s">
        <v>63</v>
      </c>
      <c r="G1224" t="s">
        <v>39</v>
      </c>
      <c r="H1224" s="1">
        <v>42286</v>
      </c>
      <c r="I1224">
        <v>38319</v>
      </c>
      <c r="J1224">
        <v>1566</v>
      </c>
      <c r="K1224">
        <v>3.02</v>
      </c>
      <c r="L1224">
        <v>0</v>
      </c>
      <c r="M1224" t="s">
        <v>28</v>
      </c>
      <c r="N1224" t="s">
        <v>1218</v>
      </c>
      <c r="O1224">
        <v>39885</v>
      </c>
      <c r="P1224">
        <f>Append1[[#This Row],[Bonus (£)]]/Append1[[#This Row],[Salary (£)]]</f>
        <v>4.0867454787442262E-2</v>
      </c>
    </row>
    <row r="1225" spans="1:16" x14ac:dyDescent="0.3">
      <c r="A1225" t="s">
        <v>1640</v>
      </c>
      <c r="B1225" t="s">
        <v>147</v>
      </c>
      <c r="C1225">
        <v>41</v>
      </c>
      <c r="D1225" t="s">
        <v>16</v>
      </c>
      <c r="E1225" t="s">
        <v>62</v>
      </c>
      <c r="F1225" t="s">
        <v>63</v>
      </c>
      <c r="G1225" t="s">
        <v>19</v>
      </c>
      <c r="H1225" s="1">
        <v>43474</v>
      </c>
      <c r="I1225">
        <v>40229</v>
      </c>
      <c r="J1225">
        <v>2945</v>
      </c>
      <c r="K1225">
        <v>4.97</v>
      </c>
      <c r="L1225">
        <v>0</v>
      </c>
      <c r="M1225" t="s">
        <v>20</v>
      </c>
      <c r="N1225" t="s">
        <v>1218</v>
      </c>
      <c r="O1225">
        <v>43174</v>
      </c>
      <c r="P1225">
        <f>Append1[[#This Row],[Bonus (£)]]/Append1[[#This Row],[Salary (£)]]</f>
        <v>7.3205896244003088E-2</v>
      </c>
    </row>
    <row r="1226" spans="1:16" x14ac:dyDescent="0.3">
      <c r="A1226" t="s">
        <v>1641</v>
      </c>
      <c r="B1226" t="s">
        <v>916</v>
      </c>
      <c r="C1226">
        <v>30</v>
      </c>
      <c r="D1226" t="s">
        <v>16</v>
      </c>
      <c r="E1226" t="s">
        <v>42</v>
      </c>
      <c r="F1226" t="s">
        <v>43</v>
      </c>
      <c r="G1226" t="s">
        <v>39</v>
      </c>
      <c r="H1226" s="1">
        <v>43916</v>
      </c>
      <c r="I1226">
        <v>38566</v>
      </c>
      <c r="J1226">
        <v>1656</v>
      </c>
      <c r="K1226">
        <v>2.82</v>
      </c>
      <c r="L1226">
        <v>2</v>
      </c>
      <c r="M1226" t="s">
        <v>28</v>
      </c>
      <c r="N1226" t="s">
        <v>1218</v>
      </c>
      <c r="O1226">
        <v>40222</v>
      </c>
      <c r="P1226">
        <f>Append1[[#This Row],[Bonus (£)]]/Append1[[#This Row],[Salary (£)]]</f>
        <v>4.2939376653010425E-2</v>
      </c>
    </row>
    <row r="1227" spans="1:16" x14ac:dyDescent="0.3">
      <c r="A1227" t="s">
        <v>1642</v>
      </c>
      <c r="B1227" t="s">
        <v>1643</v>
      </c>
      <c r="C1227">
        <v>35</v>
      </c>
      <c r="D1227" t="s">
        <v>24</v>
      </c>
      <c r="E1227" t="s">
        <v>25</v>
      </c>
      <c r="F1227" t="s">
        <v>26</v>
      </c>
      <c r="G1227" t="s">
        <v>105</v>
      </c>
      <c r="H1227" s="1">
        <v>45508</v>
      </c>
      <c r="I1227">
        <v>29349</v>
      </c>
      <c r="J1227">
        <v>1271</v>
      </c>
      <c r="K1227">
        <v>2.71</v>
      </c>
      <c r="L1227">
        <v>5</v>
      </c>
      <c r="M1227" t="s">
        <v>20</v>
      </c>
      <c r="N1227" t="s">
        <v>1218</v>
      </c>
      <c r="O1227">
        <v>30620</v>
      </c>
      <c r="P1227">
        <f>Append1[[#This Row],[Bonus (£)]]/Append1[[#This Row],[Salary (£)]]</f>
        <v>4.330641589151249E-2</v>
      </c>
    </row>
    <row r="1228" spans="1:16" x14ac:dyDescent="0.3">
      <c r="A1228" t="s">
        <v>1644</v>
      </c>
      <c r="B1228" t="s">
        <v>590</v>
      </c>
      <c r="C1228">
        <v>29</v>
      </c>
      <c r="D1228" t="s">
        <v>24</v>
      </c>
      <c r="E1228" t="s">
        <v>31</v>
      </c>
      <c r="F1228" t="s">
        <v>32</v>
      </c>
      <c r="G1228" t="s">
        <v>39</v>
      </c>
      <c r="H1228" s="1">
        <v>44363</v>
      </c>
      <c r="I1228">
        <v>33645</v>
      </c>
      <c r="J1228">
        <v>1030</v>
      </c>
      <c r="K1228">
        <v>2.2200000000000002</v>
      </c>
      <c r="L1228">
        <v>1</v>
      </c>
      <c r="M1228" t="s">
        <v>34</v>
      </c>
      <c r="N1228" t="s">
        <v>1218</v>
      </c>
      <c r="O1228">
        <v>34675</v>
      </c>
      <c r="P1228">
        <f>Append1[[#This Row],[Bonus (£)]]/Append1[[#This Row],[Salary (£)]]</f>
        <v>3.0613761331550006E-2</v>
      </c>
    </row>
    <row r="1229" spans="1:16" x14ac:dyDescent="0.3">
      <c r="A1229" t="s">
        <v>1645</v>
      </c>
      <c r="B1229" t="s">
        <v>435</v>
      </c>
      <c r="C1229">
        <v>45</v>
      </c>
      <c r="D1229" t="s">
        <v>24</v>
      </c>
      <c r="E1229" t="s">
        <v>37</v>
      </c>
      <c r="F1229" t="s">
        <v>38</v>
      </c>
      <c r="G1229" t="s">
        <v>27</v>
      </c>
      <c r="H1229" s="1">
        <v>42093</v>
      </c>
      <c r="I1229">
        <v>26594</v>
      </c>
      <c r="J1229">
        <v>1188</v>
      </c>
      <c r="K1229">
        <v>3.78</v>
      </c>
      <c r="L1229">
        <v>2</v>
      </c>
      <c r="M1229" t="s">
        <v>20</v>
      </c>
      <c r="N1229" t="s">
        <v>1218</v>
      </c>
      <c r="O1229">
        <v>27782</v>
      </c>
      <c r="P1229">
        <f>Append1[[#This Row],[Bonus (£)]]/Append1[[#This Row],[Salary (£)]]</f>
        <v>4.467173046551854E-2</v>
      </c>
    </row>
    <row r="1230" spans="1:16" x14ac:dyDescent="0.3">
      <c r="A1230" t="s">
        <v>1646</v>
      </c>
      <c r="B1230" t="s">
        <v>204</v>
      </c>
      <c r="C1230">
        <v>32</v>
      </c>
      <c r="D1230" t="s">
        <v>24</v>
      </c>
      <c r="E1230" t="s">
        <v>42</v>
      </c>
      <c r="F1230" t="s">
        <v>43</v>
      </c>
      <c r="G1230" t="s">
        <v>88</v>
      </c>
      <c r="H1230" s="1">
        <v>44482</v>
      </c>
      <c r="I1230">
        <v>45986</v>
      </c>
      <c r="J1230">
        <v>1057</v>
      </c>
      <c r="K1230">
        <v>2.33</v>
      </c>
      <c r="L1230">
        <v>1</v>
      </c>
      <c r="M1230" t="s">
        <v>28</v>
      </c>
      <c r="N1230" t="s">
        <v>1218</v>
      </c>
      <c r="O1230">
        <v>47043</v>
      </c>
      <c r="P1230">
        <f>Append1[[#This Row],[Bonus (£)]]/Append1[[#This Row],[Salary (£)]]</f>
        <v>2.2985256382377247E-2</v>
      </c>
    </row>
    <row r="1231" spans="1:16" x14ac:dyDescent="0.3">
      <c r="A1231" t="s">
        <v>1647</v>
      </c>
      <c r="B1231" t="s">
        <v>531</v>
      </c>
      <c r="C1231">
        <v>38</v>
      </c>
      <c r="D1231" t="s">
        <v>16</v>
      </c>
      <c r="E1231" t="s">
        <v>62</v>
      </c>
      <c r="F1231" t="s">
        <v>63</v>
      </c>
      <c r="G1231" t="s">
        <v>50</v>
      </c>
      <c r="H1231" s="1">
        <v>42157</v>
      </c>
      <c r="I1231">
        <v>41147</v>
      </c>
      <c r="J1231">
        <v>2456</v>
      </c>
      <c r="K1231">
        <v>3.56</v>
      </c>
      <c r="L1231">
        <v>0</v>
      </c>
      <c r="M1231" t="s">
        <v>34</v>
      </c>
      <c r="N1231" t="s">
        <v>1218</v>
      </c>
      <c r="O1231">
        <v>43603</v>
      </c>
      <c r="P1231">
        <f>Append1[[#This Row],[Bonus (£)]]/Append1[[#This Row],[Salary (£)]]</f>
        <v>5.968843415072788E-2</v>
      </c>
    </row>
    <row r="1232" spans="1:16" x14ac:dyDescent="0.3">
      <c r="A1232" t="s">
        <v>1648</v>
      </c>
      <c r="B1232" t="s">
        <v>404</v>
      </c>
      <c r="C1232">
        <v>29</v>
      </c>
      <c r="D1232" t="s">
        <v>16</v>
      </c>
      <c r="E1232" t="s">
        <v>58</v>
      </c>
      <c r="F1232" t="s">
        <v>59</v>
      </c>
      <c r="G1232" t="s">
        <v>53</v>
      </c>
      <c r="H1232" s="1">
        <v>43271</v>
      </c>
      <c r="I1232">
        <v>31328</v>
      </c>
      <c r="J1232">
        <v>2131</v>
      </c>
      <c r="K1232">
        <v>3.27</v>
      </c>
      <c r="L1232">
        <v>5</v>
      </c>
      <c r="M1232" t="s">
        <v>20</v>
      </c>
      <c r="N1232" t="s">
        <v>1218</v>
      </c>
      <c r="O1232">
        <v>33459</v>
      </c>
      <c r="P1232">
        <f>Append1[[#This Row],[Bonus (£)]]/Append1[[#This Row],[Salary (£)]]</f>
        <v>6.8022216547497447E-2</v>
      </c>
    </row>
    <row r="1233" spans="1:16" x14ac:dyDescent="0.3">
      <c r="A1233" t="s">
        <v>1649</v>
      </c>
      <c r="B1233" t="s">
        <v>132</v>
      </c>
      <c r="C1233">
        <v>30</v>
      </c>
      <c r="D1233" t="s">
        <v>16</v>
      </c>
      <c r="E1233" t="s">
        <v>58</v>
      </c>
      <c r="F1233" t="s">
        <v>59</v>
      </c>
      <c r="G1233" t="s">
        <v>33</v>
      </c>
      <c r="H1233" s="1">
        <v>42716</v>
      </c>
      <c r="I1233">
        <v>24497</v>
      </c>
      <c r="J1233">
        <v>1634</v>
      </c>
      <c r="K1233">
        <v>3.31</v>
      </c>
      <c r="L1233">
        <v>8</v>
      </c>
      <c r="M1233" t="s">
        <v>20</v>
      </c>
      <c r="N1233" t="s">
        <v>1218</v>
      </c>
      <c r="O1233">
        <v>26131</v>
      </c>
      <c r="P1233">
        <f>Append1[[#This Row],[Bonus (£)]]/Append1[[#This Row],[Salary (£)]]</f>
        <v>6.6702045148385514E-2</v>
      </c>
    </row>
    <row r="1234" spans="1:16" x14ac:dyDescent="0.3">
      <c r="A1234" t="s">
        <v>1650</v>
      </c>
      <c r="B1234" t="s">
        <v>1189</v>
      </c>
      <c r="C1234">
        <v>31</v>
      </c>
      <c r="D1234" t="s">
        <v>16</v>
      </c>
      <c r="E1234" t="s">
        <v>74</v>
      </c>
      <c r="F1234" t="s">
        <v>75</v>
      </c>
      <c r="G1234" t="s">
        <v>33</v>
      </c>
      <c r="H1234" s="1">
        <v>44191</v>
      </c>
      <c r="I1234">
        <v>33039</v>
      </c>
      <c r="J1234">
        <v>1263</v>
      </c>
      <c r="K1234">
        <v>4.66</v>
      </c>
      <c r="L1234">
        <v>3</v>
      </c>
      <c r="M1234" t="s">
        <v>20</v>
      </c>
      <c r="N1234" t="s">
        <v>1218</v>
      </c>
      <c r="O1234">
        <v>34302</v>
      </c>
      <c r="P1234">
        <f>Append1[[#This Row],[Bonus (£)]]/Append1[[#This Row],[Salary (£)]]</f>
        <v>3.8227549259965493E-2</v>
      </c>
    </row>
    <row r="1235" spans="1:16" x14ac:dyDescent="0.3">
      <c r="A1235" t="s">
        <v>1651</v>
      </c>
      <c r="B1235" t="s">
        <v>577</v>
      </c>
      <c r="C1235">
        <v>22</v>
      </c>
      <c r="D1235" t="s">
        <v>16</v>
      </c>
      <c r="E1235" t="s">
        <v>25</v>
      </c>
      <c r="F1235" t="s">
        <v>26</v>
      </c>
      <c r="G1235" t="s">
        <v>88</v>
      </c>
      <c r="H1235" s="1">
        <v>43657</v>
      </c>
      <c r="I1235">
        <v>37190</v>
      </c>
      <c r="J1235">
        <v>1874</v>
      </c>
      <c r="K1235">
        <v>3.48</v>
      </c>
      <c r="L1235">
        <v>6</v>
      </c>
      <c r="M1235" t="s">
        <v>34</v>
      </c>
      <c r="N1235" t="s">
        <v>1218</v>
      </c>
      <c r="O1235">
        <v>39064</v>
      </c>
      <c r="P1235">
        <f>Append1[[#This Row],[Bonus (£)]]/Append1[[#This Row],[Salary (£)]]</f>
        <v>5.0389889755310564E-2</v>
      </c>
    </row>
    <row r="1236" spans="1:16" x14ac:dyDescent="0.3">
      <c r="A1236" t="s">
        <v>1652</v>
      </c>
      <c r="B1236" t="s">
        <v>100</v>
      </c>
      <c r="C1236">
        <v>34</v>
      </c>
      <c r="D1236" t="s">
        <v>16</v>
      </c>
      <c r="E1236" t="s">
        <v>74</v>
      </c>
      <c r="F1236" t="s">
        <v>75</v>
      </c>
      <c r="G1236" t="s">
        <v>27</v>
      </c>
      <c r="H1236" s="1">
        <v>42037</v>
      </c>
      <c r="I1236">
        <v>43336</v>
      </c>
      <c r="J1236">
        <v>1895</v>
      </c>
      <c r="K1236">
        <v>3.37</v>
      </c>
      <c r="L1236">
        <v>5</v>
      </c>
      <c r="M1236" t="s">
        <v>20</v>
      </c>
      <c r="N1236" t="s">
        <v>1218</v>
      </c>
      <c r="O1236">
        <v>45231</v>
      </c>
      <c r="P1236">
        <f>Append1[[#This Row],[Bonus (£)]]/Append1[[#This Row],[Salary (£)]]</f>
        <v>4.3728078272106334E-2</v>
      </c>
    </row>
    <row r="1237" spans="1:16" x14ac:dyDescent="0.3">
      <c r="A1237" t="s">
        <v>1653</v>
      </c>
      <c r="B1237" t="s">
        <v>700</v>
      </c>
      <c r="C1237">
        <v>23</v>
      </c>
      <c r="D1237" t="s">
        <v>16</v>
      </c>
      <c r="E1237" t="s">
        <v>42</v>
      </c>
      <c r="F1237" t="s">
        <v>43</v>
      </c>
      <c r="G1237" t="s">
        <v>39</v>
      </c>
      <c r="H1237" s="1">
        <v>44809</v>
      </c>
      <c r="I1237">
        <v>37729</v>
      </c>
      <c r="J1237">
        <v>1480</v>
      </c>
      <c r="K1237">
        <v>3.67</v>
      </c>
      <c r="L1237">
        <v>2</v>
      </c>
      <c r="M1237" t="s">
        <v>28</v>
      </c>
      <c r="N1237" t="s">
        <v>1218</v>
      </c>
      <c r="O1237">
        <v>39209</v>
      </c>
      <c r="P1237">
        <f>Append1[[#This Row],[Bonus (£)]]/Append1[[#This Row],[Salary (£)]]</f>
        <v>3.9227119722229586E-2</v>
      </c>
    </row>
    <row r="1238" spans="1:16" x14ac:dyDescent="0.3">
      <c r="A1238" t="s">
        <v>1654</v>
      </c>
      <c r="B1238" t="s">
        <v>362</v>
      </c>
      <c r="C1238">
        <v>33</v>
      </c>
      <c r="D1238" t="s">
        <v>16</v>
      </c>
      <c r="E1238" t="s">
        <v>37</v>
      </c>
      <c r="F1238" t="s">
        <v>38</v>
      </c>
      <c r="G1238" t="s">
        <v>39</v>
      </c>
      <c r="H1238" s="1">
        <v>43159</v>
      </c>
      <c r="I1238">
        <v>26895</v>
      </c>
      <c r="J1238">
        <v>1426</v>
      </c>
      <c r="K1238">
        <v>2.72</v>
      </c>
      <c r="L1238">
        <v>2</v>
      </c>
      <c r="M1238" t="s">
        <v>34</v>
      </c>
      <c r="N1238" t="s">
        <v>1218</v>
      </c>
      <c r="O1238">
        <v>28321</v>
      </c>
      <c r="P1238">
        <f>Append1[[#This Row],[Bonus (£)]]/Append1[[#This Row],[Salary (£)]]</f>
        <v>5.3021007622234613E-2</v>
      </c>
    </row>
    <row r="1239" spans="1:16" x14ac:dyDescent="0.3">
      <c r="A1239" t="s">
        <v>1655</v>
      </c>
      <c r="B1239" t="s">
        <v>1235</v>
      </c>
      <c r="C1239">
        <v>37</v>
      </c>
      <c r="D1239" t="s">
        <v>24</v>
      </c>
      <c r="E1239" t="s">
        <v>37</v>
      </c>
      <c r="F1239" t="s">
        <v>38</v>
      </c>
      <c r="G1239" t="s">
        <v>53</v>
      </c>
      <c r="H1239" s="1">
        <v>43822</v>
      </c>
      <c r="I1239">
        <v>34908</v>
      </c>
      <c r="J1239">
        <v>1282</v>
      </c>
      <c r="K1239">
        <v>3</v>
      </c>
      <c r="L1239">
        <v>4</v>
      </c>
      <c r="M1239" t="s">
        <v>28</v>
      </c>
      <c r="N1239" t="s">
        <v>1218</v>
      </c>
      <c r="O1239">
        <v>36190</v>
      </c>
      <c r="P1239">
        <f>Append1[[#This Row],[Bonus (£)]]/Append1[[#This Row],[Salary (£)]]</f>
        <v>3.6725105992895614E-2</v>
      </c>
    </row>
    <row r="1240" spans="1:16" x14ac:dyDescent="0.3">
      <c r="A1240" t="s">
        <v>1656</v>
      </c>
      <c r="B1240" t="s">
        <v>692</v>
      </c>
      <c r="C1240">
        <v>30</v>
      </c>
      <c r="D1240" t="s">
        <v>24</v>
      </c>
      <c r="E1240" t="s">
        <v>17</v>
      </c>
      <c r="F1240" t="s">
        <v>18</v>
      </c>
      <c r="G1240" t="s">
        <v>105</v>
      </c>
      <c r="H1240" s="1">
        <v>43950</v>
      </c>
      <c r="I1240">
        <v>48394</v>
      </c>
      <c r="J1240">
        <v>2867</v>
      </c>
      <c r="K1240">
        <v>4.59</v>
      </c>
      <c r="L1240">
        <v>3</v>
      </c>
      <c r="M1240" t="s">
        <v>28</v>
      </c>
      <c r="N1240" t="s">
        <v>1218</v>
      </c>
      <c r="O1240">
        <v>51261</v>
      </c>
      <c r="P1240">
        <f>Append1[[#This Row],[Bonus (£)]]/Append1[[#This Row],[Salary (£)]]</f>
        <v>5.9242881348927551E-2</v>
      </c>
    </row>
    <row r="1241" spans="1:16" x14ac:dyDescent="0.3">
      <c r="A1241" t="s">
        <v>1657</v>
      </c>
      <c r="B1241" t="s">
        <v>414</v>
      </c>
      <c r="C1241">
        <v>31</v>
      </c>
      <c r="D1241" t="s">
        <v>16</v>
      </c>
      <c r="E1241" t="s">
        <v>58</v>
      </c>
      <c r="F1241" t="s">
        <v>59</v>
      </c>
      <c r="G1241" t="s">
        <v>105</v>
      </c>
      <c r="H1241" s="1">
        <v>43976</v>
      </c>
      <c r="I1241">
        <v>37472</v>
      </c>
      <c r="J1241">
        <v>2040</v>
      </c>
      <c r="K1241">
        <v>2.46</v>
      </c>
      <c r="L1241">
        <v>2</v>
      </c>
      <c r="M1241" t="s">
        <v>34</v>
      </c>
      <c r="N1241" t="s">
        <v>1218</v>
      </c>
      <c r="O1241">
        <v>39512</v>
      </c>
      <c r="P1241">
        <f>Append1[[#This Row],[Bonus (£)]]/Append1[[#This Row],[Salary (£)]]</f>
        <v>5.4440649017933392E-2</v>
      </c>
    </row>
    <row r="1242" spans="1:16" x14ac:dyDescent="0.3">
      <c r="A1242" t="s">
        <v>1658</v>
      </c>
      <c r="B1242" t="s">
        <v>172</v>
      </c>
      <c r="C1242">
        <v>43</v>
      </c>
      <c r="D1242" t="s">
        <v>16</v>
      </c>
      <c r="E1242" t="s">
        <v>25</v>
      </c>
      <c r="F1242" t="s">
        <v>26</v>
      </c>
      <c r="G1242" t="s">
        <v>50</v>
      </c>
      <c r="H1242" s="1">
        <v>44372</v>
      </c>
      <c r="I1242">
        <v>35974</v>
      </c>
      <c r="J1242">
        <v>1560</v>
      </c>
      <c r="K1242">
        <v>3.91</v>
      </c>
      <c r="L1242">
        <v>3</v>
      </c>
      <c r="M1242" t="s">
        <v>34</v>
      </c>
      <c r="N1242" t="s">
        <v>1218</v>
      </c>
      <c r="O1242">
        <v>37534</v>
      </c>
      <c r="P1242">
        <f>Append1[[#This Row],[Bonus (£)]]/Append1[[#This Row],[Salary (£)]]</f>
        <v>4.3364652248846391E-2</v>
      </c>
    </row>
    <row r="1243" spans="1:16" x14ac:dyDescent="0.3">
      <c r="A1243" t="s">
        <v>1659</v>
      </c>
      <c r="B1243" t="s">
        <v>1504</v>
      </c>
      <c r="C1243">
        <v>27</v>
      </c>
      <c r="D1243" t="s">
        <v>24</v>
      </c>
      <c r="E1243" t="s">
        <v>25</v>
      </c>
      <c r="F1243" t="s">
        <v>26</v>
      </c>
      <c r="G1243" t="s">
        <v>105</v>
      </c>
      <c r="H1243" s="1">
        <v>42088</v>
      </c>
      <c r="I1243">
        <v>31236</v>
      </c>
      <c r="J1243">
        <v>711</v>
      </c>
      <c r="K1243">
        <v>2.44</v>
      </c>
      <c r="L1243">
        <v>1</v>
      </c>
      <c r="M1243" t="s">
        <v>20</v>
      </c>
      <c r="N1243" t="s">
        <v>1218</v>
      </c>
      <c r="O1243">
        <v>31947</v>
      </c>
      <c r="P1243">
        <f>Append1[[#This Row],[Bonus (£)]]/Append1[[#This Row],[Salary (£)]]</f>
        <v>2.276219746446408E-2</v>
      </c>
    </row>
    <row r="1244" spans="1:16" x14ac:dyDescent="0.3">
      <c r="A1244" t="s">
        <v>1660</v>
      </c>
      <c r="B1244" t="s">
        <v>448</v>
      </c>
      <c r="C1244">
        <v>33</v>
      </c>
      <c r="D1244" t="s">
        <v>16</v>
      </c>
      <c r="E1244" t="s">
        <v>62</v>
      </c>
      <c r="F1244" t="s">
        <v>63</v>
      </c>
      <c r="G1244" t="s">
        <v>50</v>
      </c>
      <c r="H1244" s="1">
        <v>42337</v>
      </c>
      <c r="I1244">
        <v>47555</v>
      </c>
      <c r="J1244">
        <v>608</v>
      </c>
      <c r="K1244">
        <v>1.81</v>
      </c>
      <c r="L1244">
        <v>1</v>
      </c>
      <c r="M1244" t="s">
        <v>34</v>
      </c>
      <c r="N1244" t="s">
        <v>1218</v>
      </c>
      <c r="O1244">
        <v>48163</v>
      </c>
      <c r="P1244">
        <f>Append1[[#This Row],[Bonus (£)]]/Append1[[#This Row],[Salary (£)]]</f>
        <v>1.2785196088739355E-2</v>
      </c>
    </row>
    <row r="1245" spans="1:16" x14ac:dyDescent="0.3">
      <c r="A1245" t="s">
        <v>1661</v>
      </c>
      <c r="B1245" t="s">
        <v>149</v>
      </c>
      <c r="C1245">
        <v>27</v>
      </c>
      <c r="D1245" t="s">
        <v>16</v>
      </c>
      <c r="E1245" t="s">
        <v>31</v>
      </c>
      <c r="F1245" t="s">
        <v>32</v>
      </c>
      <c r="G1245" t="s">
        <v>19</v>
      </c>
      <c r="H1245" s="1">
        <v>43577</v>
      </c>
      <c r="I1245">
        <v>37556</v>
      </c>
      <c r="J1245">
        <v>1953</v>
      </c>
      <c r="K1245">
        <v>4</v>
      </c>
      <c r="L1245">
        <v>4</v>
      </c>
      <c r="M1245" t="s">
        <v>28</v>
      </c>
      <c r="N1245" t="s">
        <v>1218</v>
      </c>
      <c r="O1245">
        <v>39509</v>
      </c>
      <c r="P1245">
        <f>Append1[[#This Row],[Bonus (£)]]/Append1[[#This Row],[Salary (£)]]</f>
        <v>5.2002343167536477E-2</v>
      </c>
    </row>
    <row r="1246" spans="1:16" x14ac:dyDescent="0.3">
      <c r="A1246" t="s">
        <v>1662</v>
      </c>
      <c r="B1246" t="s">
        <v>912</v>
      </c>
      <c r="C1246">
        <v>21</v>
      </c>
      <c r="D1246" t="s">
        <v>24</v>
      </c>
      <c r="E1246" t="s">
        <v>25</v>
      </c>
      <c r="F1246" t="s">
        <v>26</v>
      </c>
      <c r="G1246" t="s">
        <v>39</v>
      </c>
      <c r="H1246" s="1">
        <v>42725</v>
      </c>
      <c r="I1246">
        <v>26341</v>
      </c>
      <c r="J1246">
        <v>591</v>
      </c>
      <c r="K1246">
        <v>3.12</v>
      </c>
      <c r="L1246">
        <v>2</v>
      </c>
      <c r="M1246" t="s">
        <v>28</v>
      </c>
      <c r="N1246" t="s">
        <v>1218</v>
      </c>
      <c r="O1246">
        <v>26932</v>
      </c>
      <c r="P1246">
        <f>Append1[[#This Row],[Bonus (£)]]/Append1[[#This Row],[Salary (£)]]</f>
        <v>2.2436505827417335E-2</v>
      </c>
    </row>
    <row r="1247" spans="1:16" x14ac:dyDescent="0.3">
      <c r="A1247" t="s">
        <v>1663</v>
      </c>
      <c r="B1247" t="s">
        <v>157</v>
      </c>
      <c r="C1247">
        <v>43</v>
      </c>
      <c r="D1247" t="s">
        <v>16</v>
      </c>
      <c r="E1247" t="s">
        <v>17</v>
      </c>
      <c r="F1247" t="s">
        <v>18</v>
      </c>
      <c r="G1247" t="s">
        <v>39</v>
      </c>
      <c r="H1247" s="1">
        <v>45523</v>
      </c>
      <c r="I1247">
        <v>51820</v>
      </c>
      <c r="J1247">
        <v>3440</v>
      </c>
      <c r="K1247">
        <v>3.56</v>
      </c>
      <c r="L1247">
        <v>3</v>
      </c>
      <c r="M1247" t="s">
        <v>34</v>
      </c>
      <c r="N1247" t="s">
        <v>1218</v>
      </c>
      <c r="O1247">
        <v>55260</v>
      </c>
      <c r="P1247">
        <f>Append1[[#This Row],[Bonus (£)]]/Append1[[#This Row],[Salary (£)]]</f>
        <v>6.6383635661906595E-2</v>
      </c>
    </row>
    <row r="1248" spans="1:16" x14ac:dyDescent="0.3">
      <c r="A1248" t="s">
        <v>1664</v>
      </c>
      <c r="B1248" t="s">
        <v>765</v>
      </c>
      <c r="C1248">
        <v>43</v>
      </c>
      <c r="D1248" t="s">
        <v>16</v>
      </c>
      <c r="E1248" t="s">
        <v>25</v>
      </c>
      <c r="F1248" t="s">
        <v>26</v>
      </c>
      <c r="G1248" t="s">
        <v>19</v>
      </c>
      <c r="H1248" s="1">
        <v>43707</v>
      </c>
      <c r="I1248">
        <v>34935</v>
      </c>
      <c r="J1248">
        <v>1923</v>
      </c>
      <c r="K1248">
        <v>2.35</v>
      </c>
      <c r="L1248">
        <v>2</v>
      </c>
      <c r="M1248" t="s">
        <v>34</v>
      </c>
      <c r="N1248" t="s">
        <v>1218</v>
      </c>
      <c r="O1248">
        <v>36858</v>
      </c>
      <c r="P1248">
        <f>Append1[[#This Row],[Bonus (£)]]/Append1[[#This Row],[Salary (£)]]</f>
        <v>5.5045083726921427E-2</v>
      </c>
    </row>
    <row r="1249" spans="1:16" x14ac:dyDescent="0.3">
      <c r="A1249" t="s">
        <v>1665</v>
      </c>
      <c r="B1249" t="s">
        <v>475</v>
      </c>
      <c r="C1249">
        <v>34</v>
      </c>
      <c r="D1249" t="s">
        <v>16</v>
      </c>
      <c r="E1249" t="s">
        <v>74</v>
      </c>
      <c r="F1249" t="s">
        <v>75</v>
      </c>
      <c r="G1249" t="s">
        <v>50</v>
      </c>
      <c r="H1249" s="1">
        <v>42477</v>
      </c>
      <c r="I1249">
        <v>40022</v>
      </c>
      <c r="J1249">
        <v>1174</v>
      </c>
      <c r="K1249">
        <v>2.71</v>
      </c>
      <c r="L1249">
        <v>0</v>
      </c>
      <c r="M1249" t="s">
        <v>20</v>
      </c>
      <c r="N1249" t="s">
        <v>1218</v>
      </c>
      <c r="O1249">
        <v>41196</v>
      </c>
      <c r="P1249">
        <f>Append1[[#This Row],[Bonus (£)]]/Append1[[#This Row],[Salary (£)]]</f>
        <v>2.9333866373494579E-2</v>
      </c>
    </row>
    <row r="1250" spans="1:16" x14ac:dyDescent="0.3">
      <c r="A1250" t="s">
        <v>1666</v>
      </c>
      <c r="B1250" t="s">
        <v>592</v>
      </c>
      <c r="C1250">
        <v>39</v>
      </c>
      <c r="D1250" t="s">
        <v>24</v>
      </c>
      <c r="E1250" t="s">
        <v>37</v>
      </c>
      <c r="F1250" t="s">
        <v>38</v>
      </c>
      <c r="G1250" t="s">
        <v>53</v>
      </c>
      <c r="H1250" s="1">
        <v>44957</v>
      </c>
      <c r="I1250">
        <v>31730</v>
      </c>
      <c r="J1250">
        <v>858</v>
      </c>
      <c r="K1250">
        <v>1.64</v>
      </c>
      <c r="L1250">
        <v>4</v>
      </c>
      <c r="M1250" t="s">
        <v>28</v>
      </c>
      <c r="N1250" t="s">
        <v>1218</v>
      </c>
      <c r="O1250">
        <v>32588</v>
      </c>
      <c r="P1250">
        <f>Append1[[#This Row],[Bonus (£)]]/Append1[[#This Row],[Salary (£)]]</f>
        <v>2.7040655531043178E-2</v>
      </c>
    </row>
    <row r="1251" spans="1:16" x14ac:dyDescent="0.3">
      <c r="A1251" t="s">
        <v>1667</v>
      </c>
      <c r="B1251" t="s">
        <v>682</v>
      </c>
      <c r="C1251">
        <v>32</v>
      </c>
      <c r="D1251" t="s">
        <v>16</v>
      </c>
      <c r="E1251" t="s">
        <v>31</v>
      </c>
      <c r="F1251" t="s">
        <v>32</v>
      </c>
      <c r="G1251" t="s">
        <v>33</v>
      </c>
      <c r="H1251" s="1">
        <v>42794</v>
      </c>
      <c r="I1251">
        <v>30746</v>
      </c>
      <c r="J1251">
        <v>2312</v>
      </c>
      <c r="K1251">
        <v>4.5599999999999996</v>
      </c>
      <c r="L1251">
        <v>1</v>
      </c>
      <c r="M1251" t="s">
        <v>20</v>
      </c>
      <c r="N1251" t="s">
        <v>1218</v>
      </c>
      <c r="O1251">
        <v>33058</v>
      </c>
      <c r="P1251">
        <f>Append1[[#This Row],[Bonus (£)]]/Append1[[#This Row],[Salary (£)]]</f>
        <v>7.519677356404085E-2</v>
      </c>
    </row>
    <row r="1252" spans="1:16" x14ac:dyDescent="0.3">
      <c r="A1252" t="s">
        <v>1668</v>
      </c>
      <c r="B1252" t="s">
        <v>119</v>
      </c>
      <c r="C1252">
        <v>29</v>
      </c>
      <c r="D1252" t="s">
        <v>24</v>
      </c>
      <c r="E1252" t="s">
        <v>58</v>
      </c>
      <c r="F1252" t="s">
        <v>59</v>
      </c>
      <c r="G1252" t="s">
        <v>88</v>
      </c>
      <c r="H1252" s="1">
        <v>44683</v>
      </c>
      <c r="I1252">
        <v>33233</v>
      </c>
      <c r="J1252">
        <v>2026</v>
      </c>
      <c r="K1252">
        <v>2.89</v>
      </c>
      <c r="L1252">
        <v>4</v>
      </c>
      <c r="M1252" t="s">
        <v>34</v>
      </c>
      <c r="N1252" t="s">
        <v>1218</v>
      </c>
      <c r="O1252">
        <v>35259</v>
      </c>
      <c r="P1252">
        <f>Append1[[#This Row],[Bonus (£)]]/Append1[[#This Row],[Salary (£)]]</f>
        <v>6.0963500135407578E-2</v>
      </c>
    </row>
    <row r="1253" spans="1:16" x14ac:dyDescent="0.3">
      <c r="A1253" t="s">
        <v>1669</v>
      </c>
      <c r="B1253" t="s">
        <v>895</v>
      </c>
      <c r="C1253">
        <v>21</v>
      </c>
      <c r="D1253" t="s">
        <v>24</v>
      </c>
      <c r="E1253" t="s">
        <v>42</v>
      </c>
      <c r="F1253" t="s">
        <v>43</v>
      </c>
      <c r="G1253" t="s">
        <v>50</v>
      </c>
      <c r="H1253" s="1">
        <v>44817</v>
      </c>
      <c r="I1253">
        <v>34836</v>
      </c>
      <c r="J1253">
        <v>1490</v>
      </c>
      <c r="K1253">
        <v>2.79</v>
      </c>
      <c r="L1253">
        <v>0</v>
      </c>
      <c r="M1253" t="s">
        <v>34</v>
      </c>
      <c r="N1253" t="s">
        <v>1218</v>
      </c>
      <c r="O1253">
        <v>36326</v>
      </c>
      <c r="P1253">
        <f>Append1[[#This Row],[Bonus (£)]]/Append1[[#This Row],[Salary (£)]]</f>
        <v>4.2771845217590997E-2</v>
      </c>
    </row>
    <row r="1254" spans="1:16" x14ac:dyDescent="0.3">
      <c r="A1254" t="s">
        <v>1670</v>
      </c>
      <c r="B1254" t="s">
        <v>515</v>
      </c>
      <c r="C1254">
        <v>32</v>
      </c>
      <c r="D1254" t="s">
        <v>24</v>
      </c>
      <c r="E1254" t="s">
        <v>58</v>
      </c>
      <c r="F1254" t="s">
        <v>59</v>
      </c>
      <c r="G1254" t="s">
        <v>27</v>
      </c>
      <c r="H1254" s="1">
        <v>44483</v>
      </c>
      <c r="I1254">
        <v>33344</v>
      </c>
      <c r="J1254">
        <v>576</v>
      </c>
      <c r="K1254">
        <v>2.5099999999999998</v>
      </c>
      <c r="L1254">
        <v>8</v>
      </c>
      <c r="M1254" t="s">
        <v>28</v>
      </c>
      <c r="N1254" t="s">
        <v>1218</v>
      </c>
      <c r="O1254">
        <v>33920</v>
      </c>
      <c r="P1254">
        <f>Append1[[#This Row],[Bonus (£)]]/Append1[[#This Row],[Salary (£)]]</f>
        <v>1.7274472168905951E-2</v>
      </c>
    </row>
    <row r="1255" spans="1:16" x14ac:dyDescent="0.3">
      <c r="A1255" t="s">
        <v>1671</v>
      </c>
      <c r="B1255" t="s">
        <v>1672</v>
      </c>
      <c r="C1255">
        <v>33</v>
      </c>
      <c r="D1255" t="s">
        <v>24</v>
      </c>
      <c r="E1255" t="s">
        <v>31</v>
      </c>
      <c r="F1255" t="s">
        <v>32</v>
      </c>
      <c r="G1255" t="s">
        <v>33</v>
      </c>
      <c r="H1255" s="1">
        <v>43557</v>
      </c>
      <c r="I1255">
        <v>29059</v>
      </c>
      <c r="J1255">
        <v>2191</v>
      </c>
      <c r="K1255">
        <v>3.78</v>
      </c>
      <c r="L1255">
        <v>4</v>
      </c>
      <c r="M1255" t="s">
        <v>28</v>
      </c>
      <c r="N1255" t="s">
        <v>1218</v>
      </c>
      <c r="O1255">
        <v>31250</v>
      </c>
      <c r="P1255">
        <f>Append1[[#This Row],[Bonus (£)]]/Append1[[#This Row],[Salary (£)]]</f>
        <v>7.5398327540521004E-2</v>
      </c>
    </row>
    <row r="1256" spans="1:16" x14ac:dyDescent="0.3">
      <c r="A1256" t="s">
        <v>1673</v>
      </c>
      <c r="B1256" t="s">
        <v>357</v>
      </c>
      <c r="C1256">
        <v>21</v>
      </c>
      <c r="D1256" t="s">
        <v>16</v>
      </c>
      <c r="E1256" t="s">
        <v>62</v>
      </c>
      <c r="F1256" t="s">
        <v>63</v>
      </c>
      <c r="G1256" t="s">
        <v>19</v>
      </c>
      <c r="H1256" s="1">
        <v>44295</v>
      </c>
      <c r="I1256">
        <v>38930</v>
      </c>
      <c r="J1256">
        <v>2798</v>
      </c>
      <c r="K1256">
        <v>3.96</v>
      </c>
      <c r="L1256">
        <v>3</v>
      </c>
      <c r="M1256" t="s">
        <v>28</v>
      </c>
      <c r="N1256" t="s">
        <v>1218</v>
      </c>
      <c r="O1256">
        <v>41728</v>
      </c>
      <c r="P1256">
        <f>Append1[[#This Row],[Bonus (£)]]/Append1[[#This Row],[Salary (£)]]</f>
        <v>7.1872591831492416E-2</v>
      </c>
    </row>
    <row r="1257" spans="1:16" x14ac:dyDescent="0.3">
      <c r="A1257" t="s">
        <v>1674</v>
      </c>
      <c r="B1257" t="s">
        <v>176</v>
      </c>
      <c r="C1257">
        <v>41</v>
      </c>
      <c r="D1257" t="s">
        <v>24</v>
      </c>
      <c r="E1257" t="s">
        <v>58</v>
      </c>
      <c r="F1257" t="s">
        <v>59</v>
      </c>
      <c r="G1257" t="s">
        <v>53</v>
      </c>
      <c r="H1257" s="1">
        <v>45154</v>
      </c>
      <c r="I1257">
        <v>30339</v>
      </c>
      <c r="J1257">
        <v>879</v>
      </c>
      <c r="K1257">
        <v>3.1</v>
      </c>
      <c r="L1257">
        <v>7</v>
      </c>
      <c r="M1257" t="s">
        <v>20</v>
      </c>
      <c r="N1257" t="s">
        <v>1218</v>
      </c>
      <c r="O1257">
        <v>31218</v>
      </c>
      <c r="P1257">
        <f>Append1[[#This Row],[Bonus (£)]]/Append1[[#This Row],[Salary (£)]]</f>
        <v>2.8972609512508653E-2</v>
      </c>
    </row>
    <row r="1258" spans="1:16" x14ac:dyDescent="0.3">
      <c r="A1258" t="s">
        <v>1675</v>
      </c>
      <c r="B1258" t="s">
        <v>499</v>
      </c>
      <c r="C1258">
        <v>33</v>
      </c>
      <c r="D1258" t="s">
        <v>24</v>
      </c>
      <c r="E1258" t="s">
        <v>31</v>
      </c>
      <c r="F1258" t="s">
        <v>32</v>
      </c>
      <c r="G1258" t="s">
        <v>19</v>
      </c>
      <c r="H1258" s="1">
        <v>42550</v>
      </c>
      <c r="I1258">
        <v>34860</v>
      </c>
      <c r="J1258">
        <v>1346</v>
      </c>
      <c r="K1258">
        <v>2.58</v>
      </c>
      <c r="L1258">
        <v>4</v>
      </c>
      <c r="M1258" t="s">
        <v>34</v>
      </c>
      <c r="N1258" t="s">
        <v>1218</v>
      </c>
      <c r="O1258">
        <v>36206</v>
      </c>
      <c r="P1258">
        <f>Append1[[#This Row],[Bonus (£)]]/Append1[[#This Row],[Salary (£)]]</f>
        <v>3.8611589213998855E-2</v>
      </c>
    </row>
    <row r="1259" spans="1:16" x14ac:dyDescent="0.3">
      <c r="A1259" t="s">
        <v>1676</v>
      </c>
      <c r="B1259" t="s">
        <v>786</v>
      </c>
      <c r="C1259">
        <v>35</v>
      </c>
      <c r="D1259" t="s">
        <v>24</v>
      </c>
      <c r="E1259" t="s">
        <v>25</v>
      </c>
      <c r="F1259" t="s">
        <v>26</v>
      </c>
      <c r="G1259" t="s">
        <v>33</v>
      </c>
      <c r="H1259" s="1">
        <v>43452</v>
      </c>
      <c r="I1259">
        <v>28979</v>
      </c>
      <c r="J1259">
        <v>964</v>
      </c>
      <c r="K1259">
        <v>3.34</v>
      </c>
      <c r="L1259">
        <v>7</v>
      </c>
      <c r="M1259" t="s">
        <v>34</v>
      </c>
      <c r="N1259" t="s">
        <v>1218</v>
      </c>
      <c r="O1259">
        <v>29943</v>
      </c>
      <c r="P1259">
        <f>Append1[[#This Row],[Bonus (£)]]/Append1[[#This Row],[Salary (£)]]</f>
        <v>3.3265468097587909E-2</v>
      </c>
    </row>
    <row r="1260" spans="1:16" x14ac:dyDescent="0.3">
      <c r="A1260" t="s">
        <v>1677</v>
      </c>
      <c r="B1260" t="s">
        <v>780</v>
      </c>
      <c r="C1260">
        <v>32</v>
      </c>
      <c r="D1260" t="s">
        <v>16</v>
      </c>
      <c r="E1260" t="s">
        <v>25</v>
      </c>
      <c r="F1260" t="s">
        <v>26</v>
      </c>
      <c r="G1260" t="s">
        <v>19</v>
      </c>
      <c r="H1260" s="1">
        <v>44211</v>
      </c>
      <c r="I1260">
        <v>33733</v>
      </c>
      <c r="J1260">
        <v>1296</v>
      </c>
      <c r="K1260">
        <v>3.26</v>
      </c>
      <c r="L1260">
        <v>6</v>
      </c>
      <c r="M1260" t="s">
        <v>34</v>
      </c>
      <c r="N1260" t="s">
        <v>1218</v>
      </c>
      <c r="O1260">
        <v>35029</v>
      </c>
      <c r="P1260">
        <f>Append1[[#This Row],[Bonus (£)]]/Append1[[#This Row],[Salary (£)]]</f>
        <v>3.8419351969881124E-2</v>
      </c>
    </row>
    <row r="1261" spans="1:16" x14ac:dyDescent="0.3">
      <c r="A1261" t="s">
        <v>1678</v>
      </c>
      <c r="B1261" t="s">
        <v>852</v>
      </c>
      <c r="C1261">
        <v>24</v>
      </c>
      <c r="D1261" t="s">
        <v>16</v>
      </c>
      <c r="E1261" t="s">
        <v>37</v>
      </c>
      <c r="F1261" t="s">
        <v>38</v>
      </c>
      <c r="G1261" t="s">
        <v>105</v>
      </c>
      <c r="H1261" s="1">
        <v>45009</v>
      </c>
      <c r="I1261">
        <v>31251</v>
      </c>
      <c r="J1261">
        <v>1823</v>
      </c>
      <c r="K1261">
        <v>2.76</v>
      </c>
      <c r="L1261">
        <v>1</v>
      </c>
      <c r="M1261" t="s">
        <v>34</v>
      </c>
      <c r="N1261" t="s">
        <v>1218</v>
      </c>
      <c r="O1261">
        <v>33074</v>
      </c>
      <c r="P1261">
        <f>Append1[[#This Row],[Bonus (£)]]/Append1[[#This Row],[Salary (£)]]</f>
        <v>5.8334133307734154E-2</v>
      </c>
    </row>
    <row r="1262" spans="1:16" x14ac:dyDescent="0.3">
      <c r="A1262" t="s">
        <v>1679</v>
      </c>
      <c r="B1262" t="s">
        <v>366</v>
      </c>
      <c r="C1262">
        <v>30</v>
      </c>
      <c r="D1262" t="s">
        <v>16</v>
      </c>
      <c r="E1262" t="s">
        <v>31</v>
      </c>
      <c r="F1262" t="s">
        <v>32</v>
      </c>
      <c r="G1262" t="s">
        <v>39</v>
      </c>
      <c r="H1262" s="1">
        <v>45428</v>
      </c>
      <c r="I1262">
        <v>25273</v>
      </c>
      <c r="J1262">
        <v>891</v>
      </c>
      <c r="K1262">
        <v>1.64</v>
      </c>
      <c r="L1262">
        <v>3</v>
      </c>
      <c r="M1262" t="s">
        <v>20</v>
      </c>
      <c r="N1262" t="s">
        <v>1218</v>
      </c>
      <c r="O1262">
        <v>26164</v>
      </c>
      <c r="P1262">
        <f>Append1[[#This Row],[Bonus (£)]]/Append1[[#This Row],[Salary (£)]]</f>
        <v>3.5255015233648559E-2</v>
      </c>
    </row>
    <row r="1263" spans="1:16" x14ac:dyDescent="0.3">
      <c r="A1263" t="s">
        <v>1680</v>
      </c>
      <c r="B1263" t="s">
        <v>423</v>
      </c>
      <c r="C1263">
        <v>32</v>
      </c>
      <c r="D1263" t="s">
        <v>24</v>
      </c>
      <c r="E1263" t="s">
        <v>25</v>
      </c>
      <c r="F1263" t="s">
        <v>26</v>
      </c>
      <c r="G1263" t="s">
        <v>53</v>
      </c>
      <c r="H1263" s="1">
        <v>44998</v>
      </c>
      <c r="I1263">
        <v>26546</v>
      </c>
      <c r="J1263">
        <v>1074</v>
      </c>
      <c r="K1263">
        <v>3.14</v>
      </c>
      <c r="L1263">
        <v>1</v>
      </c>
      <c r="M1263" t="s">
        <v>28</v>
      </c>
      <c r="N1263" t="s">
        <v>1218</v>
      </c>
      <c r="O1263">
        <v>27620</v>
      </c>
      <c r="P1263">
        <f>Append1[[#This Row],[Bonus (£)]]/Append1[[#This Row],[Salary (£)]]</f>
        <v>4.0458072779326455E-2</v>
      </c>
    </row>
    <row r="1264" spans="1:16" x14ac:dyDescent="0.3">
      <c r="A1264" t="s">
        <v>1681</v>
      </c>
      <c r="B1264" t="s">
        <v>716</v>
      </c>
      <c r="C1264">
        <v>24</v>
      </c>
      <c r="D1264" t="s">
        <v>24</v>
      </c>
      <c r="E1264" t="s">
        <v>58</v>
      </c>
      <c r="F1264" t="s">
        <v>59</v>
      </c>
      <c r="G1264" t="s">
        <v>105</v>
      </c>
      <c r="H1264" s="1">
        <v>45188</v>
      </c>
      <c r="I1264">
        <v>35834</v>
      </c>
      <c r="J1264">
        <v>1444</v>
      </c>
      <c r="K1264">
        <v>3.65</v>
      </c>
      <c r="L1264">
        <v>3</v>
      </c>
      <c r="M1264" t="s">
        <v>20</v>
      </c>
      <c r="N1264" t="s">
        <v>1218</v>
      </c>
      <c r="O1264">
        <v>37278</v>
      </c>
      <c r="P1264">
        <f>Append1[[#This Row],[Bonus (£)]]/Append1[[#This Row],[Salary (£)]]</f>
        <v>4.0296924708377521E-2</v>
      </c>
    </row>
    <row r="1265" spans="1:16" x14ac:dyDescent="0.3">
      <c r="A1265" t="s">
        <v>1682</v>
      </c>
      <c r="B1265" t="s">
        <v>735</v>
      </c>
      <c r="C1265">
        <v>32</v>
      </c>
      <c r="D1265" t="s">
        <v>24</v>
      </c>
      <c r="E1265" t="s">
        <v>31</v>
      </c>
      <c r="F1265" t="s">
        <v>32</v>
      </c>
      <c r="G1265" t="s">
        <v>27</v>
      </c>
      <c r="H1265" s="1">
        <v>42865</v>
      </c>
      <c r="I1265">
        <v>33818</v>
      </c>
      <c r="J1265">
        <v>2517</v>
      </c>
      <c r="K1265">
        <v>4</v>
      </c>
      <c r="L1265">
        <v>2</v>
      </c>
      <c r="M1265" t="s">
        <v>20</v>
      </c>
      <c r="N1265" t="s">
        <v>1218</v>
      </c>
      <c r="O1265">
        <v>36335</v>
      </c>
      <c r="P1265">
        <f>Append1[[#This Row],[Bonus (£)]]/Append1[[#This Row],[Salary (£)]]</f>
        <v>7.442781950440594E-2</v>
      </c>
    </row>
    <row r="1266" spans="1:16" x14ac:dyDescent="0.3">
      <c r="A1266" t="s">
        <v>1683</v>
      </c>
      <c r="B1266" t="s">
        <v>451</v>
      </c>
      <c r="C1266">
        <v>35</v>
      </c>
      <c r="D1266" t="s">
        <v>24</v>
      </c>
      <c r="E1266" t="s">
        <v>58</v>
      </c>
      <c r="F1266" t="s">
        <v>59</v>
      </c>
      <c r="G1266" t="s">
        <v>27</v>
      </c>
      <c r="H1266" s="1">
        <v>43124</v>
      </c>
      <c r="I1266">
        <v>21209</v>
      </c>
      <c r="J1266">
        <v>480</v>
      </c>
      <c r="K1266">
        <v>2.98</v>
      </c>
      <c r="L1266">
        <v>0</v>
      </c>
      <c r="M1266" t="s">
        <v>20</v>
      </c>
      <c r="N1266" t="s">
        <v>1218</v>
      </c>
      <c r="O1266">
        <v>21689</v>
      </c>
      <c r="P1266">
        <f>Append1[[#This Row],[Bonus (£)]]/Append1[[#This Row],[Salary (£)]]</f>
        <v>2.2631901551228253E-2</v>
      </c>
    </row>
    <row r="1267" spans="1:16" x14ac:dyDescent="0.3">
      <c r="A1267" t="s">
        <v>1684</v>
      </c>
      <c r="B1267" t="s">
        <v>1304</v>
      </c>
      <c r="C1267">
        <v>28</v>
      </c>
      <c r="D1267" t="s">
        <v>16</v>
      </c>
      <c r="E1267" t="s">
        <v>62</v>
      </c>
      <c r="F1267" t="s">
        <v>63</v>
      </c>
      <c r="G1267" t="s">
        <v>33</v>
      </c>
      <c r="H1267" s="1">
        <v>45615</v>
      </c>
      <c r="I1267">
        <v>41353</v>
      </c>
      <c r="J1267">
        <v>779</v>
      </c>
      <c r="K1267">
        <v>2.3199999999999998</v>
      </c>
      <c r="L1267">
        <v>4</v>
      </c>
      <c r="M1267" t="s">
        <v>28</v>
      </c>
      <c r="N1267" t="s">
        <v>1218</v>
      </c>
      <c r="O1267">
        <v>42132</v>
      </c>
      <c r="P1267">
        <f>Append1[[#This Row],[Bonus (£)]]/Append1[[#This Row],[Salary (£)]]</f>
        <v>1.8837811041520568E-2</v>
      </c>
    </row>
    <row r="1268" spans="1:16" x14ac:dyDescent="0.3">
      <c r="A1268" t="s">
        <v>1685</v>
      </c>
      <c r="B1268" t="s">
        <v>335</v>
      </c>
      <c r="C1268">
        <v>31</v>
      </c>
      <c r="D1268" t="s">
        <v>24</v>
      </c>
      <c r="E1268" t="s">
        <v>42</v>
      </c>
      <c r="F1268" t="s">
        <v>43</v>
      </c>
      <c r="G1268" t="s">
        <v>105</v>
      </c>
      <c r="H1268" s="1">
        <v>42969</v>
      </c>
      <c r="I1268">
        <v>41693</v>
      </c>
      <c r="J1268">
        <v>1584</v>
      </c>
      <c r="K1268">
        <v>3.2</v>
      </c>
      <c r="L1268">
        <v>2</v>
      </c>
      <c r="M1268" t="s">
        <v>28</v>
      </c>
      <c r="N1268" t="s">
        <v>1218</v>
      </c>
      <c r="O1268">
        <v>43277</v>
      </c>
      <c r="P1268">
        <f>Append1[[#This Row],[Bonus (£)]]/Append1[[#This Row],[Salary (£)]]</f>
        <v>3.7991989062912242E-2</v>
      </c>
    </row>
    <row r="1269" spans="1:16" x14ac:dyDescent="0.3">
      <c r="A1269" t="s">
        <v>1686</v>
      </c>
      <c r="B1269" t="s">
        <v>408</v>
      </c>
      <c r="C1269">
        <v>38</v>
      </c>
      <c r="D1269" t="s">
        <v>16</v>
      </c>
      <c r="E1269" t="s">
        <v>42</v>
      </c>
      <c r="F1269" t="s">
        <v>43</v>
      </c>
      <c r="G1269" t="s">
        <v>105</v>
      </c>
      <c r="H1269" s="1">
        <v>43906</v>
      </c>
      <c r="I1269">
        <v>39438</v>
      </c>
      <c r="J1269">
        <v>1935</v>
      </c>
      <c r="K1269">
        <v>4.13</v>
      </c>
      <c r="L1269">
        <v>1</v>
      </c>
      <c r="M1269" t="s">
        <v>20</v>
      </c>
      <c r="N1269" t="s">
        <v>1218</v>
      </c>
      <c r="O1269">
        <v>41373</v>
      </c>
      <c r="P1269">
        <f>Append1[[#This Row],[Bonus (£)]]/Append1[[#This Row],[Salary (£)]]</f>
        <v>4.9064354176175259E-2</v>
      </c>
    </row>
    <row r="1270" spans="1:16" x14ac:dyDescent="0.3">
      <c r="A1270" t="s">
        <v>1687</v>
      </c>
      <c r="B1270" t="s">
        <v>1688</v>
      </c>
      <c r="C1270">
        <v>32</v>
      </c>
      <c r="D1270" t="s">
        <v>16</v>
      </c>
      <c r="E1270" t="s">
        <v>74</v>
      </c>
      <c r="F1270" t="s">
        <v>75</v>
      </c>
      <c r="G1270" t="s">
        <v>33</v>
      </c>
      <c r="H1270" s="1">
        <v>42085</v>
      </c>
      <c r="I1270">
        <v>37823</v>
      </c>
      <c r="J1270">
        <v>1440</v>
      </c>
      <c r="K1270">
        <v>3.57</v>
      </c>
      <c r="L1270">
        <v>4</v>
      </c>
      <c r="M1270" t="s">
        <v>34</v>
      </c>
      <c r="N1270" t="s">
        <v>1218</v>
      </c>
      <c r="O1270">
        <v>39263</v>
      </c>
      <c r="P1270">
        <f>Append1[[#This Row],[Bonus (£)]]/Append1[[#This Row],[Salary (£)]]</f>
        <v>3.8072072548449354E-2</v>
      </c>
    </row>
    <row r="1271" spans="1:16" x14ac:dyDescent="0.3">
      <c r="A1271" t="s">
        <v>1689</v>
      </c>
      <c r="B1271" t="s">
        <v>277</v>
      </c>
      <c r="C1271">
        <v>40</v>
      </c>
      <c r="D1271" t="s">
        <v>16</v>
      </c>
      <c r="E1271" t="s">
        <v>62</v>
      </c>
      <c r="F1271" t="s">
        <v>63</v>
      </c>
      <c r="G1271" t="s">
        <v>50</v>
      </c>
      <c r="H1271" s="1">
        <v>43850</v>
      </c>
      <c r="I1271">
        <v>35557</v>
      </c>
      <c r="J1271">
        <v>1094</v>
      </c>
      <c r="K1271">
        <v>2.95</v>
      </c>
      <c r="L1271">
        <v>0</v>
      </c>
      <c r="M1271" t="s">
        <v>34</v>
      </c>
      <c r="N1271" t="s">
        <v>1218</v>
      </c>
      <c r="O1271">
        <v>36651</v>
      </c>
      <c r="P1271">
        <f>Append1[[#This Row],[Bonus (£)]]/Append1[[#This Row],[Salary (£)]]</f>
        <v>3.0767500070309643E-2</v>
      </c>
    </row>
    <row r="1272" spans="1:16" x14ac:dyDescent="0.3">
      <c r="A1272" t="s">
        <v>1690</v>
      </c>
      <c r="B1272" t="s">
        <v>568</v>
      </c>
      <c r="C1272">
        <v>36</v>
      </c>
      <c r="D1272" t="s">
        <v>24</v>
      </c>
      <c r="E1272" t="s">
        <v>62</v>
      </c>
      <c r="F1272" t="s">
        <v>63</v>
      </c>
      <c r="G1272" t="s">
        <v>53</v>
      </c>
      <c r="H1272" s="1">
        <v>43140</v>
      </c>
      <c r="I1272">
        <v>39655</v>
      </c>
      <c r="J1272">
        <v>1722</v>
      </c>
      <c r="K1272">
        <v>2.41</v>
      </c>
      <c r="L1272">
        <v>3</v>
      </c>
      <c r="M1272" t="s">
        <v>34</v>
      </c>
      <c r="N1272" t="s">
        <v>1218</v>
      </c>
      <c r="O1272">
        <v>41377</v>
      </c>
      <c r="P1272">
        <f>Append1[[#This Row],[Bonus (£)]]/Append1[[#This Row],[Salary (£)]]</f>
        <v>4.3424536628420121E-2</v>
      </c>
    </row>
    <row r="1273" spans="1:16" x14ac:dyDescent="0.3">
      <c r="A1273" t="s">
        <v>1691</v>
      </c>
      <c r="B1273" t="s">
        <v>599</v>
      </c>
      <c r="C1273">
        <v>37</v>
      </c>
      <c r="D1273" t="s">
        <v>16</v>
      </c>
      <c r="E1273" t="s">
        <v>25</v>
      </c>
      <c r="F1273" t="s">
        <v>26</v>
      </c>
      <c r="G1273" t="s">
        <v>19</v>
      </c>
      <c r="H1273" s="1">
        <v>45005</v>
      </c>
      <c r="I1273">
        <v>30258</v>
      </c>
      <c r="J1273">
        <v>294</v>
      </c>
      <c r="K1273">
        <v>1.58</v>
      </c>
      <c r="L1273">
        <v>7</v>
      </c>
      <c r="M1273" t="s">
        <v>28</v>
      </c>
      <c r="N1273" t="s">
        <v>1218</v>
      </c>
      <c r="O1273">
        <v>30552</v>
      </c>
      <c r="P1273">
        <f>Append1[[#This Row],[Bonus (£)]]/Append1[[#This Row],[Salary (£)]]</f>
        <v>9.7164386278009128E-3</v>
      </c>
    </row>
    <row r="1274" spans="1:16" x14ac:dyDescent="0.3">
      <c r="A1274" t="s">
        <v>1692</v>
      </c>
      <c r="B1274" t="s">
        <v>738</v>
      </c>
      <c r="C1274">
        <v>22</v>
      </c>
      <c r="D1274" t="s">
        <v>16</v>
      </c>
      <c r="E1274" t="s">
        <v>25</v>
      </c>
      <c r="F1274" t="s">
        <v>26</v>
      </c>
      <c r="G1274" t="s">
        <v>50</v>
      </c>
      <c r="H1274" s="1">
        <v>45603</v>
      </c>
      <c r="I1274">
        <v>33569</v>
      </c>
      <c r="J1274">
        <v>1996</v>
      </c>
      <c r="K1274">
        <v>4.51</v>
      </c>
      <c r="L1274">
        <v>6</v>
      </c>
      <c r="M1274" t="s">
        <v>20</v>
      </c>
      <c r="N1274" t="s">
        <v>1218</v>
      </c>
      <c r="O1274">
        <v>35565</v>
      </c>
      <c r="P1274">
        <f>Append1[[#This Row],[Bonus (£)]]/Append1[[#This Row],[Salary (£)]]</f>
        <v>5.9459620483183886E-2</v>
      </c>
    </row>
    <row r="1275" spans="1:16" x14ac:dyDescent="0.3">
      <c r="A1275" t="s">
        <v>1693</v>
      </c>
      <c r="B1275" t="s">
        <v>753</v>
      </c>
      <c r="C1275">
        <v>23</v>
      </c>
      <c r="D1275" t="s">
        <v>24</v>
      </c>
      <c r="E1275" t="s">
        <v>62</v>
      </c>
      <c r="F1275" t="s">
        <v>63</v>
      </c>
      <c r="G1275" t="s">
        <v>53</v>
      </c>
      <c r="H1275" s="1">
        <v>42593</v>
      </c>
      <c r="I1275">
        <v>39553</v>
      </c>
      <c r="J1275">
        <v>835</v>
      </c>
      <c r="K1275">
        <v>2.95</v>
      </c>
      <c r="L1275">
        <v>1</v>
      </c>
      <c r="M1275" t="s">
        <v>34</v>
      </c>
      <c r="N1275" t="s">
        <v>1218</v>
      </c>
      <c r="O1275">
        <v>40388</v>
      </c>
      <c r="P1275">
        <f>Append1[[#This Row],[Bonus (£)]]/Append1[[#This Row],[Salary (£)]]</f>
        <v>2.1110914469193234E-2</v>
      </c>
    </row>
    <row r="1276" spans="1:16" x14ac:dyDescent="0.3">
      <c r="A1276" t="s">
        <v>1694</v>
      </c>
      <c r="B1276" t="s">
        <v>887</v>
      </c>
      <c r="C1276">
        <v>44</v>
      </c>
      <c r="D1276" t="s">
        <v>16</v>
      </c>
      <c r="E1276" t="s">
        <v>42</v>
      </c>
      <c r="F1276" t="s">
        <v>43</v>
      </c>
      <c r="G1276" t="s">
        <v>50</v>
      </c>
      <c r="H1276" s="1">
        <v>43412</v>
      </c>
      <c r="I1276">
        <v>39208</v>
      </c>
      <c r="J1276">
        <v>2044</v>
      </c>
      <c r="K1276">
        <v>2.71</v>
      </c>
      <c r="L1276">
        <v>2</v>
      </c>
      <c r="M1276" t="s">
        <v>20</v>
      </c>
      <c r="N1276" t="s">
        <v>1218</v>
      </c>
      <c r="O1276">
        <v>41252</v>
      </c>
      <c r="P1276">
        <f>Append1[[#This Row],[Bonus (£)]]/Append1[[#This Row],[Salary (£)]]</f>
        <v>5.213221791471128E-2</v>
      </c>
    </row>
    <row r="1277" spans="1:16" x14ac:dyDescent="0.3">
      <c r="A1277" t="s">
        <v>1695</v>
      </c>
      <c r="B1277" t="s">
        <v>277</v>
      </c>
      <c r="C1277">
        <v>29</v>
      </c>
      <c r="D1277" t="s">
        <v>16</v>
      </c>
      <c r="E1277" t="s">
        <v>17</v>
      </c>
      <c r="F1277" t="s">
        <v>18</v>
      </c>
      <c r="G1277" t="s">
        <v>50</v>
      </c>
      <c r="H1277" s="1">
        <v>42032</v>
      </c>
      <c r="I1277">
        <v>46472</v>
      </c>
      <c r="J1277">
        <v>1731</v>
      </c>
      <c r="K1277">
        <v>2.15</v>
      </c>
      <c r="L1277">
        <v>1</v>
      </c>
      <c r="M1277" t="s">
        <v>28</v>
      </c>
      <c r="N1277" t="s">
        <v>1218</v>
      </c>
      <c r="O1277">
        <v>48203</v>
      </c>
      <c r="P1277">
        <f>Append1[[#This Row],[Bonus (£)]]/Append1[[#This Row],[Salary (£)]]</f>
        <v>3.7248235496643141E-2</v>
      </c>
    </row>
    <row r="1278" spans="1:16" x14ac:dyDescent="0.3">
      <c r="A1278" t="s">
        <v>1696</v>
      </c>
      <c r="B1278" t="s">
        <v>887</v>
      </c>
      <c r="C1278">
        <v>30</v>
      </c>
      <c r="D1278" t="s">
        <v>24</v>
      </c>
      <c r="E1278" t="s">
        <v>25</v>
      </c>
      <c r="F1278" t="s">
        <v>26</v>
      </c>
      <c r="G1278" t="s">
        <v>39</v>
      </c>
      <c r="H1278" s="1">
        <v>44151</v>
      </c>
      <c r="I1278">
        <v>40253</v>
      </c>
      <c r="J1278">
        <v>884</v>
      </c>
      <c r="K1278">
        <v>3.18</v>
      </c>
      <c r="L1278">
        <v>0</v>
      </c>
      <c r="M1278" t="s">
        <v>28</v>
      </c>
      <c r="N1278" t="s">
        <v>1218</v>
      </c>
      <c r="O1278">
        <v>41137</v>
      </c>
      <c r="P1278">
        <f>Append1[[#This Row],[Bonus (£)]]/Append1[[#This Row],[Salary (£)]]</f>
        <v>2.1961096067373859E-2</v>
      </c>
    </row>
    <row r="1279" spans="1:16" x14ac:dyDescent="0.3">
      <c r="A1279" t="s">
        <v>1697</v>
      </c>
      <c r="B1279" t="s">
        <v>1698</v>
      </c>
      <c r="C1279">
        <v>32</v>
      </c>
      <c r="D1279" t="s">
        <v>24</v>
      </c>
      <c r="E1279" t="s">
        <v>62</v>
      </c>
      <c r="F1279" t="s">
        <v>63</v>
      </c>
      <c r="G1279" t="s">
        <v>53</v>
      </c>
      <c r="H1279" s="1">
        <v>42378</v>
      </c>
      <c r="I1279">
        <v>43808</v>
      </c>
      <c r="J1279">
        <v>3634</v>
      </c>
      <c r="K1279">
        <v>3.92</v>
      </c>
      <c r="L1279">
        <v>2</v>
      </c>
      <c r="M1279" t="s">
        <v>34</v>
      </c>
      <c r="N1279" t="s">
        <v>1218</v>
      </c>
      <c r="O1279">
        <v>47442</v>
      </c>
      <c r="P1279">
        <f>Append1[[#This Row],[Bonus (£)]]/Append1[[#This Row],[Salary (£)]]</f>
        <v>8.2952885317750177E-2</v>
      </c>
    </row>
    <row r="1280" spans="1:16" x14ac:dyDescent="0.3">
      <c r="A1280" t="s">
        <v>1699</v>
      </c>
      <c r="B1280" t="s">
        <v>1480</v>
      </c>
      <c r="C1280">
        <v>30</v>
      </c>
      <c r="D1280" t="s">
        <v>24</v>
      </c>
      <c r="E1280" t="s">
        <v>37</v>
      </c>
      <c r="F1280" t="s">
        <v>38</v>
      </c>
      <c r="G1280" t="s">
        <v>88</v>
      </c>
      <c r="H1280" s="1">
        <v>43850</v>
      </c>
      <c r="I1280">
        <v>31489</v>
      </c>
      <c r="J1280">
        <v>706</v>
      </c>
      <c r="K1280">
        <v>2.94</v>
      </c>
      <c r="L1280">
        <v>2</v>
      </c>
      <c r="M1280" t="s">
        <v>20</v>
      </c>
      <c r="N1280" t="s">
        <v>1218</v>
      </c>
      <c r="O1280">
        <v>32195</v>
      </c>
      <c r="P1280">
        <f>Append1[[#This Row],[Bonus (£)]]/Append1[[#This Row],[Salary (£)]]</f>
        <v>2.2420527803359902E-2</v>
      </c>
    </row>
    <row r="1281" spans="1:16" x14ac:dyDescent="0.3">
      <c r="A1281" t="s">
        <v>1700</v>
      </c>
      <c r="B1281" t="s">
        <v>255</v>
      </c>
      <c r="C1281">
        <v>24</v>
      </c>
      <c r="D1281" t="s">
        <v>16</v>
      </c>
      <c r="E1281" t="s">
        <v>58</v>
      </c>
      <c r="F1281" t="s">
        <v>59</v>
      </c>
      <c r="G1281" t="s">
        <v>19</v>
      </c>
      <c r="H1281" s="1">
        <v>42422</v>
      </c>
      <c r="I1281">
        <v>26879</v>
      </c>
      <c r="J1281">
        <v>930</v>
      </c>
      <c r="K1281">
        <v>3.91</v>
      </c>
      <c r="L1281">
        <v>1</v>
      </c>
      <c r="M1281" t="s">
        <v>20</v>
      </c>
      <c r="N1281" t="s">
        <v>1218</v>
      </c>
      <c r="O1281">
        <v>27809</v>
      </c>
      <c r="P1281">
        <f>Append1[[#This Row],[Bonus (£)]]/Append1[[#This Row],[Salary (£)]]</f>
        <v>3.4599501469548717E-2</v>
      </c>
    </row>
    <row r="1282" spans="1:16" x14ac:dyDescent="0.3">
      <c r="A1282" t="s">
        <v>1701</v>
      </c>
      <c r="B1282" t="s">
        <v>1277</v>
      </c>
      <c r="C1282">
        <v>27</v>
      </c>
      <c r="D1282" t="s">
        <v>24</v>
      </c>
      <c r="E1282" t="s">
        <v>17</v>
      </c>
      <c r="F1282" t="s">
        <v>18</v>
      </c>
      <c r="G1282" t="s">
        <v>27</v>
      </c>
      <c r="H1282" s="1">
        <v>45600</v>
      </c>
      <c r="I1282">
        <v>40254</v>
      </c>
      <c r="J1282">
        <v>2119</v>
      </c>
      <c r="K1282">
        <v>3.01</v>
      </c>
      <c r="L1282">
        <v>5</v>
      </c>
      <c r="M1282" t="s">
        <v>20</v>
      </c>
      <c r="N1282" t="s">
        <v>1218</v>
      </c>
      <c r="O1282">
        <v>42373</v>
      </c>
      <c r="P1282">
        <f>Append1[[#This Row],[Bonus (£)]]/Append1[[#This Row],[Salary (£)]]</f>
        <v>5.2640731355890098E-2</v>
      </c>
    </row>
    <row r="1283" spans="1:16" x14ac:dyDescent="0.3">
      <c r="A1283" t="s">
        <v>1702</v>
      </c>
      <c r="B1283" t="s">
        <v>81</v>
      </c>
      <c r="C1283">
        <v>31</v>
      </c>
      <c r="D1283" t="s">
        <v>16</v>
      </c>
      <c r="E1283" t="s">
        <v>62</v>
      </c>
      <c r="F1283" t="s">
        <v>63</v>
      </c>
      <c r="G1283" t="s">
        <v>33</v>
      </c>
      <c r="H1283" s="1">
        <v>43556</v>
      </c>
      <c r="I1283">
        <v>49643</v>
      </c>
      <c r="J1283">
        <v>2931</v>
      </c>
      <c r="K1283">
        <v>2.83</v>
      </c>
      <c r="L1283">
        <v>5</v>
      </c>
      <c r="M1283" t="s">
        <v>20</v>
      </c>
      <c r="N1283" t="s">
        <v>1218</v>
      </c>
      <c r="O1283">
        <v>52574</v>
      </c>
      <c r="P1283">
        <f>Append1[[#This Row],[Bonus (£)]]/Append1[[#This Row],[Salary (£)]]</f>
        <v>5.9041556714944703E-2</v>
      </c>
    </row>
    <row r="1284" spans="1:16" x14ac:dyDescent="0.3">
      <c r="A1284" t="s">
        <v>1703</v>
      </c>
      <c r="B1284" t="s">
        <v>184</v>
      </c>
      <c r="C1284">
        <v>27</v>
      </c>
      <c r="D1284" t="s">
        <v>24</v>
      </c>
      <c r="E1284" t="s">
        <v>31</v>
      </c>
      <c r="F1284" t="s">
        <v>32</v>
      </c>
      <c r="G1284" t="s">
        <v>27</v>
      </c>
      <c r="H1284" s="1">
        <v>44253</v>
      </c>
      <c r="I1284">
        <v>32794</v>
      </c>
      <c r="J1284">
        <v>1080</v>
      </c>
      <c r="K1284">
        <v>2.93</v>
      </c>
      <c r="L1284">
        <v>5</v>
      </c>
      <c r="M1284" t="s">
        <v>34</v>
      </c>
      <c r="N1284" t="s">
        <v>1218</v>
      </c>
      <c r="O1284">
        <v>33874</v>
      </c>
      <c r="P1284">
        <f>Append1[[#This Row],[Bonus (£)]]/Append1[[#This Row],[Salary (£)]]</f>
        <v>3.293285357077514E-2</v>
      </c>
    </row>
    <row r="1285" spans="1:16" x14ac:dyDescent="0.3">
      <c r="A1285" t="s">
        <v>1704</v>
      </c>
      <c r="B1285" t="s">
        <v>211</v>
      </c>
      <c r="C1285">
        <v>24</v>
      </c>
      <c r="D1285" t="s">
        <v>16</v>
      </c>
      <c r="E1285" t="s">
        <v>62</v>
      </c>
      <c r="F1285" t="s">
        <v>63</v>
      </c>
      <c r="G1285" t="s">
        <v>33</v>
      </c>
      <c r="H1285" s="1">
        <v>43058</v>
      </c>
      <c r="I1285">
        <v>44962</v>
      </c>
      <c r="J1285">
        <v>2776</v>
      </c>
      <c r="K1285">
        <v>4.24</v>
      </c>
      <c r="L1285">
        <v>2</v>
      </c>
      <c r="M1285" t="s">
        <v>28</v>
      </c>
      <c r="N1285" t="s">
        <v>1218</v>
      </c>
      <c r="O1285">
        <v>47738</v>
      </c>
      <c r="P1285">
        <f>Append1[[#This Row],[Bonus (£)]]/Append1[[#This Row],[Salary (£)]]</f>
        <v>6.1741025755082071E-2</v>
      </c>
    </row>
    <row r="1286" spans="1:16" x14ac:dyDescent="0.3">
      <c r="A1286" t="s">
        <v>1705</v>
      </c>
      <c r="B1286" t="s">
        <v>506</v>
      </c>
      <c r="C1286">
        <v>29</v>
      </c>
      <c r="D1286" t="s">
        <v>24</v>
      </c>
      <c r="E1286" t="s">
        <v>42</v>
      </c>
      <c r="F1286" t="s">
        <v>43</v>
      </c>
      <c r="G1286" t="s">
        <v>88</v>
      </c>
      <c r="H1286" s="1">
        <v>42374</v>
      </c>
      <c r="I1286">
        <v>43432</v>
      </c>
      <c r="J1286">
        <v>1550</v>
      </c>
      <c r="K1286">
        <v>3.9</v>
      </c>
      <c r="L1286">
        <v>3</v>
      </c>
      <c r="M1286" t="s">
        <v>28</v>
      </c>
      <c r="N1286" t="s">
        <v>1218</v>
      </c>
      <c r="O1286">
        <v>44982</v>
      </c>
      <c r="P1286">
        <f>Append1[[#This Row],[Bonus (£)]]/Append1[[#This Row],[Salary (£)]]</f>
        <v>3.5687972002210355E-2</v>
      </c>
    </row>
    <row r="1287" spans="1:16" x14ac:dyDescent="0.3">
      <c r="A1287" t="s">
        <v>1706</v>
      </c>
      <c r="B1287" t="s">
        <v>446</v>
      </c>
      <c r="C1287">
        <v>46</v>
      </c>
      <c r="D1287" t="s">
        <v>24</v>
      </c>
      <c r="E1287" t="s">
        <v>17</v>
      </c>
      <c r="F1287" t="s">
        <v>18</v>
      </c>
      <c r="G1287" t="s">
        <v>33</v>
      </c>
      <c r="H1287" s="1">
        <v>42792</v>
      </c>
      <c r="I1287">
        <v>41537</v>
      </c>
      <c r="J1287">
        <v>1795</v>
      </c>
      <c r="K1287">
        <v>2.84</v>
      </c>
      <c r="L1287">
        <v>7</v>
      </c>
      <c r="M1287" t="s">
        <v>28</v>
      </c>
      <c r="N1287" t="s">
        <v>1218</v>
      </c>
      <c r="O1287">
        <v>43332</v>
      </c>
      <c r="P1287">
        <f>Append1[[#This Row],[Bonus (£)]]/Append1[[#This Row],[Salary (£)]]</f>
        <v>4.321448347256663E-2</v>
      </c>
    </row>
    <row r="1288" spans="1:16" x14ac:dyDescent="0.3">
      <c r="A1288" t="s">
        <v>1707</v>
      </c>
      <c r="B1288" t="s">
        <v>1159</v>
      </c>
      <c r="C1288">
        <v>34</v>
      </c>
      <c r="D1288" t="s">
        <v>16</v>
      </c>
      <c r="E1288" t="s">
        <v>17</v>
      </c>
      <c r="F1288" t="s">
        <v>18</v>
      </c>
      <c r="G1288" t="s">
        <v>105</v>
      </c>
      <c r="H1288" s="1">
        <v>42138</v>
      </c>
      <c r="I1288">
        <v>50433</v>
      </c>
      <c r="J1288">
        <v>1027</v>
      </c>
      <c r="K1288">
        <v>2.2799999999999998</v>
      </c>
      <c r="L1288">
        <v>6</v>
      </c>
      <c r="M1288" t="s">
        <v>20</v>
      </c>
      <c r="N1288" t="s">
        <v>1218</v>
      </c>
      <c r="O1288">
        <v>51460</v>
      </c>
      <c r="P1288">
        <f>Append1[[#This Row],[Bonus (£)]]/Append1[[#This Row],[Salary (£)]]</f>
        <v>2.0363650784208751E-2</v>
      </c>
    </row>
    <row r="1289" spans="1:16" x14ac:dyDescent="0.3">
      <c r="A1289" t="s">
        <v>1708</v>
      </c>
      <c r="B1289" t="s">
        <v>968</v>
      </c>
      <c r="C1289">
        <v>31</v>
      </c>
      <c r="D1289" t="s">
        <v>16</v>
      </c>
      <c r="E1289" t="s">
        <v>42</v>
      </c>
      <c r="F1289" t="s">
        <v>43</v>
      </c>
      <c r="G1289" t="s">
        <v>50</v>
      </c>
      <c r="H1289" s="1">
        <v>44001</v>
      </c>
      <c r="I1289">
        <v>44751</v>
      </c>
      <c r="J1289">
        <v>942</v>
      </c>
      <c r="K1289">
        <v>2.97</v>
      </c>
      <c r="L1289">
        <v>4</v>
      </c>
      <c r="M1289" t="s">
        <v>34</v>
      </c>
      <c r="N1289" t="s">
        <v>1218</v>
      </c>
      <c r="O1289">
        <v>45693</v>
      </c>
      <c r="P1289">
        <f>Append1[[#This Row],[Bonus (£)]]/Append1[[#This Row],[Salary (£)]]</f>
        <v>2.1049808942816921E-2</v>
      </c>
    </row>
    <row r="1290" spans="1:16" x14ac:dyDescent="0.3">
      <c r="A1290" t="s">
        <v>1709</v>
      </c>
      <c r="B1290" t="s">
        <v>756</v>
      </c>
      <c r="C1290">
        <v>33</v>
      </c>
      <c r="D1290" t="s">
        <v>24</v>
      </c>
      <c r="E1290" t="s">
        <v>58</v>
      </c>
      <c r="F1290" t="s">
        <v>59</v>
      </c>
      <c r="G1290" t="s">
        <v>50</v>
      </c>
      <c r="H1290" s="1">
        <v>43798</v>
      </c>
      <c r="I1290">
        <v>28766</v>
      </c>
      <c r="J1290">
        <v>1512</v>
      </c>
      <c r="K1290">
        <v>3.02</v>
      </c>
      <c r="L1290">
        <v>6</v>
      </c>
      <c r="M1290" t="s">
        <v>20</v>
      </c>
      <c r="N1290" t="s">
        <v>1218</v>
      </c>
      <c r="O1290">
        <v>30278</v>
      </c>
      <c r="P1290">
        <f>Append1[[#This Row],[Bonus (£)]]/Append1[[#This Row],[Salary (£)]]</f>
        <v>5.2562052422999377E-2</v>
      </c>
    </row>
    <row r="1291" spans="1:16" x14ac:dyDescent="0.3">
      <c r="A1291" t="s">
        <v>1710</v>
      </c>
      <c r="B1291" t="s">
        <v>1235</v>
      </c>
      <c r="C1291">
        <v>24</v>
      </c>
      <c r="D1291" t="s">
        <v>16</v>
      </c>
      <c r="E1291" t="s">
        <v>42</v>
      </c>
      <c r="F1291" t="s">
        <v>43</v>
      </c>
      <c r="G1291" t="s">
        <v>19</v>
      </c>
      <c r="H1291" s="1">
        <v>44888</v>
      </c>
      <c r="I1291">
        <v>42056</v>
      </c>
      <c r="J1291">
        <v>3364</v>
      </c>
      <c r="K1291">
        <v>3.8</v>
      </c>
      <c r="L1291">
        <v>4</v>
      </c>
      <c r="M1291" t="s">
        <v>28</v>
      </c>
      <c r="N1291" t="s">
        <v>1218</v>
      </c>
      <c r="O1291">
        <v>45420</v>
      </c>
      <c r="P1291">
        <f>Append1[[#This Row],[Bonus (£)]]/Append1[[#This Row],[Salary (£)]]</f>
        <v>7.9988586646376258E-2</v>
      </c>
    </row>
    <row r="1292" spans="1:16" x14ac:dyDescent="0.3">
      <c r="A1292" t="s">
        <v>1711</v>
      </c>
      <c r="B1292" t="s">
        <v>126</v>
      </c>
      <c r="C1292">
        <v>31</v>
      </c>
      <c r="D1292" t="s">
        <v>24</v>
      </c>
      <c r="E1292" t="s">
        <v>37</v>
      </c>
      <c r="F1292" t="s">
        <v>38</v>
      </c>
      <c r="G1292" t="s">
        <v>53</v>
      </c>
      <c r="H1292" s="1">
        <v>43820</v>
      </c>
      <c r="I1292">
        <v>25419</v>
      </c>
      <c r="J1292">
        <v>1173</v>
      </c>
      <c r="K1292">
        <v>3.49</v>
      </c>
      <c r="L1292">
        <v>1</v>
      </c>
      <c r="M1292" t="s">
        <v>28</v>
      </c>
      <c r="N1292" t="s">
        <v>1218</v>
      </c>
      <c r="O1292">
        <v>26592</v>
      </c>
      <c r="P1292">
        <f>Append1[[#This Row],[Bonus (£)]]/Append1[[#This Row],[Salary (£)]]</f>
        <v>4.6146583264487194E-2</v>
      </c>
    </row>
    <row r="1293" spans="1:16" x14ac:dyDescent="0.3">
      <c r="A1293" t="s">
        <v>1712</v>
      </c>
      <c r="B1293" t="s">
        <v>597</v>
      </c>
      <c r="C1293">
        <v>50</v>
      </c>
      <c r="D1293" t="s">
        <v>16</v>
      </c>
      <c r="E1293" t="s">
        <v>74</v>
      </c>
      <c r="F1293" t="s">
        <v>75</v>
      </c>
      <c r="G1293" t="s">
        <v>53</v>
      </c>
      <c r="H1293" s="1">
        <v>44450</v>
      </c>
      <c r="I1293">
        <v>29904</v>
      </c>
      <c r="J1293">
        <v>1623</v>
      </c>
      <c r="K1293">
        <v>2.44</v>
      </c>
      <c r="L1293">
        <v>1</v>
      </c>
      <c r="M1293" t="s">
        <v>20</v>
      </c>
      <c r="N1293" t="s">
        <v>1218</v>
      </c>
      <c r="O1293">
        <v>31527</v>
      </c>
      <c r="P1293">
        <f>Append1[[#This Row],[Bonus (£)]]/Append1[[#This Row],[Salary (£)]]</f>
        <v>5.4273675762439806E-2</v>
      </c>
    </row>
    <row r="1294" spans="1:16" x14ac:dyDescent="0.3">
      <c r="A1294" t="s">
        <v>1713</v>
      </c>
      <c r="B1294" t="s">
        <v>561</v>
      </c>
      <c r="C1294">
        <v>21</v>
      </c>
      <c r="D1294" t="s">
        <v>24</v>
      </c>
      <c r="E1294" t="s">
        <v>37</v>
      </c>
      <c r="F1294" t="s">
        <v>38</v>
      </c>
      <c r="G1294" t="s">
        <v>39</v>
      </c>
      <c r="H1294" s="1">
        <v>42486</v>
      </c>
      <c r="I1294">
        <v>24561</v>
      </c>
      <c r="J1294">
        <v>1324</v>
      </c>
      <c r="K1294">
        <v>5</v>
      </c>
      <c r="L1294">
        <v>5</v>
      </c>
      <c r="M1294" t="s">
        <v>28</v>
      </c>
      <c r="N1294" t="s">
        <v>1218</v>
      </c>
      <c r="O1294">
        <v>25885</v>
      </c>
      <c r="P1294">
        <f>Append1[[#This Row],[Bonus (£)]]/Append1[[#This Row],[Salary (£)]]</f>
        <v>5.3906599894141115E-2</v>
      </c>
    </row>
    <row r="1295" spans="1:16" x14ac:dyDescent="0.3">
      <c r="A1295" t="s">
        <v>1714</v>
      </c>
      <c r="B1295" t="s">
        <v>470</v>
      </c>
      <c r="C1295">
        <v>45</v>
      </c>
      <c r="D1295" t="s">
        <v>16</v>
      </c>
      <c r="E1295" t="s">
        <v>42</v>
      </c>
      <c r="F1295" t="s">
        <v>43</v>
      </c>
      <c r="G1295" t="s">
        <v>19</v>
      </c>
      <c r="H1295" s="1">
        <v>42296</v>
      </c>
      <c r="I1295">
        <v>34473</v>
      </c>
      <c r="J1295">
        <v>1566</v>
      </c>
      <c r="K1295">
        <v>3.92</v>
      </c>
      <c r="L1295">
        <v>0</v>
      </c>
      <c r="M1295" t="s">
        <v>34</v>
      </c>
      <c r="N1295" t="s">
        <v>1218</v>
      </c>
      <c r="O1295">
        <v>36039</v>
      </c>
      <c r="P1295">
        <f>Append1[[#This Row],[Bonus (£)]]/Append1[[#This Row],[Salary (£)]]</f>
        <v>4.5426855800191457E-2</v>
      </c>
    </row>
    <row r="1296" spans="1:16" x14ac:dyDescent="0.3">
      <c r="A1296" t="s">
        <v>1715</v>
      </c>
      <c r="B1296" t="s">
        <v>189</v>
      </c>
      <c r="C1296">
        <v>21</v>
      </c>
      <c r="D1296" t="s">
        <v>24</v>
      </c>
      <c r="E1296" t="s">
        <v>25</v>
      </c>
      <c r="F1296" t="s">
        <v>26</v>
      </c>
      <c r="G1296" t="s">
        <v>105</v>
      </c>
      <c r="H1296" s="1">
        <v>45011</v>
      </c>
      <c r="I1296">
        <v>24716</v>
      </c>
      <c r="J1296">
        <v>791</v>
      </c>
      <c r="K1296">
        <v>4.28</v>
      </c>
      <c r="L1296">
        <v>3</v>
      </c>
      <c r="M1296" t="s">
        <v>28</v>
      </c>
      <c r="N1296" t="s">
        <v>1218</v>
      </c>
      <c r="O1296">
        <v>25507</v>
      </c>
      <c r="P1296">
        <f>Append1[[#This Row],[Bonus (£)]]/Append1[[#This Row],[Salary (£)]]</f>
        <v>3.2003560446674219E-2</v>
      </c>
    </row>
    <row r="1297" spans="1:16" x14ac:dyDescent="0.3">
      <c r="A1297" t="s">
        <v>1716</v>
      </c>
      <c r="B1297" t="s">
        <v>1235</v>
      </c>
      <c r="C1297">
        <v>31</v>
      </c>
      <c r="D1297" t="s">
        <v>24</v>
      </c>
      <c r="E1297" t="s">
        <v>31</v>
      </c>
      <c r="F1297" t="s">
        <v>32</v>
      </c>
      <c r="G1297" t="s">
        <v>105</v>
      </c>
      <c r="H1297" s="1">
        <v>44032</v>
      </c>
      <c r="I1297">
        <v>32237</v>
      </c>
      <c r="J1297">
        <v>521</v>
      </c>
      <c r="K1297">
        <v>2.0699999999999998</v>
      </c>
      <c r="L1297">
        <v>1</v>
      </c>
      <c r="M1297" t="s">
        <v>20</v>
      </c>
      <c r="N1297" t="s">
        <v>1218</v>
      </c>
      <c r="O1297">
        <v>32758</v>
      </c>
      <c r="P1297">
        <f>Append1[[#This Row],[Bonus (£)]]/Append1[[#This Row],[Salary (£)]]</f>
        <v>1.6161553494431866E-2</v>
      </c>
    </row>
    <row r="1298" spans="1:16" x14ac:dyDescent="0.3">
      <c r="A1298" t="s">
        <v>1717</v>
      </c>
      <c r="B1298" t="s">
        <v>421</v>
      </c>
      <c r="C1298">
        <v>30</v>
      </c>
      <c r="D1298" t="s">
        <v>16</v>
      </c>
      <c r="E1298" t="s">
        <v>62</v>
      </c>
      <c r="F1298" t="s">
        <v>63</v>
      </c>
      <c r="G1298" t="s">
        <v>33</v>
      </c>
      <c r="H1298" s="1">
        <v>45155</v>
      </c>
      <c r="I1298">
        <v>50312</v>
      </c>
      <c r="J1298">
        <v>2265</v>
      </c>
      <c r="K1298">
        <v>2.31</v>
      </c>
      <c r="L1298">
        <v>1</v>
      </c>
      <c r="M1298" t="s">
        <v>20</v>
      </c>
      <c r="N1298" t="s">
        <v>1218</v>
      </c>
      <c r="O1298">
        <v>52577</v>
      </c>
      <c r="P1298">
        <f>Append1[[#This Row],[Bonus (£)]]/Append1[[#This Row],[Salary (£)]]</f>
        <v>4.5019080934965816E-2</v>
      </c>
    </row>
    <row r="1299" spans="1:16" x14ac:dyDescent="0.3">
      <c r="A1299" t="s">
        <v>1718</v>
      </c>
      <c r="B1299" t="s">
        <v>1719</v>
      </c>
      <c r="C1299">
        <v>25</v>
      </c>
      <c r="D1299" t="s">
        <v>24</v>
      </c>
      <c r="E1299" t="s">
        <v>62</v>
      </c>
      <c r="F1299" t="s">
        <v>63</v>
      </c>
      <c r="G1299" t="s">
        <v>53</v>
      </c>
      <c r="H1299" s="1">
        <v>45064</v>
      </c>
      <c r="I1299">
        <v>49677</v>
      </c>
      <c r="J1299">
        <v>3961</v>
      </c>
      <c r="K1299">
        <v>4.03</v>
      </c>
      <c r="L1299">
        <v>2</v>
      </c>
      <c r="M1299" t="s">
        <v>34</v>
      </c>
      <c r="N1299" t="s">
        <v>1218</v>
      </c>
      <c r="O1299">
        <v>53638</v>
      </c>
      <c r="P1299">
        <f>Append1[[#This Row],[Bonus (£)]]/Append1[[#This Row],[Salary (£)]]</f>
        <v>7.9735088672826457E-2</v>
      </c>
    </row>
    <row r="1300" spans="1:16" x14ac:dyDescent="0.3">
      <c r="A1300" t="s">
        <v>1720</v>
      </c>
      <c r="B1300" t="s">
        <v>1197</v>
      </c>
      <c r="C1300">
        <v>36</v>
      </c>
      <c r="D1300" t="s">
        <v>24</v>
      </c>
      <c r="E1300" t="s">
        <v>31</v>
      </c>
      <c r="F1300" t="s">
        <v>32</v>
      </c>
      <c r="G1300" t="s">
        <v>50</v>
      </c>
      <c r="H1300" s="1">
        <v>44332</v>
      </c>
      <c r="I1300">
        <v>30256</v>
      </c>
      <c r="J1300">
        <v>1901</v>
      </c>
      <c r="K1300">
        <v>2.79</v>
      </c>
      <c r="L1300">
        <v>0</v>
      </c>
      <c r="M1300" t="s">
        <v>20</v>
      </c>
      <c r="N1300" t="s">
        <v>1218</v>
      </c>
      <c r="O1300">
        <v>32157</v>
      </c>
      <c r="P1300">
        <f>Append1[[#This Row],[Bonus (£)]]/Append1[[#This Row],[Salary (£)]]</f>
        <v>6.2830512956107878E-2</v>
      </c>
    </row>
    <row r="1301" spans="1:16" x14ac:dyDescent="0.3">
      <c r="A1301" t="s">
        <v>1721</v>
      </c>
      <c r="B1301" t="s">
        <v>997</v>
      </c>
      <c r="C1301">
        <v>36</v>
      </c>
      <c r="D1301" t="s">
        <v>24</v>
      </c>
      <c r="E1301" t="s">
        <v>31</v>
      </c>
      <c r="F1301" t="s">
        <v>32</v>
      </c>
      <c r="G1301" t="s">
        <v>88</v>
      </c>
      <c r="H1301" s="1">
        <v>42226</v>
      </c>
      <c r="I1301">
        <v>33289</v>
      </c>
      <c r="J1301">
        <v>1101</v>
      </c>
      <c r="K1301">
        <v>2.9</v>
      </c>
      <c r="L1301">
        <v>5</v>
      </c>
      <c r="M1301" t="s">
        <v>28</v>
      </c>
      <c r="N1301" t="s">
        <v>1218</v>
      </c>
      <c r="O1301">
        <v>34390</v>
      </c>
      <c r="P1301">
        <f>Append1[[#This Row],[Bonus (£)]]/Append1[[#This Row],[Salary (£)]]</f>
        <v>3.3073988404578092E-2</v>
      </c>
    </row>
    <row r="1302" spans="1:16" x14ac:dyDescent="0.3">
      <c r="A1302" t="s">
        <v>1722</v>
      </c>
      <c r="B1302" t="s">
        <v>901</v>
      </c>
      <c r="C1302">
        <v>36</v>
      </c>
      <c r="D1302" t="s">
        <v>16</v>
      </c>
      <c r="E1302" t="s">
        <v>31</v>
      </c>
      <c r="F1302" t="s">
        <v>32</v>
      </c>
      <c r="G1302" t="s">
        <v>19</v>
      </c>
      <c r="H1302" s="1">
        <v>45019</v>
      </c>
      <c r="I1302">
        <v>34910</v>
      </c>
      <c r="J1302">
        <v>1532</v>
      </c>
      <c r="K1302">
        <v>3.89</v>
      </c>
      <c r="L1302">
        <v>2</v>
      </c>
      <c r="M1302" t="s">
        <v>20</v>
      </c>
      <c r="N1302" t="s">
        <v>1218</v>
      </c>
      <c r="O1302">
        <v>36442</v>
      </c>
      <c r="P1302">
        <f>Append1[[#This Row],[Bonus (£)]]/Append1[[#This Row],[Salary (£)]]</f>
        <v>4.3884273847035235E-2</v>
      </c>
    </row>
    <row r="1303" spans="1:16" x14ac:dyDescent="0.3">
      <c r="A1303" t="s">
        <v>1723</v>
      </c>
      <c r="B1303" t="s">
        <v>1487</v>
      </c>
      <c r="C1303">
        <v>28</v>
      </c>
      <c r="D1303" t="s">
        <v>16</v>
      </c>
      <c r="E1303" t="s">
        <v>58</v>
      </c>
      <c r="F1303" t="s">
        <v>59</v>
      </c>
      <c r="G1303" t="s">
        <v>105</v>
      </c>
      <c r="H1303" s="1">
        <v>44024</v>
      </c>
      <c r="I1303">
        <v>27349</v>
      </c>
      <c r="J1303">
        <v>1962</v>
      </c>
      <c r="K1303">
        <v>3.49</v>
      </c>
      <c r="L1303">
        <v>4</v>
      </c>
      <c r="M1303" t="s">
        <v>28</v>
      </c>
      <c r="N1303" t="s">
        <v>1218</v>
      </c>
      <c r="O1303">
        <v>29311</v>
      </c>
      <c r="P1303">
        <f>Append1[[#This Row],[Bonus (£)]]/Append1[[#This Row],[Salary (£)]]</f>
        <v>7.1739368898314379E-2</v>
      </c>
    </row>
    <row r="1304" spans="1:16" x14ac:dyDescent="0.3">
      <c r="A1304" t="s">
        <v>1724</v>
      </c>
      <c r="B1304" t="s">
        <v>1396</v>
      </c>
      <c r="C1304">
        <v>30</v>
      </c>
      <c r="D1304" t="s">
        <v>16</v>
      </c>
      <c r="E1304" t="s">
        <v>17</v>
      </c>
      <c r="F1304" t="s">
        <v>18</v>
      </c>
      <c r="G1304" t="s">
        <v>19</v>
      </c>
      <c r="H1304" s="1">
        <v>43684</v>
      </c>
      <c r="I1304">
        <v>45980</v>
      </c>
      <c r="J1304">
        <v>2401</v>
      </c>
      <c r="K1304">
        <v>3.88</v>
      </c>
      <c r="L1304">
        <v>3</v>
      </c>
      <c r="M1304" t="s">
        <v>28</v>
      </c>
      <c r="N1304" t="s">
        <v>1218</v>
      </c>
      <c r="O1304">
        <v>48381</v>
      </c>
      <c r="P1304">
        <f>Append1[[#This Row],[Bonus (£)]]/Append1[[#This Row],[Salary (£)]]</f>
        <v>5.2218355806872556E-2</v>
      </c>
    </row>
    <row r="1305" spans="1:16" x14ac:dyDescent="0.3">
      <c r="A1305" t="s">
        <v>1725</v>
      </c>
      <c r="B1305" t="s">
        <v>136</v>
      </c>
      <c r="C1305">
        <v>24</v>
      </c>
      <c r="D1305" t="s">
        <v>16</v>
      </c>
      <c r="E1305" t="s">
        <v>37</v>
      </c>
      <c r="F1305" t="s">
        <v>38</v>
      </c>
      <c r="G1305" t="s">
        <v>50</v>
      </c>
      <c r="H1305" s="1">
        <v>45216</v>
      </c>
      <c r="I1305">
        <v>25994</v>
      </c>
      <c r="J1305">
        <v>1421</v>
      </c>
      <c r="K1305">
        <v>3.39</v>
      </c>
      <c r="L1305">
        <v>3</v>
      </c>
      <c r="M1305" t="s">
        <v>20</v>
      </c>
      <c r="N1305" t="s">
        <v>1218</v>
      </c>
      <c r="O1305">
        <v>27415</v>
      </c>
      <c r="P1305">
        <f>Append1[[#This Row],[Bonus (£)]]/Append1[[#This Row],[Salary (£)]]</f>
        <v>5.4666461491113337E-2</v>
      </c>
    </row>
    <row r="1306" spans="1:16" x14ac:dyDescent="0.3">
      <c r="A1306" t="s">
        <v>1726</v>
      </c>
      <c r="B1306" t="s">
        <v>1727</v>
      </c>
      <c r="C1306">
        <v>38</v>
      </c>
      <c r="D1306" t="s">
        <v>24</v>
      </c>
      <c r="E1306" t="s">
        <v>42</v>
      </c>
      <c r="F1306" t="s">
        <v>43</v>
      </c>
      <c r="G1306" t="s">
        <v>33</v>
      </c>
      <c r="H1306" s="1">
        <v>43053</v>
      </c>
      <c r="I1306">
        <v>42204</v>
      </c>
      <c r="J1306">
        <v>1603</v>
      </c>
      <c r="K1306">
        <v>1.91</v>
      </c>
      <c r="L1306">
        <v>1</v>
      </c>
      <c r="M1306" t="s">
        <v>28</v>
      </c>
      <c r="N1306" t="s">
        <v>1218</v>
      </c>
      <c r="O1306">
        <v>43807</v>
      </c>
      <c r="P1306">
        <f>Append1[[#This Row],[Bonus (£)]]/Append1[[#This Row],[Salary (£)]]</f>
        <v>3.7982181783717185E-2</v>
      </c>
    </row>
    <row r="1307" spans="1:16" x14ac:dyDescent="0.3">
      <c r="A1307" t="s">
        <v>1728</v>
      </c>
      <c r="B1307" t="s">
        <v>111</v>
      </c>
      <c r="C1307">
        <v>35</v>
      </c>
      <c r="D1307" t="s">
        <v>24</v>
      </c>
      <c r="E1307" t="s">
        <v>37</v>
      </c>
      <c r="F1307" t="s">
        <v>38</v>
      </c>
      <c r="G1307" t="s">
        <v>27</v>
      </c>
      <c r="H1307" s="1">
        <v>44039</v>
      </c>
      <c r="I1307">
        <v>29633</v>
      </c>
      <c r="J1307">
        <v>1602</v>
      </c>
      <c r="K1307">
        <v>2.46</v>
      </c>
      <c r="L1307">
        <v>4</v>
      </c>
      <c r="M1307" t="s">
        <v>28</v>
      </c>
      <c r="N1307" t="s">
        <v>1218</v>
      </c>
      <c r="O1307">
        <v>31235</v>
      </c>
      <c r="P1307">
        <f>Append1[[#This Row],[Bonus (£)]]/Append1[[#This Row],[Salary (£)]]</f>
        <v>5.4061350521378192E-2</v>
      </c>
    </row>
    <row r="1308" spans="1:16" x14ac:dyDescent="0.3">
      <c r="A1308" t="s">
        <v>1729</v>
      </c>
      <c r="B1308" t="s">
        <v>325</v>
      </c>
      <c r="C1308">
        <v>31</v>
      </c>
      <c r="D1308" t="s">
        <v>16</v>
      </c>
      <c r="E1308" t="s">
        <v>58</v>
      </c>
      <c r="F1308" t="s">
        <v>59</v>
      </c>
      <c r="G1308" t="s">
        <v>27</v>
      </c>
      <c r="H1308" s="1">
        <v>43446</v>
      </c>
      <c r="I1308">
        <v>32101</v>
      </c>
      <c r="J1308">
        <v>1278</v>
      </c>
      <c r="K1308">
        <v>3.56</v>
      </c>
      <c r="L1308">
        <v>4</v>
      </c>
      <c r="M1308" t="s">
        <v>20</v>
      </c>
      <c r="N1308" t="s">
        <v>1218</v>
      </c>
      <c r="O1308">
        <v>33379</v>
      </c>
      <c r="P1308">
        <f>Append1[[#This Row],[Bonus (£)]]/Append1[[#This Row],[Salary (£)]]</f>
        <v>3.9811843867792282E-2</v>
      </c>
    </row>
    <row r="1309" spans="1:16" x14ac:dyDescent="0.3">
      <c r="A1309" t="s">
        <v>1730</v>
      </c>
      <c r="B1309" t="s">
        <v>107</v>
      </c>
      <c r="C1309">
        <v>37</v>
      </c>
      <c r="D1309" t="s">
        <v>16</v>
      </c>
      <c r="E1309" t="s">
        <v>25</v>
      </c>
      <c r="F1309" t="s">
        <v>26</v>
      </c>
      <c r="G1309" t="s">
        <v>105</v>
      </c>
      <c r="H1309" s="1">
        <v>42228</v>
      </c>
      <c r="I1309">
        <v>29031</v>
      </c>
      <c r="J1309">
        <v>2434</v>
      </c>
      <c r="K1309">
        <v>4.33</v>
      </c>
      <c r="L1309">
        <v>3</v>
      </c>
      <c r="M1309" t="s">
        <v>34</v>
      </c>
      <c r="N1309" t="s">
        <v>1218</v>
      </c>
      <c r="O1309">
        <v>31465</v>
      </c>
      <c r="P1309">
        <f>Append1[[#This Row],[Bonus (£)]]/Append1[[#This Row],[Salary (£)]]</f>
        <v>8.3841410905583683E-2</v>
      </c>
    </row>
    <row r="1310" spans="1:16" x14ac:dyDescent="0.3">
      <c r="A1310" t="s">
        <v>1731</v>
      </c>
      <c r="B1310" t="s">
        <v>167</v>
      </c>
      <c r="C1310">
        <v>42</v>
      </c>
      <c r="D1310" t="s">
        <v>24</v>
      </c>
      <c r="E1310" t="s">
        <v>17</v>
      </c>
      <c r="F1310" t="s">
        <v>18</v>
      </c>
      <c r="G1310" t="s">
        <v>33</v>
      </c>
      <c r="H1310" s="1">
        <v>44703</v>
      </c>
      <c r="I1310">
        <v>42932</v>
      </c>
      <c r="J1310">
        <v>2908</v>
      </c>
      <c r="K1310">
        <v>3.18</v>
      </c>
      <c r="L1310">
        <v>3</v>
      </c>
      <c r="M1310" t="s">
        <v>34</v>
      </c>
      <c r="N1310" t="s">
        <v>1218</v>
      </c>
      <c r="O1310">
        <v>45840</v>
      </c>
      <c r="P1310">
        <f>Append1[[#This Row],[Bonus (£)]]/Append1[[#This Row],[Salary (£)]]</f>
        <v>6.773502282679586E-2</v>
      </c>
    </row>
    <row r="1311" spans="1:16" x14ac:dyDescent="0.3">
      <c r="A1311" t="s">
        <v>1732</v>
      </c>
      <c r="B1311" t="s">
        <v>451</v>
      </c>
      <c r="C1311">
        <v>22</v>
      </c>
      <c r="D1311" t="s">
        <v>16</v>
      </c>
      <c r="E1311" t="s">
        <v>17</v>
      </c>
      <c r="F1311" t="s">
        <v>18</v>
      </c>
      <c r="G1311" t="s">
        <v>53</v>
      </c>
      <c r="H1311" s="1">
        <v>44430</v>
      </c>
      <c r="I1311">
        <v>45239</v>
      </c>
      <c r="J1311">
        <v>3216</v>
      </c>
      <c r="K1311">
        <v>3.41</v>
      </c>
      <c r="L1311">
        <v>3</v>
      </c>
      <c r="M1311" t="s">
        <v>34</v>
      </c>
      <c r="N1311" t="s">
        <v>1218</v>
      </c>
      <c r="O1311">
        <v>48455</v>
      </c>
      <c r="P1311">
        <f>Append1[[#This Row],[Bonus (£)]]/Append1[[#This Row],[Salary (£)]]</f>
        <v>7.1089104533698794E-2</v>
      </c>
    </row>
    <row r="1312" spans="1:16" x14ac:dyDescent="0.3">
      <c r="A1312" t="s">
        <v>1733</v>
      </c>
      <c r="B1312" t="s">
        <v>1734</v>
      </c>
      <c r="C1312">
        <v>31</v>
      </c>
      <c r="D1312" t="s">
        <v>16</v>
      </c>
      <c r="E1312" t="s">
        <v>31</v>
      </c>
      <c r="F1312" t="s">
        <v>32</v>
      </c>
      <c r="G1312" t="s">
        <v>39</v>
      </c>
      <c r="H1312" s="1">
        <v>44871</v>
      </c>
      <c r="I1312">
        <v>31891</v>
      </c>
      <c r="J1312">
        <v>1288</v>
      </c>
      <c r="K1312">
        <v>3.7</v>
      </c>
      <c r="L1312">
        <v>0</v>
      </c>
      <c r="M1312" t="s">
        <v>28</v>
      </c>
      <c r="N1312" t="s">
        <v>1218</v>
      </c>
      <c r="O1312">
        <v>33179</v>
      </c>
      <c r="P1312">
        <f>Append1[[#This Row],[Bonus (£)]]/Append1[[#This Row],[Salary (£)]]</f>
        <v>4.0387570160860434E-2</v>
      </c>
    </row>
    <row r="1313" spans="1:16" x14ac:dyDescent="0.3">
      <c r="A1313" t="s">
        <v>1735</v>
      </c>
      <c r="B1313" t="s">
        <v>860</v>
      </c>
      <c r="C1313">
        <v>26</v>
      </c>
      <c r="D1313" t="s">
        <v>24</v>
      </c>
      <c r="E1313" t="s">
        <v>58</v>
      </c>
      <c r="F1313" t="s">
        <v>59</v>
      </c>
      <c r="G1313" t="s">
        <v>33</v>
      </c>
      <c r="H1313" s="1">
        <v>43250</v>
      </c>
      <c r="I1313">
        <v>31640</v>
      </c>
      <c r="J1313">
        <v>1554</v>
      </c>
      <c r="K1313">
        <v>2.11</v>
      </c>
      <c r="L1313">
        <v>5</v>
      </c>
      <c r="M1313" t="s">
        <v>20</v>
      </c>
      <c r="N1313" t="s">
        <v>1218</v>
      </c>
      <c r="O1313">
        <v>33194</v>
      </c>
      <c r="P1313">
        <f>Append1[[#This Row],[Bonus (£)]]/Append1[[#This Row],[Salary (£)]]</f>
        <v>4.9115044247787613E-2</v>
      </c>
    </row>
    <row r="1314" spans="1:16" x14ac:dyDescent="0.3">
      <c r="A1314" t="s">
        <v>1736</v>
      </c>
      <c r="B1314" t="s">
        <v>895</v>
      </c>
      <c r="C1314">
        <v>45</v>
      </c>
      <c r="D1314" t="s">
        <v>24</v>
      </c>
      <c r="E1314" t="s">
        <v>42</v>
      </c>
      <c r="F1314" t="s">
        <v>43</v>
      </c>
      <c r="G1314" t="s">
        <v>33</v>
      </c>
      <c r="H1314" s="1">
        <v>45237</v>
      </c>
      <c r="I1314">
        <v>33510</v>
      </c>
      <c r="J1314">
        <v>1496</v>
      </c>
      <c r="K1314">
        <v>3.02</v>
      </c>
      <c r="L1314">
        <v>1</v>
      </c>
      <c r="M1314" t="s">
        <v>20</v>
      </c>
      <c r="N1314" t="s">
        <v>1218</v>
      </c>
      <c r="O1314">
        <v>35006</v>
      </c>
      <c r="P1314">
        <f>Append1[[#This Row],[Bonus (£)]]/Append1[[#This Row],[Salary (£)]]</f>
        <v>4.4643390032826025E-2</v>
      </c>
    </row>
    <row r="1315" spans="1:16" x14ac:dyDescent="0.3">
      <c r="A1315" t="s">
        <v>1737</v>
      </c>
      <c r="B1315" t="s">
        <v>525</v>
      </c>
      <c r="C1315">
        <v>21</v>
      </c>
      <c r="D1315" t="s">
        <v>16</v>
      </c>
      <c r="E1315" t="s">
        <v>58</v>
      </c>
      <c r="F1315" t="s">
        <v>59</v>
      </c>
      <c r="G1315" t="s">
        <v>50</v>
      </c>
      <c r="H1315" s="1">
        <v>44855</v>
      </c>
      <c r="I1315">
        <v>30218</v>
      </c>
      <c r="J1315">
        <v>2291</v>
      </c>
      <c r="K1315">
        <v>3.52</v>
      </c>
      <c r="L1315">
        <v>8</v>
      </c>
      <c r="M1315" t="s">
        <v>34</v>
      </c>
      <c r="N1315" t="s">
        <v>1218</v>
      </c>
      <c r="O1315">
        <v>32509</v>
      </c>
      <c r="P1315">
        <f>Append1[[#This Row],[Bonus (£)]]/Append1[[#This Row],[Salary (£)]]</f>
        <v>7.5815738963531665E-2</v>
      </c>
    </row>
    <row r="1316" spans="1:16" x14ac:dyDescent="0.3">
      <c r="A1316" t="s">
        <v>1738</v>
      </c>
      <c r="B1316" t="s">
        <v>220</v>
      </c>
      <c r="C1316">
        <v>40</v>
      </c>
      <c r="D1316" t="s">
        <v>16</v>
      </c>
      <c r="E1316" t="s">
        <v>17</v>
      </c>
      <c r="F1316" t="s">
        <v>18</v>
      </c>
      <c r="G1316" t="s">
        <v>53</v>
      </c>
      <c r="H1316" s="1">
        <v>45513</v>
      </c>
      <c r="I1316">
        <v>39721</v>
      </c>
      <c r="J1316">
        <v>1196</v>
      </c>
      <c r="K1316">
        <v>2.4700000000000002</v>
      </c>
      <c r="L1316">
        <v>3</v>
      </c>
      <c r="M1316" t="s">
        <v>20</v>
      </c>
      <c r="N1316" t="s">
        <v>1218</v>
      </c>
      <c r="O1316">
        <v>40917</v>
      </c>
      <c r="P1316">
        <f>Append1[[#This Row],[Bonus (£)]]/Append1[[#This Row],[Salary (£)]]</f>
        <v>3.0110017371163866E-2</v>
      </c>
    </row>
    <row r="1317" spans="1:16" x14ac:dyDescent="0.3">
      <c r="A1317" t="s">
        <v>1739</v>
      </c>
      <c r="B1317" t="s">
        <v>1740</v>
      </c>
      <c r="C1317">
        <v>35</v>
      </c>
      <c r="D1317" t="s">
        <v>24</v>
      </c>
      <c r="E1317" t="s">
        <v>25</v>
      </c>
      <c r="F1317" t="s">
        <v>26</v>
      </c>
      <c r="G1317" t="s">
        <v>88</v>
      </c>
      <c r="H1317" s="1">
        <v>42841</v>
      </c>
      <c r="I1317">
        <v>31111</v>
      </c>
      <c r="J1317">
        <v>693</v>
      </c>
      <c r="K1317">
        <v>1</v>
      </c>
      <c r="L1317">
        <v>7</v>
      </c>
      <c r="M1317" t="s">
        <v>20</v>
      </c>
      <c r="N1317" t="s">
        <v>1218</v>
      </c>
      <c r="O1317">
        <v>31804</v>
      </c>
      <c r="P1317">
        <f>Append1[[#This Row],[Bonus (£)]]/Append1[[#This Row],[Salary (£)]]</f>
        <v>2.2275079553855548E-2</v>
      </c>
    </row>
    <row r="1318" spans="1:16" x14ac:dyDescent="0.3">
      <c r="A1318" t="s">
        <v>1741</v>
      </c>
      <c r="B1318" t="s">
        <v>1742</v>
      </c>
      <c r="C1318">
        <v>32</v>
      </c>
      <c r="D1318" t="s">
        <v>24</v>
      </c>
      <c r="E1318" t="s">
        <v>37</v>
      </c>
      <c r="F1318" t="s">
        <v>38</v>
      </c>
      <c r="G1318" t="s">
        <v>105</v>
      </c>
      <c r="H1318" s="1">
        <v>44745</v>
      </c>
      <c r="I1318">
        <v>27518</v>
      </c>
      <c r="J1318">
        <v>375</v>
      </c>
      <c r="K1318">
        <v>1.85</v>
      </c>
      <c r="L1318">
        <v>6</v>
      </c>
      <c r="M1318" t="s">
        <v>34</v>
      </c>
      <c r="N1318" t="s">
        <v>1218</v>
      </c>
      <c r="O1318">
        <v>27893</v>
      </c>
      <c r="P1318">
        <f>Append1[[#This Row],[Bonus (£)]]/Append1[[#This Row],[Salary (£)]]</f>
        <v>1.3627443854931318E-2</v>
      </c>
    </row>
    <row r="1319" spans="1:16" x14ac:dyDescent="0.3">
      <c r="A1319" t="s">
        <v>1743</v>
      </c>
      <c r="B1319" t="s">
        <v>437</v>
      </c>
      <c r="C1319">
        <v>32</v>
      </c>
      <c r="D1319" t="s">
        <v>16</v>
      </c>
      <c r="E1319" t="s">
        <v>62</v>
      </c>
      <c r="F1319" t="s">
        <v>63</v>
      </c>
      <c r="G1319" t="s">
        <v>19</v>
      </c>
      <c r="H1319" s="1">
        <v>42022</v>
      </c>
      <c r="I1319">
        <v>43486</v>
      </c>
      <c r="J1319">
        <v>2256</v>
      </c>
      <c r="K1319">
        <v>3.71</v>
      </c>
      <c r="L1319">
        <v>3</v>
      </c>
      <c r="M1319" t="s">
        <v>20</v>
      </c>
      <c r="N1319" t="s">
        <v>1218</v>
      </c>
      <c r="O1319">
        <v>45742</v>
      </c>
      <c r="P1319">
        <f>Append1[[#This Row],[Bonus (£)]]/Append1[[#This Row],[Salary (£)]]</f>
        <v>5.1878765579726809E-2</v>
      </c>
    </row>
    <row r="1320" spans="1:16" x14ac:dyDescent="0.3">
      <c r="A1320" t="s">
        <v>1744</v>
      </c>
      <c r="B1320" t="s">
        <v>650</v>
      </c>
      <c r="C1320">
        <v>36</v>
      </c>
      <c r="D1320" t="s">
        <v>16</v>
      </c>
      <c r="E1320" t="s">
        <v>62</v>
      </c>
      <c r="F1320" t="s">
        <v>63</v>
      </c>
      <c r="G1320" t="s">
        <v>88</v>
      </c>
      <c r="H1320" s="1">
        <v>42290</v>
      </c>
      <c r="I1320">
        <v>33125</v>
      </c>
      <c r="J1320">
        <v>1341</v>
      </c>
      <c r="K1320">
        <v>1.8</v>
      </c>
      <c r="L1320">
        <v>2</v>
      </c>
      <c r="M1320" t="s">
        <v>34</v>
      </c>
      <c r="N1320" t="s">
        <v>1218</v>
      </c>
      <c r="O1320">
        <v>34466</v>
      </c>
      <c r="P1320">
        <f>Append1[[#This Row],[Bonus (£)]]/Append1[[#This Row],[Salary (£)]]</f>
        <v>4.0483018867924526E-2</v>
      </c>
    </row>
    <row r="1321" spans="1:16" x14ac:dyDescent="0.3">
      <c r="A1321" t="s">
        <v>1745</v>
      </c>
      <c r="B1321" t="s">
        <v>1304</v>
      </c>
      <c r="C1321">
        <v>39</v>
      </c>
      <c r="D1321" t="s">
        <v>24</v>
      </c>
      <c r="E1321" t="s">
        <v>42</v>
      </c>
      <c r="F1321" t="s">
        <v>43</v>
      </c>
      <c r="G1321" t="s">
        <v>33</v>
      </c>
      <c r="H1321" s="1">
        <v>42864</v>
      </c>
      <c r="I1321">
        <v>34320</v>
      </c>
      <c r="J1321">
        <v>637</v>
      </c>
      <c r="K1321">
        <v>1.31</v>
      </c>
      <c r="L1321">
        <v>2</v>
      </c>
      <c r="M1321" t="s">
        <v>28</v>
      </c>
      <c r="N1321" t="s">
        <v>1218</v>
      </c>
      <c r="O1321">
        <v>34957</v>
      </c>
      <c r="P1321">
        <f>Append1[[#This Row],[Bonus (£)]]/Append1[[#This Row],[Salary (£)]]</f>
        <v>1.8560606060606062E-2</v>
      </c>
    </row>
    <row r="1322" spans="1:16" x14ac:dyDescent="0.3">
      <c r="A1322" t="s">
        <v>1746</v>
      </c>
      <c r="B1322" t="s">
        <v>1094</v>
      </c>
      <c r="C1322">
        <v>27</v>
      </c>
      <c r="D1322" t="s">
        <v>16</v>
      </c>
      <c r="E1322" t="s">
        <v>58</v>
      </c>
      <c r="F1322" t="s">
        <v>59</v>
      </c>
      <c r="G1322" t="s">
        <v>53</v>
      </c>
      <c r="H1322" s="1">
        <v>43980</v>
      </c>
      <c r="I1322">
        <v>30675</v>
      </c>
      <c r="J1322">
        <v>953</v>
      </c>
      <c r="K1322">
        <v>1.52</v>
      </c>
      <c r="L1322">
        <v>0</v>
      </c>
      <c r="M1322" t="s">
        <v>34</v>
      </c>
      <c r="N1322" t="s">
        <v>1218</v>
      </c>
      <c r="O1322">
        <v>31628</v>
      </c>
      <c r="P1322">
        <f>Append1[[#This Row],[Bonus (£)]]/Append1[[#This Row],[Salary (£)]]</f>
        <v>3.1067644661776691E-2</v>
      </c>
    </row>
    <row r="1323" spans="1:16" x14ac:dyDescent="0.3">
      <c r="A1323" t="s">
        <v>1747</v>
      </c>
      <c r="B1323" t="s">
        <v>305</v>
      </c>
      <c r="C1323">
        <v>43</v>
      </c>
      <c r="D1323" t="s">
        <v>16</v>
      </c>
      <c r="E1323" t="s">
        <v>17</v>
      </c>
      <c r="F1323" t="s">
        <v>18</v>
      </c>
      <c r="G1323" t="s">
        <v>53</v>
      </c>
      <c r="H1323" s="1">
        <v>43871</v>
      </c>
      <c r="I1323">
        <v>45363</v>
      </c>
      <c r="J1323">
        <v>1390</v>
      </c>
      <c r="K1323">
        <v>1.98</v>
      </c>
      <c r="L1323">
        <v>2</v>
      </c>
      <c r="M1323" t="s">
        <v>34</v>
      </c>
      <c r="N1323" t="s">
        <v>1218</v>
      </c>
      <c r="O1323">
        <v>46753</v>
      </c>
      <c r="P1323">
        <f>Append1[[#This Row],[Bonus (£)]]/Append1[[#This Row],[Salary (£)]]</f>
        <v>3.0641712408791304E-2</v>
      </c>
    </row>
    <row r="1324" spans="1:16" x14ac:dyDescent="0.3">
      <c r="A1324" t="s">
        <v>1748</v>
      </c>
      <c r="B1324" t="s">
        <v>1698</v>
      </c>
      <c r="C1324">
        <v>22</v>
      </c>
      <c r="D1324" t="s">
        <v>24</v>
      </c>
      <c r="E1324" t="s">
        <v>25</v>
      </c>
      <c r="F1324" t="s">
        <v>26</v>
      </c>
      <c r="G1324" t="s">
        <v>53</v>
      </c>
      <c r="H1324" s="1">
        <v>45493</v>
      </c>
      <c r="I1324">
        <v>35200</v>
      </c>
      <c r="J1324">
        <v>1250</v>
      </c>
      <c r="K1324">
        <v>2.99</v>
      </c>
      <c r="L1324">
        <v>1</v>
      </c>
      <c r="M1324" t="s">
        <v>20</v>
      </c>
      <c r="N1324" t="s">
        <v>1218</v>
      </c>
      <c r="O1324">
        <v>36450</v>
      </c>
      <c r="P1324">
        <f>Append1[[#This Row],[Bonus (£)]]/Append1[[#This Row],[Salary (£)]]</f>
        <v>3.551136363636364E-2</v>
      </c>
    </row>
    <row r="1325" spans="1:16" x14ac:dyDescent="0.3">
      <c r="A1325" t="s">
        <v>1749</v>
      </c>
      <c r="B1325" t="s">
        <v>836</v>
      </c>
      <c r="C1325">
        <v>32</v>
      </c>
      <c r="D1325" t="s">
        <v>16</v>
      </c>
      <c r="E1325" t="s">
        <v>17</v>
      </c>
      <c r="F1325" t="s">
        <v>18</v>
      </c>
      <c r="G1325" t="s">
        <v>105</v>
      </c>
      <c r="H1325" s="1">
        <v>44967</v>
      </c>
      <c r="I1325">
        <v>43714</v>
      </c>
      <c r="J1325">
        <v>1866</v>
      </c>
      <c r="K1325">
        <v>3.68</v>
      </c>
      <c r="L1325">
        <v>1</v>
      </c>
      <c r="M1325" t="s">
        <v>20</v>
      </c>
      <c r="N1325" t="s">
        <v>1218</v>
      </c>
      <c r="O1325">
        <v>45580</v>
      </c>
      <c r="P1325">
        <f>Append1[[#This Row],[Bonus (£)]]/Append1[[#This Row],[Salary (£)]]</f>
        <v>4.2686553506885667E-2</v>
      </c>
    </row>
    <row r="1326" spans="1:16" x14ac:dyDescent="0.3">
      <c r="A1326" t="s">
        <v>1750</v>
      </c>
      <c r="B1326" t="s">
        <v>231</v>
      </c>
      <c r="C1326">
        <v>44</v>
      </c>
      <c r="D1326" t="s">
        <v>16</v>
      </c>
      <c r="E1326" t="s">
        <v>62</v>
      </c>
      <c r="F1326" t="s">
        <v>63</v>
      </c>
      <c r="G1326" t="s">
        <v>88</v>
      </c>
      <c r="H1326" s="1">
        <v>44171</v>
      </c>
      <c r="I1326">
        <v>44910</v>
      </c>
      <c r="J1326">
        <v>2367</v>
      </c>
      <c r="K1326">
        <v>3.29</v>
      </c>
      <c r="L1326">
        <v>2</v>
      </c>
      <c r="M1326" t="s">
        <v>34</v>
      </c>
      <c r="N1326" t="s">
        <v>1218</v>
      </c>
      <c r="O1326">
        <v>47277</v>
      </c>
      <c r="P1326">
        <f>Append1[[#This Row],[Bonus (£)]]/Append1[[#This Row],[Salary (£)]]</f>
        <v>5.2705410821643289E-2</v>
      </c>
    </row>
    <row r="1327" spans="1:16" x14ac:dyDescent="0.3">
      <c r="A1327" t="s">
        <v>1751</v>
      </c>
      <c r="B1327" t="s">
        <v>608</v>
      </c>
      <c r="C1327">
        <v>31</v>
      </c>
      <c r="D1327" t="s">
        <v>16</v>
      </c>
      <c r="E1327" t="s">
        <v>42</v>
      </c>
      <c r="F1327" t="s">
        <v>43</v>
      </c>
      <c r="G1327" t="s">
        <v>33</v>
      </c>
      <c r="H1327" s="1">
        <v>42347</v>
      </c>
      <c r="I1327">
        <v>38656</v>
      </c>
      <c r="J1327">
        <v>1489</v>
      </c>
      <c r="K1327">
        <v>3.42</v>
      </c>
      <c r="L1327">
        <v>0</v>
      </c>
      <c r="M1327" t="s">
        <v>20</v>
      </c>
      <c r="N1327" t="s">
        <v>1218</v>
      </c>
      <c r="O1327">
        <v>40145</v>
      </c>
      <c r="P1327">
        <f>Append1[[#This Row],[Bonus (£)]]/Append1[[#This Row],[Salary (£)]]</f>
        <v>3.8519246688741723E-2</v>
      </c>
    </row>
    <row r="1328" spans="1:16" x14ac:dyDescent="0.3">
      <c r="A1328" t="s">
        <v>1752</v>
      </c>
      <c r="B1328" t="s">
        <v>147</v>
      </c>
      <c r="C1328">
        <v>24</v>
      </c>
      <c r="D1328" t="s">
        <v>16</v>
      </c>
      <c r="E1328" t="s">
        <v>17</v>
      </c>
      <c r="F1328" t="s">
        <v>18</v>
      </c>
      <c r="G1328" t="s">
        <v>105</v>
      </c>
      <c r="H1328" s="1">
        <v>44846</v>
      </c>
      <c r="I1328">
        <v>50990</v>
      </c>
      <c r="J1328">
        <v>4684</v>
      </c>
      <c r="K1328">
        <v>5</v>
      </c>
      <c r="L1328">
        <v>0</v>
      </c>
      <c r="M1328" t="s">
        <v>34</v>
      </c>
      <c r="N1328" t="s">
        <v>1218</v>
      </c>
      <c r="O1328">
        <v>55674</v>
      </c>
      <c r="P1328">
        <f>Append1[[#This Row],[Bonus (£)]]/Append1[[#This Row],[Salary (£)]]</f>
        <v>9.1861149244949994E-2</v>
      </c>
    </row>
    <row r="1329" spans="1:16" x14ac:dyDescent="0.3">
      <c r="A1329" t="s">
        <v>1753</v>
      </c>
      <c r="B1329" t="s">
        <v>1136</v>
      </c>
      <c r="C1329">
        <v>31</v>
      </c>
      <c r="D1329" t="s">
        <v>16</v>
      </c>
      <c r="E1329" t="s">
        <v>62</v>
      </c>
      <c r="F1329" t="s">
        <v>63</v>
      </c>
      <c r="G1329" t="s">
        <v>88</v>
      </c>
      <c r="H1329" s="1">
        <v>43876</v>
      </c>
      <c r="I1329">
        <v>40629</v>
      </c>
      <c r="J1329">
        <v>2895</v>
      </c>
      <c r="K1329">
        <v>3.92</v>
      </c>
      <c r="L1329">
        <v>5</v>
      </c>
      <c r="M1329" t="s">
        <v>28</v>
      </c>
      <c r="N1329" t="s">
        <v>1218</v>
      </c>
      <c r="O1329">
        <v>43524</v>
      </c>
      <c r="P1329">
        <f>Append1[[#This Row],[Bonus (£)]]/Append1[[#This Row],[Salary (£)]]</f>
        <v>7.1254522631617814E-2</v>
      </c>
    </row>
    <row r="1330" spans="1:16" x14ac:dyDescent="0.3">
      <c r="A1330" t="s">
        <v>1754</v>
      </c>
      <c r="B1330" t="s">
        <v>247</v>
      </c>
      <c r="C1330">
        <v>35</v>
      </c>
      <c r="D1330" t="s">
        <v>16</v>
      </c>
      <c r="E1330" t="s">
        <v>58</v>
      </c>
      <c r="F1330" t="s">
        <v>59</v>
      </c>
      <c r="G1330" t="s">
        <v>27</v>
      </c>
      <c r="H1330" s="1">
        <v>42056</v>
      </c>
      <c r="I1330">
        <v>35437</v>
      </c>
      <c r="J1330">
        <v>1297</v>
      </c>
      <c r="K1330">
        <v>3.97</v>
      </c>
      <c r="L1330">
        <v>1</v>
      </c>
      <c r="M1330" t="s">
        <v>20</v>
      </c>
      <c r="N1330" t="s">
        <v>1218</v>
      </c>
      <c r="O1330">
        <v>36734</v>
      </c>
      <c r="P1330">
        <f>Append1[[#This Row],[Bonus (£)]]/Append1[[#This Row],[Salary (£)]]</f>
        <v>3.6600163670739622E-2</v>
      </c>
    </row>
    <row r="1331" spans="1:16" x14ac:dyDescent="0.3">
      <c r="A1331" t="s">
        <v>1755</v>
      </c>
      <c r="B1331" t="s">
        <v>167</v>
      </c>
      <c r="C1331">
        <v>21</v>
      </c>
      <c r="D1331" t="s">
        <v>16</v>
      </c>
      <c r="E1331" t="s">
        <v>42</v>
      </c>
      <c r="F1331" t="s">
        <v>43</v>
      </c>
      <c r="G1331" t="s">
        <v>19</v>
      </c>
      <c r="H1331" s="1">
        <v>44013</v>
      </c>
      <c r="I1331">
        <v>41726</v>
      </c>
      <c r="J1331">
        <v>1817</v>
      </c>
      <c r="K1331">
        <v>3.01</v>
      </c>
      <c r="L1331">
        <v>5</v>
      </c>
      <c r="M1331" t="s">
        <v>20</v>
      </c>
      <c r="N1331" t="s">
        <v>1218</v>
      </c>
      <c r="O1331">
        <v>43543</v>
      </c>
      <c r="P1331">
        <f>Append1[[#This Row],[Bonus (£)]]/Append1[[#This Row],[Salary (£)]]</f>
        <v>4.3545990509514451E-2</v>
      </c>
    </row>
    <row r="1332" spans="1:16" x14ac:dyDescent="0.3">
      <c r="A1332" t="s">
        <v>1756</v>
      </c>
      <c r="B1332" t="s">
        <v>1115</v>
      </c>
      <c r="C1332">
        <v>35</v>
      </c>
      <c r="D1332" t="s">
        <v>24</v>
      </c>
      <c r="E1332" t="s">
        <v>62</v>
      </c>
      <c r="F1332" t="s">
        <v>63</v>
      </c>
      <c r="G1332" t="s">
        <v>53</v>
      </c>
      <c r="H1332" s="1">
        <v>45546</v>
      </c>
      <c r="I1332">
        <v>46343</v>
      </c>
      <c r="J1332">
        <v>3765</v>
      </c>
      <c r="K1332">
        <v>3.9</v>
      </c>
      <c r="L1332">
        <v>2</v>
      </c>
      <c r="M1332" t="s">
        <v>34</v>
      </c>
      <c r="N1332" t="s">
        <v>1218</v>
      </c>
      <c r="O1332">
        <v>50108</v>
      </c>
      <c r="P1332">
        <f>Append1[[#This Row],[Bonus (£)]]/Append1[[#This Row],[Salary (£)]]</f>
        <v>8.1242043026994365E-2</v>
      </c>
    </row>
    <row r="1333" spans="1:16" x14ac:dyDescent="0.3">
      <c r="A1333" t="s">
        <v>1757</v>
      </c>
      <c r="B1333" t="s">
        <v>743</v>
      </c>
      <c r="C1333">
        <v>29</v>
      </c>
      <c r="D1333" t="s">
        <v>16</v>
      </c>
      <c r="E1333" t="s">
        <v>74</v>
      </c>
      <c r="F1333" t="s">
        <v>75</v>
      </c>
      <c r="G1333" t="s">
        <v>105</v>
      </c>
      <c r="H1333" s="1">
        <v>42584</v>
      </c>
      <c r="I1333">
        <v>33992</v>
      </c>
      <c r="J1333">
        <v>1662</v>
      </c>
      <c r="K1333">
        <v>2.91</v>
      </c>
      <c r="L1333">
        <v>3</v>
      </c>
      <c r="M1333" t="s">
        <v>28</v>
      </c>
      <c r="N1333" t="s">
        <v>1218</v>
      </c>
      <c r="O1333">
        <v>35654</v>
      </c>
      <c r="P1333">
        <f>Append1[[#This Row],[Bonus (£)]]/Append1[[#This Row],[Salary (£)]]</f>
        <v>4.8893857378206639E-2</v>
      </c>
    </row>
    <row r="1334" spans="1:16" x14ac:dyDescent="0.3">
      <c r="A1334" t="s">
        <v>1758</v>
      </c>
      <c r="B1334" t="s">
        <v>1195</v>
      </c>
      <c r="C1334">
        <v>25</v>
      </c>
      <c r="D1334" t="s">
        <v>16</v>
      </c>
      <c r="E1334" t="s">
        <v>25</v>
      </c>
      <c r="F1334" t="s">
        <v>26</v>
      </c>
      <c r="G1334" t="s">
        <v>33</v>
      </c>
      <c r="H1334" s="1">
        <v>42546</v>
      </c>
      <c r="I1334">
        <v>40943</v>
      </c>
      <c r="J1334">
        <v>2390</v>
      </c>
      <c r="K1334">
        <v>2.85</v>
      </c>
      <c r="L1334">
        <v>4</v>
      </c>
      <c r="M1334" t="s">
        <v>34</v>
      </c>
      <c r="N1334" t="s">
        <v>1218</v>
      </c>
      <c r="O1334">
        <v>43333</v>
      </c>
      <c r="P1334">
        <f>Append1[[#This Row],[Bonus (£)]]/Append1[[#This Row],[Salary (£)]]</f>
        <v>5.8373836797498961E-2</v>
      </c>
    </row>
    <row r="1335" spans="1:16" x14ac:dyDescent="0.3">
      <c r="A1335" t="s">
        <v>1759</v>
      </c>
      <c r="B1335" t="s">
        <v>1636</v>
      </c>
      <c r="C1335">
        <v>23</v>
      </c>
      <c r="D1335" t="s">
        <v>16</v>
      </c>
      <c r="E1335" t="s">
        <v>58</v>
      </c>
      <c r="F1335" t="s">
        <v>59</v>
      </c>
      <c r="G1335" t="s">
        <v>27</v>
      </c>
      <c r="H1335" s="1">
        <v>44917</v>
      </c>
      <c r="I1335">
        <v>30554</v>
      </c>
      <c r="J1335">
        <v>1538</v>
      </c>
      <c r="K1335">
        <v>2.42</v>
      </c>
      <c r="L1335">
        <v>3</v>
      </c>
      <c r="M1335" t="s">
        <v>28</v>
      </c>
      <c r="N1335" t="s">
        <v>1218</v>
      </c>
      <c r="O1335">
        <v>32092</v>
      </c>
      <c r="P1335">
        <f>Append1[[#This Row],[Bonus (£)]]/Append1[[#This Row],[Salary (£)]]</f>
        <v>5.0337108070956336E-2</v>
      </c>
    </row>
    <row r="1336" spans="1:16" x14ac:dyDescent="0.3">
      <c r="A1336" t="s">
        <v>1760</v>
      </c>
      <c r="B1336" t="s">
        <v>257</v>
      </c>
      <c r="C1336">
        <v>43</v>
      </c>
      <c r="D1336" t="s">
        <v>16</v>
      </c>
      <c r="E1336" t="s">
        <v>37</v>
      </c>
      <c r="F1336" t="s">
        <v>38</v>
      </c>
      <c r="G1336" t="s">
        <v>19</v>
      </c>
      <c r="H1336" s="1">
        <v>43659</v>
      </c>
      <c r="I1336">
        <v>27245</v>
      </c>
      <c r="J1336">
        <v>661</v>
      </c>
      <c r="K1336">
        <v>3.72</v>
      </c>
      <c r="L1336">
        <v>3</v>
      </c>
      <c r="M1336" t="s">
        <v>28</v>
      </c>
      <c r="N1336" t="s">
        <v>1218</v>
      </c>
      <c r="O1336">
        <v>27906</v>
      </c>
      <c r="P1336">
        <f>Append1[[#This Row],[Bonus (£)]]/Append1[[#This Row],[Salary (£)]]</f>
        <v>2.4261332354560471E-2</v>
      </c>
    </row>
    <row r="1337" spans="1:16" x14ac:dyDescent="0.3">
      <c r="A1337" t="s">
        <v>1761</v>
      </c>
      <c r="B1337" t="s">
        <v>858</v>
      </c>
      <c r="C1337">
        <v>38</v>
      </c>
      <c r="D1337" t="s">
        <v>16</v>
      </c>
      <c r="E1337" t="s">
        <v>62</v>
      </c>
      <c r="F1337" t="s">
        <v>63</v>
      </c>
      <c r="G1337" t="s">
        <v>27</v>
      </c>
      <c r="H1337" s="1">
        <v>45443</v>
      </c>
      <c r="I1337">
        <v>43864</v>
      </c>
      <c r="J1337">
        <v>1221</v>
      </c>
      <c r="K1337">
        <v>1.41</v>
      </c>
      <c r="L1337">
        <v>2</v>
      </c>
      <c r="M1337" t="s">
        <v>20</v>
      </c>
      <c r="N1337" t="s">
        <v>1218</v>
      </c>
      <c r="O1337">
        <v>45085</v>
      </c>
      <c r="P1337">
        <f>Append1[[#This Row],[Bonus (£)]]/Append1[[#This Row],[Salary (£)]]</f>
        <v>2.7836038664964435E-2</v>
      </c>
    </row>
    <row r="1338" spans="1:16" x14ac:dyDescent="0.3">
      <c r="A1338" t="s">
        <v>1762</v>
      </c>
      <c r="B1338" t="s">
        <v>979</v>
      </c>
      <c r="C1338">
        <v>30</v>
      </c>
      <c r="D1338" t="s">
        <v>16</v>
      </c>
      <c r="E1338" t="s">
        <v>37</v>
      </c>
      <c r="F1338" t="s">
        <v>38</v>
      </c>
      <c r="G1338" t="s">
        <v>53</v>
      </c>
      <c r="H1338" s="1">
        <v>44037</v>
      </c>
      <c r="I1338">
        <v>26939</v>
      </c>
      <c r="J1338">
        <v>856</v>
      </c>
      <c r="K1338">
        <v>1.81</v>
      </c>
      <c r="L1338">
        <v>3</v>
      </c>
      <c r="M1338" t="s">
        <v>28</v>
      </c>
      <c r="N1338" t="s">
        <v>1218</v>
      </c>
      <c r="O1338">
        <v>27795</v>
      </c>
      <c r="P1338">
        <f>Append1[[#This Row],[Bonus (£)]]/Append1[[#This Row],[Salary (£)]]</f>
        <v>3.1775492779984406E-2</v>
      </c>
    </row>
    <row r="1339" spans="1:16" x14ac:dyDescent="0.3">
      <c r="A1339" t="s">
        <v>1763</v>
      </c>
      <c r="B1339" t="s">
        <v>182</v>
      </c>
      <c r="C1339">
        <v>35</v>
      </c>
      <c r="D1339" t="s">
        <v>16</v>
      </c>
      <c r="E1339" t="s">
        <v>74</v>
      </c>
      <c r="F1339" t="s">
        <v>75</v>
      </c>
      <c r="G1339" t="s">
        <v>19</v>
      </c>
      <c r="H1339" s="1">
        <v>45068</v>
      </c>
      <c r="I1339">
        <v>33813</v>
      </c>
      <c r="J1339">
        <v>3232</v>
      </c>
      <c r="K1339">
        <v>4.97</v>
      </c>
      <c r="L1339">
        <v>4</v>
      </c>
      <c r="M1339" t="s">
        <v>28</v>
      </c>
      <c r="N1339" t="s">
        <v>1218</v>
      </c>
      <c r="O1339">
        <v>37045</v>
      </c>
      <c r="P1339">
        <f>Append1[[#This Row],[Bonus (£)]]/Append1[[#This Row],[Salary (£)]]</f>
        <v>9.5584538491112883E-2</v>
      </c>
    </row>
    <row r="1340" spans="1:16" x14ac:dyDescent="0.3">
      <c r="A1340" t="s">
        <v>1764</v>
      </c>
      <c r="B1340" t="s">
        <v>65</v>
      </c>
      <c r="C1340">
        <v>32</v>
      </c>
      <c r="D1340" t="s">
        <v>24</v>
      </c>
      <c r="E1340" t="s">
        <v>25</v>
      </c>
      <c r="F1340" t="s">
        <v>26</v>
      </c>
      <c r="G1340" t="s">
        <v>105</v>
      </c>
      <c r="H1340" s="1">
        <v>45446</v>
      </c>
      <c r="I1340">
        <v>35508</v>
      </c>
      <c r="J1340">
        <v>2384</v>
      </c>
      <c r="K1340">
        <v>2.98</v>
      </c>
      <c r="L1340">
        <v>3</v>
      </c>
      <c r="M1340" t="s">
        <v>28</v>
      </c>
      <c r="N1340" t="s">
        <v>1218</v>
      </c>
      <c r="O1340">
        <v>37892</v>
      </c>
      <c r="P1340">
        <f>Append1[[#This Row],[Bonus (£)]]/Append1[[#This Row],[Salary (£)]]</f>
        <v>6.7139799481806914E-2</v>
      </c>
    </row>
    <row r="1341" spans="1:16" x14ac:dyDescent="0.3">
      <c r="A1341" t="s">
        <v>1765</v>
      </c>
      <c r="B1341" t="s">
        <v>1020</v>
      </c>
      <c r="C1341">
        <v>29</v>
      </c>
      <c r="D1341" t="s">
        <v>16</v>
      </c>
      <c r="E1341" t="s">
        <v>25</v>
      </c>
      <c r="F1341" t="s">
        <v>26</v>
      </c>
      <c r="G1341" t="s">
        <v>33</v>
      </c>
      <c r="H1341" s="1">
        <v>42669</v>
      </c>
      <c r="I1341">
        <v>27477</v>
      </c>
      <c r="J1341">
        <v>1356</v>
      </c>
      <c r="K1341">
        <v>3.4</v>
      </c>
      <c r="L1341">
        <v>8</v>
      </c>
      <c r="M1341" t="s">
        <v>20</v>
      </c>
      <c r="N1341" t="s">
        <v>1218</v>
      </c>
      <c r="O1341">
        <v>28833</v>
      </c>
      <c r="P1341">
        <f>Append1[[#This Row],[Bonus (£)]]/Append1[[#This Row],[Salary (£)]]</f>
        <v>4.93503657604542E-2</v>
      </c>
    </row>
    <row r="1342" spans="1:16" x14ac:dyDescent="0.3">
      <c r="A1342" t="s">
        <v>1766</v>
      </c>
      <c r="B1342" t="s">
        <v>1020</v>
      </c>
      <c r="C1342">
        <v>40</v>
      </c>
      <c r="D1342" t="s">
        <v>24</v>
      </c>
      <c r="E1342" t="s">
        <v>42</v>
      </c>
      <c r="F1342" t="s">
        <v>43</v>
      </c>
      <c r="G1342" t="s">
        <v>50</v>
      </c>
      <c r="H1342" s="1">
        <v>45159</v>
      </c>
      <c r="I1342">
        <v>27429</v>
      </c>
      <c r="J1342">
        <v>603</v>
      </c>
      <c r="K1342">
        <v>1.39</v>
      </c>
      <c r="L1342">
        <v>4</v>
      </c>
      <c r="M1342" t="s">
        <v>28</v>
      </c>
      <c r="N1342" t="s">
        <v>1218</v>
      </c>
      <c r="O1342">
        <v>28032</v>
      </c>
      <c r="P1342">
        <f>Append1[[#This Row],[Bonus (£)]]/Append1[[#This Row],[Salary (£)]]</f>
        <v>2.1984031499507822E-2</v>
      </c>
    </row>
    <row r="1343" spans="1:16" x14ac:dyDescent="0.3">
      <c r="A1343" t="s">
        <v>1767</v>
      </c>
      <c r="B1343" t="s">
        <v>808</v>
      </c>
      <c r="C1343">
        <v>31</v>
      </c>
      <c r="D1343" t="s">
        <v>16</v>
      </c>
      <c r="E1343" t="s">
        <v>25</v>
      </c>
      <c r="F1343" t="s">
        <v>26</v>
      </c>
      <c r="G1343" t="s">
        <v>88</v>
      </c>
      <c r="H1343" s="1">
        <v>45388</v>
      </c>
      <c r="I1343">
        <v>28521</v>
      </c>
      <c r="J1343">
        <v>1558</v>
      </c>
      <c r="K1343">
        <v>4.2699999999999996</v>
      </c>
      <c r="L1343">
        <v>1</v>
      </c>
      <c r="M1343" t="s">
        <v>28</v>
      </c>
      <c r="N1343" t="s">
        <v>1218</v>
      </c>
      <c r="O1343">
        <v>30079</v>
      </c>
      <c r="P1343">
        <f>Append1[[#This Row],[Bonus (£)]]/Append1[[#This Row],[Salary (£)]]</f>
        <v>5.4626415623575612E-2</v>
      </c>
    </row>
    <row r="1344" spans="1:16" x14ac:dyDescent="0.3">
      <c r="A1344" t="s">
        <v>1768</v>
      </c>
      <c r="B1344" t="s">
        <v>174</v>
      </c>
      <c r="C1344">
        <v>34</v>
      </c>
      <c r="D1344" t="s">
        <v>24</v>
      </c>
      <c r="E1344" t="s">
        <v>42</v>
      </c>
      <c r="F1344" t="s">
        <v>43</v>
      </c>
      <c r="G1344" t="s">
        <v>19</v>
      </c>
      <c r="H1344" s="1">
        <v>44548</v>
      </c>
      <c r="I1344">
        <v>31724</v>
      </c>
      <c r="J1344">
        <v>1555</v>
      </c>
      <c r="K1344">
        <v>4.47</v>
      </c>
      <c r="L1344">
        <v>2</v>
      </c>
      <c r="M1344" t="s">
        <v>34</v>
      </c>
      <c r="N1344" t="s">
        <v>1218</v>
      </c>
      <c r="O1344">
        <v>33279</v>
      </c>
      <c r="P1344">
        <f>Append1[[#This Row],[Bonus (£)]]/Append1[[#This Row],[Salary (£)]]</f>
        <v>4.9016517463119406E-2</v>
      </c>
    </row>
    <row r="1345" spans="1:16" x14ac:dyDescent="0.3">
      <c r="A1345" t="s">
        <v>1769</v>
      </c>
      <c r="B1345" t="s">
        <v>433</v>
      </c>
      <c r="C1345">
        <v>34</v>
      </c>
      <c r="D1345" t="s">
        <v>16</v>
      </c>
      <c r="E1345" t="s">
        <v>25</v>
      </c>
      <c r="F1345" t="s">
        <v>26</v>
      </c>
      <c r="G1345" t="s">
        <v>50</v>
      </c>
      <c r="H1345" s="1">
        <v>43251</v>
      </c>
      <c r="I1345">
        <v>26911</v>
      </c>
      <c r="J1345">
        <v>830</v>
      </c>
      <c r="K1345">
        <v>2.52</v>
      </c>
      <c r="L1345">
        <v>6</v>
      </c>
      <c r="M1345" t="s">
        <v>34</v>
      </c>
      <c r="N1345" t="s">
        <v>1218</v>
      </c>
      <c r="O1345">
        <v>27741</v>
      </c>
      <c r="P1345">
        <f>Append1[[#This Row],[Bonus (£)]]/Append1[[#This Row],[Salary (£)]]</f>
        <v>3.0842406450893686E-2</v>
      </c>
    </row>
    <row r="1346" spans="1:16" x14ac:dyDescent="0.3">
      <c r="A1346" t="s">
        <v>1770</v>
      </c>
      <c r="B1346" t="s">
        <v>529</v>
      </c>
      <c r="C1346">
        <v>24</v>
      </c>
      <c r="D1346" t="s">
        <v>16</v>
      </c>
      <c r="E1346" t="s">
        <v>31</v>
      </c>
      <c r="F1346" t="s">
        <v>32</v>
      </c>
      <c r="G1346" t="s">
        <v>105</v>
      </c>
      <c r="H1346" s="1">
        <v>43826</v>
      </c>
      <c r="I1346">
        <v>32961</v>
      </c>
      <c r="J1346">
        <v>1589</v>
      </c>
      <c r="K1346">
        <v>2.93</v>
      </c>
      <c r="L1346">
        <v>7</v>
      </c>
      <c r="M1346" t="s">
        <v>28</v>
      </c>
      <c r="N1346" t="s">
        <v>1218</v>
      </c>
      <c r="O1346">
        <v>34550</v>
      </c>
      <c r="P1346">
        <f>Append1[[#This Row],[Bonus (£)]]/Append1[[#This Row],[Salary (£)]]</f>
        <v>4.820848882012075E-2</v>
      </c>
    </row>
    <row r="1347" spans="1:16" x14ac:dyDescent="0.3">
      <c r="A1347" t="s">
        <v>1771</v>
      </c>
      <c r="B1347" t="s">
        <v>1023</v>
      </c>
      <c r="C1347">
        <v>41</v>
      </c>
      <c r="D1347" t="s">
        <v>24</v>
      </c>
      <c r="E1347" t="s">
        <v>37</v>
      </c>
      <c r="F1347" t="s">
        <v>38</v>
      </c>
      <c r="G1347" t="s">
        <v>19</v>
      </c>
      <c r="H1347" s="1">
        <v>43198</v>
      </c>
      <c r="I1347">
        <v>33020</v>
      </c>
      <c r="J1347">
        <v>1460</v>
      </c>
      <c r="K1347">
        <v>2.6</v>
      </c>
      <c r="L1347">
        <v>2</v>
      </c>
      <c r="M1347" t="s">
        <v>20</v>
      </c>
      <c r="N1347" t="s">
        <v>1218</v>
      </c>
      <c r="O1347">
        <v>34480</v>
      </c>
      <c r="P1347">
        <f>Append1[[#This Row],[Bonus (£)]]/Append1[[#This Row],[Salary (£)]]</f>
        <v>4.4215626892792244E-2</v>
      </c>
    </row>
    <row r="1348" spans="1:16" x14ac:dyDescent="0.3">
      <c r="A1348" t="s">
        <v>1772</v>
      </c>
      <c r="B1348" t="s">
        <v>107</v>
      </c>
      <c r="C1348">
        <v>35</v>
      </c>
      <c r="D1348" t="s">
        <v>16</v>
      </c>
      <c r="E1348" t="s">
        <v>17</v>
      </c>
      <c r="F1348" t="s">
        <v>18</v>
      </c>
      <c r="G1348" t="s">
        <v>105</v>
      </c>
      <c r="H1348" s="1">
        <v>45470</v>
      </c>
      <c r="I1348">
        <v>47292</v>
      </c>
      <c r="J1348">
        <v>1431</v>
      </c>
      <c r="K1348">
        <v>2.79</v>
      </c>
      <c r="L1348">
        <v>4</v>
      </c>
      <c r="M1348" t="s">
        <v>20</v>
      </c>
      <c r="N1348" t="s">
        <v>1218</v>
      </c>
      <c r="O1348">
        <v>48723</v>
      </c>
      <c r="P1348">
        <f>Append1[[#This Row],[Bonus (£)]]/Append1[[#This Row],[Salary (£)]]</f>
        <v>3.025881755899518E-2</v>
      </c>
    </row>
    <row r="1349" spans="1:16" x14ac:dyDescent="0.3">
      <c r="A1349" t="s">
        <v>1773</v>
      </c>
      <c r="B1349" t="s">
        <v>222</v>
      </c>
      <c r="C1349">
        <v>31</v>
      </c>
      <c r="D1349" t="s">
        <v>16</v>
      </c>
      <c r="E1349" t="s">
        <v>17</v>
      </c>
      <c r="F1349" t="s">
        <v>18</v>
      </c>
      <c r="G1349" t="s">
        <v>88</v>
      </c>
      <c r="H1349" s="1">
        <v>42706</v>
      </c>
      <c r="I1349">
        <v>43028</v>
      </c>
      <c r="J1349">
        <v>1912</v>
      </c>
      <c r="K1349">
        <v>2.54</v>
      </c>
      <c r="L1349">
        <v>2</v>
      </c>
      <c r="M1349" t="s">
        <v>28</v>
      </c>
      <c r="N1349" t="s">
        <v>1218</v>
      </c>
      <c r="O1349">
        <v>44940</v>
      </c>
      <c r="P1349">
        <f>Append1[[#This Row],[Bonus (£)]]/Append1[[#This Row],[Salary (£)]]</f>
        <v>4.4436181091382358E-2</v>
      </c>
    </row>
    <row r="1350" spans="1:16" x14ac:dyDescent="0.3">
      <c r="A1350" t="s">
        <v>1774</v>
      </c>
      <c r="B1350" t="s">
        <v>718</v>
      </c>
      <c r="C1350">
        <v>33</v>
      </c>
      <c r="D1350" t="s">
        <v>16</v>
      </c>
      <c r="E1350" t="s">
        <v>42</v>
      </c>
      <c r="F1350" t="s">
        <v>43</v>
      </c>
      <c r="G1350" t="s">
        <v>105</v>
      </c>
      <c r="H1350" s="1">
        <v>44995</v>
      </c>
      <c r="I1350">
        <v>40997</v>
      </c>
      <c r="J1350">
        <v>4217</v>
      </c>
      <c r="K1350">
        <v>4.72</v>
      </c>
      <c r="L1350">
        <v>4</v>
      </c>
      <c r="M1350" t="s">
        <v>20</v>
      </c>
      <c r="N1350" t="s">
        <v>1218</v>
      </c>
      <c r="O1350">
        <v>45214</v>
      </c>
      <c r="P1350">
        <f>Append1[[#This Row],[Bonus (£)]]/Append1[[#This Row],[Salary (£)]]</f>
        <v>0.10286118496475352</v>
      </c>
    </row>
    <row r="1351" spans="1:16" x14ac:dyDescent="0.3">
      <c r="A1351" t="s">
        <v>1775</v>
      </c>
      <c r="B1351" t="s">
        <v>316</v>
      </c>
      <c r="C1351">
        <v>32</v>
      </c>
      <c r="D1351" t="s">
        <v>24</v>
      </c>
      <c r="E1351" t="s">
        <v>58</v>
      </c>
      <c r="F1351" t="s">
        <v>59</v>
      </c>
      <c r="G1351" t="s">
        <v>33</v>
      </c>
      <c r="H1351" s="1">
        <v>42015</v>
      </c>
      <c r="I1351">
        <v>31852</v>
      </c>
      <c r="J1351">
        <v>1092</v>
      </c>
      <c r="K1351">
        <v>3.25</v>
      </c>
      <c r="L1351">
        <v>3</v>
      </c>
      <c r="M1351" t="s">
        <v>28</v>
      </c>
      <c r="N1351" t="s">
        <v>1218</v>
      </c>
      <c r="O1351">
        <v>32944</v>
      </c>
      <c r="P1351">
        <f>Append1[[#This Row],[Bonus (£)]]/Append1[[#This Row],[Salary (£)]]</f>
        <v>3.4283561471807111E-2</v>
      </c>
    </row>
    <row r="1352" spans="1:16" x14ac:dyDescent="0.3">
      <c r="A1352" t="s">
        <v>1776</v>
      </c>
      <c r="B1352" t="s">
        <v>1020</v>
      </c>
      <c r="C1352">
        <v>34</v>
      </c>
      <c r="D1352" t="s">
        <v>16</v>
      </c>
      <c r="E1352" t="s">
        <v>25</v>
      </c>
      <c r="F1352" t="s">
        <v>26</v>
      </c>
      <c r="G1352" t="s">
        <v>33</v>
      </c>
      <c r="H1352" s="1">
        <v>42459</v>
      </c>
      <c r="I1352">
        <v>25360</v>
      </c>
      <c r="J1352">
        <v>2342</v>
      </c>
      <c r="K1352">
        <v>3.87</v>
      </c>
      <c r="L1352">
        <v>3</v>
      </c>
      <c r="M1352" t="s">
        <v>20</v>
      </c>
      <c r="N1352" t="s">
        <v>1218</v>
      </c>
      <c r="O1352">
        <v>27702</v>
      </c>
      <c r="P1352">
        <f>Append1[[#This Row],[Bonus (£)]]/Append1[[#This Row],[Salary (£)]]</f>
        <v>9.2350157728706625E-2</v>
      </c>
    </row>
    <row r="1353" spans="1:16" x14ac:dyDescent="0.3">
      <c r="A1353" t="s">
        <v>1777</v>
      </c>
      <c r="B1353" t="s">
        <v>506</v>
      </c>
      <c r="C1353">
        <v>31</v>
      </c>
      <c r="D1353" t="s">
        <v>16</v>
      </c>
      <c r="E1353" t="s">
        <v>17</v>
      </c>
      <c r="F1353" t="s">
        <v>18</v>
      </c>
      <c r="G1353" t="s">
        <v>33</v>
      </c>
      <c r="H1353" s="1">
        <v>42675</v>
      </c>
      <c r="I1353">
        <v>55975</v>
      </c>
      <c r="J1353">
        <v>726</v>
      </c>
      <c r="K1353">
        <v>1.65</v>
      </c>
      <c r="L1353">
        <v>3</v>
      </c>
      <c r="M1353" t="s">
        <v>34</v>
      </c>
      <c r="N1353" t="s">
        <v>1218</v>
      </c>
      <c r="O1353">
        <v>56701</v>
      </c>
      <c r="P1353">
        <f>Append1[[#This Row],[Bonus (£)]]/Append1[[#This Row],[Salary (£)]]</f>
        <v>1.2970075926753014E-2</v>
      </c>
    </row>
    <row r="1354" spans="1:16" x14ac:dyDescent="0.3">
      <c r="A1354" t="s">
        <v>1778</v>
      </c>
      <c r="B1354" t="s">
        <v>192</v>
      </c>
      <c r="C1354">
        <v>31</v>
      </c>
      <c r="D1354" t="s">
        <v>24</v>
      </c>
      <c r="E1354" t="s">
        <v>58</v>
      </c>
      <c r="F1354" t="s">
        <v>59</v>
      </c>
      <c r="G1354" t="s">
        <v>53</v>
      </c>
      <c r="H1354" s="1">
        <v>45564</v>
      </c>
      <c r="I1354">
        <v>31275</v>
      </c>
      <c r="J1354">
        <v>2193</v>
      </c>
      <c r="K1354">
        <v>3.01</v>
      </c>
      <c r="L1354">
        <v>6</v>
      </c>
      <c r="M1354" t="s">
        <v>34</v>
      </c>
      <c r="N1354" t="s">
        <v>1218</v>
      </c>
      <c r="O1354">
        <v>33468</v>
      </c>
      <c r="P1354">
        <f>Append1[[#This Row],[Bonus (£)]]/Append1[[#This Row],[Salary (£)]]</f>
        <v>7.0119904076738612E-2</v>
      </c>
    </row>
    <row r="1355" spans="1:16" x14ac:dyDescent="0.3">
      <c r="A1355" t="s">
        <v>1779</v>
      </c>
      <c r="B1355" t="s">
        <v>423</v>
      </c>
      <c r="C1355">
        <v>32</v>
      </c>
      <c r="D1355" t="s">
        <v>24</v>
      </c>
      <c r="E1355" t="s">
        <v>31</v>
      </c>
      <c r="F1355" t="s">
        <v>32</v>
      </c>
      <c r="G1355" t="s">
        <v>105</v>
      </c>
      <c r="H1355" s="1">
        <v>44365</v>
      </c>
      <c r="I1355">
        <v>32523</v>
      </c>
      <c r="J1355">
        <v>1589</v>
      </c>
      <c r="K1355">
        <v>2.48</v>
      </c>
      <c r="L1355">
        <v>2</v>
      </c>
      <c r="M1355" t="s">
        <v>28</v>
      </c>
      <c r="N1355" t="s">
        <v>1218</v>
      </c>
      <c r="O1355">
        <v>34112</v>
      </c>
      <c r="P1355">
        <f>Append1[[#This Row],[Bonus (£)]]/Append1[[#This Row],[Salary (£)]]</f>
        <v>4.8857731451588109E-2</v>
      </c>
    </row>
    <row r="1356" spans="1:16" x14ac:dyDescent="0.3">
      <c r="A1356" t="s">
        <v>1780</v>
      </c>
      <c r="B1356" t="s">
        <v>679</v>
      </c>
      <c r="C1356">
        <v>39</v>
      </c>
      <c r="D1356" t="s">
        <v>16</v>
      </c>
      <c r="E1356" t="s">
        <v>74</v>
      </c>
      <c r="F1356" t="s">
        <v>75</v>
      </c>
      <c r="G1356" t="s">
        <v>19</v>
      </c>
      <c r="H1356" s="1">
        <v>42416</v>
      </c>
      <c r="I1356">
        <v>35503</v>
      </c>
      <c r="J1356">
        <v>825</v>
      </c>
      <c r="K1356">
        <v>3.02</v>
      </c>
      <c r="L1356">
        <v>1</v>
      </c>
      <c r="M1356" t="s">
        <v>34</v>
      </c>
      <c r="N1356" t="s">
        <v>1218</v>
      </c>
      <c r="O1356">
        <v>36328</v>
      </c>
      <c r="P1356">
        <f>Append1[[#This Row],[Bonus (£)]]/Append1[[#This Row],[Salary (£)]]</f>
        <v>2.3237472889614964E-2</v>
      </c>
    </row>
    <row r="1357" spans="1:16" x14ac:dyDescent="0.3">
      <c r="A1357" t="s">
        <v>1781</v>
      </c>
      <c r="B1357" t="s">
        <v>238</v>
      </c>
      <c r="C1357">
        <v>34</v>
      </c>
      <c r="D1357" t="s">
        <v>16</v>
      </c>
      <c r="E1357" t="s">
        <v>74</v>
      </c>
      <c r="F1357" t="s">
        <v>75</v>
      </c>
      <c r="G1357" t="s">
        <v>53</v>
      </c>
      <c r="H1357" s="1">
        <v>45585</v>
      </c>
      <c r="I1357">
        <v>32799</v>
      </c>
      <c r="J1357">
        <v>1564</v>
      </c>
      <c r="K1357">
        <v>2.2999999999999998</v>
      </c>
      <c r="L1357">
        <v>5</v>
      </c>
      <c r="M1357" t="s">
        <v>34</v>
      </c>
      <c r="N1357" t="s">
        <v>1782</v>
      </c>
      <c r="O1357">
        <v>34363</v>
      </c>
      <c r="P1357">
        <f>Append1[[#This Row],[Bonus (£)]]/Append1[[#This Row],[Salary (£)]]</f>
        <v>4.7684380621360406E-2</v>
      </c>
    </row>
    <row r="1358" spans="1:16" x14ac:dyDescent="0.3">
      <c r="A1358" t="s">
        <v>1783</v>
      </c>
      <c r="B1358" t="s">
        <v>836</v>
      </c>
      <c r="C1358">
        <v>34</v>
      </c>
      <c r="D1358" t="s">
        <v>16</v>
      </c>
      <c r="E1358" t="s">
        <v>62</v>
      </c>
      <c r="F1358" t="s">
        <v>63</v>
      </c>
      <c r="G1358" t="s">
        <v>53</v>
      </c>
      <c r="H1358" s="1">
        <v>45245</v>
      </c>
      <c r="I1358">
        <v>48659</v>
      </c>
      <c r="J1358">
        <v>1313</v>
      </c>
      <c r="K1358">
        <v>3.91</v>
      </c>
      <c r="L1358">
        <v>5</v>
      </c>
      <c r="M1358" t="s">
        <v>20</v>
      </c>
      <c r="N1358" t="s">
        <v>1782</v>
      </c>
      <c r="O1358">
        <v>49972</v>
      </c>
      <c r="P1358">
        <f>Append1[[#This Row],[Bonus (£)]]/Append1[[#This Row],[Salary (£)]]</f>
        <v>2.6983702912102593E-2</v>
      </c>
    </row>
    <row r="1359" spans="1:16" x14ac:dyDescent="0.3">
      <c r="A1359" t="s">
        <v>1784</v>
      </c>
      <c r="B1359" t="s">
        <v>293</v>
      </c>
      <c r="C1359">
        <v>41</v>
      </c>
      <c r="D1359" t="s">
        <v>24</v>
      </c>
      <c r="E1359" t="s">
        <v>25</v>
      </c>
      <c r="F1359" t="s">
        <v>26</v>
      </c>
      <c r="G1359" t="s">
        <v>105</v>
      </c>
      <c r="H1359" s="1">
        <v>45079</v>
      </c>
      <c r="I1359">
        <v>32786</v>
      </c>
      <c r="J1359">
        <v>1489</v>
      </c>
      <c r="K1359">
        <v>2.6</v>
      </c>
      <c r="L1359">
        <v>2</v>
      </c>
      <c r="M1359" t="s">
        <v>20</v>
      </c>
      <c r="N1359" t="s">
        <v>1782</v>
      </c>
      <c r="O1359">
        <v>34275</v>
      </c>
      <c r="P1359">
        <f>Append1[[#This Row],[Bonus (£)]]/Append1[[#This Row],[Salary (£)]]</f>
        <v>4.5415726224608065E-2</v>
      </c>
    </row>
    <row r="1360" spans="1:16" x14ac:dyDescent="0.3">
      <c r="A1360" t="s">
        <v>1785</v>
      </c>
      <c r="B1360" t="s">
        <v>1048</v>
      </c>
      <c r="C1360">
        <v>35</v>
      </c>
      <c r="D1360" t="s">
        <v>16</v>
      </c>
      <c r="E1360" t="s">
        <v>25</v>
      </c>
      <c r="F1360" t="s">
        <v>26</v>
      </c>
      <c r="G1360" t="s">
        <v>19</v>
      </c>
      <c r="H1360" s="1">
        <v>44158</v>
      </c>
      <c r="I1360">
        <v>26522</v>
      </c>
      <c r="J1360">
        <v>1745</v>
      </c>
      <c r="K1360">
        <v>3.18</v>
      </c>
      <c r="L1360">
        <v>8</v>
      </c>
      <c r="M1360" t="s">
        <v>20</v>
      </c>
      <c r="N1360" t="s">
        <v>1782</v>
      </c>
      <c r="O1360">
        <v>28267</v>
      </c>
      <c r="P1360">
        <f>Append1[[#This Row],[Bonus (£)]]/Append1[[#This Row],[Salary (£)]]</f>
        <v>6.579443480883794E-2</v>
      </c>
    </row>
    <row r="1361" spans="1:16" x14ac:dyDescent="0.3">
      <c r="A1361" t="s">
        <v>1786</v>
      </c>
      <c r="B1361" t="s">
        <v>1304</v>
      </c>
      <c r="C1361">
        <v>33</v>
      </c>
      <c r="D1361" t="s">
        <v>16</v>
      </c>
      <c r="E1361" t="s">
        <v>42</v>
      </c>
      <c r="F1361" t="s">
        <v>43</v>
      </c>
      <c r="G1361" t="s">
        <v>105</v>
      </c>
      <c r="H1361" s="1">
        <v>45490</v>
      </c>
      <c r="I1361">
        <v>37916</v>
      </c>
      <c r="J1361">
        <v>3680</v>
      </c>
      <c r="K1361">
        <v>4.43</v>
      </c>
      <c r="L1361">
        <v>3</v>
      </c>
      <c r="M1361" t="s">
        <v>20</v>
      </c>
      <c r="N1361" t="s">
        <v>1782</v>
      </c>
      <c r="O1361">
        <v>41596</v>
      </c>
      <c r="P1361">
        <f>Append1[[#This Row],[Bonus (£)]]/Append1[[#This Row],[Salary (£)]]</f>
        <v>9.7056651545521677E-2</v>
      </c>
    </row>
    <row r="1362" spans="1:16" x14ac:dyDescent="0.3">
      <c r="A1362" t="s">
        <v>1787</v>
      </c>
      <c r="B1362" t="s">
        <v>517</v>
      </c>
      <c r="C1362">
        <v>22</v>
      </c>
      <c r="D1362" t="s">
        <v>24</v>
      </c>
      <c r="E1362" t="s">
        <v>58</v>
      </c>
      <c r="F1362" t="s">
        <v>59</v>
      </c>
      <c r="G1362" t="s">
        <v>27</v>
      </c>
      <c r="H1362" s="1">
        <v>43834</v>
      </c>
      <c r="I1362">
        <v>28181</v>
      </c>
      <c r="J1362">
        <v>1576</v>
      </c>
      <c r="K1362">
        <v>3.17</v>
      </c>
      <c r="L1362">
        <v>0</v>
      </c>
      <c r="M1362" t="s">
        <v>20</v>
      </c>
      <c r="N1362" t="s">
        <v>1782</v>
      </c>
      <c r="O1362">
        <v>29757</v>
      </c>
      <c r="P1362">
        <f>Append1[[#This Row],[Bonus (£)]]/Append1[[#This Row],[Salary (£)]]</f>
        <v>5.592420425109116E-2</v>
      </c>
    </row>
    <row r="1363" spans="1:16" x14ac:dyDescent="0.3">
      <c r="A1363" t="s">
        <v>1788</v>
      </c>
      <c r="B1363" t="s">
        <v>202</v>
      </c>
      <c r="C1363">
        <v>21</v>
      </c>
      <c r="D1363" t="s">
        <v>24</v>
      </c>
      <c r="E1363" t="s">
        <v>74</v>
      </c>
      <c r="F1363" t="s">
        <v>75</v>
      </c>
      <c r="G1363" t="s">
        <v>27</v>
      </c>
      <c r="H1363" s="1">
        <v>44773</v>
      </c>
      <c r="I1363">
        <v>32449</v>
      </c>
      <c r="J1363">
        <v>237</v>
      </c>
      <c r="K1363">
        <v>1</v>
      </c>
      <c r="L1363">
        <v>4</v>
      </c>
      <c r="M1363" t="s">
        <v>20</v>
      </c>
      <c r="N1363" t="s">
        <v>1782</v>
      </c>
      <c r="O1363">
        <v>32686</v>
      </c>
      <c r="P1363">
        <f>Append1[[#This Row],[Bonus (£)]]/Append1[[#This Row],[Salary (£)]]</f>
        <v>7.3037689913402568E-3</v>
      </c>
    </row>
    <row r="1364" spans="1:16" x14ac:dyDescent="0.3">
      <c r="A1364" t="s">
        <v>1789</v>
      </c>
      <c r="B1364" t="s">
        <v>1181</v>
      </c>
      <c r="C1364">
        <v>29</v>
      </c>
      <c r="D1364" t="s">
        <v>24</v>
      </c>
      <c r="E1364" t="s">
        <v>62</v>
      </c>
      <c r="F1364" t="s">
        <v>63</v>
      </c>
      <c r="G1364" t="s">
        <v>33</v>
      </c>
      <c r="H1364" s="1">
        <v>43777</v>
      </c>
      <c r="I1364">
        <v>46707</v>
      </c>
      <c r="J1364">
        <v>1298</v>
      </c>
      <c r="K1364">
        <v>2.14</v>
      </c>
      <c r="L1364">
        <v>1</v>
      </c>
      <c r="M1364" t="s">
        <v>34</v>
      </c>
      <c r="N1364" t="s">
        <v>1782</v>
      </c>
      <c r="O1364">
        <v>48005</v>
      </c>
      <c r="P1364">
        <f>Append1[[#This Row],[Bonus (£)]]/Append1[[#This Row],[Salary (£)]]</f>
        <v>2.779026698353566E-2</v>
      </c>
    </row>
    <row r="1365" spans="1:16" x14ac:dyDescent="0.3">
      <c r="A1365" t="s">
        <v>1790</v>
      </c>
      <c r="B1365" t="s">
        <v>255</v>
      </c>
      <c r="C1365">
        <v>25</v>
      </c>
      <c r="D1365" t="s">
        <v>24</v>
      </c>
      <c r="E1365" t="s">
        <v>25</v>
      </c>
      <c r="F1365" t="s">
        <v>26</v>
      </c>
      <c r="G1365" t="s">
        <v>88</v>
      </c>
      <c r="H1365" s="1">
        <v>43948</v>
      </c>
      <c r="I1365">
        <v>32979</v>
      </c>
      <c r="J1365">
        <v>2113</v>
      </c>
      <c r="K1365">
        <v>3.01</v>
      </c>
      <c r="L1365">
        <v>3</v>
      </c>
      <c r="M1365" t="s">
        <v>28</v>
      </c>
      <c r="N1365" t="s">
        <v>1782</v>
      </c>
      <c r="O1365">
        <v>35092</v>
      </c>
      <c r="P1365">
        <f>Append1[[#This Row],[Bonus (£)]]/Append1[[#This Row],[Salary (£)]]</f>
        <v>6.4071075532914884E-2</v>
      </c>
    </row>
    <row r="1366" spans="1:16" x14ac:dyDescent="0.3">
      <c r="A1366" t="s">
        <v>1791</v>
      </c>
      <c r="B1366" t="s">
        <v>224</v>
      </c>
      <c r="C1366">
        <v>33</v>
      </c>
      <c r="D1366" t="s">
        <v>16</v>
      </c>
      <c r="E1366" t="s">
        <v>17</v>
      </c>
      <c r="F1366" t="s">
        <v>18</v>
      </c>
      <c r="G1366" t="s">
        <v>33</v>
      </c>
      <c r="H1366" s="1">
        <v>43335</v>
      </c>
      <c r="I1366">
        <v>55492</v>
      </c>
      <c r="J1366">
        <v>1136</v>
      </c>
      <c r="K1366">
        <v>1.28</v>
      </c>
      <c r="L1366">
        <v>3</v>
      </c>
      <c r="M1366" t="s">
        <v>34</v>
      </c>
      <c r="N1366" t="s">
        <v>1782</v>
      </c>
      <c r="O1366">
        <v>56628</v>
      </c>
      <c r="P1366">
        <f>Append1[[#This Row],[Bonus (£)]]/Append1[[#This Row],[Salary (£)]]</f>
        <v>2.0471419303683413E-2</v>
      </c>
    </row>
    <row r="1367" spans="1:16" x14ac:dyDescent="0.3">
      <c r="A1367" t="s">
        <v>1792</v>
      </c>
      <c r="B1367" t="s">
        <v>843</v>
      </c>
      <c r="C1367">
        <v>23</v>
      </c>
      <c r="D1367" t="s">
        <v>16</v>
      </c>
      <c r="E1367" t="s">
        <v>17</v>
      </c>
      <c r="F1367" t="s">
        <v>18</v>
      </c>
      <c r="G1367" t="s">
        <v>33</v>
      </c>
      <c r="H1367" s="1">
        <v>44281</v>
      </c>
      <c r="I1367">
        <v>35258</v>
      </c>
      <c r="J1367">
        <v>2168</v>
      </c>
      <c r="K1367">
        <v>3.12</v>
      </c>
      <c r="L1367">
        <v>1</v>
      </c>
      <c r="M1367" t="s">
        <v>34</v>
      </c>
      <c r="N1367" t="s">
        <v>1782</v>
      </c>
      <c r="O1367">
        <v>37426</v>
      </c>
      <c r="P1367">
        <f>Append1[[#This Row],[Bonus (£)]]/Append1[[#This Row],[Salary (£)]]</f>
        <v>6.1489591014805153E-2</v>
      </c>
    </row>
    <row r="1368" spans="1:16" x14ac:dyDescent="0.3">
      <c r="A1368" t="s">
        <v>1793</v>
      </c>
      <c r="B1368" t="s">
        <v>1478</v>
      </c>
      <c r="C1368">
        <v>26</v>
      </c>
      <c r="D1368" t="s">
        <v>16</v>
      </c>
      <c r="E1368" t="s">
        <v>62</v>
      </c>
      <c r="F1368" t="s">
        <v>63</v>
      </c>
      <c r="G1368" t="s">
        <v>105</v>
      </c>
      <c r="H1368" s="1">
        <v>42320</v>
      </c>
      <c r="I1368">
        <v>49316</v>
      </c>
      <c r="J1368">
        <v>756</v>
      </c>
      <c r="K1368">
        <v>2.0499999999999998</v>
      </c>
      <c r="L1368">
        <v>6</v>
      </c>
      <c r="M1368" t="s">
        <v>20</v>
      </c>
      <c r="N1368" t="s">
        <v>1782</v>
      </c>
      <c r="O1368">
        <v>50072</v>
      </c>
      <c r="P1368">
        <f>Append1[[#This Row],[Bonus (£)]]/Append1[[#This Row],[Salary (£)]]</f>
        <v>1.5329710438802822E-2</v>
      </c>
    </row>
    <row r="1369" spans="1:16" x14ac:dyDescent="0.3">
      <c r="A1369" t="s">
        <v>1794</v>
      </c>
      <c r="B1369" t="s">
        <v>1407</v>
      </c>
      <c r="C1369">
        <v>45</v>
      </c>
      <c r="D1369" t="s">
        <v>16</v>
      </c>
      <c r="E1369" t="s">
        <v>31</v>
      </c>
      <c r="F1369" t="s">
        <v>32</v>
      </c>
      <c r="G1369" t="s">
        <v>53</v>
      </c>
      <c r="H1369" s="1">
        <v>43938</v>
      </c>
      <c r="I1369">
        <v>34629</v>
      </c>
      <c r="J1369">
        <v>1335</v>
      </c>
      <c r="K1369">
        <v>4.24</v>
      </c>
      <c r="L1369">
        <v>1</v>
      </c>
      <c r="M1369" t="s">
        <v>28</v>
      </c>
      <c r="N1369" t="s">
        <v>1782</v>
      </c>
      <c r="O1369">
        <v>35964</v>
      </c>
      <c r="P1369">
        <f>Append1[[#This Row],[Bonus (£)]]/Append1[[#This Row],[Salary (£)]]</f>
        <v>3.8551503075456989E-2</v>
      </c>
    </row>
    <row r="1370" spans="1:16" x14ac:dyDescent="0.3">
      <c r="A1370" t="s">
        <v>1795</v>
      </c>
      <c r="B1370" t="s">
        <v>495</v>
      </c>
      <c r="C1370">
        <v>38</v>
      </c>
      <c r="D1370" t="s">
        <v>24</v>
      </c>
      <c r="E1370" t="s">
        <v>31</v>
      </c>
      <c r="F1370" t="s">
        <v>32</v>
      </c>
      <c r="G1370" t="s">
        <v>19</v>
      </c>
      <c r="H1370" s="1">
        <v>44068</v>
      </c>
      <c r="I1370">
        <v>31001</v>
      </c>
      <c r="J1370">
        <v>1965</v>
      </c>
      <c r="K1370">
        <v>2.78</v>
      </c>
      <c r="L1370">
        <v>1</v>
      </c>
      <c r="M1370" t="s">
        <v>34</v>
      </c>
      <c r="N1370" t="s">
        <v>1782</v>
      </c>
      <c r="O1370">
        <v>32966</v>
      </c>
      <c r="P1370">
        <f>Append1[[#This Row],[Bonus (£)]]/Append1[[#This Row],[Salary (£)]]</f>
        <v>6.3385052095093708E-2</v>
      </c>
    </row>
    <row r="1371" spans="1:16" x14ac:dyDescent="0.3">
      <c r="A1371" t="s">
        <v>1796</v>
      </c>
      <c r="B1371" t="s">
        <v>1797</v>
      </c>
      <c r="C1371">
        <v>25</v>
      </c>
      <c r="D1371" t="s">
        <v>16</v>
      </c>
      <c r="E1371" t="s">
        <v>58</v>
      </c>
      <c r="F1371" t="s">
        <v>59</v>
      </c>
      <c r="G1371" t="s">
        <v>27</v>
      </c>
      <c r="H1371" s="1">
        <v>43917</v>
      </c>
      <c r="I1371">
        <v>22752</v>
      </c>
      <c r="J1371">
        <v>1473</v>
      </c>
      <c r="K1371">
        <v>3.43</v>
      </c>
      <c r="L1371">
        <v>6</v>
      </c>
      <c r="M1371" t="s">
        <v>20</v>
      </c>
      <c r="N1371" t="s">
        <v>1782</v>
      </c>
      <c r="O1371">
        <v>24225</v>
      </c>
      <c r="P1371">
        <f>Append1[[#This Row],[Bonus (£)]]/Append1[[#This Row],[Salary (£)]]</f>
        <v>6.4741561181434593E-2</v>
      </c>
    </row>
    <row r="1372" spans="1:16" x14ac:dyDescent="0.3">
      <c r="A1372" t="s">
        <v>1798</v>
      </c>
      <c r="B1372" t="s">
        <v>529</v>
      </c>
      <c r="C1372">
        <v>30</v>
      </c>
      <c r="D1372" t="s">
        <v>24</v>
      </c>
      <c r="E1372" t="s">
        <v>74</v>
      </c>
      <c r="F1372" t="s">
        <v>75</v>
      </c>
      <c r="G1372" t="s">
        <v>88</v>
      </c>
      <c r="H1372" s="1">
        <v>45103</v>
      </c>
      <c r="I1372">
        <v>33914</v>
      </c>
      <c r="J1372">
        <v>2875</v>
      </c>
      <c r="K1372">
        <v>4.45</v>
      </c>
      <c r="L1372">
        <v>3</v>
      </c>
      <c r="M1372" t="s">
        <v>28</v>
      </c>
      <c r="N1372" t="s">
        <v>1782</v>
      </c>
      <c r="O1372">
        <v>36789</v>
      </c>
      <c r="P1372">
        <f>Append1[[#This Row],[Bonus (£)]]/Append1[[#This Row],[Salary (£)]]</f>
        <v>8.4773249985256829E-2</v>
      </c>
    </row>
    <row r="1373" spans="1:16" x14ac:dyDescent="0.3">
      <c r="A1373" t="s">
        <v>1799</v>
      </c>
      <c r="B1373" t="s">
        <v>466</v>
      </c>
      <c r="C1373">
        <v>36</v>
      </c>
      <c r="D1373" t="s">
        <v>16</v>
      </c>
      <c r="E1373" t="s">
        <v>62</v>
      </c>
      <c r="F1373" t="s">
        <v>63</v>
      </c>
      <c r="G1373" t="s">
        <v>19</v>
      </c>
      <c r="H1373" s="1">
        <v>42183</v>
      </c>
      <c r="I1373">
        <v>32199</v>
      </c>
      <c r="J1373">
        <v>2457</v>
      </c>
      <c r="K1373">
        <v>3.31</v>
      </c>
      <c r="L1373">
        <v>3</v>
      </c>
      <c r="M1373" t="s">
        <v>20</v>
      </c>
      <c r="N1373" t="s">
        <v>1782</v>
      </c>
      <c r="O1373">
        <v>34656</v>
      </c>
      <c r="P1373">
        <f>Append1[[#This Row],[Bonus (£)]]/Append1[[#This Row],[Salary (£)]]</f>
        <v>7.6306717599925467E-2</v>
      </c>
    </row>
    <row r="1374" spans="1:16" x14ac:dyDescent="0.3">
      <c r="A1374" t="s">
        <v>1800</v>
      </c>
      <c r="B1374" t="s">
        <v>735</v>
      </c>
      <c r="C1374">
        <v>37</v>
      </c>
      <c r="D1374" t="s">
        <v>16</v>
      </c>
      <c r="E1374" t="s">
        <v>74</v>
      </c>
      <c r="F1374" t="s">
        <v>75</v>
      </c>
      <c r="G1374" t="s">
        <v>88</v>
      </c>
      <c r="H1374" s="1">
        <v>45030</v>
      </c>
      <c r="I1374">
        <v>31091</v>
      </c>
      <c r="J1374">
        <v>1886</v>
      </c>
      <c r="K1374">
        <v>2.61</v>
      </c>
      <c r="L1374">
        <v>0</v>
      </c>
      <c r="M1374" t="s">
        <v>34</v>
      </c>
      <c r="N1374" t="s">
        <v>1782</v>
      </c>
      <c r="O1374">
        <v>32977</v>
      </c>
      <c r="P1374">
        <f>Append1[[#This Row],[Bonus (£)]]/Append1[[#This Row],[Salary (£)]]</f>
        <v>6.0660641343153965E-2</v>
      </c>
    </row>
    <row r="1375" spans="1:16" x14ac:dyDescent="0.3">
      <c r="A1375" t="s">
        <v>1801</v>
      </c>
      <c r="B1375" t="s">
        <v>930</v>
      </c>
      <c r="C1375">
        <v>30</v>
      </c>
      <c r="D1375" t="s">
        <v>16</v>
      </c>
      <c r="E1375" t="s">
        <v>17</v>
      </c>
      <c r="F1375" t="s">
        <v>18</v>
      </c>
      <c r="G1375" t="s">
        <v>105</v>
      </c>
      <c r="H1375" s="1">
        <v>43327</v>
      </c>
      <c r="I1375">
        <v>45893</v>
      </c>
      <c r="J1375">
        <v>2748</v>
      </c>
      <c r="K1375">
        <v>3.88</v>
      </c>
      <c r="L1375">
        <v>1</v>
      </c>
      <c r="M1375" t="s">
        <v>34</v>
      </c>
      <c r="N1375" t="s">
        <v>1782</v>
      </c>
      <c r="O1375">
        <v>48641</v>
      </c>
      <c r="P1375">
        <f>Append1[[#This Row],[Bonus (£)]]/Append1[[#This Row],[Salary (£)]]</f>
        <v>5.9878412829843332E-2</v>
      </c>
    </row>
    <row r="1376" spans="1:16" x14ac:dyDescent="0.3">
      <c r="A1376" t="s">
        <v>1802</v>
      </c>
      <c r="B1376" t="s">
        <v>1803</v>
      </c>
      <c r="C1376">
        <v>29</v>
      </c>
      <c r="D1376" t="s">
        <v>24</v>
      </c>
      <c r="E1376" t="s">
        <v>62</v>
      </c>
      <c r="F1376" t="s">
        <v>63</v>
      </c>
      <c r="G1376" t="s">
        <v>19</v>
      </c>
      <c r="H1376" s="1">
        <v>43071</v>
      </c>
      <c r="I1376">
        <v>38729</v>
      </c>
      <c r="J1376">
        <v>1290</v>
      </c>
      <c r="K1376">
        <v>3.72</v>
      </c>
      <c r="L1376">
        <v>8</v>
      </c>
      <c r="M1376" t="s">
        <v>28</v>
      </c>
      <c r="N1376" t="s">
        <v>1782</v>
      </c>
      <c r="O1376">
        <v>40019</v>
      </c>
      <c r="P1376">
        <f>Append1[[#This Row],[Bonus (£)]]/Append1[[#This Row],[Salary (£)]]</f>
        <v>3.3308373570192881E-2</v>
      </c>
    </row>
    <row r="1377" spans="1:16" x14ac:dyDescent="0.3">
      <c r="A1377" t="s">
        <v>1804</v>
      </c>
      <c r="B1377" t="s">
        <v>829</v>
      </c>
      <c r="C1377">
        <v>27</v>
      </c>
      <c r="D1377" t="s">
        <v>16</v>
      </c>
      <c r="E1377" t="s">
        <v>42</v>
      </c>
      <c r="F1377" t="s">
        <v>43</v>
      </c>
      <c r="G1377" t="s">
        <v>88</v>
      </c>
      <c r="H1377" s="1">
        <v>43712</v>
      </c>
      <c r="I1377">
        <v>47013</v>
      </c>
      <c r="J1377">
        <v>2811</v>
      </c>
      <c r="K1377">
        <v>3.29</v>
      </c>
      <c r="L1377">
        <v>5</v>
      </c>
      <c r="M1377" t="s">
        <v>20</v>
      </c>
      <c r="N1377" t="s">
        <v>1782</v>
      </c>
      <c r="O1377">
        <v>49824</v>
      </c>
      <c r="P1377">
        <f>Append1[[#This Row],[Bonus (£)]]/Append1[[#This Row],[Salary (£)]]</f>
        <v>5.9791972433156787E-2</v>
      </c>
    </row>
    <row r="1378" spans="1:16" x14ac:dyDescent="0.3">
      <c r="A1378" t="s">
        <v>1805</v>
      </c>
      <c r="B1378" t="s">
        <v>213</v>
      </c>
      <c r="C1378">
        <v>28</v>
      </c>
      <c r="D1378" t="s">
        <v>24</v>
      </c>
      <c r="E1378" t="s">
        <v>25</v>
      </c>
      <c r="F1378" t="s">
        <v>26</v>
      </c>
      <c r="G1378" t="s">
        <v>88</v>
      </c>
      <c r="H1378" s="1">
        <v>42307</v>
      </c>
      <c r="I1378">
        <v>35244</v>
      </c>
      <c r="J1378">
        <v>3537</v>
      </c>
      <c r="K1378">
        <v>4.51</v>
      </c>
      <c r="L1378">
        <v>2</v>
      </c>
      <c r="M1378" t="s">
        <v>34</v>
      </c>
      <c r="N1378" t="s">
        <v>1782</v>
      </c>
      <c r="O1378">
        <v>38781</v>
      </c>
      <c r="P1378">
        <f>Append1[[#This Row],[Bonus (£)]]/Append1[[#This Row],[Salary (£)]]</f>
        <v>0.10035750766087845</v>
      </c>
    </row>
    <row r="1379" spans="1:16" x14ac:dyDescent="0.3">
      <c r="A1379" t="s">
        <v>1806</v>
      </c>
      <c r="B1379" t="s">
        <v>1688</v>
      </c>
      <c r="C1379">
        <v>29</v>
      </c>
      <c r="D1379" t="s">
        <v>16</v>
      </c>
      <c r="E1379" t="s">
        <v>25</v>
      </c>
      <c r="F1379" t="s">
        <v>26</v>
      </c>
      <c r="G1379" t="s">
        <v>27</v>
      </c>
      <c r="H1379" s="1">
        <v>44423</v>
      </c>
      <c r="I1379">
        <v>32160</v>
      </c>
      <c r="J1379">
        <v>683</v>
      </c>
      <c r="K1379">
        <v>2.75</v>
      </c>
      <c r="L1379">
        <v>7</v>
      </c>
      <c r="M1379" t="s">
        <v>20</v>
      </c>
      <c r="N1379" t="s">
        <v>1782</v>
      </c>
      <c r="O1379">
        <v>32843</v>
      </c>
      <c r="P1379">
        <f>Append1[[#This Row],[Bonus (£)]]/Append1[[#This Row],[Salary (£)]]</f>
        <v>2.1237562189054725E-2</v>
      </c>
    </row>
    <row r="1380" spans="1:16" x14ac:dyDescent="0.3">
      <c r="A1380" t="s">
        <v>1807</v>
      </c>
      <c r="B1380" t="s">
        <v>795</v>
      </c>
      <c r="C1380">
        <v>32</v>
      </c>
      <c r="D1380" t="s">
        <v>16</v>
      </c>
      <c r="E1380" t="s">
        <v>25</v>
      </c>
      <c r="F1380" t="s">
        <v>26</v>
      </c>
      <c r="G1380" t="s">
        <v>105</v>
      </c>
      <c r="H1380" s="1">
        <v>44054</v>
      </c>
      <c r="I1380">
        <v>34257</v>
      </c>
      <c r="J1380">
        <v>3029</v>
      </c>
      <c r="K1380">
        <v>4.96</v>
      </c>
      <c r="L1380">
        <v>3</v>
      </c>
      <c r="M1380" t="s">
        <v>20</v>
      </c>
      <c r="N1380" t="s">
        <v>1782</v>
      </c>
      <c r="O1380">
        <v>37286</v>
      </c>
      <c r="P1380">
        <f>Append1[[#This Row],[Bonus (£)]]/Append1[[#This Row],[Salary (£)]]</f>
        <v>8.841988498700995E-2</v>
      </c>
    </row>
    <row r="1381" spans="1:16" x14ac:dyDescent="0.3">
      <c r="A1381" t="s">
        <v>1808</v>
      </c>
      <c r="B1381" t="s">
        <v>145</v>
      </c>
      <c r="C1381">
        <v>21</v>
      </c>
      <c r="D1381" t="s">
        <v>24</v>
      </c>
      <c r="E1381" t="s">
        <v>31</v>
      </c>
      <c r="F1381" t="s">
        <v>32</v>
      </c>
      <c r="G1381" t="s">
        <v>39</v>
      </c>
      <c r="H1381" s="1">
        <v>45338</v>
      </c>
      <c r="I1381">
        <v>32456</v>
      </c>
      <c r="J1381">
        <v>2175</v>
      </c>
      <c r="K1381">
        <v>4.71</v>
      </c>
      <c r="L1381">
        <v>2</v>
      </c>
      <c r="M1381" t="s">
        <v>34</v>
      </c>
      <c r="N1381" t="s">
        <v>1782</v>
      </c>
      <c r="O1381">
        <v>34631</v>
      </c>
      <c r="P1381">
        <f>Append1[[#This Row],[Bonus (£)]]/Append1[[#This Row],[Salary (£)]]</f>
        <v>6.7013803302933203E-2</v>
      </c>
    </row>
    <row r="1382" spans="1:16" x14ac:dyDescent="0.3">
      <c r="A1382" t="s">
        <v>1809</v>
      </c>
      <c r="B1382" t="s">
        <v>616</v>
      </c>
      <c r="C1382">
        <v>23</v>
      </c>
      <c r="D1382" t="s">
        <v>16</v>
      </c>
      <c r="E1382" t="s">
        <v>31</v>
      </c>
      <c r="F1382" t="s">
        <v>32</v>
      </c>
      <c r="G1382" t="s">
        <v>27</v>
      </c>
      <c r="H1382" s="1">
        <v>45310</v>
      </c>
      <c r="I1382">
        <v>29326</v>
      </c>
      <c r="J1382">
        <v>698</v>
      </c>
      <c r="K1382">
        <v>3.95</v>
      </c>
      <c r="L1382">
        <v>2</v>
      </c>
      <c r="M1382" t="s">
        <v>20</v>
      </c>
      <c r="N1382" t="s">
        <v>1782</v>
      </c>
      <c r="O1382">
        <v>30024</v>
      </c>
      <c r="P1382">
        <f>Append1[[#This Row],[Bonus (£)]]/Append1[[#This Row],[Salary (£)]]</f>
        <v>2.3801404896678716E-2</v>
      </c>
    </row>
    <row r="1383" spans="1:16" x14ac:dyDescent="0.3">
      <c r="A1383" t="s">
        <v>1810</v>
      </c>
      <c r="B1383" t="s">
        <v>1811</v>
      </c>
      <c r="C1383">
        <v>42</v>
      </c>
      <c r="D1383" t="s">
        <v>16</v>
      </c>
      <c r="E1383" t="s">
        <v>17</v>
      </c>
      <c r="F1383" t="s">
        <v>18</v>
      </c>
      <c r="G1383" t="s">
        <v>19</v>
      </c>
      <c r="H1383" s="1">
        <v>42098</v>
      </c>
      <c r="I1383">
        <v>42558</v>
      </c>
      <c r="J1383">
        <v>1199</v>
      </c>
      <c r="K1383">
        <v>2.56</v>
      </c>
      <c r="L1383">
        <v>2</v>
      </c>
      <c r="M1383" t="s">
        <v>20</v>
      </c>
      <c r="N1383" t="s">
        <v>1782</v>
      </c>
      <c r="O1383">
        <v>43757</v>
      </c>
      <c r="P1383">
        <f>Append1[[#This Row],[Bonus (£)]]/Append1[[#This Row],[Salary (£)]]</f>
        <v>2.8173316415245078E-2</v>
      </c>
    </row>
    <row r="1384" spans="1:16" x14ac:dyDescent="0.3">
      <c r="A1384" t="s">
        <v>1812</v>
      </c>
      <c r="B1384" t="s">
        <v>1202</v>
      </c>
      <c r="C1384">
        <v>34</v>
      </c>
      <c r="D1384" t="s">
        <v>16</v>
      </c>
      <c r="E1384" t="s">
        <v>74</v>
      </c>
      <c r="F1384" t="s">
        <v>75</v>
      </c>
      <c r="G1384" t="s">
        <v>50</v>
      </c>
      <c r="H1384" s="1">
        <v>42420</v>
      </c>
      <c r="I1384">
        <v>39281</v>
      </c>
      <c r="J1384">
        <v>1566</v>
      </c>
      <c r="K1384">
        <v>4.1900000000000004</v>
      </c>
      <c r="L1384">
        <v>3</v>
      </c>
      <c r="M1384" t="s">
        <v>28</v>
      </c>
      <c r="N1384" t="s">
        <v>1782</v>
      </c>
      <c r="O1384">
        <v>40847</v>
      </c>
      <c r="P1384">
        <f>Append1[[#This Row],[Bonus (£)]]/Append1[[#This Row],[Salary (£)]]</f>
        <v>3.9866602174079072E-2</v>
      </c>
    </row>
    <row r="1385" spans="1:16" x14ac:dyDescent="0.3">
      <c r="A1385" t="s">
        <v>1813</v>
      </c>
      <c r="B1385" t="s">
        <v>554</v>
      </c>
      <c r="C1385">
        <v>30</v>
      </c>
      <c r="D1385" t="s">
        <v>16</v>
      </c>
      <c r="E1385" t="s">
        <v>58</v>
      </c>
      <c r="F1385" t="s">
        <v>59</v>
      </c>
      <c r="G1385" t="s">
        <v>88</v>
      </c>
      <c r="H1385" s="1">
        <v>43495</v>
      </c>
      <c r="I1385">
        <v>31281</v>
      </c>
      <c r="J1385">
        <v>1931</v>
      </c>
      <c r="K1385">
        <v>3.36</v>
      </c>
      <c r="L1385">
        <v>3</v>
      </c>
      <c r="M1385" t="s">
        <v>34</v>
      </c>
      <c r="N1385" t="s">
        <v>1782</v>
      </c>
      <c r="O1385">
        <v>33212</v>
      </c>
      <c r="P1385">
        <f>Append1[[#This Row],[Bonus (£)]]/Append1[[#This Row],[Salary (£)]]</f>
        <v>6.1730763083021639E-2</v>
      </c>
    </row>
    <row r="1386" spans="1:16" x14ac:dyDescent="0.3">
      <c r="A1386" t="s">
        <v>1814</v>
      </c>
      <c r="B1386" t="s">
        <v>316</v>
      </c>
      <c r="C1386">
        <v>36</v>
      </c>
      <c r="D1386" t="s">
        <v>24</v>
      </c>
      <c r="E1386" t="s">
        <v>37</v>
      </c>
      <c r="F1386" t="s">
        <v>38</v>
      </c>
      <c r="G1386" t="s">
        <v>33</v>
      </c>
      <c r="H1386" s="1">
        <v>45063</v>
      </c>
      <c r="I1386">
        <v>28467</v>
      </c>
      <c r="J1386">
        <v>1326</v>
      </c>
      <c r="K1386">
        <v>4.57</v>
      </c>
      <c r="L1386">
        <v>2</v>
      </c>
      <c r="M1386" t="s">
        <v>20</v>
      </c>
      <c r="N1386" t="s">
        <v>1782</v>
      </c>
      <c r="O1386">
        <v>29793</v>
      </c>
      <c r="P1386">
        <f>Append1[[#This Row],[Bonus (£)]]/Append1[[#This Row],[Salary (£)]]</f>
        <v>4.6580250816735169E-2</v>
      </c>
    </row>
    <row r="1387" spans="1:16" x14ac:dyDescent="0.3">
      <c r="A1387" t="s">
        <v>1815</v>
      </c>
      <c r="B1387" t="s">
        <v>1056</v>
      </c>
      <c r="C1387">
        <v>45</v>
      </c>
      <c r="D1387" t="s">
        <v>24</v>
      </c>
      <c r="E1387" t="s">
        <v>17</v>
      </c>
      <c r="F1387" t="s">
        <v>18</v>
      </c>
      <c r="G1387" t="s">
        <v>33</v>
      </c>
      <c r="H1387" s="1">
        <v>42782</v>
      </c>
      <c r="I1387">
        <v>48159</v>
      </c>
      <c r="J1387">
        <v>3342</v>
      </c>
      <c r="K1387">
        <v>5</v>
      </c>
      <c r="L1387">
        <v>3</v>
      </c>
      <c r="M1387" t="s">
        <v>34</v>
      </c>
      <c r="N1387" t="s">
        <v>1782</v>
      </c>
      <c r="O1387">
        <v>51501</v>
      </c>
      <c r="P1387">
        <f>Append1[[#This Row],[Bonus (£)]]/Append1[[#This Row],[Salary (£)]]</f>
        <v>6.9395128636391953E-2</v>
      </c>
    </row>
    <row r="1388" spans="1:16" x14ac:dyDescent="0.3">
      <c r="A1388" t="s">
        <v>1816</v>
      </c>
      <c r="B1388" t="s">
        <v>731</v>
      </c>
      <c r="C1388">
        <v>34</v>
      </c>
      <c r="D1388" t="s">
        <v>24</v>
      </c>
      <c r="E1388" t="s">
        <v>31</v>
      </c>
      <c r="F1388" t="s">
        <v>32</v>
      </c>
      <c r="G1388" t="s">
        <v>88</v>
      </c>
      <c r="H1388" s="1">
        <v>42011</v>
      </c>
      <c r="I1388">
        <v>32640</v>
      </c>
      <c r="J1388">
        <v>2534</v>
      </c>
      <c r="K1388">
        <v>3.46</v>
      </c>
      <c r="L1388">
        <v>4</v>
      </c>
      <c r="M1388" t="s">
        <v>28</v>
      </c>
      <c r="N1388" t="s">
        <v>1782</v>
      </c>
      <c r="O1388">
        <v>35174</v>
      </c>
      <c r="P1388">
        <f>Append1[[#This Row],[Bonus (£)]]/Append1[[#This Row],[Salary (£)]]</f>
        <v>7.7634803921568629E-2</v>
      </c>
    </row>
    <row r="1389" spans="1:16" x14ac:dyDescent="0.3">
      <c r="A1389" t="s">
        <v>1817</v>
      </c>
      <c r="B1389" t="s">
        <v>495</v>
      </c>
      <c r="C1389">
        <v>23</v>
      </c>
      <c r="D1389" t="s">
        <v>24</v>
      </c>
      <c r="E1389" t="s">
        <v>62</v>
      </c>
      <c r="F1389" t="s">
        <v>63</v>
      </c>
      <c r="G1389" t="s">
        <v>53</v>
      </c>
      <c r="H1389" s="1">
        <v>44308</v>
      </c>
      <c r="I1389">
        <v>42646</v>
      </c>
      <c r="J1389">
        <v>2210</v>
      </c>
      <c r="K1389">
        <v>2.33</v>
      </c>
      <c r="L1389">
        <v>2</v>
      </c>
      <c r="M1389" t="s">
        <v>34</v>
      </c>
      <c r="N1389" t="s">
        <v>1782</v>
      </c>
      <c r="O1389">
        <v>44856</v>
      </c>
      <c r="P1389">
        <f>Append1[[#This Row],[Bonus (£)]]/Append1[[#This Row],[Salary (£)]]</f>
        <v>5.1821976269755661E-2</v>
      </c>
    </row>
    <row r="1390" spans="1:16" x14ac:dyDescent="0.3">
      <c r="A1390" t="s">
        <v>1818</v>
      </c>
      <c r="B1390" t="s">
        <v>836</v>
      </c>
      <c r="C1390">
        <v>36</v>
      </c>
      <c r="D1390" t="s">
        <v>16</v>
      </c>
      <c r="E1390" t="s">
        <v>17</v>
      </c>
      <c r="F1390" t="s">
        <v>18</v>
      </c>
      <c r="G1390" t="s">
        <v>27</v>
      </c>
      <c r="H1390" s="1">
        <v>43750</v>
      </c>
      <c r="I1390">
        <v>39630</v>
      </c>
      <c r="J1390">
        <v>2098</v>
      </c>
      <c r="K1390">
        <v>3.04</v>
      </c>
      <c r="L1390">
        <v>1</v>
      </c>
      <c r="M1390" t="s">
        <v>28</v>
      </c>
      <c r="N1390" t="s">
        <v>1782</v>
      </c>
      <c r="O1390">
        <v>41728</v>
      </c>
      <c r="P1390">
        <f>Append1[[#This Row],[Bonus (£)]]/Append1[[#This Row],[Salary (£)]]</f>
        <v>5.293969215240979E-2</v>
      </c>
    </row>
    <row r="1391" spans="1:16" x14ac:dyDescent="0.3">
      <c r="A1391" t="s">
        <v>1819</v>
      </c>
      <c r="B1391" t="s">
        <v>1526</v>
      </c>
      <c r="C1391">
        <v>33</v>
      </c>
      <c r="D1391" t="s">
        <v>24</v>
      </c>
      <c r="E1391" t="s">
        <v>58</v>
      </c>
      <c r="F1391" t="s">
        <v>59</v>
      </c>
      <c r="G1391" t="s">
        <v>53</v>
      </c>
      <c r="H1391" s="1">
        <v>44224</v>
      </c>
      <c r="I1391">
        <v>26756</v>
      </c>
      <c r="J1391">
        <v>2169</v>
      </c>
      <c r="K1391">
        <v>4</v>
      </c>
      <c r="L1391">
        <v>6</v>
      </c>
      <c r="M1391" t="s">
        <v>20</v>
      </c>
      <c r="N1391" t="s">
        <v>1782</v>
      </c>
      <c r="O1391">
        <v>28925</v>
      </c>
      <c r="P1391">
        <f>Append1[[#This Row],[Bonus (£)]]/Append1[[#This Row],[Salary (£)]]</f>
        <v>8.1065929137389747E-2</v>
      </c>
    </row>
    <row r="1392" spans="1:16" x14ac:dyDescent="0.3">
      <c r="A1392" t="s">
        <v>1820</v>
      </c>
      <c r="B1392" t="s">
        <v>707</v>
      </c>
      <c r="C1392">
        <v>36</v>
      </c>
      <c r="D1392" t="s">
        <v>16</v>
      </c>
      <c r="E1392" t="s">
        <v>74</v>
      </c>
      <c r="F1392" t="s">
        <v>75</v>
      </c>
      <c r="G1392" t="s">
        <v>50</v>
      </c>
      <c r="H1392" s="1">
        <v>43324</v>
      </c>
      <c r="I1392">
        <v>47510</v>
      </c>
      <c r="J1392">
        <v>1797</v>
      </c>
      <c r="K1392">
        <v>3.96</v>
      </c>
      <c r="L1392">
        <v>3</v>
      </c>
      <c r="M1392" t="s">
        <v>20</v>
      </c>
      <c r="N1392" t="s">
        <v>1782</v>
      </c>
      <c r="O1392">
        <v>49307</v>
      </c>
      <c r="P1392">
        <f>Append1[[#This Row],[Bonus (£)]]/Append1[[#This Row],[Salary (£)]]</f>
        <v>3.7823616080825087E-2</v>
      </c>
    </row>
    <row r="1393" spans="1:16" x14ac:dyDescent="0.3">
      <c r="A1393" t="s">
        <v>1821</v>
      </c>
      <c r="B1393" t="s">
        <v>1526</v>
      </c>
      <c r="C1393">
        <v>25</v>
      </c>
      <c r="D1393" t="s">
        <v>16</v>
      </c>
      <c r="E1393" t="s">
        <v>62</v>
      </c>
      <c r="F1393" t="s">
        <v>63</v>
      </c>
      <c r="G1393" t="s">
        <v>50</v>
      </c>
      <c r="H1393" s="1">
        <v>44347</v>
      </c>
      <c r="I1393">
        <v>43113</v>
      </c>
      <c r="J1393">
        <v>2092</v>
      </c>
      <c r="K1393">
        <v>3.04</v>
      </c>
      <c r="L1393">
        <v>1</v>
      </c>
      <c r="M1393" t="s">
        <v>20</v>
      </c>
      <c r="N1393" t="s">
        <v>1782</v>
      </c>
      <c r="O1393">
        <v>45205</v>
      </c>
      <c r="P1393">
        <f>Append1[[#This Row],[Bonus (£)]]/Append1[[#This Row],[Salary (£)]]</f>
        <v>4.8523647159789393E-2</v>
      </c>
    </row>
    <row r="1394" spans="1:16" x14ac:dyDescent="0.3">
      <c r="A1394" t="s">
        <v>1822</v>
      </c>
      <c r="B1394" t="s">
        <v>1267</v>
      </c>
      <c r="C1394">
        <v>42</v>
      </c>
      <c r="D1394" t="s">
        <v>24</v>
      </c>
      <c r="E1394" t="s">
        <v>25</v>
      </c>
      <c r="F1394" t="s">
        <v>26</v>
      </c>
      <c r="G1394" t="s">
        <v>27</v>
      </c>
      <c r="H1394" s="1">
        <v>45285</v>
      </c>
      <c r="I1394">
        <v>32455</v>
      </c>
      <c r="J1394">
        <v>2747</v>
      </c>
      <c r="K1394">
        <v>4.1399999999999997</v>
      </c>
      <c r="L1394">
        <v>4</v>
      </c>
      <c r="M1394" t="s">
        <v>34</v>
      </c>
      <c r="N1394" t="s">
        <v>1782</v>
      </c>
      <c r="O1394">
        <v>35202</v>
      </c>
      <c r="P1394">
        <f>Append1[[#This Row],[Bonus (£)]]/Append1[[#This Row],[Salary (£)]]</f>
        <v>8.4640271144661841E-2</v>
      </c>
    </row>
    <row r="1395" spans="1:16" x14ac:dyDescent="0.3">
      <c r="A1395" t="s">
        <v>1823</v>
      </c>
      <c r="B1395" t="s">
        <v>395</v>
      </c>
      <c r="C1395">
        <v>36</v>
      </c>
      <c r="D1395" t="s">
        <v>16</v>
      </c>
      <c r="E1395" t="s">
        <v>25</v>
      </c>
      <c r="F1395" t="s">
        <v>26</v>
      </c>
      <c r="G1395" t="s">
        <v>53</v>
      </c>
      <c r="H1395" s="1">
        <v>44588</v>
      </c>
      <c r="I1395">
        <v>35090</v>
      </c>
      <c r="J1395">
        <v>1646</v>
      </c>
      <c r="K1395">
        <v>2.23</v>
      </c>
      <c r="L1395">
        <v>5</v>
      </c>
      <c r="M1395" t="s">
        <v>34</v>
      </c>
      <c r="N1395" t="s">
        <v>1782</v>
      </c>
      <c r="O1395">
        <v>36736</v>
      </c>
      <c r="P1395">
        <f>Append1[[#This Row],[Bonus (£)]]/Append1[[#This Row],[Salary (£)]]</f>
        <v>4.6907950983186092E-2</v>
      </c>
    </row>
    <row r="1396" spans="1:16" x14ac:dyDescent="0.3">
      <c r="A1396" t="s">
        <v>1824</v>
      </c>
      <c r="B1396" t="s">
        <v>694</v>
      </c>
      <c r="C1396">
        <v>40</v>
      </c>
      <c r="D1396" t="s">
        <v>16</v>
      </c>
      <c r="E1396" t="s">
        <v>25</v>
      </c>
      <c r="F1396" t="s">
        <v>26</v>
      </c>
      <c r="G1396" t="s">
        <v>53</v>
      </c>
      <c r="H1396" s="1">
        <v>45041</v>
      </c>
      <c r="I1396">
        <v>26492</v>
      </c>
      <c r="J1396">
        <v>2227</v>
      </c>
      <c r="K1396">
        <v>4.41</v>
      </c>
      <c r="L1396">
        <v>2</v>
      </c>
      <c r="M1396" t="s">
        <v>34</v>
      </c>
      <c r="N1396" t="s">
        <v>1782</v>
      </c>
      <c r="O1396">
        <v>28719</v>
      </c>
      <c r="P1396">
        <f>Append1[[#This Row],[Bonus (£)]]/Append1[[#This Row],[Salary (£)]]</f>
        <v>8.4063113392722336E-2</v>
      </c>
    </row>
    <row r="1397" spans="1:16" x14ac:dyDescent="0.3">
      <c r="A1397" t="s">
        <v>1825</v>
      </c>
      <c r="B1397" t="s">
        <v>1151</v>
      </c>
      <c r="C1397">
        <v>21</v>
      </c>
      <c r="D1397" t="s">
        <v>24</v>
      </c>
      <c r="E1397" t="s">
        <v>58</v>
      </c>
      <c r="F1397" t="s">
        <v>59</v>
      </c>
      <c r="G1397" t="s">
        <v>39</v>
      </c>
      <c r="H1397" s="1">
        <v>45310</v>
      </c>
      <c r="I1397">
        <v>26101</v>
      </c>
      <c r="J1397">
        <v>1003</v>
      </c>
      <c r="K1397">
        <v>2.82</v>
      </c>
      <c r="L1397">
        <v>2</v>
      </c>
      <c r="M1397" t="s">
        <v>34</v>
      </c>
      <c r="N1397" t="s">
        <v>1782</v>
      </c>
      <c r="O1397">
        <v>27104</v>
      </c>
      <c r="P1397">
        <f>Append1[[#This Row],[Bonus (£)]]/Append1[[#This Row],[Salary (£)]]</f>
        <v>3.8427646450327577E-2</v>
      </c>
    </row>
    <row r="1398" spans="1:16" x14ac:dyDescent="0.3">
      <c r="A1398" t="s">
        <v>1826</v>
      </c>
      <c r="B1398" t="s">
        <v>435</v>
      </c>
      <c r="C1398">
        <v>39</v>
      </c>
      <c r="D1398" t="s">
        <v>16</v>
      </c>
      <c r="E1398" t="s">
        <v>17</v>
      </c>
      <c r="F1398" t="s">
        <v>18</v>
      </c>
      <c r="G1398" t="s">
        <v>19</v>
      </c>
      <c r="H1398" s="1">
        <v>42608</v>
      </c>
      <c r="I1398">
        <v>41769</v>
      </c>
      <c r="J1398">
        <v>1610</v>
      </c>
      <c r="K1398">
        <v>3.78</v>
      </c>
      <c r="L1398">
        <v>5</v>
      </c>
      <c r="M1398" t="s">
        <v>28</v>
      </c>
      <c r="N1398" t="s">
        <v>1782</v>
      </c>
      <c r="O1398">
        <v>43379</v>
      </c>
      <c r="P1398">
        <f>Append1[[#This Row],[Bonus (£)]]/Append1[[#This Row],[Salary (£)]]</f>
        <v>3.8545332662979721E-2</v>
      </c>
    </row>
    <row r="1399" spans="1:16" x14ac:dyDescent="0.3">
      <c r="A1399" t="s">
        <v>1827</v>
      </c>
      <c r="B1399" t="s">
        <v>165</v>
      </c>
      <c r="C1399">
        <v>38</v>
      </c>
      <c r="D1399" t="s">
        <v>16</v>
      </c>
      <c r="E1399" t="s">
        <v>25</v>
      </c>
      <c r="F1399" t="s">
        <v>26</v>
      </c>
      <c r="G1399" t="s">
        <v>33</v>
      </c>
      <c r="H1399" s="1">
        <v>42153</v>
      </c>
      <c r="I1399">
        <v>34940</v>
      </c>
      <c r="J1399">
        <v>3807</v>
      </c>
      <c r="K1399">
        <v>4.5999999999999996</v>
      </c>
      <c r="L1399">
        <v>1</v>
      </c>
      <c r="M1399" t="s">
        <v>20</v>
      </c>
      <c r="N1399" t="s">
        <v>1782</v>
      </c>
      <c r="O1399">
        <v>38747</v>
      </c>
      <c r="P1399">
        <f>Append1[[#This Row],[Bonus (£)]]/Append1[[#This Row],[Salary (£)]]</f>
        <v>0.1089582140812822</v>
      </c>
    </row>
    <row r="1400" spans="1:16" x14ac:dyDescent="0.3">
      <c r="A1400" t="s">
        <v>1828</v>
      </c>
      <c r="B1400" t="s">
        <v>1829</v>
      </c>
      <c r="C1400">
        <v>47</v>
      </c>
      <c r="D1400" t="s">
        <v>24</v>
      </c>
      <c r="E1400" t="s">
        <v>58</v>
      </c>
      <c r="F1400" t="s">
        <v>59</v>
      </c>
      <c r="G1400" t="s">
        <v>39</v>
      </c>
      <c r="H1400" s="1">
        <v>43703</v>
      </c>
      <c r="I1400">
        <v>30342</v>
      </c>
      <c r="J1400">
        <v>860</v>
      </c>
      <c r="K1400">
        <v>1.43</v>
      </c>
      <c r="L1400">
        <v>2</v>
      </c>
      <c r="M1400" t="s">
        <v>28</v>
      </c>
      <c r="N1400" t="s">
        <v>1782</v>
      </c>
      <c r="O1400">
        <v>31202</v>
      </c>
      <c r="P1400">
        <f>Append1[[#This Row],[Bonus (£)]]/Append1[[#This Row],[Salary (£)]]</f>
        <v>2.8343550194449937E-2</v>
      </c>
    </row>
    <row r="1401" spans="1:16" x14ac:dyDescent="0.3">
      <c r="A1401" t="s">
        <v>1830</v>
      </c>
      <c r="B1401" t="s">
        <v>170</v>
      </c>
      <c r="C1401">
        <v>27</v>
      </c>
      <c r="D1401" t="s">
        <v>16</v>
      </c>
      <c r="E1401" t="s">
        <v>58</v>
      </c>
      <c r="F1401" t="s">
        <v>59</v>
      </c>
      <c r="G1401" t="s">
        <v>50</v>
      </c>
      <c r="H1401" s="1">
        <v>45162</v>
      </c>
      <c r="I1401">
        <v>31134</v>
      </c>
      <c r="J1401">
        <v>1037</v>
      </c>
      <c r="K1401">
        <v>2.97</v>
      </c>
      <c r="L1401">
        <v>7</v>
      </c>
      <c r="M1401" t="s">
        <v>28</v>
      </c>
      <c r="N1401" t="s">
        <v>1782</v>
      </c>
      <c r="O1401">
        <v>32171</v>
      </c>
      <c r="P1401">
        <f>Append1[[#This Row],[Bonus (£)]]/Append1[[#This Row],[Salary (£)]]</f>
        <v>3.3307637952078112E-2</v>
      </c>
    </row>
    <row r="1402" spans="1:16" x14ac:dyDescent="0.3">
      <c r="A1402" t="s">
        <v>1831</v>
      </c>
      <c r="B1402" t="s">
        <v>348</v>
      </c>
      <c r="C1402">
        <v>35</v>
      </c>
      <c r="D1402" t="s">
        <v>16</v>
      </c>
      <c r="E1402" t="s">
        <v>42</v>
      </c>
      <c r="F1402" t="s">
        <v>43</v>
      </c>
      <c r="G1402" t="s">
        <v>27</v>
      </c>
      <c r="H1402" s="1">
        <v>43442</v>
      </c>
      <c r="I1402">
        <v>42749</v>
      </c>
      <c r="J1402">
        <v>3830</v>
      </c>
      <c r="K1402">
        <v>3.91</v>
      </c>
      <c r="L1402">
        <v>3</v>
      </c>
      <c r="M1402" t="s">
        <v>20</v>
      </c>
      <c r="N1402" t="s">
        <v>1782</v>
      </c>
      <c r="O1402">
        <v>46579</v>
      </c>
      <c r="P1402">
        <f>Append1[[#This Row],[Bonus (£)]]/Append1[[#This Row],[Salary (£)]]</f>
        <v>8.9592739011438868E-2</v>
      </c>
    </row>
    <row r="1403" spans="1:16" x14ac:dyDescent="0.3">
      <c r="A1403" t="s">
        <v>1832</v>
      </c>
      <c r="B1403" t="s">
        <v>170</v>
      </c>
      <c r="C1403">
        <v>33</v>
      </c>
      <c r="D1403" t="s">
        <v>16</v>
      </c>
      <c r="E1403" t="s">
        <v>31</v>
      </c>
      <c r="F1403" t="s">
        <v>32</v>
      </c>
      <c r="G1403" t="s">
        <v>33</v>
      </c>
      <c r="H1403" s="1">
        <v>44472</v>
      </c>
      <c r="I1403">
        <v>35875</v>
      </c>
      <c r="J1403">
        <v>1106</v>
      </c>
      <c r="K1403">
        <v>2.56</v>
      </c>
      <c r="L1403">
        <v>1</v>
      </c>
      <c r="M1403" t="s">
        <v>20</v>
      </c>
      <c r="N1403" t="s">
        <v>1782</v>
      </c>
      <c r="O1403">
        <v>36981</v>
      </c>
      <c r="P1403">
        <f>Append1[[#This Row],[Bonus (£)]]/Append1[[#This Row],[Salary (£)]]</f>
        <v>3.0829268292682926E-2</v>
      </c>
    </row>
    <row r="1404" spans="1:16" x14ac:dyDescent="0.3">
      <c r="A1404" t="s">
        <v>1833</v>
      </c>
      <c r="B1404" t="s">
        <v>96</v>
      </c>
      <c r="C1404">
        <v>29</v>
      </c>
      <c r="D1404" t="s">
        <v>16</v>
      </c>
      <c r="E1404" t="s">
        <v>74</v>
      </c>
      <c r="F1404" t="s">
        <v>75</v>
      </c>
      <c r="G1404" t="s">
        <v>33</v>
      </c>
      <c r="H1404" s="1">
        <v>45396</v>
      </c>
      <c r="I1404">
        <v>28566</v>
      </c>
      <c r="J1404">
        <v>483</v>
      </c>
      <c r="K1404">
        <v>2</v>
      </c>
      <c r="L1404">
        <v>5</v>
      </c>
      <c r="M1404" t="s">
        <v>28</v>
      </c>
      <c r="N1404" t="s">
        <v>1782</v>
      </c>
      <c r="O1404">
        <v>29049</v>
      </c>
      <c r="P1404">
        <f>Append1[[#This Row],[Bonus (£)]]/Append1[[#This Row],[Salary (£)]]</f>
        <v>1.6908212560386472E-2</v>
      </c>
    </row>
    <row r="1405" spans="1:16" x14ac:dyDescent="0.3">
      <c r="A1405" t="s">
        <v>1834</v>
      </c>
      <c r="B1405" t="s">
        <v>786</v>
      </c>
      <c r="C1405">
        <v>26</v>
      </c>
      <c r="D1405" t="s">
        <v>24</v>
      </c>
      <c r="E1405" t="s">
        <v>58</v>
      </c>
      <c r="F1405" t="s">
        <v>59</v>
      </c>
      <c r="G1405" t="s">
        <v>53</v>
      </c>
      <c r="H1405" s="1">
        <v>42009</v>
      </c>
      <c r="I1405">
        <v>28659</v>
      </c>
      <c r="J1405">
        <v>1101</v>
      </c>
      <c r="K1405">
        <v>2.54</v>
      </c>
      <c r="L1405">
        <v>1</v>
      </c>
      <c r="M1405" t="s">
        <v>28</v>
      </c>
      <c r="N1405" t="s">
        <v>1782</v>
      </c>
      <c r="O1405">
        <v>29760</v>
      </c>
      <c r="P1405">
        <f>Append1[[#This Row],[Bonus (£)]]/Append1[[#This Row],[Salary (£)]]</f>
        <v>3.841725112530095E-2</v>
      </c>
    </row>
    <row r="1406" spans="1:16" x14ac:dyDescent="0.3">
      <c r="A1406" t="s">
        <v>1835</v>
      </c>
      <c r="B1406" t="s">
        <v>87</v>
      </c>
      <c r="C1406">
        <v>30</v>
      </c>
      <c r="D1406" t="s">
        <v>16</v>
      </c>
      <c r="E1406" t="s">
        <v>58</v>
      </c>
      <c r="F1406" t="s">
        <v>59</v>
      </c>
      <c r="G1406" t="s">
        <v>27</v>
      </c>
      <c r="H1406" s="1">
        <v>45467</v>
      </c>
      <c r="I1406">
        <v>32594</v>
      </c>
      <c r="J1406">
        <v>1190</v>
      </c>
      <c r="K1406">
        <v>3.13</v>
      </c>
      <c r="L1406">
        <v>0</v>
      </c>
      <c r="M1406" t="s">
        <v>20</v>
      </c>
      <c r="N1406" t="s">
        <v>1782</v>
      </c>
      <c r="O1406">
        <v>33784</v>
      </c>
      <c r="P1406">
        <f>Append1[[#This Row],[Bonus (£)]]/Append1[[#This Row],[Salary (£)]]</f>
        <v>3.6509787077376205E-2</v>
      </c>
    </row>
    <row r="1407" spans="1:16" x14ac:dyDescent="0.3">
      <c r="A1407" t="s">
        <v>1836</v>
      </c>
      <c r="B1407" t="s">
        <v>1159</v>
      </c>
      <c r="C1407">
        <v>32</v>
      </c>
      <c r="D1407" t="s">
        <v>16</v>
      </c>
      <c r="E1407" t="s">
        <v>74</v>
      </c>
      <c r="F1407" t="s">
        <v>75</v>
      </c>
      <c r="G1407" t="s">
        <v>33</v>
      </c>
      <c r="H1407" s="1">
        <v>43520</v>
      </c>
      <c r="I1407">
        <v>29606</v>
      </c>
      <c r="J1407">
        <v>1419</v>
      </c>
      <c r="K1407">
        <v>2.78</v>
      </c>
      <c r="L1407">
        <v>6</v>
      </c>
      <c r="M1407" t="s">
        <v>20</v>
      </c>
      <c r="N1407" t="s">
        <v>1782</v>
      </c>
      <c r="O1407">
        <v>31025</v>
      </c>
      <c r="P1407">
        <f>Append1[[#This Row],[Bonus (£)]]/Append1[[#This Row],[Salary (£)]]</f>
        <v>4.7929473755319869E-2</v>
      </c>
    </row>
    <row r="1408" spans="1:16" x14ac:dyDescent="0.3">
      <c r="A1408" t="s">
        <v>1837</v>
      </c>
      <c r="B1408" t="s">
        <v>279</v>
      </c>
      <c r="C1408">
        <v>37</v>
      </c>
      <c r="D1408" t="s">
        <v>24</v>
      </c>
      <c r="E1408" t="s">
        <v>31</v>
      </c>
      <c r="F1408" t="s">
        <v>32</v>
      </c>
      <c r="G1408" t="s">
        <v>50</v>
      </c>
      <c r="H1408" s="1">
        <v>43018</v>
      </c>
      <c r="I1408">
        <v>32797</v>
      </c>
      <c r="J1408">
        <v>1129</v>
      </c>
      <c r="K1408">
        <v>3.48</v>
      </c>
      <c r="L1408">
        <v>6</v>
      </c>
      <c r="M1408" t="s">
        <v>20</v>
      </c>
      <c r="N1408" t="s">
        <v>1782</v>
      </c>
      <c r="O1408">
        <v>33926</v>
      </c>
      <c r="P1408">
        <f>Append1[[#This Row],[Bonus (£)]]/Append1[[#This Row],[Salary (£)]]</f>
        <v>3.4423880232948137E-2</v>
      </c>
    </row>
    <row r="1409" spans="1:16" x14ac:dyDescent="0.3">
      <c r="A1409" t="s">
        <v>1838</v>
      </c>
      <c r="B1409" t="s">
        <v>463</v>
      </c>
      <c r="C1409">
        <v>37</v>
      </c>
      <c r="D1409" t="s">
        <v>16</v>
      </c>
      <c r="E1409" t="s">
        <v>62</v>
      </c>
      <c r="F1409" t="s">
        <v>63</v>
      </c>
      <c r="G1409" t="s">
        <v>27</v>
      </c>
      <c r="H1409" s="1">
        <v>43179</v>
      </c>
      <c r="I1409">
        <v>45475</v>
      </c>
      <c r="J1409">
        <v>1350</v>
      </c>
      <c r="K1409">
        <v>3.69</v>
      </c>
      <c r="L1409">
        <v>3</v>
      </c>
      <c r="M1409" t="s">
        <v>34</v>
      </c>
      <c r="N1409" t="s">
        <v>1782</v>
      </c>
      <c r="O1409">
        <v>46825</v>
      </c>
      <c r="P1409">
        <f>Append1[[#This Row],[Bonus (£)]]/Append1[[#This Row],[Salary (£)]]</f>
        <v>2.9686641011544807E-2</v>
      </c>
    </row>
    <row r="1410" spans="1:16" x14ac:dyDescent="0.3">
      <c r="A1410" t="s">
        <v>1839</v>
      </c>
      <c r="B1410" t="s">
        <v>1069</v>
      </c>
      <c r="C1410">
        <v>29</v>
      </c>
      <c r="D1410" t="s">
        <v>16</v>
      </c>
      <c r="E1410" t="s">
        <v>25</v>
      </c>
      <c r="F1410" t="s">
        <v>26</v>
      </c>
      <c r="G1410" t="s">
        <v>88</v>
      </c>
      <c r="H1410" s="1">
        <v>44209</v>
      </c>
      <c r="I1410">
        <v>35349</v>
      </c>
      <c r="J1410">
        <v>1125</v>
      </c>
      <c r="K1410">
        <v>2.29</v>
      </c>
      <c r="L1410">
        <v>1</v>
      </c>
      <c r="M1410" t="s">
        <v>34</v>
      </c>
      <c r="N1410" t="s">
        <v>1782</v>
      </c>
      <c r="O1410">
        <v>36474</v>
      </c>
      <c r="P1410">
        <f>Append1[[#This Row],[Bonus (£)]]/Append1[[#This Row],[Salary (£)]]</f>
        <v>3.1825511329882032E-2</v>
      </c>
    </row>
    <row r="1411" spans="1:16" x14ac:dyDescent="0.3">
      <c r="A1411" t="s">
        <v>1840</v>
      </c>
      <c r="B1411" t="s">
        <v>266</v>
      </c>
      <c r="C1411">
        <v>34</v>
      </c>
      <c r="D1411" t="s">
        <v>24</v>
      </c>
      <c r="E1411" t="s">
        <v>37</v>
      </c>
      <c r="F1411" t="s">
        <v>38</v>
      </c>
      <c r="G1411" t="s">
        <v>19</v>
      </c>
      <c r="H1411" s="1">
        <v>44858</v>
      </c>
      <c r="I1411">
        <v>29673</v>
      </c>
      <c r="J1411">
        <v>1226</v>
      </c>
      <c r="K1411">
        <v>4.38</v>
      </c>
      <c r="L1411">
        <v>2</v>
      </c>
      <c r="M1411" t="s">
        <v>20</v>
      </c>
      <c r="N1411" t="s">
        <v>1782</v>
      </c>
      <c r="O1411">
        <v>30899</v>
      </c>
      <c r="P1411">
        <f>Append1[[#This Row],[Bonus (£)]]/Append1[[#This Row],[Salary (£)]]</f>
        <v>4.1317022208741956E-2</v>
      </c>
    </row>
    <row r="1412" spans="1:16" x14ac:dyDescent="0.3">
      <c r="A1412" t="s">
        <v>1841</v>
      </c>
      <c r="B1412" t="s">
        <v>581</v>
      </c>
      <c r="C1412">
        <v>29</v>
      </c>
      <c r="D1412" t="s">
        <v>24</v>
      </c>
      <c r="E1412" t="s">
        <v>62</v>
      </c>
      <c r="F1412" t="s">
        <v>63</v>
      </c>
      <c r="G1412" t="s">
        <v>50</v>
      </c>
      <c r="H1412" s="1">
        <v>44693</v>
      </c>
      <c r="I1412">
        <v>39370</v>
      </c>
      <c r="J1412">
        <v>648</v>
      </c>
      <c r="K1412">
        <v>1.49</v>
      </c>
      <c r="L1412">
        <v>4</v>
      </c>
      <c r="M1412" t="s">
        <v>20</v>
      </c>
      <c r="N1412" t="s">
        <v>1782</v>
      </c>
      <c r="O1412">
        <v>40018</v>
      </c>
      <c r="P1412">
        <f>Append1[[#This Row],[Bonus (£)]]/Append1[[#This Row],[Salary (£)]]</f>
        <v>1.6459232918465835E-2</v>
      </c>
    </row>
    <row r="1413" spans="1:16" x14ac:dyDescent="0.3">
      <c r="A1413" t="s">
        <v>1842</v>
      </c>
      <c r="B1413" t="s">
        <v>406</v>
      </c>
      <c r="C1413">
        <v>30</v>
      </c>
      <c r="D1413" t="s">
        <v>24</v>
      </c>
      <c r="E1413" t="s">
        <v>31</v>
      </c>
      <c r="F1413" t="s">
        <v>32</v>
      </c>
      <c r="G1413" t="s">
        <v>53</v>
      </c>
      <c r="H1413" s="1">
        <v>42053</v>
      </c>
      <c r="I1413">
        <v>35232</v>
      </c>
      <c r="J1413">
        <v>817</v>
      </c>
      <c r="K1413">
        <v>1.1299999999999999</v>
      </c>
      <c r="L1413">
        <v>3</v>
      </c>
      <c r="M1413" t="s">
        <v>28</v>
      </c>
      <c r="N1413" t="s">
        <v>1782</v>
      </c>
      <c r="O1413">
        <v>36049</v>
      </c>
      <c r="P1413">
        <f>Append1[[#This Row],[Bonus (£)]]/Append1[[#This Row],[Salary (£)]]</f>
        <v>2.3189146230699363E-2</v>
      </c>
    </row>
    <row r="1414" spans="1:16" x14ac:dyDescent="0.3">
      <c r="A1414" t="s">
        <v>1843</v>
      </c>
      <c r="B1414" t="s">
        <v>15</v>
      </c>
      <c r="C1414">
        <v>30</v>
      </c>
      <c r="D1414" t="s">
        <v>24</v>
      </c>
      <c r="E1414" t="s">
        <v>62</v>
      </c>
      <c r="F1414" t="s">
        <v>63</v>
      </c>
      <c r="G1414" t="s">
        <v>19</v>
      </c>
      <c r="H1414" s="1">
        <v>42447</v>
      </c>
      <c r="I1414">
        <v>40343</v>
      </c>
      <c r="J1414">
        <v>978</v>
      </c>
      <c r="K1414">
        <v>3.9</v>
      </c>
      <c r="L1414">
        <v>3</v>
      </c>
      <c r="M1414" t="s">
        <v>34</v>
      </c>
      <c r="N1414" t="s">
        <v>1782</v>
      </c>
      <c r="O1414">
        <v>41321</v>
      </c>
      <c r="P1414">
        <f>Append1[[#This Row],[Bonus (£)]]/Append1[[#This Row],[Salary (£)]]</f>
        <v>2.4242123788513498E-2</v>
      </c>
    </row>
    <row r="1415" spans="1:16" x14ac:dyDescent="0.3">
      <c r="A1415" t="s">
        <v>1844</v>
      </c>
      <c r="B1415" t="s">
        <v>83</v>
      </c>
      <c r="C1415">
        <v>32</v>
      </c>
      <c r="D1415" t="s">
        <v>24</v>
      </c>
      <c r="E1415" t="s">
        <v>25</v>
      </c>
      <c r="F1415" t="s">
        <v>26</v>
      </c>
      <c r="G1415" t="s">
        <v>105</v>
      </c>
      <c r="H1415" s="1">
        <v>42629</v>
      </c>
      <c r="I1415">
        <v>30312</v>
      </c>
      <c r="J1415">
        <v>1336</v>
      </c>
      <c r="K1415">
        <v>1.84</v>
      </c>
      <c r="L1415">
        <v>3</v>
      </c>
      <c r="M1415" t="s">
        <v>28</v>
      </c>
      <c r="N1415" t="s">
        <v>1782</v>
      </c>
      <c r="O1415">
        <v>31648</v>
      </c>
      <c r="P1415">
        <f>Append1[[#This Row],[Bonus (£)]]/Append1[[#This Row],[Salary (£)]]</f>
        <v>4.4074953813671151E-2</v>
      </c>
    </row>
    <row r="1416" spans="1:16" x14ac:dyDescent="0.3">
      <c r="A1416" t="s">
        <v>1845</v>
      </c>
      <c r="B1416" t="s">
        <v>437</v>
      </c>
      <c r="C1416">
        <v>30</v>
      </c>
      <c r="D1416" t="s">
        <v>24</v>
      </c>
      <c r="E1416" t="s">
        <v>37</v>
      </c>
      <c r="F1416" t="s">
        <v>38</v>
      </c>
      <c r="G1416" t="s">
        <v>33</v>
      </c>
      <c r="H1416" s="1">
        <v>44694</v>
      </c>
      <c r="I1416">
        <v>26916</v>
      </c>
      <c r="J1416">
        <v>2337</v>
      </c>
      <c r="K1416">
        <v>4.1900000000000004</v>
      </c>
      <c r="L1416">
        <v>1</v>
      </c>
      <c r="M1416" t="s">
        <v>20</v>
      </c>
      <c r="N1416" t="s">
        <v>1782</v>
      </c>
      <c r="O1416">
        <v>29253</v>
      </c>
      <c r="P1416">
        <f>Append1[[#This Row],[Bonus (£)]]/Append1[[#This Row],[Salary (£)]]</f>
        <v>8.682567989300044E-2</v>
      </c>
    </row>
    <row r="1417" spans="1:16" x14ac:dyDescent="0.3">
      <c r="A1417" t="s">
        <v>1846</v>
      </c>
      <c r="B1417" t="s">
        <v>1151</v>
      </c>
      <c r="C1417">
        <v>32</v>
      </c>
      <c r="D1417" t="s">
        <v>24</v>
      </c>
      <c r="E1417" t="s">
        <v>42</v>
      </c>
      <c r="F1417" t="s">
        <v>43</v>
      </c>
      <c r="G1417" t="s">
        <v>50</v>
      </c>
      <c r="H1417" s="1">
        <v>44437</v>
      </c>
      <c r="I1417">
        <v>44170</v>
      </c>
      <c r="J1417">
        <v>1117</v>
      </c>
      <c r="K1417">
        <v>3.66</v>
      </c>
      <c r="L1417">
        <v>2</v>
      </c>
      <c r="M1417" t="s">
        <v>20</v>
      </c>
      <c r="N1417" t="s">
        <v>1782</v>
      </c>
      <c r="O1417">
        <v>45287</v>
      </c>
      <c r="P1417">
        <f>Append1[[#This Row],[Bonus (£)]]/Append1[[#This Row],[Salary (£)]]</f>
        <v>2.5288657459814352E-2</v>
      </c>
    </row>
    <row r="1418" spans="1:16" x14ac:dyDescent="0.3">
      <c r="A1418" t="s">
        <v>1847</v>
      </c>
      <c r="B1418" t="s">
        <v>1243</v>
      </c>
      <c r="C1418">
        <v>28</v>
      </c>
      <c r="D1418" t="s">
        <v>16</v>
      </c>
      <c r="E1418" t="s">
        <v>62</v>
      </c>
      <c r="F1418" t="s">
        <v>63</v>
      </c>
      <c r="G1418" t="s">
        <v>88</v>
      </c>
      <c r="H1418" s="1">
        <v>42163</v>
      </c>
      <c r="I1418">
        <v>28683</v>
      </c>
      <c r="J1418">
        <v>1023</v>
      </c>
      <c r="K1418">
        <v>2.38</v>
      </c>
      <c r="L1418">
        <v>5</v>
      </c>
      <c r="M1418" t="s">
        <v>20</v>
      </c>
      <c r="N1418" t="s">
        <v>1782</v>
      </c>
      <c r="O1418">
        <v>29706</v>
      </c>
      <c r="P1418">
        <f>Append1[[#This Row],[Bonus (£)]]/Append1[[#This Row],[Salary (£)]]</f>
        <v>3.566572534253739E-2</v>
      </c>
    </row>
    <row r="1419" spans="1:16" x14ac:dyDescent="0.3">
      <c r="A1419" t="s">
        <v>1848</v>
      </c>
      <c r="B1419" t="s">
        <v>1267</v>
      </c>
      <c r="C1419">
        <v>31</v>
      </c>
      <c r="D1419" t="s">
        <v>16</v>
      </c>
      <c r="E1419" t="s">
        <v>42</v>
      </c>
      <c r="F1419" t="s">
        <v>43</v>
      </c>
      <c r="G1419" t="s">
        <v>33</v>
      </c>
      <c r="H1419" s="1">
        <v>43434</v>
      </c>
      <c r="I1419">
        <v>43295</v>
      </c>
      <c r="J1419">
        <v>1857</v>
      </c>
      <c r="K1419">
        <v>3.79</v>
      </c>
      <c r="L1419">
        <v>3</v>
      </c>
      <c r="M1419" t="s">
        <v>34</v>
      </c>
      <c r="N1419" t="s">
        <v>1782</v>
      </c>
      <c r="O1419">
        <v>45152</v>
      </c>
      <c r="P1419">
        <f>Append1[[#This Row],[Bonus (£)]]/Append1[[#This Row],[Salary (£)]]</f>
        <v>4.2891788890172075E-2</v>
      </c>
    </row>
    <row r="1420" spans="1:16" x14ac:dyDescent="0.3">
      <c r="A1420" t="s">
        <v>1849</v>
      </c>
      <c r="B1420" t="s">
        <v>829</v>
      </c>
      <c r="C1420">
        <v>26</v>
      </c>
      <c r="D1420" t="s">
        <v>24</v>
      </c>
      <c r="E1420" t="s">
        <v>42</v>
      </c>
      <c r="F1420" t="s">
        <v>43</v>
      </c>
      <c r="G1420" t="s">
        <v>39</v>
      </c>
      <c r="H1420" s="1">
        <v>44471</v>
      </c>
      <c r="I1420">
        <v>51130</v>
      </c>
      <c r="J1420">
        <v>1758</v>
      </c>
      <c r="K1420">
        <v>2.23</v>
      </c>
      <c r="L1420">
        <v>6</v>
      </c>
      <c r="M1420" t="s">
        <v>20</v>
      </c>
      <c r="N1420" t="s">
        <v>1782</v>
      </c>
      <c r="O1420">
        <v>52888</v>
      </c>
      <c r="P1420">
        <f>Append1[[#This Row],[Bonus (£)]]/Append1[[#This Row],[Salary (£)]]</f>
        <v>3.4382945433209466E-2</v>
      </c>
    </row>
    <row r="1421" spans="1:16" x14ac:dyDescent="0.3">
      <c r="A1421" t="s">
        <v>1850</v>
      </c>
      <c r="B1421" t="s">
        <v>499</v>
      </c>
      <c r="C1421">
        <v>25</v>
      </c>
      <c r="D1421" t="s">
        <v>24</v>
      </c>
      <c r="E1421" t="s">
        <v>25</v>
      </c>
      <c r="F1421" t="s">
        <v>26</v>
      </c>
      <c r="G1421" t="s">
        <v>105</v>
      </c>
      <c r="H1421" s="1">
        <v>43904</v>
      </c>
      <c r="I1421">
        <v>34613</v>
      </c>
      <c r="J1421">
        <v>1332</v>
      </c>
      <c r="K1421">
        <v>2.12</v>
      </c>
      <c r="L1421">
        <v>6</v>
      </c>
      <c r="M1421" t="s">
        <v>20</v>
      </c>
      <c r="N1421" t="s">
        <v>1782</v>
      </c>
      <c r="O1421">
        <v>35945</v>
      </c>
      <c r="P1421">
        <f>Append1[[#This Row],[Bonus (£)]]/Append1[[#This Row],[Salary (£)]]</f>
        <v>3.8482651027070755E-2</v>
      </c>
    </row>
    <row r="1422" spans="1:16" x14ac:dyDescent="0.3">
      <c r="A1422" t="s">
        <v>1851</v>
      </c>
      <c r="B1422" t="s">
        <v>756</v>
      </c>
      <c r="C1422">
        <v>26</v>
      </c>
      <c r="D1422" t="s">
        <v>16</v>
      </c>
      <c r="E1422" t="s">
        <v>58</v>
      </c>
      <c r="F1422" t="s">
        <v>59</v>
      </c>
      <c r="G1422" t="s">
        <v>88</v>
      </c>
      <c r="H1422" s="1">
        <v>44715</v>
      </c>
      <c r="I1422">
        <v>32993</v>
      </c>
      <c r="J1422">
        <v>1453</v>
      </c>
      <c r="K1422">
        <v>3.33</v>
      </c>
      <c r="L1422">
        <v>4</v>
      </c>
      <c r="M1422" t="s">
        <v>34</v>
      </c>
      <c r="N1422" t="s">
        <v>1782</v>
      </c>
      <c r="O1422">
        <v>34446</v>
      </c>
      <c r="P1422">
        <f>Append1[[#This Row],[Bonus (£)]]/Append1[[#This Row],[Salary (£)]]</f>
        <v>4.4039644773133692E-2</v>
      </c>
    </row>
    <row r="1423" spans="1:16" x14ac:dyDescent="0.3">
      <c r="A1423" t="s">
        <v>1852</v>
      </c>
      <c r="B1423" t="s">
        <v>898</v>
      </c>
      <c r="C1423">
        <v>22</v>
      </c>
      <c r="D1423" t="s">
        <v>24</v>
      </c>
      <c r="E1423" t="s">
        <v>58</v>
      </c>
      <c r="F1423" t="s">
        <v>59</v>
      </c>
      <c r="G1423" t="s">
        <v>53</v>
      </c>
      <c r="H1423" s="1">
        <v>43390</v>
      </c>
      <c r="I1423">
        <v>29947</v>
      </c>
      <c r="J1423">
        <v>3001</v>
      </c>
      <c r="K1423">
        <v>4.5999999999999996</v>
      </c>
      <c r="L1423">
        <v>2</v>
      </c>
      <c r="M1423" t="s">
        <v>20</v>
      </c>
      <c r="N1423" t="s">
        <v>1782</v>
      </c>
      <c r="O1423">
        <v>32948</v>
      </c>
      <c r="P1423">
        <f>Append1[[#This Row],[Bonus (£)]]/Append1[[#This Row],[Salary (£)]]</f>
        <v>0.10021037165659331</v>
      </c>
    </row>
    <row r="1424" spans="1:16" x14ac:dyDescent="0.3">
      <c r="A1424" t="s">
        <v>1853</v>
      </c>
      <c r="B1424" t="s">
        <v>270</v>
      </c>
      <c r="C1424">
        <v>21</v>
      </c>
      <c r="D1424" t="s">
        <v>16</v>
      </c>
      <c r="E1424" t="s">
        <v>31</v>
      </c>
      <c r="F1424" t="s">
        <v>32</v>
      </c>
      <c r="G1424" t="s">
        <v>33</v>
      </c>
      <c r="H1424" s="1">
        <v>42567</v>
      </c>
      <c r="I1424">
        <v>29495</v>
      </c>
      <c r="J1424">
        <v>1269</v>
      </c>
      <c r="K1424">
        <v>3.01</v>
      </c>
      <c r="L1424">
        <v>5</v>
      </c>
      <c r="M1424" t="s">
        <v>20</v>
      </c>
      <c r="N1424" t="s">
        <v>1782</v>
      </c>
      <c r="O1424">
        <v>30764</v>
      </c>
      <c r="P1424">
        <f>Append1[[#This Row],[Bonus (£)]]/Append1[[#This Row],[Salary (£)]]</f>
        <v>4.3024241396846921E-2</v>
      </c>
    </row>
    <row r="1425" spans="1:16" x14ac:dyDescent="0.3">
      <c r="A1425" t="s">
        <v>1854</v>
      </c>
      <c r="B1425" t="s">
        <v>343</v>
      </c>
      <c r="C1425">
        <v>37</v>
      </c>
      <c r="D1425" t="s">
        <v>24</v>
      </c>
      <c r="E1425" t="s">
        <v>42</v>
      </c>
      <c r="F1425" t="s">
        <v>43</v>
      </c>
      <c r="G1425" t="s">
        <v>39</v>
      </c>
      <c r="H1425" s="1">
        <v>45477</v>
      </c>
      <c r="I1425">
        <v>39526</v>
      </c>
      <c r="J1425">
        <v>2725</v>
      </c>
      <c r="K1425">
        <v>4.0199999999999996</v>
      </c>
      <c r="L1425">
        <v>1</v>
      </c>
      <c r="M1425" t="s">
        <v>20</v>
      </c>
      <c r="N1425" t="s">
        <v>1782</v>
      </c>
      <c r="O1425">
        <v>42251</v>
      </c>
      <c r="P1425">
        <f>Append1[[#This Row],[Bonus (£)]]/Append1[[#This Row],[Salary (£)]]</f>
        <v>6.894196225269443E-2</v>
      </c>
    </row>
    <row r="1426" spans="1:16" x14ac:dyDescent="0.3">
      <c r="A1426" t="s">
        <v>1855</v>
      </c>
      <c r="B1426" t="s">
        <v>756</v>
      </c>
      <c r="C1426">
        <v>23</v>
      </c>
      <c r="D1426" t="s">
        <v>16</v>
      </c>
      <c r="E1426" t="s">
        <v>37</v>
      </c>
      <c r="F1426" t="s">
        <v>38</v>
      </c>
      <c r="G1426" t="s">
        <v>53</v>
      </c>
      <c r="H1426" s="1">
        <v>42410</v>
      </c>
      <c r="I1426">
        <v>30704</v>
      </c>
      <c r="J1426">
        <v>2534</v>
      </c>
      <c r="K1426">
        <v>3.66</v>
      </c>
      <c r="L1426">
        <v>3</v>
      </c>
      <c r="M1426" t="s">
        <v>34</v>
      </c>
      <c r="N1426" t="s">
        <v>1782</v>
      </c>
      <c r="O1426">
        <v>33238</v>
      </c>
      <c r="P1426">
        <f>Append1[[#This Row],[Bonus (£)]]/Append1[[#This Row],[Salary (£)]]</f>
        <v>8.2529963522668059E-2</v>
      </c>
    </row>
    <row r="1427" spans="1:16" x14ac:dyDescent="0.3">
      <c r="A1427" t="s">
        <v>1856</v>
      </c>
      <c r="B1427" t="s">
        <v>597</v>
      </c>
      <c r="C1427">
        <v>27</v>
      </c>
      <c r="D1427" t="s">
        <v>16</v>
      </c>
      <c r="E1427" t="s">
        <v>31</v>
      </c>
      <c r="F1427" t="s">
        <v>32</v>
      </c>
      <c r="G1427" t="s">
        <v>105</v>
      </c>
      <c r="H1427" s="1">
        <v>44672</v>
      </c>
      <c r="I1427">
        <v>29645</v>
      </c>
      <c r="J1427">
        <v>1714</v>
      </c>
      <c r="K1427">
        <v>4.2300000000000004</v>
      </c>
      <c r="L1427">
        <v>1</v>
      </c>
      <c r="M1427" t="s">
        <v>34</v>
      </c>
      <c r="N1427" t="s">
        <v>1782</v>
      </c>
      <c r="O1427">
        <v>31359</v>
      </c>
      <c r="P1427">
        <f>Append1[[#This Row],[Bonus (£)]]/Append1[[#This Row],[Salary (£)]]</f>
        <v>5.7817507168156521E-2</v>
      </c>
    </row>
    <row r="1428" spans="1:16" x14ac:dyDescent="0.3">
      <c r="A1428" t="s">
        <v>1857</v>
      </c>
      <c r="B1428" t="s">
        <v>375</v>
      </c>
      <c r="C1428">
        <v>30</v>
      </c>
      <c r="D1428" t="s">
        <v>24</v>
      </c>
      <c r="E1428" t="s">
        <v>37</v>
      </c>
      <c r="F1428" t="s">
        <v>38</v>
      </c>
      <c r="G1428" t="s">
        <v>19</v>
      </c>
      <c r="H1428" s="1">
        <v>42443</v>
      </c>
      <c r="I1428">
        <v>35035</v>
      </c>
      <c r="J1428">
        <v>1787</v>
      </c>
      <c r="K1428">
        <v>3.92</v>
      </c>
      <c r="L1428">
        <v>4</v>
      </c>
      <c r="M1428" t="s">
        <v>20</v>
      </c>
      <c r="N1428" t="s">
        <v>1782</v>
      </c>
      <c r="O1428">
        <v>36822</v>
      </c>
      <c r="P1428">
        <f>Append1[[#This Row],[Bonus (£)]]/Append1[[#This Row],[Salary (£)]]</f>
        <v>5.1006136720422438E-2</v>
      </c>
    </row>
    <row r="1429" spans="1:16" x14ac:dyDescent="0.3">
      <c r="A1429" t="s">
        <v>1858</v>
      </c>
      <c r="B1429" t="s">
        <v>268</v>
      </c>
      <c r="C1429">
        <v>34</v>
      </c>
      <c r="D1429" t="s">
        <v>24</v>
      </c>
      <c r="E1429" t="s">
        <v>58</v>
      </c>
      <c r="F1429" t="s">
        <v>59</v>
      </c>
      <c r="G1429" t="s">
        <v>50</v>
      </c>
      <c r="H1429" s="1">
        <v>45320</v>
      </c>
      <c r="I1429">
        <v>28621</v>
      </c>
      <c r="J1429">
        <v>492</v>
      </c>
      <c r="K1429">
        <v>1.81</v>
      </c>
      <c r="L1429">
        <v>2</v>
      </c>
      <c r="M1429" t="s">
        <v>20</v>
      </c>
      <c r="N1429" t="s">
        <v>1782</v>
      </c>
      <c r="O1429">
        <v>29113</v>
      </c>
      <c r="P1429">
        <f>Append1[[#This Row],[Bonus (£)]]/Append1[[#This Row],[Salary (£)]]</f>
        <v>1.7190175046294678E-2</v>
      </c>
    </row>
    <row r="1430" spans="1:16" x14ac:dyDescent="0.3">
      <c r="A1430" t="s">
        <v>1859</v>
      </c>
      <c r="B1430" t="s">
        <v>558</v>
      </c>
      <c r="C1430">
        <v>29</v>
      </c>
      <c r="D1430" t="s">
        <v>16</v>
      </c>
      <c r="E1430" t="s">
        <v>62</v>
      </c>
      <c r="F1430" t="s">
        <v>63</v>
      </c>
      <c r="G1430" t="s">
        <v>50</v>
      </c>
      <c r="H1430" s="1">
        <v>43482</v>
      </c>
      <c r="I1430">
        <v>42951</v>
      </c>
      <c r="J1430">
        <v>2478</v>
      </c>
      <c r="K1430">
        <v>3.28</v>
      </c>
      <c r="L1430">
        <v>2</v>
      </c>
      <c r="M1430" t="s">
        <v>34</v>
      </c>
      <c r="N1430" t="s">
        <v>1782</v>
      </c>
      <c r="O1430">
        <v>45429</v>
      </c>
      <c r="P1430">
        <f>Append1[[#This Row],[Bonus (£)]]/Append1[[#This Row],[Salary (£)]]</f>
        <v>5.7693650904519105E-2</v>
      </c>
    </row>
    <row r="1431" spans="1:16" x14ac:dyDescent="0.3">
      <c r="A1431" t="s">
        <v>1860</v>
      </c>
      <c r="B1431" t="s">
        <v>312</v>
      </c>
      <c r="C1431">
        <v>38</v>
      </c>
      <c r="D1431" t="s">
        <v>24</v>
      </c>
      <c r="E1431" t="s">
        <v>37</v>
      </c>
      <c r="F1431" t="s">
        <v>38</v>
      </c>
      <c r="G1431" t="s">
        <v>105</v>
      </c>
      <c r="H1431" s="1">
        <v>42449</v>
      </c>
      <c r="I1431">
        <v>35429</v>
      </c>
      <c r="J1431">
        <v>2233</v>
      </c>
      <c r="K1431">
        <v>2.65</v>
      </c>
      <c r="L1431">
        <v>1</v>
      </c>
      <c r="M1431" t="s">
        <v>34</v>
      </c>
      <c r="N1431" t="s">
        <v>1782</v>
      </c>
      <c r="O1431">
        <v>37662</v>
      </c>
      <c r="P1431">
        <f>Append1[[#This Row],[Bonus (£)]]/Append1[[#This Row],[Salary (£)]]</f>
        <v>6.3027463377459139E-2</v>
      </c>
    </row>
    <row r="1432" spans="1:16" x14ac:dyDescent="0.3">
      <c r="A1432" t="s">
        <v>1861</v>
      </c>
      <c r="B1432" t="s">
        <v>1862</v>
      </c>
      <c r="C1432">
        <v>26</v>
      </c>
      <c r="D1432" t="s">
        <v>16</v>
      </c>
      <c r="E1432" t="s">
        <v>62</v>
      </c>
      <c r="F1432" t="s">
        <v>63</v>
      </c>
      <c r="G1432" t="s">
        <v>33</v>
      </c>
      <c r="H1432" s="1">
        <v>43414</v>
      </c>
      <c r="I1432">
        <v>43383</v>
      </c>
      <c r="J1432">
        <v>1132</v>
      </c>
      <c r="K1432">
        <v>2.87</v>
      </c>
      <c r="L1432">
        <v>5</v>
      </c>
      <c r="M1432" t="s">
        <v>28</v>
      </c>
      <c r="N1432" t="s">
        <v>1782</v>
      </c>
      <c r="O1432">
        <v>44515</v>
      </c>
      <c r="P1432">
        <f>Append1[[#This Row],[Bonus (£)]]/Append1[[#This Row],[Salary (£)]]</f>
        <v>2.6093170135767466E-2</v>
      </c>
    </row>
    <row r="1433" spans="1:16" x14ac:dyDescent="0.3">
      <c r="A1433" t="s">
        <v>1863</v>
      </c>
      <c r="B1433" t="s">
        <v>756</v>
      </c>
      <c r="C1433">
        <v>29</v>
      </c>
      <c r="D1433" t="s">
        <v>16</v>
      </c>
      <c r="E1433" t="s">
        <v>31</v>
      </c>
      <c r="F1433" t="s">
        <v>32</v>
      </c>
      <c r="G1433" t="s">
        <v>19</v>
      </c>
      <c r="H1433" s="1">
        <v>42695</v>
      </c>
      <c r="I1433">
        <v>37323</v>
      </c>
      <c r="J1433">
        <v>2012</v>
      </c>
      <c r="K1433">
        <v>2.61</v>
      </c>
      <c r="L1433">
        <v>1</v>
      </c>
      <c r="M1433" t="s">
        <v>20</v>
      </c>
      <c r="N1433" t="s">
        <v>1782</v>
      </c>
      <c r="O1433">
        <v>39335</v>
      </c>
      <c r="P1433">
        <f>Append1[[#This Row],[Bonus (£)]]/Append1[[#This Row],[Salary (£)]]</f>
        <v>5.3907778045709079E-2</v>
      </c>
    </row>
    <row r="1434" spans="1:16" x14ac:dyDescent="0.3">
      <c r="A1434" t="s">
        <v>1864</v>
      </c>
      <c r="B1434" t="s">
        <v>1255</v>
      </c>
      <c r="C1434">
        <v>27</v>
      </c>
      <c r="D1434" t="s">
        <v>24</v>
      </c>
      <c r="E1434" t="s">
        <v>25</v>
      </c>
      <c r="F1434" t="s">
        <v>26</v>
      </c>
      <c r="G1434" t="s">
        <v>27</v>
      </c>
      <c r="H1434" s="1">
        <v>44029</v>
      </c>
      <c r="I1434">
        <v>34023</v>
      </c>
      <c r="J1434">
        <v>1168</v>
      </c>
      <c r="K1434">
        <v>2.58</v>
      </c>
      <c r="L1434">
        <v>1</v>
      </c>
      <c r="M1434" t="s">
        <v>28</v>
      </c>
      <c r="N1434" t="s">
        <v>1782</v>
      </c>
      <c r="O1434">
        <v>35191</v>
      </c>
      <c r="P1434">
        <f>Append1[[#This Row],[Bonus (£)]]/Append1[[#This Row],[Salary (£)]]</f>
        <v>3.4329718131851983E-2</v>
      </c>
    </row>
    <row r="1435" spans="1:16" x14ac:dyDescent="0.3">
      <c r="A1435" t="s">
        <v>1865</v>
      </c>
      <c r="B1435" t="s">
        <v>111</v>
      </c>
      <c r="C1435">
        <v>38</v>
      </c>
      <c r="D1435" t="s">
        <v>16</v>
      </c>
      <c r="E1435" t="s">
        <v>37</v>
      </c>
      <c r="F1435" t="s">
        <v>38</v>
      </c>
      <c r="G1435" t="s">
        <v>19</v>
      </c>
      <c r="H1435" s="1">
        <v>44870</v>
      </c>
      <c r="I1435">
        <v>25668</v>
      </c>
      <c r="J1435">
        <v>417</v>
      </c>
      <c r="K1435">
        <v>1.85</v>
      </c>
      <c r="L1435">
        <v>1</v>
      </c>
      <c r="M1435" t="s">
        <v>28</v>
      </c>
      <c r="N1435" t="s">
        <v>1782</v>
      </c>
      <c r="O1435">
        <v>26085</v>
      </c>
      <c r="P1435">
        <f>Append1[[#This Row],[Bonus (£)]]/Append1[[#This Row],[Salary (£)]]</f>
        <v>1.6245909303412808E-2</v>
      </c>
    </row>
    <row r="1436" spans="1:16" x14ac:dyDescent="0.3">
      <c r="A1436" t="s">
        <v>1866</v>
      </c>
      <c r="B1436" t="s">
        <v>81</v>
      </c>
      <c r="C1436">
        <v>24</v>
      </c>
      <c r="D1436" t="s">
        <v>24</v>
      </c>
      <c r="E1436" t="s">
        <v>25</v>
      </c>
      <c r="F1436" t="s">
        <v>26</v>
      </c>
      <c r="G1436" t="s">
        <v>33</v>
      </c>
      <c r="H1436" s="1">
        <v>44692</v>
      </c>
      <c r="I1436">
        <v>30688</v>
      </c>
      <c r="J1436">
        <v>2152</v>
      </c>
      <c r="K1436">
        <v>3.47</v>
      </c>
      <c r="L1436">
        <v>2</v>
      </c>
      <c r="M1436" t="s">
        <v>20</v>
      </c>
      <c r="N1436" t="s">
        <v>1782</v>
      </c>
      <c r="O1436">
        <v>32840</v>
      </c>
      <c r="P1436">
        <f>Append1[[#This Row],[Bonus (£)]]/Append1[[#This Row],[Salary (£)]]</f>
        <v>7.0125130344108444E-2</v>
      </c>
    </row>
    <row r="1437" spans="1:16" x14ac:dyDescent="0.3">
      <c r="A1437" t="s">
        <v>1867</v>
      </c>
      <c r="B1437" t="s">
        <v>335</v>
      </c>
      <c r="C1437">
        <v>33</v>
      </c>
      <c r="D1437" t="s">
        <v>16</v>
      </c>
      <c r="E1437" t="s">
        <v>74</v>
      </c>
      <c r="F1437" t="s">
        <v>75</v>
      </c>
      <c r="G1437" t="s">
        <v>105</v>
      </c>
      <c r="H1437" s="1">
        <v>43946</v>
      </c>
      <c r="I1437">
        <v>29919</v>
      </c>
      <c r="J1437">
        <v>1160</v>
      </c>
      <c r="K1437">
        <v>2.66</v>
      </c>
      <c r="L1437">
        <v>0</v>
      </c>
      <c r="M1437" t="s">
        <v>34</v>
      </c>
      <c r="N1437" t="s">
        <v>1782</v>
      </c>
      <c r="O1437">
        <v>31079</v>
      </c>
      <c r="P1437">
        <f>Append1[[#This Row],[Bonus (£)]]/Append1[[#This Row],[Salary (£)]]</f>
        <v>3.8771349309803138E-2</v>
      </c>
    </row>
    <row r="1438" spans="1:16" x14ac:dyDescent="0.3">
      <c r="A1438" t="s">
        <v>1868</v>
      </c>
      <c r="B1438" t="s">
        <v>143</v>
      </c>
      <c r="C1438">
        <v>40</v>
      </c>
      <c r="D1438" t="s">
        <v>16</v>
      </c>
      <c r="E1438" t="s">
        <v>74</v>
      </c>
      <c r="F1438" t="s">
        <v>75</v>
      </c>
      <c r="G1438" t="s">
        <v>105</v>
      </c>
      <c r="H1438" s="1">
        <v>45286</v>
      </c>
      <c r="I1438">
        <v>35587</v>
      </c>
      <c r="J1438">
        <v>2712</v>
      </c>
      <c r="K1438">
        <v>3.51</v>
      </c>
      <c r="L1438">
        <v>7</v>
      </c>
      <c r="M1438" t="s">
        <v>20</v>
      </c>
      <c r="N1438" t="s">
        <v>1782</v>
      </c>
      <c r="O1438">
        <v>38299</v>
      </c>
      <c r="P1438">
        <f>Append1[[#This Row],[Bonus (£)]]/Append1[[#This Row],[Salary (£)]]</f>
        <v>7.6207603900300666E-2</v>
      </c>
    </row>
    <row r="1439" spans="1:16" x14ac:dyDescent="0.3">
      <c r="A1439" t="s">
        <v>1869</v>
      </c>
      <c r="B1439" t="s">
        <v>124</v>
      </c>
      <c r="C1439">
        <v>40</v>
      </c>
      <c r="D1439" t="s">
        <v>24</v>
      </c>
      <c r="E1439" t="s">
        <v>31</v>
      </c>
      <c r="F1439" t="s">
        <v>32</v>
      </c>
      <c r="G1439" t="s">
        <v>50</v>
      </c>
      <c r="H1439" s="1">
        <v>42204</v>
      </c>
      <c r="I1439">
        <v>26325</v>
      </c>
      <c r="J1439">
        <v>1778</v>
      </c>
      <c r="K1439">
        <v>2.88</v>
      </c>
      <c r="L1439">
        <v>1</v>
      </c>
      <c r="M1439" t="s">
        <v>20</v>
      </c>
      <c r="N1439" t="s">
        <v>1782</v>
      </c>
      <c r="O1439">
        <v>28103</v>
      </c>
      <c r="P1439">
        <f>Append1[[#This Row],[Bonus (£)]]/Append1[[#This Row],[Salary (£)]]</f>
        <v>6.7540360873694208E-2</v>
      </c>
    </row>
    <row r="1440" spans="1:16" x14ac:dyDescent="0.3">
      <c r="A1440" t="s">
        <v>1870</v>
      </c>
      <c r="B1440" t="s">
        <v>277</v>
      </c>
      <c r="C1440">
        <v>21</v>
      </c>
      <c r="D1440" t="s">
        <v>24</v>
      </c>
      <c r="E1440" t="s">
        <v>74</v>
      </c>
      <c r="F1440" t="s">
        <v>75</v>
      </c>
      <c r="G1440" t="s">
        <v>19</v>
      </c>
      <c r="H1440" s="1">
        <v>45640</v>
      </c>
      <c r="I1440">
        <v>33635</v>
      </c>
      <c r="J1440">
        <v>810</v>
      </c>
      <c r="K1440">
        <v>3.09</v>
      </c>
      <c r="L1440">
        <v>4</v>
      </c>
      <c r="M1440" t="s">
        <v>34</v>
      </c>
      <c r="N1440" t="s">
        <v>1782</v>
      </c>
      <c r="O1440">
        <v>34445</v>
      </c>
      <c r="P1440">
        <f>Append1[[#This Row],[Bonus (£)]]/Append1[[#This Row],[Salary (£)]]</f>
        <v>2.4082057380704625E-2</v>
      </c>
    </row>
    <row r="1441" spans="1:16" x14ac:dyDescent="0.3">
      <c r="A1441" t="s">
        <v>1871</v>
      </c>
      <c r="B1441" t="s">
        <v>238</v>
      </c>
      <c r="C1441">
        <v>38</v>
      </c>
      <c r="D1441" t="s">
        <v>16</v>
      </c>
      <c r="E1441" t="s">
        <v>42</v>
      </c>
      <c r="F1441" t="s">
        <v>43</v>
      </c>
      <c r="G1441" t="s">
        <v>27</v>
      </c>
      <c r="H1441" s="1">
        <v>43729</v>
      </c>
      <c r="I1441">
        <v>41533</v>
      </c>
      <c r="J1441">
        <v>4315</v>
      </c>
      <c r="K1441">
        <v>5</v>
      </c>
      <c r="L1441">
        <v>3</v>
      </c>
      <c r="M1441" t="s">
        <v>20</v>
      </c>
      <c r="N1441" t="s">
        <v>1782</v>
      </c>
      <c r="O1441">
        <v>45848</v>
      </c>
      <c r="P1441">
        <f>Append1[[#This Row],[Bonus (£)]]/Append1[[#This Row],[Salary (£)]]</f>
        <v>0.10389328967327185</v>
      </c>
    </row>
    <row r="1442" spans="1:16" x14ac:dyDescent="0.3">
      <c r="A1442" t="s">
        <v>1872</v>
      </c>
      <c r="B1442" t="s">
        <v>136</v>
      </c>
      <c r="C1442">
        <v>30</v>
      </c>
      <c r="D1442" t="s">
        <v>24</v>
      </c>
      <c r="E1442" t="s">
        <v>42</v>
      </c>
      <c r="F1442" t="s">
        <v>43</v>
      </c>
      <c r="G1442" t="s">
        <v>39</v>
      </c>
      <c r="H1442" s="1">
        <v>44876</v>
      </c>
      <c r="I1442">
        <v>36370</v>
      </c>
      <c r="J1442">
        <v>1192</v>
      </c>
      <c r="K1442">
        <v>4.24</v>
      </c>
      <c r="L1442">
        <v>3</v>
      </c>
      <c r="M1442" t="s">
        <v>34</v>
      </c>
      <c r="N1442" t="s">
        <v>1782</v>
      </c>
      <c r="O1442">
        <v>37562</v>
      </c>
      <c r="P1442">
        <f>Append1[[#This Row],[Bonus (£)]]/Append1[[#This Row],[Salary (£)]]</f>
        <v>3.2774264503711847E-2</v>
      </c>
    </row>
    <row r="1443" spans="1:16" x14ac:dyDescent="0.3">
      <c r="A1443" t="s">
        <v>1873</v>
      </c>
      <c r="B1443" t="s">
        <v>536</v>
      </c>
      <c r="C1443">
        <v>25</v>
      </c>
      <c r="D1443" t="s">
        <v>24</v>
      </c>
      <c r="E1443" t="s">
        <v>31</v>
      </c>
      <c r="F1443" t="s">
        <v>32</v>
      </c>
      <c r="G1443" t="s">
        <v>105</v>
      </c>
      <c r="H1443" s="1">
        <v>43578</v>
      </c>
      <c r="I1443">
        <v>32241</v>
      </c>
      <c r="J1443">
        <v>2794</v>
      </c>
      <c r="K1443">
        <v>3.76</v>
      </c>
      <c r="L1443">
        <v>5</v>
      </c>
      <c r="M1443" t="s">
        <v>20</v>
      </c>
      <c r="N1443" t="s">
        <v>1782</v>
      </c>
      <c r="O1443">
        <v>35035</v>
      </c>
      <c r="P1443">
        <f>Append1[[#This Row],[Bonus (£)]]/Append1[[#This Row],[Salary (£)]]</f>
        <v>8.6659843056977146E-2</v>
      </c>
    </row>
    <row r="1444" spans="1:16" x14ac:dyDescent="0.3">
      <c r="A1444" t="s">
        <v>1874</v>
      </c>
      <c r="B1444" t="s">
        <v>1526</v>
      </c>
      <c r="C1444">
        <v>35</v>
      </c>
      <c r="D1444" t="s">
        <v>16</v>
      </c>
      <c r="E1444" t="s">
        <v>37</v>
      </c>
      <c r="F1444" t="s">
        <v>38</v>
      </c>
      <c r="G1444" t="s">
        <v>33</v>
      </c>
      <c r="H1444" s="1">
        <v>43631</v>
      </c>
      <c r="I1444">
        <v>26804</v>
      </c>
      <c r="J1444">
        <v>1133</v>
      </c>
      <c r="K1444">
        <v>3.13</v>
      </c>
      <c r="L1444">
        <v>4</v>
      </c>
      <c r="M1444" t="s">
        <v>20</v>
      </c>
      <c r="N1444" t="s">
        <v>1782</v>
      </c>
      <c r="O1444">
        <v>27937</v>
      </c>
      <c r="P1444">
        <f>Append1[[#This Row],[Bonus (£)]]/Append1[[#This Row],[Salary (£)]]</f>
        <v>4.2269810476048351E-2</v>
      </c>
    </row>
    <row r="1445" spans="1:16" x14ac:dyDescent="0.3">
      <c r="A1445" t="s">
        <v>1875</v>
      </c>
      <c r="B1445" t="s">
        <v>1043</v>
      </c>
      <c r="C1445">
        <v>40</v>
      </c>
      <c r="D1445" t="s">
        <v>16</v>
      </c>
      <c r="E1445" t="s">
        <v>74</v>
      </c>
      <c r="F1445" t="s">
        <v>75</v>
      </c>
      <c r="G1445" t="s">
        <v>39</v>
      </c>
      <c r="H1445" s="1">
        <v>43422</v>
      </c>
      <c r="I1445">
        <v>29146</v>
      </c>
      <c r="J1445">
        <v>880</v>
      </c>
      <c r="K1445">
        <v>2.15</v>
      </c>
      <c r="L1445">
        <v>1</v>
      </c>
      <c r="M1445" t="s">
        <v>28</v>
      </c>
      <c r="N1445" t="s">
        <v>1782</v>
      </c>
      <c r="O1445">
        <v>30026</v>
      </c>
      <c r="P1445">
        <f>Append1[[#This Row],[Bonus (£)]]/Append1[[#This Row],[Salary (£)]]</f>
        <v>3.0192822342688535E-2</v>
      </c>
    </row>
    <row r="1446" spans="1:16" x14ac:dyDescent="0.3">
      <c r="A1446" t="s">
        <v>1876</v>
      </c>
      <c r="B1446" t="s">
        <v>1148</v>
      </c>
      <c r="C1446">
        <v>24</v>
      </c>
      <c r="D1446" t="s">
        <v>16</v>
      </c>
      <c r="E1446" t="s">
        <v>17</v>
      </c>
      <c r="F1446" t="s">
        <v>18</v>
      </c>
      <c r="G1446" t="s">
        <v>27</v>
      </c>
      <c r="H1446" s="1">
        <v>42324</v>
      </c>
      <c r="I1446">
        <v>46882</v>
      </c>
      <c r="J1446">
        <v>2191</v>
      </c>
      <c r="K1446">
        <v>2.54</v>
      </c>
      <c r="L1446">
        <v>0</v>
      </c>
      <c r="M1446" t="s">
        <v>20</v>
      </c>
      <c r="N1446" t="s">
        <v>1782</v>
      </c>
      <c r="O1446">
        <v>49073</v>
      </c>
      <c r="P1446">
        <f>Append1[[#This Row],[Bonus (£)]]/Append1[[#This Row],[Salary (£)]]</f>
        <v>4.6734354336419093E-2</v>
      </c>
    </row>
    <row r="1447" spans="1:16" x14ac:dyDescent="0.3">
      <c r="A1447" t="s">
        <v>1877</v>
      </c>
      <c r="B1447" t="s">
        <v>1643</v>
      </c>
      <c r="C1447">
        <v>33</v>
      </c>
      <c r="D1447" t="s">
        <v>24</v>
      </c>
      <c r="E1447" t="s">
        <v>25</v>
      </c>
      <c r="F1447" t="s">
        <v>26</v>
      </c>
      <c r="G1447" t="s">
        <v>27</v>
      </c>
      <c r="H1447" s="1">
        <v>42612</v>
      </c>
      <c r="I1447">
        <v>42588</v>
      </c>
      <c r="J1447">
        <v>1815</v>
      </c>
      <c r="K1447">
        <v>3.42</v>
      </c>
      <c r="L1447">
        <v>2</v>
      </c>
      <c r="M1447" t="s">
        <v>20</v>
      </c>
      <c r="N1447" t="s">
        <v>1782</v>
      </c>
      <c r="O1447">
        <v>44403</v>
      </c>
      <c r="P1447">
        <f>Append1[[#This Row],[Bonus (£)]]/Append1[[#This Row],[Salary (£)]]</f>
        <v>4.2617638771484924E-2</v>
      </c>
    </row>
    <row r="1448" spans="1:16" x14ac:dyDescent="0.3">
      <c r="A1448" t="s">
        <v>1878</v>
      </c>
      <c r="B1448" t="s">
        <v>1879</v>
      </c>
      <c r="C1448">
        <v>26</v>
      </c>
      <c r="D1448" t="s">
        <v>24</v>
      </c>
      <c r="E1448" t="s">
        <v>25</v>
      </c>
      <c r="F1448" t="s">
        <v>26</v>
      </c>
      <c r="G1448" t="s">
        <v>39</v>
      </c>
      <c r="H1448" s="1">
        <v>44067</v>
      </c>
      <c r="I1448">
        <v>38839</v>
      </c>
      <c r="J1448">
        <v>2149</v>
      </c>
      <c r="K1448">
        <v>3.51</v>
      </c>
      <c r="L1448">
        <v>2</v>
      </c>
      <c r="M1448" t="s">
        <v>20</v>
      </c>
      <c r="N1448" t="s">
        <v>1782</v>
      </c>
      <c r="O1448">
        <v>40988</v>
      </c>
      <c r="P1448">
        <f>Append1[[#This Row],[Bonus (£)]]/Append1[[#This Row],[Salary (£)]]</f>
        <v>5.5330981745153066E-2</v>
      </c>
    </row>
    <row r="1449" spans="1:16" x14ac:dyDescent="0.3">
      <c r="A1449" t="s">
        <v>1880</v>
      </c>
      <c r="B1449" t="s">
        <v>1423</v>
      </c>
      <c r="C1449">
        <v>34</v>
      </c>
      <c r="D1449" t="s">
        <v>16</v>
      </c>
      <c r="E1449" t="s">
        <v>42</v>
      </c>
      <c r="F1449" t="s">
        <v>43</v>
      </c>
      <c r="G1449" t="s">
        <v>27</v>
      </c>
      <c r="H1449" s="1">
        <v>43610</v>
      </c>
      <c r="I1449">
        <v>44623</v>
      </c>
      <c r="J1449">
        <v>1671</v>
      </c>
      <c r="K1449">
        <v>4.8</v>
      </c>
      <c r="L1449">
        <v>9</v>
      </c>
      <c r="M1449" t="s">
        <v>34</v>
      </c>
      <c r="N1449" t="s">
        <v>1782</v>
      </c>
      <c r="O1449">
        <v>46294</v>
      </c>
      <c r="P1449">
        <f>Append1[[#This Row],[Bonus (£)]]/Append1[[#This Row],[Salary (£)]]</f>
        <v>3.7447056450709275E-2</v>
      </c>
    </row>
    <row r="1450" spans="1:16" x14ac:dyDescent="0.3">
      <c r="A1450" t="s">
        <v>1881</v>
      </c>
      <c r="B1450" t="s">
        <v>121</v>
      </c>
      <c r="C1450">
        <v>21</v>
      </c>
      <c r="D1450" t="s">
        <v>16</v>
      </c>
      <c r="E1450" t="s">
        <v>37</v>
      </c>
      <c r="F1450" t="s">
        <v>38</v>
      </c>
      <c r="G1450" t="s">
        <v>53</v>
      </c>
      <c r="H1450" s="1">
        <v>42747</v>
      </c>
      <c r="I1450">
        <v>35583</v>
      </c>
      <c r="J1450">
        <v>2368</v>
      </c>
      <c r="K1450">
        <v>3.84</v>
      </c>
      <c r="L1450">
        <v>0</v>
      </c>
      <c r="M1450" t="s">
        <v>20</v>
      </c>
      <c r="N1450" t="s">
        <v>1782</v>
      </c>
      <c r="O1450">
        <v>37951</v>
      </c>
      <c r="P1450">
        <f>Append1[[#This Row],[Bonus (£)]]/Append1[[#This Row],[Salary (£)]]</f>
        <v>6.6548632774077507E-2</v>
      </c>
    </row>
    <row r="1451" spans="1:16" x14ac:dyDescent="0.3">
      <c r="A1451" t="s">
        <v>1882</v>
      </c>
      <c r="B1451" t="s">
        <v>178</v>
      </c>
      <c r="C1451">
        <v>31</v>
      </c>
      <c r="D1451" t="s">
        <v>16</v>
      </c>
      <c r="E1451" t="s">
        <v>58</v>
      </c>
      <c r="F1451" t="s">
        <v>59</v>
      </c>
      <c r="G1451" t="s">
        <v>105</v>
      </c>
      <c r="H1451" s="1">
        <v>45456</v>
      </c>
      <c r="I1451">
        <v>31197</v>
      </c>
      <c r="J1451">
        <v>901</v>
      </c>
      <c r="K1451">
        <v>2.5</v>
      </c>
      <c r="L1451">
        <v>5</v>
      </c>
      <c r="M1451" t="s">
        <v>28</v>
      </c>
      <c r="N1451" t="s">
        <v>1782</v>
      </c>
      <c r="O1451">
        <v>32098</v>
      </c>
      <c r="P1451">
        <f>Append1[[#This Row],[Bonus (£)]]/Append1[[#This Row],[Salary (£)]]</f>
        <v>2.8880982145719141E-2</v>
      </c>
    </row>
    <row r="1452" spans="1:16" x14ac:dyDescent="0.3">
      <c r="A1452" t="s">
        <v>1883</v>
      </c>
      <c r="B1452" t="s">
        <v>121</v>
      </c>
      <c r="C1452">
        <v>28</v>
      </c>
      <c r="D1452" t="s">
        <v>24</v>
      </c>
      <c r="E1452" t="s">
        <v>42</v>
      </c>
      <c r="F1452" t="s">
        <v>43</v>
      </c>
      <c r="G1452" t="s">
        <v>105</v>
      </c>
      <c r="H1452" s="1">
        <v>43696</v>
      </c>
      <c r="I1452">
        <v>55433</v>
      </c>
      <c r="J1452">
        <v>1499</v>
      </c>
      <c r="K1452">
        <v>2.39</v>
      </c>
      <c r="L1452">
        <v>2</v>
      </c>
      <c r="M1452" t="s">
        <v>20</v>
      </c>
      <c r="N1452" t="s">
        <v>1782</v>
      </c>
      <c r="O1452">
        <v>56932</v>
      </c>
      <c r="P1452">
        <f>Append1[[#This Row],[Bonus (£)]]/Append1[[#This Row],[Salary (£)]]</f>
        <v>2.7041653888477981E-2</v>
      </c>
    </row>
    <row r="1453" spans="1:16" x14ac:dyDescent="0.3">
      <c r="A1453" t="s">
        <v>1884</v>
      </c>
      <c r="B1453" t="s">
        <v>1148</v>
      </c>
      <c r="C1453">
        <v>22</v>
      </c>
      <c r="D1453" t="s">
        <v>24</v>
      </c>
      <c r="E1453" t="s">
        <v>42</v>
      </c>
      <c r="F1453" t="s">
        <v>43</v>
      </c>
      <c r="G1453" t="s">
        <v>88</v>
      </c>
      <c r="H1453" s="1">
        <v>44640</v>
      </c>
      <c r="I1453">
        <v>43040</v>
      </c>
      <c r="J1453">
        <v>1196</v>
      </c>
      <c r="K1453">
        <v>3.29</v>
      </c>
      <c r="L1453">
        <v>5</v>
      </c>
      <c r="M1453" t="s">
        <v>20</v>
      </c>
      <c r="N1453" t="s">
        <v>1782</v>
      </c>
      <c r="O1453">
        <v>44236</v>
      </c>
      <c r="P1453">
        <f>Append1[[#This Row],[Bonus (£)]]/Append1[[#This Row],[Salary (£)]]</f>
        <v>2.7788104089219331E-2</v>
      </c>
    </row>
    <row r="1454" spans="1:16" x14ac:dyDescent="0.3">
      <c r="A1454" t="s">
        <v>1885</v>
      </c>
      <c r="B1454" t="s">
        <v>1069</v>
      </c>
      <c r="C1454">
        <v>29</v>
      </c>
      <c r="D1454" t="s">
        <v>16</v>
      </c>
      <c r="E1454" t="s">
        <v>74</v>
      </c>
      <c r="F1454" t="s">
        <v>75</v>
      </c>
      <c r="G1454" t="s">
        <v>105</v>
      </c>
      <c r="H1454" s="1">
        <v>43209</v>
      </c>
      <c r="I1454">
        <v>42340</v>
      </c>
      <c r="J1454">
        <v>1378</v>
      </c>
      <c r="K1454">
        <v>2.42</v>
      </c>
      <c r="L1454">
        <v>1</v>
      </c>
      <c r="M1454" t="s">
        <v>20</v>
      </c>
      <c r="N1454" t="s">
        <v>1782</v>
      </c>
      <c r="O1454">
        <v>43718</v>
      </c>
      <c r="P1454">
        <f>Append1[[#This Row],[Bonus (£)]]/Append1[[#This Row],[Salary (£)]]</f>
        <v>3.2546055739253663E-2</v>
      </c>
    </row>
    <row r="1455" spans="1:16" x14ac:dyDescent="0.3">
      <c r="A1455" t="s">
        <v>1886</v>
      </c>
      <c r="B1455" t="s">
        <v>47</v>
      </c>
      <c r="C1455">
        <v>38</v>
      </c>
      <c r="D1455" t="s">
        <v>24</v>
      </c>
      <c r="E1455" t="s">
        <v>74</v>
      </c>
      <c r="F1455" t="s">
        <v>75</v>
      </c>
      <c r="G1455" t="s">
        <v>19</v>
      </c>
      <c r="H1455" s="1">
        <v>43900</v>
      </c>
      <c r="I1455">
        <v>27834</v>
      </c>
      <c r="J1455">
        <v>514</v>
      </c>
      <c r="K1455">
        <v>2.76</v>
      </c>
      <c r="L1455">
        <v>3</v>
      </c>
      <c r="M1455" t="s">
        <v>20</v>
      </c>
      <c r="N1455" t="s">
        <v>1782</v>
      </c>
      <c r="O1455">
        <v>28348</v>
      </c>
      <c r="P1455">
        <f>Append1[[#This Row],[Bonus (£)]]/Append1[[#This Row],[Salary (£)]]</f>
        <v>1.8466623553926854E-2</v>
      </c>
    </row>
    <row r="1456" spans="1:16" x14ac:dyDescent="0.3">
      <c r="A1456" t="s">
        <v>1887</v>
      </c>
      <c r="B1456" t="s">
        <v>65</v>
      </c>
      <c r="C1456">
        <v>30</v>
      </c>
      <c r="D1456" t="s">
        <v>24</v>
      </c>
      <c r="E1456" t="s">
        <v>31</v>
      </c>
      <c r="F1456" t="s">
        <v>32</v>
      </c>
      <c r="G1456" t="s">
        <v>39</v>
      </c>
      <c r="H1456" s="1">
        <v>43637</v>
      </c>
      <c r="I1456">
        <v>29543</v>
      </c>
      <c r="J1456">
        <v>637</v>
      </c>
      <c r="K1456">
        <v>2.58</v>
      </c>
      <c r="L1456">
        <v>4</v>
      </c>
      <c r="M1456" t="s">
        <v>20</v>
      </c>
      <c r="N1456" t="s">
        <v>1782</v>
      </c>
      <c r="O1456">
        <v>30180</v>
      </c>
      <c r="P1456">
        <f>Append1[[#This Row],[Bonus (£)]]/Append1[[#This Row],[Salary (£)]]</f>
        <v>2.1561791287276175E-2</v>
      </c>
    </row>
    <row r="1457" spans="1:16" x14ac:dyDescent="0.3">
      <c r="A1457" t="s">
        <v>1888</v>
      </c>
      <c r="B1457" t="s">
        <v>1159</v>
      </c>
      <c r="C1457">
        <v>26</v>
      </c>
      <c r="D1457" t="s">
        <v>16</v>
      </c>
      <c r="E1457" t="s">
        <v>58</v>
      </c>
      <c r="F1457" t="s">
        <v>59</v>
      </c>
      <c r="G1457" t="s">
        <v>33</v>
      </c>
      <c r="H1457" s="1">
        <v>42331</v>
      </c>
      <c r="I1457">
        <v>31742</v>
      </c>
      <c r="J1457">
        <v>1284</v>
      </c>
      <c r="K1457">
        <v>3.62</v>
      </c>
      <c r="L1457">
        <v>3</v>
      </c>
      <c r="M1457" t="s">
        <v>20</v>
      </c>
      <c r="N1457" t="s">
        <v>1782</v>
      </c>
      <c r="O1457">
        <v>33026</v>
      </c>
      <c r="P1457">
        <f>Append1[[#This Row],[Bonus (£)]]/Append1[[#This Row],[Salary (£)]]</f>
        <v>4.045113729443639E-2</v>
      </c>
    </row>
    <row r="1458" spans="1:16" x14ac:dyDescent="0.3">
      <c r="A1458" t="s">
        <v>1889</v>
      </c>
      <c r="B1458" t="s">
        <v>446</v>
      </c>
      <c r="C1458">
        <v>23</v>
      </c>
      <c r="D1458" t="s">
        <v>16</v>
      </c>
      <c r="E1458" t="s">
        <v>25</v>
      </c>
      <c r="F1458" t="s">
        <v>26</v>
      </c>
      <c r="G1458" t="s">
        <v>39</v>
      </c>
      <c r="H1458" s="1">
        <v>43949</v>
      </c>
      <c r="I1458">
        <v>28824</v>
      </c>
      <c r="J1458">
        <v>1419</v>
      </c>
      <c r="K1458">
        <v>2.92</v>
      </c>
      <c r="L1458">
        <v>4</v>
      </c>
      <c r="M1458" t="s">
        <v>20</v>
      </c>
      <c r="N1458" t="s">
        <v>1782</v>
      </c>
      <c r="O1458">
        <v>30243</v>
      </c>
      <c r="P1458">
        <f>Append1[[#This Row],[Bonus (£)]]/Append1[[#This Row],[Salary (£)]]</f>
        <v>4.9229808492922564E-2</v>
      </c>
    </row>
    <row r="1459" spans="1:16" x14ac:dyDescent="0.3">
      <c r="A1459" t="s">
        <v>1890</v>
      </c>
      <c r="B1459" t="s">
        <v>481</v>
      </c>
      <c r="C1459">
        <v>21</v>
      </c>
      <c r="D1459" t="s">
        <v>24</v>
      </c>
      <c r="E1459" t="s">
        <v>31</v>
      </c>
      <c r="F1459" t="s">
        <v>32</v>
      </c>
      <c r="G1459" t="s">
        <v>105</v>
      </c>
      <c r="H1459" s="1">
        <v>43881</v>
      </c>
      <c r="I1459">
        <v>36284</v>
      </c>
      <c r="J1459">
        <v>2373</v>
      </c>
      <c r="K1459">
        <v>4.2300000000000004</v>
      </c>
      <c r="L1459">
        <v>3</v>
      </c>
      <c r="M1459" t="s">
        <v>28</v>
      </c>
      <c r="N1459" t="s">
        <v>1782</v>
      </c>
      <c r="O1459">
        <v>38657</v>
      </c>
      <c r="P1459">
        <f>Append1[[#This Row],[Bonus (£)]]/Append1[[#This Row],[Salary (£)]]</f>
        <v>6.5400727593429617E-2</v>
      </c>
    </row>
    <row r="1460" spans="1:16" x14ac:dyDescent="0.3">
      <c r="A1460" t="s">
        <v>1891</v>
      </c>
      <c r="B1460" t="s">
        <v>41</v>
      </c>
      <c r="C1460">
        <v>22</v>
      </c>
      <c r="D1460" t="s">
        <v>24</v>
      </c>
      <c r="E1460" t="s">
        <v>58</v>
      </c>
      <c r="F1460" t="s">
        <v>59</v>
      </c>
      <c r="G1460" t="s">
        <v>88</v>
      </c>
      <c r="H1460" s="1">
        <v>42897</v>
      </c>
      <c r="I1460">
        <v>30745</v>
      </c>
      <c r="J1460">
        <v>1349</v>
      </c>
      <c r="K1460">
        <v>3.51</v>
      </c>
      <c r="L1460">
        <v>2</v>
      </c>
      <c r="M1460" t="s">
        <v>28</v>
      </c>
      <c r="N1460" t="s">
        <v>1782</v>
      </c>
      <c r="O1460">
        <v>32094</v>
      </c>
      <c r="P1460">
        <f>Append1[[#This Row],[Bonus (£)]]/Append1[[#This Row],[Salary (£)]]</f>
        <v>4.3877053179378761E-2</v>
      </c>
    </row>
    <row r="1461" spans="1:16" x14ac:dyDescent="0.3">
      <c r="A1461" t="s">
        <v>1892</v>
      </c>
      <c r="B1461" t="s">
        <v>389</v>
      </c>
      <c r="C1461">
        <v>21</v>
      </c>
      <c r="D1461" t="s">
        <v>24</v>
      </c>
      <c r="E1461" t="s">
        <v>17</v>
      </c>
      <c r="F1461" t="s">
        <v>18</v>
      </c>
      <c r="G1461" t="s">
        <v>27</v>
      </c>
      <c r="H1461" s="1">
        <v>42530</v>
      </c>
      <c r="I1461">
        <v>43646</v>
      </c>
      <c r="J1461">
        <v>1724</v>
      </c>
      <c r="K1461">
        <v>3.98</v>
      </c>
      <c r="L1461">
        <v>3</v>
      </c>
      <c r="M1461" t="s">
        <v>20</v>
      </c>
      <c r="N1461" t="s">
        <v>1782</v>
      </c>
      <c r="O1461">
        <v>45370</v>
      </c>
      <c r="P1461">
        <f>Append1[[#This Row],[Bonus (£)]]/Append1[[#This Row],[Salary (£)]]</f>
        <v>3.9499610502680658E-2</v>
      </c>
    </row>
    <row r="1462" spans="1:16" x14ac:dyDescent="0.3">
      <c r="A1462" t="s">
        <v>1893</v>
      </c>
      <c r="B1462" t="s">
        <v>287</v>
      </c>
      <c r="C1462">
        <v>38</v>
      </c>
      <c r="D1462" t="s">
        <v>24</v>
      </c>
      <c r="E1462" t="s">
        <v>74</v>
      </c>
      <c r="F1462" t="s">
        <v>75</v>
      </c>
      <c r="G1462" t="s">
        <v>33</v>
      </c>
      <c r="H1462" s="1">
        <v>44877</v>
      </c>
      <c r="I1462">
        <v>34485</v>
      </c>
      <c r="J1462">
        <v>1274</v>
      </c>
      <c r="K1462">
        <v>3.06</v>
      </c>
      <c r="L1462">
        <v>2</v>
      </c>
      <c r="M1462" t="s">
        <v>34</v>
      </c>
      <c r="N1462" t="s">
        <v>1782</v>
      </c>
      <c r="O1462">
        <v>35759</v>
      </c>
      <c r="P1462">
        <f>Append1[[#This Row],[Bonus (£)]]/Append1[[#This Row],[Salary (£)]]</f>
        <v>3.6943598666086708E-2</v>
      </c>
    </row>
    <row r="1463" spans="1:16" x14ac:dyDescent="0.3">
      <c r="A1463" t="s">
        <v>1894</v>
      </c>
      <c r="B1463" t="s">
        <v>687</v>
      </c>
      <c r="C1463">
        <v>29</v>
      </c>
      <c r="D1463" t="s">
        <v>24</v>
      </c>
      <c r="E1463" t="s">
        <v>25</v>
      </c>
      <c r="F1463" t="s">
        <v>26</v>
      </c>
      <c r="G1463" t="s">
        <v>50</v>
      </c>
      <c r="H1463" s="1">
        <v>42048</v>
      </c>
      <c r="I1463">
        <v>28333</v>
      </c>
      <c r="J1463">
        <v>1533</v>
      </c>
      <c r="K1463">
        <v>4.78</v>
      </c>
      <c r="L1463">
        <v>4</v>
      </c>
      <c r="M1463" t="s">
        <v>34</v>
      </c>
      <c r="N1463" t="s">
        <v>1782</v>
      </c>
      <c r="O1463">
        <v>29866</v>
      </c>
      <c r="P1463">
        <f>Append1[[#This Row],[Bonus (£)]]/Append1[[#This Row],[Salary (£)]]</f>
        <v>5.4106518900222354E-2</v>
      </c>
    </row>
    <row r="1464" spans="1:16" x14ac:dyDescent="0.3">
      <c r="A1464" t="s">
        <v>1895</v>
      </c>
      <c r="B1464" t="s">
        <v>109</v>
      </c>
      <c r="C1464">
        <v>26</v>
      </c>
      <c r="D1464" t="s">
        <v>16</v>
      </c>
      <c r="E1464" t="s">
        <v>42</v>
      </c>
      <c r="F1464" t="s">
        <v>43</v>
      </c>
      <c r="G1464" t="s">
        <v>53</v>
      </c>
      <c r="H1464" s="1">
        <v>44100</v>
      </c>
      <c r="I1464">
        <v>39318</v>
      </c>
      <c r="J1464">
        <v>2166</v>
      </c>
      <c r="K1464">
        <v>3.29</v>
      </c>
      <c r="L1464">
        <v>5</v>
      </c>
      <c r="M1464" t="s">
        <v>28</v>
      </c>
      <c r="N1464" t="s">
        <v>1782</v>
      </c>
      <c r="O1464">
        <v>41484</v>
      </c>
      <c r="P1464">
        <f>Append1[[#This Row],[Bonus (£)]]/Append1[[#This Row],[Salary (£)]]</f>
        <v>5.5089272089119484E-2</v>
      </c>
    </row>
    <row r="1465" spans="1:16" x14ac:dyDescent="0.3">
      <c r="A1465" t="s">
        <v>1896</v>
      </c>
      <c r="B1465" t="s">
        <v>49</v>
      </c>
      <c r="C1465">
        <v>31</v>
      </c>
      <c r="D1465" t="s">
        <v>24</v>
      </c>
      <c r="E1465" t="s">
        <v>62</v>
      </c>
      <c r="F1465" t="s">
        <v>63</v>
      </c>
      <c r="G1465" t="s">
        <v>19</v>
      </c>
      <c r="H1465" s="1">
        <v>43577</v>
      </c>
      <c r="I1465">
        <v>46113</v>
      </c>
      <c r="J1465">
        <v>2893</v>
      </c>
      <c r="K1465">
        <v>2.78</v>
      </c>
      <c r="L1465">
        <v>3</v>
      </c>
      <c r="M1465" t="s">
        <v>20</v>
      </c>
      <c r="N1465" t="s">
        <v>1782</v>
      </c>
      <c r="O1465">
        <v>49006</v>
      </c>
      <c r="P1465">
        <f>Append1[[#This Row],[Bonus (£)]]/Append1[[#This Row],[Salary (£)]]</f>
        <v>6.2737189079001582E-2</v>
      </c>
    </row>
    <row r="1466" spans="1:16" x14ac:dyDescent="0.3">
      <c r="A1466" t="s">
        <v>1897</v>
      </c>
      <c r="B1466" t="s">
        <v>508</v>
      </c>
      <c r="C1466">
        <v>39</v>
      </c>
      <c r="D1466" t="s">
        <v>16</v>
      </c>
      <c r="E1466" t="s">
        <v>62</v>
      </c>
      <c r="F1466" t="s">
        <v>63</v>
      </c>
      <c r="G1466" t="s">
        <v>105</v>
      </c>
      <c r="H1466" s="1">
        <v>44484</v>
      </c>
      <c r="I1466">
        <v>45963</v>
      </c>
      <c r="J1466">
        <v>1723</v>
      </c>
      <c r="K1466">
        <v>3.85</v>
      </c>
      <c r="L1466">
        <v>1</v>
      </c>
      <c r="M1466" t="s">
        <v>20</v>
      </c>
      <c r="N1466" t="s">
        <v>1782</v>
      </c>
      <c r="O1466">
        <v>47686</v>
      </c>
      <c r="P1466">
        <f>Append1[[#This Row],[Bonus (£)]]/Append1[[#This Row],[Salary (£)]]</f>
        <v>3.7486674063920977E-2</v>
      </c>
    </row>
    <row r="1467" spans="1:16" x14ac:dyDescent="0.3">
      <c r="A1467" t="s">
        <v>1898</v>
      </c>
      <c r="B1467" t="s">
        <v>884</v>
      </c>
      <c r="C1467">
        <v>36</v>
      </c>
      <c r="D1467" t="s">
        <v>16</v>
      </c>
      <c r="E1467" t="s">
        <v>37</v>
      </c>
      <c r="F1467" t="s">
        <v>38</v>
      </c>
      <c r="G1467" t="s">
        <v>39</v>
      </c>
      <c r="H1467" s="1">
        <v>44243</v>
      </c>
      <c r="I1467">
        <v>31844</v>
      </c>
      <c r="J1467">
        <v>1927</v>
      </c>
      <c r="K1467">
        <v>3.26</v>
      </c>
      <c r="L1467">
        <v>2</v>
      </c>
      <c r="M1467" t="s">
        <v>20</v>
      </c>
      <c r="N1467" t="s">
        <v>1782</v>
      </c>
      <c r="O1467">
        <v>33771</v>
      </c>
      <c r="P1467">
        <f>Append1[[#This Row],[Bonus (£)]]/Append1[[#This Row],[Salary (£)]]</f>
        <v>6.0513754553448061E-2</v>
      </c>
    </row>
    <row r="1468" spans="1:16" x14ac:dyDescent="0.3">
      <c r="A1468" t="s">
        <v>1899</v>
      </c>
      <c r="B1468" t="s">
        <v>180</v>
      </c>
      <c r="C1468">
        <v>35</v>
      </c>
      <c r="D1468" t="s">
        <v>16</v>
      </c>
      <c r="E1468" t="s">
        <v>37</v>
      </c>
      <c r="F1468" t="s">
        <v>38</v>
      </c>
      <c r="G1468" t="s">
        <v>53</v>
      </c>
      <c r="H1468" s="1">
        <v>44546</v>
      </c>
      <c r="I1468">
        <v>29282</v>
      </c>
      <c r="J1468">
        <v>853</v>
      </c>
      <c r="K1468">
        <v>3.64</v>
      </c>
      <c r="L1468">
        <v>6</v>
      </c>
      <c r="M1468" t="s">
        <v>34</v>
      </c>
      <c r="N1468" t="s">
        <v>1782</v>
      </c>
      <c r="O1468">
        <v>30135</v>
      </c>
      <c r="P1468">
        <f>Append1[[#This Row],[Bonus (£)]]/Append1[[#This Row],[Salary (£)]]</f>
        <v>2.9130523871320264E-2</v>
      </c>
    </row>
    <row r="1469" spans="1:16" x14ac:dyDescent="0.3">
      <c r="A1469" t="s">
        <v>1900</v>
      </c>
      <c r="B1469" t="s">
        <v>1487</v>
      </c>
      <c r="C1469">
        <v>45</v>
      </c>
      <c r="D1469" t="s">
        <v>16</v>
      </c>
      <c r="E1469" t="s">
        <v>17</v>
      </c>
      <c r="F1469" t="s">
        <v>18</v>
      </c>
      <c r="G1469" t="s">
        <v>50</v>
      </c>
      <c r="H1469" s="1">
        <v>43363</v>
      </c>
      <c r="I1469">
        <v>46395</v>
      </c>
      <c r="J1469">
        <v>2553</v>
      </c>
      <c r="K1469">
        <v>3.54</v>
      </c>
      <c r="L1469">
        <v>1</v>
      </c>
      <c r="M1469" t="s">
        <v>28</v>
      </c>
      <c r="N1469" t="s">
        <v>1782</v>
      </c>
      <c r="O1469">
        <v>48948</v>
      </c>
      <c r="P1469">
        <f>Append1[[#This Row],[Bonus (£)]]/Append1[[#This Row],[Salary (£)]]</f>
        <v>5.5027481409634656E-2</v>
      </c>
    </row>
    <row r="1470" spans="1:16" x14ac:dyDescent="0.3">
      <c r="A1470" t="s">
        <v>1901</v>
      </c>
      <c r="B1470" t="s">
        <v>1100</v>
      </c>
      <c r="C1470">
        <v>34</v>
      </c>
      <c r="D1470" t="s">
        <v>16</v>
      </c>
      <c r="E1470" t="s">
        <v>25</v>
      </c>
      <c r="F1470" t="s">
        <v>26</v>
      </c>
      <c r="G1470" t="s">
        <v>53</v>
      </c>
      <c r="H1470" s="1">
        <v>43533</v>
      </c>
      <c r="I1470">
        <v>27614</v>
      </c>
      <c r="J1470">
        <v>941</v>
      </c>
      <c r="K1470">
        <v>3.08</v>
      </c>
      <c r="L1470">
        <v>3</v>
      </c>
      <c r="M1470" t="s">
        <v>34</v>
      </c>
      <c r="N1470" t="s">
        <v>1782</v>
      </c>
      <c r="O1470">
        <v>28555</v>
      </c>
      <c r="P1470">
        <f>Append1[[#This Row],[Bonus (£)]]/Append1[[#This Row],[Salary (£)]]</f>
        <v>3.4076917505613098E-2</v>
      </c>
    </row>
    <row r="1471" spans="1:16" x14ac:dyDescent="0.3">
      <c r="A1471" t="s">
        <v>1902</v>
      </c>
      <c r="B1471" t="s">
        <v>984</v>
      </c>
      <c r="C1471">
        <v>27</v>
      </c>
      <c r="D1471" t="s">
        <v>16</v>
      </c>
      <c r="E1471" t="s">
        <v>17</v>
      </c>
      <c r="F1471" t="s">
        <v>18</v>
      </c>
      <c r="G1471" t="s">
        <v>39</v>
      </c>
      <c r="H1471" s="1">
        <v>45379</v>
      </c>
      <c r="I1471">
        <v>49039</v>
      </c>
      <c r="J1471">
        <v>2664</v>
      </c>
      <c r="K1471">
        <v>2.95</v>
      </c>
      <c r="L1471">
        <v>7</v>
      </c>
      <c r="M1471" t="s">
        <v>20</v>
      </c>
      <c r="N1471" t="s">
        <v>1782</v>
      </c>
      <c r="O1471">
        <v>51703</v>
      </c>
      <c r="P1471">
        <f>Append1[[#This Row],[Bonus (£)]]/Append1[[#This Row],[Salary (£)]]</f>
        <v>5.4324109382328352E-2</v>
      </c>
    </row>
    <row r="1472" spans="1:16" x14ac:dyDescent="0.3">
      <c r="A1472" t="s">
        <v>1903</v>
      </c>
      <c r="B1472" t="s">
        <v>1064</v>
      </c>
      <c r="C1472">
        <v>23</v>
      </c>
      <c r="D1472" t="s">
        <v>24</v>
      </c>
      <c r="E1472" t="s">
        <v>42</v>
      </c>
      <c r="F1472" t="s">
        <v>43</v>
      </c>
      <c r="G1472" t="s">
        <v>53</v>
      </c>
      <c r="H1472" s="1">
        <v>43769</v>
      </c>
      <c r="I1472">
        <v>38540</v>
      </c>
      <c r="J1472">
        <v>2125</v>
      </c>
      <c r="K1472">
        <v>3.89</v>
      </c>
      <c r="L1472">
        <v>3</v>
      </c>
      <c r="M1472" t="s">
        <v>28</v>
      </c>
      <c r="N1472" t="s">
        <v>1782</v>
      </c>
      <c r="O1472">
        <v>40665</v>
      </c>
      <c r="P1472">
        <f>Append1[[#This Row],[Bonus (£)]]/Append1[[#This Row],[Salary (£)]]</f>
        <v>5.5137519460300988E-2</v>
      </c>
    </row>
    <row r="1473" spans="1:16" x14ac:dyDescent="0.3">
      <c r="A1473" t="s">
        <v>1904</v>
      </c>
      <c r="B1473" t="s">
        <v>1332</v>
      </c>
      <c r="C1473">
        <v>38</v>
      </c>
      <c r="D1473" t="s">
        <v>16</v>
      </c>
      <c r="E1473" t="s">
        <v>62</v>
      </c>
      <c r="F1473" t="s">
        <v>63</v>
      </c>
      <c r="G1473" t="s">
        <v>27</v>
      </c>
      <c r="H1473" s="1">
        <v>42491</v>
      </c>
      <c r="I1473">
        <v>34630</v>
      </c>
      <c r="J1473">
        <v>2760</v>
      </c>
      <c r="K1473">
        <v>3.73</v>
      </c>
      <c r="L1473">
        <v>2</v>
      </c>
      <c r="M1473" t="s">
        <v>28</v>
      </c>
      <c r="N1473" t="s">
        <v>1782</v>
      </c>
      <c r="O1473">
        <v>37390</v>
      </c>
      <c r="P1473">
        <f>Append1[[#This Row],[Bonus (£)]]/Append1[[#This Row],[Salary (£)]]</f>
        <v>7.9699682356338439E-2</v>
      </c>
    </row>
    <row r="1474" spans="1:16" x14ac:dyDescent="0.3">
      <c r="A1474" t="s">
        <v>1905</v>
      </c>
      <c r="B1474" t="s">
        <v>69</v>
      </c>
      <c r="C1474">
        <v>33</v>
      </c>
      <c r="D1474" t="s">
        <v>16</v>
      </c>
      <c r="E1474" t="s">
        <v>62</v>
      </c>
      <c r="F1474" t="s">
        <v>63</v>
      </c>
      <c r="G1474" t="s">
        <v>27</v>
      </c>
      <c r="H1474" s="1">
        <v>45221</v>
      </c>
      <c r="I1474">
        <v>40025</v>
      </c>
      <c r="J1474">
        <v>2083</v>
      </c>
      <c r="K1474">
        <v>3.08</v>
      </c>
      <c r="L1474">
        <v>1</v>
      </c>
      <c r="M1474" t="s">
        <v>28</v>
      </c>
      <c r="N1474" t="s">
        <v>1782</v>
      </c>
      <c r="O1474">
        <v>42108</v>
      </c>
      <c r="P1474">
        <f>Append1[[#This Row],[Bonus (£)]]/Append1[[#This Row],[Salary (£)]]</f>
        <v>5.2042473454091194E-2</v>
      </c>
    </row>
    <row r="1475" spans="1:16" x14ac:dyDescent="0.3">
      <c r="A1475" t="s">
        <v>1906</v>
      </c>
      <c r="B1475" t="s">
        <v>375</v>
      </c>
      <c r="C1475">
        <v>34</v>
      </c>
      <c r="D1475" t="s">
        <v>16</v>
      </c>
      <c r="E1475" t="s">
        <v>74</v>
      </c>
      <c r="F1475" t="s">
        <v>75</v>
      </c>
      <c r="G1475" t="s">
        <v>88</v>
      </c>
      <c r="H1475" s="1">
        <v>42613</v>
      </c>
      <c r="I1475">
        <v>27460</v>
      </c>
      <c r="J1475">
        <v>1524</v>
      </c>
      <c r="K1475">
        <v>3.8</v>
      </c>
      <c r="L1475">
        <v>3</v>
      </c>
      <c r="M1475" t="s">
        <v>20</v>
      </c>
      <c r="N1475" t="s">
        <v>1782</v>
      </c>
      <c r="O1475">
        <v>28984</v>
      </c>
      <c r="P1475">
        <f>Append1[[#This Row],[Bonus (£)]]/Append1[[#This Row],[Salary (£)]]</f>
        <v>5.5498907501820828E-2</v>
      </c>
    </row>
    <row r="1476" spans="1:16" x14ac:dyDescent="0.3">
      <c r="A1476" t="s">
        <v>1907</v>
      </c>
      <c r="B1476" t="s">
        <v>381</v>
      </c>
      <c r="C1476">
        <v>37</v>
      </c>
      <c r="D1476" t="s">
        <v>24</v>
      </c>
      <c r="E1476" t="s">
        <v>62</v>
      </c>
      <c r="F1476" t="s">
        <v>63</v>
      </c>
      <c r="G1476" t="s">
        <v>53</v>
      </c>
      <c r="H1476" s="1">
        <v>44854</v>
      </c>
      <c r="I1476">
        <v>45458</v>
      </c>
      <c r="J1476">
        <v>2069</v>
      </c>
      <c r="K1476">
        <v>3.82</v>
      </c>
      <c r="L1476">
        <v>4</v>
      </c>
      <c r="M1476" t="s">
        <v>28</v>
      </c>
      <c r="N1476" t="s">
        <v>1782</v>
      </c>
      <c r="O1476">
        <v>47527</v>
      </c>
      <c r="P1476">
        <f>Append1[[#This Row],[Bonus (£)]]/Append1[[#This Row],[Salary (£)]]</f>
        <v>4.5514540894891986E-2</v>
      </c>
    </row>
    <row r="1477" spans="1:16" x14ac:dyDescent="0.3">
      <c r="A1477" t="s">
        <v>1908</v>
      </c>
      <c r="B1477" t="s">
        <v>272</v>
      </c>
      <c r="C1477">
        <v>37</v>
      </c>
      <c r="D1477" t="s">
        <v>24</v>
      </c>
      <c r="E1477" t="s">
        <v>74</v>
      </c>
      <c r="F1477" t="s">
        <v>75</v>
      </c>
      <c r="G1477" t="s">
        <v>27</v>
      </c>
      <c r="H1477" s="1">
        <v>42997</v>
      </c>
      <c r="I1477">
        <v>37798</v>
      </c>
      <c r="J1477">
        <v>985</v>
      </c>
      <c r="K1477">
        <v>1.75</v>
      </c>
      <c r="L1477">
        <v>1</v>
      </c>
      <c r="M1477" t="s">
        <v>20</v>
      </c>
      <c r="N1477" t="s">
        <v>1782</v>
      </c>
      <c r="O1477">
        <v>38783</v>
      </c>
      <c r="P1477">
        <f>Append1[[#This Row],[Bonus (£)]]/Append1[[#This Row],[Salary (£)]]</f>
        <v>2.6059579871950896E-2</v>
      </c>
    </row>
    <row r="1478" spans="1:16" x14ac:dyDescent="0.3">
      <c r="A1478" t="s">
        <v>1909</v>
      </c>
      <c r="B1478" t="s">
        <v>85</v>
      </c>
      <c r="C1478">
        <v>48</v>
      </c>
      <c r="D1478" t="s">
        <v>16</v>
      </c>
      <c r="E1478" t="s">
        <v>25</v>
      </c>
      <c r="F1478" t="s">
        <v>26</v>
      </c>
      <c r="G1478" t="s">
        <v>27</v>
      </c>
      <c r="H1478" s="1">
        <v>42316</v>
      </c>
      <c r="I1478">
        <v>32827</v>
      </c>
      <c r="J1478">
        <v>2062</v>
      </c>
      <c r="K1478">
        <v>3.75</v>
      </c>
      <c r="L1478">
        <v>4</v>
      </c>
      <c r="M1478" t="s">
        <v>34</v>
      </c>
      <c r="N1478" t="s">
        <v>1782</v>
      </c>
      <c r="O1478">
        <v>34889</v>
      </c>
      <c r="P1478">
        <f>Append1[[#This Row],[Bonus (£)]]/Append1[[#This Row],[Salary (£)]]</f>
        <v>6.2814146891278524E-2</v>
      </c>
    </row>
    <row r="1479" spans="1:16" x14ac:dyDescent="0.3">
      <c r="A1479" t="s">
        <v>1910</v>
      </c>
      <c r="B1479" t="s">
        <v>1358</v>
      </c>
      <c r="C1479">
        <v>34</v>
      </c>
      <c r="D1479" t="s">
        <v>16</v>
      </c>
      <c r="E1479" t="s">
        <v>31</v>
      </c>
      <c r="F1479" t="s">
        <v>32</v>
      </c>
      <c r="G1479" t="s">
        <v>39</v>
      </c>
      <c r="H1479" s="1">
        <v>45048</v>
      </c>
      <c r="I1479">
        <v>29906</v>
      </c>
      <c r="J1479">
        <v>1233</v>
      </c>
      <c r="K1479">
        <v>2.2400000000000002</v>
      </c>
      <c r="L1479">
        <v>5</v>
      </c>
      <c r="M1479" t="s">
        <v>28</v>
      </c>
      <c r="N1479" t="s">
        <v>1782</v>
      </c>
      <c r="O1479">
        <v>31139</v>
      </c>
      <c r="P1479">
        <f>Append1[[#This Row],[Bonus (£)]]/Append1[[#This Row],[Salary (£)]]</f>
        <v>4.1229184778974116E-2</v>
      </c>
    </row>
    <row r="1480" spans="1:16" x14ac:dyDescent="0.3">
      <c r="A1480" t="s">
        <v>1911</v>
      </c>
      <c r="B1480" t="s">
        <v>222</v>
      </c>
      <c r="C1480">
        <v>29</v>
      </c>
      <c r="D1480" t="s">
        <v>24</v>
      </c>
      <c r="E1480" t="s">
        <v>62</v>
      </c>
      <c r="F1480" t="s">
        <v>63</v>
      </c>
      <c r="G1480" t="s">
        <v>105</v>
      </c>
      <c r="H1480" s="1">
        <v>42123</v>
      </c>
      <c r="I1480">
        <v>47254</v>
      </c>
      <c r="J1480">
        <v>1981</v>
      </c>
      <c r="K1480">
        <v>2.4</v>
      </c>
      <c r="L1480">
        <v>2</v>
      </c>
      <c r="M1480" t="s">
        <v>34</v>
      </c>
      <c r="N1480" t="s">
        <v>1782</v>
      </c>
      <c r="O1480">
        <v>49235</v>
      </c>
      <c r="P1480">
        <f>Append1[[#This Row],[Bonus (£)]]/Append1[[#This Row],[Salary (£)]]</f>
        <v>4.1922376941634573E-2</v>
      </c>
    </row>
    <row r="1481" spans="1:16" x14ac:dyDescent="0.3">
      <c r="A1481" t="s">
        <v>1912</v>
      </c>
      <c r="B1481" t="s">
        <v>119</v>
      </c>
      <c r="C1481">
        <v>32</v>
      </c>
      <c r="D1481" t="s">
        <v>24</v>
      </c>
      <c r="E1481" t="s">
        <v>42</v>
      </c>
      <c r="F1481" t="s">
        <v>43</v>
      </c>
      <c r="G1481" t="s">
        <v>19</v>
      </c>
      <c r="H1481" s="1">
        <v>42013</v>
      </c>
      <c r="I1481">
        <v>36316</v>
      </c>
      <c r="J1481">
        <v>1260</v>
      </c>
      <c r="K1481">
        <v>3.11</v>
      </c>
      <c r="L1481">
        <v>3</v>
      </c>
      <c r="M1481" t="s">
        <v>20</v>
      </c>
      <c r="N1481" t="s">
        <v>1782</v>
      </c>
      <c r="O1481">
        <v>37576</v>
      </c>
      <c r="P1481">
        <f>Append1[[#This Row],[Bonus (£)]]/Append1[[#This Row],[Salary (£)]]</f>
        <v>3.469545104086353E-2</v>
      </c>
    </row>
    <row r="1482" spans="1:16" x14ac:dyDescent="0.3">
      <c r="A1482" t="s">
        <v>1913</v>
      </c>
      <c r="B1482" t="s">
        <v>400</v>
      </c>
      <c r="C1482">
        <v>33</v>
      </c>
      <c r="D1482" t="s">
        <v>16</v>
      </c>
      <c r="E1482" t="s">
        <v>25</v>
      </c>
      <c r="F1482" t="s">
        <v>26</v>
      </c>
      <c r="G1482" t="s">
        <v>27</v>
      </c>
      <c r="H1482" s="1">
        <v>44972</v>
      </c>
      <c r="I1482">
        <v>32099</v>
      </c>
      <c r="J1482">
        <v>2353</v>
      </c>
      <c r="K1482">
        <v>3.26</v>
      </c>
      <c r="L1482">
        <v>4</v>
      </c>
      <c r="M1482" t="s">
        <v>20</v>
      </c>
      <c r="N1482" t="s">
        <v>1782</v>
      </c>
      <c r="O1482">
        <v>34452</v>
      </c>
      <c r="P1482">
        <f>Append1[[#This Row],[Bonus (£)]]/Append1[[#This Row],[Salary (£)]]</f>
        <v>7.3304464313530021E-2</v>
      </c>
    </row>
    <row r="1483" spans="1:16" x14ac:dyDescent="0.3">
      <c r="A1483" t="s">
        <v>1914</v>
      </c>
      <c r="B1483" t="s">
        <v>694</v>
      </c>
      <c r="C1483">
        <v>29</v>
      </c>
      <c r="D1483" t="s">
        <v>16</v>
      </c>
      <c r="E1483" t="s">
        <v>37</v>
      </c>
      <c r="F1483" t="s">
        <v>38</v>
      </c>
      <c r="G1483" t="s">
        <v>33</v>
      </c>
      <c r="H1483" s="1">
        <v>45544</v>
      </c>
      <c r="I1483">
        <v>29280</v>
      </c>
      <c r="J1483">
        <v>857</v>
      </c>
      <c r="K1483">
        <v>2.38</v>
      </c>
      <c r="L1483">
        <v>6</v>
      </c>
      <c r="M1483" t="s">
        <v>34</v>
      </c>
      <c r="N1483" t="s">
        <v>1782</v>
      </c>
      <c r="O1483">
        <v>30137</v>
      </c>
      <c r="P1483">
        <f>Append1[[#This Row],[Bonus (£)]]/Append1[[#This Row],[Salary (£)]]</f>
        <v>2.9269125683060108E-2</v>
      </c>
    </row>
    <row r="1484" spans="1:16" x14ac:dyDescent="0.3">
      <c r="A1484" t="s">
        <v>1915</v>
      </c>
      <c r="B1484" t="s">
        <v>446</v>
      </c>
      <c r="C1484">
        <v>25</v>
      </c>
      <c r="D1484" t="s">
        <v>16</v>
      </c>
      <c r="E1484" t="s">
        <v>31</v>
      </c>
      <c r="F1484" t="s">
        <v>32</v>
      </c>
      <c r="G1484" t="s">
        <v>88</v>
      </c>
      <c r="H1484" s="1">
        <v>44718</v>
      </c>
      <c r="I1484">
        <v>31107</v>
      </c>
      <c r="J1484">
        <v>732</v>
      </c>
      <c r="K1484">
        <v>2.86</v>
      </c>
      <c r="L1484">
        <v>2</v>
      </c>
      <c r="M1484" t="s">
        <v>20</v>
      </c>
      <c r="N1484" t="s">
        <v>1782</v>
      </c>
      <c r="O1484">
        <v>31839</v>
      </c>
      <c r="P1484">
        <f>Append1[[#This Row],[Bonus (£)]]/Append1[[#This Row],[Salary (£)]]</f>
        <v>2.353168097212846E-2</v>
      </c>
    </row>
    <row r="1485" spans="1:16" x14ac:dyDescent="0.3">
      <c r="A1485" t="s">
        <v>1916</v>
      </c>
      <c r="B1485" t="s">
        <v>887</v>
      </c>
      <c r="C1485">
        <v>28</v>
      </c>
      <c r="D1485" t="s">
        <v>24</v>
      </c>
      <c r="E1485" t="s">
        <v>62</v>
      </c>
      <c r="F1485" t="s">
        <v>63</v>
      </c>
      <c r="G1485" t="s">
        <v>88</v>
      </c>
      <c r="H1485" s="1">
        <v>45334</v>
      </c>
      <c r="I1485">
        <v>41485</v>
      </c>
      <c r="J1485">
        <v>2475</v>
      </c>
      <c r="K1485">
        <v>3.95</v>
      </c>
      <c r="L1485">
        <v>1</v>
      </c>
      <c r="M1485" t="s">
        <v>20</v>
      </c>
      <c r="N1485" t="s">
        <v>1782</v>
      </c>
      <c r="O1485">
        <v>43960</v>
      </c>
      <c r="P1485">
        <f>Append1[[#This Row],[Bonus (£)]]/Append1[[#This Row],[Salary (£)]]</f>
        <v>5.9660118114981321E-2</v>
      </c>
    </row>
    <row r="1486" spans="1:16" x14ac:dyDescent="0.3">
      <c r="A1486" t="s">
        <v>1917</v>
      </c>
      <c r="B1486" t="s">
        <v>117</v>
      </c>
      <c r="C1486">
        <v>27</v>
      </c>
      <c r="D1486" t="s">
        <v>16</v>
      </c>
      <c r="E1486" t="s">
        <v>74</v>
      </c>
      <c r="F1486" t="s">
        <v>75</v>
      </c>
      <c r="G1486" t="s">
        <v>50</v>
      </c>
      <c r="H1486" s="1">
        <v>42600</v>
      </c>
      <c r="I1486">
        <v>34049</v>
      </c>
      <c r="J1486">
        <v>2529</v>
      </c>
      <c r="K1486">
        <v>3.37</v>
      </c>
      <c r="L1486">
        <v>4</v>
      </c>
      <c r="M1486" t="s">
        <v>20</v>
      </c>
      <c r="N1486" t="s">
        <v>1782</v>
      </c>
      <c r="O1486">
        <v>36578</v>
      </c>
      <c r="P1486">
        <f>Append1[[#This Row],[Bonus (£)]]/Append1[[#This Row],[Salary (£)]]</f>
        <v>7.4275309113336657E-2</v>
      </c>
    </row>
    <row r="1487" spans="1:16" x14ac:dyDescent="0.3">
      <c r="A1487" t="s">
        <v>1918</v>
      </c>
      <c r="B1487" t="s">
        <v>229</v>
      </c>
      <c r="C1487">
        <v>36</v>
      </c>
      <c r="D1487" t="s">
        <v>16</v>
      </c>
      <c r="E1487" t="s">
        <v>37</v>
      </c>
      <c r="F1487" t="s">
        <v>38</v>
      </c>
      <c r="G1487" t="s">
        <v>105</v>
      </c>
      <c r="H1487" s="1">
        <v>44981</v>
      </c>
      <c r="I1487">
        <v>33267</v>
      </c>
      <c r="J1487">
        <v>1962</v>
      </c>
      <c r="K1487">
        <v>3.29</v>
      </c>
      <c r="L1487">
        <v>3</v>
      </c>
      <c r="M1487" t="s">
        <v>34</v>
      </c>
      <c r="N1487" t="s">
        <v>1782</v>
      </c>
      <c r="O1487">
        <v>35229</v>
      </c>
      <c r="P1487">
        <f>Append1[[#This Row],[Bonus (£)]]/Append1[[#This Row],[Salary (£)]]</f>
        <v>5.8977364956262962E-2</v>
      </c>
    </row>
    <row r="1488" spans="1:16" x14ac:dyDescent="0.3">
      <c r="A1488" t="s">
        <v>1919</v>
      </c>
      <c r="B1488" t="s">
        <v>79</v>
      </c>
      <c r="C1488">
        <v>31</v>
      </c>
      <c r="D1488" t="s">
        <v>16</v>
      </c>
      <c r="E1488" t="s">
        <v>37</v>
      </c>
      <c r="F1488" t="s">
        <v>38</v>
      </c>
      <c r="G1488" t="s">
        <v>27</v>
      </c>
      <c r="H1488" s="1">
        <v>42643</v>
      </c>
      <c r="I1488">
        <v>33494</v>
      </c>
      <c r="J1488">
        <v>2968</v>
      </c>
      <c r="K1488">
        <v>5</v>
      </c>
      <c r="L1488">
        <v>4</v>
      </c>
      <c r="M1488" t="s">
        <v>34</v>
      </c>
      <c r="N1488" t="s">
        <v>1782</v>
      </c>
      <c r="O1488">
        <v>36462</v>
      </c>
      <c r="P1488">
        <f>Append1[[#This Row],[Bonus (£)]]/Append1[[#This Row],[Salary (£)]]</f>
        <v>8.8612885890010151E-2</v>
      </c>
    </row>
    <row r="1489" spans="1:16" x14ac:dyDescent="0.3">
      <c r="A1489" t="s">
        <v>1920</v>
      </c>
      <c r="B1489" t="s">
        <v>151</v>
      </c>
      <c r="C1489">
        <v>36</v>
      </c>
      <c r="D1489" t="s">
        <v>16</v>
      </c>
      <c r="E1489" t="s">
        <v>17</v>
      </c>
      <c r="F1489" t="s">
        <v>18</v>
      </c>
      <c r="G1489" t="s">
        <v>50</v>
      </c>
      <c r="H1489" s="1">
        <v>44895</v>
      </c>
      <c r="I1489">
        <v>45853</v>
      </c>
      <c r="J1489">
        <v>2098</v>
      </c>
      <c r="K1489">
        <v>3.13</v>
      </c>
      <c r="L1489">
        <v>0</v>
      </c>
      <c r="M1489" t="s">
        <v>28</v>
      </c>
      <c r="N1489" t="s">
        <v>1782</v>
      </c>
      <c r="O1489">
        <v>47951</v>
      </c>
      <c r="P1489">
        <f>Append1[[#This Row],[Bonus (£)]]/Append1[[#This Row],[Salary (£)]]</f>
        <v>4.5754912437572244E-2</v>
      </c>
    </row>
    <row r="1490" spans="1:16" x14ac:dyDescent="0.3">
      <c r="A1490" t="s">
        <v>1921</v>
      </c>
      <c r="B1490" t="s">
        <v>272</v>
      </c>
      <c r="C1490">
        <v>32</v>
      </c>
      <c r="D1490" t="s">
        <v>16</v>
      </c>
      <c r="E1490" t="s">
        <v>42</v>
      </c>
      <c r="F1490" t="s">
        <v>43</v>
      </c>
      <c r="G1490" t="s">
        <v>50</v>
      </c>
      <c r="H1490" s="1">
        <v>43130</v>
      </c>
      <c r="I1490">
        <v>46672</v>
      </c>
      <c r="J1490">
        <v>1109</v>
      </c>
      <c r="K1490">
        <v>3.12</v>
      </c>
      <c r="L1490">
        <v>4</v>
      </c>
      <c r="M1490" t="s">
        <v>34</v>
      </c>
      <c r="N1490" t="s">
        <v>1782</v>
      </c>
      <c r="O1490">
        <v>47781</v>
      </c>
      <c r="P1490">
        <f>Append1[[#This Row],[Bonus (£)]]/Append1[[#This Row],[Salary (£)]]</f>
        <v>2.3761570106273569E-2</v>
      </c>
    </row>
    <row r="1491" spans="1:16" x14ac:dyDescent="0.3">
      <c r="A1491" t="s">
        <v>1922</v>
      </c>
      <c r="B1491" t="s">
        <v>71</v>
      </c>
      <c r="C1491">
        <v>32</v>
      </c>
      <c r="D1491" t="s">
        <v>16</v>
      </c>
      <c r="E1491" t="s">
        <v>74</v>
      </c>
      <c r="F1491" t="s">
        <v>75</v>
      </c>
      <c r="G1491" t="s">
        <v>50</v>
      </c>
      <c r="H1491" s="1">
        <v>44497</v>
      </c>
      <c r="I1491">
        <v>32689</v>
      </c>
      <c r="J1491">
        <v>814</v>
      </c>
      <c r="K1491">
        <v>3.67</v>
      </c>
      <c r="L1491">
        <v>10</v>
      </c>
      <c r="M1491" t="s">
        <v>20</v>
      </c>
      <c r="N1491" t="s">
        <v>1782</v>
      </c>
      <c r="O1491">
        <v>33503</v>
      </c>
      <c r="P1491">
        <f>Append1[[#This Row],[Bonus (£)]]/Append1[[#This Row],[Salary (£)]]</f>
        <v>2.4901342959405305E-2</v>
      </c>
    </row>
    <row r="1492" spans="1:16" x14ac:dyDescent="0.3">
      <c r="A1492" t="s">
        <v>1923</v>
      </c>
      <c r="B1492" t="s">
        <v>182</v>
      </c>
      <c r="C1492">
        <v>33</v>
      </c>
      <c r="D1492" t="s">
        <v>24</v>
      </c>
      <c r="E1492" t="s">
        <v>62</v>
      </c>
      <c r="F1492" t="s">
        <v>63</v>
      </c>
      <c r="G1492" t="s">
        <v>105</v>
      </c>
      <c r="H1492" s="1">
        <v>42483</v>
      </c>
      <c r="I1492">
        <v>45395</v>
      </c>
      <c r="J1492">
        <v>2043</v>
      </c>
      <c r="K1492">
        <v>3.72</v>
      </c>
      <c r="L1492">
        <v>0</v>
      </c>
      <c r="M1492" t="s">
        <v>20</v>
      </c>
      <c r="N1492" t="s">
        <v>1782</v>
      </c>
      <c r="O1492">
        <v>47438</v>
      </c>
      <c r="P1492">
        <f>Append1[[#This Row],[Bonus (£)]]/Append1[[#This Row],[Salary (£)]]</f>
        <v>4.5004956493005836E-2</v>
      </c>
    </row>
    <row r="1493" spans="1:16" x14ac:dyDescent="0.3">
      <c r="A1493" t="s">
        <v>1924</v>
      </c>
      <c r="B1493" t="s">
        <v>293</v>
      </c>
      <c r="C1493">
        <v>26</v>
      </c>
      <c r="D1493" t="s">
        <v>24</v>
      </c>
      <c r="E1493" t="s">
        <v>31</v>
      </c>
      <c r="F1493" t="s">
        <v>32</v>
      </c>
      <c r="G1493" t="s">
        <v>53</v>
      </c>
      <c r="H1493" s="1">
        <v>44569</v>
      </c>
      <c r="I1493">
        <v>30090</v>
      </c>
      <c r="J1493">
        <v>1245</v>
      </c>
      <c r="K1493">
        <v>3.92</v>
      </c>
      <c r="L1493">
        <v>4</v>
      </c>
      <c r="M1493" t="s">
        <v>34</v>
      </c>
      <c r="N1493" t="s">
        <v>1782</v>
      </c>
      <c r="O1493">
        <v>31335</v>
      </c>
      <c r="P1493">
        <f>Append1[[#This Row],[Bonus (£)]]/Append1[[#This Row],[Salary (£)]]</f>
        <v>4.1375872382851446E-2</v>
      </c>
    </row>
    <row r="1494" spans="1:16" x14ac:dyDescent="0.3">
      <c r="A1494" t="s">
        <v>1925</v>
      </c>
      <c r="B1494" t="s">
        <v>213</v>
      </c>
      <c r="C1494">
        <v>30</v>
      </c>
      <c r="D1494" t="s">
        <v>24</v>
      </c>
      <c r="E1494" t="s">
        <v>25</v>
      </c>
      <c r="F1494" t="s">
        <v>26</v>
      </c>
      <c r="G1494" t="s">
        <v>50</v>
      </c>
      <c r="H1494" s="1">
        <v>43187</v>
      </c>
      <c r="I1494">
        <v>32302</v>
      </c>
      <c r="J1494">
        <v>1522</v>
      </c>
      <c r="K1494">
        <v>3.69</v>
      </c>
      <c r="L1494">
        <v>3</v>
      </c>
      <c r="M1494" t="s">
        <v>34</v>
      </c>
      <c r="N1494" t="s">
        <v>1782</v>
      </c>
      <c r="O1494">
        <v>33824</v>
      </c>
      <c r="P1494">
        <f>Append1[[#This Row],[Bonus (£)]]/Append1[[#This Row],[Salary (£)]]</f>
        <v>4.7117825521639525E-2</v>
      </c>
    </row>
    <row r="1495" spans="1:16" x14ac:dyDescent="0.3">
      <c r="A1495" t="s">
        <v>1926</v>
      </c>
      <c r="B1495" t="s">
        <v>1734</v>
      </c>
      <c r="C1495">
        <v>21</v>
      </c>
      <c r="D1495" t="s">
        <v>16</v>
      </c>
      <c r="E1495" t="s">
        <v>42</v>
      </c>
      <c r="F1495" t="s">
        <v>43</v>
      </c>
      <c r="G1495" t="s">
        <v>19</v>
      </c>
      <c r="H1495" s="1">
        <v>45240</v>
      </c>
      <c r="I1495">
        <v>44366</v>
      </c>
      <c r="J1495">
        <v>1900</v>
      </c>
      <c r="K1495">
        <v>2.59</v>
      </c>
      <c r="L1495">
        <v>2</v>
      </c>
      <c r="M1495" t="s">
        <v>34</v>
      </c>
      <c r="N1495" t="s">
        <v>1782</v>
      </c>
      <c r="O1495">
        <v>46266</v>
      </c>
      <c r="P1495">
        <f>Append1[[#This Row],[Bonus (£)]]/Append1[[#This Row],[Salary (£)]]</f>
        <v>4.2825587161339766E-2</v>
      </c>
    </row>
    <row r="1496" spans="1:16" x14ac:dyDescent="0.3">
      <c r="A1496" t="s">
        <v>1927</v>
      </c>
      <c r="B1496" t="s">
        <v>49</v>
      </c>
      <c r="C1496">
        <v>36</v>
      </c>
      <c r="D1496" t="s">
        <v>16</v>
      </c>
      <c r="E1496" t="s">
        <v>17</v>
      </c>
      <c r="F1496" t="s">
        <v>18</v>
      </c>
      <c r="G1496" t="s">
        <v>27</v>
      </c>
      <c r="H1496" s="1">
        <v>44082</v>
      </c>
      <c r="I1496">
        <v>42427</v>
      </c>
      <c r="J1496">
        <v>1650</v>
      </c>
      <c r="K1496">
        <v>1.66</v>
      </c>
      <c r="L1496">
        <v>1</v>
      </c>
      <c r="M1496" t="s">
        <v>20</v>
      </c>
      <c r="N1496" t="s">
        <v>1782</v>
      </c>
      <c r="O1496">
        <v>44077</v>
      </c>
      <c r="P1496">
        <f>Append1[[#This Row],[Bonus (£)]]/Append1[[#This Row],[Salary (£)]]</f>
        <v>3.8890329271454499E-2</v>
      </c>
    </row>
    <row r="1497" spans="1:16" x14ac:dyDescent="0.3">
      <c r="A1497" t="s">
        <v>1928</v>
      </c>
      <c r="B1497" t="s">
        <v>558</v>
      </c>
      <c r="C1497">
        <v>26</v>
      </c>
      <c r="D1497" t="s">
        <v>16</v>
      </c>
      <c r="E1497" t="s">
        <v>17</v>
      </c>
      <c r="F1497" t="s">
        <v>18</v>
      </c>
      <c r="G1497" t="s">
        <v>53</v>
      </c>
      <c r="H1497" s="1">
        <v>44454</v>
      </c>
      <c r="I1497">
        <v>49947</v>
      </c>
      <c r="J1497">
        <v>2516</v>
      </c>
      <c r="K1497">
        <v>3.09</v>
      </c>
      <c r="L1497">
        <v>4</v>
      </c>
      <c r="M1497" t="s">
        <v>20</v>
      </c>
      <c r="N1497" t="s">
        <v>1782</v>
      </c>
      <c r="O1497">
        <v>52463</v>
      </c>
      <c r="P1497">
        <f>Append1[[#This Row],[Bonus (£)]]/Append1[[#This Row],[Salary (£)]]</f>
        <v>5.037339579954752E-2</v>
      </c>
    </row>
    <row r="1498" spans="1:16" x14ac:dyDescent="0.3">
      <c r="A1498" t="s">
        <v>1929</v>
      </c>
      <c r="B1498" t="s">
        <v>117</v>
      </c>
      <c r="C1498">
        <v>31</v>
      </c>
      <c r="D1498" t="s">
        <v>24</v>
      </c>
      <c r="E1498" t="s">
        <v>31</v>
      </c>
      <c r="F1498" t="s">
        <v>32</v>
      </c>
      <c r="G1498" t="s">
        <v>33</v>
      </c>
      <c r="H1498" s="1">
        <v>44066</v>
      </c>
      <c r="I1498">
        <v>30955</v>
      </c>
      <c r="J1498">
        <v>1807</v>
      </c>
      <c r="K1498">
        <v>3.77</v>
      </c>
      <c r="L1498">
        <v>7</v>
      </c>
      <c r="M1498" t="s">
        <v>20</v>
      </c>
      <c r="N1498" t="s">
        <v>1782</v>
      </c>
      <c r="O1498">
        <v>32762</v>
      </c>
      <c r="P1498">
        <f>Append1[[#This Row],[Bonus (£)]]/Append1[[#This Row],[Salary (£)]]</f>
        <v>5.8375060571797768E-2</v>
      </c>
    </row>
    <row r="1499" spans="1:16" x14ac:dyDescent="0.3">
      <c r="A1499" t="s">
        <v>1930</v>
      </c>
      <c r="B1499" t="s">
        <v>624</v>
      </c>
      <c r="C1499">
        <v>31</v>
      </c>
      <c r="D1499" t="s">
        <v>16</v>
      </c>
      <c r="E1499" t="s">
        <v>42</v>
      </c>
      <c r="F1499" t="s">
        <v>43</v>
      </c>
      <c r="G1499" t="s">
        <v>50</v>
      </c>
      <c r="H1499" s="1">
        <v>43636</v>
      </c>
      <c r="I1499">
        <v>38776</v>
      </c>
      <c r="J1499">
        <v>2712</v>
      </c>
      <c r="K1499">
        <v>3.3</v>
      </c>
      <c r="L1499">
        <v>1</v>
      </c>
      <c r="M1499" t="s">
        <v>20</v>
      </c>
      <c r="N1499" t="s">
        <v>1782</v>
      </c>
      <c r="O1499">
        <v>41488</v>
      </c>
      <c r="P1499">
        <f>Append1[[#This Row],[Bonus (£)]]/Append1[[#This Row],[Salary (£)]]</f>
        <v>6.9940169176810396E-2</v>
      </c>
    </row>
    <row r="1500" spans="1:16" x14ac:dyDescent="0.3">
      <c r="A1500" t="s">
        <v>1931</v>
      </c>
      <c r="B1500" t="s">
        <v>723</v>
      </c>
      <c r="C1500">
        <v>26</v>
      </c>
      <c r="D1500" t="s">
        <v>16</v>
      </c>
      <c r="E1500" t="s">
        <v>74</v>
      </c>
      <c r="F1500" t="s">
        <v>75</v>
      </c>
      <c r="G1500" t="s">
        <v>53</v>
      </c>
      <c r="H1500" s="1">
        <v>45532</v>
      </c>
      <c r="I1500">
        <v>35498</v>
      </c>
      <c r="J1500">
        <v>1202</v>
      </c>
      <c r="K1500">
        <v>2.2000000000000002</v>
      </c>
      <c r="L1500">
        <v>3</v>
      </c>
      <c r="M1500" t="s">
        <v>34</v>
      </c>
      <c r="N1500" t="s">
        <v>1782</v>
      </c>
      <c r="O1500">
        <v>36700</v>
      </c>
      <c r="P1500">
        <f>Append1[[#This Row],[Bonus (£)]]/Append1[[#This Row],[Salary (£)]]</f>
        <v>3.3861062595075778E-2</v>
      </c>
    </row>
    <row r="1501" spans="1:16" x14ac:dyDescent="0.3">
      <c r="A1501" t="s">
        <v>1932</v>
      </c>
      <c r="B1501" t="s">
        <v>153</v>
      </c>
      <c r="C1501">
        <v>32</v>
      </c>
      <c r="D1501" t="s">
        <v>24</v>
      </c>
      <c r="E1501" t="s">
        <v>31</v>
      </c>
      <c r="F1501" t="s">
        <v>32</v>
      </c>
      <c r="G1501" t="s">
        <v>33</v>
      </c>
      <c r="H1501" s="1">
        <v>44782</v>
      </c>
      <c r="I1501">
        <v>31957</v>
      </c>
      <c r="J1501">
        <v>1125</v>
      </c>
      <c r="K1501">
        <v>4.97</v>
      </c>
      <c r="L1501">
        <v>2</v>
      </c>
      <c r="M1501" t="s">
        <v>34</v>
      </c>
      <c r="N1501" t="s">
        <v>1782</v>
      </c>
      <c r="O1501">
        <v>33082</v>
      </c>
      <c r="P1501">
        <f>Append1[[#This Row],[Bonus (£)]]/Append1[[#This Row],[Salary (£)]]</f>
        <v>3.5203554776731233E-2</v>
      </c>
    </row>
    <row r="1502" spans="1:16" x14ac:dyDescent="0.3">
      <c r="A1502" t="s">
        <v>1933</v>
      </c>
      <c r="B1502" t="s">
        <v>268</v>
      </c>
      <c r="C1502">
        <v>30</v>
      </c>
      <c r="D1502" t="s">
        <v>24</v>
      </c>
      <c r="E1502" t="s">
        <v>62</v>
      </c>
      <c r="F1502" t="s">
        <v>63</v>
      </c>
      <c r="G1502" t="s">
        <v>50</v>
      </c>
      <c r="H1502" s="1">
        <v>42660</v>
      </c>
      <c r="I1502">
        <v>39038</v>
      </c>
      <c r="J1502">
        <v>2300</v>
      </c>
      <c r="K1502">
        <v>4.71</v>
      </c>
      <c r="L1502">
        <v>1</v>
      </c>
      <c r="M1502" t="s">
        <v>34</v>
      </c>
      <c r="N1502" t="s">
        <v>1782</v>
      </c>
      <c r="O1502">
        <v>41338</v>
      </c>
      <c r="P1502">
        <f>Append1[[#This Row],[Bonus (£)]]/Append1[[#This Row],[Salary (£)]]</f>
        <v>5.891695271274143E-2</v>
      </c>
    </row>
    <row r="1503" spans="1:16" x14ac:dyDescent="0.3">
      <c r="A1503" t="s">
        <v>1934</v>
      </c>
      <c r="B1503" t="s">
        <v>329</v>
      </c>
      <c r="C1503">
        <v>39</v>
      </c>
      <c r="D1503" t="s">
        <v>16</v>
      </c>
      <c r="E1503" t="s">
        <v>74</v>
      </c>
      <c r="F1503" t="s">
        <v>75</v>
      </c>
      <c r="G1503" t="s">
        <v>105</v>
      </c>
      <c r="H1503" s="1">
        <v>43543</v>
      </c>
      <c r="I1503">
        <v>25028</v>
      </c>
      <c r="J1503">
        <v>823</v>
      </c>
      <c r="K1503">
        <v>1.61</v>
      </c>
      <c r="L1503">
        <v>4</v>
      </c>
      <c r="M1503" t="s">
        <v>28</v>
      </c>
      <c r="N1503" t="s">
        <v>1782</v>
      </c>
      <c r="O1503">
        <v>25851</v>
      </c>
      <c r="P1503">
        <f>Append1[[#This Row],[Bonus (£)]]/Append1[[#This Row],[Salary (£)]]</f>
        <v>3.2883170848649515E-2</v>
      </c>
    </row>
    <row r="1504" spans="1:16" x14ac:dyDescent="0.3">
      <c r="A1504" t="s">
        <v>1935</v>
      </c>
      <c r="B1504" t="s">
        <v>393</v>
      </c>
      <c r="C1504">
        <v>31</v>
      </c>
      <c r="D1504" t="s">
        <v>16</v>
      </c>
      <c r="E1504" t="s">
        <v>37</v>
      </c>
      <c r="F1504" t="s">
        <v>38</v>
      </c>
      <c r="G1504" t="s">
        <v>50</v>
      </c>
      <c r="H1504" s="1">
        <v>44783</v>
      </c>
      <c r="I1504">
        <v>37387</v>
      </c>
      <c r="J1504">
        <v>1878</v>
      </c>
      <c r="K1504">
        <v>2.97</v>
      </c>
      <c r="L1504">
        <v>3</v>
      </c>
      <c r="M1504" t="s">
        <v>28</v>
      </c>
      <c r="N1504" t="s">
        <v>1782</v>
      </c>
      <c r="O1504">
        <v>39265</v>
      </c>
      <c r="P1504">
        <f>Append1[[#This Row],[Bonus (£)]]/Append1[[#This Row],[Salary (£)]]</f>
        <v>5.023136384304705E-2</v>
      </c>
    </row>
    <row r="1505" spans="1:16" x14ac:dyDescent="0.3">
      <c r="A1505" t="s">
        <v>1936</v>
      </c>
      <c r="B1505" t="s">
        <v>786</v>
      </c>
      <c r="C1505">
        <v>23</v>
      </c>
      <c r="D1505" t="s">
        <v>16</v>
      </c>
      <c r="E1505" t="s">
        <v>74</v>
      </c>
      <c r="F1505" t="s">
        <v>75</v>
      </c>
      <c r="G1505" t="s">
        <v>105</v>
      </c>
      <c r="H1505" s="1">
        <v>45388</v>
      </c>
      <c r="I1505">
        <v>31546</v>
      </c>
      <c r="J1505">
        <v>730</v>
      </c>
      <c r="K1505">
        <v>3.03</v>
      </c>
      <c r="L1505">
        <v>1</v>
      </c>
      <c r="M1505" t="s">
        <v>34</v>
      </c>
      <c r="N1505" t="s">
        <v>1782</v>
      </c>
      <c r="O1505">
        <v>32276</v>
      </c>
      <c r="P1505">
        <f>Append1[[#This Row],[Bonus (£)]]/Append1[[#This Row],[Salary (£)]]</f>
        <v>2.3140810245355987E-2</v>
      </c>
    </row>
    <row r="1506" spans="1:16" x14ac:dyDescent="0.3">
      <c r="A1506" t="s">
        <v>1937</v>
      </c>
      <c r="B1506" t="s">
        <v>898</v>
      </c>
      <c r="C1506">
        <v>21</v>
      </c>
      <c r="D1506" t="s">
        <v>16</v>
      </c>
      <c r="E1506" t="s">
        <v>62</v>
      </c>
      <c r="F1506" t="s">
        <v>63</v>
      </c>
      <c r="G1506" t="s">
        <v>105</v>
      </c>
      <c r="H1506" s="1">
        <v>42031</v>
      </c>
      <c r="I1506">
        <v>44163</v>
      </c>
      <c r="J1506">
        <v>2698</v>
      </c>
      <c r="K1506">
        <v>3.5</v>
      </c>
      <c r="L1506">
        <v>8</v>
      </c>
      <c r="M1506" t="s">
        <v>20</v>
      </c>
      <c r="N1506" t="s">
        <v>1782</v>
      </c>
      <c r="O1506">
        <v>46861</v>
      </c>
      <c r="P1506">
        <f>Append1[[#This Row],[Bonus (£)]]/Append1[[#This Row],[Salary (£)]]</f>
        <v>6.1091864230237984E-2</v>
      </c>
    </row>
    <row r="1507" spans="1:16" x14ac:dyDescent="0.3">
      <c r="A1507" t="s">
        <v>1938</v>
      </c>
      <c r="B1507" t="s">
        <v>858</v>
      </c>
      <c r="C1507">
        <v>34</v>
      </c>
      <c r="D1507" t="s">
        <v>16</v>
      </c>
      <c r="E1507" t="s">
        <v>42</v>
      </c>
      <c r="F1507" t="s">
        <v>43</v>
      </c>
      <c r="G1507" t="s">
        <v>50</v>
      </c>
      <c r="H1507" s="1">
        <v>43650</v>
      </c>
      <c r="I1507">
        <v>35592</v>
      </c>
      <c r="J1507">
        <v>1132</v>
      </c>
      <c r="K1507">
        <v>4.4400000000000004</v>
      </c>
      <c r="L1507">
        <v>4</v>
      </c>
      <c r="M1507" t="s">
        <v>20</v>
      </c>
      <c r="N1507" t="s">
        <v>1782</v>
      </c>
      <c r="O1507">
        <v>36724</v>
      </c>
      <c r="P1507">
        <f>Append1[[#This Row],[Bonus (£)]]/Append1[[#This Row],[Salary (£)]]</f>
        <v>3.1804899977523039E-2</v>
      </c>
    </row>
    <row r="1508" spans="1:16" x14ac:dyDescent="0.3">
      <c r="A1508" t="s">
        <v>1939</v>
      </c>
      <c r="B1508" t="s">
        <v>1189</v>
      </c>
      <c r="C1508">
        <v>34</v>
      </c>
      <c r="D1508" t="s">
        <v>16</v>
      </c>
      <c r="E1508" t="s">
        <v>74</v>
      </c>
      <c r="F1508" t="s">
        <v>75</v>
      </c>
      <c r="G1508" t="s">
        <v>19</v>
      </c>
      <c r="H1508" s="1">
        <v>44130</v>
      </c>
      <c r="I1508">
        <v>31964</v>
      </c>
      <c r="J1508">
        <v>1043</v>
      </c>
      <c r="K1508">
        <v>2.76</v>
      </c>
      <c r="L1508">
        <v>0</v>
      </c>
      <c r="M1508" t="s">
        <v>20</v>
      </c>
      <c r="N1508" t="s">
        <v>1782</v>
      </c>
      <c r="O1508">
        <v>33007</v>
      </c>
      <c r="P1508">
        <f>Append1[[#This Row],[Bonus (£)]]/Append1[[#This Row],[Salary (£)]]</f>
        <v>3.2630459266675009E-2</v>
      </c>
    </row>
    <row r="1509" spans="1:16" x14ac:dyDescent="0.3">
      <c r="A1509" t="s">
        <v>1940</v>
      </c>
      <c r="B1509" t="s">
        <v>213</v>
      </c>
      <c r="C1509">
        <v>27</v>
      </c>
      <c r="D1509" t="s">
        <v>24</v>
      </c>
      <c r="E1509" t="s">
        <v>31</v>
      </c>
      <c r="F1509" t="s">
        <v>32</v>
      </c>
      <c r="G1509" t="s">
        <v>105</v>
      </c>
      <c r="H1509" s="1">
        <v>45239</v>
      </c>
      <c r="I1509">
        <v>26953</v>
      </c>
      <c r="J1509">
        <v>2139</v>
      </c>
      <c r="K1509">
        <v>3.63</v>
      </c>
      <c r="L1509">
        <v>4</v>
      </c>
      <c r="M1509" t="s">
        <v>20</v>
      </c>
      <c r="N1509" t="s">
        <v>1782</v>
      </c>
      <c r="O1509">
        <v>29092</v>
      </c>
      <c r="P1509">
        <f>Append1[[#This Row],[Bonus (£)]]/Append1[[#This Row],[Salary (£)]]</f>
        <v>7.9360368048083704E-2</v>
      </c>
    </row>
    <row r="1510" spans="1:16" x14ac:dyDescent="0.3">
      <c r="A1510" t="s">
        <v>1941</v>
      </c>
      <c r="B1510" t="s">
        <v>222</v>
      </c>
      <c r="C1510">
        <v>31</v>
      </c>
      <c r="D1510" t="s">
        <v>24</v>
      </c>
      <c r="E1510" t="s">
        <v>17</v>
      </c>
      <c r="F1510" t="s">
        <v>18</v>
      </c>
      <c r="G1510" t="s">
        <v>105</v>
      </c>
      <c r="H1510" s="1">
        <v>44874</v>
      </c>
      <c r="I1510">
        <v>34785</v>
      </c>
      <c r="J1510">
        <v>1552</v>
      </c>
      <c r="K1510">
        <v>3.44</v>
      </c>
      <c r="L1510">
        <v>0</v>
      </c>
      <c r="M1510" t="s">
        <v>28</v>
      </c>
      <c r="N1510" t="s">
        <v>1782</v>
      </c>
      <c r="O1510">
        <v>36337</v>
      </c>
      <c r="P1510">
        <f>Append1[[#This Row],[Bonus (£)]]/Append1[[#This Row],[Salary (£)]]</f>
        <v>4.4616932585884721E-2</v>
      </c>
    </row>
    <row r="1511" spans="1:16" x14ac:dyDescent="0.3">
      <c r="A1511" t="s">
        <v>1942</v>
      </c>
      <c r="B1511" t="s">
        <v>677</v>
      </c>
      <c r="C1511">
        <v>25</v>
      </c>
      <c r="D1511" t="s">
        <v>24</v>
      </c>
      <c r="E1511" t="s">
        <v>31</v>
      </c>
      <c r="F1511" t="s">
        <v>32</v>
      </c>
      <c r="G1511" t="s">
        <v>39</v>
      </c>
      <c r="H1511" s="1">
        <v>42197</v>
      </c>
      <c r="I1511">
        <v>33821</v>
      </c>
      <c r="J1511">
        <v>1016</v>
      </c>
      <c r="K1511">
        <v>3.53</v>
      </c>
      <c r="L1511">
        <v>5</v>
      </c>
      <c r="M1511" t="s">
        <v>28</v>
      </c>
      <c r="N1511" t="s">
        <v>1782</v>
      </c>
      <c r="O1511">
        <v>34837</v>
      </c>
      <c r="P1511">
        <f>Append1[[#This Row],[Bonus (£)]]/Append1[[#This Row],[Salary (£)]]</f>
        <v>3.0040507377073415E-2</v>
      </c>
    </row>
    <row r="1512" spans="1:16" x14ac:dyDescent="0.3">
      <c r="A1512" t="s">
        <v>1943</v>
      </c>
      <c r="B1512" t="s">
        <v>30</v>
      </c>
      <c r="C1512">
        <v>30</v>
      </c>
      <c r="D1512" t="s">
        <v>16</v>
      </c>
      <c r="E1512" t="s">
        <v>74</v>
      </c>
      <c r="F1512" t="s">
        <v>75</v>
      </c>
      <c r="G1512" t="s">
        <v>27</v>
      </c>
      <c r="H1512" s="1">
        <v>43919</v>
      </c>
      <c r="I1512">
        <v>32048</v>
      </c>
      <c r="J1512">
        <v>671</v>
      </c>
      <c r="K1512">
        <v>2.62</v>
      </c>
      <c r="L1512">
        <v>2</v>
      </c>
      <c r="M1512" t="s">
        <v>34</v>
      </c>
      <c r="N1512" t="s">
        <v>1782</v>
      </c>
      <c r="O1512">
        <v>32719</v>
      </c>
      <c r="P1512">
        <f>Append1[[#This Row],[Bonus (£)]]/Append1[[#This Row],[Salary (£)]]</f>
        <v>2.0937343984023964E-2</v>
      </c>
    </row>
    <row r="1513" spans="1:16" x14ac:dyDescent="0.3">
      <c r="A1513" t="s">
        <v>1944</v>
      </c>
      <c r="B1513" t="s">
        <v>270</v>
      </c>
      <c r="C1513">
        <v>27</v>
      </c>
      <c r="D1513" t="s">
        <v>16</v>
      </c>
      <c r="E1513" t="s">
        <v>25</v>
      </c>
      <c r="F1513" t="s">
        <v>26</v>
      </c>
      <c r="G1513" t="s">
        <v>33</v>
      </c>
      <c r="H1513" s="1">
        <v>45455</v>
      </c>
      <c r="I1513">
        <v>34405</v>
      </c>
      <c r="J1513">
        <v>2606</v>
      </c>
      <c r="K1513">
        <v>4.2699999999999996</v>
      </c>
      <c r="L1513">
        <v>3</v>
      </c>
      <c r="M1513" t="s">
        <v>28</v>
      </c>
      <c r="N1513" t="s">
        <v>1782</v>
      </c>
      <c r="O1513">
        <v>37011</v>
      </c>
      <c r="P1513">
        <f>Append1[[#This Row],[Bonus (£)]]/Append1[[#This Row],[Salary (£)]]</f>
        <v>7.5744804534224677E-2</v>
      </c>
    </row>
    <row r="1514" spans="1:16" x14ac:dyDescent="0.3">
      <c r="A1514" t="s">
        <v>1945</v>
      </c>
      <c r="B1514" t="s">
        <v>65</v>
      </c>
      <c r="C1514">
        <v>29</v>
      </c>
      <c r="D1514" t="s">
        <v>24</v>
      </c>
      <c r="E1514" t="s">
        <v>37</v>
      </c>
      <c r="F1514" t="s">
        <v>38</v>
      </c>
      <c r="G1514" t="s">
        <v>105</v>
      </c>
      <c r="H1514" s="1">
        <v>44673</v>
      </c>
      <c r="I1514">
        <v>28104</v>
      </c>
      <c r="J1514">
        <v>808</v>
      </c>
      <c r="K1514">
        <v>2.36</v>
      </c>
      <c r="L1514">
        <v>4</v>
      </c>
      <c r="M1514" t="s">
        <v>34</v>
      </c>
      <c r="N1514" t="s">
        <v>1782</v>
      </c>
      <c r="O1514">
        <v>28912</v>
      </c>
      <c r="P1514">
        <f>Append1[[#This Row],[Bonus (£)]]/Append1[[#This Row],[Salary (£)]]</f>
        <v>2.8750355821235411E-2</v>
      </c>
    </row>
    <row r="1515" spans="1:16" x14ac:dyDescent="0.3">
      <c r="A1515" t="s">
        <v>1946</v>
      </c>
      <c r="B1515" t="s">
        <v>1487</v>
      </c>
      <c r="C1515">
        <v>32</v>
      </c>
      <c r="D1515" t="s">
        <v>16</v>
      </c>
      <c r="E1515" t="s">
        <v>42</v>
      </c>
      <c r="F1515" t="s">
        <v>43</v>
      </c>
      <c r="G1515" t="s">
        <v>88</v>
      </c>
      <c r="H1515" s="1">
        <v>42969</v>
      </c>
      <c r="I1515">
        <v>43465</v>
      </c>
      <c r="J1515">
        <v>2193</v>
      </c>
      <c r="K1515">
        <v>2.7</v>
      </c>
      <c r="L1515">
        <v>1</v>
      </c>
      <c r="M1515" t="s">
        <v>20</v>
      </c>
      <c r="N1515" t="s">
        <v>1782</v>
      </c>
      <c r="O1515">
        <v>45658</v>
      </c>
      <c r="P1515">
        <f>Append1[[#This Row],[Bonus (£)]]/Append1[[#This Row],[Salary (£)]]</f>
        <v>5.04543885885195E-2</v>
      </c>
    </row>
    <row r="1516" spans="1:16" x14ac:dyDescent="0.3">
      <c r="A1516" t="s">
        <v>1947</v>
      </c>
      <c r="B1516" t="s">
        <v>687</v>
      </c>
      <c r="C1516">
        <v>27</v>
      </c>
      <c r="D1516" t="s">
        <v>16</v>
      </c>
      <c r="E1516" t="s">
        <v>31</v>
      </c>
      <c r="F1516" t="s">
        <v>32</v>
      </c>
      <c r="G1516" t="s">
        <v>39</v>
      </c>
      <c r="H1516" s="1">
        <v>44975</v>
      </c>
      <c r="I1516">
        <v>28295</v>
      </c>
      <c r="J1516">
        <v>844</v>
      </c>
      <c r="K1516">
        <v>4.18</v>
      </c>
      <c r="L1516">
        <v>2</v>
      </c>
      <c r="M1516" t="s">
        <v>20</v>
      </c>
      <c r="N1516" t="s">
        <v>1782</v>
      </c>
      <c r="O1516">
        <v>29139</v>
      </c>
      <c r="P1516">
        <f>Append1[[#This Row],[Bonus (£)]]/Append1[[#This Row],[Salary (£)]]</f>
        <v>2.9828591623961832E-2</v>
      </c>
    </row>
    <row r="1517" spans="1:16" x14ac:dyDescent="0.3">
      <c r="A1517" t="s">
        <v>1948</v>
      </c>
      <c r="B1517" t="s">
        <v>381</v>
      </c>
      <c r="C1517">
        <v>36</v>
      </c>
      <c r="D1517" t="s">
        <v>16</v>
      </c>
      <c r="E1517" t="s">
        <v>62</v>
      </c>
      <c r="F1517" t="s">
        <v>63</v>
      </c>
      <c r="G1517" t="s">
        <v>33</v>
      </c>
      <c r="H1517" s="1">
        <v>42556</v>
      </c>
      <c r="I1517">
        <v>39009</v>
      </c>
      <c r="J1517">
        <v>877</v>
      </c>
      <c r="K1517">
        <v>2.15</v>
      </c>
      <c r="L1517">
        <v>4</v>
      </c>
      <c r="M1517" t="s">
        <v>20</v>
      </c>
      <c r="N1517" t="s">
        <v>1782</v>
      </c>
      <c r="O1517">
        <v>39886</v>
      </c>
      <c r="P1517">
        <f>Append1[[#This Row],[Bonus (£)]]/Append1[[#This Row],[Salary (£)]]</f>
        <v>2.2481991335332872E-2</v>
      </c>
    </row>
    <row r="1518" spans="1:16" x14ac:dyDescent="0.3">
      <c r="A1518" t="s">
        <v>1949</v>
      </c>
      <c r="B1518" t="s">
        <v>930</v>
      </c>
      <c r="C1518">
        <v>28</v>
      </c>
      <c r="D1518" t="s">
        <v>24</v>
      </c>
      <c r="E1518" t="s">
        <v>58</v>
      </c>
      <c r="F1518" t="s">
        <v>59</v>
      </c>
      <c r="G1518" t="s">
        <v>19</v>
      </c>
      <c r="H1518" s="1">
        <v>44786</v>
      </c>
      <c r="I1518">
        <v>26502</v>
      </c>
      <c r="J1518">
        <v>778</v>
      </c>
      <c r="K1518">
        <v>1.73</v>
      </c>
      <c r="L1518">
        <v>10</v>
      </c>
      <c r="M1518" t="s">
        <v>20</v>
      </c>
      <c r="N1518" t="s">
        <v>1782</v>
      </c>
      <c r="O1518">
        <v>27280</v>
      </c>
      <c r="P1518">
        <f>Append1[[#This Row],[Bonus (£)]]/Append1[[#This Row],[Salary (£)]]</f>
        <v>2.9356274998113351E-2</v>
      </c>
    </row>
    <row r="1519" spans="1:16" x14ac:dyDescent="0.3">
      <c r="A1519" t="s">
        <v>1950</v>
      </c>
      <c r="B1519" t="s">
        <v>802</v>
      </c>
      <c r="C1519">
        <v>28</v>
      </c>
      <c r="D1519" t="s">
        <v>24</v>
      </c>
      <c r="E1519" t="s">
        <v>62</v>
      </c>
      <c r="F1519" t="s">
        <v>63</v>
      </c>
      <c r="G1519" t="s">
        <v>105</v>
      </c>
      <c r="H1519" s="1">
        <v>42191</v>
      </c>
      <c r="I1519">
        <v>43140</v>
      </c>
      <c r="J1519">
        <v>4665</v>
      </c>
      <c r="K1519">
        <v>4.74</v>
      </c>
      <c r="L1519">
        <v>2</v>
      </c>
      <c r="M1519" t="s">
        <v>28</v>
      </c>
      <c r="N1519" t="s">
        <v>1782</v>
      </c>
      <c r="O1519">
        <v>47805</v>
      </c>
      <c r="P1519">
        <f>Append1[[#This Row],[Bonus (£)]]/Append1[[#This Row],[Salary (£)]]</f>
        <v>0.10813630041724617</v>
      </c>
    </row>
    <row r="1520" spans="1:16" x14ac:dyDescent="0.3">
      <c r="A1520" t="s">
        <v>1951</v>
      </c>
      <c r="B1520" t="s">
        <v>275</v>
      </c>
      <c r="C1520">
        <v>30</v>
      </c>
      <c r="D1520" t="s">
        <v>16</v>
      </c>
      <c r="E1520" t="s">
        <v>37</v>
      </c>
      <c r="F1520" t="s">
        <v>38</v>
      </c>
      <c r="G1520" t="s">
        <v>19</v>
      </c>
      <c r="H1520" s="1">
        <v>42750</v>
      </c>
      <c r="I1520">
        <v>28759</v>
      </c>
      <c r="J1520">
        <v>521</v>
      </c>
      <c r="K1520">
        <v>1.64</v>
      </c>
      <c r="L1520">
        <v>5</v>
      </c>
      <c r="M1520" t="s">
        <v>20</v>
      </c>
      <c r="N1520" t="s">
        <v>1782</v>
      </c>
      <c r="O1520">
        <v>29280</v>
      </c>
      <c r="P1520">
        <f>Append1[[#This Row],[Bonus (£)]]/Append1[[#This Row],[Salary (£)]]</f>
        <v>1.8116068013491429E-2</v>
      </c>
    </row>
    <row r="1521" spans="1:16" x14ac:dyDescent="0.3">
      <c r="A1521" t="s">
        <v>1952</v>
      </c>
      <c r="B1521" t="s">
        <v>919</v>
      </c>
      <c r="C1521">
        <v>21</v>
      </c>
      <c r="D1521" t="s">
        <v>16</v>
      </c>
      <c r="E1521" t="s">
        <v>25</v>
      </c>
      <c r="F1521" t="s">
        <v>26</v>
      </c>
      <c r="G1521" t="s">
        <v>19</v>
      </c>
      <c r="H1521" s="1">
        <v>42591</v>
      </c>
      <c r="I1521">
        <v>35589</v>
      </c>
      <c r="J1521">
        <v>1399</v>
      </c>
      <c r="K1521">
        <v>3.35</v>
      </c>
      <c r="L1521">
        <v>1</v>
      </c>
      <c r="M1521" t="s">
        <v>28</v>
      </c>
      <c r="N1521" t="s">
        <v>1782</v>
      </c>
      <c r="O1521">
        <v>36988</v>
      </c>
      <c r="P1521">
        <f>Append1[[#This Row],[Bonus (£)]]/Append1[[#This Row],[Salary (£)]]</f>
        <v>3.930989912613448E-2</v>
      </c>
    </row>
    <row r="1522" spans="1:16" x14ac:dyDescent="0.3">
      <c r="A1522" t="s">
        <v>1953</v>
      </c>
      <c r="B1522" t="s">
        <v>157</v>
      </c>
      <c r="C1522">
        <v>38</v>
      </c>
      <c r="D1522" t="s">
        <v>16</v>
      </c>
      <c r="E1522" t="s">
        <v>37</v>
      </c>
      <c r="F1522" t="s">
        <v>38</v>
      </c>
      <c r="G1522" t="s">
        <v>88</v>
      </c>
      <c r="H1522" s="1">
        <v>44868</v>
      </c>
      <c r="I1522">
        <v>28157</v>
      </c>
      <c r="J1522">
        <v>2700</v>
      </c>
      <c r="K1522">
        <v>4.45</v>
      </c>
      <c r="L1522">
        <v>3</v>
      </c>
      <c r="M1522" t="s">
        <v>34</v>
      </c>
      <c r="N1522" t="s">
        <v>1782</v>
      </c>
      <c r="O1522">
        <v>30857</v>
      </c>
      <c r="P1522">
        <f>Append1[[#This Row],[Bonus (£)]]/Append1[[#This Row],[Salary (£)]]</f>
        <v>9.5890897467770006E-2</v>
      </c>
    </row>
    <row r="1523" spans="1:16" x14ac:dyDescent="0.3">
      <c r="A1523" t="s">
        <v>1954</v>
      </c>
      <c r="B1523" t="s">
        <v>1478</v>
      </c>
      <c r="C1523">
        <v>32</v>
      </c>
      <c r="D1523" t="s">
        <v>24</v>
      </c>
      <c r="E1523" t="s">
        <v>42</v>
      </c>
      <c r="F1523" t="s">
        <v>43</v>
      </c>
      <c r="G1523" t="s">
        <v>27</v>
      </c>
      <c r="H1523" s="1">
        <v>43867</v>
      </c>
      <c r="I1523">
        <v>46857</v>
      </c>
      <c r="J1523">
        <v>1809</v>
      </c>
      <c r="K1523">
        <v>3.66</v>
      </c>
      <c r="L1523">
        <v>2</v>
      </c>
      <c r="M1523" t="s">
        <v>20</v>
      </c>
      <c r="N1523" t="s">
        <v>1782</v>
      </c>
      <c r="O1523">
        <v>48666</v>
      </c>
      <c r="P1523">
        <f>Append1[[#This Row],[Bonus (£)]]/Append1[[#This Row],[Salary (£)]]</f>
        <v>3.8606825020807992E-2</v>
      </c>
    </row>
    <row r="1524" spans="1:16" x14ac:dyDescent="0.3">
      <c r="A1524" t="s">
        <v>1955</v>
      </c>
      <c r="B1524" t="s">
        <v>916</v>
      </c>
      <c r="C1524">
        <v>41</v>
      </c>
      <c r="D1524" t="s">
        <v>24</v>
      </c>
      <c r="E1524" t="s">
        <v>58</v>
      </c>
      <c r="F1524" t="s">
        <v>59</v>
      </c>
      <c r="G1524" t="s">
        <v>33</v>
      </c>
      <c r="H1524" s="1">
        <v>44919</v>
      </c>
      <c r="I1524">
        <v>29376</v>
      </c>
      <c r="J1524">
        <v>2079</v>
      </c>
      <c r="K1524">
        <v>3.34</v>
      </c>
      <c r="L1524">
        <v>4</v>
      </c>
      <c r="M1524" t="s">
        <v>20</v>
      </c>
      <c r="N1524" t="s">
        <v>1782</v>
      </c>
      <c r="O1524">
        <v>31455</v>
      </c>
      <c r="P1524">
        <f>Append1[[#This Row],[Bonus (£)]]/Append1[[#This Row],[Salary (£)]]</f>
        <v>7.077205882352941E-2</v>
      </c>
    </row>
    <row r="1525" spans="1:16" x14ac:dyDescent="0.3">
      <c r="A1525" t="s">
        <v>1956</v>
      </c>
      <c r="B1525" t="s">
        <v>1478</v>
      </c>
      <c r="C1525">
        <v>49</v>
      </c>
      <c r="D1525" t="s">
        <v>24</v>
      </c>
      <c r="E1525" t="s">
        <v>42</v>
      </c>
      <c r="F1525" t="s">
        <v>43</v>
      </c>
      <c r="G1525" t="s">
        <v>39</v>
      </c>
      <c r="H1525" s="1">
        <v>42959</v>
      </c>
      <c r="I1525">
        <v>40414</v>
      </c>
      <c r="J1525">
        <v>2455</v>
      </c>
      <c r="K1525">
        <v>2.73</v>
      </c>
      <c r="L1525">
        <v>1</v>
      </c>
      <c r="M1525" t="s">
        <v>34</v>
      </c>
      <c r="N1525" t="s">
        <v>1782</v>
      </c>
      <c r="O1525">
        <v>42869</v>
      </c>
      <c r="P1525">
        <f>Append1[[#This Row],[Bonus (£)]]/Append1[[#This Row],[Salary (£)]]</f>
        <v>6.0746276042955412E-2</v>
      </c>
    </row>
    <row r="1526" spans="1:16" x14ac:dyDescent="0.3">
      <c r="A1526" t="s">
        <v>1957</v>
      </c>
      <c r="B1526" t="s">
        <v>117</v>
      </c>
      <c r="C1526">
        <v>28</v>
      </c>
      <c r="D1526" t="s">
        <v>16</v>
      </c>
      <c r="E1526" t="s">
        <v>37</v>
      </c>
      <c r="F1526" t="s">
        <v>38</v>
      </c>
      <c r="G1526" t="s">
        <v>105</v>
      </c>
      <c r="H1526" s="1">
        <v>44048</v>
      </c>
      <c r="I1526">
        <v>28236</v>
      </c>
      <c r="J1526">
        <v>1488</v>
      </c>
      <c r="K1526">
        <v>2.64</v>
      </c>
      <c r="L1526">
        <v>2</v>
      </c>
      <c r="M1526" t="s">
        <v>34</v>
      </c>
      <c r="N1526" t="s">
        <v>1782</v>
      </c>
      <c r="O1526">
        <v>29724</v>
      </c>
      <c r="P1526">
        <f>Append1[[#This Row],[Bonus (£)]]/Append1[[#This Row],[Salary (£)]]</f>
        <v>5.2698682532936678E-2</v>
      </c>
    </row>
    <row r="1527" spans="1:16" x14ac:dyDescent="0.3">
      <c r="A1527" t="s">
        <v>1958</v>
      </c>
      <c r="B1527" t="s">
        <v>209</v>
      </c>
      <c r="C1527">
        <v>38</v>
      </c>
      <c r="D1527" t="s">
        <v>16</v>
      </c>
      <c r="E1527" t="s">
        <v>31</v>
      </c>
      <c r="F1527" t="s">
        <v>32</v>
      </c>
      <c r="G1527" t="s">
        <v>105</v>
      </c>
      <c r="H1527" s="1">
        <v>45227</v>
      </c>
      <c r="I1527">
        <v>33223</v>
      </c>
      <c r="J1527">
        <v>1350</v>
      </c>
      <c r="K1527">
        <v>3.67</v>
      </c>
      <c r="L1527">
        <v>1</v>
      </c>
      <c r="M1527" t="s">
        <v>34</v>
      </c>
      <c r="N1527" t="s">
        <v>1782</v>
      </c>
      <c r="O1527">
        <v>34573</v>
      </c>
      <c r="P1527">
        <f>Append1[[#This Row],[Bonus (£)]]/Append1[[#This Row],[Salary (£)]]</f>
        <v>4.0634500195647592E-2</v>
      </c>
    </row>
    <row r="1528" spans="1:16" x14ac:dyDescent="0.3">
      <c r="A1528" t="s">
        <v>1959</v>
      </c>
      <c r="B1528" t="s">
        <v>111</v>
      </c>
      <c r="C1528">
        <v>32</v>
      </c>
      <c r="D1528" t="s">
        <v>24</v>
      </c>
      <c r="E1528" t="s">
        <v>25</v>
      </c>
      <c r="F1528" t="s">
        <v>26</v>
      </c>
      <c r="G1528" t="s">
        <v>19</v>
      </c>
      <c r="H1528" s="1">
        <v>42193</v>
      </c>
      <c r="I1528">
        <v>29728</v>
      </c>
      <c r="J1528">
        <v>1045</v>
      </c>
      <c r="K1528">
        <v>2.65</v>
      </c>
      <c r="L1528">
        <v>3</v>
      </c>
      <c r="M1528" t="s">
        <v>28</v>
      </c>
      <c r="N1528" t="s">
        <v>1782</v>
      </c>
      <c r="O1528">
        <v>30773</v>
      </c>
      <c r="P1528">
        <f>Append1[[#This Row],[Bonus (£)]]/Append1[[#This Row],[Salary (£)]]</f>
        <v>3.5152045209903122E-2</v>
      </c>
    </row>
    <row r="1529" spans="1:16" x14ac:dyDescent="0.3">
      <c r="A1529" t="s">
        <v>1960</v>
      </c>
      <c r="B1529" t="s">
        <v>329</v>
      </c>
      <c r="C1529">
        <v>37</v>
      </c>
      <c r="D1529" t="s">
        <v>24</v>
      </c>
      <c r="E1529" t="s">
        <v>58</v>
      </c>
      <c r="F1529" t="s">
        <v>59</v>
      </c>
      <c r="G1529" t="s">
        <v>39</v>
      </c>
      <c r="H1529" s="1">
        <v>45350</v>
      </c>
      <c r="I1529">
        <v>30933</v>
      </c>
      <c r="J1529">
        <v>1164</v>
      </c>
      <c r="K1529">
        <v>3.61</v>
      </c>
      <c r="L1529">
        <v>3</v>
      </c>
      <c r="M1529" t="s">
        <v>34</v>
      </c>
      <c r="N1529" t="s">
        <v>1782</v>
      </c>
      <c r="O1529">
        <v>32097</v>
      </c>
      <c r="P1529">
        <f>Append1[[#This Row],[Bonus (£)]]/Append1[[#This Row],[Salary (£)]]</f>
        <v>3.7629715837455148E-2</v>
      </c>
    </row>
    <row r="1530" spans="1:16" x14ac:dyDescent="0.3">
      <c r="A1530" t="s">
        <v>1961</v>
      </c>
      <c r="B1530" t="s">
        <v>723</v>
      </c>
      <c r="C1530">
        <v>21</v>
      </c>
      <c r="D1530" t="s">
        <v>16</v>
      </c>
      <c r="E1530" t="s">
        <v>31</v>
      </c>
      <c r="F1530" t="s">
        <v>32</v>
      </c>
      <c r="G1530" t="s">
        <v>27</v>
      </c>
      <c r="H1530" s="1">
        <v>42873</v>
      </c>
      <c r="I1530">
        <v>33955</v>
      </c>
      <c r="J1530">
        <v>798</v>
      </c>
      <c r="K1530">
        <v>1</v>
      </c>
      <c r="L1530">
        <v>4</v>
      </c>
      <c r="M1530" t="s">
        <v>28</v>
      </c>
      <c r="N1530" t="s">
        <v>1782</v>
      </c>
      <c r="O1530">
        <v>34753</v>
      </c>
      <c r="P1530">
        <f>Append1[[#This Row],[Bonus (£)]]/Append1[[#This Row],[Salary (£)]]</f>
        <v>2.3501693417758797E-2</v>
      </c>
    </row>
    <row r="1531" spans="1:16" x14ac:dyDescent="0.3">
      <c r="A1531" t="s">
        <v>1962</v>
      </c>
      <c r="B1531" t="s">
        <v>192</v>
      </c>
      <c r="C1531">
        <v>32</v>
      </c>
      <c r="D1531" t="s">
        <v>16</v>
      </c>
      <c r="E1531" t="s">
        <v>58</v>
      </c>
      <c r="F1531" t="s">
        <v>59</v>
      </c>
      <c r="G1531" t="s">
        <v>88</v>
      </c>
      <c r="H1531" s="1">
        <v>45629</v>
      </c>
      <c r="I1531">
        <v>31788</v>
      </c>
      <c r="J1531">
        <v>1720</v>
      </c>
      <c r="K1531">
        <v>3.23</v>
      </c>
      <c r="L1531">
        <v>0</v>
      </c>
      <c r="M1531" t="s">
        <v>20</v>
      </c>
      <c r="N1531" t="s">
        <v>1782</v>
      </c>
      <c r="O1531">
        <v>33508</v>
      </c>
      <c r="P1531">
        <f>Append1[[#This Row],[Bonus (£)]]/Append1[[#This Row],[Salary (£)]]</f>
        <v>5.4108468604504842E-2</v>
      </c>
    </row>
    <row r="1532" spans="1:16" x14ac:dyDescent="0.3">
      <c r="A1532" t="s">
        <v>1963</v>
      </c>
      <c r="B1532" t="s">
        <v>1964</v>
      </c>
      <c r="C1532">
        <v>30</v>
      </c>
      <c r="D1532" t="s">
        <v>24</v>
      </c>
      <c r="E1532" t="s">
        <v>58</v>
      </c>
      <c r="F1532" t="s">
        <v>59</v>
      </c>
      <c r="G1532" t="s">
        <v>33</v>
      </c>
      <c r="H1532" s="1">
        <v>44428</v>
      </c>
      <c r="I1532">
        <v>29735</v>
      </c>
      <c r="J1532">
        <v>1381</v>
      </c>
      <c r="K1532">
        <v>2.04</v>
      </c>
      <c r="L1532">
        <v>4</v>
      </c>
      <c r="M1532" t="s">
        <v>34</v>
      </c>
      <c r="N1532" t="s">
        <v>1782</v>
      </c>
      <c r="O1532">
        <v>31116</v>
      </c>
      <c r="P1532">
        <f>Append1[[#This Row],[Bonus (£)]]/Append1[[#This Row],[Salary (£)]]</f>
        <v>4.6443585000840761E-2</v>
      </c>
    </row>
    <row r="1533" spans="1:16" x14ac:dyDescent="0.3">
      <c r="A1533" t="s">
        <v>1965</v>
      </c>
      <c r="B1533" t="s">
        <v>96</v>
      </c>
      <c r="C1533">
        <v>32</v>
      </c>
      <c r="D1533" t="s">
        <v>16</v>
      </c>
      <c r="E1533" t="s">
        <v>62</v>
      </c>
      <c r="F1533" t="s">
        <v>63</v>
      </c>
      <c r="G1533" t="s">
        <v>27</v>
      </c>
      <c r="H1533" s="1">
        <v>44321</v>
      </c>
      <c r="I1533">
        <v>42723</v>
      </c>
      <c r="J1533">
        <v>1491</v>
      </c>
      <c r="K1533">
        <v>3.11</v>
      </c>
      <c r="L1533">
        <v>3</v>
      </c>
      <c r="M1533" t="s">
        <v>28</v>
      </c>
      <c r="N1533" t="s">
        <v>1782</v>
      </c>
      <c r="O1533">
        <v>44214</v>
      </c>
      <c r="P1533">
        <f>Append1[[#This Row],[Bonus (£)]]/Append1[[#This Row],[Salary (£)]]</f>
        <v>3.4899234604311498E-2</v>
      </c>
    </row>
    <row r="1534" spans="1:16" x14ac:dyDescent="0.3">
      <c r="A1534" t="s">
        <v>1966</v>
      </c>
      <c r="B1534" t="s">
        <v>145</v>
      </c>
      <c r="C1534">
        <v>31</v>
      </c>
      <c r="D1534" t="s">
        <v>24</v>
      </c>
      <c r="E1534" t="s">
        <v>42</v>
      </c>
      <c r="F1534" t="s">
        <v>43</v>
      </c>
      <c r="G1534" t="s">
        <v>53</v>
      </c>
      <c r="H1534" s="1">
        <v>44194</v>
      </c>
      <c r="I1534">
        <v>38752</v>
      </c>
      <c r="J1534">
        <v>809</v>
      </c>
      <c r="K1534">
        <v>1.68</v>
      </c>
      <c r="L1534">
        <v>2</v>
      </c>
      <c r="M1534" t="s">
        <v>34</v>
      </c>
      <c r="N1534" t="s">
        <v>1782</v>
      </c>
      <c r="O1534">
        <v>39561</v>
      </c>
      <c r="P1534">
        <f>Append1[[#This Row],[Bonus (£)]]/Append1[[#This Row],[Salary (£)]]</f>
        <v>2.0876341866226261E-2</v>
      </c>
    </row>
    <row r="1535" spans="1:16" x14ac:dyDescent="0.3">
      <c r="A1535" t="s">
        <v>1967</v>
      </c>
      <c r="B1535" t="s">
        <v>176</v>
      </c>
      <c r="C1535">
        <v>26</v>
      </c>
      <c r="D1535" t="s">
        <v>24</v>
      </c>
      <c r="E1535" t="s">
        <v>58</v>
      </c>
      <c r="F1535" t="s">
        <v>59</v>
      </c>
      <c r="G1535" t="s">
        <v>19</v>
      </c>
      <c r="H1535" s="1">
        <v>43960</v>
      </c>
      <c r="I1535">
        <v>25152</v>
      </c>
      <c r="J1535">
        <v>2015</v>
      </c>
      <c r="K1535">
        <v>3.99</v>
      </c>
      <c r="L1535">
        <v>1</v>
      </c>
      <c r="M1535" t="s">
        <v>28</v>
      </c>
      <c r="N1535" t="s">
        <v>1782</v>
      </c>
      <c r="O1535">
        <v>27167</v>
      </c>
      <c r="P1535">
        <f>Append1[[#This Row],[Bonus (£)]]/Append1[[#This Row],[Salary (£)]]</f>
        <v>8.0112913486005091E-2</v>
      </c>
    </row>
    <row r="1536" spans="1:16" x14ac:dyDescent="0.3">
      <c r="A1536" t="s">
        <v>1968</v>
      </c>
      <c r="B1536" t="s">
        <v>38</v>
      </c>
      <c r="C1536">
        <v>22</v>
      </c>
      <c r="D1536" t="s">
        <v>16</v>
      </c>
      <c r="E1536" t="s">
        <v>74</v>
      </c>
      <c r="F1536" t="s">
        <v>75</v>
      </c>
      <c r="G1536" t="s">
        <v>39</v>
      </c>
      <c r="H1536" s="1">
        <v>43906</v>
      </c>
      <c r="I1536">
        <v>34111</v>
      </c>
      <c r="J1536">
        <v>2222</v>
      </c>
      <c r="K1536">
        <v>3.41</v>
      </c>
      <c r="L1536">
        <v>2</v>
      </c>
      <c r="M1536" t="s">
        <v>20</v>
      </c>
      <c r="N1536" t="s">
        <v>1782</v>
      </c>
      <c r="O1536">
        <v>36333</v>
      </c>
      <c r="P1536">
        <f>Append1[[#This Row],[Bonus (£)]]/Append1[[#This Row],[Salary (£)]]</f>
        <v>6.5140277329893581E-2</v>
      </c>
    </row>
    <row r="1537" spans="1:16" x14ac:dyDescent="0.3">
      <c r="A1537" t="s">
        <v>1969</v>
      </c>
      <c r="B1537" t="s">
        <v>950</v>
      </c>
      <c r="C1537">
        <v>39</v>
      </c>
      <c r="D1537" t="s">
        <v>16</v>
      </c>
      <c r="E1537" t="s">
        <v>42</v>
      </c>
      <c r="F1537" t="s">
        <v>43</v>
      </c>
      <c r="G1537" t="s">
        <v>39</v>
      </c>
      <c r="H1537" s="1">
        <v>43667</v>
      </c>
      <c r="I1537">
        <v>40084</v>
      </c>
      <c r="J1537">
        <v>730</v>
      </c>
      <c r="K1537">
        <v>2.06</v>
      </c>
      <c r="L1537">
        <v>2</v>
      </c>
      <c r="M1537" t="s">
        <v>20</v>
      </c>
      <c r="N1537" t="s">
        <v>1782</v>
      </c>
      <c r="O1537">
        <v>40814</v>
      </c>
      <c r="P1537">
        <f>Append1[[#This Row],[Bonus (£)]]/Append1[[#This Row],[Salary (£)]]</f>
        <v>1.8211755313840935E-2</v>
      </c>
    </row>
    <row r="1538" spans="1:16" x14ac:dyDescent="0.3">
      <c r="A1538" t="s">
        <v>1970</v>
      </c>
      <c r="B1538" t="s">
        <v>170</v>
      </c>
      <c r="C1538">
        <v>21</v>
      </c>
      <c r="D1538" t="s">
        <v>24</v>
      </c>
      <c r="E1538" t="s">
        <v>58</v>
      </c>
      <c r="F1538" t="s">
        <v>59</v>
      </c>
      <c r="G1538" t="s">
        <v>50</v>
      </c>
      <c r="H1538" s="1">
        <v>43682</v>
      </c>
      <c r="I1538">
        <v>29091</v>
      </c>
      <c r="J1538">
        <v>1932</v>
      </c>
      <c r="K1538">
        <v>2.79</v>
      </c>
      <c r="L1538">
        <v>0</v>
      </c>
      <c r="M1538" t="s">
        <v>34</v>
      </c>
      <c r="N1538" t="s">
        <v>1782</v>
      </c>
      <c r="O1538">
        <v>31023</v>
      </c>
      <c r="P1538">
        <f>Append1[[#This Row],[Bonus (£)]]/Append1[[#This Row],[Salary (£)]]</f>
        <v>6.6412292461586059E-2</v>
      </c>
    </row>
    <row r="1539" spans="1:16" x14ac:dyDescent="0.3">
      <c r="A1539" t="s">
        <v>1971</v>
      </c>
      <c r="B1539" t="s">
        <v>616</v>
      </c>
      <c r="C1539">
        <v>30</v>
      </c>
      <c r="D1539" t="s">
        <v>16</v>
      </c>
      <c r="E1539" t="s">
        <v>62</v>
      </c>
      <c r="F1539" t="s">
        <v>63</v>
      </c>
      <c r="G1539" t="s">
        <v>27</v>
      </c>
      <c r="H1539" s="1">
        <v>44750</v>
      </c>
      <c r="I1539">
        <v>39279</v>
      </c>
      <c r="J1539">
        <v>714</v>
      </c>
      <c r="K1539">
        <v>2.94</v>
      </c>
      <c r="L1539">
        <v>6</v>
      </c>
      <c r="M1539" t="s">
        <v>34</v>
      </c>
      <c r="N1539" t="s">
        <v>1782</v>
      </c>
      <c r="O1539">
        <v>39993</v>
      </c>
      <c r="P1539">
        <f>Append1[[#This Row],[Bonus (£)]]/Append1[[#This Row],[Salary (£)]]</f>
        <v>1.8177652180554494E-2</v>
      </c>
    </row>
    <row r="1540" spans="1:16" x14ac:dyDescent="0.3">
      <c r="A1540" t="s">
        <v>1972</v>
      </c>
      <c r="B1540" t="s">
        <v>1740</v>
      </c>
      <c r="C1540">
        <v>26</v>
      </c>
      <c r="D1540" t="s">
        <v>16</v>
      </c>
      <c r="E1540" t="s">
        <v>74</v>
      </c>
      <c r="F1540" t="s">
        <v>75</v>
      </c>
      <c r="G1540" t="s">
        <v>39</v>
      </c>
      <c r="H1540" s="1">
        <v>45130</v>
      </c>
      <c r="I1540">
        <v>40662</v>
      </c>
      <c r="J1540">
        <v>3064</v>
      </c>
      <c r="K1540">
        <v>3.36</v>
      </c>
      <c r="L1540">
        <v>2</v>
      </c>
      <c r="M1540" t="s">
        <v>28</v>
      </c>
      <c r="N1540" t="s">
        <v>1782</v>
      </c>
      <c r="O1540">
        <v>43726</v>
      </c>
      <c r="P1540">
        <f>Append1[[#This Row],[Bonus (£)]]/Append1[[#This Row],[Salary (£)]]</f>
        <v>7.5352909350253308E-2</v>
      </c>
    </row>
    <row r="1541" spans="1:16" x14ac:dyDescent="0.3">
      <c r="A1541" t="s">
        <v>1973</v>
      </c>
      <c r="B1541" t="s">
        <v>1371</v>
      </c>
      <c r="C1541">
        <v>42</v>
      </c>
      <c r="D1541" t="s">
        <v>16</v>
      </c>
      <c r="E1541" t="s">
        <v>17</v>
      </c>
      <c r="F1541" t="s">
        <v>18</v>
      </c>
      <c r="G1541" t="s">
        <v>33</v>
      </c>
      <c r="H1541" s="1">
        <v>44890</v>
      </c>
      <c r="I1541">
        <v>46153</v>
      </c>
      <c r="J1541">
        <v>3196</v>
      </c>
      <c r="K1541">
        <v>4.1500000000000004</v>
      </c>
      <c r="L1541">
        <v>6</v>
      </c>
      <c r="M1541" t="s">
        <v>28</v>
      </c>
      <c r="N1541" t="s">
        <v>1782</v>
      </c>
      <c r="O1541">
        <v>49349</v>
      </c>
      <c r="P1541">
        <f>Append1[[#This Row],[Bonus (£)]]/Append1[[#This Row],[Salary (£)]]</f>
        <v>6.9247936212163894E-2</v>
      </c>
    </row>
    <row r="1542" spans="1:16" x14ac:dyDescent="0.3">
      <c r="A1542" t="s">
        <v>1974</v>
      </c>
      <c r="B1542" t="s">
        <v>1195</v>
      </c>
      <c r="C1542">
        <v>33</v>
      </c>
      <c r="D1542" t="s">
        <v>16</v>
      </c>
      <c r="E1542" t="s">
        <v>31</v>
      </c>
      <c r="F1542" t="s">
        <v>32</v>
      </c>
      <c r="G1542" t="s">
        <v>53</v>
      </c>
      <c r="H1542" s="1">
        <v>42189</v>
      </c>
      <c r="I1542">
        <v>31517</v>
      </c>
      <c r="J1542">
        <v>1138</v>
      </c>
      <c r="K1542">
        <v>3.19</v>
      </c>
      <c r="L1542">
        <v>4</v>
      </c>
      <c r="M1542" t="s">
        <v>20</v>
      </c>
      <c r="N1542" t="s">
        <v>1782</v>
      </c>
      <c r="O1542">
        <v>32655</v>
      </c>
      <c r="P1542">
        <f>Append1[[#This Row],[Bonus (£)]]/Append1[[#This Row],[Salary (£)]]</f>
        <v>3.6107497541009614E-2</v>
      </c>
    </row>
    <row r="1543" spans="1:16" x14ac:dyDescent="0.3">
      <c r="A1543" t="s">
        <v>1975</v>
      </c>
      <c r="B1543" t="s">
        <v>843</v>
      </c>
      <c r="C1543">
        <v>34</v>
      </c>
      <c r="D1543" t="s">
        <v>24</v>
      </c>
      <c r="E1543" t="s">
        <v>74</v>
      </c>
      <c r="F1543" t="s">
        <v>75</v>
      </c>
      <c r="G1543" t="s">
        <v>19</v>
      </c>
      <c r="H1543" s="1">
        <v>44001</v>
      </c>
      <c r="I1543">
        <v>34318</v>
      </c>
      <c r="J1543">
        <v>799</v>
      </c>
      <c r="K1543">
        <v>2.4500000000000002</v>
      </c>
      <c r="L1543">
        <v>3</v>
      </c>
      <c r="M1543" t="s">
        <v>20</v>
      </c>
      <c r="N1543" t="s">
        <v>1782</v>
      </c>
      <c r="O1543">
        <v>35117</v>
      </c>
      <c r="P1543">
        <f>Append1[[#This Row],[Bonus (£)]]/Append1[[#This Row],[Salary (£)]]</f>
        <v>2.3282242554927442E-2</v>
      </c>
    </row>
    <row r="1544" spans="1:16" x14ac:dyDescent="0.3">
      <c r="A1544" t="s">
        <v>1976</v>
      </c>
      <c r="B1544" t="s">
        <v>1643</v>
      </c>
      <c r="C1544">
        <v>27</v>
      </c>
      <c r="D1544" t="s">
        <v>24</v>
      </c>
      <c r="E1544" t="s">
        <v>31</v>
      </c>
      <c r="F1544" t="s">
        <v>32</v>
      </c>
      <c r="G1544" t="s">
        <v>50</v>
      </c>
      <c r="H1544" s="1">
        <v>42635</v>
      </c>
      <c r="I1544">
        <v>35404</v>
      </c>
      <c r="J1544">
        <v>2459</v>
      </c>
      <c r="K1544">
        <v>3.04</v>
      </c>
      <c r="L1544">
        <v>4</v>
      </c>
      <c r="M1544" t="s">
        <v>34</v>
      </c>
      <c r="N1544" t="s">
        <v>1782</v>
      </c>
      <c r="O1544">
        <v>37863</v>
      </c>
      <c r="P1544">
        <f>Append1[[#This Row],[Bonus (£)]]/Append1[[#This Row],[Salary (£)]]</f>
        <v>6.9455428765111293E-2</v>
      </c>
    </row>
    <row r="1545" spans="1:16" x14ac:dyDescent="0.3">
      <c r="A1545" t="s">
        <v>1977</v>
      </c>
      <c r="B1545" t="s">
        <v>1023</v>
      </c>
      <c r="C1545">
        <v>27</v>
      </c>
      <c r="D1545" t="s">
        <v>24</v>
      </c>
      <c r="E1545" t="s">
        <v>62</v>
      </c>
      <c r="F1545" t="s">
        <v>63</v>
      </c>
      <c r="G1545" t="s">
        <v>53</v>
      </c>
      <c r="H1545" s="1">
        <v>45197</v>
      </c>
      <c r="I1545">
        <v>51902</v>
      </c>
      <c r="J1545">
        <v>3063</v>
      </c>
      <c r="K1545">
        <v>3.23</v>
      </c>
      <c r="L1545">
        <v>2</v>
      </c>
      <c r="M1545" t="s">
        <v>34</v>
      </c>
      <c r="N1545" t="s">
        <v>1782</v>
      </c>
      <c r="O1545">
        <v>54965</v>
      </c>
      <c r="P1545">
        <f>Append1[[#This Row],[Bonus (£)]]/Append1[[#This Row],[Salary (£)]]</f>
        <v>5.9015066856768522E-2</v>
      </c>
    </row>
    <row r="1546" spans="1:16" x14ac:dyDescent="0.3">
      <c r="A1546" t="s">
        <v>1978</v>
      </c>
      <c r="B1546" t="s">
        <v>442</v>
      </c>
      <c r="C1546">
        <v>26</v>
      </c>
      <c r="D1546" t="s">
        <v>24</v>
      </c>
      <c r="E1546" t="s">
        <v>31</v>
      </c>
      <c r="F1546" t="s">
        <v>32</v>
      </c>
      <c r="G1546" t="s">
        <v>88</v>
      </c>
      <c r="H1546" s="1">
        <v>45020</v>
      </c>
      <c r="I1546">
        <v>35827</v>
      </c>
      <c r="J1546">
        <v>1199</v>
      </c>
      <c r="K1546">
        <v>3.54</v>
      </c>
      <c r="L1546">
        <v>3</v>
      </c>
      <c r="M1546" t="s">
        <v>20</v>
      </c>
      <c r="N1546" t="s">
        <v>1782</v>
      </c>
      <c r="O1546">
        <v>37026</v>
      </c>
      <c r="P1546">
        <f>Append1[[#This Row],[Bonus (£)]]/Append1[[#This Row],[Salary (£)]]</f>
        <v>3.3466380104390542E-2</v>
      </c>
    </row>
    <row r="1547" spans="1:16" x14ac:dyDescent="0.3">
      <c r="A1547" t="s">
        <v>1979</v>
      </c>
      <c r="B1547" t="s">
        <v>756</v>
      </c>
      <c r="C1547">
        <v>33</v>
      </c>
      <c r="D1547" t="s">
        <v>16</v>
      </c>
      <c r="E1547" t="s">
        <v>74</v>
      </c>
      <c r="F1547" t="s">
        <v>75</v>
      </c>
      <c r="G1547" t="s">
        <v>27</v>
      </c>
      <c r="H1547" s="1">
        <v>42346</v>
      </c>
      <c r="I1547">
        <v>28395</v>
      </c>
      <c r="J1547">
        <v>2696</v>
      </c>
      <c r="K1547">
        <v>4.3600000000000003</v>
      </c>
      <c r="L1547">
        <v>4</v>
      </c>
      <c r="M1547" t="s">
        <v>34</v>
      </c>
      <c r="N1547" t="s">
        <v>1782</v>
      </c>
      <c r="O1547">
        <v>31091</v>
      </c>
      <c r="P1547">
        <f>Append1[[#This Row],[Bonus (£)]]/Append1[[#This Row],[Salary (£)]]</f>
        <v>9.4946293361507311E-2</v>
      </c>
    </row>
    <row r="1548" spans="1:16" x14ac:dyDescent="0.3">
      <c r="A1548" t="s">
        <v>1980</v>
      </c>
      <c r="B1548" t="s">
        <v>428</v>
      </c>
      <c r="C1548">
        <v>21</v>
      </c>
      <c r="D1548" t="s">
        <v>24</v>
      </c>
      <c r="E1548" t="s">
        <v>74</v>
      </c>
      <c r="F1548" t="s">
        <v>75</v>
      </c>
      <c r="G1548" t="s">
        <v>19</v>
      </c>
      <c r="H1548" s="1">
        <v>43114</v>
      </c>
      <c r="I1548">
        <v>36746</v>
      </c>
      <c r="J1548">
        <v>1617</v>
      </c>
      <c r="K1548">
        <v>2.4</v>
      </c>
      <c r="L1548">
        <v>4</v>
      </c>
      <c r="M1548" t="s">
        <v>34</v>
      </c>
      <c r="N1548" t="s">
        <v>1782</v>
      </c>
      <c r="O1548">
        <v>38363</v>
      </c>
      <c r="P1548">
        <f>Append1[[#This Row],[Bonus (£)]]/Append1[[#This Row],[Salary (£)]]</f>
        <v>4.4004789636967287E-2</v>
      </c>
    </row>
    <row r="1549" spans="1:16" x14ac:dyDescent="0.3">
      <c r="A1549" t="s">
        <v>1981</v>
      </c>
      <c r="B1549" t="s">
        <v>1014</v>
      </c>
      <c r="C1549">
        <v>32</v>
      </c>
      <c r="D1549" t="s">
        <v>24</v>
      </c>
      <c r="E1549" t="s">
        <v>58</v>
      </c>
      <c r="F1549" t="s">
        <v>59</v>
      </c>
      <c r="G1549" t="s">
        <v>105</v>
      </c>
      <c r="H1549" s="1">
        <v>44660</v>
      </c>
      <c r="I1549">
        <v>28969</v>
      </c>
      <c r="J1549">
        <v>728</v>
      </c>
      <c r="K1549">
        <v>4.04</v>
      </c>
      <c r="L1549">
        <v>4</v>
      </c>
      <c r="M1549" t="s">
        <v>28</v>
      </c>
      <c r="N1549" t="s">
        <v>1782</v>
      </c>
      <c r="O1549">
        <v>29697</v>
      </c>
      <c r="P1549">
        <f>Append1[[#This Row],[Bonus (£)]]/Append1[[#This Row],[Salary (£)]]</f>
        <v>2.5130311712520281E-2</v>
      </c>
    </row>
    <row r="1550" spans="1:16" x14ac:dyDescent="0.3">
      <c r="A1550" t="s">
        <v>1982</v>
      </c>
      <c r="B1550" t="s">
        <v>220</v>
      </c>
      <c r="C1550">
        <v>39</v>
      </c>
      <c r="D1550" t="s">
        <v>16</v>
      </c>
      <c r="E1550" t="s">
        <v>25</v>
      </c>
      <c r="F1550" t="s">
        <v>26</v>
      </c>
      <c r="G1550" t="s">
        <v>27</v>
      </c>
      <c r="H1550" s="1">
        <v>42122</v>
      </c>
      <c r="I1550">
        <v>32021</v>
      </c>
      <c r="J1550">
        <v>1750</v>
      </c>
      <c r="K1550">
        <v>3.42</v>
      </c>
      <c r="L1550">
        <v>1</v>
      </c>
      <c r="M1550" t="s">
        <v>34</v>
      </c>
      <c r="N1550" t="s">
        <v>1782</v>
      </c>
      <c r="O1550">
        <v>33771</v>
      </c>
      <c r="P1550">
        <f>Append1[[#This Row],[Bonus (£)]]/Append1[[#This Row],[Salary (£)]]</f>
        <v>5.4651634864620095E-2</v>
      </c>
    </row>
    <row r="1551" spans="1:16" x14ac:dyDescent="0.3">
      <c r="A1551" t="s">
        <v>1983</v>
      </c>
      <c r="B1551" t="s">
        <v>85</v>
      </c>
      <c r="C1551">
        <v>41</v>
      </c>
      <c r="D1551" t="s">
        <v>16</v>
      </c>
      <c r="E1551" t="s">
        <v>25</v>
      </c>
      <c r="F1551" t="s">
        <v>26</v>
      </c>
      <c r="G1551" t="s">
        <v>39</v>
      </c>
      <c r="H1551" s="1">
        <v>45012</v>
      </c>
      <c r="I1551">
        <v>33873</v>
      </c>
      <c r="J1551">
        <v>2646</v>
      </c>
      <c r="K1551">
        <v>3.75</v>
      </c>
      <c r="L1551">
        <v>4</v>
      </c>
      <c r="M1551" t="s">
        <v>20</v>
      </c>
      <c r="N1551" t="s">
        <v>1782</v>
      </c>
      <c r="O1551">
        <v>36519</v>
      </c>
      <c r="P1551">
        <f>Append1[[#This Row],[Bonus (£)]]/Append1[[#This Row],[Salary (£)]]</f>
        <v>7.8115313081215124E-2</v>
      </c>
    </row>
    <row r="1552" spans="1:16" x14ac:dyDescent="0.3">
      <c r="A1552" t="s">
        <v>1984</v>
      </c>
      <c r="B1552" t="s">
        <v>1018</v>
      </c>
      <c r="C1552">
        <v>24</v>
      </c>
      <c r="D1552" t="s">
        <v>24</v>
      </c>
      <c r="E1552" t="s">
        <v>37</v>
      </c>
      <c r="F1552" t="s">
        <v>38</v>
      </c>
      <c r="G1552" t="s">
        <v>88</v>
      </c>
      <c r="H1552" s="1">
        <v>43529</v>
      </c>
      <c r="I1552">
        <v>28084</v>
      </c>
      <c r="J1552">
        <v>524</v>
      </c>
      <c r="K1552">
        <v>2.46</v>
      </c>
      <c r="L1552">
        <v>8</v>
      </c>
      <c r="M1552" t="s">
        <v>34</v>
      </c>
      <c r="N1552" t="s">
        <v>1782</v>
      </c>
      <c r="O1552">
        <v>28608</v>
      </c>
      <c r="P1552">
        <f>Append1[[#This Row],[Bonus (£)]]/Append1[[#This Row],[Salary (£)]]</f>
        <v>1.8658310781939896E-2</v>
      </c>
    </row>
    <row r="1553" spans="1:16" x14ac:dyDescent="0.3">
      <c r="A1553" t="s">
        <v>1985</v>
      </c>
      <c r="B1553" t="s">
        <v>23</v>
      </c>
      <c r="C1553">
        <v>33</v>
      </c>
      <c r="D1553" t="s">
        <v>16</v>
      </c>
      <c r="E1553" t="s">
        <v>58</v>
      </c>
      <c r="F1553" t="s">
        <v>59</v>
      </c>
      <c r="G1553" t="s">
        <v>88</v>
      </c>
      <c r="H1553" s="1">
        <v>43493</v>
      </c>
      <c r="I1553">
        <v>34848</v>
      </c>
      <c r="J1553">
        <v>1045</v>
      </c>
      <c r="K1553">
        <v>2.57</v>
      </c>
      <c r="L1553">
        <v>5</v>
      </c>
      <c r="M1553" t="s">
        <v>28</v>
      </c>
      <c r="N1553" t="s">
        <v>1782</v>
      </c>
      <c r="O1553">
        <v>35893</v>
      </c>
      <c r="P1553">
        <f>Append1[[#This Row],[Bonus (£)]]/Append1[[#This Row],[Salary (£)]]</f>
        <v>2.9987373737373736E-2</v>
      </c>
    </row>
    <row r="1554" spans="1:16" x14ac:dyDescent="0.3">
      <c r="A1554" t="s">
        <v>1986</v>
      </c>
      <c r="B1554" t="s">
        <v>457</v>
      </c>
      <c r="C1554">
        <v>39</v>
      </c>
      <c r="D1554" t="s">
        <v>24</v>
      </c>
      <c r="E1554" t="s">
        <v>17</v>
      </c>
      <c r="F1554" t="s">
        <v>18</v>
      </c>
      <c r="G1554" t="s">
        <v>88</v>
      </c>
      <c r="H1554" s="1">
        <v>42428</v>
      </c>
      <c r="I1554">
        <v>44271</v>
      </c>
      <c r="J1554">
        <v>1643</v>
      </c>
      <c r="K1554">
        <v>3.03</v>
      </c>
      <c r="L1554">
        <v>3</v>
      </c>
      <c r="M1554" t="s">
        <v>20</v>
      </c>
      <c r="N1554" t="s">
        <v>1782</v>
      </c>
      <c r="O1554">
        <v>45914</v>
      </c>
      <c r="P1554">
        <f>Append1[[#This Row],[Bonus (£)]]/Append1[[#This Row],[Salary (£)]]</f>
        <v>3.7112330871224952E-2</v>
      </c>
    </row>
    <row r="1555" spans="1:16" x14ac:dyDescent="0.3">
      <c r="A1555" t="s">
        <v>1987</v>
      </c>
      <c r="B1555" t="s">
        <v>283</v>
      </c>
      <c r="C1555">
        <v>32</v>
      </c>
      <c r="D1555" t="s">
        <v>24</v>
      </c>
      <c r="E1555" t="s">
        <v>58</v>
      </c>
      <c r="F1555" t="s">
        <v>59</v>
      </c>
      <c r="G1555" t="s">
        <v>33</v>
      </c>
      <c r="H1555" s="1">
        <v>44088</v>
      </c>
      <c r="I1555">
        <v>27913</v>
      </c>
      <c r="J1555">
        <v>1226</v>
      </c>
      <c r="K1555">
        <v>1.87</v>
      </c>
      <c r="L1555">
        <v>7</v>
      </c>
      <c r="M1555" t="s">
        <v>28</v>
      </c>
      <c r="N1555" t="s">
        <v>1782</v>
      </c>
      <c r="O1555">
        <v>29139</v>
      </c>
      <c r="P1555">
        <f>Append1[[#This Row],[Bonus (£)]]/Append1[[#This Row],[Salary (£)]]</f>
        <v>4.3922186794683481E-2</v>
      </c>
    </row>
    <row r="1556" spans="1:16" x14ac:dyDescent="0.3">
      <c r="A1556" t="s">
        <v>1988</v>
      </c>
      <c r="B1556" t="s">
        <v>229</v>
      </c>
      <c r="C1556">
        <v>21</v>
      </c>
      <c r="D1556" t="s">
        <v>24</v>
      </c>
      <c r="E1556" t="s">
        <v>25</v>
      </c>
      <c r="F1556" t="s">
        <v>26</v>
      </c>
      <c r="G1556" t="s">
        <v>53</v>
      </c>
      <c r="H1556" s="1">
        <v>42958</v>
      </c>
      <c r="I1556">
        <v>34418</v>
      </c>
      <c r="J1556">
        <v>937</v>
      </c>
      <c r="K1556">
        <v>1.1399999999999999</v>
      </c>
      <c r="L1556">
        <v>4</v>
      </c>
      <c r="M1556" t="s">
        <v>34</v>
      </c>
      <c r="N1556" t="s">
        <v>1782</v>
      </c>
      <c r="O1556">
        <v>35355</v>
      </c>
      <c r="P1556">
        <f>Append1[[#This Row],[Bonus (£)]]/Append1[[#This Row],[Salary (£)]]</f>
        <v>2.7224126910337616E-2</v>
      </c>
    </row>
    <row r="1557" spans="1:16" x14ac:dyDescent="0.3">
      <c r="A1557" t="s">
        <v>1989</v>
      </c>
      <c r="B1557" t="s">
        <v>77</v>
      </c>
      <c r="C1557">
        <v>30</v>
      </c>
      <c r="D1557" t="s">
        <v>16</v>
      </c>
      <c r="E1557" t="s">
        <v>62</v>
      </c>
      <c r="F1557" t="s">
        <v>63</v>
      </c>
      <c r="G1557" t="s">
        <v>88</v>
      </c>
      <c r="H1557" s="1">
        <v>44509</v>
      </c>
      <c r="I1557">
        <v>29257</v>
      </c>
      <c r="J1557">
        <v>2014</v>
      </c>
      <c r="K1557">
        <v>3.02</v>
      </c>
      <c r="L1557">
        <v>4</v>
      </c>
      <c r="M1557" t="s">
        <v>34</v>
      </c>
      <c r="N1557" t="s">
        <v>1782</v>
      </c>
      <c r="O1557">
        <v>31271</v>
      </c>
      <c r="P1557">
        <f>Append1[[#This Row],[Bonus (£)]]/Append1[[#This Row],[Salary (£)]]</f>
        <v>6.8838226749154047E-2</v>
      </c>
    </row>
    <row r="1558" spans="1:16" x14ac:dyDescent="0.3">
      <c r="A1558" t="s">
        <v>1990</v>
      </c>
      <c r="B1558" t="s">
        <v>36</v>
      </c>
      <c r="C1558">
        <v>40</v>
      </c>
      <c r="D1558" t="s">
        <v>24</v>
      </c>
      <c r="E1558" t="s">
        <v>37</v>
      </c>
      <c r="F1558" t="s">
        <v>38</v>
      </c>
      <c r="G1558" t="s">
        <v>39</v>
      </c>
      <c r="H1558" s="1">
        <v>43054</v>
      </c>
      <c r="I1558">
        <v>23412</v>
      </c>
      <c r="J1558">
        <v>1103</v>
      </c>
      <c r="K1558">
        <v>3.06</v>
      </c>
      <c r="L1558">
        <v>1</v>
      </c>
      <c r="M1558" t="s">
        <v>28</v>
      </c>
      <c r="N1558" t="s">
        <v>1782</v>
      </c>
      <c r="O1558">
        <v>24515</v>
      </c>
      <c r="P1558">
        <f>Append1[[#This Row],[Bonus (£)]]/Append1[[#This Row],[Salary (£)]]</f>
        <v>4.711259183324791E-2</v>
      </c>
    </row>
    <row r="1559" spans="1:16" x14ac:dyDescent="0.3">
      <c r="A1559" t="s">
        <v>1991</v>
      </c>
      <c r="B1559" t="s">
        <v>1020</v>
      </c>
      <c r="C1559">
        <v>28</v>
      </c>
      <c r="D1559" t="s">
        <v>16</v>
      </c>
      <c r="E1559" t="s">
        <v>37</v>
      </c>
      <c r="F1559" t="s">
        <v>38</v>
      </c>
      <c r="G1559" t="s">
        <v>39</v>
      </c>
      <c r="H1559" s="1">
        <v>45304</v>
      </c>
      <c r="I1559">
        <v>31768</v>
      </c>
      <c r="J1559">
        <v>2454</v>
      </c>
      <c r="K1559">
        <v>3.8</v>
      </c>
      <c r="L1559">
        <v>0</v>
      </c>
      <c r="M1559" t="s">
        <v>28</v>
      </c>
      <c r="N1559" t="s">
        <v>1782</v>
      </c>
      <c r="O1559">
        <v>34222</v>
      </c>
      <c r="P1559">
        <f>Append1[[#This Row],[Bonus (£)]]/Append1[[#This Row],[Salary (£)]]</f>
        <v>7.7247544699068249E-2</v>
      </c>
    </row>
    <row r="1560" spans="1:16" x14ac:dyDescent="0.3">
      <c r="A1560" t="s">
        <v>1992</v>
      </c>
      <c r="B1560" t="s">
        <v>1189</v>
      </c>
      <c r="C1560">
        <v>24</v>
      </c>
      <c r="D1560" t="s">
        <v>16</v>
      </c>
      <c r="E1560" t="s">
        <v>62</v>
      </c>
      <c r="F1560" t="s">
        <v>63</v>
      </c>
      <c r="G1560" t="s">
        <v>88</v>
      </c>
      <c r="H1560" s="1">
        <v>44259</v>
      </c>
      <c r="I1560">
        <v>45488</v>
      </c>
      <c r="J1560">
        <v>1419</v>
      </c>
      <c r="K1560">
        <v>3.26</v>
      </c>
      <c r="L1560">
        <v>2</v>
      </c>
      <c r="M1560" t="s">
        <v>28</v>
      </c>
      <c r="N1560" t="s">
        <v>1782</v>
      </c>
      <c r="O1560">
        <v>46907</v>
      </c>
      <c r="P1560">
        <f>Append1[[#This Row],[Bonus (£)]]/Append1[[#This Row],[Salary (£)]]</f>
        <v>3.1195040450228632E-2</v>
      </c>
    </row>
    <row r="1561" spans="1:16" x14ac:dyDescent="0.3">
      <c r="A1561" t="s">
        <v>1993</v>
      </c>
      <c r="B1561" t="s">
        <v>577</v>
      </c>
      <c r="C1561">
        <v>33</v>
      </c>
      <c r="D1561" t="s">
        <v>16</v>
      </c>
      <c r="E1561" t="s">
        <v>37</v>
      </c>
      <c r="F1561" t="s">
        <v>38</v>
      </c>
      <c r="G1561" t="s">
        <v>88</v>
      </c>
      <c r="H1561" s="1">
        <v>45469</v>
      </c>
      <c r="I1561">
        <v>29897</v>
      </c>
      <c r="J1561">
        <v>553</v>
      </c>
      <c r="K1561">
        <v>2.2000000000000002</v>
      </c>
      <c r="L1561">
        <v>4</v>
      </c>
      <c r="M1561" t="s">
        <v>28</v>
      </c>
      <c r="N1561" t="s">
        <v>1782</v>
      </c>
      <c r="O1561">
        <v>30450</v>
      </c>
      <c r="P1561">
        <f>Append1[[#This Row],[Bonus (£)]]/Append1[[#This Row],[Salary (£)]]</f>
        <v>1.8496839147740574E-2</v>
      </c>
    </row>
    <row r="1562" spans="1:16" x14ac:dyDescent="0.3">
      <c r="A1562" t="s">
        <v>1994</v>
      </c>
      <c r="B1562" t="s">
        <v>402</v>
      </c>
      <c r="C1562">
        <v>30</v>
      </c>
      <c r="D1562" t="s">
        <v>24</v>
      </c>
      <c r="E1562" t="s">
        <v>31</v>
      </c>
      <c r="F1562" t="s">
        <v>32</v>
      </c>
      <c r="G1562" t="s">
        <v>50</v>
      </c>
      <c r="H1562" s="1">
        <v>43043</v>
      </c>
      <c r="I1562">
        <v>32965</v>
      </c>
      <c r="J1562">
        <v>2028</v>
      </c>
      <c r="K1562">
        <v>2.6</v>
      </c>
      <c r="L1562">
        <v>0</v>
      </c>
      <c r="M1562" t="s">
        <v>20</v>
      </c>
      <c r="N1562" t="s">
        <v>1782</v>
      </c>
      <c r="O1562">
        <v>34993</v>
      </c>
      <c r="P1562">
        <f>Append1[[#This Row],[Bonus (£)]]/Append1[[#This Row],[Salary (£)]]</f>
        <v>6.1519793720612774E-2</v>
      </c>
    </row>
    <row r="1563" spans="1:16" x14ac:dyDescent="0.3">
      <c r="A1563" t="s">
        <v>1995</v>
      </c>
      <c r="B1563" t="s">
        <v>1011</v>
      </c>
      <c r="C1563">
        <v>35</v>
      </c>
      <c r="D1563" t="s">
        <v>16</v>
      </c>
      <c r="E1563" t="s">
        <v>17</v>
      </c>
      <c r="F1563" t="s">
        <v>18</v>
      </c>
      <c r="G1563" t="s">
        <v>53</v>
      </c>
      <c r="H1563" s="1">
        <v>45121</v>
      </c>
      <c r="I1563">
        <v>48127</v>
      </c>
      <c r="J1563">
        <v>1765</v>
      </c>
      <c r="K1563">
        <v>2.8</v>
      </c>
      <c r="L1563">
        <v>4</v>
      </c>
      <c r="M1563" t="s">
        <v>20</v>
      </c>
      <c r="N1563" t="s">
        <v>1782</v>
      </c>
      <c r="O1563">
        <v>49892</v>
      </c>
      <c r="P1563">
        <f>Append1[[#This Row],[Bonus (£)]]/Append1[[#This Row],[Salary (£)]]</f>
        <v>3.6673800569326988E-2</v>
      </c>
    </row>
    <row r="1564" spans="1:16" x14ac:dyDescent="0.3">
      <c r="A1564" t="s">
        <v>1996</v>
      </c>
      <c r="B1564" t="s">
        <v>67</v>
      </c>
      <c r="C1564">
        <v>31</v>
      </c>
      <c r="D1564" t="s">
        <v>16</v>
      </c>
      <c r="E1564" t="s">
        <v>25</v>
      </c>
      <c r="F1564" t="s">
        <v>26</v>
      </c>
      <c r="G1564" t="s">
        <v>27</v>
      </c>
      <c r="H1564" s="1">
        <v>42714</v>
      </c>
      <c r="I1564">
        <v>27936</v>
      </c>
      <c r="J1564">
        <v>515</v>
      </c>
      <c r="K1564">
        <v>2.99</v>
      </c>
      <c r="L1564">
        <v>4</v>
      </c>
      <c r="M1564" t="s">
        <v>28</v>
      </c>
      <c r="N1564" t="s">
        <v>1782</v>
      </c>
      <c r="O1564">
        <v>28451</v>
      </c>
      <c r="P1564">
        <f>Append1[[#This Row],[Bonus (£)]]/Append1[[#This Row],[Salary (£)]]</f>
        <v>1.8434994272623139E-2</v>
      </c>
    </row>
    <row r="1565" spans="1:16" x14ac:dyDescent="0.3">
      <c r="A1565" t="s">
        <v>1997</v>
      </c>
      <c r="B1565" t="s">
        <v>1189</v>
      </c>
      <c r="C1565">
        <v>34</v>
      </c>
      <c r="D1565" t="s">
        <v>16</v>
      </c>
      <c r="E1565" t="s">
        <v>31</v>
      </c>
      <c r="F1565" t="s">
        <v>32</v>
      </c>
      <c r="G1565" t="s">
        <v>19</v>
      </c>
      <c r="H1565" s="1">
        <v>43697</v>
      </c>
      <c r="I1565">
        <v>29574</v>
      </c>
      <c r="J1565">
        <v>1215</v>
      </c>
      <c r="K1565">
        <v>2.77</v>
      </c>
      <c r="L1565">
        <v>1</v>
      </c>
      <c r="M1565" t="s">
        <v>34</v>
      </c>
      <c r="N1565" t="s">
        <v>1782</v>
      </c>
      <c r="O1565">
        <v>30789</v>
      </c>
      <c r="P1565">
        <f>Append1[[#This Row],[Bonus (£)]]/Append1[[#This Row],[Salary (£)]]</f>
        <v>4.1083384053560559E-2</v>
      </c>
    </row>
    <row r="1566" spans="1:16" x14ac:dyDescent="0.3">
      <c r="A1566" t="s">
        <v>1998</v>
      </c>
      <c r="B1566" t="s">
        <v>1189</v>
      </c>
      <c r="C1566">
        <v>32</v>
      </c>
      <c r="D1566" t="s">
        <v>24</v>
      </c>
      <c r="E1566" t="s">
        <v>37</v>
      </c>
      <c r="F1566" t="s">
        <v>38</v>
      </c>
      <c r="G1566" t="s">
        <v>88</v>
      </c>
      <c r="H1566" s="1">
        <v>42989</v>
      </c>
      <c r="I1566">
        <v>22078</v>
      </c>
      <c r="J1566">
        <v>1615</v>
      </c>
      <c r="K1566">
        <v>3.68</v>
      </c>
      <c r="L1566">
        <v>4</v>
      </c>
      <c r="M1566" t="s">
        <v>28</v>
      </c>
      <c r="N1566" t="s">
        <v>1782</v>
      </c>
      <c r="O1566">
        <v>23693</v>
      </c>
      <c r="P1566">
        <f>Append1[[#This Row],[Bonus (£)]]/Append1[[#This Row],[Salary (£)]]</f>
        <v>7.3149741824440617E-2</v>
      </c>
    </row>
    <row r="1567" spans="1:16" x14ac:dyDescent="0.3">
      <c r="A1567" t="s">
        <v>1999</v>
      </c>
      <c r="B1567" t="s">
        <v>1740</v>
      </c>
      <c r="C1567">
        <v>26</v>
      </c>
      <c r="D1567" t="s">
        <v>24</v>
      </c>
      <c r="E1567" t="s">
        <v>17</v>
      </c>
      <c r="F1567" t="s">
        <v>18</v>
      </c>
      <c r="G1567" t="s">
        <v>19</v>
      </c>
      <c r="H1567" s="1">
        <v>43900</v>
      </c>
      <c r="I1567">
        <v>50618</v>
      </c>
      <c r="J1567">
        <v>2038</v>
      </c>
      <c r="K1567">
        <v>2.64</v>
      </c>
      <c r="L1567">
        <v>3</v>
      </c>
      <c r="M1567" t="s">
        <v>34</v>
      </c>
      <c r="N1567" t="s">
        <v>1782</v>
      </c>
      <c r="O1567">
        <v>52656</v>
      </c>
      <c r="P1567">
        <f>Append1[[#This Row],[Bonus (£)]]/Append1[[#This Row],[Salary (£)]]</f>
        <v>4.0262357264214309E-2</v>
      </c>
    </row>
    <row r="1568" spans="1:16" x14ac:dyDescent="0.3">
      <c r="A1568" t="s">
        <v>2000</v>
      </c>
      <c r="B1568" t="s">
        <v>346</v>
      </c>
      <c r="C1568">
        <v>40</v>
      </c>
      <c r="D1568" t="s">
        <v>16</v>
      </c>
      <c r="E1568" t="s">
        <v>37</v>
      </c>
      <c r="F1568" t="s">
        <v>38</v>
      </c>
      <c r="G1568" t="s">
        <v>53</v>
      </c>
      <c r="H1568" s="1">
        <v>42908</v>
      </c>
      <c r="I1568">
        <v>27837</v>
      </c>
      <c r="J1568">
        <v>708</v>
      </c>
      <c r="K1568">
        <v>3.32</v>
      </c>
      <c r="L1568">
        <v>3</v>
      </c>
      <c r="M1568" t="s">
        <v>28</v>
      </c>
      <c r="N1568" t="s">
        <v>1782</v>
      </c>
      <c r="O1568">
        <v>28545</v>
      </c>
      <c r="P1568">
        <f>Append1[[#This Row],[Bonus (£)]]/Append1[[#This Row],[Salary (£)]]</f>
        <v>2.5433775191292165E-2</v>
      </c>
    </row>
    <row r="1569" spans="1:16" x14ac:dyDescent="0.3">
      <c r="A1569" t="s">
        <v>2001</v>
      </c>
      <c r="B1569" t="s">
        <v>515</v>
      </c>
      <c r="C1569">
        <v>27</v>
      </c>
      <c r="D1569" t="s">
        <v>24</v>
      </c>
      <c r="E1569" t="s">
        <v>74</v>
      </c>
      <c r="F1569" t="s">
        <v>75</v>
      </c>
      <c r="G1569" t="s">
        <v>50</v>
      </c>
      <c r="H1569" s="1">
        <v>42749</v>
      </c>
      <c r="I1569">
        <v>30044</v>
      </c>
      <c r="J1569">
        <v>1737</v>
      </c>
      <c r="K1569">
        <v>2.62</v>
      </c>
      <c r="L1569">
        <v>2</v>
      </c>
      <c r="M1569" t="s">
        <v>20</v>
      </c>
      <c r="N1569" t="s">
        <v>1782</v>
      </c>
      <c r="O1569">
        <v>31781</v>
      </c>
      <c r="P1569">
        <f>Append1[[#This Row],[Bonus (£)]]/Append1[[#This Row],[Salary (£)]]</f>
        <v>5.7815204366928503E-2</v>
      </c>
    </row>
    <row r="1570" spans="1:16" x14ac:dyDescent="0.3">
      <c r="A1570" t="s">
        <v>2002</v>
      </c>
      <c r="B1570" t="s">
        <v>393</v>
      </c>
      <c r="C1570">
        <v>31</v>
      </c>
      <c r="D1570" t="s">
        <v>24</v>
      </c>
      <c r="E1570" t="s">
        <v>25</v>
      </c>
      <c r="F1570" t="s">
        <v>26</v>
      </c>
      <c r="G1570" t="s">
        <v>105</v>
      </c>
      <c r="H1570" s="1">
        <v>43995</v>
      </c>
      <c r="I1570">
        <v>40709</v>
      </c>
      <c r="J1570">
        <v>1585</v>
      </c>
      <c r="K1570">
        <v>2.11</v>
      </c>
      <c r="L1570">
        <v>5</v>
      </c>
      <c r="M1570" t="s">
        <v>34</v>
      </c>
      <c r="N1570" t="s">
        <v>1782</v>
      </c>
      <c r="O1570">
        <v>42294</v>
      </c>
      <c r="P1570">
        <f>Append1[[#This Row],[Bonus (£)]]/Append1[[#This Row],[Salary (£)]]</f>
        <v>3.8934879265027388E-2</v>
      </c>
    </row>
    <row r="1571" spans="1:16" x14ac:dyDescent="0.3">
      <c r="A1571" t="s">
        <v>2003</v>
      </c>
      <c r="B1571" t="s">
        <v>997</v>
      </c>
      <c r="C1571">
        <v>34</v>
      </c>
      <c r="D1571" t="s">
        <v>16</v>
      </c>
      <c r="E1571" t="s">
        <v>17</v>
      </c>
      <c r="F1571" t="s">
        <v>18</v>
      </c>
      <c r="G1571" t="s">
        <v>33</v>
      </c>
      <c r="H1571" s="1">
        <v>42415</v>
      </c>
      <c r="I1571">
        <v>46817</v>
      </c>
      <c r="J1571">
        <v>3547</v>
      </c>
      <c r="K1571">
        <v>4.04</v>
      </c>
      <c r="L1571">
        <v>6</v>
      </c>
      <c r="M1571" t="s">
        <v>20</v>
      </c>
      <c r="N1571" t="s">
        <v>1782</v>
      </c>
      <c r="O1571">
        <v>50364</v>
      </c>
      <c r="P1571">
        <f>Append1[[#This Row],[Bonus (£)]]/Append1[[#This Row],[Salary (£)]]</f>
        <v>7.5763077514578031E-2</v>
      </c>
    </row>
    <row r="1572" spans="1:16" x14ac:dyDescent="0.3">
      <c r="A1572" t="s">
        <v>2004</v>
      </c>
      <c r="B1572" t="s">
        <v>797</v>
      </c>
      <c r="C1572">
        <v>35</v>
      </c>
      <c r="D1572" t="s">
        <v>24</v>
      </c>
      <c r="E1572" t="s">
        <v>31</v>
      </c>
      <c r="F1572" t="s">
        <v>32</v>
      </c>
      <c r="G1572" t="s">
        <v>19</v>
      </c>
      <c r="H1572" s="1">
        <v>42916</v>
      </c>
      <c r="I1572">
        <v>23937</v>
      </c>
      <c r="J1572">
        <v>869</v>
      </c>
      <c r="K1572">
        <v>3.29</v>
      </c>
      <c r="L1572">
        <v>4</v>
      </c>
      <c r="M1572" t="s">
        <v>20</v>
      </c>
      <c r="N1572" t="s">
        <v>1782</v>
      </c>
      <c r="O1572">
        <v>24806</v>
      </c>
      <c r="P1572">
        <f>Append1[[#This Row],[Bonus (£)]]/Append1[[#This Row],[Salary (£)]]</f>
        <v>3.6303630363036306E-2</v>
      </c>
    </row>
    <row r="1573" spans="1:16" x14ac:dyDescent="0.3">
      <c r="A1573" t="s">
        <v>2005</v>
      </c>
      <c r="B1573" t="s">
        <v>384</v>
      </c>
      <c r="C1573">
        <v>31</v>
      </c>
      <c r="D1573" t="s">
        <v>24</v>
      </c>
      <c r="E1573" t="s">
        <v>25</v>
      </c>
      <c r="F1573" t="s">
        <v>26</v>
      </c>
      <c r="G1573" t="s">
        <v>50</v>
      </c>
      <c r="H1573" s="1">
        <v>42940</v>
      </c>
      <c r="I1573">
        <v>33257</v>
      </c>
      <c r="J1573">
        <v>2511</v>
      </c>
      <c r="K1573">
        <v>3.16</v>
      </c>
      <c r="L1573">
        <v>3</v>
      </c>
      <c r="M1573" t="s">
        <v>20</v>
      </c>
      <c r="N1573" t="s">
        <v>1782</v>
      </c>
      <c r="O1573">
        <v>35768</v>
      </c>
      <c r="P1573">
        <f>Append1[[#This Row],[Bonus (£)]]/Append1[[#This Row],[Salary (£)]]</f>
        <v>7.5502901644766515E-2</v>
      </c>
    </row>
    <row r="1574" spans="1:16" x14ac:dyDescent="0.3">
      <c r="A1574" t="s">
        <v>2006</v>
      </c>
      <c r="B1574" t="s">
        <v>1100</v>
      </c>
      <c r="C1574">
        <v>49</v>
      </c>
      <c r="D1574" t="s">
        <v>24</v>
      </c>
      <c r="E1574" t="s">
        <v>74</v>
      </c>
      <c r="F1574" t="s">
        <v>75</v>
      </c>
      <c r="G1574" t="s">
        <v>105</v>
      </c>
      <c r="H1574" s="1">
        <v>45610</v>
      </c>
      <c r="I1574">
        <v>33843</v>
      </c>
      <c r="J1574">
        <v>1291</v>
      </c>
      <c r="K1574">
        <v>2.99</v>
      </c>
      <c r="L1574">
        <v>1</v>
      </c>
      <c r="M1574" t="s">
        <v>34</v>
      </c>
      <c r="N1574" t="s">
        <v>1782</v>
      </c>
      <c r="O1574">
        <v>35134</v>
      </c>
      <c r="P1574">
        <f>Append1[[#This Row],[Bonus (£)]]/Append1[[#This Row],[Salary (£)]]</f>
        <v>3.8146736400437316E-2</v>
      </c>
    </row>
    <row r="1575" spans="1:16" x14ac:dyDescent="0.3">
      <c r="A1575" t="s">
        <v>2007</v>
      </c>
      <c r="B1575" t="s">
        <v>319</v>
      </c>
      <c r="C1575">
        <v>33</v>
      </c>
      <c r="D1575" t="s">
        <v>16</v>
      </c>
      <c r="E1575" t="s">
        <v>31</v>
      </c>
      <c r="F1575" t="s">
        <v>32</v>
      </c>
      <c r="G1575" t="s">
        <v>53</v>
      </c>
      <c r="H1575" s="1">
        <v>45355</v>
      </c>
      <c r="I1575">
        <v>37826</v>
      </c>
      <c r="J1575">
        <v>2373</v>
      </c>
      <c r="K1575">
        <v>3.74</v>
      </c>
      <c r="L1575">
        <v>0</v>
      </c>
      <c r="M1575" t="s">
        <v>28</v>
      </c>
      <c r="N1575" t="s">
        <v>1782</v>
      </c>
      <c r="O1575">
        <v>40199</v>
      </c>
      <c r="P1575">
        <f>Append1[[#This Row],[Bonus (£)]]/Append1[[#This Row],[Salary (£)]]</f>
        <v>6.2734626976153965E-2</v>
      </c>
    </row>
    <row r="1576" spans="1:16" x14ac:dyDescent="0.3">
      <c r="A1576" t="s">
        <v>2008</v>
      </c>
      <c r="B1576" t="s">
        <v>1491</v>
      </c>
      <c r="C1576">
        <v>24</v>
      </c>
      <c r="D1576" t="s">
        <v>16</v>
      </c>
      <c r="E1576" t="s">
        <v>62</v>
      </c>
      <c r="F1576" t="s">
        <v>63</v>
      </c>
      <c r="G1576" t="s">
        <v>105</v>
      </c>
      <c r="H1576" s="1">
        <v>43890</v>
      </c>
      <c r="I1576">
        <v>45357</v>
      </c>
      <c r="J1576">
        <v>1851</v>
      </c>
      <c r="K1576">
        <v>2.91</v>
      </c>
      <c r="L1576">
        <v>5</v>
      </c>
      <c r="M1576" t="s">
        <v>34</v>
      </c>
      <c r="N1576" t="s">
        <v>1782</v>
      </c>
      <c r="O1576">
        <v>47208</v>
      </c>
      <c r="P1576">
        <f>Append1[[#This Row],[Bonus (£)]]/Append1[[#This Row],[Salary (£)]]</f>
        <v>4.0809577352999539E-2</v>
      </c>
    </row>
    <row r="1577" spans="1:16" x14ac:dyDescent="0.3">
      <c r="A1577" t="s">
        <v>2009</v>
      </c>
      <c r="B1577" t="s">
        <v>302</v>
      </c>
      <c r="C1577">
        <v>46</v>
      </c>
      <c r="D1577" t="s">
        <v>24</v>
      </c>
      <c r="E1577" t="s">
        <v>42</v>
      </c>
      <c r="F1577" t="s">
        <v>43</v>
      </c>
      <c r="G1577" t="s">
        <v>33</v>
      </c>
      <c r="H1577" s="1">
        <v>43225</v>
      </c>
      <c r="I1577">
        <v>39382</v>
      </c>
      <c r="J1577">
        <v>1430</v>
      </c>
      <c r="K1577">
        <v>2.33</v>
      </c>
      <c r="L1577">
        <v>2</v>
      </c>
      <c r="M1577" t="s">
        <v>28</v>
      </c>
      <c r="N1577" t="s">
        <v>1782</v>
      </c>
      <c r="O1577">
        <v>40812</v>
      </c>
      <c r="P1577">
        <f>Append1[[#This Row],[Bonus (£)]]/Append1[[#This Row],[Salary (£)]]</f>
        <v>3.6311005027677618E-2</v>
      </c>
    </row>
    <row r="1578" spans="1:16" x14ac:dyDescent="0.3">
      <c r="A1578" t="s">
        <v>2010</v>
      </c>
      <c r="B1578" t="s">
        <v>898</v>
      </c>
      <c r="C1578">
        <v>33</v>
      </c>
      <c r="D1578" t="s">
        <v>16</v>
      </c>
      <c r="E1578" t="s">
        <v>62</v>
      </c>
      <c r="F1578" t="s">
        <v>63</v>
      </c>
      <c r="G1578" t="s">
        <v>88</v>
      </c>
      <c r="H1578" s="1">
        <v>42319</v>
      </c>
      <c r="I1578">
        <v>34925</v>
      </c>
      <c r="J1578">
        <v>2770</v>
      </c>
      <c r="K1578">
        <v>5</v>
      </c>
      <c r="L1578">
        <v>1</v>
      </c>
      <c r="M1578" t="s">
        <v>28</v>
      </c>
      <c r="N1578" t="s">
        <v>1782</v>
      </c>
      <c r="O1578">
        <v>37695</v>
      </c>
      <c r="P1578">
        <f>Append1[[#This Row],[Bonus (£)]]/Append1[[#This Row],[Salary (£)]]</f>
        <v>7.9312813171080881E-2</v>
      </c>
    </row>
    <row r="1579" spans="1:16" x14ac:dyDescent="0.3">
      <c r="A1579" t="s">
        <v>2011</v>
      </c>
      <c r="B1579" t="s">
        <v>984</v>
      </c>
      <c r="C1579">
        <v>36</v>
      </c>
      <c r="D1579" t="s">
        <v>16</v>
      </c>
      <c r="E1579" t="s">
        <v>42</v>
      </c>
      <c r="F1579" t="s">
        <v>43</v>
      </c>
      <c r="G1579" t="s">
        <v>33</v>
      </c>
      <c r="H1579" s="1">
        <v>45424</v>
      </c>
      <c r="I1579">
        <v>51447</v>
      </c>
      <c r="J1579">
        <v>2070</v>
      </c>
      <c r="K1579">
        <v>4.63</v>
      </c>
      <c r="L1579">
        <v>4</v>
      </c>
      <c r="M1579" t="s">
        <v>20</v>
      </c>
      <c r="N1579" t="s">
        <v>1782</v>
      </c>
      <c r="O1579">
        <v>53517</v>
      </c>
      <c r="P1579">
        <f>Append1[[#This Row],[Bonus (£)]]/Append1[[#This Row],[Salary (£)]]</f>
        <v>4.0235582249693862E-2</v>
      </c>
    </row>
    <row r="1580" spans="1:16" x14ac:dyDescent="0.3">
      <c r="A1580" t="s">
        <v>2012</v>
      </c>
      <c r="B1580" t="s">
        <v>506</v>
      </c>
      <c r="C1580">
        <v>38</v>
      </c>
      <c r="D1580" t="s">
        <v>24</v>
      </c>
      <c r="E1580" t="s">
        <v>62</v>
      </c>
      <c r="F1580" t="s">
        <v>63</v>
      </c>
      <c r="G1580" t="s">
        <v>105</v>
      </c>
      <c r="H1580" s="1">
        <v>45596</v>
      </c>
      <c r="I1580">
        <v>36246</v>
      </c>
      <c r="J1580">
        <v>1644</v>
      </c>
      <c r="K1580">
        <v>2.39</v>
      </c>
      <c r="L1580">
        <v>5</v>
      </c>
      <c r="M1580" t="s">
        <v>34</v>
      </c>
      <c r="N1580" t="s">
        <v>1782</v>
      </c>
      <c r="O1580">
        <v>37890</v>
      </c>
      <c r="P1580">
        <f>Append1[[#This Row],[Bonus (£)]]/Append1[[#This Row],[Salary (£)]]</f>
        <v>4.5356729018374439E-2</v>
      </c>
    </row>
    <row r="1581" spans="1:16" x14ac:dyDescent="0.3">
      <c r="A1581" t="s">
        <v>2013</v>
      </c>
      <c r="B1581" t="s">
        <v>446</v>
      </c>
      <c r="C1581">
        <v>30</v>
      </c>
      <c r="D1581" t="s">
        <v>16</v>
      </c>
      <c r="E1581" t="s">
        <v>42</v>
      </c>
      <c r="F1581" t="s">
        <v>43</v>
      </c>
      <c r="G1581" t="s">
        <v>33</v>
      </c>
      <c r="H1581" s="1">
        <v>44314</v>
      </c>
      <c r="I1581">
        <v>41863</v>
      </c>
      <c r="J1581">
        <v>4011</v>
      </c>
      <c r="K1581">
        <v>4.33</v>
      </c>
      <c r="L1581">
        <v>4</v>
      </c>
      <c r="M1581" t="s">
        <v>28</v>
      </c>
      <c r="N1581" t="s">
        <v>1782</v>
      </c>
      <c r="O1581">
        <v>45874</v>
      </c>
      <c r="P1581">
        <f>Append1[[#This Row],[Bonus (£)]]/Append1[[#This Row],[Salary (£)]]</f>
        <v>9.581253135226811E-2</v>
      </c>
    </row>
    <row r="1582" spans="1:16" x14ac:dyDescent="0.3">
      <c r="A1582" t="s">
        <v>2014</v>
      </c>
      <c r="B1582" t="s">
        <v>126</v>
      </c>
      <c r="C1582">
        <v>28</v>
      </c>
      <c r="D1582" t="s">
        <v>24</v>
      </c>
      <c r="E1582" t="s">
        <v>37</v>
      </c>
      <c r="F1582" t="s">
        <v>38</v>
      </c>
      <c r="G1582" t="s">
        <v>105</v>
      </c>
      <c r="H1582" s="1">
        <v>44847</v>
      </c>
      <c r="I1582">
        <v>32417</v>
      </c>
      <c r="J1582">
        <v>2522</v>
      </c>
      <c r="K1582">
        <v>3.37</v>
      </c>
      <c r="L1582">
        <v>4</v>
      </c>
      <c r="M1582" t="s">
        <v>20</v>
      </c>
      <c r="N1582" t="s">
        <v>1782</v>
      </c>
      <c r="O1582">
        <v>34939</v>
      </c>
      <c r="P1582">
        <f>Append1[[#This Row],[Bonus (£)]]/Append1[[#This Row],[Salary (£)]]</f>
        <v>7.7798685874695378E-2</v>
      </c>
    </row>
    <row r="1583" spans="1:16" x14ac:dyDescent="0.3">
      <c r="A1583" t="s">
        <v>2015</v>
      </c>
      <c r="B1583" t="s">
        <v>630</v>
      </c>
      <c r="C1583">
        <v>38</v>
      </c>
      <c r="D1583" t="s">
        <v>16</v>
      </c>
      <c r="E1583" t="s">
        <v>17</v>
      </c>
      <c r="F1583" t="s">
        <v>18</v>
      </c>
      <c r="G1583" t="s">
        <v>50</v>
      </c>
      <c r="H1583" s="1">
        <v>43935</v>
      </c>
      <c r="I1583">
        <v>45684</v>
      </c>
      <c r="J1583">
        <v>1282</v>
      </c>
      <c r="K1583">
        <v>2.75</v>
      </c>
      <c r="L1583">
        <v>1</v>
      </c>
      <c r="M1583" t="s">
        <v>28</v>
      </c>
      <c r="N1583" t="s">
        <v>1782</v>
      </c>
      <c r="O1583">
        <v>46966</v>
      </c>
      <c r="P1583">
        <f>Append1[[#This Row],[Bonus (£)]]/Append1[[#This Row],[Salary (£)]]</f>
        <v>2.8062341301111987E-2</v>
      </c>
    </row>
    <row r="1584" spans="1:16" x14ac:dyDescent="0.3">
      <c r="A1584" t="s">
        <v>2016</v>
      </c>
      <c r="B1584" t="s">
        <v>104</v>
      </c>
      <c r="C1584">
        <v>34</v>
      </c>
      <c r="D1584" t="s">
        <v>16</v>
      </c>
      <c r="E1584" t="s">
        <v>62</v>
      </c>
      <c r="F1584" t="s">
        <v>63</v>
      </c>
      <c r="G1584" t="s">
        <v>19</v>
      </c>
      <c r="H1584" s="1">
        <v>42527</v>
      </c>
      <c r="I1584">
        <v>38886</v>
      </c>
      <c r="J1584">
        <v>1922</v>
      </c>
      <c r="K1584">
        <v>4.04</v>
      </c>
      <c r="L1584">
        <v>1</v>
      </c>
      <c r="M1584" t="s">
        <v>28</v>
      </c>
      <c r="N1584" t="s">
        <v>1782</v>
      </c>
      <c r="O1584">
        <v>40808</v>
      </c>
      <c r="P1584">
        <f>Append1[[#This Row],[Bonus (£)]]/Append1[[#This Row],[Salary (£)]]</f>
        <v>4.9426528827855781E-2</v>
      </c>
    </row>
    <row r="1585" spans="1:16" x14ac:dyDescent="0.3">
      <c r="A1585" t="s">
        <v>2017</v>
      </c>
      <c r="B1585" t="s">
        <v>875</v>
      </c>
      <c r="C1585">
        <v>36</v>
      </c>
      <c r="D1585" t="s">
        <v>16</v>
      </c>
      <c r="E1585" t="s">
        <v>58</v>
      </c>
      <c r="F1585" t="s">
        <v>59</v>
      </c>
      <c r="G1585" t="s">
        <v>19</v>
      </c>
      <c r="H1585" s="1">
        <v>45648</v>
      </c>
      <c r="I1585">
        <v>28883</v>
      </c>
      <c r="J1585">
        <v>395</v>
      </c>
      <c r="K1585">
        <v>1.95</v>
      </c>
      <c r="L1585">
        <v>6</v>
      </c>
      <c r="M1585" t="s">
        <v>28</v>
      </c>
      <c r="N1585" t="s">
        <v>1782</v>
      </c>
      <c r="O1585">
        <v>29278</v>
      </c>
      <c r="P1585">
        <f>Append1[[#This Row],[Bonus (£)]]/Append1[[#This Row],[Salary (£)]]</f>
        <v>1.3675864695495621E-2</v>
      </c>
    </row>
    <row r="1586" spans="1:16" x14ac:dyDescent="0.3">
      <c r="A1586" t="s">
        <v>2018</v>
      </c>
      <c r="B1586" t="s">
        <v>423</v>
      </c>
      <c r="C1586">
        <v>25</v>
      </c>
      <c r="D1586" t="s">
        <v>24</v>
      </c>
      <c r="E1586" t="s">
        <v>37</v>
      </c>
      <c r="F1586" t="s">
        <v>38</v>
      </c>
      <c r="G1586" t="s">
        <v>33</v>
      </c>
      <c r="H1586" s="1">
        <v>45154</v>
      </c>
      <c r="I1586">
        <v>37305</v>
      </c>
      <c r="J1586">
        <v>1100</v>
      </c>
      <c r="K1586">
        <v>3.43</v>
      </c>
      <c r="L1586">
        <v>5</v>
      </c>
      <c r="M1586" t="s">
        <v>34</v>
      </c>
      <c r="N1586" t="s">
        <v>1782</v>
      </c>
      <c r="O1586">
        <v>38405</v>
      </c>
      <c r="P1586">
        <f>Append1[[#This Row],[Bonus (£)]]/Append1[[#This Row],[Salary (£)]]</f>
        <v>2.9486663986060851E-2</v>
      </c>
    </row>
    <row r="1587" spans="1:16" x14ac:dyDescent="0.3">
      <c r="A1587" t="s">
        <v>2019</v>
      </c>
      <c r="B1587" t="s">
        <v>1304</v>
      </c>
      <c r="C1587">
        <v>30</v>
      </c>
      <c r="D1587" t="s">
        <v>16</v>
      </c>
      <c r="E1587" t="s">
        <v>31</v>
      </c>
      <c r="F1587" t="s">
        <v>32</v>
      </c>
      <c r="G1587" t="s">
        <v>50</v>
      </c>
      <c r="H1587" s="1">
        <v>43227</v>
      </c>
      <c r="I1587">
        <v>28531</v>
      </c>
      <c r="J1587">
        <v>1205</v>
      </c>
      <c r="K1587">
        <v>2.37</v>
      </c>
      <c r="L1587">
        <v>4</v>
      </c>
      <c r="M1587" t="s">
        <v>28</v>
      </c>
      <c r="N1587" t="s">
        <v>1782</v>
      </c>
      <c r="O1587">
        <v>29736</v>
      </c>
      <c r="P1587">
        <f>Append1[[#This Row],[Bonus (£)]]/Append1[[#This Row],[Salary (£)]]</f>
        <v>4.223476218849672E-2</v>
      </c>
    </row>
    <row r="1588" spans="1:16" x14ac:dyDescent="0.3">
      <c r="A1588" t="s">
        <v>2020</v>
      </c>
      <c r="B1588" t="s">
        <v>1371</v>
      </c>
      <c r="C1588">
        <v>22</v>
      </c>
      <c r="D1588" t="s">
        <v>16</v>
      </c>
      <c r="E1588" t="s">
        <v>17</v>
      </c>
      <c r="F1588" t="s">
        <v>18</v>
      </c>
      <c r="G1588" t="s">
        <v>33</v>
      </c>
      <c r="H1588" s="1">
        <v>43264</v>
      </c>
      <c r="I1588">
        <v>47399</v>
      </c>
      <c r="J1588">
        <v>1059</v>
      </c>
      <c r="K1588">
        <v>3.09</v>
      </c>
      <c r="L1588">
        <v>2</v>
      </c>
      <c r="M1588" t="s">
        <v>20</v>
      </c>
      <c r="N1588" t="s">
        <v>1782</v>
      </c>
      <c r="O1588">
        <v>48458</v>
      </c>
      <c r="P1588">
        <f>Append1[[#This Row],[Bonus (£)]]/Append1[[#This Row],[Salary (£)]]</f>
        <v>2.2342243507246989E-2</v>
      </c>
    </row>
    <row r="1589" spans="1:16" x14ac:dyDescent="0.3">
      <c r="A1589" t="s">
        <v>2021</v>
      </c>
      <c r="B1589" t="s">
        <v>77</v>
      </c>
      <c r="C1589">
        <v>33</v>
      </c>
      <c r="D1589" t="s">
        <v>16</v>
      </c>
      <c r="E1589" t="s">
        <v>58</v>
      </c>
      <c r="F1589" t="s">
        <v>59</v>
      </c>
      <c r="G1589" t="s">
        <v>33</v>
      </c>
      <c r="H1589" s="1">
        <v>42401</v>
      </c>
      <c r="I1589">
        <v>33105</v>
      </c>
      <c r="J1589">
        <v>1935</v>
      </c>
      <c r="K1589">
        <v>3.32</v>
      </c>
      <c r="L1589">
        <v>3</v>
      </c>
      <c r="M1589" t="s">
        <v>28</v>
      </c>
      <c r="N1589" t="s">
        <v>1782</v>
      </c>
      <c r="O1589">
        <v>35040</v>
      </c>
      <c r="P1589">
        <f>Append1[[#This Row],[Bonus (£)]]/Append1[[#This Row],[Salary (£)]]</f>
        <v>5.8450385138196649E-2</v>
      </c>
    </row>
    <row r="1590" spans="1:16" x14ac:dyDescent="0.3">
      <c r="A1590" t="s">
        <v>2022</v>
      </c>
      <c r="B1590" t="s">
        <v>997</v>
      </c>
      <c r="C1590">
        <v>26</v>
      </c>
      <c r="D1590" t="s">
        <v>16</v>
      </c>
      <c r="E1590" t="s">
        <v>25</v>
      </c>
      <c r="F1590" t="s">
        <v>26</v>
      </c>
      <c r="G1590" t="s">
        <v>39</v>
      </c>
      <c r="H1590" s="1">
        <v>43543</v>
      </c>
      <c r="I1590">
        <v>32381</v>
      </c>
      <c r="J1590">
        <v>637</v>
      </c>
      <c r="K1590">
        <v>1.31</v>
      </c>
      <c r="L1590">
        <v>1</v>
      </c>
      <c r="M1590" t="s">
        <v>20</v>
      </c>
      <c r="N1590" t="s">
        <v>1782</v>
      </c>
      <c r="O1590">
        <v>33018</v>
      </c>
      <c r="P1590">
        <f>Append1[[#This Row],[Bonus (£)]]/Append1[[#This Row],[Salary (£)]]</f>
        <v>1.9672029894073684E-2</v>
      </c>
    </row>
    <row r="1591" spans="1:16" x14ac:dyDescent="0.3">
      <c r="A1591" t="s">
        <v>2023</v>
      </c>
      <c r="B1591" t="s">
        <v>104</v>
      </c>
      <c r="C1591">
        <v>39</v>
      </c>
      <c r="D1591" t="s">
        <v>16</v>
      </c>
      <c r="E1591" t="s">
        <v>17</v>
      </c>
      <c r="F1591" t="s">
        <v>18</v>
      </c>
      <c r="G1591" t="s">
        <v>19</v>
      </c>
      <c r="H1591" s="1">
        <v>42152</v>
      </c>
      <c r="I1591">
        <v>43430</v>
      </c>
      <c r="J1591">
        <v>1045</v>
      </c>
      <c r="K1591">
        <v>3.61</v>
      </c>
      <c r="L1591">
        <v>1</v>
      </c>
      <c r="M1591" t="s">
        <v>28</v>
      </c>
      <c r="N1591" t="s">
        <v>1782</v>
      </c>
      <c r="O1591">
        <v>44475</v>
      </c>
      <c r="P1591">
        <f>Append1[[#This Row],[Bonus (£)]]/Append1[[#This Row],[Salary (£)]]</f>
        <v>2.406170849643104E-2</v>
      </c>
    </row>
    <row r="1592" spans="1:16" x14ac:dyDescent="0.3">
      <c r="A1592" t="s">
        <v>2024</v>
      </c>
      <c r="B1592" t="s">
        <v>508</v>
      </c>
      <c r="C1592">
        <v>36</v>
      </c>
      <c r="D1592" t="s">
        <v>24</v>
      </c>
      <c r="E1592" t="s">
        <v>62</v>
      </c>
      <c r="F1592" t="s">
        <v>63</v>
      </c>
      <c r="G1592" t="s">
        <v>53</v>
      </c>
      <c r="H1592" s="1">
        <v>42176</v>
      </c>
      <c r="I1592">
        <v>42256</v>
      </c>
      <c r="J1592">
        <v>1381</v>
      </c>
      <c r="K1592">
        <v>3.06</v>
      </c>
      <c r="L1592">
        <v>2</v>
      </c>
      <c r="M1592" t="s">
        <v>34</v>
      </c>
      <c r="N1592" t="s">
        <v>1782</v>
      </c>
      <c r="O1592">
        <v>43637</v>
      </c>
      <c r="P1592">
        <f>Append1[[#This Row],[Bonus (£)]]/Append1[[#This Row],[Salary (£)]]</f>
        <v>3.268174933737221E-2</v>
      </c>
    </row>
    <row r="1593" spans="1:16" x14ac:dyDescent="0.3">
      <c r="A1593" t="s">
        <v>2025</v>
      </c>
      <c r="B1593" t="s">
        <v>872</v>
      </c>
      <c r="C1593">
        <v>27</v>
      </c>
      <c r="D1593" t="s">
        <v>24</v>
      </c>
      <c r="E1593" t="s">
        <v>31</v>
      </c>
      <c r="F1593" t="s">
        <v>32</v>
      </c>
      <c r="G1593" t="s">
        <v>50</v>
      </c>
      <c r="H1593" s="1">
        <v>45068</v>
      </c>
      <c r="I1593">
        <v>32211</v>
      </c>
      <c r="J1593">
        <v>1118</v>
      </c>
      <c r="K1593">
        <v>4.09</v>
      </c>
      <c r="L1593">
        <v>2</v>
      </c>
      <c r="M1593" t="s">
        <v>20</v>
      </c>
      <c r="N1593" t="s">
        <v>1782</v>
      </c>
      <c r="O1593">
        <v>33329</v>
      </c>
      <c r="P1593">
        <f>Append1[[#This Row],[Bonus (£)]]/Append1[[#This Row],[Salary (£)]]</f>
        <v>3.4708639905622306E-2</v>
      </c>
    </row>
    <row r="1594" spans="1:16" x14ac:dyDescent="0.3">
      <c r="A1594" t="s">
        <v>2026</v>
      </c>
      <c r="B1594" t="s">
        <v>670</v>
      </c>
      <c r="C1594">
        <v>33</v>
      </c>
      <c r="D1594" t="s">
        <v>16</v>
      </c>
      <c r="E1594" t="s">
        <v>58</v>
      </c>
      <c r="F1594" t="s">
        <v>59</v>
      </c>
      <c r="G1594" t="s">
        <v>105</v>
      </c>
      <c r="H1594" s="1">
        <v>45477</v>
      </c>
      <c r="I1594">
        <v>30188</v>
      </c>
      <c r="J1594">
        <v>2474</v>
      </c>
      <c r="K1594">
        <v>3.5</v>
      </c>
      <c r="L1594">
        <v>5</v>
      </c>
      <c r="M1594" t="s">
        <v>34</v>
      </c>
      <c r="N1594" t="s">
        <v>1782</v>
      </c>
      <c r="O1594">
        <v>32662</v>
      </c>
      <c r="P1594">
        <f>Append1[[#This Row],[Bonus (£)]]/Append1[[#This Row],[Salary (£)]]</f>
        <v>8.1953093944613753E-2</v>
      </c>
    </row>
    <row r="1595" spans="1:16" x14ac:dyDescent="0.3">
      <c r="A1595" t="s">
        <v>2027</v>
      </c>
      <c r="B1595" t="s">
        <v>1304</v>
      </c>
      <c r="C1595">
        <v>29</v>
      </c>
      <c r="D1595" t="s">
        <v>24</v>
      </c>
      <c r="E1595" t="s">
        <v>37</v>
      </c>
      <c r="F1595" t="s">
        <v>38</v>
      </c>
      <c r="G1595" t="s">
        <v>105</v>
      </c>
      <c r="H1595" s="1">
        <v>45344</v>
      </c>
      <c r="I1595">
        <v>27519</v>
      </c>
      <c r="J1595">
        <v>723</v>
      </c>
      <c r="K1595">
        <v>2.19</v>
      </c>
      <c r="L1595">
        <v>2</v>
      </c>
      <c r="M1595" t="s">
        <v>20</v>
      </c>
      <c r="N1595" t="s">
        <v>1782</v>
      </c>
      <c r="O1595">
        <v>28242</v>
      </c>
      <c r="P1595">
        <f>Append1[[#This Row],[Bonus (£)]]/Append1[[#This Row],[Salary (£)]]</f>
        <v>2.6272757004251607E-2</v>
      </c>
    </row>
    <row r="1596" spans="1:16" x14ac:dyDescent="0.3">
      <c r="A1596" t="s">
        <v>2028</v>
      </c>
      <c r="B1596" t="s">
        <v>121</v>
      </c>
      <c r="C1596">
        <v>45</v>
      </c>
      <c r="D1596" t="s">
        <v>16</v>
      </c>
      <c r="E1596" t="s">
        <v>31</v>
      </c>
      <c r="F1596" t="s">
        <v>32</v>
      </c>
      <c r="G1596" t="s">
        <v>53</v>
      </c>
      <c r="H1596" s="1">
        <v>45422</v>
      </c>
      <c r="I1596">
        <v>32802</v>
      </c>
      <c r="J1596">
        <v>766</v>
      </c>
      <c r="K1596">
        <v>2.4700000000000002</v>
      </c>
      <c r="L1596">
        <v>0</v>
      </c>
      <c r="M1596" t="s">
        <v>34</v>
      </c>
      <c r="N1596" t="s">
        <v>1782</v>
      </c>
      <c r="O1596">
        <v>33568</v>
      </c>
      <c r="P1596">
        <f>Append1[[#This Row],[Bonus (£)]]/Append1[[#This Row],[Salary (£)]]</f>
        <v>2.3352234619840255E-2</v>
      </c>
    </row>
    <row r="1597" spans="1:16" x14ac:dyDescent="0.3">
      <c r="A1597" t="s">
        <v>2029</v>
      </c>
      <c r="B1597" t="s">
        <v>287</v>
      </c>
      <c r="C1597">
        <v>34</v>
      </c>
      <c r="D1597" t="s">
        <v>16</v>
      </c>
      <c r="E1597" t="s">
        <v>74</v>
      </c>
      <c r="F1597" t="s">
        <v>75</v>
      </c>
      <c r="G1597" t="s">
        <v>105</v>
      </c>
      <c r="H1597" s="1">
        <v>42319</v>
      </c>
      <c r="I1597">
        <v>30155</v>
      </c>
      <c r="J1597">
        <v>1046</v>
      </c>
      <c r="K1597">
        <v>3.91</v>
      </c>
      <c r="L1597">
        <v>2</v>
      </c>
      <c r="M1597" t="s">
        <v>20</v>
      </c>
      <c r="N1597" t="s">
        <v>1782</v>
      </c>
      <c r="O1597">
        <v>31201</v>
      </c>
      <c r="P1597">
        <f>Append1[[#This Row],[Bonus (£)]]/Append1[[#This Row],[Salary (£)]]</f>
        <v>3.4687448184380701E-2</v>
      </c>
    </row>
    <row r="1598" spans="1:16" x14ac:dyDescent="0.3">
      <c r="A1598" t="s">
        <v>2030</v>
      </c>
      <c r="B1598" t="s">
        <v>73</v>
      </c>
      <c r="C1598">
        <v>40</v>
      </c>
      <c r="D1598" t="s">
        <v>24</v>
      </c>
      <c r="E1598" t="s">
        <v>31</v>
      </c>
      <c r="F1598" t="s">
        <v>32</v>
      </c>
      <c r="G1598" t="s">
        <v>88</v>
      </c>
      <c r="H1598" s="1">
        <v>44429</v>
      </c>
      <c r="I1598">
        <v>29995</v>
      </c>
      <c r="J1598">
        <v>2367</v>
      </c>
      <c r="K1598">
        <v>3.43</v>
      </c>
      <c r="L1598">
        <v>3</v>
      </c>
      <c r="M1598" t="s">
        <v>20</v>
      </c>
      <c r="N1598" t="s">
        <v>1782</v>
      </c>
      <c r="O1598">
        <v>32362</v>
      </c>
      <c r="P1598">
        <f>Append1[[#This Row],[Bonus (£)]]/Append1[[#This Row],[Salary (£)]]</f>
        <v>7.8913152192032002E-2</v>
      </c>
    </row>
    <row r="1599" spans="1:16" x14ac:dyDescent="0.3">
      <c r="A1599" t="s">
        <v>2031</v>
      </c>
      <c r="B1599" t="s">
        <v>581</v>
      </c>
      <c r="C1599">
        <v>38</v>
      </c>
      <c r="D1599" t="s">
        <v>24</v>
      </c>
      <c r="E1599" t="s">
        <v>74</v>
      </c>
      <c r="F1599" t="s">
        <v>75</v>
      </c>
      <c r="G1599" t="s">
        <v>88</v>
      </c>
      <c r="H1599" s="1">
        <v>43450</v>
      </c>
      <c r="I1599">
        <v>33943</v>
      </c>
      <c r="J1599">
        <v>431</v>
      </c>
      <c r="K1599">
        <v>1.19</v>
      </c>
      <c r="L1599">
        <v>1</v>
      </c>
      <c r="M1599" t="s">
        <v>28</v>
      </c>
      <c r="N1599" t="s">
        <v>1782</v>
      </c>
      <c r="O1599">
        <v>34374</v>
      </c>
      <c r="P1599">
        <f>Append1[[#This Row],[Bonus (£)]]/Append1[[#This Row],[Salary (£)]]</f>
        <v>1.2697758006068998E-2</v>
      </c>
    </row>
    <row r="1600" spans="1:16" x14ac:dyDescent="0.3">
      <c r="A1600" t="s">
        <v>2032</v>
      </c>
      <c r="B1600" t="s">
        <v>718</v>
      </c>
      <c r="C1600">
        <v>38</v>
      </c>
      <c r="D1600" t="s">
        <v>16</v>
      </c>
      <c r="E1600" t="s">
        <v>58</v>
      </c>
      <c r="F1600" t="s">
        <v>59</v>
      </c>
      <c r="G1600" t="s">
        <v>88</v>
      </c>
      <c r="H1600" s="1">
        <v>43848</v>
      </c>
      <c r="I1600">
        <v>29588</v>
      </c>
      <c r="J1600">
        <v>1974</v>
      </c>
      <c r="K1600">
        <v>3.87</v>
      </c>
      <c r="L1600">
        <v>5</v>
      </c>
      <c r="M1600" t="s">
        <v>34</v>
      </c>
      <c r="N1600" t="s">
        <v>1782</v>
      </c>
      <c r="O1600">
        <v>31562</v>
      </c>
      <c r="P1600">
        <f>Append1[[#This Row],[Bonus (£)]]/Append1[[#This Row],[Salary (£)]]</f>
        <v>6.6716236312018382E-2</v>
      </c>
    </row>
    <row r="1601" spans="1:16" x14ac:dyDescent="0.3">
      <c r="A1601" t="s">
        <v>2033</v>
      </c>
      <c r="B1601" t="s">
        <v>316</v>
      </c>
      <c r="C1601">
        <v>27</v>
      </c>
      <c r="D1601" t="s">
        <v>16</v>
      </c>
      <c r="E1601" t="s">
        <v>42</v>
      </c>
      <c r="F1601" t="s">
        <v>43</v>
      </c>
      <c r="G1601" t="s">
        <v>27</v>
      </c>
      <c r="H1601" s="1">
        <v>42425</v>
      </c>
      <c r="I1601">
        <v>34934</v>
      </c>
      <c r="J1601">
        <v>2003</v>
      </c>
      <c r="K1601">
        <v>4.3899999999999997</v>
      </c>
      <c r="L1601">
        <v>5</v>
      </c>
      <c r="M1601" t="s">
        <v>20</v>
      </c>
      <c r="N1601" t="s">
        <v>1782</v>
      </c>
      <c r="O1601">
        <v>36937</v>
      </c>
      <c r="P1601">
        <f>Append1[[#This Row],[Bonus (£)]]/Append1[[#This Row],[Salary (£)]]</f>
        <v>5.7336692047861681E-2</v>
      </c>
    </row>
    <row r="1602" spans="1:16" x14ac:dyDescent="0.3">
      <c r="A1602" t="s">
        <v>2034</v>
      </c>
      <c r="B1602" t="s">
        <v>96</v>
      </c>
      <c r="C1602">
        <v>38</v>
      </c>
      <c r="D1602" t="s">
        <v>16</v>
      </c>
      <c r="E1602" t="s">
        <v>62</v>
      </c>
      <c r="F1602" t="s">
        <v>63</v>
      </c>
      <c r="G1602" t="s">
        <v>39</v>
      </c>
      <c r="H1602" s="1">
        <v>45515</v>
      </c>
      <c r="I1602">
        <v>41045</v>
      </c>
      <c r="J1602">
        <v>1029</v>
      </c>
      <c r="K1602">
        <v>3.29</v>
      </c>
      <c r="L1602">
        <v>3</v>
      </c>
      <c r="M1602" t="s">
        <v>34</v>
      </c>
      <c r="N1602" t="s">
        <v>1782</v>
      </c>
      <c r="O1602">
        <v>42074</v>
      </c>
      <c r="P1602">
        <f>Append1[[#This Row],[Bonus (£)]]/Append1[[#This Row],[Salary (£)]]</f>
        <v>2.5070045072481423E-2</v>
      </c>
    </row>
    <row r="1603" spans="1:16" x14ac:dyDescent="0.3">
      <c r="A1603" t="s">
        <v>2035</v>
      </c>
      <c r="B1603" t="s">
        <v>590</v>
      </c>
      <c r="C1603">
        <v>30</v>
      </c>
      <c r="D1603" t="s">
        <v>16</v>
      </c>
      <c r="E1603" t="s">
        <v>37</v>
      </c>
      <c r="F1603" t="s">
        <v>38</v>
      </c>
      <c r="G1603" t="s">
        <v>27</v>
      </c>
      <c r="H1603" s="1">
        <v>44653</v>
      </c>
      <c r="I1603">
        <v>30198</v>
      </c>
      <c r="J1603">
        <v>1157</v>
      </c>
      <c r="K1603">
        <v>4.99</v>
      </c>
      <c r="L1603">
        <v>4</v>
      </c>
      <c r="M1603" t="s">
        <v>20</v>
      </c>
      <c r="N1603" t="s">
        <v>1782</v>
      </c>
      <c r="O1603">
        <v>31355</v>
      </c>
      <c r="P1603">
        <f>Append1[[#This Row],[Bonus (£)]]/Append1[[#This Row],[Salary (£)]]</f>
        <v>3.8313795615603684E-2</v>
      </c>
    </row>
    <row r="1604" spans="1:16" x14ac:dyDescent="0.3">
      <c r="A1604" t="s">
        <v>2036</v>
      </c>
      <c r="B1604" t="s">
        <v>113</v>
      </c>
      <c r="C1604">
        <v>27</v>
      </c>
      <c r="D1604" t="s">
        <v>24</v>
      </c>
      <c r="E1604" t="s">
        <v>74</v>
      </c>
      <c r="F1604" t="s">
        <v>75</v>
      </c>
      <c r="G1604" t="s">
        <v>27</v>
      </c>
      <c r="H1604" s="1">
        <v>42863</v>
      </c>
      <c r="I1604">
        <v>32129</v>
      </c>
      <c r="J1604">
        <v>2714</v>
      </c>
      <c r="K1604">
        <v>3.93</v>
      </c>
      <c r="L1604">
        <v>9</v>
      </c>
      <c r="M1604" t="s">
        <v>20</v>
      </c>
      <c r="N1604" t="s">
        <v>1782</v>
      </c>
      <c r="O1604">
        <v>34843</v>
      </c>
      <c r="P1604">
        <f>Append1[[#This Row],[Bonus (£)]]/Append1[[#This Row],[Salary (£)]]</f>
        <v>8.4471972361418027E-2</v>
      </c>
    </row>
    <row r="1605" spans="1:16" x14ac:dyDescent="0.3">
      <c r="A1605" t="s">
        <v>2037</v>
      </c>
      <c r="B1605" t="s">
        <v>521</v>
      </c>
      <c r="C1605">
        <v>30</v>
      </c>
      <c r="D1605" t="s">
        <v>16</v>
      </c>
      <c r="E1605" t="s">
        <v>74</v>
      </c>
      <c r="F1605" t="s">
        <v>75</v>
      </c>
      <c r="G1605" t="s">
        <v>105</v>
      </c>
      <c r="H1605" s="1">
        <v>45310</v>
      </c>
      <c r="I1605">
        <v>35612</v>
      </c>
      <c r="J1605">
        <v>1905</v>
      </c>
      <c r="K1605">
        <v>2.86</v>
      </c>
      <c r="L1605">
        <v>3</v>
      </c>
      <c r="M1605" t="s">
        <v>34</v>
      </c>
      <c r="N1605" t="s">
        <v>1782</v>
      </c>
      <c r="O1605">
        <v>37517</v>
      </c>
      <c r="P1605">
        <f>Append1[[#This Row],[Bonus (£)]]/Append1[[#This Row],[Salary (£)]]</f>
        <v>5.3493204537796248E-2</v>
      </c>
    </row>
    <row r="1606" spans="1:16" x14ac:dyDescent="0.3">
      <c r="A1606" t="s">
        <v>2038</v>
      </c>
      <c r="B1606" t="s">
        <v>646</v>
      </c>
      <c r="C1606">
        <v>38</v>
      </c>
      <c r="D1606" t="s">
        <v>24</v>
      </c>
      <c r="E1606" t="s">
        <v>58</v>
      </c>
      <c r="F1606" t="s">
        <v>59</v>
      </c>
      <c r="G1606" t="s">
        <v>33</v>
      </c>
      <c r="H1606" s="1">
        <v>43804</v>
      </c>
      <c r="I1606">
        <v>31203</v>
      </c>
      <c r="J1606">
        <v>749</v>
      </c>
      <c r="K1606">
        <v>3.89</v>
      </c>
      <c r="L1606">
        <v>3</v>
      </c>
      <c r="M1606" t="s">
        <v>28</v>
      </c>
      <c r="N1606" t="s">
        <v>1782</v>
      </c>
      <c r="O1606">
        <v>31952</v>
      </c>
      <c r="P1606">
        <f>Append1[[#This Row],[Bonus (£)]]/Append1[[#This Row],[Salary (£)]]</f>
        <v>2.4004102169663172E-2</v>
      </c>
    </row>
    <row r="1607" spans="1:16" x14ac:dyDescent="0.3">
      <c r="A1607" t="s">
        <v>2039</v>
      </c>
      <c r="B1607" t="s">
        <v>884</v>
      </c>
      <c r="C1607">
        <v>31</v>
      </c>
      <c r="D1607" t="s">
        <v>16</v>
      </c>
      <c r="E1607" t="s">
        <v>17</v>
      </c>
      <c r="F1607" t="s">
        <v>18</v>
      </c>
      <c r="G1607" t="s">
        <v>27</v>
      </c>
      <c r="H1607" s="1">
        <v>43387</v>
      </c>
      <c r="I1607">
        <v>58033</v>
      </c>
      <c r="J1607">
        <v>2557</v>
      </c>
      <c r="K1607">
        <v>2.72</v>
      </c>
      <c r="L1607">
        <v>4</v>
      </c>
      <c r="M1607" t="s">
        <v>28</v>
      </c>
      <c r="N1607" t="s">
        <v>1782</v>
      </c>
      <c r="O1607">
        <v>60590</v>
      </c>
      <c r="P1607">
        <f>Append1[[#This Row],[Bonus (£)]]/Append1[[#This Row],[Salary (£)]]</f>
        <v>4.4061137628590631E-2</v>
      </c>
    </row>
    <row r="1608" spans="1:16" x14ac:dyDescent="0.3">
      <c r="A1608" t="s">
        <v>2040</v>
      </c>
      <c r="B1608" t="s">
        <v>1277</v>
      </c>
      <c r="C1608">
        <v>29</v>
      </c>
      <c r="D1608" t="s">
        <v>24</v>
      </c>
      <c r="E1608" t="s">
        <v>42</v>
      </c>
      <c r="F1608" t="s">
        <v>43</v>
      </c>
      <c r="G1608" t="s">
        <v>39</v>
      </c>
      <c r="H1608" s="1">
        <v>44395</v>
      </c>
      <c r="I1608">
        <v>36009</v>
      </c>
      <c r="J1608">
        <v>3468</v>
      </c>
      <c r="K1608">
        <v>4.21</v>
      </c>
      <c r="L1608">
        <v>4</v>
      </c>
      <c r="M1608" t="s">
        <v>20</v>
      </c>
      <c r="N1608" t="s">
        <v>1782</v>
      </c>
      <c r="O1608">
        <v>39477</v>
      </c>
      <c r="P1608">
        <f>Append1[[#This Row],[Bonus (£)]]/Append1[[#This Row],[Salary (£)]]</f>
        <v>9.6309256019328507E-2</v>
      </c>
    </row>
    <row r="1609" spans="1:16" x14ac:dyDescent="0.3">
      <c r="A1609" t="s">
        <v>2041</v>
      </c>
      <c r="B1609" t="s">
        <v>55</v>
      </c>
      <c r="C1609">
        <v>28</v>
      </c>
      <c r="D1609" t="s">
        <v>16</v>
      </c>
      <c r="E1609" t="s">
        <v>58</v>
      </c>
      <c r="F1609" t="s">
        <v>59</v>
      </c>
      <c r="G1609" t="s">
        <v>33</v>
      </c>
      <c r="H1609" s="1">
        <v>44681</v>
      </c>
      <c r="I1609">
        <v>29315</v>
      </c>
      <c r="J1609">
        <v>1350</v>
      </c>
      <c r="K1609">
        <v>2.61</v>
      </c>
      <c r="L1609">
        <v>4</v>
      </c>
      <c r="M1609" t="s">
        <v>34</v>
      </c>
      <c r="N1609" t="s">
        <v>1782</v>
      </c>
      <c r="O1609">
        <v>30665</v>
      </c>
      <c r="P1609">
        <f>Append1[[#This Row],[Bonus (£)]]/Append1[[#This Row],[Salary (£)]]</f>
        <v>4.6051509466143614E-2</v>
      </c>
    </row>
    <row r="1610" spans="1:16" x14ac:dyDescent="0.3">
      <c r="A1610" t="s">
        <v>2042</v>
      </c>
      <c r="B1610" t="s">
        <v>111</v>
      </c>
      <c r="C1610">
        <v>41</v>
      </c>
      <c r="D1610" t="s">
        <v>16</v>
      </c>
      <c r="E1610" t="s">
        <v>31</v>
      </c>
      <c r="F1610" t="s">
        <v>32</v>
      </c>
      <c r="G1610" t="s">
        <v>105</v>
      </c>
      <c r="H1610" s="1">
        <v>43927</v>
      </c>
      <c r="I1610">
        <v>31118</v>
      </c>
      <c r="J1610">
        <v>2290</v>
      </c>
      <c r="K1610">
        <v>3.55</v>
      </c>
      <c r="L1610">
        <v>7</v>
      </c>
      <c r="M1610" t="s">
        <v>20</v>
      </c>
      <c r="N1610" t="s">
        <v>1782</v>
      </c>
      <c r="O1610">
        <v>33408</v>
      </c>
      <c r="P1610">
        <f>Append1[[#This Row],[Bonus (£)]]/Append1[[#This Row],[Salary (£)]]</f>
        <v>7.3590847740857376E-2</v>
      </c>
    </row>
    <row r="1611" spans="1:16" x14ac:dyDescent="0.3">
      <c r="A1611" t="s">
        <v>2043</v>
      </c>
      <c r="B1611" t="s">
        <v>797</v>
      </c>
      <c r="C1611">
        <v>43</v>
      </c>
      <c r="D1611" t="s">
        <v>16</v>
      </c>
      <c r="E1611" t="s">
        <v>42</v>
      </c>
      <c r="F1611" t="s">
        <v>43</v>
      </c>
      <c r="G1611" t="s">
        <v>33</v>
      </c>
      <c r="H1611" s="1">
        <v>42272</v>
      </c>
      <c r="I1611">
        <v>41730</v>
      </c>
      <c r="J1611">
        <v>1816</v>
      </c>
      <c r="K1611">
        <v>3.21</v>
      </c>
      <c r="L1611">
        <v>2</v>
      </c>
      <c r="M1611" t="s">
        <v>28</v>
      </c>
      <c r="N1611" t="s">
        <v>1782</v>
      </c>
      <c r="O1611">
        <v>43546</v>
      </c>
      <c r="P1611">
        <f>Append1[[#This Row],[Bonus (£)]]/Append1[[#This Row],[Salary (£)]]</f>
        <v>4.3517852863647254E-2</v>
      </c>
    </row>
    <row r="1612" spans="1:16" x14ac:dyDescent="0.3">
      <c r="A1612" t="s">
        <v>2044</v>
      </c>
      <c r="B1612" t="s">
        <v>402</v>
      </c>
      <c r="C1612">
        <v>21</v>
      </c>
      <c r="D1612" t="s">
        <v>16</v>
      </c>
      <c r="E1612" t="s">
        <v>58</v>
      </c>
      <c r="F1612" t="s">
        <v>59</v>
      </c>
      <c r="G1612" t="s">
        <v>19</v>
      </c>
      <c r="H1612" s="1">
        <v>44833</v>
      </c>
      <c r="I1612">
        <v>29413</v>
      </c>
      <c r="J1612">
        <v>1031</v>
      </c>
      <c r="K1612">
        <v>2.58</v>
      </c>
      <c r="L1612">
        <v>7</v>
      </c>
      <c r="M1612" t="s">
        <v>28</v>
      </c>
      <c r="N1612" t="s">
        <v>1782</v>
      </c>
      <c r="O1612">
        <v>30444</v>
      </c>
      <c r="P1612">
        <f>Append1[[#This Row],[Bonus (£)]]/Append1[[#This Row],[Salary (£)]]</f>
        <v>3.5052527793832659E-2</v>
      </c>
    </row>
    <row r="1613" spans="1:16" x14ac:dyDescent="0.3">
      <c r="A1613" t="s">
        <v>2045</v>
      </c>
      <c r="B1613" t="s">
        <v>470</v>
      </c>
      <c r="C1613">
        <v>32</v>
      </c>
      <c r="D1613" t="s">
        <v>24</v>
      </c>
      <c r="E1613" t="s">
        <v>62</v>
      </c>
      <c r="F1613" t="s">
        <v>63</v>
      </c>
      <c r="G1613" t="s">
        <v>53</v>
      </c>
      <c r="H1613" s="1">
        <v>42272</v>
      </c>
      <c r="I1613">
        <v>46967</v>
      </c>
      <c r="J1613">
        <v>1574</v>
      </c>
      <c r="K1613">
        <v>2.41</v>
      </c>
      <c r="L1613">
        <v>6</v>
      </c>
      <c r="M1613" t="s">
        <v>34</v>
      </c>
      <c r="N1613" t="s">
        <v>1782</v>
      </c>
      <c r="O1613">
        <v>48541</v>
      </c>
      <c r="P1613">
        <f>Append1[[#This Row],[Bonus (£)]]/Append1[[#This Row],[Salary (£)]]</f>
        <v>3.3512892030574656E-2</v>
      </c>
    </row>
    <row r="1614" spans="1:16" x14ac:dyDescent="0.3">
      <c r="A1614" t="s">
        <v>2046</v>
      </c>
      <c r="B1614" t="s">
        <v>202</v>
      </c>
      <c r="C1614">
        <v>39</v>
      </c>
      <c r="D1614" t="s">
        <v>16</v>
      </c>
      <c r="E1614" t="s">
        <v>74</v>
      </c>
      <c r="F1614" t="s">
        <v>75</v>
      </c>
      <c r="G1614" t="s">
        <v>105</v>
      </c>
      <c r="H1614" s="1">
        <v>43076</v>
      </c>
      <c r="I1614">
        <v>33904</v>
      </c>
      <c r="J1614">
        <v>776</v>
      </c>
      <c r="K1614">
        <v>3.28</v>
      </c>
      <c r="L1614">
        <v>4</v>
      </c>
      <c r="M1614" t="s">
        <v>20</v>
      </c>
      <c r="N1614" t="s">
        <v>1782</v>
      </c>
      <c r="O1614">
        <v>34680</v>
      </c>
      <c r="P1614">
        <f>Append1[[#This Row],[Bonus (£)]]/Append1[[#This Row],[Salary (£)]]</f>
        <v>2.2888154789995282E-2</v>
      </c>
    </row>
    <row r="1615" spans="1:16" x14ac:dyDescent="0.3">
      <c r="A1615" t="s">
        <v>2047</v>
      </c>
      <c r="B1615" t="s">
        <v>178</v>
      </c>
      <c r="C1615">
        <v>29</v>
      </c>
      <c r="D1615" t="s">
        <v>16</v>
      </c>
      <c r="E1615" t="s">
        <v>42</v>
      </c>
      <c r="F1615" t="s">
        <v>43</v>
      </c>
      <c r="G1615" t="s">
        <v>53</v>
      </c>
      <c r="H1615" s="1">
        <v>44955</v>
      </c>
      <c r="I1615">
        <v>43771</v>
      </c>
      <c r="J1615">
        <v>2864</v>
      </c>
      <c r="K1615">
        <v>3.54</v>
      </c>
      <c r="L1615">
        <v>2</v>
      </c>
      <c r="M1615" t="s">
        <v>20</v>
      </c>
      <c r="N1615" t="s">
        <v>1782</v>
      </c>
      <c r="O1615">
        <v>46635</v>
      </c>
      <c r="P1615">
        <f>Append1[[#This Row],[Bonus (£)]]/Append1[[#This Row],[Salary (£)]]</f>
        <v>6.5431450046834663E-2</v>
      </c>
    </row>
    <row r="1616" spans="1:16" x14ac:dyDescent="0.3">
      <c r="A1616" t="s">
        <v>2048</v>
      </c>
      <c r="B1616" t="s">
        <v>506</v>
      </c>
      <c r="C1616">
        <v>35</v>
      </c>
      <c r="D1616" t="s">
        <v>24</v>
      </c>
      <c r="E1616" t="s">
        <v>42</v>
      </c>
      <c r="F1616" t="s">
        <v>43</v>
      </c>
      <c r="G1616" t="s">
        <v>33</v>
      </c>
      <c r="H1616" s="1">
        <v>44678</v>
      </c>
      <c r="I1616">
        <v>41712</v>
      </c>
      <c r="J1616">
        <v>634</v>
      </c>
      <c r="K1616">
        <v>2.23</v>
      </c>
      <c r="L1616">
        <v>5</v>
      </c>
      <c r="M1616" t="s">
        <v>20</v>
      </c>
      <c r="N1616" t="s">
        <v>1782</v>
      </c>
      <c r="O1616">
        <v>42346</v>
      </c>
      <c r="P1616">
        <f>Append1[[#This Row],[Bonus (£)]]/Append1[[#This Row],[Salary (£)]]</f>
        <v>1.5199462984273111E-2</v>
      </c>
    </row>
    <row r="1617" spans="1:16" x14ac:dyDescent="0.3">
      <c r="A1617" t="s">
        <v>2049</v>
      </c>
      <c r="B1617" t="s">
        <v>568</v>
      </c>
      <c r="C1617">
        <v>25</v>
      </c>
      <c r="D1617" t="s">
        <v>24</v>
      </c>
      <c r="E1617" t="s">
        <v>17</v>
      </c>
      <c r="F1617" t="s">
        <v>18</v>
      </c>
      <c r="G1617" t="s">
        <v>50</v>
      </c>
      <c r="H1617" s="1">
        <v>45226</v>
      </c>
      <c r="I1617">
        <v>49991</v>
      </c>
      <c r="J1617">
        <v>2138</v>
      </c>
      <c r="K1617">
        <v>4.68</v>
      </c>
      <c r="L1617">
        <v>5</v>
      </c>
      <c r="M1617" t="s">
        <v>20</v>
      </c>
      <c r="N1617" t="s">
        <v>1782</v>
      </c>
      <c r="O1617">
        <v>52129</v>
      </c>
      <c r="P1617">
        <f>Append1[[#This Row],[Bonus (£)]]/Append1[[#This Row],[Salary (£)]]</f>
        <v>4.2767698185673421E-2</v>
      </c>
    </row>
    <row r="1618" spans="1:16" x14ac:dyDescent="0.3">
      <c r="A1618" t="s">
        <v>2050</v>
      </c>
      <c r="B1618" t="s">
        <v>319</v>
      </c>
      <c r="C1618">
        <v>28</v>
      </c>
      <c r="D1618" t="s">
        <v>16</v>
      </c>
      <c r="E1618" t="s">
        <v>17</v>
      </c>
      <c r="F1618" t="s">
        <v>18</v>
      </c>
      <c r="G1618" t="s">
        <v>39</v>
      </c>
      <c r="H1618" s="1">
        <v>43321</v>
      </c>
      <c r="I1618">
        <v>51798</v>
      </c>
      <c r="J1618">
        <v>1521</v>
      </c>
      <c r="K1618">
        <v>2.31</v>
      </c>
      <c r="L1618">
        <v>5</v>
      </c>
      <c r="M1618" t="s">
        <v>20</v>
      </c>
      <c r="N1618" t="s">
        <v>1782</v>
      </c>
      <c r="O1618">
        <v>53319</v>
      </c>
      <c r="P1618">
        <f>Append1[[#This Row],[Bonus (£)]]/Append1[[#This Row],[Salary (£)]]</f>
        <v>2.9364068110737867E-2</v>
      </c>
    </row>
    <row r="1619" spans="1:16" x14ac:dyDescent="0.3">
      <c r="A1619" t="s">
        <v>2051</v>
      </c>
      <c r="B1619" t="s">
        <v>568</v>
      </c>
      <c r="C1619">
        <v>28</v>
      </c>
      <c r="D1619" t="s">
        <v>24</v>
      </c>
      <c r="E1619" t="s">
        <v>37</v>
      </c>
      <c r="F1619" t="s">
        <v>38</v>
      </c>
      <c r="G1619" t="s">
        <v>53</v>
      </c>
      <c r="H1619" s="1">
        <v>42111</v>
      </c>
      <c r="I1619">
        <v>32675</v>
      </c>
      <c r="J1619">
        <v>1327</v>
      </c>
      <c r="K1619">
        <v>4.18</v>
      </c>
      <c r="L1619">
        <v>2</v>
      </c>
      <c r="M1619" t="s">
        <v>20</v>
      </c>
      <c r="N1619" t="s">
        <v>1782</v>
      </c>
      <c r="O1619">
        <v>34002</v>
      </c>
      <c r="P1619">
        <f>Append1[[#This Row],[Bonus (£)]]/Append1[[#This Row],[Salary (£)]]</f>
        <v>4.0612088752869167E-2</v>
      </c>
    </row>
    <row r="1620" spans="1:16" x14ac:dyDescent="0.3">
      <c r="A1620" t="s">
        <v>2052</v>
      </c>
      <c r="B1620" t="s">
        <v>1018</v>
      </c>
      <c r="C1620">
        <v>41</v>
      </c>
      <c r="D1620" t="s">
        <v>24</v>
      </c>
      <c r="E1620" t="s">
        <v>37</v>
      </c>
      <c r="F1620" t="s">
        <v>38</v>
      </c>
      <c r="G1620" t="s">
        <v>50</v>
      </c>
      <c r="H1620" s="1">
        <v>44420</v>
      </c>
      <c r="I1620">
        <v>22779</v>
      </c>
      <c r="J1620">
        <v>681</v>
      </c>
      <c r="K1620">
        <v>2.8</v>
      </c>
      <c r="L1620">
        <v>2</v>
      </c>
      <c r="M1620" t="s">
        <v>20</v>
      </c>
      <c r="N1620" t="s">
        <v>1782</v>
      </c>
      <c r="O1620">
        <v>23460</v>
      </c>
      <c r="P1620">
        <f>Append1[[#This Row],[Bonus (£)]]/Append1[[#This Row],[Salary (£)]]</f>
        <v>2.9895956802317925E-2</v>
      </c>
    </row>
    <row r="1621" spans="1:16" x14ac:dyDescent="0.3">
      <c r="A1621" t="s">
        <v>2053</v>
      </c>
      <c r="B1621" t="s">
        <v>786</v>
      </c>
      <c r="C1621">
        <v>29</v>
      </c>
      <c r="D1621" t="s">
        <v>24</v>
      </c>
      <c r="E1621" t="s">
        <v>17</v>
      </c>
      <c r="F1621" t="s">
        <v>18</v>
      </c>
      <c r="G1621" t="s">
        <v>53</v>
      </c>
      <c r="H1621" s="1">
        <v>42459</v>
      </c>
      <c r="I1621">
        <v>53711</v>
      </c>
      <c r="J1621">
        <v>1912</v>
      </c>
      <c r="K1621">
        <v>2.9</v>
      </c>
      <c r="L1621">
        <v>2</v>
      </c>
      <c r="M1621" t="s">
        <v>34</v>
      </c>
      <c r="N1621" t="s">
        <v>1782</v>
      </c>
      <c r="O1621">
        <v>55623</v>
      </c>
      <c r="P1621">
        <f>Append1[[#This Row],[Bonus (£)]]/Append1[[#This Row],[Salary (£)]]</f>
        <v>3.5597922213326881E-2</v>
      </c>
    </row>
    <row r="1622" spans="1:16" x14ac:dyDescent="0.3">
      <c r="A1622" t="s">
        <v>2054</v>
      </c>
      <c r="B1622" t="s">
        <v>960</v>
      </c>
      <c r="C1622">
        <v>32</v>
      </c>
      <c r="D1622" t="s">
        <v>24</v>
      </c>
      <c r="E1622" t="s">
        <v>37</v>
      </c>
      <c r="F1622" t="s">
        <v>38</v>
      </c>
      <c r="G1622" t="s">
        <v>105</v>
      </c>
      <c r="H1622" s="1">
        <v>43513</v>
      </c>
      <c r="I1622">
        <v>26839</v>
      </c>
      <c r="J1622">
        <v>1775</v>
      </c>
      <c r="K1622">
        <v>3.11</v>
      </c>
      <c r="L1622">
        <v>0</v>
      </c>
      <c r="M1622" t="s">
        <v>28</v>
      </c>
      <c r="N1622" t="s">
        <v>1782</v>
      </c>
      <c r="O1622">
        <v>28614</v>
      </c>
      <c r="P1622">
        <f>Append1[[#This Row],[Bonus (£)]]/Append1[[#This Row],[Salary (£)]]</f>
        <v>6.6135101903945753E-2</v>
      </c>
    </row>
    <row r="1623" spans="1:16" x14ac:dyDescent="0.3">
      <c r="A1623" t="s">
        <v>2055</v>
      </c>
      <c r="B1623" t="s">
        <v>882</v>
      </c>
      <c r="C1623">
        <v>31</v>
      </c>
      <c r="D1623" t="s">
        <v>24</v>
      </c>
      <c r="E1623" t="s">
        <v>25</v>
      </c>
      <c r="F1623" t="s">
        <v>26</v>
      </c>
      <c r="G1623" t="s">
        <v>19</v>
      </c>
      <c r="H1623" s="1">
        <v>44382</v>
      </c>
      <c r="I1623">
        <v>29929</v>
      </c>
      <c r="J1623">
        <v>1324</v>
      </c>
      <c r="K1623">
        <v>3.16</v>
      </c>
      <c r="L1623">
        <v>2</v>
      </c>
      <c r="M1623" t="s">
        <v>28</v>
      </c>
      <c r="N1623" t="s">
        <v>1782</v>
      </c>
      <c r="O1623">
        <v>31253</v>
      </c>
      <c r="P1623">
        <f>Append1[[#This Row],[Bonus (£)]]/Append1[[#This Row],[Salary (£)]]</f>
        <v>4.4238030004343613E-2</v>
      </c>
    </row>
    <row r="1624" spans="1:16" x14ac:dyDescent="0.3">
      <c r="A1624" t="s">
        <v>2056</v>
      </c>
      <c r="B1624" t="s">
        <v>285</v>
      </c>
      <c r="C1624">
        <v>31</v>
      </c>
      <c r="D1624" t="s">
        <v>16</v>
      </c>
      <c r="E1624" t="s">
        <v>74</v>
      </c>
      <c r="F1624" t="s">
        <v>75</v>
      </c>
      <c r="G1624" t="s">
        <v>53</v>
      </c>
      <c r="H1624" s="1">
        <v>44953</v>
      </c>
      <c r="I1624">
        <v>37871</v>
      </c>
      <c r="J1624">
        <v>3043</v>
      </c>
      <c r="K1624">
        <v>3.39</v>
      </c>
      <c r="L1624">
        <v>3</v>
      </c>
      <c r="M1624" t="s">
        <v>34</v>
      </c>
      <c r="N1624" t="s">
        <v>1782</v>
      </c>
      <c r="O1624">
        <v>40914</v>
      </c>
      <c r="P1624">
        <f>Append1[[#This Row],[Bonus (£)]]/Append1[[#This Row],[Salary (£)]]</f>
        <v>8.0351720313696501E-2</v>
      </c>
    </row>
    <row r="1625" spans="1:16" x14ac:dyDescent="0.3">
      <c r="A1625" t="s">
        <v>2057</v>
      </c>
      <c r="B1625" t="s">
        <v>493</v>
      </c>
      <c r="C1625">
        <v>32</v>
      </c>
      <c r="D1625" t="s">
        <v>16</v>
      </c>
      <c r="E1625" t="s">
        <v>62</v>
      </c>
      <c r="F1625" t="s">
        <v>63</v>
      </c>
      <c r="G1625" t="s">
        <v>33</v>
      </c>
      <c r="H1625" s="1">
        <v>44557</v>
      </c>
      <c r="I1625">
        <v>34692</v>
      </c>
      <c r="J1625">
        <v>1970</v>
      </c>
      <c r="K1625">
        <v>3.95</v>
      </c>
      <c r="L1625">
        <v>4</v>
      </c>
      <c r="M1625" t="s">
        <v>20</v>
      </c>
      <c r="N1625" t="s">
        <v>1782</v>
      </c>
      <c r="O1625">
        <v>36662</v>
      </c>
      <c r="P1625">
        <f>Append1[[#This Row],[Bonus (£)]]/Append1[[#This Row],[Salary (£)]]</f>
        <v>5.6785426034820709E-2</v>
      </c>
    </row>
    <row r="1626" spans="1:16" x14ac:dyDescent="0.3">
      <c r="A1626" t="s">
        <v>2058</v>
      </c>
      <c r="B1626" t="s">
        <v>117</v>
      </c>
      <c r="C1626">
        <v>32</v>
      </c>
      <c r="D1626" t="s">
        <v>24</v>
      </c>
      <c r="E1626" t="s">
        <v>17</v>
      </c>
      <c r="F1626" t="s">
        <v>18</v>
      </c>
      <c r="G1626" t="s">
        <v>50</v>
      </c>
      <c r="H1626" s="1">
        <v>43239</v>
      </c>
      <c r="I1626">
        <v>54562</v>
      </c>
      <c r="J1626">
        <v>4249</v>
      </c>
      <c r="K1626">
        <v>4.01</v>
      </c>
      <c r="L1626">
        <v>6</v>
      </c>
      <c r="M1626" t="s">
        <v>20</v>
      </c>
      <c r="N1626" t="s">
        <v>1782</v>
      </c>
      <c r="O1626">
        <v>58811</v>
      </c>
      <c r="P1626">
        <f>Append1[[#This Row],[Bonus (£)]]/Append1[[#This Row],[Salary (£)]]</f>
        <v>7.7874711337560937E-2</v>
      </c>
    </row>
    <row r="1627" spans="1:16" x14ac:dyDescent="0.3">
      <c r="A1627" t="s">
        <v>2059</v>
      </c>
      <c r="B1627" t="s">
        <v>259</v>
      </c>
      <c r="C1627">
        <v>30</v>
      </c>
      <c r="D1627" t="s">
        <v>16</v>
      </c>
      <c r="E1627" t="s">
        <v>58</v>
      </c>
      <c r="F1627" t="s">
        <v>59</v>
      </c>
      <c r="G1627" t="s">
        <v>88</v>
      </c>
      <c r="H1627" s="1">
        <v>42400</v>
      </c>
      <c r="I1627">
        <v>38368</v>
      </c>
      <c r="J1627">
        <v>1082</v>
      </c>
      <c r="K1627">
        <v>3.9</v>
      </c>
      <c r="L1627">
        <v>3</v>
      </c>
      <c r="M1627" t="s">
        <v>34</v>
      </c>
      <c r="N1627" t="s">
        <v>1782</v>
      </c>
      <c r="O1627">
        <v>39450</v>
      </c>
      <c r="P1627">
        <f>Append1[[#This Row],[Bonus (£)]]/Append1[[#This Row],[Salary (£)]]</f>
        <v>2.8200583819849873E-2</v>
      </c>
    </row>
    <row r="1628" spans="1:16" x14ac:dyDescent="0.3">
      <c r="A1628" t="s">
        <v>2060</v>
      </c>
      <c r="B1628" t="s">
        <v>331</v>
      </c>
      <c r="C1628">
        <v>33</v>
      </c>
      <c r="D1628" t="s">
        <v>16</v>
      </c>
      <c r="E1628" t="s">
        <v>62</v>
      </c>
      <c r="F1628" t="s">
        <v>63</v>
      </c>
      <c r="G1628" t="s">
        <v>105</v>
      </c>
      <c r="H1628" s="1">
        <v>45602</v>
      </c>
      <c r="I1628">
        <v>43332</v>
      </c>
      <c r="J1628">
        <v>2097</v>
      </c>
      <c r="K1628">
        <v>2.27</v>
      </c>
      <c r="L1628">
        <v>1</v>
      </c>
      <c r="M1628" t="s">
        <v>20</v>
      </c>
      <c r="N1628" t="s">
        <v>1782</v>
      </c>
      <c r="O1628">
        <v>45429</v>
      </c>
      <c r="P1628">
        <f>Append1[[#This Row],[Bonus (£)]]/Append1[[#This Row],[Salary (£)]]</f>
        <v>4.8393796732207145E-2</v>
      </c>
    </row>
    <row r="1629" spans="1:16" x14ac:dyDescent="0.3">
      <c r="A1629" t="s">
        <v>2061</v>
      </c>
      <c r="B1629" t="s">
        <v>335</v>
      </c>
      <c r="C1629">
        <v>33</v>
      </c>
      <c r="D1629" t="s">
        <v>16</v>
      </c>
      <c r="E1629" t="s">
        <v>62</v>
      </c>
      <c r="F1629" t="s">
        <v>63</v>
      </c>
      <c r="G1629" t="s">
        <v>88</v>
      </c>
      <c r="H1629" s="1">
        <v>44679</v>
      </c>
      <c r="I1629">
        <v>41646</v>
      </c>
      <c r="J1629">
        <v>884</v>
      </c>
      <c r="K1629">
        <v>3.41</v>
      </c>
      <c r="L1629">
        <v>1</v>
      </c>
      <c r="M1629" t="s">
        <v>34</v>
      </c>
      <c r="N1629" t="s">
        <v>1782</v>
      </c>
      <c r="O1629">
        <v>42530</v>
      </c>
      <c r="P1629">
        <f>Append1[[#This Row],[Bonus (£)]]/Append1[[#This Row],[Salary (£)]]</f>
        <v>2.1226528358065599E-2</v>
      </c>
    </row>
    <row r="1630" spans="1:16" x14ac:dyDescent="0.3">
      <c r="A1630" t="s">
        <v>2062</v>
      </c>
      <c r="B1630" t="s">
        <v>568</v>
      </c>
      <c r="C1630">
        <v>32</v>
      </c>
      <c r="D1630" t="s">
        <v>24</v>
      </c>
      <c r="E1630" t="s">
        <v>31</v>
      </c>
      <c r="F1630" t="s">
        <v>32</v>
      </c>
      <c r="G1630" t="s">
        <v>39</v>
      </c>
      <c r="H1630" s="1">
        <v>44259</v>
      </c>
      <c r="I1630">
        <v>28104</v>
      </c>
      <c r="J1630">
        <v>797</v>
      </c>
      <c r="K1630">
        <v>2.94</v>
      </c>
      <c r="L1630">
        <v>5</v>
      </c>
      <c r="M1630" t="s">
        <v>20</v>
      </c>
      <c r="N1630" t="s">
        <v>1782</v>
      </c>
      <c r="O1630">
        <v>28901</v>
      </c>
      <c r="P1630">
        <f>Append1[[#This Row],[Bonus (£)]]/Append1[[#This Row],[Salary (£)]]</f>
        <v>2.8358952462282948E-2</v>
      </c>
    </row>
    <row r="1631" spans="1:16" x14ac:dyDescent="0.3">
      <c r="A1631" t="s">
        <v>2063</v>
      </c>
      <c r="B1631" t="s">
        <v>707</v>
      </c>
      <c r="C1631">
        <v>21</v>
      </c>
      <c r="D1631" t="s">
        <v>24</v>
      </c>
      <c r="E1631" t="s">
        <v>37</v>
      </c>
      <c r="F1631" t="s">
        <v>38</v>
      </c>
      <c r="G1631" t="s">
        <v>39</v>
      </c>
      <c r="H1631" s="1">
        <v>44561</v>
      </c>
      <c r="I1631">
        <v>34952</v>
      </c>
      <c r="J1631">
        <v>1401</v>
      </c>
      <c r="K1631">
        <v>2.1800000000000002</v>
      </c>
      <c r="L1631">
        <v>1</v>
      </c>
      <c r="M1631" t="s">
        <v>34</v>
      </c>
      <c r="N1631" t="s">
        <v>1782</v>
      </c>
      <c r="O1631">
        <v>36353</v>
      </c>
      <c r="P1631">
        <f>Append1[[#This Row],[Bonus (£)]]/Append1[[#This Row],[Salary (£)]]</f>
        <v>4.0083543144884416E-2</v>
      </c>
    </row>
    <row r="1632" spans="1:16" x14ac:dyDescent="0.3">
      <c r="A1632" t="s">
        <v>2064</v>
      </c>
      <c r="B1632" t="s">
        <v>368</v>
      </c>
      <c r="C1632">
        <v>26</v>
      </c>
      <c r="D1632" t="s">
        <v>24</v>
      </c>
      <c r="E1632" t="s">
        <v>62</v>
      </c>
      <c r="F1632" t="s">
        <v>63</v>
      </c>
      <c r="G1632" t="s">
        <v>50</v>
      </c>
      <c r="H1632" s="1">
        <v>43287</v>
      </c>
      <c r="I1632">
        <v>38014</v>
      </c>
      <c r="J1632">
        <v>1639</v>
      </c>
      <c r="K1632">
        <v>3.42</v>
      </c>
      <c r="L1632">
        <v>4</v>
      </c>
      <c r="M1632" t="s">
        <v>28</v>
      </c>
      <c r="N1632" t="s">
        <v>1782</v>
      </c>
      <c r="O1632">
        <v>39653</v>
      </c>
      <c r="P1632">
        <f>Append1[[#This Row],[Bonus (£)]]/Append1[[#This Row],[Salary (£)]]</f>
        <v>4.3115694217919713E-2</v>
      </c>
    </row>
    <row r="1633" spans="1:16" x14ac:dyDescent="0.3">
      <c r="A1633" t="s">
        <v>2065</v>
      </c>
      <c r="B1633" t="s">
        <v>612</v>
      </c>
      <c r="C1633">
        <v>37</v>
      </c>
      <c r="D1633" t="s">
        <v>24</v>
      </c>
      <c r="E1633" t="s">
        <v>25</v>
      </c>
      <c r="F1633" t="s">
        <v>26</v>
      </c>
      <c r="G1633" t="s">
        <v>19</v>
      </c>
      <c r="H1633" s="1">
        <v>44282</v>
      </c>
      <c r="I1633">
        <v>23244</v>
      </c>
      <c r="J1633">
        <v>1671</v>
      </c>
      <c r="K1633">
        <v>3.71</v>
      </c>
      <c r="L1633">
        <v>3</v>
      </c>
      <c r="M1633" t="s">
        <v>28</v>
      </c>
      <c r="N1633" t="s">
        <v>1782</v>
      </c>
      <c r="O1633">
        <v>24915</v>
      </c>
      <c r="P1633">
        <f>Append1[[#This Row],[Bonus (£)]]/Append1[[#This Row],[Salary (£)]]</f>
        <v>7.1889519876097055E-2</v>
      </c>
    </row>
    <row r="1634" spans="1:16" x14ac:dyDescent="0.3">
      <c r="A1634" t="s">
        <v>2066</v>
      </c>
      <c r="B1634" t="s">
        <v>1811</v>
      </c>
      <c r="C1634">
        <v>30</v>
      </c>
      <c r="D1634" t="s">
        <v>24</v>
      </c>
      <c r="E1634" t="s">
        <v>17</v>
      </c>
      <c r="F1634" t="s">
        <v>18</v>
      </c>
      <c r="G1634" t="s">
        <v>105</v>
      </c>
      <c r="H1634" s="1">
        <v>42191</v>
      </c>
      <c r="I1634">
        <v>45160</v>
      </c>
      <c r="J1634">
        <v>747</v>
      </c>
      <c r="K1634">
        <v>2.5499999999999998</v>
      </c>
      <c r="L1634">
        <v>2</v>
      </c>
      <c r="M1634" t="s">
        <v>34</v>
      </c>
      <c r="N1634" t="s">
        <v>1782</v>
      </c>
      <c r="O1634">
        <v>45907</v>
      </c>
      <c r="P1634">
        <f>Append1[[#This Row],[Bonus (£)]]/Append1[[#This Row],[Salary (£)]]</f>
        <v>1.6541186891054029E-2</v>
      </c>
    </row>
    <row r="1635" spans="1:16" x14ac:dyDescent="0.3">
      <c r="A1635" t="s">
        <v>2067</v>
      </c>
      <c r="B1635" t="s">
        <v>373</v>
      </c>
      <c r="C1635">
        <v>37</v>
      </c>
      <c r="D1635" t="s">
        <v>16</v>
      </c>
      <c r="E1635" t="s">
        <v>62</v>
      </c>
      <c r="F1635" t="s">
        <v>63</v>
      </c>
      <c r="G1635" t="s">
        <v>88</v>
      </c>
      <c r="H1635" s="1">
        <v>45061</v>
      </c>
      <c r="I1635">
        <v>53947</v>
      </c>
      <c r="J1635">
        <v>2035</v>
      </c>
      <c r="K1635">
        <v>2.21</v>
      </c>
      <c r="L1635">
        <v>4</v>
      </c>
      <c r="M1635" t="s">
        <v>28</v>
      </c>
      <c r="N1635" t="s">
        <v>1782</v>
      </c>
      <c r="O1635">
        <v>55982</v>
      </c>
      <c r="P1635">
        <f>Append1[[#This Row],[Bonus (£)]]/Append1[[#This Row],[Salary (£)]]</f>
        <v>3.7722208834596919E-2</v>
      </c>
    </row>
    <row r="1636" spans="1:16" x14ac:dyDescent="0.3">
      <c r="A1636" t="s">
        <v>2068</v>
      </c>
      <c r="B1636" t="s">
        <v>735</v>
      </c>
      <c r="C1636">
        <v>34</v>
      </c>
      <c r="D1636" t="s">
        <v>24</v>
      </c>
      <c r="E1636" t="s">
        <v>37</v>
      </c>
      <c r="F1636" t="s">
        <v>38</v>
      </c>
      <c r="G1636" t="s">
        <v>39</v>
      </c>
      <c r="H1636" s="1">
        <v>42552</v>
      </c>
      <c r="I1636">
        <v>25901</v>
      </c>
      <c r="J1636">
        <v>675</v>
      </c>
      <c r="K1636">
        <v>1.74</v>
      </c>
      <c r="L1636">
        <v>0</v>
      </c>
      <c r="M1636" t="s">
        <v>28</v>
      </c>
      <c r="N1636" t="s">
        <v>1782</v>
      </c>
      <c r="O1636">
        <v>26576</v>
      </c>
      <c r="P1636">
        <f>Append1[[#This Row],[Bonus (£)]]/Append1[[#This Row],[Salary (£)]]</f>
        <v>2.6060769854445776E-2</v>
      </c>
    </row>
    <row r="1637" spans="1:16" x14ac:dyDescent="0.3">
      <c r="A1637" t="s">
        <v>2069</v>
      </c>
      <c r="B1637" t="s">
        <v>1228</v>
      </c>
      <c r="C1637">
        <v>34</v>
      </c>
      <c r="D1637" t="s">
        <v>16</v>
      </c>
      <c r="E1637" t="s">
        <v>25</v>
      </c>
      <c r="F1637" t="s">
        <v>26</v>
      </c>
      <c r="G1637" t="s">
        <v>53</v>
      </c>
      <c r="H1637" s="1">
        <v>43391</v>
      </c>
      <c r="I1637">
        <v>27045</v>
      </c>
      <c r="J1637">
        <v>795</v>
      </c>
      <c r="K1637">
        <v>3.34</v>
      </c>
      <c r="L1637">
        <v>1</v>
      </c>
      <c r="M1637" t="s">
        <v>28</v>
      </c>
      <c r="N1637" t="s">
        <v>1782</v>
      </c>
      <c r="O1637">
        <v>27840</v>
      </c>
      <c r="P1637">
        <f>Append1[[#This Row],[Bonus (£)]]/Append1[[#This Row],[Salary (£)]]</f>
        <v>2.9395452024403773E-2</v>
      </c>
    </row>
    <row r="1638" spans="1:16" x14ac:dyDescent="0.3">
      <c r="A1638" t="s">
        <v>2070</v>
      </c>
      <c r="B1638" t="s">
        <v>504</v>
      </c>
      <c r="C1638">
        <v>37</v>
      </c>
      <c r="D1638" t="s">
        <v>24</v>
      </c>
      <c r="E1638" t="s">
        <v>58</v>
      </c>
      <c r="F1638" t="s">
        <v>59</v>
      </c>
      <c r="G1638" t="s">
        <v>53</v>
      </c>
      <c r="H1638" s="1">
        <v>45378</v>
      </c>
      <c r="I1638">
        <v>27738</v>
      </c>
      <c r="J1638">
        <v>1139</v>
      </c>
      <c r="K1638">
        <v>3.62</v>
      </c>
      <c r="L1638">
        <v>2</v>
      </c>
      <c r="M1638" t="s">
        <v>28</v>
      </c>
      <c r="N1638" t="s">
        <v>1782</v>
      </c>
      <c r="O1638">
        <v>28877</v>
      </c>
      <c r="P1638">
        <f>Append1[[#This Row],[Bonus (£)]]/Append1[[#This Row],[Salary (£)]]</f>
        <v>4.1062801932367152E-2</v>
      </c>
    </row>
    <row r="1639" spans="1:16" x14ac:dyDescent="0.3">
      <c r="A1639" t="s">
        <v>2071</v>
      </c>
      <c r="B1639" t="s">
        <v>1011</v>
      </c>
      <c r="C1639">
        <v>36</v>
      </c>
      <c r="D1639" t="s">
        <v>24</v>
      </c>
      <c r="E1639" t="s">
        <v>62</v>
      </c>
      <c r="F1639" t="s">
        <v>63</v>
      </c>
      <c r="G1639" t="s">
        <v>50</v>
      </c>
      <c r="H1639" s="1">
        <v>44851</v>
      </c>
      <c r="I1639">
        <v>41456</v>
      </c>
      <c r="J1639">
        <v>1992</v>
      </c>
      <c r="K1639">
        <v>3.38</v>
      </c>
      <c r="L1639">
        <v>2</v>
      </c>
      <c r="M1639" t="s">
        <v>34</v>
      </c>
      <c r="N1639" t="s">
        <v>1782</v>
      </c>
      <c r="O1639">
        <v>43448</v>
      </c>
      <c r="P1639">
        <f>Append1[[#This Row],[Bonus (£)]]/Append1[[#This Row],[Salary (£)]]</f>
        <v>4.8050945580856812E-2</v>
      </c>
    </row>
    <row r="1640" spans="1:16" x14ac:dyDescent="0.3">
      <c r="A1640" t="s">
        <v>2072</v>
      </c>
      <c r="B1640" t="s">
        <v>174</v>
      </c>
      <c r="C1640">
        <v>29</v>
      </c>
      <c r="D1640" t="s">
        <v>16</v>
      </c>
      <c r="E1640" t="s">
        <v>31</v>
      </c>
      <c r="F1640" t="s">
        <v>32</v>
      </c>
      <c r="G1640" t="s">
        <v>53</v>
      </c>
      <c r="H1640" s="1">
        <v>45248</v>
      </c>
      <c r="I1640">
        <v>36048</v>
      </c>
      <c r="J1640">
        <v>3277</v>
      </c>
      <c r="K1640">
        <v>4.4400000000000004</v>
      </c>
      <c r="L1640">
        <v>3</v>
      </c>
      <c r="M1640" t="s">
        <v>20</v>
      </c>
      <c r="N1640" t="s">
        <v>1782</v>
      </c>
      <c r="O1640">
        <v>39325</v>
      </c>
      <c r="P1640">
        <f>Append1[[#This Row],[Bonus (£)]]/Append1[[#This Row],[Salary (£)]]</f>
        <v>9.090656901908567E-2</v>
      </c>
    </row>
    <row r="1641" spans="1:16" x14ac:dyDescent="0.3">
      <c r="A1641" t="s">
        <v>2073</v>
      </c>
      <c r="B1641" t="s">
        <v>1048</v>
      </c>
      <c r="C1641">
        <v>32</v>
      </c>
      <c r="D1641" t="s">
        <v>24</v>
      </c>
      <c r="E1641" t="s">
        <v>37</v>
      </c>
      <c r="F1641" t="s">
        <v>38</v>
      </c>
      <c r="G1641" t="s">
        <v>50</v>
      </c>
      <c r="H1641" s="1">
        <v>42775</v>
      </c>
      <c r="I1641">
        <v>30971</v>
      </c>
      <c r="J1641">
        <v>1673</v>
      </c>
      <c r="K1641">
        <v>2.93</v>
      </c>
      <c r="L1641">
        <v>7</v>
      </c>
      <c r="M1641" t="s">
        <v>20</v>
      </c>
      <c r="N1641" t="s">
        <v>1782</v>
      </c>
      <c r="O1641">
        <v>32644</v>
      </c>
      <c r="P1641">
        <f>Append1[[#This Row],[Bonus (£)]]/Append1[[#This Row],[Salary (£)]]</f>
        <v>5.4018275160634142E-2</v>
      </c>
    </row>
    <row r="1642" spans="1:16" x14ac:dyDescent="0.3">
      <c r="A1642" t="s">
        <v>2074</v>
      </c>
      <c r="B1642" t="s">
        <v>153</v>
      </c>
      <c r="C1642">
        <v>31</v>
      </c>
      <c r="D1642" t="s">
        <v>24</v>
      </c>
      <c r="E1642" t="s">
        <v>17</v>
      </c>
      <c r="F1642" t="s">
        <v>18</v>
      </c>
      <c r="G1642" t="s">
        <v>88</v>
      </c>
      <c r="H1642" s="1">
        <v>43685</v>
      </c>
      <c r="I1642">
        <v>55437</v>
      </c>
      <c r="J1642">
        <v>1416</v>
      </c>
      <c r="K1642">
        <v>2.96</v>
      </c>
      <c r="L1642">
        <v>0</v>
      </c>
      <c r="M1642" t="s">
        <v>34</v>
      </c>
      <c r="N1642" t="s">
        <v>1782</v>
      </c>
      <c r="O1642">
        <v>56853</v>
      </c>
      <c r="P1642">
        <f>Append1[[#This Row],[Bonus (£)]]/Append1[[#This Row],[Salary (£)]]</f>
        <v>2.5542507711456247E-2</v>
      </c>
    </row>
    <row r="1643" spans="1:16" x14ac:dyDescent="0.3">
      <c r="A1643" t="s">
        <v>2075</v>
      </c>
      <c r="B1643" t="s">
        <v>597</v>
      </c>
      <c r="C1643">
        <v>26</v>
      </c>
      <c r="D1643" t="s">
        <v>16</v>
      </c>
      <c r="E1643" t="s">
        <v>62</v>
      </c>
      <c r="F1643" t="s">
        <v>63</v>
      </c>
      <c r="G1643" t="s">
        <v>19</v>
      </c>
      <c r="H1643" s="1">
        <v>44463</v>
      </c>
      <c r="I1643">
        <v>42462</v>
      </c>
      <c r="J1643">
        <v>1612</v>
      </c>
      <c r="K1643">
        <v>4.7</v>
      </c>
      <c r="L1643">
        <v>2</v>
      </c>
      <c r="M1643" t="s">
        <v>34</v>
      </c>
      <c r="N1643" t="s">
        <v>1782</v>
      </c>
      <c r="O1643">
        <v>44074</v>
      </c>
      <c r="P1643">
        <f>Append1[[#This Row],[Bonus (£)]]/Append1[[#This Row],[Salary (£)]]</f>
        <v>3.7963355470773869E-2</v>
      </c>
    </row>
    <row r="1644" spans="1:16" x14ac:dyDescent="0.3">
      <c r="A1644" t="s">
        <v>2076</v>
      </c>
      <c r="B1644" t="s">
        <v>718</v>
      </c>
      <c r="C1644">
        <v>25</v>
      </c>
      <c r="D1644" t="s">
        <v>24</v>
      </c>
      <c r="E1644" t="s">
        <v>17</v>
      </c>
      <c r="F1644" t="s">
        <v>18</v>
      </c>
      <c r="G1644" t="s">
        <v>105</v>
      </c>
      <c r="H1644" s="1">
        <v>44322</v>
      </c>
      <c r="I1644">
        <v>40820</v>
      </c>
      <c r="J1644">
        <v>1023</v>
      </c>
      <c r="K1644">
        <v>2.62</v>
      </c>
      <c r="L1644">
        <v>2</v>
      </c>
      <c r="M1644" t="s">
        <v>20</v>
      </c>
      <c r="N1644" t="s">
        <v>1782</v>
      </c>
      <c r="O1644">
        <v>41843</v>
      </c>
      <c r="P1644">
        <f>Append1[[#This Row],[Bonus (£)]]/Append1[[#This Row],[Salary (£)]]</f>
        <v>2.5061244487996081E-2</v>
      </c>
    </row>
    <row r="1645" spans="1:16" x14ac:dyDescent="0.3">
      <c r="A1645" t="s">
        <v>2077</v>
      </c>
      <c r="B1645" t="s">
        <v>466</v>
      </c>
      <c r="C1645">
        <v>30</v>
      </c>
      <c r="D1645" t="s">
        <v>16</v>
      </c>
      <c r="E1645" t="s">
        <v>31</v>
      </c>
      <c r="F1645" t="s">
        <v>32</v>
      </c>
      <c r="G1645" t="s">
        <v>33</v>
      </c>
      <c r="H1645" s="1">
        <v>44942</v>
      </c>
      <c r="I1645">
        <v>35301</v>
      </c>
      <c r="J1645">
        <v>2271</v>
      </c>
      <c r="K1645">
        <v>3.26</v>
      </c>
      <c r="L1645">
        <v>1</v>
      </c>
      <c r="M1645" t="s">
        <v>20</v>
      </c>
      <c r="N1645" t="s">
        <v>1782</v>
      </c>
      <c r="O1645">
        <v>37572</v>
      </c>
      <c r="P1645">
        <f>Append1[[#This Row],[Bonus (£)]]/Append1[[#This Row],[Salary (£)]]</f>
        <v>6.4332455171241601E-2</v>
      </c>
    </row>
    <row r="1646" spans="1:16" x14ac:dyDescent="0.3">
      <c r="A1646" t="s">
        <v>2078</v>
      </c>
      <c r="B1646" t="s">
        <v>512</v>
      </c>
      <c r="C1646">
        <v>32</v>
      </c>
      <c r="D1646" t="s">
        <v>16</v>
      </c>
      <c r="E1646" t="s">
        <v>62</v>
      </c>
      <c r="F1646" t="s">
        <v>63</v>
      </c>
      <c r="G1646" t="s">
        <v>39</v>
      </c>
      <c r="H1646" s="1">
        <v>42118</v>
      </c>
      <c r="I1646">
        <v>39281</v>
      </c>
      <c r="J1646">
        <v>1329</v>
      </c>
      <c r="K1646">
        <v>4</v>
      </c>
      <c r="L1646">
        <v>2</v>
      </c>
      <c r="M1646" t="s">
        <v>20</v>
      </c>
      <c r="N1646" t="s">
        <v>1782</v>
      </c>
      <c r="O1646">
        <v>40610</v>
      </c>
      <c r="P1646">
        <f>Append1[[#This Row],[Bonus (£)]]/Append1[[#This Row],[Salary (£)]]</f>
        <v>3.383315088719737E-2</v>
      </c>
    </row>
    <row r="1647" spans="1:16" x14ac:dyDescent="0.3">
      <c r="A1647" t="s">
        <v>2079</v>
      </c>
      <c r="B1647" t="s">
        <v>180</v>
      </c>
      <c r="C1647">
        <v>44</v>
      </c>
      <c r="D1647" t="s">
        <v>24</v>
      </c>
      <c r="E1647" t="s">
        <v>37</v>
      </c>
      <c r="F1647" t="s">
        <v>38</v>
      </c>
      <c r="G1647" t="s">
        <v>39</v>
      </c>
      <c r="H1647" s="1">
        <v>42499</v>
      </c>
      <c r="I1647">
        <v>24744</v>
      </c>
      <c r="J1647">
        <v>1215</v>
      </c>
      <c r="K1647">
        <v>2.12</v>
      </c>
      <c r="L1647">
        <v>3</v>
      </c>
      <c r="M1647" t="s">
        <v>28</v>
      </c>
      <c r="N1647" t="s">
        <v>1782</v>
      </c>
      <c r="O1647">
        <v>25959</v>
      </c>
      <c r="P1647">
        <f>Append1[[#This Row],[Bonus (£)]]/Append1[[#This Row],[Salary (£)]]</f>
        <v>4.9102812803103781E-2</v>
      </c>
    </row>
    <row r="1648" spans="1:16" x14ac:dyDescent="0.3">
      <c r="A1648" t="s">
        <v>2080</v>
      </c>
      <c r="B1648" t="s">
        <v>163</v>
      </c>
      <c r="C1648">
        <v>35</v>
      </c>
      <c r="D1648" t="s">
        <v>16</v>
      </c>
      <c r="E1648" t="s">
        <v>42</v>
      </c>
      <c r="F1648" t="s">
        <v>43</v>
      </c>
      <c r="G1648" t="s">
        <v>39</v>
      </c>
      <c r="H1648" s="1">
        <v>45445</v>
      </c>
      <c r="I1648">
        <v>34090</v>
      </c>
      <c r="J1648">
        <v>3725</v>
      </c>
      <c r="K1648">
        <v>4.9400000000000004</v>
      </c>
      <c r="L1648">
        <v>2</v>
      </c>
      <c r="M1648" t="s">
        <v>34</v>
      </c>
      <c r="N1648" t="s">
        <v>1782</v>
      </c>
      <c r="O1648">
        <v>37815</v>
      </c>
      <c r="P1648">
        <f>Append1[[#This Row],[Bonus (£)]]/Append1[[#This Row],[Salary (£)]]</f>
        <v>0.10926958052214726</v>
      </c>
    </row>
    <row r="1649" spans="1:16" x14ac:dyDescent="0.3">
      <c r="A1649" t="s">
        <v>2081</v>
      </c>
      <c r="B1649" t="s">
        <v>947</v>
      </c>
      <c r="C1649">
        <v>36</v>
      </c>
      <c r="D1649" t="s">
        <v>24</v>
      </c>
      <c r="E1649" t="s">
        <v>58</v>
      </c>
      <c r="F1649" t="s">
        <v>59</v>
      </c>
      <c r="G1649" t="s">
        <v>53</v>
      </c>
      <c r="H1649" s="1">
        <v>44078</v>
      </c>
      <c r="I1649">
        <v>23250</v>
      </c>
      <c r="J1649">
        <v>1224</v>
      </c>
      <c r="K1649">
        <v>4.9000000000000004</v>
      </c>
      <c r="L1649">
        <v>3</v>
      </c>
      <c r="M1649" t="s">
        <v>20</v>
      </c>
      <c r="N1649" t="s">
        <v>1782</v>
      </c>
      <c r="O1649">
        <v>24474</v>
      </c>
      <c r="P1649">
        <f>Append1[[#This Row],[Bonus (£)]]/Append1[[#This Row],[Salary (£)]]</f>
        <v>5.2645161290322581E-2</v>
      </c>
    </row>
    <row r="1650" spans="1:16" x14ac:dyDescent="0.3">
      <c r="A1650" t="s">
        <v>2082</v>
      </c>
      <c r="B1650" t="s">
        <v>159</v>
      </c>
      <c r="C1650">
        <v>41</v>
      </c>
      <c r="D1650" t="s">
        <v>24</v>
      </c>
      <c r="E1650" t="s">
        <v>42</v>
      </c>
      <c r="F1650" t="s">
        <v>43</v>
      </c>
      <c r="G1650" t="s">
        <v>105</v>
      </c>
      <c r="H1650" s="1">
        <v>42374</v>
      </c>
      <c r="I1650">
        <v>25917</v>
      </c>
      <c r="J1650">
        <v>360</v>
      </c>
      <c r="K1650">
        <v>2.31</v>
      </c>
      <c r="L1650">
        <v>1</v>
      </c>
      <c r="M1650" t="s">
        <v>20</v>
      </c>
      <c r="N1650" t="s">
        <v>1782</v>
      </c>
      <c r="O1650">
        <v>26277</v>
      </c>
      <c r="P1650">
        <f>Append1[[#This Row],[Bonus (£)]]/Append1[[#This Row],[Salary (£)]]</f>
        <v>1.3890496585252923E-2</v>
      </c>
    </row>
    <row r="1651" spans="1:16" x14ac:dyDescent="0.3">
      <c r="A1651" t="s">
        <v>2083</v>
      </c>
      <c r="B1651" t="s">
        <v>102</v>
      </c>
      <c r="C1651">
        <v>29</v>
      </c>
      <c r="D1651" t="s">
        <v>24</v>
      </c>
      <c r="E1651" t="s">
        <v>37</v>
      </c>
      <c r="F1651" t="s">
        <v>38</v>
      </c>
      <c r="G1651" t="s">
        <v>27</v>
      </c>
      <c r="H1651" s="1">
        <v>44729</v>
      </c>
      <c r="I1651">
        <v>36212</v>
      </c>
      <c r="J1651">
        <v>1515</v>
      </c>
      <c r="K1651">
        <v>3.04</v>
      </c>
      <c r="L1651">
        <v>4</v>
      </c>
      <c r="M1651" t="s">
        <v>20</v>
      </c>
      <c r="N1651" t="s">
        <v>1782</v>
      </c>
      <c r="O1651">
        <v>37727</v>
      </c>
      <c r="P1651">
        <f>Append1[[#This Row],[Bonus (£)]]/Append1[[#This Row],[Salary (£)]]</f>
        <v>4.1836960123715898E-2</v>
      </c>
    </row>
    <row r="1652" spans="1:16" x14ac:dyDescent="0.3">
      <c r="A1652" t="s">
        <v>2084</v>
      </c>
      <c r="B1652" t="s">
        <v>538</v>
      </c>
      <c r="C1652">
        <v>24</v>
      </c>
      <c r="D1652" t="s">
        <v>16</v>
      </c>
      <c r="E1652" t="s">
        <v>17</v>
      </c>
      <c r="F1652" t="s">
        <v>18</v>
      </c>
      <c r="G1652" t="s">
        <v>27</v>
      </c>
      <c r="H1652" s="1">
        <v>44529</v>
      </c>
      <c r="I1652">
        <v>55391</v>
      </c>
      <c r="J1652">
        <v>1113</v>
      </c>
      <c r="K1652">
        <v>2.31</v>
      </c>
      <c r="L1652">
        <v>1</v>
      </c>
      <c r="M1652" t="s">
        <v>20</v>
      </c>
      <c r="N1652" t="s">
        <v>1782</v>
      </c>
      <c r="O1652">
        <v>56504</v>
      </c>
      <c r="P1652">
        <f>Append1[[#This Row],[Bonus (£)]]/Append1[[#This Row],[Salary (£)]]</f>
        <v>2.0093516997346138E-2</v>
      </c>
    </row>
    <row r="1653" spans="1:16" x14ac:dyDescent="0.3">
      <c r="A1653" t="s">
        <v>2085</v>
      </c>
      <c r="B1653" t="s">
        <v>348</v>
      </c>
      <c r="C1653">
        <v>36</v>
      </c>
      <c r="D1653" t="s">
        <v>16</v>
      </c>
      <c r="E1653" t="s">
        <v>37</v>
      </c>
      <c r="F1653" t="s">
        <v>38</v>
      </c>
      <c r="G1653" t="s">
        <v>50</v>
      </c>
      <c r="H1653" s="1">
        <v>43898</v>
      </c>
      <c r="I1653">
        <v>33906</v>
      </c>
      <c r="J1653">
        <v>1197</v>
      </c>
      <c r="K1653">
        <v>2.84</v>
      </c>
      <c r="L1653">
        <v>1</v>
      </c>
      <c r="M1653" t="s">
        <v>28</v>
      </c>
      <c r="N1653" t="s">
        <v>1782</v>
      </c>
      <c r="O1653">
        <v>35103</v>
      </c>
      <c r="P1653">
        <f>Append1[[#This Row],[Bonus (£)]]/Append1[[#This Row],[Salary (£)]]</f>
        <v>3.5303486108653338E-2</v>
      </c>
    </row>
    <row r="1654" spans="1:16" x14ac:dyDescent="0.3">
      <c r="A1654" t="s">
        <v>2086</v>
      </c>
      <c r="B1654" t="s">
        <v>829</v>
      </c>
      <c r="C1654">
        <v>27</v>
      </c>
      <c r="D1654" t="s">
        <v>16</v>
      </c>
      <c r="E1654" t="s">
        <v>25</v>
      </c>
      <c r="F1654" t="s">
        <v>26</v>
      </c>
      <c r="G1654" t="s">
        <v>33</v>
      </c>
      <c r="H1654" s="1">
        <v>45240</v>
      </c>
      <c r="I1654">
        <v>35031</v>
      </c>
      <c r="J1654">
        <v>2431</v>
      </c>
      <c r="K1654">
        <v>3.28</v>
      </c>
      <c r="L1654">
        <v>3</v>
      </c>
      <c r="M1654" t="s">
        <v>20</v>
      </c>
      <c r="N1654" t="s">
        <v>1782</v>
      </c>
      <c r="O1654">
        <v>37462</v>
      </c>
      <c r="P1654">
        <f>Append1[[#This Row],[Bonus (£)]]/Append1[[#This Row],[Salary (£)]]</f>
        <v>6.9395678113670756E-2</v>
      </c>
    </row>
    <row r="1655" spans="1:16" x14ac:dyDescent="0.3">
      <c r="A1655" t="s">
        <v>2087</v>
      </c>
      <c r="B1655" t="s">
        <v>220</v>
      </c>
      <c r="C1655">
        <v>24</v>
      </c>
      <c r="D1655" t="s">
        <v>16</v>
      </c>
      <c r="E1655" t="s">
        <v>58</v>
      </c>
      <c r="F1655" t="s">
        <v>59</v>
      </c>
      <c r="G1655" t="s">
        <v>53</v>
      </c>
      <c r="H1655" s="1">
        <v>42253</v>
      </c>
      <c r="I1655">
        <v>28768</v>
      </c>
      <c r="J1655">
        <v>751</v>
      </c>
      <c r="K1655">
        <v>2.08</v>
      </c>
      <c r="L1655">
        <v>1</v>
      </c>
      <c r="M1655" t="s">
        <v>28</v>
      </c>
      <c r="N1655" t="s">
        <v>1782</v>
      </c>
      <c r="O1655">
        <v>29519</v>
      </c>
      <c r="P1655">
        <f>Append1[[#This Row],[Bonus (£)]]/Append1[[#This Row],[Salary (£)]]</f>
        <v>2.6105394883203559E-2</v>
      </c>
    </row>
    <row r="1656" spans="1:16" x14ac:dyDescent="0.3">
      <c r="A1656" t="s">
        <v>2088</v>
      </c>
      <c r="B1656" t="s">
        <v>501</v>
      </c>
      <c r="C1656">
        <v>34</v>
      </c>
      <c r="D1656" t="s">
        <v>24</v>
      </c>
      <c r="E1656" t="s">
        <v>31</v>
      </c>
      <c r="F1656" t="s">
        <v>32</v>
      </c>
      <c r="G1656" t="s">
        <v>39</v>
      </c>
      <c r="H1656" s="1">
        <v>42108</v>
      </c>
      <c r="I1656">
        <v>30096</v>
      </c>
      <c r="J1656">
        <v>1282</v>
      </c>
      <c r="K1656">
        <v>2.75</v>
      </c>
      <c r="L1656">
        <v>2</v>
      </c>
      <c r="M1656" t="s">
        <v>34</v>
      </c>
      <c r="N1656" t="s">
        <v>1782</v>
      </c>
      <c r="O1656">
        <v>31378</v>
      </c>
      <c r="P1656">
        <f>Append1[[#This Row],[Bonus (£)]]/Append1[[#This Row],[Salary (£)]]</f>
        <v>4.2597022860180758E-2</v>
      </c>
    </row>
    <row r="1657" spans="1:16" x14ac:dyDescent="0.3">
      <c r="A1657" t="s">
        <v>2089</v>
      </c>
      <c r="B1657" t="s">
        <v>213</v>
      </c>
      <c r="C1657">
        <v>43</v>
      </c>
      <c r="D1657" t="s">
        <v>16</v>
      </c>
      <c r="E1657" t="s">
        <v>17</v>
      </c>
      <c r="F1657" t="s">
        <v>18</v>
      </c>
      <c r="G1657" t="s">
        <v>27</v>
      </c>
      <c r="H1657" s="1">
        <v>42733</v>
      </c>
      <c r="I1657">
        <v>48667</v>
      </c>
      <c r="J1657">
        <v>2559</v>
      </c>
      <c r="K1657">
        <v>2.94</v>
      </c>
      <c r="L1657">
        <v>0</v>
      </c>
      <c r="M1657" t="s">
        <v>20</v>
      </c>
      <c r="N1657" t="s">
        <v>1782</v>
      </c>
      <c r="O1657">
        <v>51226</v>
      </c>
      <c r="P1657">
        <f>Append1[[#This Row],[Bonus (£)]]/Append1[[#This Row],[Salary (£)]]</f>
        <v>5.2581831631290196E-2</v>
      </c>
    </row>
    <row r="1658" spans="1:16" x14ac:dyDescent="0.3">
      <c r="A1658" t="s">
        <v>2090</v>
      </c>
      <c r="B1658" t="s">
        <v>240</v>
      </c>
      <c r="C1658">
        <v>30</v>
      </c>
      <c r="D1658" t="s">
        <v>24</v>
      </c>
      <c r="E1658" t="s">
        <v>74</v>
      </c>
      <c r="F1658" t="s">
        <v>75</v>
      </c>
      <c r="G1658" t="s">
        <v>53</v>
      </c>
      <c r="H1658" s="1">
        <v>42192</v>
      </c>
      <c r="I1658">
        <v>33105</v>
      </c>
      <c r="J1658">
        <v>1357</v>
      </c>
      <c r="K1658">
        <v>3.18</v>
      </c>
      <c r="L1658">
        <v>0</v>
      </c>
      <c r="M1658" t="s">
        <v>28</v>
      </c>
      <c r="N1658" t="s">
        <v>1782</v>
      </c>
      <c r="O1658">
        <v>34462</v>
      </c>
      <c r="P1658">
        <f>Append1[[#This Row],[Bonus (£)]]/Append1[[#This Row],[Salary (£)]]</f>
        <v>4.0990786890197854E-2</v>
      </c>
    </row>
    <row r="1659" spans="1:16" x14ac:dyDescent="0.3">
      <c r="A1659" t="s">
        <v>2091</v>
      </c>
      <c r="B1659" t="s">
        <v>395</v>
      </c>
      <c r="C1659">
        <v>33</v>
      </c>
      <c r="D1659" t="s">
        <v>16</v>
      </c>
      <c r="E1659" t="s">
        <v>42</v>
      </c>
      <c r="F1659" t="s">
        <v>43</v>
      </c>
      <c r="G1659" t="s">
        <v>39</v>
      </c>
      <c r="H1659" s="1">
        <v>43905</v>
      </c>
      <c r="I1659">
        <v>39687</v>
      </c>
      <c r="J1659">
        <v>739</v>
      </c>
      <c r="K1659">
        <v>2.4300000000000002</v>
      </c>
      <c r="L1659">
        <v>3</v>
      </c>
      <c r="M1659" t="s">
        <v>20</v>
      </c>
      <c r="N1659" t="s">
        <v>1782</v>
      </c>
      <c r="O1659">
        <v>40426</v>
      </c>
      <c r="P1659">
        <f>Append1[[#This Row],[Bonus (£)]]/Append1[[#This Row],[Salary (£)]]</f>
        <v>1.8620707032529545E-2</v>
      </c>
    </row>
    <row r="1660" spans="1:16" x14ac:dyDescent="0.3">
      <c r="A1660" t="s">
        <v>2092</v>
      </c>
      <c r="B1660" t="s">
        <v>229</v>
      </c>
      <c r="C1660">
        <v>36</v>
      </c>
      <c r="D1660" t="s">
        <v>16</v>
      </c>
      <c r="E1660" t="s">
        <v>37</v>
      </c>
      <c r="F1660" t="s">
        <v>38</v>
      </c>
      <c r="G1660" t="s">
        <v>88</v>
      </c>
      <c r="H1660" s="1">
        <v>43757</v>
      </c>
      <c r="I1660">
        <v>27610</v>
      </c>
      <c r="J1660">
        <v>1555</v>
      </c>
      <c r="K1660">
        <v>3.59</v>
      </c>
      <c r="L1660">
        <v>0</v>
      </c>
      <c r="M1660" t="s">
        <v>34</v>
      </c>
      <c r="N1660" t="s">
        <v>1782</v>
      </c>
      <c r="O1660">
        <v>29165</v>
      </c>
      <c r="P1660">
        <f>Append1[[#This Row],[Bonus (£)]]/Append1[[#This Row],[Salary (£)]]</f>
        <v>5.6320173850054327E-2</v>
      </c>
    </row>
    <row r="1661" spans="1:16" x14ac:dyDescent="0.3">
      <c r="A1661" t="s">
        <v>2093</v>
      </c>
      <c r="B1661" t="s">
        <v>821</v>
      </c>
      <c r="C1661">
        <v>29</v>
      </c>
      <c r="D1661" t="s">
        <v>16</v>
      </c>
      <c r="E1661" t="s">
        <v>25</v>
      </c>
      <c r="F1661" t="s">
        <v>26</v>
      </c>
      <c r="G1661" t="s">
        <v>27</v>
      </c>
      <c r="H1661" s="1">
        <v>44583</v>
      </c>
      <c r="I1661">
        <v>29655</v>
      </c>
      <c r="J1661">
        <v>803</v>
      </c>
      <c r="K1661">
        <v>3.27</v>
      </c>
      <c r="L1661">
        <v>3</v>
      </c>
      <c r="M1661" t="s">
        <v>28</v>
      </c>
      <c r="N1661" t="s">
        <v>1782</v>
      </c>
      <c r="O1661">
        <v>30458</v>
      </c>
      <c r="P1661">
        <f>Append1[[#This Row],[Bonus (£)]]/Append1[[#This Row],[Salary (£)]]</f>
        <v>2.7078064407351207E-2</v>
      </c>
    </row>
    <row r="1662" spans="1:16" x14ac:dyDescent="0.3">
      <c r="A1662" t="s">
        <v>2094</v>
      </c>
      <c r="B1662" t="s">
        <v>312</v>
      </c>
      <c r="C1662">
        <v>41</v>
      </c>
      <c r="D1662" t="s">
        <v>24</v>
      </c>
      <c r="E1662" t="s">
        <v>17</v>
      </c>
      <c r="F1662" t="s">
        <v>18</v>
      </c>
      <c r="G1662" t="s">
        <v>50</v>
      </c>
      <c r="H1662" s="1">
        <v>43199</v>
      </c>
      <c r="I1662">
        <v>41633</v>
      </c>
      <c r="J1662">
        <v>1467</v>
      </c>
      <c r="K1662">
        <v>2.64</v>
      </c>
      <c r="L1662">
        <v>4</v>
      </c>
      <c r="M1662" t="s">
        <v>20</v>
      </c>
      <c r="N1662" t="s">
        <v>1782</v>
      </c>
      <c r="O1662">
        <v>43100</v>
      </c>
      <c r="P1662">
        <f>Append1[[#This Row],[Bonus (£)]]/Append1[[#This Row],[Salary (£)]]</f>
        <v>3.5236471068623446E-2</v>
      </c>
    </row>
    <row r="1663" spans="1:16" x14ac:dyDescent="0.3">
      <c r="A1663" t="s">
        <v>2095</v>
      </c>
      <c r="B1663" t="s">
        <v>1048</v>
      </c>
      <c r="C1663">
        <v>34</v>
      </c>
      <c r="D1663" t="s">
        <v>16</v>
      </c>
      <c r="E1663" t="s">
        <v>31</v>
      </c>
      <c r="F1663" t="s">
        <v>32</v>
      </c>
      <c r="G1663" t="s">
        <v>19</v>
      </c>
      <c r="H1663" s="1">
        <v>42492</v>
      </c>
      <c r="I1663">
        <v>35496</v>
      </c>
      <c r="J1663">
        <v>1747</v>
      </c>
      <c r="K1663">
        <v>3.46</v>
      </c>
      <c r="L1663">
        <v>5</v>
      </c>
      <c r="M1663" t="s">
        <v>34</v>
      </c>
      <c r="N1663" t="s">
        <v>1782</v>
      </c>
      <c r="O1663">
        <v>37243</v>
      </c>
      <c r="P1663">
        <f>Append1[[#This Row],[Bonus (£)]]/Append1[[#This Row],[Salary (£)]]</f>
        <v>4.921681316204643E-2</v>
      </c>
    </row>
    <row r="1664" spans="1:16" x14ac:dyDescent="0.3">
      <c r="A1664" t="s">
        <v>2096</v>
      </c>
      <c r="B1664" t="s">
        <v>192</v>
      </c>
      <c r="C1664">
        <v>38</v>
      </c>
      <c r="D1664" t="s">
        <v>24</v>
      </c>
      <c r="E1664" t="s">
        <v>37</v>
      </c>
      <c r="F1664" t="s">
        <v>38</v>
      </c>
      <c r="G1664" t="s">
        <v>33</v>
      </c>
      <c r="H1664" s="1">
        <v>44507</v>
      </c>
      <c r="I1664">
        <v>31644</v>
      </c>
      <c r="J1664">
        <v>2740</v>
      </c>
      <c r="K1664">
        <v>5</v>
      </c>
      <c r="L1664">
        <v>3</v>
      </c>
      <c r="M1664" t="s">
        <v>34</v>
      </c>
      <c r="N1664" t="s">
        <v>1782</v>
      </c>
      <c r="O1664">
        <v>34384</v>
      </c>
      <c r="P1664">
        <f>Append1[[#This Row],[Bonus (£)]]/Append1[[#This Row],[Salary (£)]]</f>
        <v>8.6588294779421066E-2</v>
      </c>
    </row>
    <row r="1665" spans="1:16" x14ac:dyDescent="0.3">
      <c r="A1665" t="s">
        <v>2097</v>
      </c>
      <c r="B1665" t="s">
        <v>901</v>
      </c>
      <c r="C1665">
        <v>24</v>
      </c>
      <c r="D1665" t="s">
        <v>24</v>
      </c>
      <c r="E1665" t="s">
        <v>37</v>
      </c>
      <c r="F1665" t="s">
        <v>38</v>
      </c>
      <c r="G1665" t="s">
        <v>50</v>
      </c>
      <c r="H1665" s="1">
        <v>45059</v>
      </c>
      <c r="I1665">
        <v>29918</v>
      </c>
      <c r="J1665">
        <v>1843</v>
      </c>
      <c r="K1665">
        <v>4.1399999999999997</v>
      </c>
      <c r="L1665">
        <v>4</v>
      </c>
      <c r="M1665" t="s">
        <v>28</v>
      </c>
      <c r="N1665" t="s">
        <v>1782</v>
      </c>
      <c r="O1665">
        <v>31761</v>
      </c>
      <c r="P1665">
        <f>Append1[[#This Row],[Bonus (£)]]/Append1[[#This Row],[Salary (£)]]</f>
        <v>6.1601711344341198E-2</v>
      </c>
    </row>
    <row r="1666" spans="1:16" x14ac:dyDescent="0.3">
      <c r="A1666" t="s">
        <v>2098</v>
      </c>
      <c r="B1666" t="s">
        <v>55</v>
      </c>
      <c r="C1666">
        <v>40</v>
      </c>
      <c r="D1666" t="s">
        <v>24</v>
      </c>
      <c r="E1666" t="s">
        <v>37</v>
      </c>
      <c r="F1666" t="s">
        <v>38</v>
      </c>
      <c r="G1666" t="s">
        <v>50</v>
      </c>
      <c r="H1666" s="1">
        <v>45023</v>
      </c>
      <c r="I1666">
        <v>24671</v>
      </c>
      <c r="J1666">
        <v>772</v>
      </c>
      <c r="K1666">
        <v>3.86</v>
      </c>
      <c r="L1666">
        <v>1</v>
      </c>
      <c r="M1666" t="s">
        <v>28</v>
      </c>
      <c r="N1666" t="s">
        <v>1782</v>
      </c>
      <c r="O1666">
        <v>25443</v>
      </c>
      <c r="P1666">
        <f>Append1[[#This Row],[Bonus (£)]]/Append1[[#This Row],[Salary (£)]]</f>
        <v>3.1291800089173524E-2</v>
      </c>
    </row>
    <row r="1667" spans="1:16" x14ac:dyDescent="0.3">
      <c r="A1667" t="s">
        <v>2099</v>
      </c>
      <c r="B1667" t="s">
        <v>663</v>
      </c>
      <c r="C1667">
        <v>37</v>
      </c>
      <c r="D1667" t="s">
        <v>24</v>
      </c>
      <c r="E1667" t="s">
        <v>62</v>
      </c>
      <c r="F1667" t="s">
        <v>63</v>
      </c>
      <c r="G1667" t="s">
        <v>27</v>
      </c>
      <c r="H1667" s="1">
        <v>44941</v>
      </c>
      <c r="I1667">
        <v>47898</v>
      </c>
      <c r="J1667">
        <v>1332</v>
      </c>
      <c r="K1667">
        <v>3.01</v>
      </c>
      <c r="L1667">
        <v>6</v>
      </c>
      <c r="M1667" t="s">
        <v>28</v>
      </c>
      <c r="N1667" t="s">
        <v>1782</v>
      </c>
      <c r="O1667">
        <v>49230</v>
      </c>
      <c r="P1667">
        <f>Append1[[#This Row],[Bonus (£)]]/Append1[[#This Row],[Salary (£)]]</f>
        <v>2.7809094325441562E-2</v>
      </c>
    </row>
    <row r="1668" spans="1:16" x14ac:dyDescent="0.3">
      <c r="A1668" t="s">
        <v>2100</v>
      </c>
      <c r="B1668" t="s">
        <v>435</v>
      </c>
      <c r="C1668">
        <v>36</v>
      </c>
      <c r="D1668" t="s">
        <v>16</v>
      </c>
      <c r="E1668" t="s">
        <v>42</v>
      </c>
      <c r="F1668" t="s">
        <v>43</v>
      </c>
      <c r="G1668" t="s">
        <v>53</v>
      </c>
      <c r="H1668" s="1">
        <v>42200</v>
      </c>
      <c r="I1668">
        <v>37313</v>
      </c>
      <c r="J1668">
        <v>1484</v>
      </c>
      <c r="K1668">
        <v>2.56</v>
      </c>
      <c r="L1668">
        <v>4</v>
      </c>
      <c r="M1668" t="s">
        <v>20</v>
      </c>
      <c r="N1668" t="s">
        <v>1782</v>
      </c>
      <c r="O1668">
        <v>38797</v>
      </c>
      <c r="P1668">
        <f>Append1[[#This Row],[Bonus (£)]]/Append1[[#This Row],[Salary (£)]]</f>
        <v>3.9771661351271671E-2</v>
      </c>
    </row>
    <row r="1669" spans="1:16" x14ac:dyDescent="0.3">
      <c r="A1669" t="s">
        <v>2101</v>
      </c>
      <c r="B1669" t="s">
        <v>240</v>
      </c>
      <c r="C1669">
        <v>42</v>
      </c>
      <c r="D1669" t="s">
        <v>16</v>
      </c>
      <c r="E1669" t="s">
        <v>58</v>
      </c>
      <c r="F1669" t="s">
        <v>59</v>
      </c>
      <c r="G1669" t="s">
        <v>19</v>
      </c>
      <c r="H1669" s="1">
        <v>42390</v>
      </c>
      <c r="I1669">
        <v>26153</v>
      </c>
      <c r="J1669">
        <v>1253</v>
      </c>
      <c r="K1669">
        <v>2.5499999999999998</v>
      </c>
      <c r="L1669">
        <v>5</v>
      </c>
      <c r="M1669" t="s">
        <v>28</v>
      </c>
      <c r="N1669" t="s">
        <v>1782</v>
      </c>
      <c r="O1669">
        <v>27406</v>
      </c>
      <c r="P1669">
        <f>Append1[[#This Row],[Bonus (£)]]/Append1[[#This Row],[Salary (£)]]</f>
        <v>4.7910373570909645E-2</v>
      </c>
    </row>
    <row r="1670" spans="1:16" x14ac:dyDescent="0.3">
      <c r="A1670" t="s">
        <v>2102</v>
      </c>
      <c r="B1670" t="s">
        <v>1064</v>
      </c>
      <c r="C1670">
        <v>36</v>
      </c>
      <c r="D1670" t="s">
        <v>24</v>
      </c>
      <c r="E1670" t="s">
        <v>62</v>
      </c>
      <c r="F1670" t="s">
        <v>63</v>
      </c>
      <c r="G1670" t="s">
        <v>19</v>
      </c>
      <c r="H1670" s="1">
        <v>43842</v>
      </c>
      <c r="I1670">
        <v>49694</v>
      </c>
      <c r="J1670">
        <v>1397</v>
      </c>
      <c r="K1670">
        <v>3.18</v>
      </c>
      <c r="L1670">
        <v>7</v>
      </c>
      <c r="M1670" t="s">
        <v>20</v>
      </c>
      <c r="N1670" t="s">
        <v>1782</v>
      </c>
      <c r="O1670">
        <v>51091</v>
      </c>
      <c r="P1670">
        <f>Append1[[#This Row],[Bonus (£)]]/Append1[[#This Row],[Salary (£)]]</f>
        <v>2.8112045719805207E-2</v>
      </c>
    </row>
    <row r="1671" spans="1:16" x14ac:dyDescent="0.3">
      <c r="A1671" t="s">
        <v>2103</v>
      </c>
      <c r="B1671" t="s">
        <v>136</v>
      </c>
      <c r="C1671">
        <v>27</v>
      </c>
      <c r="D1671" t="s">
        <v>16</v>
      </c>
      <c r="E1671" t="s">
        <v>74</v>
      </c>
      <c r="F1671" t="s">
        <v>75</v>
      </c>
      <c r="G1671" t="s">
        <v>19</v>
      </c>
      <c r="H1671" s="1">
        <v>43616</v>
      </c>
      <c r="I1671">
        <v>36276</v>
      </c>
      <c r="J1671">
        <v>3357</v>
      </c>
      <c r="K1671">
        <v>4.1399999999999997</v>
      </c>
      <c r="L1671">
        <v>2</v>
      </c>
      <c r="M1671" t="s">
        <v>20</v>
      </c>
      <c r="N1671" t="s">
        <v>1782</v>
      </c>
      <c r="O1671">
        <v>39633</v>
      </c>
      <c r="P1671">
        <f>Append1[[#This Row],[Bonus (£)]]/Append1[[#This Row],[Salary (£)]]</f>
        <v>9.2540522659609659E-2</v>
      </c>
    </row>
    <row r="1672" spans="1:16" x14ac:dyDescent="0.3">
      <c r="A1672" t="s">
        <v>2104</v>
      </c>
      <c r="B1672" t="s">
        <v>495</v>
      </c>
      <c r="C1672">
        <v>29</v>
      </c>
      <c r="D1672" t="s">
        <v>16</v>
      </c>
      <c r="E1672" t="s">
        <v>74</v>
      </c>
      <c r="F1672" t="s">
        <v>75</v>
      </c>
      <c r="G1672" t="s">
        <v>33</v>
      </c>
      <c r="H1672" s="1">
        <v>43288</v>
      </c>
      <c r="I1672">
        <v>34681</v>
      </c>
      <c r="J1672">
        <v>1075</v>
      </c>
      <c r="K1672">
        <v>3.17</v>
      </c>
      <c r="L1672">
        <v>0</v>
      </c>
      <c r="M1672" t="s">
        <v>20</v>
      </c>
      <c r="N1672" t="s">
        <v>1782</v>
      </c>
      <c r="O1672">
        <v>35756</v>
      </c>
      <c r="P1672">
        <f>Append1[[#This Row],[Bonus (£)]]/Append1[[#This Row],[Salary (£)]]</f>
        <v>3.0996799400247976E-2</v>
      </c>
    </row>
    <row r="1673" spans="1:16" x14ac:dyDescent="0.3">
      <c r="A1673" t="s">
        <v>2105</v>
      </c>
      <c r="B1673" t="s">
        <v>366</v>
      </c>
      <c r="C1673">
        <v>40</v>
      </c>
      <c r="D1673" t="s">
        <v>24</v>
      </c>
      <c r="E1673" t="s">
        <v>42</v>
      </c>
      <c r="F1673" t="s">
        <v>43</v>
      </c>
      <c r="G1673" t="s">
        <v>27</v>
      </c>
      <c r="H1673" s="1">
        <v>45590</v>
      </c>
      <c r="I1673">
        <v>39538</v>
      </c>
      <c r="J1673">
        <v>1165</v>
      </c>
      <c r="K1673">
        <v>2.62</v>
      </c>
      <c r="L1673">
        <v>3</v>
      </c>
      <c r="M1673" t="s">
        <v>28</v>
      </c>
      <c r="N1673" t="s">
        <v>1782</v>
      </c>
      <c r="O1673">
        <v>40703</v>
      </c>
      <c r="P1673">
        <f>Append1[[#This Row],[Bonus (£)]]/Append1[[#This Row],[Salary (£)]]</f>
        <v>2.9465324497951337E-2</v>
      </c>
    </row>
    <row r="1674" spans="1:16" x14ac:dyDescent="0.3">
      <c r="A1674" t="s">
        <v>2106</v>
      </c>
      <c r="B1674" t="s">
        <v>1396</v>
      </c>
      <c r="C1674">
        <v>28</v>
      </c>
      <c r="D1674" t="s">
        <v>16</v>
      </c>
      <c r="E1674" t="s">
        <v>17</v>
      </c>
      <c r="F1674" t="s">
        <v>18</v>
      </c>
      <c r="G1674" t="s">
        <v>105</v>
      </c>
      <c r="H1674" s="1">
        <v>42195</v>
      </c>
      <c r="I1674">
        <v>46349</v>
      </c>
      <c r="J1674">
        <v>1971</v>
      </c>
      <c r="K1674">
        <v>2.21</v>
      </c>
      <c r="L1674">
        <v>1</v>
      </c>
      <c r="M1674" t="s">
        <v>20</v>
      </c>
      <c r="N1674" t="s">
        <v>1782</v>
      </c>
      <c r="O1674">
        <v>48320</v>
      </c>
      <c r="P1674">
        <f>Append1[[#This Row],[Bonus (£)]]/Append1[[#This Row],[Salary (£)]]</f>
        <v>4.2525189324473023E-2</v>
      </c>
    </row>
    <row r="1675" spans="1:16" x14ac:dyDescent="0.3">
      <c r="A1675" t="s">
        <v>2107</v>
      </c>
      <c r="B1675" t="s">
        <v>153</v>
      </c>
      <c r="C1675">
        <v>34</v>
      </c>
      <c r="D1675" t="s">
        <v>24</v>
      </c>
      <c r="E1675" t="s">
        <v>25</v>
      </c>
      <c r="F1675" t="s">
        <v>26</v>
      </c>
      <c r="G1675" t="s">
        <v>105</v>
      </c>
      <c r="H1675" s="1">
        <v>42139</v>
      </c>
      <c r="I1675">
        <v>34393</v>
      </c>
      <c r="J1675">
        <v>1428</v>
      </c>
      <c r="K1675">
        <v>3.02</v>
      </c>
      <c r="L1675">
        <v>0</v>
      </c>
      <c r="M1675" t="s">
        <v>20</v>
      </c>
      <c r="N1675" t="s">
        <v>1782</v>
      </c>
      <c r="O1675">
        <v>35821</v>
      </c>
      <c r="P1675">
        <f>Append1[[#This Row],[Bonus (£)]]/Append1[[#This Row],[Salary (£)]]</f>
        <v>4.1520076759805777E-2</v>
      </c>
    </row>
    <row r="1676" spans="1:16" x14ac:dyDescent="0.3">
      <c r="A1676" t="s">
        <v>2108</v>
      </c>
      <c r="B1676" t="s">
        <v>397</v>
      </c>
      <c r="C1676">
        <v>31</v>
      </c>
      <c r="D1676" t="s">
        <v>24</v>
      </c>
      <c r="E1676" t="s">
        <v>62</v>
      </c>
      <c r="F1676" t="s">
        <v>63</v>
      </c>
      <c r="G1676" t="s">
        <v>27</v>
      </c>
      <c r="H1676" s="1">
        <v>45578</v>
      </c>
      <c r="I1676">
        <v>43434</v>
      </c>
      <c r="J1676">
        <v>3125</v>
      </c>
      <c r="K1676">
        <v>3.33</v>
      </c>
      <c r="L1676">
        <v>5</v>
      </c>
      <c r="M1676" t="s">
        <v>20</v>
      </c>
      <c r="N1676" t="s">
        <v>1782</v>
      </c>
      <c r="O1676">
        <v>46559</v>
      </c>
      <c r="P1676">
        <f>Append1[[#This Row],[Bonus (£)]]/Append1[[#This Row],[Salary (£)]]</f>
        <v>7.1948243311691307E-2</v>
      </c>
    </row>
    <row r="1677" spans="1:16" x14ac:dyDescent="0.3">
      <c r="A1677" t="s">
        <v>2109</v>
      </c>
      <c r="B1677" t="s">
        <v>346</v>
      </c>
      <c r="C1677">
        <v>42</v>
      </c>
      <c r="D1677" t="s">
        <v>24</v>
      </c>
      <c r="E1677" t="s">
        <v>31</v>
      </c>
      <c r="F1677" t="s">
        <v>32</v>
      </c>
      <c r="G1677" t="s">
        <v>19</v>
      </c>
      <c r="H1677" s="1">
        <v>43335</v>
      </c>
      <c r="I1677">
        <v>23252</v>
      </c>
      <c r="J1677">
        <v>821</v>
      </c>
      <c r="K1677">
        <v>3.48</v>
      </c>
      <c r="L1677">
        <v>6</v>
      </c>
      <c r="M1677" t="s">
        <v>28</v>
      </c>
      <c r="N1677" t="s">
        <v>1782</v>
      </c>
      <c r="O1677">
        <v>24073</v>
      </c>
      <c r="P1677">
        <f>Append1[[#This Row],[Bonus (£)]]/Append1[[#This Row],[Salary (£)]]</f>
        <v>3.5308790641665234E-2</v>
      </c>
    </row>
    <row r="1678" spans="1:16" x14ac:dyDescent="0.3">
      <c r="A1678" t="s">
        <v>2110</v>
      </c>
      <c r="B1678" t="s">
        <v>821</v>
      </c>
      <c r="C1678">
        <v>27</v>
      </c>
      <c r="D1678" t="s">
        <v>24</v>
      </c>
      <c r="E1678" t="s">
        <v>25</v>
      </c>
      <c r="F1678" t="s">
        <v>26</v>
      </c>
      <c r="G1678" t="s">
        <v>105</v>
      </c>
      <c r="H1678" s="1">
        <v>45596</v>
      </c>
      <c r="I1678">
        <v>26962</v>
      </c>
      <c r="J1678">
        <v>740</v>
      </c>
      <c r="K1678">
        <v>2.84</v>
      </c>
      <c r="L1678">
        <v>11</v>
      </c>
      <c r="M1678" t="s">
        <v>20</v>
      </c>
      <c r="N1678" t="s">
        <v>1782</v>
      </c>
      <c r="O1678">
        <v>27702</v>
      </c>
      <c r="P1678">
        <f>Append1[[#This Row],[Bonus (£)]]/Append1[[#This Row],[Salary (£)]]</f>
        <v>2.7446035160596394E-2</v>
      </c>
    </row>
    <row r="1679" spans="1:16" x14ac:dyDescent="0.3">
      <c r="A1679" t="s">
        <v>2111</v>
      </c>
      <c r="B1679" t="s">
        <v>908</v>
      </c>
      <c r="C1679">
        <v>32</v>
      </c>
      <c r="D1679" t="s">
        <v>24</v>
      </c>
      <c r="E1679" t="s">
        <v>42</v>
      </c>
      <c r="F1679" t="s">
        <v>43</v>
      </c>
      <c r="G1679" t="s">
        <v>27</v>
      </c>
      <c r="H1679" s="1">
        <v>44279</v>
      </c>
      <c r="I1679">
        <v>38531</v>
      </c>
      <c r="J1679">
        <v>3327</v>
      </c>
      <c r="K1679">
        <v>4.0999999999999996</v>
      </c>
      <c r="L1679">
        <v>3</v>
      </c>
      <c r="M1679" t="s">
        <v>20</v>
      </c>
      <c r="N1679" t="s">
        <v>1782</v>
      </c>
      <c r="O1679">
        <v>41858</v>
      </c>
      <c r="P1679">
        <f>Append1[[#This Row],[Bonus (£)]]/Append1[[#This Row],[Salary (£)]]</f>
        <v>8.6346059017414545E-2</v>
      </c>
    </row>
    <row r="1680" spans="1:16" x14ac:dyDescent="0.3">
      <c r="A1680" t="s">
        <v>2112</v>
      </c>
      <c r="B1680" t="s">
        <v>1719</v>
      </c>
      <c r="C1680">
        <v>35</v>
      </c>
      <c r="D1680" t="s">
        <v>24</v>
      </c>
      <c r="E1680" t="s">
        <v>74</v>
      </c>
      <c r="F1680" t="s">
        <v>75</v>
      </c>
      <c r="G1680" t="s">
        <v>27</v>
      </c>
      <c r="H1680" s="1">
        <v>44759</v>
      </c>
      <c r="I1680">
        <v>32523</v>
      </c>
      <c r="J1680">
        <v>1101</v>
      </c>
      <c r="K1680">
        <v>2.42</v>
      </c>
      <c r="L1680">
        <v>5</v>
      </c>
      <c r="M1680" t="s">
        <v>34</v>
      </c>
      <c r="N1680" t="s">
        <v>1782</v>
      </c>
      <c r="O1680">
        <v>33624</v>
      </c>
      <c r="P1680">
        <f>Append1[[#This Row],[Bonus (£)]]/Append1[[#This Row],[Salary (£)]]</f>
        <v>3.3852965593579927E-2</v>
      </c>
    </row>
    <row r="1681" spans="1:16" x14ac:dyDescent="0.3">
      <c r="A1681" t="s">
        <v>2113</v>
      </c>
      <c r="B1681" t="s">
        <v>521</v>
      </c>
      <c r="C1681">
        <v>29</v>
      </c>
      <c r="D1681" t="s">
        <v>16</v>
      </c>
      <c r="E1681" t="s">
        <v>17</v>
      </c>
      <c r="F1681" t="s">
        <v>18</v>
      </c>
      <c r="G1681" t="s">
        <v>33</v>
      </c>
      <c r="H1681" s="1">
        <v>42219</v>
      </c>
      <c r="I1681">
        <v>34600</v>
      </c>
      <c r="J1681">
        <v>2230</v>
      </c>
      <c r="K1681">
        <v>3.69</v>
      </c>
      <c r="L1681">
        <v>0</v>
      </c>
      <c r="M1681" t="s">
        <v>28</v>
      </c>
      <c r="N1681" t="s">
        <v>1782</v>
      </c>
      <c r="O1681">
        <v>36830</v>
      </c>
      <c r="P1681">
        <f>Append1[[#This Row],[Bonus (£)]]/Append1[[#This Row],[Salary (£)]]</f>
        <v>6.4450867052023117E-2</v>
      </c>
    </row>
    <row r="1682" spans="1:16" x14ac:dyDescent="0.3">
      <c r="A1682" t="s">
        <v>2114</v>
      </c>
      <c r="B1682" t="s">
        <v>147</v>
      </c>
      <c r="C1682">
        <v>28</v>
      </c>
      <c r="D1682" t="s">
        <v>16</v>
      </c>
      <c r="E1682" t="s">
        <v>25</v>
      </c>
      <c r="F1682" t="s">
        <v>26</v>
      </c>
      <c r="G1682" t="s">
        <v>39</v>
      </c>
      <c r="H1682" s="1">
        <v>42155</v>
      </c>
      <c r="I1682">
        <v>28696</v>
      </c>
      <c r="J1682">
        <v>499</v>
      </c>
      <c r="K1682">
        <v>1.75</v>
      </c>
      <c r="L1682">
        <v>2</v>
      </c>
      <c r="M1682" t="s">
        <v>28</v>
      </c>
      <c r="N1682" t="s">
        <v>1782</v>
      </c>
      <c r="O1682">
        <v>29195</v>
      </c>
      <c r="P1682">
        <f>Append1[[#This Row],[Bonus (£)]]/Append1[[#This Row],[Salary (£)]]</f>
        <v>1.7389183161416227E-2</v>
      </c>
    </row>
    <row r="1683" spans="1:16" x14ac:dyDescent="0.3">
      <c r="A1683" t="s">
        <v>2115</v>
      </c>
      <c r="B1683" t="s">
        <v>104</v>
      </c>
      <c r="C1683">
        <v>24</v>
      </c>
      <c r="D1683" t="s">
        <v>24</v>
      </c>
      <c r="E1683" t="s">
        <v>25</v>
      </c>
      <c r="F1683" t="s">
        <v>26</v>
      </c>
      <c r="G1683" t="s">
        <v>33</v>
      </c>
      <c r="H1683" s="1">
        <v>42228</v>
      </c>
      <c r="I1683">
        <v>28301</v>
      </c>
      <c r="J1683">
        <v>2150</v>
      </c>
      <c r="K1683">
        <v>3.82</v>
      </c>
      <c r="L1683">
        <v>1</v>
      </c>
      <c r="M1683" t="s">
        <v>34</v>
      </c>
      <c r="N1683" t="s">
        <v>1782</v>
      </c>
      <c r="O1683">
        <v>30451</v>
      </c>
      <c r="P1683">
        <f>Append1[[#This Row],[Bonus (£)]]/Append1[[#This Row],[Salary (£)]]</f>
        <v>7.5969047030140277E-2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23DD-3018-4713-9649-766005B2A8D9}">
  <dimension ref="A1:N835"/>
  <sheetViews>
    <sheetView workbookViewId="0"/>
  </sheetViews>
  <sheetFormatPr defaultRowHeight="14.4" x14ac:dyDescent="0.3"/>
  <cols>
    <col min="1" max="1" width="13.77734375" bestFit="1" customWidth="1"/>
    <col min="2" max="2" width="19.44140625" bestFit="1" customWidth="1"/>
    <col min="3" max="3" width="6.44140625" bestFit="1" customWidth="1"/>
    <col min="4" max="4" width="9.33203125" bestFit="1" customWidth="1"/>
    <col min="5" max="5" width="15.6640625" bestFit="1" customWidth="1"/>
    <col min="6" max="6" width="12.6640625" bestFit="1" customWidth="1"/>
    <col min="7" max="8" width="10.88671875" bestFit="1" customWidth="1"/>
    <col min="9" max="9" width="11.109375" bestFit="1" customWidth="1"/>
    <col min="10" max="10" width="11.21875" bestFit="1" customWidth="1"/>
    <col min="11" max="11" width="19.44140625" bestFit="1" customWidth="1"/>
    <col min="12" max="12" width="14.77734375" bestFit="1" customWidth="1"/>
    <col min="13" max="13" width="13.21875" bestFit="1" customWidth="1"/>
    <col min="14" max="14" width="9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1781</v>
      </c>
      <c r="B2" t="s">
        <v>238</v>
      </c>
      <c r="C2">
        <v>34</v>
      </c>
      <c r="D2" t="s">
        <v>16</v>
      </c>
      <c r="E2" t="s">
        <v>74</v>
      </c>
      <c r="F2" t="s">
        <v>75</v>
      </c>
      <c r="G2" t="s">
        <v>53</v>
      </c>
      <c r="H2">
        <v>45585</v>
      </c>
      <c r="I2">
        <v>32799</v>
      </c>
      <c r="J2">
        <v>1564</v>
      </c>
      <c r="K2">
        <v>2.2999999999999998</v>
      </c>
      <c r="L2">
        <v>5</v>
      </c>
      <c r="M2" t="s">
        <v>34</v>
      </c>
      <c r="N2" t="s">
        <v>1782</v>
      </c>
    </row>
    <row r="3" spans="1:14" x14ac:dyDescent="0.3">
      <c r="A3" t="s">
        <v>1783</v>
      </c>
      <c r="B3" t="s">
        <v>836</v>
      </c>
      <c r="C3">
        <v>34</v>
      </c>
      <c r="D3" t="s">
        <v>16</v>
      </c>
      <c r="E3" t="s">
        <v>62</v>
      </c>
      <c r="F3" t="s">
        <v>63</v>
      </c>
      <c r="G3" t="s">
        <v>53</v>
      </c>
      <c r="H3">
        <v>45245</v>
      </c>
      <c r="I3">
        <v>48659</v>
      </c>
      <c r="J3">
        <v>1313</v>
      </c>
      <c r="K3">
        <v>3.91</v>
      </c>
      <c r="L3">
        <v>5</v>
      </c>
      <c r="M3" t="s">
        <v>20</v>
      </c>
      <c r="N3" t="s">
        <v>1782</v>
      </c>
    </row>
    <row r="4" spans="1:14" x14ac:dyDescent="0.3">
      <c r="A4" t="s">
        <v>1784</v>
      </c>
      <c r="B4" t="s">
        <v>293</v>
      </c>
      <c r="C4">
        <v>41</v>
      </c>
      <c r="D4" t="s">
        <v>24</v>
      </c>
      <c r="E4" t="s">
        <v>25</v>
      </c>
      <c r="F4" t="s">
        <v>26</v>
      </c>
      <c r="G4" t="s">
        <v>105</v>
      </c>
      <c r="H4">
        <v>45079</v>
      </c>
      <c r="I4">
        <v>32786</v>
      </c>
      <c r="J4">
        <v>1489</v>
      </c>
      <c r="K4">
        <v>2.6</v>
      </c>
      <c r="L4">
        <v>2</v>
      </c>
      <c r="M4" t="s">
        <v>20</v>
      </c>
      <c r="N4" t="s">
        <v>1782</v>
      </c>
    </row>
    <row r="5" spans="1:14" x14ac:dyDescent="0.3">
      <c r="A5" t="s">
        <v>1785</v>
      </c>
      <c r="B5" t="s">
        <v>1048</v>
      </c>
      <c r="C5">
        <v>35</v>
      </c>
      <c r="D5" t="s">
        <v>16</v>
      </c>
      <c r="E5" t="s">
        <v>25</v>
      </c>
      <c r="F5" t="s">
        <v>26</v>
      </c>
      <c r="G5" t="s">
        <v>19</v>
      </c>
      <c r="H5">
        <v>44158</v>
      </c>
      <c r="I5">
        <v>26522</v>
      </c>
      <c r="J5">
        <v>1745</v>
      </c>
      <c r="K5">
        <v>3.18</v>
      </c>
      <c r="L5">
        <v>8</v>
      </c>
      <c r="M5" t="s">
        <v>20</v>
      </c>
      <c r="N5" t="s">
        <v>1782</v>
      </c>
    </row>
    <row r="6" spans="1:14" x14ac:dyDescent="0.3">
      <c r="A6" t="s">
        <v>1786</v>
      </c>
      <c r="B6" t="s">
        <v>1304</v>
      </c>
      <c r="C6">
        <v>33</v>
      </c>
      <c r="D6" t="s">
        <v>16</v>
      </c>
      <c r="E6" t="s">
        <v>42</v>
      </c>
      <c r="F6" t="s">
        <v>43</v>
      </c>
      <c r="G6" t="s">
        <v>105</v>
      </c>
      <c r="H6">
        <v>45490</v>
      </c>
      <c r="I6">
        <v>37916</v>
      </c>
      <c r="J6">
        <v>3680</v>
      </c>
      <c r="K6">
        <v>4.43</v>
      </c>
      <c r="L6">
        <v>3</v>
      </c>
      <c r="M6" t="s">
        <v>20</v>
      </c>
      <c r="N6" t="s">
        <v>1782</v>
      </c>
    </row>
    <row r="7" spans="1:14" x14ac:dyDescent="0.3">
      <c r="A7" t="s">
        <v>1285</v>
      </c>
      <c r="B7" t="s">
        <v>428</v>
      </c>
      <c r="C7">
        <v>37</v>
      </c>
      <c r="D7" t="s">
        <v>24</v>
      </c>
      <c r="E7" t="s">
        <v>58</v>
      </c>
      <c r="F7" t="s">
        <v>59</v>
      </c>
      <c r="G7" t="s">
        <v>27</v>
      </c>
      <c r="H7">
        <v>44308</v>
      </c>
      <c r="I7">
        <v>30079</v>
      </c>
      <c r="J7">
        <v>2314</v>
      </c>
      <c r="K7">
        <v>4.5599999999999996</v>
      </c>
      <c r="L7">
        <v>1</v>
      </c>
      <c r="M7" t="s">
        <v>20</v>
      </c>
      <c r="N7" t="s">
        <v>1782</v>
      </c>
    </row>
    <row r="8" spans="1:14" x14ac:dyDescent="0.3">
      <c r="A8" t="s">
        <v>546</v>
      </c>
      <c r="B8" t="s">
        <v>279</v>
      </c>
      <c r="C8">
        <v>40</v>
      </c>
      <c r="D8" t="s">
        <v>16</v>
      </c>
      <c r="E8" t="s">
        <v>62</v>
      </c>
      <c r="F8" t="s">
        <v>63</v>
      </c>
      <c r="G8" t="s">
        <v>39</v>
      </c>
      <c r="H8">
        <v>42300</v>
      </c>
      <c r="I8">
        <v>43046</v>
      </c>
      <c r="J8">
        <v>3820</v>
      </c>
      <c r="K8">
        <v>4.7699999999999996</v>
      </c>
      <c r="L8">
        <v>5</v>
      </c>
      <c r="M8" t="s">
        <v>34</v>
      </c>
      <c r="N8" t="s">
        <v>1782</v>
      </c>
    </row>
    <row r="9" spans="1:14" x14ac:dyDescent="0.3">
      <c r="A9" t="s">
        <v>519</v>
      </c>
      <c r="B9" t="s">
        <v>115</v>
      </c>
      <c r="C9">
        <v>32</v>
      </c>
      <c r="D9" t="s">
        <v>16</v>
      </c>
      <c r="E9" t="s">
        <v>42</v>
      </c>
      <c r="F9" t="s">
        <v>43</v>
      </c>
      <c r="G9" t="s">
        <v>33</v>
      </c>
      <c r="H9">
        <v>42354</v>
      </c>
      <c r="I9">
        <v>39872</v>
      </c>
      <c r="J9">
        <v>2935</v>
      </c>
      <c r="K9">
        <v>3.32</v>
      </c>
      <c r="L9">
        <v>2</v>
      </c>
      <c r="M9" t="s">
        <v>34</v>
      </c>
      <c r="N9" t="s">
        <v>1782</v>
      </c>
    </row>
    <row r="10" spans="1:14" x14ac:dyDescent="0.3">
      <c r="A10" t="s">
        <v>311</v>
      </c>
      <c r="B10" t="s">
        <v>312</v>
      </c>
      <c r="C10">
        <v>37</v>
      </c>
      <c r="D10" t="s">
        <v>16</v>
      </c>
      <c r="E10" t="s">
        <v>74</v>
      </c>
      <c r="F10" t="s">
        <v>75</v>
      </c>
      <c r="G10" t="s">
        <v>50</v>
      </c>
      <c r="H10">
        <v>43192</v>
      </c>
      <c r="I10">
        <v>31193</v>
      </c>
      <c r="J10">
        <v>1927</v>
      </c>
      <c r="K10">
        <v>2.6</v>
      </c>
      <c r="L10">
        <v>2</v>
      </c>
      <c r="M10" t="s">
        <v>20</v>
      </c>
      <c r="N10" t="s">
        <v>1782</v>
      </c>
    </row>
    <row r="11" spans="1:14" x14ac:dyDescent="0.3">
      <c r="A11" t="s">
        <v>1787</v>
      </c>
      <c r="B11" t="s">
        <v>517</v>
      </c>
      <c r="C11">
        <v>22</v>
      </c>
      <c r="D11" t="s">
        <v>24</v>
      </c>
      <c r="E11" t="s">
        <v>58</v>
      </c>
      <c r="F11" t="s">
        <v>59</v>
      </c>
      <c r="G11" t="s">
        <v>27</v>
      </c>
      <c r="H11">
        <v>43834</v>
      </c>
      <c r="I11">
        <v>28181</v>
      </c>
      <c r="J11">
        <v>1576</v>
      </c>
      <c r="K11">
        <v>3.17</v>
      </c>
      <c r="L11">
        <v>0</v>
      </c>
      <c r="M11" t="s">
        <v>20</v>
      </c>
      <c r="N11" t="s">
        <v>1782</v>
      </c>
    </row>
    <row r="12" spans="1:14" x14ac:dyDescent="0.3">
      <c r="A12" t="s">
        <v>1452</v>
      </c>
      <c r="B12" t="s">
        <v>96</v>
      </c>
      <c r="C12">
        <v>28</v>
      </c>
      <c r="D12" t="s">
        <v>16</v>
      </c>
      <c r="E12" t="s">
        <v>42</v>
      </c>
      <c r="F12" t="s">
        <v>43</v>
      </c>
      <c r="G12" t="s">
        <v>39</v>
      </c>
      <c r="H12">
        <v>42603</v>
      </c>
      <c r="I12">
        <v>36391</v>
      </c>
      <c r="J12">
        <v>793</v>
      </c>
      <c r="K12">
        <v>2.82</v>
      </c>
      <c r="L12">
        <v>4</v>
      </c>
      <c r="M12" t="s">
        <v>28</v>
      </c>
      <c r="N12" t="s">
        <v>1782</v>
      </c>
    </row>
    <row r="13" spans="1:14" x14ac:dyDescent="0.3">
      <c r="A13" t="s">
        <v>1446</v>
      </c>
      <c r="B13" t="s">
        <v>512</v>
      </c>
      <c r="C13">
        <v>21</v>
      </c>
      <c r="D13" t="s">
        <v>16</v>
      </c>
      <c r="E13" t="s">
        <v>37</v>
      </c>
      <c r="F13" t="s">
        <v>38</v>
      </c>
      <c r="G13" t="s">
        <v>33</v>
      </c>
      <c r="H13">
        <v>42974</v>
      </c>
      <c r="I13">
        <v>28420</v>
      </c>
      <c r="J13">
        <v>1043</v>
      </c>
      <c r="K13">
        <v>2.79</v>
      </c>
      <c r="L13">
        <v>5</v>
      </c>
      <c r="M13" t="s">
        <v>34</v>
      </c>
      <c r="N13" t="s">
        <v>1782</v>
      </c>
    </row>
    <row r="14" spans="1:14" x14ac:dyDescent="0.3">
      <c r="A14" t="s">
        <v>1397</v>
      </c>
      <c r="B14" t="s">
        <v>916</v>
      </c>
      <c r="C14">
        <v>31</v>
      </c>
      <c r="D14" t="s">
        <v>16</v>
      </c>
      <c r="E14" t="s">
        <v>31</v>
      </c>
      <c r="F14" t="s">
        <v>32</v>
      </c>
      <c r="G14" t="s">
        <v>53</v>
      </c>
      <c r="H14">
        <v>43581</v>
      </c>
      <c r="I14">
        <v>30235</v>
      </c>
      <c r="J14">
        <v>1188</v>
      </c>
      <c r="K14">
        <v>2.93</v>
      </c>
      <c r="L14">
        <v>1</v>
      </c>
      <c r="M14" t="s">
        <v>20</v>
      </c>
      <c r="N14" t="s">
        <v>1782</v>
      </c>
    </row>
    <row r="15" spans="1:14" x14ac:dyDescent="0.3">
      <c r="A15" t="s">
        <v>1745</v>
      </c>
      <c r="B15" t="s">
        <v>1304</v>
      </c>
      <c r="C15">
        <v>39</v>
      </c>
      <c r="D15" t="s">
        <v>24</v>
      </c>
      <c r="E15" t="s">
        <v>42</v>
      </c>
      <c r="F15" t="s">
        <v>43</v>
      </c>
      <c r="G15" t="s">
        <v>33</v>
      </c>
      <c r="H15">
        <v>42864</v>
      </c>
      <c r="I15">
        <v>34058</v>
      </c>
      <c r="J15">
        <v>856</v>
      </c>
      <c r="K15">
        <v>1.0900000000000001</v>
      </c>
      <c r="L15">
        <v>1</v>
      </c>
      <c r="M15" t="s">
        <v>28</v>
      </c>
      <c r="N15" t="s">
        <v>1782</v>
      </c>
    </row>
    <row r="16" spans="1:14" x14ac:dyDescent="0.3">
      <c r="A16" t="s">
        <v>939</v>
      </c>
      <c r="B16" t="s">
        <v>15</v>
      </c>
      <c r="C16">
        <v>39</v>
      </c>
      <c r="D16" t="s">
        <v>16</v>
      </c>
      <c r="E16" t="s">
        <v>37</v>
      </c>
      <c r="F16" t="s">
        <v>38</v>
      </c>
      <c r="G16" t="s">
        <v>33</v>
      </c>
      <c r="H16">
        <v>42770</v>
      </c>
      <c r="I16">
        <v>29684</v>
      </c>
      <c r="J16">
        <v>1023</v>
      </c>
      <c r="K16">
        <v>4.05</v>
      </c>
      <c r="L16">
        <v>0</v>
      </c>
      <c r="M16" t="s">
        <v>20</v>
      </c>
      <c r="N16" t="s">
        <v>1782</v>
      </c>
    </row>
    <row r="17" spans="1:14" x14ac:dyDescent="0.3">
      <c r="A17" t="s">
        <v>1690</v>
      </c>
      <c r="B17" t="s">
        <v>568</v>
      </c>
      <c r="C17">
        <v>36</v>
      </c>
      <c r="D17" t="s">
        <v>24</v>
      </c>
      <c r="E17" t="s">
        <v>62</v>
      </c>
      <c r="F17" t="s">
        <v>63</v>
      </c>
      <c r="G17" t="s">
        <v>53</v>
      </c>
      <c r="H17">
        <v>43140</v>
      </c>
      <c r="I17">
        <v>39658</v>
      </c>
      <c r="J17">
        <v>1081</v>
      </c>
      <c r="K17">
        <v>2.35</v>
      </c>
      <c r="L17">
        <v>2</v>
      </c>
      <c r="M17" t="s">
        <v>34</v>
      </c>
      <c r="N17" t="s">
        <v>1782</v>
      </c>
    </row>
    <row r="18" spans="1:14" x14ac:dyDescent="0.3">
      <c r="A18" t="s">
        <v>1273</v>
      </c>
      <c r="B18" t="s">
        <v>1274</v>
      </c>
      <c r="C18">
        <v>27</v>
      </c>
      <c r="D18" t="s">
        <v>24</v>
      </c>
      <c r="E18" t="s">
        <v>25</v>
      </c>
      <c r="F18" t="s">
        <v>26</v>
      </c>
      <c r="G18" t="s">
        <v>27</v>
      </c>
      <c r="H18">
        <v>45445</v>
      </c>
      <c r="I18">
        <v>29954</v>
      </c>
      <c r="J18">
        <v>862</v>
      </c>
      <c r="K18">
        <v>1.7</v>
      </c>
      <c r="L18">
        <v>4</v>
      </c>
      <c r="M18" t="s">
        <v>20</v>
      </c>
      <c r="N18" t="s">
        <v>1782</v>
      </c>
    </row>
    <row r="19" spans="1:14" x14ac:dyDescent="0.3">
      <c r="A19" t="s">
        <v>1788</v>
      </c>
      <c r="B19" t="s">
        <v>202</v>
      </c>
      <c r="C19">
        <v>21</v>
      </c>
      <c r="D19" t="s">
        <v>24</v>
      </c>
      <c r="E19" t="s">
        <v>74</v>
      </c>
      <c r="F19" t="s">
        <v>75</v>
      </c>
      <c r="G19" t="s">
        <v>27</v>
      </c>
      <c r="H19">
        <v>44773</v>
      </c>
      <c r="I19">
        <v>32449</v>
      </c>
      <c r="J19">
        <v>237</v>
      </c>
      <c r="K19">
        <v>1</v>
      </c>
      <c r="L19">
        <v>4</v>
      </c>
      <c r="M19" t="s">
        <v>20</v>
      </c>
      <c r="N19" t="s">
        <v>1782</v>
      </c>
    </row>
    <row r="20" spans="1:14" x14ac:dyDescent="0.3">
      <c r="A20" t="s">
        <v>1789</v>
      </c>
      <c r="B20" t="s">
        <v>1181</v>
      </c>
      <c r="C20">
        <v>29</v>
      </c>
      <c r="D20" t="s">
        <v>24</v>
      </c>
      <c r="E20" t="s">
        <v>62</v>
      </c>
      <c r="F20" t="s">
        <v>63</v>
      </c>
      <c r="G20" t="s">
        <v>33</v>
      </c>
      <c r="H20">
        <v>43777</v>
      </c>
      <c r="I20">
        <v>46707</v>
      </c>
      <c r="J20">
        <v>1298</v>
      </c>
      <c r="K20">
        <v>2.14</v>
      </c>
      <c r="L20">
        <v>1</v>
      </c>
      <c r="M20" t="s">
        <v>34</v>
      </c>
      <c r="N20" t="s">
        <v>1782</v>
      </c>
    </row>
    <row r="21" spans="1:14" x14ac:dyDescent="0.3">
      <c r="A21" t="s">
        <v>638</v>
      </c>
      <c r="B21" t="s">
        <v>639</v>
      </c>
      <c r="C21">
        <v>32</v>
      </c>
      <c r="D21" t="s">
        <v>24</v>
      </c>
      <c r="E21" t="s">
        <v>37</v>
      </c>
      <c r="F21" t="s">
        <v>38</v>
      </c>
      <c r="G21" t="s">
        <v>27</v>
      </c>
      <c r="H21">
        <v>43230</v>
      </c>
      <c r="I21">
        <v>28655</v>
      </c>
      <c r="J21">
        <v>1045</v>
      </c>
      <c r="K21">
        <v>3.34</v>
      </c>
      <c r="L21">
        <v>1</v>
      </c>
      <c r="M21" t="s">
        <v>28</v>
      </c>
      <c r="N21" t="s">
        <v>1782</v>
      </c>
    </row>
    <row r="22" spans="1:14" x14ac:dyDescent="0.3">
      <c r="A22" t="s">
        <v>1790</v>
      </c>
      <c r="B22" t="s">
        <v>255</v>
      </c>
      <c r="C22">
        <v>25</v>
      </c>
      <c r="D22" t="s">
        <v>24</v>
      </c>
      <c r="E22" t="s">
        <v>25</v>
      </c>
      <c r="F22" t="s">
        <v>26</v>
      </c>
      <c r="G22" t="s">
        <v>88</v>
      </c>
      <c r="H22">
        <v>43948</v>
      </c>
      <c r="I22">
        <v>32979</v>
      </c>
      <c r="J22">
        <v>2113</v>
      </c>
      <c r="K22">
        <v>3.01</v>
      </c>
      <c r="L22">
        <v>3</v>
      </c>
      <c r="M22" t="s">
        <v>28</v>
      </c>
      <c r="N22" t="s">
        <v>1782</v>
      </c>
    </row>
    <row r="23" spans="1:14" x14ac:dyDescent="0.3">
      <c r="A23" t="s">
        <v>1791</v>
      </c>
      <c r="B23" t="s">
        <v>224</v>
      </c>
      <c r="C23">
        <v>33</v>
      </c>
      <c r="D23" t="s">
        <v>16</v>
      </c>
      <c r="E23" t="s">
        <v>17</v>
      </c>
      <c r="F23" t="s">
        <v>18</v>
      </c>
      <c r="G23" t="s">
        <v>33</v>
      </c>
      <c r="H23">
        <v>43335</v>
      </c>
      <c r="I23">
        <v>55492</v>
      </c>
      <c r="J23">
        <v>1136</v>
      </c>
      <c r="K23">
        <v>1.28</v>
      </c>
      <c r="L23">
        <v>3</v>
      </c>
      <c r="M23" t="s">
        <v>34</v>
      </c>
      <c r="N23" t="s">
        <v>1782</v>
      </c>
    </row>
    <row r="24" spans="1:14" x14ac:dyDescent="0.3">
      <c r="A24" t="s">
        <v>1494</v>
      </c>
      <c r="B24" t="s">
        <v>23</v>
      </c>
      <c r="C24">
        <v>21</v>
      </c>
      <c r="D24" t="s">
        <v>16</v>
      </c>
      <c r="E24" t="s">
        <v>42</v>
      </c>
      <c r="F24" t="s">
        <v>43</v>
      </c>
      <c r="G24" t="s">
        <v>88</v>
      </c>
      <c r="H24">
        <v>43547</v>
      </c>
      <c r="I24">
        <v>40434</v>
      </c>
      <c r="J24">
        <v>2142</v>
      </c>
      <c r="K24">
        <v>3.42</v>
      </c>
      <c r="L24">
        <v>4</v>
      </c>
      <c r="M24" t="s">
        <v>20</v>
      </c>
      <c r="N24" t="s">
        <v>1782</v>
      </c>
    </row>
    <row r="25" spans="1:14" x14ac:dyDescent="0.3">
      <c r="A25" t="s">
        <v>1792</v>
      </c>
      <c r="B25" t="s">
        <v>843</v>
      </c>
      <c r="C25">
        <v>23</v>
      </c>
      <c r="D25" t="s">
        <v>16</v>
      </c>
      <c r="E25" t="s">
        <v>17</v>
      </c>
      <c r="F25" t="s">
        <v>18</v>
      </c>
      <c r="G25" t="s">
        <v>33</v>
      </c>
      <c r="H25">
        <v>44281</v>
      </c>
      <c r="I25">
        <v>35258</v>
      </c>
      <c r="J25">
        <v>2168</v>
      </c>
      <c r="K25">
        <v>3.12</v>
      </c>
      <c r="L25">
        <v>1</v>
      </c>
      <c r="M25" t="s">
        <v>34</v>
      </c>
      <c r="N25" t="s">
        <v>1782</v>
      </c>
    </row>
    <row r="26" spans="1:14" x14ac:dyDescent="0.3">
      <c r="A26" t="s">
        <v>891</v>
      </c>
      <c r="B26" t="s">
        <v>176</v>
      </c>
      <c r="C26">
        <v>34</v>
      </c>
      <c r="D26" t="s">
        <v>24</v>
      </c>
      <c r="E26" t="s">
        <v>31</v>
      </c>
      <c r="F26" t="s">
        <v>32</v>
      </c>
      <c r="G26" t="s">
        <v>50</v>
      </c>
      <c r="H26">
        <v>44640</v>
      </c>
      <c r="I26">
        <v>29165</v>
      </c>
      <c r="J26">
        <v>1799</v>
      </c>
      <c r="K26">
        <v>2.97</v>
      </c>
      <c r="L26">
        <v>1</v>
      </c>
      <c r="M26" t="s">
        <v>34</v>
      </c>
      <c r="N26" t="s">
        <v>1782</v>
      </c>
    </row>
    <row r="27" spans="1:14" x14ac:dyDescent="0.3">
      <c r="A27" t="s">
        <v>854</v>
      </c>
      <c r="B27" t="s">
        <v>49</v>
      </c>
      <c r="C27">
        <v>27</v>
      </c>
      <c r="D27" t="s">
        <v>24</v>
      </c>
      <c r="E27" t="s">
        <v>25</v>
      </c>
      <c r="F27" t="s">
        <v>26</v>
      </c>
      <c r="G27" t="s">
        <v>39</v>
      </c>
      <c r="H27">
        <v>42796</v>
      </c>
      <c r="I27">
        <v>27122</v>
      </c>
      <c r="J27">
        <v>644</v>
      </c>
      <c r="K27">
        <v>3.7</v>
      </c>
      <c r="L27">
        <v>1</v>
      </c>
      <c r="M27" t="s">
        <v>20</v>
      </c>
      <c r="N27" t="s">
        <v>1782</v>
      </c>
    </row>
    <row r="28" spans="1:14" x14ac:dyDescent="0.3">
      <c r="A28" t="s">
        <v>1344</v>
      </c>
      <c r="B28" t="s">
        <v>572</v>
      </c>
      <c r="C28">
        <v>35</v>
      </c>
      <c r="D28" t="s">
        <v>16</v>
      </c>
      <c r="E28" t="s">
        <v>58</v>
      </c>
      <c r="F28" t="s">
        <v>59</v>
      </c>
      <c r="G28" t="s">
        <v>105</v>
      </c>
      <c r="H28">
        <v>43072</v>
      </c>
      <c r="I28">
        <v>30167</v>
      </c>
      <c r="J28">
        <v>1119</v>
      </c>
      <c r="K28">
        <v>2.48</v>
      </c>
      <c r="L28">
        <v>3</v>
      </c>
      <c r="M28" t="s">
        <v>28</v>
      </c>
      <c r="N28" t="s">
        <v>1782</v>
      </c>
    </row>
    <row r="29" spans="1:14" x14ac:dyDescent="0.3">
      <c r="A29" t="s">
        <v>60</v>
      </c>
      <c r="B29" t="s">
        <v>61</v>
      </c>
      <c r="C29">
        <v>21</v>
      </c>
      <c r="D29" t="s">
        <v>16</v>
      </c>
      <c r="E29" t="s">
        <v>62</v>
      </c>
      <c r="F29" t="s">
        <v>63</v>
      </c>
      <c r="G29" t="s">
        <v>50</v>
      </c>
      <c r="H29">
        <v>43969</v>
      </c>
      <c r="I29">
        <v>43254</v>
      </c>
      <c r="J29">
        <v>826</v>
      </c>
      <c r="K29">
        <v>1.99</v>
      </c>
      <c r="L29">
        <v>4</v>
      </c>
      <c r="M29" t="s">
        <v>34</v>
      </c>
      <c r="N29" t="s">
        <v>1782</v>
      </c>
    </row>
    <row r="30" spans="1:14" x14ac:dyDescent="0.3">
      <c r="A30" t="s">
        <v>1793</v>
      </c>
      <c r="B30" t="s">
        <v>1478</v>
      </c>
      <c r="C30">
        <v>26</v>
      </c>
      <c r="D30" t="s">
        <v>16</v>
      </c>
      <c r="E30" t="s">
        <v>62</v>
      </c>
      <c r="F30" t="s">
        <v>63</v>
      </c>
      <c r="G30" t="s">
        <v>105</v>
      </c>
      <c r="H30">
        <v>42320</v>
      </c>
      <c r="I30">
        <v>49316</v>
      </c>
      <c r="J30">
        <v>756</v>
      </c>
      <c r="K30">
        <v>2.0499999999999998</v>
      </c>
      <c r="L30">
        <v>6</v>
      </c>
      <c r="M30" t="s">
        <v>20</v>
      </c>
      <c r="N30" t="s">
        <v>1782</v>
      </c>
    </row>
    <row r="31" spans="1:14" x14ac:dyDescent="0.3">
      <c r="A31" t="s">
        <v>1507</v>
      </c>
      <c r="B31" t="s">
        <v>1358</v>
      </c>
      <c r="C31">
        <v>31</v>
      </c>
      <c r="D31" t="s">
        <v>16</v>
      </c>
      <c r="E31" t="s">
        <v>37</v>
      </c>
      <c r="F31" t="s">
        <v>38</v>
      </c>
      <c r="G31" t="s">
        <v>88</v>
      </c>
      <c r="H31">
        <v>42900</v>
      </c>
      <c r="I31">
        <v>31873</v>
      </c>
      <c r="J31">
        <v>1216</v>
      </c>
      <c r="K31">
        <v>2.65</v>
      </c>
      <c r="L31">
        <v>3</v>
      </c>
      <c r="M31" t="s">
        <v>20</v>
      </c>
      <c r="N31" t="s">
        <v>1782</v>
      </c>
    </row>
    <row r="32" spans="1:14" x14ac:dyDescent="0.3">
      <c r="A32" t="s">
        <v>232</v>
      </c>
      <c r="B32" t="s">
        <v>209</v>
      </c>
      <c r="C32">
        <v>36</v>
      </c>
      <c r="D32" t="s">
        <v>16</v>
      </c>
      <c r="E32" t="s">
        <v>31</v>
      </c>
      <c r="F32" t="s">
        <v>32</v>
      </c>
      <c r="G32" t="s">
        <v>88</v>
      </c>
      <c r="H32">
        <v>43083</v>
      </c>
      <c r="I32">
        <v>34493</v>
      </c>
      <c r="J32">
        <v>3893</v>
      </c>
      <c r="K32">
        <v>4.76</v>
      </c>
      <c r="L32">
        <v>2</v>
      </c>
      <c r="M32" t="s">
        <v>34</v>
      </c>
      <c r="N32" t="s">
        <v>1782</v>
      </c>
    </row>
    <row r="33" spans="1:14" x14ac:dyDescent="0.3">
      <c r="A33" t="s">
        <v>372</v>
      </c>
      <c r="B33" t="s">
        <v>373</v>
      </c>
      <c r="C33">
        <v>44</v>
      </c>
      <c r="D33" t="s">
        <v>24</v>
      </c>
      <c r="E33" t="s">
        <v>25</v>
      </c>
      <c r="F33" t="s">
        <v>26</v>
      </c>
      <c r="G33" t="s">
        <v>19</v>
      </c>
      <c r="H33">
        <v>42250</v>
      </c>
      <c r="I33">
        <v>33543</v>
      </c>
      <c r="J33">
        <v>906</v>
      </c>
      <c r="K33">
        <v>2.68</v>
      </c>
      <c r="L33">
        <v>2</v>
      </c>
      <c r="M33" t="s">
        <v>28</v>
      </c>
      <c r="N33" t="s">
        <v>1782</v>
      </c>
    </row>
    <row r="34" spans="1:14" x14ac:dyDescent="0.3">
      <c r="A34" t="s">
        <v>569</v>
      </c>
      <c r="B34" t="s">
        <v>224</v>
      </c>
      <c r="C34">
        <v>26</v>
      </c>
      <c r="D34" t="s">
        <v>16</v>
      </c>
      <c r="E34" t="s">
        <v>42</v>
      </c>
      <c r="F34" t="s">
        <v>43</v>
      </c>
      <c r="G34" t="s">
        <v>33</v>
      </c>
      <c r="H34">
        <v>44013</v>
      </c>
      <c r="I34">
        <v>42346</v>
      </c>
      <c r="J34">
        <v>2497</v>
      </c>
      <c r="K34">
        <v>4.99</v>
      </c>
      <c r="L34">
        <v>1</v>
      </c>
      <c r="M34" t="s">
        <v>20</v>
      </c>
      <c r="N34" t="s">
        <v>1782</v>
      </c>
    </row>
    <row r="35" spans="1:14" x14ac:dyDescent="0.3">
      <c r="A35" t="s">
        <v>1598</v>
      </c>
      <c r="B35" t="s">
        <v>487</v>
      </c>
      <c r="C35">
        <v>31</v>
      </c>
      <c r="D35" t="s">
        <v>16</v>
      </c>
      <c r="E35" t="s">
        <v>58</v>
      </c>
      <c r="F35" t="s">
        <v>59</v>
      </c>
      <c r="G35" t="s">
        <v>53</v>
      </c>
      <c r="H35">
        <v>42472</v>
      </c>
      <c r="I35">
        <v>26288</v>
      </c>
      <c r="J35">
        <v>2112</v>
      </c>
      <c r="K35">
        <v>3.67</v>
      </c>
      <c r="L35">
        <v>1</v>
      </c>
      <c r="M35" t="s">
        <v>28</v>
      </c>
      <c r="N35" t="s">
        <v>1782</v>
      </c>
    </row>
    <row r="36" spans="1:14" x14ac:dyDescent="0.3">
      <c r="A36" t="s">
        <v>1139</v>
      </c>
      <c r="B36" t="s">
        <v>663</v>
      </c>
      <c r="C36">
        <v>28</v>
      </c>
      <c r="D36" t="s">
        <v>16</v>
      </c>
      <c r="E36" t="s">
        <v>74</v>
      </c>
      <c r="F36" t="s">
        <v>75</v>
      </c>
      <c r="G36" t="s">
        <v>39</v>
      </c>
      <c r="H36">
        <v>44820</v>
      </c>
      <c r="I36">
        <v>28266</v>
      </c>
      <c r="J36">
        <v>1083</v>
      </c>
      <c r="K36">
        <v>4.12</v>
      </c>
      <c r="L36">
        <v>1</v>
      </c>
      <c r="M36" t="s">
        <v>34</v>
      </c>
      <c r="N36" t="s">
        <v>1782</v>
      </c>
    </row>
    <row r="37" spans="1:14" x14ac:dyDescent="0.3">
      <c r="A37" t="s">
        <v>1794</v>
      </c>
      <c r="B37" t="s">
        <v>1407</v>
      </c>
      <c r="C37">
        <v>45</v>
      </c>
      <c r="D37" t="s">
        <v>16</v>
      </c>
      <c r="E37" t="s">
        <v>31</v>
      </c>
      <c r="F37" t="s">
        <v>32</v>
      </c>
      <c r="G37" t="s">
        <v>53</v>
      </c>
      <c r="H37">
        <v>43938</v>
      </c>
      <c r="I37">
        <v>34629</v>
      </c>
      <c r="J37">
        <v>1335</v>
      </c>
      <c r="K37">
        <v>4.24</v>
      </c>
      <c r="L37">
        <v>1</v>
      </c>
      <c r="M37" t="s">
        <v>28</v>
      </c>
      <c r="N37" t="s">
        <v>1782</v>
      </c>
    </row>
    <row r="38" spans="1:14" x14ac:dyDescent="0.3">
      <c r="A38" t="s">
        <v>665</v>
      </c>
      <c r="B38" t="s">
        <v>666</v>
      </c>
      <c r="C38">
        <v>34</v>
      </c>
      <c r="D38" t="s">
        <v>16</v>
      </c>
      <c r="E38" t="s">
        <v>17</v>
      </c>
      <c r="F38" t="s">
        <v>18</v>
      </c>
      <c r="G38" t="s">
        <v>53</v>
      </c>
      <c r="H38">
        <v>43932</v>
      </c>
      <c r="I38">
        <v>50560</v>
      </c>
      <c r="J38">
        <v>1410</v>
      </c>
      <c r="K38">
        <v>3.76</v>
      </c>
      <c r="L38">
        <v>5</v>
      </c>
      <c r="M38" t="s">
        <v>20</v>
      </c>
      <c r="N38" t="s">
        <v>1782</v>
      </c>
    </row>
    <row r="39" spans="1:14" x14ac:dyDescent="0.3">
      <c r="A39" t="s">
        <v>1327</v>
      </c>
      <c r="B39" t="s">
        <v>577</v>
      </c>
      <c r="C39">
        <v>38</v>
      </c>
      <c r="D39" t="s">
        <v>16</v>
      </c>
      <c r="E39" t="s">
        <v>58</v>
      </c>
      <c r="F39" t="s">
        <v>59</v>
      </c>
      <c r="G39" t="s">
        <v>105</v>
      </c>
      <c r="H39">
        <v>43037</v>
      </c>
      <c r="I39">
        <v>27532</v>
      </c>
      <c r="J39">
        <v>2085</v>
      </c>
      <c r="K39">
        <v>3.87</v>
      </c>
      <c r="L39">
        <v>1</v>
      </c>
      <c r="M39" t="s">
        <v>34</v>
      </c>
      <c r="N39" t="s">
        <v>1782</v>
      </c>
    </row>
    <row r="40" spans="1:14" x14ac:dyDescent="0.3">
      <c r="A40" t="s">
        <v>1795</v>
      </c>
      <c r="B40" t="s">
        <v>495</v>
      </c>
      <c r="C40">
        <v>38</v>
      </c>
      <c r="D40" t="s">
        <v>24</v>
      </c>
      <c r="E40" t="s">
        <v>31</v>
      </c>
      <c r="F40" t="s">
        <v>32</v>
      </c>
      <c r="G40" t="s">
        <v>19</v>
      </c>
      <c r="H40">
        <v>44068</v>
      </c>
      <c r="I40">
        <v>31001</v>
      </c>
      <c r="J40">
        <v>1965</v>
      </c>
      <c r="K40">
        <v>2.78</v>
      </c>
      <c r="L40">
        <v>1</v>
      </c>
      <c r="M40" t="s">
        <v>34</v>
      </c>
      <c r="N40" t="s">
        <v>1782</v>
      </c>
    </row>
    <row r="41" spans="1:14" x14ac:dyDescent="0.3">
      <c r="A41" t="s">
        <v>1796</v>
      </c>
      <c r="B41" t="s">
        <v>1797</v>
      </c>
      <c r="C41">
        <v>25</v>
      </c>
      <c r="D41" t="s">
        <v>16</v>
      </c>
      <c r="E41" t="s">
        <v>58</v>
      </c>
      <c r="F41" t="s">
        <v>59</v>
      </c>
      <c r="G41" t="s">
        <v>27</v>
      </c>
      <c r="H41">
        <v>43917</v>
      </c>
      <c r="I41">
        <v>22752</v>
      </c>
      <c r="J41">
        <v>1473</v>
      </c>
      <c r="K41">
        <v>3.43</v>
      </c>
      <c r="L41">
        <v>6</v>
      </c>
      <c r="M41" t="s">
        <v>20</v>
      </c>
      <c r="N41" t="s">
        <v>1782</v>
      </c>
    </row>
    <row r="42" spans="1:14" x14ac:dyDescent="0.3">
      <c r="A42" t="s">
        <v>1798</v>
      </c>
      <c r="B42" t="s">
        <v>529</v>
      </c>
      <c r="C42">
        <v>30</v>
      </c>
      <c r="D42" t="s">
        <v>24</v>
      </c>
      <c r="E42" t="s">
        <v>74</v>
      </c>
      <c r="F42" t="s">
        <v>75</v>
      </c>
      <c r="G42" t="s">
        <v>88</v>
      </c>
      <c r="H42">
        <v>45103</v>
      </c>
      <c r="I42">
        <v>33914</v>
      </c>
      <c r="J42">
        <v>2875</v>
      </c>
      <c r="K42">
        <v>4.45</v>
      </c>
      <c r="L42">
        <v>3</v>
      </c>
      <c r="M42" t="s">
        <v>28</v>
      </c>
      <c r="N42" t="s">
        <v>1782</v>
      </c>
    </row>
    <row r="43" spans="1:14" x14ac:dyDescent="0.3">
      <c r="A43" t="s">
        <v>1470</v>
      </c>
      <c r="B43" t="s">
        <v>319</v>
      </c>
      <c r="C43">
        <v>33</v>
      </c>
      <c r="D43" t="s">
        <v>16</v>
      </c>
      <c r="E43" t="s">
        <v>31</v>
      </c>
      <c r="F43" t="s">
        <v>32</v>
      </c>
      <c r="G43" t="s">
        <v>27</v>
      </c>
      <c r="H43">
        <v>45613</v>
      </c>
      <c r="I43">
        <v>30048</v>
      </c>
      <c r="J43">
        <v>1183</v>
      </c>
      <c r="K43">
        <v>4.21</v>
      </c>
      <c r="L43">
        <v>2</v>
      </c>
      <c r="M43" t="s">
        <v>28</v>
      </c>
      <c r="N43" t="s">
        <v>1782</v>
      </c>
    </row>
    <row r="44" spans="1:14" x14ac:dyDescent="0.3">
      <c r="A44" t="s">
        <v>1799</v>
      </c>
      <c r="B44" t="s">
        <v>466</v>
      </c>
      <c r="C44">
        <v>36</v>
      </c>
      <c r="D44" t="s">
        <v>16</v>
      </c>
      <c r="E44" t="s">
        <v>62</v>
      </c>
      <c r="F44" t="s">
        <v>63</v>
      </c>
      <c r="G44" t="s">
        <v>19</v>
      </c>
      <c r="H44">
        <v>42183</v>
      </c>
      <c r="I44">
        <v>32199</v>
      </c>
      <c r="J44">
        <v>2457</v>
      </c>
      <c r="K44">
        <v>3.31</v>
      </c>
      <c r="L44">
        <v>3</v>
      </c>
      <c r="M44" t="s">
        <v>20</v>
      </c>
      <c r="N44" t="s">
        <v>1782</v>
      </c>
    </row>
    <row r="45" spans="1:14" x14ac:dyDescent="0.3">
      <c r="A45" t="s">
        <v>1800</v>
      </c>
      <c r="B45" t="s">
        <v>735</v>
      </c>
      <c r="C45">
        <v>37</v>
      </c>
      <c r="D45" t="s">
        <v>16</v>
      </c>
      <c r="E45" t="s">
        <v>74</v>
      </c>
      <c r="F45" t="s">
        <v>75</v>
      </c>
      <c r="G45" t="s">
        <v>88</v>
      </c>
      <c r="H45">
        <v>45030</v>
      </c>
      <c r="I45">
        <v>31091</v>
      </c>
      <c r="J45">
        <v>1886</v>
      </c>
      <c r="K45">
        <v>2.61</v>
      </c>
      <c r="L45">
        <v>0</v>
      </c>
      <c r="M45" t="s">
        <v>34</v>
      </c>
      <c r="N45" t="s">
        <v>1782</v>
      </c>
    </row>
    <row r="46" spans="1:14" x14ac:dyDescent="0.3">
      <c r="A46" t="s">
        <v>166</v>
      </c>
      <c r="B46" t="s">
        <v>167</v>
      </c>
      <c r="C46">
        <v>32</v>
      </c>
      <c r="D46" t="s">
        <v>24</v>
      </c>
      <c r="E46" t="s">
        <v>74</v>
      </c>
      <c r="F46" t="s">
        <v>75</v>
      </c>
      <c r="G46" t="s">
        <v>33</v>
      </c>
      <c r="H46">
        <v>43285</v>
      </c>
      <c r="I46">
        <v>39137</v>
      </c>
      <c r="J46">
        <v>2313</v>
      </c>
      <c r="K46">
        <v>2.87</v>
      </c>
      <c r="L46">
        <v>0</v>
      </c>
      <c r="M46" t="s">
        <v>28</v>
      </c>
      <c r="N46" t="s">
        <v>1782</v>
      </c>
    </row>
    <row r="47" spans="1:14" x14ac:dyDescent="0.3">
      <c r="A47" t="s">
        <v>1012</v>
      </c>
      <c r="B47" t="s">
        <v>738</v>
      </c>
      <c r="C47">
        <v>30</v>
      </c>
      <c r="D47" t="s">
        <v>24</v>
      </c>
      <c r="E47" t="s">
        <v>31</v>
      </c>
      <c r="F47" t="s">
        <v>32</v>
      </c>
      <c r="G47" t="s">
        <v>53</v>
      </c>
      <c r="H47">
        <v>43760</v>
      </c>
      <c r="I47">
        <v>39470</v>
      </c>
      <c r="J47">
        <v>504</v>
      </c>
      <c r="K47">
        <v>1.64</v>
      </c>
      <c r="L47">
        <v>3</v>
      </c>
      <c r="M47" t="s">
        <v>20</v>
      </c>
      <c r="N47" t="s">
        <v>1782</v>
      </c>
    </row>
    <row r="48" spans="1:14" x14ac:dyDescent="0.3">
      <c r="A48" t="s">
        <v>934</v>
      </c>
      <c r="B48" t="s">
        <v>100</v>
      </c>
      <c r="C48">
        <v>32</v>
      </c>
      <c r="D48" t="s">
        <v>16</v>
      </c>
      <c r="E48" t="s">
        <v>37</v>
      </c>
      <c r="F48" t="s">
        <v>38</v>
      </c>
      <c r="G48" t="s">
        <v>53</v>
      </c>
      <c r="H48">
        <v>44100</v>
      </c>
      <c r="I48">
        <v>30088</v>
      </c>
      <c r="J48">
        <v>2264</v>
      </c>
      <c r="K48">
        <v>4.5999999999999996</v>
      </c>
      <c r="L48">
        <v>3</v>
      </c>
      <c r="M48" t="s">
        <v>28</v>
      </c>
      <c r="N48" t="s">
        <v>1782</v>
      </c>
    </row>
    <row r="49" spans="1:14" x14ac:dyDescent="0.3">
      <c r="A49" t="s">
        <v>1190</v>
      </c>
      <c r="B49" t="s">
        <v>675</v>
      </c>
      <c r="C49">
        <v>28</v>
      </c>
      <c r="D49" t="s">
        <v>24</v>
      </c>
      <c r="E49" t="s">
        <v>42</v>
      </c>
      <c r="F49" t="s">
        <v>43</v>
      </c>
      <c r="G49" t="s">
        <v>50</v>
      </c>
      <c r="H49">
        <v>43505</v>
      </c>
      <c r="I49">
        <v>41212</v>
      </c>
      <c r="J49">
        <v>1351</v>
      </c>
      <c r="K49">
        <v>2.2200000000000002</v>
      </c>
      <c r="L49">
        <v>1</v>
      </c>
      <c r="M49" t="s">
        <v>20</v>
      </c>
      <c r="N49" t="s">
        <v>1782</v>
      </c>
    </row>
    <row r="50" spans="1:14" x14ac:dyDescent="0.3">
      <c r="A50" t="s">
        <v>1801</v>
      </c>
      <c r="B50" t="s">
        <v>930</v>
      </c>
      <c r="C50">
        <v>30</v>
      </c>
      <c r="D50" t="s">
        <v>16</v>
      </c>
      <c r="E50" t="s">
        <v>17</v>
      </c>
      <c r="F50" t="s">
        <v>18</v>
      </c>
      <c r="G50" t="s">
        <v>105</v>
      </c>
      <c r="H50">
        <v>43327</v>
      </c>
      <c r="I50">
        <v>45893</v>
      </c>
      <c r="J50">
        <v>2748</v>
      </c>
      <c r="K50">
        <v>3.88</v>
      </c>
      <c r="L50">
        <v>1</v>
      </c>
      <c r="M50" t="s">
        <v>34</v>
      </c>
      <c r="N50" t="s">
        <v>1782</v>
      </c>
    </row>
    <row r="51" spans="1:14" x14ac:dyDescent="0.3">
      <c r="A51" t="s">
        <v>1802</v>
      </c>
      <c r="B51" t="s">
        <v>1803</v>
      </c>
      <c r="C51">
        <v>29</v>
      </c>
      <c r="D51" t="s">
        <v>24</v>
      </c>
      <c r="E51" t="s">
        <v>62</v>
      </c>
      <c r="F51" t="s">
        <v>63</v>
      </c>
      <c r="G51" t="s">
        <v>19</v>
      </c>
      <c r="H51">
        <v>43071</v>
      </c>
      <c r="I51">
        <v>38729</v>
      </c>
      <c r="J51">
        <v>1290</v>
      </c>
      <c r="K51">
        <v>3.72</v>
      </c>
      <c r="L51">
        <v>8</v>
      </c>
      <c r="M51" t="s">
        <v>28</v>
      </c>
      <c r="N51" t="s">
        <v>1782</v>
      </c>
    </row>
    <row r="52" spans="1:14" x14ac:dyDescent="0.3">
      <c r="A52" t="s">
        <v>1654</v>
      </c>
      <c r="B52" t="s">
        <v>362</v>
      </c>
      <c r="C52">
        <v>33</v>
      </c>
      <c r="D52" t="s">
        <v>16</v>
      </c>
      <c r="E52" t="s">
        <v>37</v>
      </c>
      <c r="F52" t="s">
        <v>38</v>
      </c>
      <c r="G52" t="s">
        <v>39</v>
      </c>
      <c r="H52">
        <v>43159</v>
      </c>
      <c r="I52">
        <v>25468</v>
      </c>
      <c r="J52">
        <v>837</v>
      </c>
      <c r="K52">
        <v>2.7</v>
      </c>
      <c r="L52">
        <v>1</v>
      </c>
      <c r="M52" t="s">
        <v>34</v>
      </c>
      <c r="N52" t="s">
        <v>1782</v>
      </c>
    </row>
    <row r="53" spans="1:14" x14ac:dyDescent="0.3">
      <c r="A53" t="s">
        <v>1804</v>
      </c>
      <c r="B53" t="s">
        <v>829</v>
      </c>
      <c r="C53">
        <v>27</v>
      </c>
      <c r="D53" t="s">
        <v>16</v>
      </c>
      <c r="E53" t="s">
        <v>42</v>
      </c>
      <c r="F53" t="s">
        <v>43</v>
      </c>
      <c r="G53" t="s">
        <v>88</v>
      </c>
      <c r="H53">
        <v>43712</v>
      </c>
      <c r="I53">
        <v>47013</v>
      </c>
      <c r="J53">
        <v>2811</v>
      </c>
      <c r="K53">
        <v>3.29</v>
      </c>
      <c r="L53">
        <v>5</v>
      </c>
      <c r="M53" t="s">
        <v>20</v>
      </c>
      <c r="N53" t="s">
        <v>1782</v>
      </c>
    </row>
    <row r="54" spans="1:14" x14ac:dyDescent="0.3">
      <c r="A54" t="s">
        <v>1805</v>
      </c>
      <c r="B54" t="s">
        <v>213</v>
      </c>
      <c r="C54">
        <v>28</v>
      </c>
      <c r="D54" t="s">
        <v>24</v>
      </c>
      <c r="E54" t="s">
        <v>25</v>
      </c>
      <c r="F54" t="s">
        <v>26</v>
      </c>
      <c r="G54" t="s">
        <v>88</v>
      </c>
      <c r="H54">
        <v>42307</v>
      </c>
      <c r="I54">
        <v>35244</v>
      </c>
      <c r="J54">
        <v>3537</v>
      </c>
      <c r="K54">
        <v>4.51</v>
      </c>
      <c r="L54">
        <v>2</v>
      </c>
      <c r="M54" t="s">
        <v>34</v>
      </c>
      <c r="N54" t="s">
        <v>1782</v>
      </c>
    </row>
    <row r="55" spans="1:14" x14ac:dyDescent="0.3">
      <c r="A55" t="s">
        <v>1806</v>
      </c>
      <c r="B55" t="s">
        <v>1688</v>
      </c>
      <c r="C55">
        <v>29</v>
      </c>
      <c r="D55" t="s">
        <v>16</v>
      </c>
      <c r="E55" t="s">
        <v>25</v>
      </c>
      <c r="F55" t="s">
        <v>26</v>
      </c>
      <c r="G55" t="s">
        <v>27</v>
      </c>
      <c r="H55">
        <v>44423</v>
      </c>
      <c r="I55">
        <v>32160</v>
      </c>
      <c r="J55">
        <v>683</v>
      </c>
      <c r="K55">
        <v>2.75</v>
      </c>
      <c r="L55">
        <v>7</v>
      </c>
      <c r="M55" t="s">
        <v>20</v>
      </c>
      <c r="N55" t="s">
        <v>1782</v>
      </c>
    </row>
    <row r="56" spans="1:14" x14ac:dyDescent="0.3">
      <c r="A56" t="s">
        <v>1472</v>
      </c>
      <c r="B56" t="s">
        <v>433</v>
      </c>
      <c r="C56">
        <v>38</v>
      </c>
      <c r="D56" t="s">
        <v>16</v>
      </c>
      <c r="E56" t="s">
        <v>37</v>
      </c>
      <c r="F56" t="s">
        <v>38</v>
      </c>
      <c r="G56" t="s">
        <v>39</v>
      </c>
      <c r="H56">
        <v>42220</v>
      </c>
      <c r="I56">
        <v>31266</v>
      </c>
      <c r="J56">
        <v>1375</v>
      </c>
      <c r="K56">
        <v>2.23</v>
      </c>
      <c r="L56">
        <v>4</v>
      </c>
      <c r="M56" t="s">
        <v>34</v>
      </c>
      <c r="N56" t="s">
        <v>1782</v>
      </c>
    </row>
    <row r="57" spans="1:14" x14ac:dyDescent="0.3">
      <c r="A57" t="s">
        <v>345</v>
      </c>
      <c r="B57" t="s">
        <v>346</v>
      </c>
      <c r="C57">
        <v>37</v>
      </c>
      <c r="D57" t="s">
        <v>16</v>
      </c>
      <c r="E57" t="s">
        <v>25</v>
      </c>
      <c r="F57" t="s">
        <v>26</v>
      </c>
      <c r="G57" t="s">
        <v>33</v>
      </c>
      <c r="H57">
        <v>44343</v>
      </c>
      <c r="I57">
        <v>23310</v>
      </c>
      <c r="J57">
        <v>1014</v>
      </c>
      <c r="K57">
        <v>2.15</v>
      </c>
      <c r="L57">
        <v>3</v>
      </c>
      <c r="M57" t="s">
        <v>20</v>
      </c>
      <c r="N57" t="s">
        <v>1782</v>
      </c>
    </row>
    <row r="58" spans="1:14" x14ac:dyDescent="0.3">
      <c r="A58" t="s">
        <v>789</v>
      </c>
      <c r="B58" t="s">
        <v>308</v>
      </c>
      <c r="C58">
        <v>21</v>
      </c>
      <c r="D58" t="s">
        <v>24</v>
      </c>
      <c r="E58" t="s">
        <v>74</v>
      </c>
      <c r="F58" t="s">
        <v>75</v>
      </c>
      <c r="G58" t="s">
        <v>33</v>
      </c>
      <c r="H58">
        <v>42186</v>
      </c>
      <c r="I58">
        <v>33929</v>
      </c>
      <c r="J58">
        <v>2197</v>
      </c>
      <c r="K58">
        <v>3.92</v>
      </c>
      <c r="L58">
        <v>4</v>
      </c>
      <c r="M58" t="s">
        <v>20</v>
      </c>
      <c r="N58" t="s">
        <v>1782</v>
      </c>
    </row>
    <row r="59" spans="1:14" x14ac:dyDescent="0.3">
      <c r="A59" t="s">
        <v>1355</v>
      </c>
      <c r="B59" t="s">
        <v>266</v>
      </c>
      <c r="C59">
        <v>28</v>
      </c>
      <c r="D59" t="s">
        <v>16</v>
      </c>
      <c r="E59" t="s">
        <v>62</v>
      </c>
      <c r="F59" t="s">
        <v>63</v>
      </c>
      <c r="G59" t="s">
        <v>27</v>
      </c>
      <c r="H59">
        <v>42263</v>
      </c>
      <c r="I59">
        <v>38124</v>
      </c>
      <c r="J59">
        <v>3074</v>
      </c>
      <c r="K59">
        <v>3.65</v>
      </c>
      <c r="L59">
        <v>4</v>
      </c>
      <c r="M59" t="s">
        <v>28</v>
      </c>
      <c r="N59" t="s">
        <v>1782</v>
      </c>
    </row>
    <row r="60" spans="1:14" x14ac:dyDescent="0.3">
      <c r="A60" t="s">
        <v>392</v>
      </c>
      <c r="B60" t="s">
        <v>393</v>
      </c>
      <c r="C60">
        <v>29</v>
      </c>
      <c r="D60" t="s">
        <v>24</v>
      </c>
      <c r="E60" t="s">
        <v>37</v>
      </c>
      <c r="F60" t="s">
        <v>38</v>
      </c>
      <c r="G60" t="s">
        <v>33</v>
      </c>
      <c r="H60">
        <v>45106</v>
      </c>
      <c r="I60">
        <v>25126</v>
      </c>
      <c r="J60">
        <v>2325</v>
      </c>
      <c r="K60">
        <v>4.63</v>
      </c>
      <c r="L60">
        <v>4</v>
      </c>
      <c r="M60" t="s">
        <v>34</v>
      </c>
      <c r="N60" t="s">
        <v>1782</v>
      </c>
    </row>
    <row r="61" spans="1:14" x14ac:dyDescent="0.3">
      <c r="A61" t="s">
        <v>929</v>
      </c>
      <c r="B61" t="s">
        <v>930</v>
      </c>
      <c r="C61">
        <v>32</v>
      </c>
      <c r="D61" t="s">
        <v>24</v>
      </c>
      <c r="E61" t="s">
        <v>17</v>
      </c>
      <c r="F61" t="s">
        <v>18</v>
      </c>
      <c r="G61" t="s">
        <v>19</v>
      </c>
      <c r="H61">
        <v>45498</v>
      </c>
      <c r="I61">
        <v>46449</v>
      </c>
      <c r="J61">
        <v>1585</v>
      </c>
      <c r="K61">
        <v>2.9</v>
      </c>
      <c r="L61">
        <v>11</v>
      </c>
      <c r="M61" t="s">
        <v>20</v>
      </c>
      <c r="N61" t="s">
        <v>1782</v>
      </c>
    </row>
    <row r="62" spans="1:14" x14ac:dyDescent="0.3">
      <c r="A62" t="s">
        <v>1807</v>
      </c>
      <c r="B62" t="s">
        <v>795</v>
      </c>
      <c r="C62">
        <v>32</v>
      </c>
      <c r="D62" t="s">
        <v>16</v>
      </c>
      <c r="E62" t="s">
        <v>25</v>
      </c>
      <c r="F62" t="s">
        <v>26</v>
      </c>
      <c r="G62" t="s">
        <v>105</v>
      </c>
      <c r="H62">
        <v>44054</v>
      </c>
      <c r="I62">
        <v>34257</v>
      </c>
      <c r="J62">
        <v>3029</v>
      </c>
      <c r="K62">
        <v>4.96</v>
      </c>
      <c r="L62">
        <v>3</v>
      </c>
      <c r="M62" t="s">
        <v>20</v>
      </c>
      <c r="N62" t="s">
        <v>1782</v>
      </c>
    </row>
    <row r="63" spans="1:14" x14ac:dyDescent="0.3">
      <c r="A63" t="s">
        <v>1808</v>
      </c>
      <c r="B63" t="s">
        <v>145</v>
      </c>
      <c r="C63">
        <v>21</v>
      </c>
      <c r="D63" t="s">
        <v>24</v>
      </c>
      <c r="E63" t="s">
        <v>31</v>
      </c>
      <c r="F63" t="s">
        <v>32</v>
      </c>
      <c r="G63" t="s">
        <v>39</v>
      </c>
      <c r="H63">
        <v>45338</v>
      </c>
      <c r="I63">
        <v>32456</v>
      </c>
      <c r="J63">
        <v>2175</v>
      </c>
      <c r="K63">
        <v>4.71</v>
      </c>
      <c r="L63">
        <v>2</v>
      </c>
      <c r="M63" t="s">
        <v>34</v>
      </c>
      <c r="N63" t="s">
        <v>1782</v>
      </c>
    </row>
    <row r="64" spans="1:14" x14ac:dyDescent="0.3">
      <c r="A64" t="s">
        <v>1809</v>
      </c>
      <c r="B64" t="s">
        <v>616</v>
      </c>
      <c r="C64">
        <v>23</v>
      </c>
      <c r="D64" t="s">
        <v>16</v>
      </c>
      <c r="E64" t="s">
        <v>31</v>
      </c>
      <c r="F64" t="s">
        <v>32</v>
      </c>
      <c r="G64" t="s">
        <v>27</v>
      </c>
      <c r="H64">
        <v>45310</v>
      </c>
      <c r="I64">
        <v>29326</v>
      </c>
      <c r="J64">
        <v>698</v>
      </c>
      <c r="K64">
        <v>3.95</v>
      </c>
      <c r="L64">
        <v>2</v>
      </c>
      <c r="M64" t="s">
        <v>20</v>
      </c>
      <c r="N64" t="s">
        <v>1782</v>
      </c>
    </row>
    <row r="65" spans="1:14" x14ac:dyDescent="0.3">
      <c r="A65" t="s">
        <v>1810</v>
      </c>
      <c r="B65" t="s">
        <v>1811</v>
      </c>
      <c r="C65">
        <v>42</v>
      </c>
      <c r="D65" t="s">
        <v>16</v>
      </c>
      <c r="E65" t="s">
        <v>17</v>
      </c>
      <c r="F65" t="s">
        <v>18</v>
      </c>
      <c r="G65" t="s">
        <v>19</v>
      </c>
      <c r="H65">
        <v>42098</v>
      </c>
      <c r="I65">
        <v>42558</v>
      </c>
      <c r="J65">
        <v>1199</v>
      </c>
      <c r="K65">
        <v>2.56</v>
      </c>
      <c r="L65">
        <v>2</v>
      </c>
      <c r="M65" t="s">
        <v>20</v>
      </c>
      <c r="N65" t="s">
        <v>1782</v>
      </c>
    </row>
    <row r="66" spans="1:14" x14ac:dyDescent="0.3">
      <c r="A66" t="s">
        <v>101</v>
      </c>
      <c r="B66" t="s">
        <v>102</v>
      </c>
      <c r="C66">
        <v>35</v>
      </c>
      <c r="D66" t="s">
        <v>24</v>
      </c>
      <c r="E66" t="s">
        <v>58</v>
      </c>
      <c r="F66" t="s">
        <v>59</v>
      </c>
      <c r="G66" t="s">
        <v>33</v>
      </c>
      <c r="H66">
        <v>42622</v>
      </c>
      <c r="I66">
        <v>28410</v>
      </c>
      <c r="J66">
        <v>851</v>
      </c>
      <c r="K66">
        <v>1.87</v>
      </c>
      <c r="L66">
        <v>2</v>
      </c>
      <c r="M66" t="s">
        <v>20</v>
      </c>
      <c r="N66" t="s">
        <v>1782</v>
      </c>
    </row>
    <row r="67" spans="1:14" x14ac:dyDescent="0.3">
      <c r="A67" t="s">
        <v>1812</v>
      </c>
      <c r="B67" t="s">
        <v>1202</v>
      </c>
      <c r="C67">
        <v>34</v>
      </c>
      <c r="D67" t="s">
        <v>16</v>
      </c>
      <c r="E67" t="s">
        <v>74</v>
      </c>
      <c r="F67" t="s">
        <v>75</v>
      </c>
      <c r="G67" t="s">
        <v>50</v>
      </c>
      <c r="H67">
        <v>42420</v>
      </c>
      <c r="I67">
        <v>39281</v>
      </c>
      <c r="J67">
        <v>1566</v>
      </c>
      <c r="K67">
        <v>4.1900000000000004</v>
      </c>
      <c r="L67">
        <v>3</v>
      </c>
      <c r="M67" t="s">
        <v>28</v>
      </c>
      <c r="N67" t="s">
        <v>1782</v>
      </c>
    </row>
    <row r="68" spans="1:14" x14ac:dyDescent="0.3">
      <c r="A68" t="s">
        <v>1813</v>
      </c>
      <c r="B68" t="s">
        <v>554</v>
      </c>
      <c r="C68">
        <v>30</v>
      </c>
      <c r="D68" t="s">
        <v>16</v>
      </c>
      <c r="E68" t="s">
        <v>58</v>
      </c>
      <c r="F68" t="s">
        <v>59</v>
      </c>
      <c r="G68" t="s">
        <v>88</v>
      </c>
      <c r="H68">
        <v>43495</v>
      </c>
      <c r="I68">
        <v>31281</v>
      </c>
      <c r="J68">
        <v>1931</v>
      </c>
      <c r="K68">
        <v>3.36</v>
      </c>
      <c r="L68">
        <v>3</v>
      </c>
      <c r="M68" t="s">
        <v>34</v>
      </c>
      <c r="N68" t="s">
        <v>1782</v>
      </c>
    </row>
    <row r="69" spans="1:14" x14ac:dyDescent="0.3">
      <c r="A69" t="s">
        <v>1814</v>
      </c>
      <c r="B69" t="s">
        <v>316</v>
      </c>
      <c r="C69">
        <v>36</v>
      </c>
      <c r="D69" t="s">
        <v>24</v>
      </c>
      <c r="E69" t="s">
        <v>37</v>
      </c>
      <c r="F69" t="s">
        <v>38</v>
      </c>
      <c r="G69" t="s">
        <v>33</v>
      </c>
      <c r="H69">
        <v>45063</v>
      </c>
      <c r="I69">
        <v>28467</v>
      </c>
      <c r="J69">
        <v>1326</v>
      </c>
      <c r="K69">
        <v>4.57</v>
      </c>
      <c r="L69">
        <v>2</v>
      </c>
      <c r="M69" t="s">
        <v>20</v>
      </c>
      <c r="N69" t="s">
        <v>1782</v>
      </c>
    </row>
    <row r="70" spans="1:14" x14ac:dyDescent="0.3">
      <c r="A70" t="s">
        <v>197</v>
      </c>
      <c r="B70" t="s">
        <v>198</v>
      </c>
      <c r="C70">
        <v>27</v>
      </c>
      <c r="D70" t="s">
        <v>16</v>
      </c>
      <c r="E70" t="s">
        <v>17</v>
      </c>
      <c r="F70" t="s">
        <v>18</v>
      </c>
      <c r="G70" t="s">
        <v>50</v>
      </c>
      <c r="H70">
        <v>42728</v>
      </c>
      <c r="I70">
        <v>52651</v>
      </c>
      <c r="J70">
        <v>4098</v>
      </c>
      <c r="K70">
        <v>3.9</v>
      </c>
      <c r="L70">
        <v>0</v>
      </c>
      <c r="M70" t="s">
        <v>20</v>
      </c>
      <c r="N70" t="s">
        <v>1782</v>
      </c>
    </row>
    <row r="71" spans="1:14" x14ac:dyDescent="0.3">
      <c r="A71" t="s">
        <v>1266</v>
      </c>
      <c r="B71" t="s">
        <v>1267</v>
      </c>
      <c r="C71">
        <v>31</v>
      </c>
      <c r="D71" t="s">
        <v>16</v>
      </c>
      <c r="E71" t="s">
        <v>74</v>
      </c>
      <c r="F71" t="s">
        <v>75</v>
      </c>
      <c r="G71" t="s">
        <v>88</v>
      </c>
      <c r="H71">
        <v>43928</v>
      </c>
      <c r="I71">
        <v>41030</v>
      </c>
      <c r="J71">
        <v>3055</v>
      </c>
      <c r="K71">
        <v>4.09</v>
      </c>
      <c r="L71">
        <v>4</v>
      </c>
      <c r="M71" t="s">
        <v>20</v>
      </c>
      <c r="N71" t="s">
        <v>1782</v>
      </c>
    </row>
    <row r="72" spans="1:14" x14ac:dyDescent="0.3">
      <c r="A72" t="s">
        <v>961</v>
      </c>
      <c r="B72" t="s">
        <v>92</v>
      </c>
      <c r="C72">
        <v>35</v>
      </c>
      <c r="D72" t="s">
        <v>16</v>
      </c>
      <c r="E72" t="s">
        <v>58</v>
      </c>
      <c r="F72" t="s">
        <v>59</v>
      </c>
      <c r="G72" t="s">
        <v>27</v>
      </c>
      <c r="H72">
        <v>42161</v>
      </c>
      <c r="I72">
        <v>27466</v>
      </c>
      <c r="J72">
        <v>1789</v>
      </c>
      <c r="K72">
        <v>3.53</v>
      </c>
      <c r="L72">
        <v>4</v>
      </c>
      <c r="M72" t="s">
        <v>28</v>
      </c>
      <c r="N72" t="s">
        <v>1782</v>
      </c>
    </row>
    <row r="73" spans="1:14" x14ac:dyDescent="0.3">
      <c r="A73" t="s">
        <v>1132</v>
      </c>
      <c r="B73" t="s">
        <v>919</v>
      </c>
      <c r="C73">
        <v>39</v>
      </c>
      <c r="D73" t="s">
        <v>24</v>
      </c>
      <c r="E73" t="s">
        <v>58</v>
      </c>
      <c r="F73" t="s">
        <v>59</v>
      </c>
      <c r="G73" t="s">
        <v>53</v>
      </c>
      <c r="H73">
        <v>42690</v>
      </c>
      <c r="I73">
        <v>34626</v>
      </c>
      <c r="J73">
        <v>1092</v>
      </c>
      <c r="K73">
        <v>3.84</v>
      </c>
      <c r="L73">
        <v>0</v>
      </c>
      <c r="M73" t="s">
        <v>34</v>
      </c>
      <c r="N73" t="s">
        <v>1782</v>
      </c>
    </row>
    <row r="74" spans="1:14" x14ac:dyDescent="0.3">
      <c r="A74" t="s">
        <v>972</v>
      </c>
      <c r="B74" t="s">
        <v>115</v>
      </c>
      <c r="C74">
        <v>26</v>
      </c>
      <c r="D74" t="s">
        <v>24</v>
      </c>
      <c r="E74" t="s">
        <v>31</v>
      </c>
      <c r="F74" t="s">
        <v>32</v>
      </c>
      <c r="G74" t="s">
        <v>53</v>
      </c>
      <c r="H74">
        <v>44998</v>
      </c>
      <c r="I74">
        <v>28524</v>
      </c>
      <c r="J74">
        <v>2299</v>
      </c>
      <c r="K74">
        <v>3.62</v>
      </c>
      <c r="L74">
        <v>3</v>
      </c>
      <c r="M74" t="s">
        <v>20</v>
      </c>
      <c r="N74" t="s">
        <v>1782</v>
      </c>
    </row>
    <row r="75" spans="1:14" x14ac:dyDescent="0.3">
      <c r="A75" t="s">
        <v>1815</v>
      </c>
      <c r="B75" t="s">
        <v>1056</v>
      </c>
      <c r="C75">
        <v>45</v>
      </c>
      <c r="D75" t="s">
        <v>24</v>
      </c>
      <c r="E75" t="s">
        <v>17</v>
      </c>
      <c r="F75" t="s">
        <v>18</v>
      </c>
      <c r="G75" t="s">
        <v>33</v>
      </c>
      <c r="H75">
        <v>42782</v>
      </c>
      <c r="I75">
        <v>48159</v>
      </c>
      <c r="J75">
        <v>3342</v>
      </c>
      <c r="K75">
        <v>5</v>
      </c>
      <c r="L75">
        <v>3</v>
      </c>
      <c r="M75" t="s">
        <v>34</v>
      </c>
      <c r="N75" t="s">
        <v>1782</v>
      </c>
    </row>
    <row r="76" spans="1:14" x14ac:dyDescent="0.3">
      <c r="A76" t="s">
        <v>1237</v>
      </c>
      <c r="B76" t="s">
        <v>872</v>
      </c>
      <c r="C76">
        <v>29</v>
      </c>
      <c r="D76" t="s">
        <v>16</v>
      </c>
      <c r="E76" t="s">
        <v>74</v>
      </c>
      <c r="F76" t="s">
        <v>75</v>
      </c>
      <c r="G76" t="s">
        <v>39</v>
      </c>
      <c r="H76">
        <v>42793</v>
      </c>
      <c r="I76">
        <v>39471</v>
      </c>
      <c r="J76">
        <v>523</v>
      </c>
      <c r="K76">
        <v>1.8</v>
      </c>
      <c r="L76">
        <v>1</v>
      </c>
      <c r="M76" t="s">
        <v>28</v>
      </c>
      <c r="N76" t="s">
        <v>1782</v>
      </c>
    </row>
    <row r="77" spans="1:14" x14ac:dyDescent="0.3">
      <c r="A77" t="s">
        <v>748</v>
      </c>
      <c r="B77" t="s">
        <v>77</v>
      </c>
      <c r="C77">
        <v>26</v>
      </c>
      <c r="D77" t="s">
        <v>16</v>
      </c>
      <c r="E77" t="s">
        <v>37</v>
      </c>
      <c r="F77" t="s">
        <v>38</v>
      </c>
      <c r="G77" t="s">
        <v>105</v>
      </c>
      <c r="H77">
        <v>43935</v>
      </c>
      <c r="I77">
        <v>29035</v>
      </c>
      <c r="J77">
        <v>661</v>
      </c>
      <c r="K77">
        <v>2.72</v>
      </c>
      <c r="L77">
        <v>3</v>
      </c>
      <c r="M77" t="s">
        <v>34</v>
      </c>
      <c r="N77" t="s">
        <v>1782</v>
      </c>
    </row>
    <row r="78" spans="1:14" x14ac:dyDescent="0.3">
      <c r="A78" t="s">
        <v>1816</v>
      </c>
      <c r="B78" t="s">
        <v>731</v>
      </c>
      <c r="C78">
        <v>34</v>
      </c>
      <c r="D78" t="s">
        <v>24</v>
      </c>
      <c r="E78" t="s">
        <v>31</v>
      </c>
      <c r="F78" t="s">
        <v>32</v>
      </c>
      <c r="G78" t="s">
        <v>88</v>
      </c>
      <c r="H78">
        <v>42011</v>
      </c>
      <c r="I78">
        <v>32640</v>
      </c>
      <c r="J78">
        <v>2534</v>
      </c>
      <c r="K78">
        <v>3.46</v>
      </c>
      <c r="L78">
        <v>4</v>
      </c>
      <c r="M78" t="s">
        <v>28</v>
      </c>
      <c r="N78" t="s">
        <v>1782</v>
      </c>
    </row>
    <row r="79" spans="1:14" x14ac:dyDescent="0.3">
      <c r="A79" t="s">
        <v>1817</v>
      </c>
      <c r="B79" t="s">
        <v>495</v>
      </c>
      <c r="C79">
        <v>23</v>
      </c>
      <c r="D79" t="s">
        <v>24</v>
      </c>
      <c r="E79" t="s">
        <v>62</v>
      </c>
      <c r="F79" t="s">
        <v>63</v>
      </c>
      <c r="G79" t="s">
        <v>53</v>
      </c>
      <c r="H79">
        <v>44308</v>
      </c>
      <c r="I79">
        <v>42646</v>
      </c>
      <c r="J79">
        <v>2210</v>
      </c>
      <c r="K79">
        <v>2.33</v>
      </c>
      <c r="L79">
        <v>2</v>
      </c>
      <c r="M79" t="s">
        <v>34</v>
      </c>
      <c r="N79" t="s">
        <v>1782</v>
      </c>
    </row>
    <row r="80" spans="1:14" x14ac:dyDescent="0.3">
      <c r="A80" t="s">
        <v>1818</v>
      </c>
      <c r="B80" t="s">
        <v>836</v>
      </c>
      <c r="C80">
        <v>36</v>
      </c>
      <c r="D80" t="s">
        <v>16</v>
      </c>
      <c r="E80" t="s">
        <v>17</v>
      </c>
      <c r="F80" t="s">
        <v>18</v>
      </c>
      <c r="G80" t="s">
        <v>27</v>
      </c>
      <c r="H80">
        <v>43750</v>
      </c>
      <c r="I80">
        <v>39630</v>
      </c>
      <c r="J80">
        <v>2098</v>
      </c>
      <c r="K80">
        <v>3.04</v>
      </c>
      <c r="L80">
        <v>1</v>
      </c>
      <c r="M80" t="s">
        <v>28</v>
      </c>
      <c r="N80" t="s">
        <v>1782</v>
      </c>
    </row>
    <row r="81" spans="1:14" x14ac:dyDescent="0.3">
      <c r="A81" t="s">
        <v>1819</v>
      </c>
      <c r="B81" t="s">
        <v>1526</v>
      </c>
      <c r="C81">
        <v>33</v>
      </c>
      <c r="D81" t="s">
        <v>24</v>
      </c>
      <c r="E81" t="s">
        <v>58</v>
      </c>
      <c r="F81" t="s">
        <v>59</v>
      </c>
      <c r="G81" t="s">
        <v>53</v>
      </c>
      <c r="H81">
        <v>44224</v>
      </c>
      <c r="I81">
        <v>26756</v>
      </c>
      <c r="J81">
        <v>2169</v>
      </c>
      <c r="K81">
        <v>4</v>
      </c>
      <c r="L81">
        <v>6</v>
      </c>
      <c r="M81" t="s">
        <v>20</v>
      </c>
      <c r="N81" t="s">
        <v>1782</v>
      </c>
    </row>
    <row r="82" spans="1:14" x14ac:dyDescent="0.3">
      <c r="A82" t="s">
        <v>1820</v>
      </c>
      <c r="B82" t="s">
        <v>707</v>
      </c>
      <c r="C82">
        <v>36</v>
      </c>
      <c r="D82" t="s">
        <v>16</v>
      </c>
      <c r="E82" t="s">
        <v>74</v>
      </c>
      <c r="F82" t="s">
        <v>75</v>
      </c>
      <c r="G82" t="s">
        <v>50</v>
      </c>
      <c r="H82">
        <v>43324</v>
      </c>
      <c r="I82">
        <v>47510</v>
      </c>
      <c r="J82">
        <v>1797</v>
      </c>
      <c r="K82">
        <v>3.96</v>
      </c>
      <c r="L82">
        <v>3</v>
      </c>
      <c r="M82" t="s">
        <v>20</v>
      </c>
      <c r="N82" t="s">
        <v>1782</v>
      </c>
    </row>
    <row r="83" spans="1:14" x14ac:dyDescent="0.3">
      <c r="A83" t="s">
        <v>1821</v>
      </c>
      <c r="B83" t="s">
        <v>1526</v>
      </c>
      <c r="C83">
        <v>25</v>
      </c>
      <c r="D83" t="s">
        <v>16</v>
      </c>
      <c r="E83" t="s">
        <v>62</v>
      </c>
      <c r="F83" t="s">
        <v>63</v>
      </c>
      <c r="G83" t="s">
        <v>50</v>
      </c>
      <c r="H83">
        <v>44347</v>
      </c>
      <c r="I83">
        <v>43113</v>
      </c>
      <c r="J83">
        <v>2092</v>
      </c>
      <c r="K83">
        <v>3.04</v>
      </c>
      <c r="L83">
        <v>1</v>
      </c>
      <c r="M83" t="s">
        <v>20</v>
      </c>
      <c r="N83" t="s">
        <v>1782</v>
      </c>
    </row>
    <row r="84" spans="1:14" x14ac:dyDescent="0.3">
      <c r="A84" t="s">
        <v>1211</v>
      </c>
      <c r="B84" t="s">
        <v>266</v>
      </c>
      <c r="C84">
        <v>35</v>
      </c>
      <c r="D84" t="s">
        <v>24</v>
      </c>
      <c r="E84" t="s">
        <v>37</v>
      </c>
      <c r="F84" t="s">
        <v>38</v>
      </c>
      <c r="G84" t="s">
        <v>50</v>
      </c>
      <c r="H84">
        <v>45112</v>
      </c>
      <c r="I84">
        <v>29715</v>
      </c>
      <c r="J84">
        <v>995</v>
      </c>
      <c r="K84">
        <v>3.01</v>
      </c>
      <c r="L84">
        <v>1</v>
      </c>
      <c r="M84" t="s">
        <v>28</v>
      </c>
      <c r="N84" t="s">
        <v>1782</v>
      </c>
    </row>
    <row r="85" spans="1:14" x14ac:dyDescent="0.3">
      <c r="A85" t="s">
        <v>1709</v>
      </c>
      <c r="B85" t="s">
        <v>756</v>
      </c>
      <c r="C85">
        <v>33</v>
      </c>
      <c r="D85" t="s">
        <v>24</v>
      </c>
      <c r="E85" t="s">
        <v>58</v>
      </c>
      <c r="F85" t="s">
        <v>59</v>
      </c>
      <c r="G85" t="s">
        <v>50</v>
      </c>
      <c r="H85">
        <v>43798</v>
      </c>
      <c r="I85">
        <v>28375</v>
      </c>
      <c r="J85">
        <v>1521</v>
      </c>
      <c r="K85">
        <v>3.37</v>
      </c>
      <c r="L85">
        <v>7</v>
      </c>
      <c r="M85" t="s">
        <v>20</v>
      </c>
      <c r="N85" t="s">
        <v>1782</v>
      </c>
    </row>
    <row r="86" spans="1:14" x14ac:dyDescent="0.3">
      <c r="A86" t="s">
        <v>1529</v>
      </c>
      <c r="B86" t="s">
        <v>384</v>
      </c>
      <c r="C86">
        <v>31</v>
      </c>
      <c r="D86" t="s">
        <v>16</v>
      </c>
      <c r="E86" t="s">
        <v>25</v>
      </c>
      <c r="F86" t="s">
        <v>26</v>
      </c>
      <c r="G86" t="s">
        <v>88</v>
      </c>
      <c r="H86">
        <v>43172</v>
      </c>
      <c r="I86">
        <v>32351</v>
      </c>
      <c r="J86">
        <v>2218</v>
      </c>
      <c r="K86">
        <v>2.88</v>
      </c>
      <c r="L86">
        <v>1</v>
      </c>
      <c r="M86" t="s">
        <v>20</v>
      </c>
      <c r="N86" t="s">
        <v>1782</v>
      </c>
    </row>
    <row r="87" spans="1:14" x14ac:dyDescent="0.3">
      <c r="A87" t="s">
        <v>1086</v>
      </c>
      <c r="B87" t="s">
        <v>612</v>
      </c>
      <c r="C87">
        <v>21</v>
      </c>
      <c r="D87" t="s">
        <v>16</v>
      </c>
      <c r="E87" t="s">
        <v>74</v>
      </c>
      <c r="F87" t="s">
        <v>75</v>
      </c>
      <c r="G87" t="s">
        <v>39</v>
      </c>
      <c r="H87">
        <v>43318</v>
      </c>
      <c r="I87">
        <v>34880</v>
      </c>
      <c r="J87">
        <v>1649</v>
      </c>
      <c r="K87">
        <v>2.83</v>
      </c>
      <c r="L87">
        <v>2</v>
      </c>
      <c r="M87" t="s">
        <v>20</v>
      </c>
      <c r="N87" t="s">
        <v>1782</v>
      </c>
    </row>
    <row r="88" spans="1:14" x14ac:dyDescent="0.3">
      <c r="A88" t="s">
        <v>1659</v>
      </c>
      <c r="B88" t="s">
        <v>1504</v>
      </c>
      <c r="C88">
        <v>27</v>
      </c>
      <c r="D88" t="s">
        <v>24</v>
      </c>
      <c r="E88" t="s">
        <v>25</v>
      </c>
      <c r="F88" t="s">
        <v>26</v>
      </c>
      <c r="G88" t="s">
        <v>105</v>
      </c>
      <c r="H88">
        <v>42088</v>
      </c>
      <c r="I88">
        <v>30894</v>
      </c>
      <c r="J88">
        <v>1238</v>
      </c>
      <c r="K88">
        <v>2.5299999999999998</v>
      </c>
      <c r="L88">
        <v>0</v>
      </c>
      <c r="M88" t="s">
        <v>20</v>
      </c>
      <c r="N88" t="s">
        <v>1782</v>
      </c>
    </row>
    <row r="89" spans="1:14" x14ac:dyDescent="0.3">
      <c r="A89" t="s">
        <v>480</v>
      </c>
      <c r="B89" t="s">
        <v>481</v>
      </c>
      <c r="C89">
        <v>31</v>
      </c>
      <c r="D89" t="s">
        <v>24</v>
      </c>
      <c r="E89" t="s">
        <v>58</v>
      </c>
      <c r="F89" t="s">
        <v>59</v>
      </c>
      <c r="G89" t="s">
        <v>50</v>
      </c>
      <c r="H89">
        <v>42859</v>
      </c>
      <c r="I89">
        <v>34660</v>
      </c>
      <c r="J89">
        <v>1869</v>
      </c>
      <c r="K89">
        <v>2.86</v>
      </c>
      <c r="L89">
        <v>4</v>
      </c>
      <c r="M89" t="s">
        <v>28</v>
      </c>
      <c r="N89" t="s">
        <v>1782</v>
      </c>
    </row>
    <row r="90" spans="1:14" x14ac:dyDescent="0.3">
      <c r="A90" t="s">
        <v>1213</v>
      </c>
      <c r="B90" t="s">
        <v>864</v>
      </c>
      <c r="C90">
        <v>34</v>
      </c>
      <c r="D90" t="s">
        <v>16</v>
      </c>
      <c r="E90" t="s">
        <v>31</v>
      </c>
      <c r="F90" t="s">
        <v>32</v>
      </c>
      <c r="G90" t="s">
        <v>88</v>
      </c>
      <c r="H90">
        <v>43413</v>
      </c>
      <c r="I90">
        <v>36152</v>
      </c>
      <c r="J90">
        <v>1014</v>
      </c>
      <c r="K90">
        <v>3.03</v>
      </c>
      <c r="L90">
        <v>9</v>
      </c>
      <c r="M90" t="s">
        <v>20</v>
      </c>
      <c r="N90" t="s">
        <v>1782</v>
      </c>
    </row>
    <row r="91" spans="1:14" x14ac:dyDescent="0.3">
      <c r="A91" t="s">
        <v>1584</v>
      </c>
      <c r="B91" t="s">
        <v>1478</v>
      </c>
      <c r="C91">
        <v>34</v>
      </c>
      <c r="D91" t="s">
        <v>16</v>
      </c>
      <c r="E91" t="s">
        <v>62</v>
      </c>
      <c r="F91" t="s">
        <v>63</v>
      </c>
      <c r="G91" t="s">
        <v>39</v>
      </c>
      <c r="H91">
        <v>42463</v>
      </c>
      <c r="I91">
        <v>43056</v>
      </c>
      <c r="J91">
        <v>916</v>
      </c>
      <c r="K91">
        <v>1.91</v>
      </c>
      <c r="L91">
        <v>3</v>
      </c>
      <c r="M91" t="s">
        <v>20</v>
      </c>
      <c r="N91" t="s">
        <v>1782</v>
      </c>
    </row>
    <row r="92" spans="1:14" x14ac:dyDescent="0.3">
      <c r="A92" t="s">
        <v>1728</v>
      </c>
      <c r="B92" t="s">
        <v>111</v>
      </c>
      <c r="C92">
        <v>35</v>
      </c>
      <c r="D92" t="s">
        <v>24</v>
      </c>
      <c r="E92" t="s">
        <v>37</v>
      </c>
      <c r="F92" t="s">
        <v>38</v>
      </c>
      <c r="G92" t="s">
        <v>27</v>
      </c>
      <c r="H92">
        <v>44039</v>
      </c>
      <c r="I92">
        <v>29118</v>
      </c>
      <c r="J92">
        <v>1961</v>
      </c>
      <c r="K92">
        <v>2.85</v>
      </c>
      <c r="L92">
        <v>3</v>
      </c>
      <c r="M92" t="s">
        <v>28</v>
      </c>
      <c r="N92" t="s">
        <v>1782</v>
      </c>
    </row>
    <row r="93" spans="1:14" x14ac:dyDescent="0.3">
      <c r="A93" t="s">
        <v>1822</v>
      </c>
      <c r="B93" t="s">
        <v>1267</v>
      </c>
      <c r="C93">
        <v>42</v>
      </c>
      <c r="D93" t="s">
        <v>24</v>
      </c>
      <c r="E93" t="s">
        <v>25</v>
      </c>
      <c r="F93" t="s">
        <v>26</v>
      </c>
      <c r="G93" t="s">
        <v>27</v>
      </c>
      <c r="H93">
        <v>45285</v>
      </c>
      <c r="I93">
        <v>32455</v>
      </c>
      <c r="J93">
        <v>2747</v>
      </c>
      <c r="K93">
        <v>4.1399999999999997</v>
      </c>
      <c r="L93">
        <v>4</v>
      </c>
      <c r="M93" t="s">
        <v>34</v>
      </c>
      <c r="N93" t="s">
        <v>1782</v>
      </c>
    </row>
    <row r="94" spans="1:14" x14ac:dyDescent="0.3">
      <c r="A94" t="s">
        <v>1823</v>
      </c>
      <c r="B94" t="s">
        <v>395</v>
      </c>
      <c r="C94">
        <v>36</v>
      </c>
      <c r="D94" t="s">
        <v>16</v>
      </c>
      <c r="E94" t="s">
        <v>25</v>
      </c>
      <c r="F94" t="s">
        <v>26</v>
      </c>
      <c r="G94" t="s">
        <v>53</v>
      </c>
      <c r="H94">
        <v>44588</v>
      </c>
      <c r="I94">
        <v>35090</v>
      </c>
      <c r="J94">
        <v>1646</v>
      </c>
      <c r="K94">
        <v>2.23</v>
      </c>
      <c r="L94">
        <v>5</v>
      </c>
      <c r="M94" t="s">
        <v>34</v>
      </c>
      <c r="N94" t="s">
        <v>1782</v>
      </c>
    </row>
    <row r="95" spans="1:14" x14ac:dyDescent="0.3">
      <c r="A95" t="s">
        <v>1824</v>
      </c>
      <c r="B95" t="s">
        <v>694</v>
      </c>
      <c r="C95">
        <v>40</v>
      </c>
      <c r="D95" t="s">
        <v>16</v>
      </c>
      <c r="E95" t="s">
        <v>25</v>
      </c>
      <c r="F95" t="s">
        <v>26</v>
      </c>
      <c r="G95" t="s">
        <v>53</v>
      </c>
      <c r="H95">
        <v>45041</v>
      </c>
      <c r="I95">
        <v>26492</v>
      </c>
      <c r="J95">
        <v>2227</v>
      </c>
      <c r="K95">
        <v>4.41</v>
      </c>
      <c r="L95">
        <v>2</v>
      </c>
      <c r="M95" t="s">
        <v>34</v>
      </c>
      <c r="N95" t="s">
        <v>1782</v>
      </c>
    </row>
    <row r="96" spans="1:14" x14ac:dyDescent="0.3">
      <c r="A96" t="s">
        <v>768</v>
      </c>
      <c r="B96" t="s">
        <v>769</v>
      </c>
      <c r="C96">
        <v>32</v>
      </c>
      <c r="D96" t="s">
        <v>24</v>
      </c>
      <c r="E96" t="s">
        <v>25</v>
      </c>
      <c r="F96" t="s">
        <v>26</v>
      </c>
      <c r="G96" t="s">
        <v>33</v>
      </c>
      <c r="H96">
        <v>45350</v>
      </c>
      <c r="I96">
        <v>23888</v>
      </c>
      <c r="J96">
        <v>1337</v>
      </c>
      <c r="K96">
        <v>2.73</v>
      </c>
      <c r="L96">
        <v>2</v>
      </c>
      <c r="M96" t="s">
        <v>20</v>
      </c>
      <c r="N96" t="s">
        <v>1782</v>
      </c>
    </row>
    <row r="97" spans="1:14" x14ac:dyDescent="0.3">
      <c r="A97" t="s">
        <v>1476</v>
      </c>
      <c r="B97" t="s">
        <v>439</v>
      </c>
      <c r="C97">
        <v>37</v>
      </c>
      <c r="D97" t="s">
        <v>16</v>
      </c>
      <c r="E97" t="s">
        <v>37</v>
      </c>
      <c r="F97" t="s">
        <v>38</v>
      </c>
      <c r="G97" t="s">
        <v>39</v>
      </c>
      <c r="H97">
        <v>43830</v>
      </c>
      <c r="I97">
        <v>27286</v>
      </c>
      <c r="J97">
        <v>1564</v>
      </c>
      <c r="K97">
        <v>3.12</v>
      </c>
      <c r="L97">
        <v>4</v>
      </c>
      <c r="M97" t="s">
        <v>28</v>
      </c>
      <c r="N97" t="s">
        <v>1782</v>
      </c>
    </row>
    <row r="98" spans="1:14" x14ac:dyDescent="0.3">
      <c r="A98" t="s">
        <v>1825</v>
      </c>
      <c r="B98" t="s">
        <v>1151</v>
      </c>
      <c r="C98">
        <v>21</v>
      </c>
      <c r="D98" t="s">
        <v>24</v>
      </c>
      <c r="E98" t="s">
        <v>58</v>
      </c>
      <c r="F98" t="s">
        <v>59</v>
      </c>
      <c r="G98" t="s">
        <v>39</v>
      </c>
      <c r="H98">
        <v>45310</v>
      </c>
      <c r="I98">
        <v>26101</v>
      </c>
      <c r="J98">
        <v>1003</v>
      </c>
      <c r="K98">
        <v>2.82</v>
      </c>
      <c r="L98">
        <v>2</v>
      </c>
      <c r="M98" t="s">
        <v>34</v>
      </c>
      <c r="N98" t="s">
        <v>1782</v>
      </c>
    </row>
    <row r="99" spans="1:14" x14ac:dyDescent="0.3">
      <c r="A99" t="s">
        <v>520</v>
      </c>
      <c r="B99" t="s">
        <v>521</v>
      </c>
      <c r="C99">
        <v>41</v>
      </c>
      <c r="D99" t="s">
        <v>16</v>
      </c>
      <c r="E99" t="s">
        <v>37</v>
      </c>
      <c r="F99" t="s">
        <v>38</v>
      </c>
      <c r="G99" t="s">
        <v>33</v>
      </c>
      <c r="H99">
        <v>45201</v>
      </c>
      <c r="I99">
        <v>21690</v>
      </c>
      <c r="J99">
        <v>1748</v>
      </c>
      <c r="K99">
        <v>3.61</v>
      </c>
      <c r="L99">
        <v>2</v>
      </c>
      <c r="M99" t="s">
        <v>20</v>
      </c>
      <c r="N99" t="s">
        <v>1782</v>
      </c>
    </row>
    <row r="100" spans="1:14" x14ac:dyDescent="0.3">
      <c r="A100" t="s">
        <v>129</v>
      </c>
      <c r="B100" t="s">
        <v>130</v>
      </c>
      <c r="C100">
        <v>32</v>
      </c>
      <c r="D100" t="s">
        <v>24</v>
      </c>
      <c r="E100" t="s">
        <v>25</v>
      </c>
      <c r="F100" t="s">
        <v>26</v>
      </c>
      <c r="G100" t="s">
        <v>50</v>
      </c>
      <c r="H100">
        <v>43200</v>
      </c>
      <c r="I100">
        <v>25278</v>
      </c>
      <c r="J100">
        <v>675</v>
      </c>
      <c r="K100">
        <v>2.9</v>
      </c>
      <c r="L100">
        <v>5</v>
      </c>
      <c r="M100" t="s">
        <v>20</v>
      </c>
      <c r="N100" t="s">
        <v>1782</v>
      </c>
    </row>
    <row r="101" spans="1:14" x14ac:dyDescent="0.3">
      <c r="A101" t="s">
        <v>322</v>
      </c>
      <c r="B101" t="s">
        <v>75</v>
      </c>
      <c r="C101">
        <v>34</v>
      </c>
      <c r="D101" t="s">
        <v>24</v>
      </c>
      <c r="E101" t="s">
        <v>74</v>
      </c>
      <c r="F101" t="s">
        <v>75</v>
      </c>
      <c r="G101" t="s">
        <v>50</v>
      </c>
      <c r="H101">
        <v>43645</v>
      </c>
      <c r="I101">
        <v>27497</v>
      </c>
      <c r="J101">
        <v>1443</v>
      </c>
      <c r="K101">
        <v>2.94</v>
      </c>
      <c r="L101">
        <v>2</v>
      </c>
      <c r="M101" t="s">
        <v>28</v>
      </c>
      <c r="N101" t="s">
        <v>1782</v>
      </c>
    </row>
    <row r="102" spans="1:14" x14ac:dyDescent="0.3">
      <c r="A102" t="s">
        <v>78</v>
      </c>
      <c r="B102" t="s">
        <v>79</v>
      </c>
      <c r="C102">
        <v>26</v>
      </c>
      <c r="D102" t="s">
        <v>24</v>
      </c>
      <c r="E102" t="s">
        <v>37</v>
      </c>
      <c r="F102" t="s">
        <v>38</v>
      </c>
      <c r="G102" t="s">
        <v>53</v>
      </c>
      <c r="H102">
        <v>42010</v>
      </c>
      <c r="I102">
        <v>27100</v>
      </c>
      <c r="J102">
        <v>1444</v>
      </c>
      <c r="K102">
        <v>3.67</v>
      </c>
      <c r="L102">
        <v>2</v>
      </c>
      <c r="M102" t="s">
        <v>34</v>
      </c>
      <c r="N102" t="s">
        <v>1782</v>
      </c>
    </row>
    <row r="103" spans="1:14" x14ac:dyDescent="0.3">
      <c r="A103" t="s">
        <v>1826</v>
      </c>
      <c r="B103" t="s">
        <v>435</v>
      </c>
      <c r="C103">
        <v>39</v>
      </c>
      <c r="D103" t="s">
        <v>16</v>
      </c>
      <c r="E103" t="s">
        <v>17</v>
      </c>
      <c r="F103" t="s">
        <v>18</v>
      </c>
      <c r="G103" t="s">
        <v>19</v>
      </c>
      <c r="H103">
        <v>42608</v>
      </c>
      <c r="I103">
        <v>41769</v>
      </c>
      <c r="J103">
        <v>1610</v>
      </c>
      <c r="K103">
        <v>3.78</v>
      </c>
      <c r="L103">
        <v>5</v>
      </c>
      <c r="M103" t="s">
        <v>28</v>
      </c>
      <c r="N103" t="s">
        <v>1782</v>
      </c>
    </row>
    <row r="104" spans="1:14" x14ac:dyDescent="0.3">
      <c r="A104" t="s">
        <v>252</v>
      </c>
      <c r="B104" t="s">
        <v>253</v>
      </c>
      <c r="C104">
        <v>29</v>
      </c>
      <c r="D104" t="s">
        <v>24</v>
      </c>
      <c r="E104" t="s">
        <v>25</v>
      </c>
      <c r="F104" t="s">
        <v>26</v>
      </c>
      <c r="G104" t="s">
        <v>105</v>
      </c>
      <c r="H104">
        <v>43377</v>
      </c>
      <c r="I104">
        <v>32831</v>
      </c>
      <c r="J104">
        <v>909</v>
      </c>
      <c r="K104">
        <v>4.1900000000000004</v>
      </c>
      <c r="L104">
        <v>2</v>
      </c>
      <c r="M104" t="s">
        <v>34</v>
      </c>
      <c r="N104" t="s">
        <v>1782</v>
      </c>
    </row>
    <row r="105" spans="1:14" x14ac:dyDescent="0.3">
      <c r="A105" t="s">
        <v>1827</v>
      </c>
      <c r="B105" t="s">
        <v>165</v>
      </c>
      <c r="C105">
        <v>38</v>
      </c>
      <c r="D105" t="s">
        <v>16</v>
      </c>
      <c r="E105" t="s">
        <v>25</v>
      </c>
      <c r="F105" t="s">
        <v>26</v>
      </c>
      <c r="G105" t="s">
        <v>33</v>
      </c>
      <c r="H105">
        <v>42153</v>
      </c>
      <c r="I105">
        <v>34940</v>
      </c>
      <c r="J105">
        <v>3807</v>
      </c>
      <c r="K105">
        <v>4.5999999999999996</v>
      </c>
      <c r="L105">
        <v>1</v>
      </c>
      <c r="M105" t="s">
        <v>20</v>
      </c>
      <c r="N105" t="s">
        <v>1782</v>
      </c>
    </row>
    <row r="106" spans="1:14" x14ac:dyDescent="0.3">
      <c r="A106" t="s">
        <v>1828</v>
      </c>
      <c r="B106" t="s">
        <v>1829</v>
      </c>
      <c r="C106">
        <v>47</v>
      </c>
      <c r="D106" t="s">
        <v>24</v>
      </c>
      <c r="E106" t="s">
        <v>58</v>
      </c>
      <c r="F106" t="s">
        <v>59</v>
      </c>
      <c r="G106" t="s">
        <v>39</v>
      </c>
      <c r="H106">
        <v>43703</v>
      </c>
      <c r="I106">
        <v>30342</v>
      </c>
      <c r="J106">
        <v>860</v>
      </c>
      <c r="K106">
        <v>1.43</v>
      </c>
      <c r="L106">
        <v>2</v>
      </c>
      <c r="M106" t="s">
        <v>28</v>
      </c>
      <c r="N106" t="s">
        <v>1782</v>
      </c>
    </row>
    <row r="107" spans="1:14" x14ac:dyDescent="0.3">
      <c r="A107" t="s">
        <v>603</v>
      </c>
      <c r="B107" t="s">
        <v>604</v>
      </c>
      <c r="C107">
        <v>39</v>
      </c>
      <c r="D107" t="s">
        <v>16</v>
      </c>
      <c r="E107" t="s">
        <v>62</v>
      </c>
      <c r="F107" t="s">
        <v>63</v>
      </c>
      <c r="G107" t="s">
        <v>50</v>
      </c>
      <c r="H107">
        <v>43121</v>
      </c>
      <c r="I107">
        <v>48482</v>
      </c>
      <c r="J107">
        <v>2644</v>
      </c>
      <c r="K107">
        <v>4.1399999999999997</v>
      </c>
      <c r="L107">
        <v>1</v>
      </c>
      <c r="M107" t="s">
        <v>34</v>
      </c>
      <c r="N107" t="s">
        <v>1782</v>
      </c>
    </row>
    <row r="108" spans="1:14" x14ac:dyDescent="0.3">
      <c r="A108" t="s">
        <v>76</v>
      </c>
      <c r="B108" t="s">
        <v>77</v>
      </c>
      <c r="C108">
        <v>40</v>
      </c>
      <c r="D108" t="s">
        <v>16</v>
      </c>
      <c r="E108" t="s">
        <v>17</v>
      </c>
      <c r="F108" t="s">
        <v>18</v>
      </c>
      <c r="G108" t="s">
        <v>33</v>
      </c>
      <c r="H108">
        <v>43503</v>
      </c>
      <c r="I108">
        <v>49962</v>
      </c>
      <c r="J108">
        <v>1443</v>
      </c>
      <c r="K108">
        <v>2.25</v>
      </c>
      <c r="L108">
        <v>3</v>
      </c>
      <c r="M108" t="s">
        <v>20</v>
      </c>
      <c r="N108" t="s">
        <v>1782</v>
      </c>
    </row>
    <row r="109" spans="1:14" x14ac:dyDescent="0.3">
      <c r="A109" t="s">
        <v>1421</v>
      </c>
      <c r="B109" t="s">
        <v>151</v>
      </c>
      <c r="C109">
        <v>21</v>
      </c>
      <c r="D109" t="s">
        <v>24</v>
      </c>
      <c r="E109" t="s">
        <v>62</v>
      </c>
      <c r="F109" t="s">
        <v>63</v>
      </c>
      <c r="G109" t="s">
        <v>88</v>
      </c>
      <c r="H109">
        <v>43040</v>
      </c>
      <c r="I109">
        <v>38313</v>
      </c>
      <c r="J109">
        <v>2279</v>
      </c>
      <c r="K109">
        <v>3.43</v>
      </c>
      <c r="L109">
        <v>4</v>
      </c>
      <c r="M109" t="s">
        <v>28</v>
      </c>
      <c r="N109" t="s">
        <v>1782</v>
      </c>
    </row>
    <row r="110" spans="1:14" x14ac:dyDescent="0.3">
      <c r="A110" t="s">
        <v>1830</v>
      </c>
      <c r="B110" t="s">
        <v>170</v>
      </c>
      <c r="C110">
        <v>27</v>
      </c>
      <c r="D110" t="s">
        <v>16</v>
      </c>
      <c r="E110" t="s">
        <v>58</v>
      </c>
      <c r="F110" t="s">
        <v>59</v>
      </c>
      <c r="G110" t="s">
        <v>50</v>
      </c>
      <c r="H110">
        <v>45162</v>
      </c>
      <c r="I110">
        <v>31134</v>
      </c>
      <c r="J110">
        <v>1037</v>
      </c>
      <c r="K110">
        <v>2.97</v>
      </c>
      <c r="L110">
        <v>7</v>
      </c>
      <c r="M110" t="s">
        <v>28</v>
      </c>
      <c r="N110" t="s">
        <v>1782</v>
      </c>
    </row>
    <row r="111" spans="1:14" x14ac:dyDescent="0.3">
      <c r="A111" t="s">
        <v>1615</v>
      </c>
      <c r="B111" t="s">
        <v>1048</v>
      </c>
      <c r="C111">
        <v>31</v>
      </c>
      <c r="D111" t="s">
        <v>16</v>
      </c>
      <c r="E111" t="s">
        <v>42</v>
      </c>
      <c r="F111" t="s">
        <v>43</v>
      </c>
      <c r="G111" t="s">
        <v>19</v>
      </c>
      <c r="H111">
        <v>42141</v>
      </c>
      <c r="I111">
        <v>40897</v>
      </c>
      <c r="J111">
        <v>2645</v>
      </c>
      <c r="K111">
        <v>4.21</v>
      </c>
      <c r="L111">
        <v>5</v>
      </c>
      <c r="M111" t="s">
        <v>20</v>
      </c>
      <c r="N111" t="s">
        <v>1782</v>
      </c>
    </row>
    <row r="112" spans="1:14" x14ac:dyDescent="0.3">
      <c r="A112" t="s">
        <v>805</v>
      </c>
      <c r="B112" t="s">
        <v>470</v>
      </c>
      <c r="C112">
        <v>38</v>
      </c>
      <c r="D112" t="s">
        <v>24</v>
      </c>
      <c r="E112" t="s">
        <v>42</v>
      </c>
      <c r="F112" t="s">
        <v>43</v>
      </c>
      <c r="G112" t="s">
        <v>19</v>
      </c>
      <c r="H112">
        <v>44608</v>
      </c>
      <c r="I112">
        <v>39344</v>
      </c>
      <c r="J112">
        <v>725</v>
      </c>
      <c r="K112">
        <v>2.59</v>
      </c>
      <c r="L112">
        <v>2</v>
      </c>
      <c r="M112" t="s">
        <v>28</v>
      </c>
      <c r="N112" t="s">
        <v>1782</v>
      </c>
    </row>
    <row r="113" spans="1:14" x14ac:dyDescent="0.3">
      <c r="A113" t="s">
        <v>647</v>
      </c>
      <c r="B113" t="s">
        <v>202</v>
      </c>
      <c r="C113">
        <v>27</v>
      </c>
      <c r="D113" t="s">
        <v>16</v>
      </c>
      <c r="E113" t="s">
        <v>17</v>
      </c>
      <c r="F113" t="s">
        <v>18</v>
      </c>
      <c r="G113" t="s">
        <v>53</v>
      </c>
      <c r="H113">
        <v>42356</v>
      </c>
      <c r="I113">
        <v>44905</v>
      </c>
      <c r="J113">
        <v>1744</v>
      </c>
      <c r="K113">
        <v>3.21</v>
      </c>
      <c r="L113">
        <v>2</v>
      </c>
      <c r="M113" t="s">
        <v>20</v>
      </c>
      <c r="N113" t="s">
        <v>1782</v>
      </c>
    </row>
    <row r="114" spans="1:14" x14ac:dyDescent="0.3">
      <c r="A114" t="s">
        <v>1751</v>
      </c>
      <c r="B114" t="s">
        <v>608</v>
      </c>
      <c r="C114">
        <v>31</v>
      </c>
      <c r="D114" t="s">
        <v>16</v>
      </c>
      <c r="E114" t="s">
        <v>42</v>
      </c>
      <c r="F114" t="s">
        <v>43</v>
      </c>
      <c r="G114" t="s">
        <v>33</v>
      </c>
      <c r="H114">
        <v>42347</v>
      </c>
      <c r="I114">
        <v>39282</v>
      </c>
      <c r="J114">
        <v>1250</v>
      </c>
      <c r="K114">
        <v>3.17</v>
      </c>
      <c r="L114">
        <v>0</v>
      </c>
      <c r="M114" t="s">
        <v>20</v>
      </c>
      <c r="N114" t="s">
        <v>1782</v>
      </c>
    </row>
    <row r="115" spans="1:14" x14ac:dyDescent="0.3">
      <c r="A115" t="s">
        <v>317</v>
      </c>
      <c r="B115" t="s">
        <v>196</v>
      </c>
      <c r="C115">
        <v>34</v>
      </c>
      <c r="D115" t="s">
        <v>16</v>
      </c>
      <c r="E115" t="s">
        <v>37</v>
      </c>
      <c r="F115" t="s">
        <v>38</v>
      </c>
      <c r="G115" t="s">
        <v>50</v>
      </c>
      <c r="H115">
        <v>44583</v>
      </c>
      <c r="I115">
        <v>26601</v>
      </c>
      <c r="J115">
        <v>2080</v>
      </c>
      <c r="K115">
        <v>3.42</v>
      </c>
      <c r="L115">
        <v>5</v>
      </c>
      <c r="M115" t="s">
        <v>20</v>
      </c>
      <c r="N115" t="s">
        <v>1782</v>
      </c>
    </row>
    <row r="116" spans="1:14" x14ac:dyDescent="0.3">
      <c r="A116" t="s">
        <v>1831</v>
      </c>
      <c r="B116" t="s">
        <v>348</v>
      </c>
      <c r="C116">
        <v>35</v>
      </c>
      <c r="D116" t="s">
        <v>16</v>
      </c>
      <c r="E116" t="s">
        <v>42</v>
      </c>
      <c r="F116" t="s">
        <v>43</v>
      </c>
      <c r="G116" t="s">
        <v>27</v>
      </c>
      <c r="H116">
        <v>43442</v>
      </c>
      <c r="I116">
        <v>42749</v>
      </c>
      <c r="J116">
        <v>3830</v>
      </c>
      <c r="K116">
        <v>3.91</v>
      </c>
      <c r="L116">
        <v>3</v>
      </c>
      <c r="M116" t="s">
        <v>20</v>
      </c>
      <c r="N116" t="s">
        <v>1782</v>
      </c>
    </row>
    <row r="117" spans="1:14" x14ac:dyDescent="0.3">
      <c r="A117" t="s">
        <v>1832</v>
      </c>
      <c r="B117" t="s">
        <v>170</v>
      </c>
      <c r="C117">
        <v>33</v>
      </c>
      <c r="D117" t="s">
        <v>16</v>
      </c>
      <c r="E117" t="s">
        <v>31</v>
      </c>
      <c r="F117" t="s">
        <v>32</v>
      </c>
      <c r="G117" t="s">
        <v>33</v>
      </c>
      <c r="H117">
        <v>44472</v>
      </c>
      <c r="I117">
        <v>35875</v>
      </c>
      <c r="J117">
        <v>1106</v>
      </c>
      <c r="K117">
        <v>2.56</v>
      </c>
      <c r="L117">
        <v>1</v>
      </c>
      <c r="M117" t="s">
        <v>20</v>
      </c>
      <c r="N117" t="s">
        <v>1782</v>
      </c>
    </row>
    <row r="118" spans="1:14" x14ac:dyDescent="0.3">
      <c r="A118" t="s">
        <v>1601</v>
      </c>
      <c r="B118" t="s">
        <v>1052</v>
      </c>
      <c r="C118">
        <v>33</v>
      </c>
      <c r="D118" t="s">
        <v>16</v>
      </c>
      <c r="E118" t="s">
        <v>42</v>
      </c>
      <c r="F118" t="s">
        <v>43</v>
      </c>
      <c r="G118" t="s">
        <v>88</v>
      </c>
      <c r="H118">
        <v>44249</v>
      </c>
      <c r="I118">
        <v>38301</v>
      </c>
      <c r="J118">
        <v>3318</v>
      </c>
      <c r="K118">
        <v>5</v>
      </c>
      <c r="L118">
        <v>1</v>
      </c>
      <c r="M118" t="s">
        <v>20</v>
      </c>
      <c r="N118" t="s">
        <v>1782</v>
      </c>
    </row>
    <row r="119" spans="1:14" x14ac:dyDescent="0.3">
      <c r="A119" t="s">
        <v>1158</v>
      </c>
      <c r="B119" t="s">
        <v>1159</v>
      </c>
      <c r="C119">
        <v>28</v>
      </c>
      <c r="D119" t="s">
        <v>24</v>
      </c>
      <c r="E119" t="s">
        <v>25</v>
      </c>
      <c r="F119" t="s">
        <v>26</v>
      </c>
      <c r="G119" t="s">
        <v>33</v>
      </c>
      <c r="H119">
        <v>44866</v>
      </c>
      <c r="I119">
        <v>30658</v>
      </c>
      <c r="J119">
        <v>775</v>
      </c>
      <c r="K119">
        <v>2.78</v>
      </c>
      <c r="L119">
        <v>4</v>
      </c>
      <c r="M119" t="s">
        <v>20</v>
      </c>
      <c r="N119" t="s">
        <v>1782</v>
      </c>
    </row>
    <row r="120" spans="1:14" x14ac:dyDescent="0.3">
      <c r="A120" t="s">
        <v>870</v>
      </c>
      <c r="B120" t="s">
        <v>295</v>
      </c>
      <c r="C120">
        <v>48</v>
      </c>
      <c r="D120" t="s">
        <v>24</v>
      </c>
      <c r="E120" t="s">
        <v>37</v>
      </c>
      <c r="F120" t="s">
        <v>38</v>
      </c>
      <c r="G120" t="s">
        <v>53</v>
      </c>
      <c r="H120">
        <v>45478</v>
      </c>
      <c r="I120">
        <v>36175</v>
      </c>
      <c r="J120">
        <v>702</v>
      </c>
      <c r="K120">
        <v>2.15</v>
      </c>
      <c r="L120">
        <v>4</v>
      </c>
      <c r="M120" t="s">
        <v>34</v>
      </c>
      <c r="N120" t="s">
        <v>1782</v>
      </c>
    </row>
    <row r="121" spans="1:14" x14ac:dyDescent="0.3">
      <c r="A121" t="s">
        <v>729</v>
      </c>
      <c r="B121" t="s">
        <v>608</v>
      </c>
      <c r="C121">
        <v>31</v>
      </c>
      <c r="D121" t="s">
        <v>24</v>
      </c>
      <c r="E121" t="s">
        <v>17</v>
      </c>
      <c r="F121" t="s">
        <v>18</v>
      </c>
      <c r="G121" t="s">
        <v>53</v>
      </c>
      <c r="H121">
        <v>43533</v>
      </c>
      <c r="I121">
        <v>43666</v>
      </c>
      <c r="J121">
        <v>2845</v>
      </c>
      <c r="K121">
        <v>3.03</v>
      </c>
      <c r="L121">
        <v>2</v>
      </c>
      <c r="M121" t="s">
        <v>34</v>
      </c>
      <c r="N121" t="s">
        <v>1782</v>
      </c>
    </row>
    <row r="122" spans="1:14" x14ac:dyDescent="0.3">
      <c r="A122" t="s">
        <v>1833</v>
      </c>
      <c r="B122" t="s">
        <v>96</v>
      </c>
      <c r="C122">
        <v>29</v>
      </c>
      <c r="D122" t="s">
        <v>16</v>
      </c>
      <c r="E122" t="s">
        <v>74</v>
      </c>
      <c r="F122" t="s">
        <v>75</v>
      </c>
      <c r="G122" t="s">
        <v>33</v>
      </c>
      <c r="H122">
        <v>45396</v>
      </c>
      <c r="I122">
        <v>28566</v>
      </c>
      <c r="J122">
        <v>483</v>
      </c>
      <c r="K122">
        <v>2</v>
      </c>
      <c r="L122">
        <v>5</v>
      </c>
      <c r="M122" t="s">
        <v>28</v>
      </c>
      <c r="N122" t="s">
        <v>1782</v>
      </c>
    </row>
    <row r="123" spans="1:14" x14ac:dyDescent="0.3">
      <c r="A123" t="s">
        <v>1834</v>
      </c>
      <c r="B123" t="s">
        <v>786</v>
      </c>
      <c r="C123">
        <v>26</v>
      </c>
      <c r="D123" t="s">
        <v>24</v>
      </c>
      <c r="E123" t="s">
        <v>58</v>
      </c>
      <c r="F123" t="s">
        <v>59</v>
      </c>
      <c r="G123" t="s">
        <v>53</v>
      </c>
      <c r="H123">
        <v>42009</v>
      </c>
      <c r="I123">
        <v>28659</v>
      </c>
      <c r="J123">
        <v>1101</v>
      </c>
      <c r="K123">
        <v>2.54</v>
      </c>
      <c r="L123">
        <v>1</v>
      </c>
      <c r="M123" t="s">
        <v>28</v>
      </c>
      <c r="N123" t="s">
        <v>1782</v>
      </c>
    </row>
    <row r="124" spans="1:14" x14ac:dyDescent="0.3">
      <c r="A124" t="s">
        <v>1835</v>
      </c>
      <c r="B124" t="s">
        <v>87</v>
      </c>
      <c r="C124">
        <v>30</v>
      </c>
      <c r="D124" t="s">
        <v>16</v>
      </c>
      <c r="E124" t="s">
        <v>58</v>
      </c>
      <c r="F124" t="s">
        <v>59</v>
      </c>
      <c r="G124" t="s">
        <v>27</v>
      </c>
      <c r="H124">
        <v>45467</v>
      </c>
      <c r="I124">
        <v>32594</v>
      </c>
      <c r="J124">
        <v>1190</v>
      </c>
      <c r="K124">
        <v>3.13</v>
      </c>
      <c r="L124">
        <v>0</v>
      </c>
      <c r="M124" t="s">
        <v>20</v>
      </c>
      <c r="N124" t="s">
        <v>1782</v>
      </c>
    </row>
    <row r="125" spans="1:14" x14ac:dyDescent="0.3">
      <c r="A125" t="s">
        <v>764</v>
      </c>
      <c r="B125" t="s">
        <v>765</v>
      </c>
      <c r="C125">
        <v>29</v>
      </c>
      <c r="D125" t="s">
        <v>24</v>
      </c>
      <c r="E125" t="s">
        <v>74</v>
      </c>
      <c r="F125" t="s">
        <v>75</v>
      </c>
      <c r="G125" t="s">
        <v>33</v>
      </c>
      <c r="H125">
        <v>43805</v>
      </c>
      <c r="I125">
        <v>40927</v>
      </c>
      <c r="J125">
        <v>2693</v>
      </c>
      <c r="K125">
        <v>3.03</v>
      </c>
      <c r="L125">
        <v>7</v>
      </c>
      <c r="M125" t="s">
        <v>28</v>
      </c>
      <c r="N125" t="s">
        <v>1782</v>
      </c>
    </row>
    <row r="126" spans="1:14" x14ac:dyDescent="0.3">
      <c r="A126" t="s">
        <v>1836</v>
      </c>
      <c r="B126" t="s">
        <v>1159</v>
      </c>
      <c r="C126">
        <v>32</v>
      </c>
      <c r="D126" t="s">
        <v>16</v>
      </c>
      <c r="E126" t="s">
        <v>74</v>
      </c>
      <c r="F126" t="s">
        <v>75</v>
      </c>
      <c r="G126" t="s">
        <v>33</v>
      </c>
      <c r="H126">
        <v>43520</v>
      </c>
      <c r="I126">
        <v>29606</v>
      </c>
      <c r="J126">
        <v>1419</v>
      </c>
      <c r="K126">
        <v>2.78</v>
      </c>
      <c r="L126">
        <v>6</v>
      </c>
      <c r="M126" t="s">
        <v>20</v>
      </c>
      <c r="N126" t="s">
        <v>1782</v>
      </c>
    </row>
    <row r="127" spans="1:14" x14ac:dyDescent="0.3">
      <c r="A127" t="s">
        <v>1837</v>
      </c>
      <c r="B127" t="s">
        <v>279</v>
      </c>
      <c r="C127">
        <v>37</v>
      </c>
      <c r="D127" t="s">
        <v>24</v>
      </c>
      <c r="E127" t="s">
        <v>31</v>
      </c>
      <c r="F127" t="s">
        <v>32</v>
      </c>
      <c r="G127" t="s">
        <v>50</v>
      </c>
      <c r="H127">
        <v>43018</v>
      </c>
      <c r="I127">
        <v>32797</v>
      </c>
      <c r="J127">
        <v>1129</v>
      </c>
      <c r="K127">
        <v>3.48</v>
      </c>
      <c r="L127">
        <v>6</v>
      </c>
      <c r="M127" t="s">
        <v>20</v>
      </c>
      <c r="N127" t="s">
        <v>1782</v>
      </c>
    </row>
    <row r="128" spans="1:14" x14ac:dyDescent="0.3">
      <c r="A128" t="s">
        <v>1838</v>
      </c>
      <c r="B128" t="s">
        <v>463</v>
      </c>
      <c r="C128">
        <v>37</v>
      </c>
      <c r="D128" t="s">
        <v>16</v>
      </c>
      <c r="E128" t="s">
        <v>62</v>
      </c>
      <c r="F128" t="s">
        <v>63</v>
      </c>
      <c r="G128" t="s">
        <v>27</v>
      </c>
      <c r="H128">
        <v>43179</v>
      </c>
      <c r="I128">
        <v>45475</v>
      </c>
      <c r="J128">
        <v>1350</v>
      </c>
      <c r="K128">
        <v>3.69</v>
      </c>
      <c r="L128">
        <v>3</v>
      </c>
      <c r="M128" t="s">
        <v>34</v>
      </c>
      <c r="N128" t="s">
        <v>1782</v>
      </c>
    </row>
    <row r="129" spans="1:14" x14ac:dyDescent="0.3">
      <c r="A129" t="s">
        <v>1839</v>
      </c>
      <c r="B129" t="s">
        <v>1069</v>
      </c>
      <c r="C129">
        <v>29</v>
      </c>
      <c r="D129" t="s">
        <v>16</v>
      </c>
      <c r="E129" t="s">
        <v>25</v>
      </c>
      <c r="F129" t="s">
        <v>26</v>
      </c>
      <c r="G129" t="s">
        <v>88</v>
      </c>
      <c r="H129">
        <v>44209</v>
      </c>
      <c r="I129">
        <v>35349</v>
      </c>
      <c r="J129">
        <v>1125</v>
      </c>
      <c r="K129">
        <v>2.29</v>
      </c>
      <c r="L129">
        <v>1</v>
      </c>
      <c r="M129" t="s">
        <v>34</v>
      </c>
      <c r="N129" t="s">
        <v>1782</v>
      </c>
    </row>
    <row r="130" spans="1:14" x14ac:dyDescent="0.3">
      <c r="A130" t="s">
        <v>539</v>
      </c>
      <c r="B130" t="s">
        <v>540</v>
      </c>
      <c r="C130">
        <v>32</v>
      </c>
      <c r="D130" t="s">
        <v>24</v>
      </c>
      <c r="E130" t="s">
        <v>31</v>
      </c>
      <c r="F130" t="s">
        <v>32</v>
      </c>
      <c r="G130" t="s">
        <v>53</v>
      </c>
      <c r="H130">
        <v>45050</v>
      </c>
      <c r="I130">
        <v>34056</v>
      </c>
      <c r="J130">
        <v>2077</v>
      </c>
      <c r="K130">
        <v>2.65</v>
      </c>
      <c r="L130">
        <v>2</v>
      </c>
      <c r="M130" t="s">
        <v>20</v>
      </c>
      <c r="N130" t="s">
        <v>1782</v>
      </c>
    </row>
    <row r="131" spans="1:14" x14ac:dyDescent="0.3">
      <c r="A131" t="s">
        <v>627</v>
      </c>
      <c r="B131" t="s">
        <v>130</v>
      </c>
      <c r="C131">
        <v>40</v>
      </c>
      <c r="D131" t="s">
        <v>24</v>
      </c>
      <c r="E131" t="s">
        <v>42</v>
      </c>
      <c r="F131" t="s">
        <v>43</v>
      </c>
      <c r="G131" t="s">
        <v>27</v>
      </c>
      <c r="H131">
        <v>42038</v>
      </c>
      <c r="I131">
        <v>41776</v>
      </c>
      <c r="J131">
        <v>1882</v>
      </c>
      <c r="K131">
        <v>3.32</v>
      </c>
      <c r="L131">
        <v>3</v>
      </c>
      <c r="M131" t="s">
        <v>28</v>
      </c>
      <c r="N131" t="s">
        <v>1782</v>
      </c>
    </row>
    <row r="132" spans="1:14" x14ac:dyDescent="0.3">
      <c r="A132" t="s">
        <v>809</v>
      </c>
      <c r="B132" t="s">
        <v>182</v>
      </c>
      <c r="C132">
        <v>42</v>
      </c>
      <c r="D132" t="s">
        <v>16</v>
      </c>
      <c r="E132" t="s">
        <v>31</v>
      </c>
      <c r="F132" t="s">
        <v>32</v>
      </c>
      <c r="G132" t="s">
        <v>27</v>
      </c>
      <c r="H132">
        <v>44878</v>
      </c>
      <c r="I132">
        <v>36194</v>
      </c>
      <c r="J132">
        <v>1321</v>
      </c>
      <c r="K132">
        <v>2.89</v>
      </c>
      <c r="L132">
        <v>0</v>
      </c>
      <c r="M132" t="s">
        <v>20</v>
      </c>
      <c r="N132" t="s">
        <v>1782</v>
      </c>
    </row>
    <row r="133" spans="1:14" x14ac:dyDescent="0.3">
      <c r="A133" t="s">
        <v>1145</v>
      </c>
      <c r="B133" t="s">
        <v>872</v>
      </c>
      <c r="C133">
        <v>29</v>
      </c>
      <c r="D133" t="s">
        <v>16</v>
      </c>
      <c r="E133" t="s">
        <v>17</v>
      </c>
      <c r="F133" t="s">
        <v>18</v>
      </c>
      <c r="G133" t="s">
        <v>27</v>
      </c>
      <c r="H133">
        <v>43799</v>
      </c>
      <c r="I133">
        <v>34155</v>
      </c>
      <c r="J133">
        <v>1317</v>
      </c>
      <c r="K133">
        <v>1.99</v>
      </c>
      <c r="L133">
        <v>1</v>
      </c>
      <c r="M133" t="s">
        <v>20</v>
      </c>
      <c r="N133" t="s">
        <v>1782</v>
      </c>
    </row>
    <row r="134" spans="1:14" x14ac:dyDescent="0.3">
      <c r="A134" t="s">
        <v>1113</v>
      </c>
      <c r="B134" t="s">
        <v>104</v>
      </c>
      <c r="C134">
        <v>42</v>
      </c>
      <c r="D134" t="s">
        <v>24</v>
      </c>
      <c r="E134" t="s">
        <v>58</v>
      </c>
      <c r="F134" t="s">
        <v>59</v>
      </c>
      <c r="G134" t="s">
        <v>88</v>
      </c>
      <c r="H134">
        <v>43055</v>
      </c>
      <c r="I134">
        <v>30981</v>
      </c>
      <c r="J134">
        <v>899</v>
      </c>
      <c r="K134">
        <v>2.9</v>
      </c>
      <c r="L134">
        <v>4</v>
      </c>
      <c r="M134" t="s">
        <v>28</v>
      </c>
      <c r="N134" t="s">
        <v>1782</v>
      </c>
    </row>
    <row r="135" spans="1:14" x14ac:dyDescent="0.3">
      <c r="A135" t="s">
        <v>1840</v>
      </c>
      <c r="B135" t="s">
        <v>266</v>
      </c>
      <c r="C135">
        <v>34</v>
      </c>
      <c r="D135" t="s">
        <v>24</v>
      </c>
      <c r="E135" t="s">
        <v>37</v>
      </c>
      <c r="F135" t="s">
        <v>38</v>
      </c>
      <c r="G135" t="s">
        <v>19</v>
      </c>
      <c r="H135">
        <v>44858</v>
      </c>
      <c r="I135">
        <v>29673</v>
      </c>
      <c r="J135">
        <v>1226</v>
      </c>
      <c r="K135">
        <v>4.38</v>
      </c>
      <c r="L135">
        <v>2</v>
      </c>
      <c r="M135" t="s">
        <v>20</v>
      </c>
      <c r="N135" t="s">
        <v>1782</v>
      </c>
    </row>
    <row r="136" spans="1:14" x14ac:dyDescent="0.3">
      <c r="A136" t="s">
        <v>1841</v>
      </c>
      <c r="B136" t="s">
        <v>581</v>
      </c>
      <c r="C136">
        <v>29</v>
      </c>
      <c r="D136" t="s">
        <v>24</v>
      </c>
      <c r="E136" t="s">
        <v>62</v>
      </c>
      <c r="F136" t="s">
        <v>63</v>
      </c>
      <c r="G136" t="s">
        <v>50</v>
      </c>
      <c r="H136">
        <v>44693</v>
      </c>
      <c r="I136">
        <v>39370</v>
      </c>
      <c r="J136">
        <v>648</v>
      </c>
      <c r="K136">
        <v>1.49</v>
      </c>
      <c r="L136">
        <v>4</v>
      </c>
      <c r="M136" t="s">
        <v>20</v>
      </c>
      <c r="N136" t="s">
        <v>1782</v>
      </c>
    </row>
    <row r="137" spans="1:14" x14ac:dyDescent="0.3">
      <c r="A137" t="s">
        <v>1703</v>
      </c>
      <c r="B137" t="s">
        <v>184</v>
      </c>
      <c r="C137">
        <v>27</v>
      </c>
      <c r="D137" t="s">
        <v>24</v>
      </c>
      <c r="E137" t="s">
        <v>31</v>
      </c>
      <c r="F137" t="s">
        <v>32</v>
      </c>
      <c r="G137" t="s">
        <v>27</v>
      </c>
      <c r="H137">
        <v>44253</v>
      </c>
      <c r="I137">
        <v>33310</v>
      </c>
      <c r="J137">
        <v>2465</v>
      </c>
      <c r="K137">
        <v>3.38</v>
      </c>
      <c r="L137">
        <v>3</v>
      </c>
      <c r="M137" t="s">
        <v>34</v>
      </c>
      <c r="N137" t="s">
        <v>1782</v>
      </c>
    </row>
    <row r="138" spans="1:14" x14ac:dyDescent="0.3">
      <c r="A138" t="s">
        <v>1773</v>
      </c>
      <c r="B138" t="s">
        <v>222</v>
      </c>
      <c r="C138">
        <v>31</v>
      </c>
      <c r="D138" t="s">
        <v>16</v>
      </c>
      <c r="E138" t="s">
        <v>17</v>
      </c>
      <c r="F138" t="s">
        <v>18</v>
      </c>
      <c r="G138" t="s">
        <v>88</v>
      </c>
      <c r="H138">
        <v>42706</v>
      </c>
      <c r="I138">
        <v>44139</v>
      </c>
      <c r="J138">
        <v>1192</v>
      </c>
      <c r="K138">
        <v>2.67</v>
      </c>
      <c r="L138">
        <v>4</v>
      </c>
      <c r="M138" t="s">
        <v>28</v>
      </c>
      <c r="N138" t="s">
        <v>1782</v>
      </c>
    </row>
    <row r="139" spans="1:14" x14ac:dyDescent="0.3">
      <c r="A139" t="s">
        <v>1616</v>
      </c>
      <c r="B139" t="s">
        <v>211</v>
      </c>
      <c r="C139">
        <v>33</v>
      </c>
      <c r="D139" t="s">
        <v>16</v>
      </c>
      <c r="E139" t="s">
        <v>25</v>
      </c>
      <c r="F139" t="s">
        <v>26</v>
      </c>
      <c r="G139" t="s">
        <v>105</v>
      </c>
      <c r="H139">
        <v>42779</v>
      </c>
      <c r="I139">
        <v>29389</v>
      </c>
      <c r="J139">
        <v>2483</v>
      </c>
      <c r="K139">
        <v>3.62</v>
      </c>
      <c r="L139">
        <v>4</v>
      </c>
      <c r="M139" t="s">
        <v>20</v>
      </c>
      <c r="N139" t="s">
        <v>1782</v>
      </c>
    </row>
    <row r="140" spans="1:14" x14ac:dyDescent="0.3">
      <c r="A140" t="s">
        <v>752</v>
      </c>
      <c r="B140" t="s">
        <v>753</v>
      </c>
      <c r="C140">
        <v>23</v>
      </c>
      <c r="D140" t="s">
        <v>16</v>
      </c>
      <c r="E140" t="s">
        <v>58</v>
      </c>
      <c r="F140" t="s">
        <v>59</v>
      </c>
      <c r="G140" t="s">
        <v>53</v>
      </c>
      <c r="H140">
        <v>42259</v>
      </c>
      <c r="I140">
        <v>26731</v>
      </c>
      <c r="J140">
        <v>1556</v>
      </c>
      <c r="K140">
        <v>2.73</v>
      </c>
      <c r="L140">
        <v>6</v>
      </c>
      <c r="M140" t="s">
        <v>20</v>
      </c>
      <c r="N140" t="s">
        <v>1782</v>
      </c>
    </row>
    <row r="141" spans="1:14" x14ac:dyDescent="0.3">
      <c r="A141" t="s">
        <v>1077</v>
      </c>
      <c r="B141" t="s">
        <v>908</v>
      </c>
      <c r="C141">
        <v>39</v>
      </c>
      <c r="D141" t="s">
        <v>24</v>
      </c>
      <c r="E141" t="s">
        <v>42</v>
      </c>
      <c r="F141" t="s">
        <v>43</v>
      </c>
      <c r="G141" t="s">
        <v>33</v>
      </c>
      <c r="H141">
        <v>44878</v>
      </c>
      <c r="I141">
        <v>50122</v>
      </c>
      <c r="J141">
        <v>797</v>
      </c>
      <c r="K141">
        <v>2.35</v>
      </c>
      <c r="L141">
        <v>0</v>
      </c>
      <c r="M141" t="s">
        <v>34</v>
      </c>
      <c r="N141" t="s">
        <v>1782</v>
      </c>
    </row>
    <row r="142" spans="1:14" x14ac:dyDescent="0.3">
      <c r="A142" t="s">
        <v>1842</v>
      </c>
      <c r="B142" t="s">
        <v>406</v>
      </c>
      <c r="C142">
        <v>30</v>
      </c>
      <c r="D142" t="s">
        <v>24</v>
      </c>
      <c r="E142" t="s">
        <v>31</v>
      </c>
      <c r="F142" t="s">
        <v>32</v>
      </c>
      <c r="G142" t="s">
        <v>53</v>
      </c>
      <c r="H142">
        <v>42053</v>
      </c>
      <c r="I142">
        <v>35232</v>
      </c>
      <c r="J142">
        <v>817</v>
      </c>
      <c r="K142">
        <v>1.1299999999999999</v>
      </c>
      <c r="L142">
        <v>3</v>
      </c>
      <c r="M142" t="s">
        <v>28</v>
      </c>
      <c r="N142" t="s">
        <v>1782</v>
      </c>
    </row>
    <row r="143" spans="1:14" x14ac:dyDescent="0.3">
      <c r="A143" t="s">
        <v>999</v>
      </c>
      <c r="B143" t="s">
        <v>189</v>
      </c>
      <c r="C143">
        <v>36</v>
      </c>
      <c r="D143" t="s">
        <v>24</v>
      </c>
      <c r="E143" t="s">
        <v>37</v>
      </c>
      <c r="F143" t="s">
        <v>38</v>
      </c>
      <c r="G143" t="s">
        <v>33</v>
      </c>
      <c r="H143">
        <v>43536</v>
      </c>
      <c r="I143">
        <v>29861</v>
      </c>
      <c r="J143">
        <v>2487</v>
      </c>
      <c r="K143">
        <v>3.5</v>
      </c>
      <c r="L143">
        <v>4</v>
      </c>
      <c r="M143" t="s">
        <v>28</v>
      </c>
      <c r="N143" t="s">
        <v>1782</v>
      </c>
    </row>
    <row r="144" spans="1:14" x14ac:dyDescent="0.3">
      <c r="A144" t="s">
        <v>771</v>
      </c>
      <c r="B144" t="s">
        <v>229</v>
      </c>
      <c r="C144">
        <v>37</v>
      </c>
      <c r="D144" t="s">
        <v>16</v>
      </c>
      <c r="E144" t="s">
        <v>42</v>
      </c>
      <c r="F144" t="s">
        <v>43</v>
      </c>
      <c r="G144" t="s">
        <v>33</v>
      </c>
      <c r="H144">
        <v>44578</v>
      </c>
      <c r="I144">
        <v>40139</v>
      </c>
      <c r="J144">
        <v>2065</v>
      </c>
      <c r="K144">
        <v>2.21</v>
      </c>
      <c r="L144">
        <v>6</v>
      </c>
      <c r="M144" t="s">
        <v>20</v>
      </c>
      <c r="N144" t="s">
        <v>1782</v>
      </c>
    </row>
    <row r="145" spans="1:14" x14ac:dyDescent="0.3">
      <c r="A145" t="s">
        <v>1843</v>
      </c>
      <c r="B145" t="s">
        <v>15</v>
      </c>
      <c r="C145">
        <v>30</v>
      </c>
      <c r="D145" t="s">
        <v>24</v>
      </c>
      <c r="E145" t="s">
        <v>62</v>
      </c>
      <c r="F145" t="s">
        <v>63</v>
      </c>
      <c r="G145" t="s">
        <v>19</v>
      </c>
      <c r="H145">
        <v>42447</v>
      </c>
      <c r="I145">
        <v>40343</v>
      </c>
      <c r="J145">
        <v>978</v>
      </c>
      <c r="K145">
        <v>3.9</v>
      </c>
      <c r="L145">
        <v>3</v>
      </c>
      <c r="M145" t="s">
        <v>34</v>
      </c>
      <c r="N145" t="s">
        <v>1782</v>
      </c>
    </row>
    <row r="146" spans="1:14" x14ac:dyDescent="0.3">
      <c r="A146" t="s">
        <v>1844</v>
      </c>
      <c r="B146" t="s">
        <v>83</v>
      </c>
      <c r="C146">
        <v>32</v>
      </c>
      <c r="D146" t="s">
        <v>24</v>
      </c>
      <c r="E146" t="s">
        <v>25</v>
      </c>
      <c r="F146" t="s">
        <v>26</v>
      </c>
      <c r="G146" t="s">
        <v>105</v>
      </c>
      <c r="H146">
        <v>42629</v>
      </c>
      <c r="I146">
        <v>30312</v>
      </c>
      <c r="J146">
        <v>1336</v>
      </c>
      <c r="K146">
        <v>1.84</v>
      </c>
      <c r="L146">
        <v>3</v>
      </c>
      <c r="M146" t="s">
        <v>28</v>
      </c>
      <c r="N146" t="s">
        <v>1782</v>
      </c>
    </row>
    <row r="147" spans="1:14" x14ac:dyDescent="0.3">
      <c r="A147" t="s">
        <v>940</v>
      </c>
      <c r="B147" t="s">
        <v>583</v>
      </c>
      <c r="C147">
        <v>32</v>
      </c>
      <c r="D147" t="s">
        <v>16</v>
      </c>
      <c r="E147" t="s">
        <v>17</v>
      </c>
      <c r="F147" t="s">
        <v>18</v>
      </c>
      <c r="G147" t="s">
        <v>53</v>
      </c>
      <c r="H147">
        <v>43925</v>
      </c>
      <c r="I147">
        <v>46589</v>
      </c>
      <c r="J147">
        <v>3031</v>
      </c>
      <c r="K147">
        <v>4.97</v>
      </c>
      <c r="L147">
        <v>1</v>
      </c>
      <c r="M147" t="s">
        <v>28</v>
      </c>
      <c r="N147" t="s">
        <v>1782</v>
      </c>
    </row>
    <row r="148" spans="1:14" x14ac:dyDescent="0.3">
      <c r="A148" t="s">
        <v>1845</v>
      </c>
      <c r="B148" t="s">
        <v>437</v>
      </c>
      <c r="C148">
        <v>30</v>
      </c>
      <c r="D148" t="s">
        <v>24</v>
      </c>
      <c r="E148" t="s">
        <v>37</v>
      </c>
      <c r="F148" t="s">
        <v>38</v>
      </c>
      <c r="G148" t="s">
        <v>33</v>
      </c>
      <c r="H148">
        <v>44694</v>
      </c>
      <c r="I148">
        <v>26916</v>
      </c>
      <c r="J148">
        <v>2337</v>
      </c>
      <c r="K148">
        <v>4.1900000000000004</v>
      </c>
      <c r="L148">
        <v>1</v>
      </c>
      <c r="M148" t="s">
        <v>20</v>
      </c>
      <c r="N148" t="s">
        <v>1782</v>
      </c>
    </row>
    <row r="149" spans="1:14" x14ac:dyDescent="0.3">
      <c r="A149" t="s">
        <v>242</v>
      </c>
      <c r="B149" t="s">
        <v>176</v>
      </c>
      <c r="C149">
        <v>40</v>
      </c>
      <c r="D149" t="s">
        <v>16</v>
      </c>
      <c r="E149" t="s">
        <v>74</v>
      </c>
      <c r="F149" t="s">
        <v>75</v>
      </c>
      <c r="G149" t="s">
        <v>88</v>
      </c>
      <c r="H149">
        <v>44417</v>
      </c>
      <c r="I149">
        <v>35888</v>
      </c>
      <c r="J149">
        <v>3523</v>
      </c>
      <c r="K149">
        <v>4.51</v>
      </c>
      <c r="L149">
        <v>2</v>
      </c>
      <c r="M149" t="s">
        <v>20</v>
      </c>
      <c r="N149" t="s">
        <v>1782</v>
      </c>
    </row>
    <row r="150" spans="1:14" x14ac:dyDescent="0.3">
      <c r="A150" t="s">
        <v>429</v>
      </c>
      <c r="B150" t="s">
        <v>430</v>
      </c>
      <c r="C150">
        <v>31</v>
      </c>
      <c r="D150" t="s">
        <v>16</v>
      </c>
      <c r="E150" t="s">
        <v>62</v>
      </c>
      <c r="F150" t="s">
        <v>63</v>
      </c>
      <c r="G150" t="s">
        <v>53</v>
      </c>
      <c r="H150">
        <v>42678</v>
      </c>
      <c r="I150">
        <v>44526</v>
      </c>
      <c r="J150">
        <v>3743</v>
      </c>
      <c r="K150">
        <v>3.68</v>
      </c>
      <c r="L150">
        <v>2</v>
      </c>
      <c r="M150" t="s">
        <v>34</v>
      </c>
      <c r="N150" t="s">
        <v>1782</v>
      </c>
    </row>
    <row r="151" spans="1:14" x14ac:dyDescent="0.3">
      <c r="A151" t="s">
        <v>1846</v>
      </c>
      <c r="B151" t="s">
        <v>1151</v>
      </c>
      <c r="C151">
        <v>32</v>
      </c>
      <c r="D151" t="s">
        <v>24</v>
      </c>
      <c r="E151" t="s">
        <v>42</v>
      </c>
      <c r="F151" t="s">
        <v>43</v>
      </c>
      <c r="G151" t="s">
        <v>50</v>
      </c>
      <c r="H151">
        <v>44437</v>
      </c>
      <c r="I151">
        <v>44170</v>
      </c>
      <c r="J151">
        <v>1117</v>
      </c>
      <c r="K151">
        <v>3.66</v>
      </c>
      <c r="L151">
        <v>2</v>
      </c>
      <c r="M151" t="s">
        <v>20</v>
      </c>
      <c r="N151" t="s">
        <v>1782</v>
      </c>
    </row>
    <row r="152" spans="1:14" x14ac:dyDescent="0.3">
      <c r="A152" t="s">
        <v>1027</v>
      </c>
      <c r="B152" t="s">
        <v>612</v>
      </c>
      <c r="C152">
        <v>31</v>
      </c>
      <c r="D152" t="s">
        <v>16</v>
      </c>
      <c r="E152" t="s">
        <v>62</v>
      </c>
      <c r="F152" t="s">
        <v>63</v>
      </c>
      <c r="G152" t="s">
        <v>39</v>
      </c>
      <c r="H152">
        <v>44716</v>
      </c>
      <c r="I152">
        <v>44652</v>
      </c>
      <c r="J152">
        <v>909</v>
      </c>
      <c r="K152">
        <v>3.3</v>
      </c>
      <c r="L152">
        <v>3</v>
      </c>
      <c r="M152" t="s">
        <v>20</v>
      </c>
      <c r="N152" t="s">
        <v>1782</v>
      </c>
    </row>
    <row r="153" spans="1:14" x14ac:dyDescent="0.3">
      <c r="A153" t="s">
        <v>1256</v>
      </c>
      <c r="B153" t="s">
        <v>501</v>
      </c>
      <c r="C153">
        <v>38</v>
      </c>
      <c r="D153" t="s">
        <v>16</v>
      </c>
      <c r="E153" t="s">
        <v>31</v>
      </c>
      <c r="F153" t="s">
        <v>32</v>
      </c>
      <c r="G153" t="s">
        <v>88</v>
      </c>
      <c r="H153">
        <v>42325</v>
      </c>
      <c r="I153">
        <v>30479</v>
      </c>
      <c r="J153">
        <v>784</v>
      </c>
      <c r="K153">
        <v>3.05</v>
      </c>
      <c r="L153">
        <v>3</v>
      </c>
      <c r="M153" t="s">
        <v>34</v>
      </c>
      <c r="N153" t="s">
        <v>1782</v>
      </c>
    </row>
    <row r="154" spans="1:14" x14ac:dyDescent="0.3">
      <c r="A154" t="s">
        <v>1847</v>
      </c>
      <c r="B154" t="s">
        <v>1243</v>
      </c>
      <c r="C154">
        <v>28</v>
      </c>
      <c r="D154" t="s">
        <v>16</v>
      </c>
      <c r="E154" t="s">
        <v>62</v>
      </c>
      <c r="F154" t="s">
        <v>63</v>
      </c>
      <c r="G154" t="s">
        <v>88</v>
      </c>
      <c r="H154">
        <v>42163</v>
      </c>
      <c r="I154">
        <v>28683</v>
      </c>
      <c r="J154">
        <v>1023</v>
      </c>
      <c r="K154">
        <v>2.38</v>
      </c>
      <c r="L154">
        <v>5</v>
      </c>
      <c r="M154" t="s">
        <v>20</v>
      </c>
      <c r="N154" t="s">
        <v>1782</v>
      </c>
    </row>
    <row r="155" spans="1:14" x14ac:dyDescent="0.3">
      <c r="A155" t="s">
        <v>1848</v>
      </c>
      <c r="B155" t="s">
        <v>1267</v>
      </c>
      <c r="C155">
        <v>31</v>
      </c>
      <c r="D155" t="s">
        <v>16</v>
      </c>
      <c r="E155" t="s">
        <v>42</v>
      </c>
      <c r="F155" t="s">
        <v>43</v>
      </c>
      <c r="G155" t="s">
        <v>33</v>
      </c>
      <c r="H155">
        <v>43434</v>
      </c>
      <c r="I155">
        <v>43295</v>
      </c>
      <c r="J155">
        <v>1857</v>
      </c>
      <c r="K155">
        <v>3.79</v>
      </c>
      <c r="L155">
        <v>3</v>
      </c>
      <c r="M155" t="s">
        <v>34</v>
      </c>
      <c r="N155" t="s">
        <v>1782</v>
      </c>
    </row>
    <row r="156" spans="1:14" x14ac:dyDescent="0.3">
      <c r="A156" t="s">
        <v>1278</v>
      </c>
      <c r="B156" t="s">
        <v>529</v>
      </c>
      <c r="C156">
        <v>32</v>
      </c>
      <c r="D156" t="s">
        <v>24</v>
      </c>
      <c r="E156" t="s">
        <v>31</v>
      </c>
      <c r="F156" t="s">
        <v>32</v>
      </c>
      <c r="G156" t="s">
        <v>88</v>
      </c>
      <c r="H156">
        <v>42429</v>
      </c>
      <c r="I156">
        <v>30050</v>
      </c>
      <c r="J156">
        <v>1630</v>
      </c>
      <c r="K156">
        <v>4.13</v>
      </c>
      <c r="L156">
        <v>0</v>
      </c>
      <c r="M156" t="s">
        <v>20</v>
      </c>
      <c r="N156" t="s">
        <v>1782</v>
      </c>
    </row>
    <row r="157" spans="1:14" x14ac:dyDescent="0.3">
      <c r="A157" t="s">
        <v>1849</v>
      </c>
      <c r="B157" t="s">
        <v>829</v>
      </c>
      <c r="C157">
        <v>26</v>
      </c>
      <c r="D157" t="s">
        <v>24</v>
      </c>
      <c r="E157" t="s">
        <v>42</v>
      </c>
      <c r="F157" t="s">
        <v>43</v>
      </c>
      <c r="G157" t="s">
        <v>39</v>
      </c>
      <c r="H157">
        <v>44471</v>
      </c>
      <c r="I157">
        <v>51130</v>
      </c>
      <c r="J157">
        <v>1758</v>
      </c>
      <c r="K157">
        <v>2.23</v>
      </c>
      <c r="L157">
        <v>6</v>
      </c>
      <c r="M157" t="s">
        <v>20</v>
      </c>
      <c r="N157" t="s">
        <v>1782</v>
      </c>
    </row>
    <row r="158" spans="1:14" x14ac:dyDescent="0.3">
      <c r="A158" t="s">
        <v>1850</v>
      </c>
      <c r="B158" t="s">
        <v>499</v>
      </c>
      <c r="C158">
        <v>25</v>
      </c>
      <c r="D158" t="s">
        <v>24</v>
      </c>
      <c r="E158" t="s">
        <v>25</v>
      </c>
      <c r="F158" t="s">
        <v>26</v>
      </c>
      <c r="G158" t="s">
        <v>105</v>
      </c>
      <c r="H158">
        <v>43904</v>
      </c>
      <c r="I158">
        <v>34613</v>
      </c>
      <c r="J158">
        <v>1332</v>
      </c>
      <c r="K158">
        <v>2.12</v>
      </c>
      <c r="L158">
        <v>6</v>
      </c>
      <c r="M158" t="s">
        <v>20</v>
      </c>
      <c r="N158" t="s">
        <v>1782</v>
      </c>
    </row>
    <row r="159" spans="1:14" x14ac:dyDescent="0.3">
      <c r="A159" t="s">
        <v>1401</v>
      </c>
      <c r="B159" t="s">
        <v>170</v>
      </c>
      <c r="C159">
        <v>34</v>
      </c>
      <c r="D159" t="s">
        <v>16</v>
      </c>
      <c r="E159" t="s">
        <v>74</v>
      </c>
      <c r="F159" t="s">
        <v>75</v>
      </c>
      <c r="G159" t="s">
        <v>53</v>
      </c>
      <c r="H159">
        <v>45315</v>
      </c>
      <c r="I159">
        <v>35390</v>
      </c>
      <c r="J159">
        <v>1094</v>
      </c>
      <c r="K159">
        <v>2.96</v>
      </c>
      <c r="L159">
        <v>3</v>
      </c>
      <c r="M159" t="s">
        <v>28</v>
      </c>
      <c r="N159" t="s">
        <v>1782</v>
      </c>
    </row>
    <row r="160" spans="1:14" x14ac:dyDescent="0.3">
      <c r="A160" t="s">
        <v>528</v>
      </c>
      <c r="B160" t="s">
        <v>529</v>
      </c>
      <c r="C160">
        <v>33</v>
      </c>
      <c r="D160" t="s">
        <v>24</v>
      </c>
      <c r="E160" t="s">
        <v>17</v>
      </c>
      <c r="F160" t="s">
        <v>18</v>
      </c>
      <c r="G160" t="s">
        <v>19</v>
      </c>
      <c r="H160">
        <v>45191</v>
      </c>
      <c r="I160">
        <v>49975</v>
      </c>
      <c r="J160">
        <v>1326</v>
      </c>
      <c r="K160">
        <v>3.1</v>
      </c>
      <c r="L160">
        <v>2</v>
      </c>
      <c r="M160" t="s">
        <v>34</v>
      </c>
      <c r="N160" t="s">
        <v>1782</v>
      </c>
    </row>
    <row r="161" spans="1:14" x14ac:dyDescent="0.3">
      <c r="A161" t="s">
        <v>1242</v>
      </c>
      <c r="B161" t="s">
        <v>1243</v>
      </c>
      <c r="C161">
        <v>36</v>
      </c>
      <c r="D161" t="s">
        <v>24</v>
      </c>
      <c r="E161" t="s">
        <v>62</v>
      </c>
      <c r="F161" t="s">
        <v>63</v>
      </c>
      <c r="G161" t="s">
        <v>88</v>
      </c>
      <c r="H161">
        <v>42821</v>
      </c>
      <c r="I161">
        <v>42926</v>
      </c>
      <c r="J161">
        <v>2622</v>
      </c>
      <c r="K161">
        <v>4.0199999999999996</v>
      </c>
      <c r="L161">
        <v>3</v>
      </c>
      <c r="M161" t="s">
        <v>34</v>
      </c>
      <c r="N161" t="s">
        <v>1782</v>
      </c>
    </row>
    <row r="162" spans="1:14" x14ac:dyDescent="0.3">
      <c r="A162" t="s">
        <v>1037</v>
      </c>
      <c r="B162" t="s">
        <v>406</v>
      </c>
      <c r="C162">
        <v>29</v>
      </c>
      <c r="D162" t="s">
        <v>24</v>
      </c>
      <c r="E162" t="s">
        <v>25</v>
      </c>
      <c r="F162" t="s">
        <v>26</v>
      </c>
      <c r="G162" t="s">
        <v>53</v>
      </c>
      <c r="H162">
        <v>42925</v>
      </c>
      <c r="I162">
        <v>27977</v>
      </c>
      <c r="J162">
        <v>531</v>
      </c>
      <c r="K162">
        <v>1.29</v>
      </c>
      <c r="L162">
        <v>5</v>
      </c>
      <c r="M162" t="s">
        <v>20</v>
      </c>
      <c r="N162" t="s">
        <v>1782</v>
      </c>
    </row>
    <row r="163" spans="1:14" x14ac:dyDescent="0.3">
      <c r="A163" t="s">
        <v>980</v>
      </c>
      <c r="B163" t="s">
        <v>355</v>
      </c>
      <c r="C163">
        <v>37</v>
      </c>
      <c r="D163" t="s">
        <v>24</v>
      </c>
      <c r="E163" t="s">
        <v>25</v>
      </c>
      <c r="F163" t="s">
        <v>26</v>
      </c>
      <c r="G163" t="s">
        <v>39</v>
      </c>
      <c r="H163">
        <v>45511</v>
      </c>
      <c r="I163">
        <v>32786</v>
      </c>
      <c r="J163">
        <v>1078</v>
      </c>
      <c r="K163">
        <v>3.28</v>
      </c>
      <c r="L163">
        <v>2</v>
      </c>
      <c r="M163" t="s">
        <v>34</v>
      </c>
      <c r="N163" t="s">
        <v>1782</v>
      </c>
    </row>
    <row r="164" spans="1:14" x14ac:dyDescent="0.3">
      <c r="A164" t="s">
        <v>855</v>
      </c>
      <c r="B164" t="s">
        <v>257</v>
      </c>
      <c r="C164">
        <v>34</v>
      </c>
      <c r="D164" t="s">
        <v>24</v>
      </c>
      <c r="E164" t="s">
        <v>42</v>
      </c>
      <c r="F164" t="s">
        <v>43</v>
      </c>
      <c r="G164" t="s">
        <v>19</v>
      </c>
      <c r="H164">
        <v>44751</v>
      </c>
      <c r="I164">
        <v>41798</v>
      </c>
      <c r="J164">
        <v>2424</v>
      </c>
      <c r="K164">
        <v>4.34</v>
      </c>
      <c r="L164">
        <v>2</v>
      </c>
      <c r="M164" t="s">
        <v>20</v>
      </c>
      <c r="N164" t="s">
        <v>1782</v>
      </c>
    </row>
    <row r="165" spans="1:14" x14ac:dyDescent="0.3">
      <c r="A165" t="s">
        <v>1851</v>
      </c>
      <c r="B165" t="s">
        <v>756</v>
      </c>
      <c r="C165">
        <v>26</v>
      </c>
      <c r="D165" t="s">
        <v>16</v>
      </c>
      <c r="E165" t="s">
        <v>58</v>
      </c>
      <c r="F165" t="s">
        <v>59</v>
      </c>
      <c r="G165" t="s">
        <v>88</v>
      </c>
      <c r="H165">
        <v>44715</v>
      </c>
      <c r="I165">
        <v>32993</v>
      </c>
      <c r="J165">
        <v>1453</v>
      </c>
      <c r="K165">
        <v>3.33</v>
      </c>
      <c r="L165">
        <v>4</v>
      </c>
      <c r="M165" t="s">
        <v>34</v>
      </c>
      <c r="N165" t="s">
        <v>1782</v>
      </c>
    </row>
    <row r="166" spans="1:14" x14ac:dyDescent="0.3">
      <c r="A166" t="s">
        <v>498</v>
      </c>
      <c r="B166" t="s">
        <v>499</v>
      </c>
      <c r="C166">
        <v>22</v>
      </c>
      <c r="D166" t="s">
        <v>16</v>
      </c>
      <c r="E166" t="s">
        <v>31</v>
      </c>
      <c r="F166" t="s">
        <v>32</v>
      </c>
      <c r="G166" t="s">
        <v>39</v>
      </c>
      <c r="H166">
        <v>45618</v>
      </c>
      <c r="I166">
        <v>28339</v>
      </c>
      <c r="J166">
        <v>1435</v>
      </c>
      <c r="K166">
        <v>3.08</v>
      </c>
      <c r="L166">
        <v>1</v>
      </c>
      <c r="M166" t="s">
        <v>34</v>
      </c>
      <c r="N166" t="s">
        <v>1782</v>
      </c>
    </row>
    <row r="167" spans="1:14" x14ac:dyDescent="0.3">
      <c r="A167" t="s">
        <v>1265</v>
      </c>
      <c r="B167" t="s">
        <v>176</v>
      </c>
      <c r="C167">
        <v>22</v>
      </c>
      <c r="D167" t="s">
        <v>16</v>
      </c>
      <c r="E167" t="s">
        <v>58</v>
      </c>
      <c r="F167" t="s">
        <v>59</v>
      </c>
      <c r="G167" t="s">
        <v>88</v>
      </c>
      <c r="H167">
        <v>43891</v>
      </c>
      <c r="I167">
        <v>26122</v>
      </c>
      <c r="J167">
        <v>1424</v>
      </c>
      <c r="K167">
        <v>3.07</v>
      </c>
      <c r="L167">
        <v>9</v>
      </c>
      <c r="M167" t="s">
        <v>34</v>
      </c>
      <c r="N167" t="s">
        <v>1782</v>
      </c>
    </row>
    <row r="168" spans="1:14" x14ac:dyDescent="0.3">
      <c r="A168" t="s">
        <v>1049</v>
      </c>
      <c r="B168" t="s">
        <v>47</v>
      </c>
      <c r="C168">
        <v>28</v>
      </c>
      <c r="D168" t="s">
        <v>16</v>
      </c>
      <c r="E168" t="s">
        <v>74</v>
      </c>
      <c r="F168" t="s">
        <v>75</v>
      </c>
      <c r="G168" t="s">
        <v>88</v>
      </c>
      <c r="H168">
        <v>44368</v>
      </c>
      <c r="I168">
        <v>32274</v>
      </c>
      <c r="J168">
        <v>1476</v>
      </c>
      <c r="K168">
        <v>2.91</v>
      </c>
      <c r="L168">
        <v>1</v>
      </c>
      <c r="M168" t="s">
        <v>28</v>
      </c>
      <c r="N168" t="s">
        <v>1782</v>
      </c>
    </row>
    <row r="169" spans="1:14" x14ac:dyDescent="0.3">
      <c r="A169" t="s">
        <v>1081</v>
      </c>
      <c r="B169" t="s">
        <v>293</v>
      </c>
      <c r="C169">
        <v>36</v>
      </c>
      <c r="D169" t="s">
        <v>16</v>
      </c>
      <c r="E169" t="s">
        <v>37</v>
      </c>
      <c r="F169" t="s">
        <v>38</v>
      </c>
      <c r="G169" t="s">
        <v>39</v>
      </c>
      <c r="H169">
        <v>45205</v>
      </c>
      <c r="I169">
        <v>31912</v>
      </c>
      <c r="J169">
        <v>1954</v>
      </c>
      <c r="K169">
        <v>3.03</v>
      </c>
      <c r="L169">
        <v>1</v>
      </c>
      <c r="M169" t="s">
        <v>34</v>
      </c>
      <c r="N169" t="s">
        <v>1782</v>
      </c>
    </row>
    <row r="170" spans="1:14" x14ac:dyDescent="0.3">
      <c r="A170" t="s">
        <v>195</v>
      </c>
      <c r="B170" t="s">
        <v>196</v>
      </c>
      <c r="C170">
        <v>25</v>
      </c>
      <c r="D170" t="s">
        <v>16</v>
      </c>
      <c r="E170" t="s">
        <v>17</v>
      </c>
      <c r="F170" t="s">
        <v>18</v>
      </c>
      <c r="G170" t="s">
        <v>27</v>
      </c>
      <c r="H170">
        <v>45077</v>
      </c>
      <c r="I170">
        <v>48663</v>
      </c>
      <c r="J170">
        <v>1490</v>
      </c>
      <c r="K170">
        <v>3.21</v>
      </c>
      <c r="L170">
        <v>4</v>
      </c>
      <c r="M170" t="s">
        <v>20</v>
      </c>
      <c r="N170" t="s">
        <v>1782</v>
      </c>
    </row>
    <row r="171" spans="1:14" x14ac:dyDescent="0.3">
      <c r="A171" t="s">
        <v>1852</v>
      </c>
      <c r="B171" t="s">
        <v>898</v>
      </c>
      <c r="C171">
        <v>22</v>
      </c>
      <c r="D171" t="s">
        <v>24</v>
      </c>
      <c r="E171" t="s">
        <v>58</v>
      </c>
      <c r="F171" t="s">
        <v>59</v>
      </c>
      <c r="G171" t="s">
        <v>53</v>
      </c>
      <c r="H171">
        <v>43390</v>
      </c>
      <c r="I171">
        <v>29947</v>
      </c>
      <c r="J171">
        <v>3001</v>
      </c>
      <c r="K171">
        <v>4.5999999999999996</v>
      </c>
      <c r="L171">
        <v>2</v>
      </c>
      <c r="M171" t="s">
        <v>20</v>
      </c>
      <c r="N171" t="s">
        <v>1782</v>
      </c>
    </row>
    <row r="172" spans="1:14" x14ac:dyDescent="0.3">
      <c r="A172" t="s">
        <v>162</v>
      </c>
      <c r="B172" t="s">
        <v>163</v>
      </c>
      <c r="C172">
        <v>28</v>
      </c>
      <c r="D172" t="s">
        <v>24</v>
      </c>
      <c r="E172" t="s">
        <v>74</v>
      </c>
      <c r="F172" t="s">
        <v>75</v>
      </c>
      <c r="G172" t="s">
        <v>53</v>
      </c>
      <c r="H172">
        <v>44042</v>
      </c>
      <c r="I172">
        <v>35530</v>
      </c>
      <c r="J172">
        <v>672</v>
      </c>
      <c r="K172">
        <v>1.46</v>
      </c>
      <c r="L172">
        <v>3</v>
      </c>
      <c r="M172" t="s">
        <v>28</v>
      </c>
      <c r="N172" t="s">
        <v>1782</v>
      </c>
    </row>
    <row r="173" spans="1:14" x14ac:dyDescent="0.3">
      <c r="A173" t="s">
        <v>1853</v>
      </c>
      <c r="B173" t="s">
        <v>270</v>
      </c>
      <c r="C173">
        <v>21</v>
      </c>
      <c r="D173" t="s">
        <v>16</v>
      </c>
      <c r="E173" t="s">
        <v>31</v>
      </c>
      <c r="F173" t="s">
        <v>32</v>
      </c>
      <c r="G173" t="s">
        <v>33</v>
      </c>
      <c r="H173">
        <v>42567</v>
      </c>
      <c r="I173">
        <v>29495</v>
      </c>
      <c r="J173">
        <v>1269</v>
      </c>
      <c r="K173">
        <v>3.01</v>
      </c>
      <c r="L173">
        <v>5</v>
      </c>
      <c r="M173" t="s">
        <v>20</v>
      </c>
      <c r="N173" t="s">
        <v>1782</v>
      </c>
    </row>
    <row r="174" spans="1:14" x14ac:dyDescent="0.3">
      <c r="A174" t="s">
        <v>1341</v>
      </c>
      <c r="B174" t="s">
        <v>599</v>
      </c>
      <c r="C174">
        <v>39</v>
      </c>
      <c r="D174" t="s">
        <v>16</v>
      </c>
      <c r="E174" t="s">
        <v>62</v>
      </c>
      <c r="F174" t="s">
        <v>63</v>
      </c>
      <c r="G174" t="s">
        <v>39</v>
      </c>
      <c r="H174">
        <v>45159</v>
      </c>
      <c r="I174">
        <v>45311</v>
      </c>
      <c r="J174">
        <v>2082</v>
      </c>
      <c r="K174">
        <v>2.59</v>
      </c>
      <c r="L174">
        <v>1</v>
      </c>
      <c r="M174" t="s">
        <v>20</v>
      </c>
      <c r="N174" t="s">
        <v>1782</v>
      </c>
    </row>
    <row r="175" spans="1:14" x14ac:dyDescent="0.3">
      <c r="A175" t="s">
        <v>943</v>
      </c>
      <c r="B175" t="s">
        <v>473</v>
      </c>
      <c r="C175">
        <v>32</v>
      </c>
      <c r="D175" t="s">
        <v>16</v>
      </c>
      <c r="E175" t="s">
        <v>25</v>
      </c>
      <c r="F175" t="s">
        <v>26</v>
      </c>
      <c r="G175" t="s">
        <v>27</v>
      </c>
      <c r="H175">
        <v>44747</v>
      </c>
      <c r="I175">
        <v>26325</v>
      </c>
      <c r="J175">
        <v>1736</v>
      </c>
      <c r="K175">
        <v>2.84</v>
      </c>
      <c r="L175">
        <v>3</v>
      </c>
      <c r="M175" t="s">
        <v>28</v>
      </c>
      <c r="N175" t="s">
        <v>1782</v>
      </c>
    </row>
    <row r="176" spans="1:14" x14ac:dyDescent="0.3">
      <c r="A176" t="s">
        <v>1188</v>
      </c>
      <c r="B176" t="s">
        <v>1189</v>
      </c>
      <c r="C176">
        <v>27</v>
      </c>
      <c r="D176" t="s">
        <v>24</v>
      </c>
      <c r="E176" t="s">
        <v>58</v>
      </c>
      <c r="F176" t="s">
        <v>59</v>
      </c>
      <c r="G176" t="s">
        <v>88</v>
      </c>
      <c r="H176">
        <v>45570</v>
      </c>
      <c r="I176">
        <v>32541</v>
      </c>
      <c r="J176">
        <v>2901</v>
      </c>
      <c r="K176">
        <v>3.85</v>
      </c>
      <c r="L176">
        <v>3</v>
      </c>
      <c r="M176" t="s">
        <v>34</v>
      </c>
      <c r="N176" t="s">
        <v>1782</v>
      </c>
    </row>
    <row r="177" spans="1:14" x14ac:dyDescent="0.3">
      <c r="A177" t="s">
        <v>1854</v>
      </c>
      <c r="B177" t="s">
        <v>343</v>
      </c>
      <c r="C177">
        <v>37</v>
      </c>
      <c r="D177" t="s">
        <v>24</v>
      </c>
      <c r="E177" t="s">
        <v>42</v>
      </c>
      <c r="F177" t="s">
        <v>43</v>
      </c>
      <c r="G177" t="s">
        <v>39</v>
      </c>
      <c r="H177">
        <v>45477</v>
      </c>
      <c r="I177">
        <v>39526</v>
      </c>
      <c r="J177">
        <v>2725</v>
      </c>
      <c r="K177">
        <v>4.0199999999999996</v>
      </c>
      <c r="L177">
        <v>1</v>
      </c>
      <c r="M177" t="s">
        <v>20</v>
      </c>
      <c r="N177" t="s">
        <v>1782</v>
      </c>
    </row>
    <row r="178" spans="1:14" x14ac:dyDescent="0.3">
      <c r="A178" t="s">
        <v>1070</v>
      </c>
      <c r="B178" t="s">
        <v>196</v>
      </c>
      <c r="C178">
        <v>30</v>
      </c>
      <c r="D178" t="s">
        <v>16</v>
      </c>
      <c r="E178" t="s">
        <v>58</v>
      </c>
      <c r="F178" t="s">
        <v>59</v>
      </c>
      <c r="G178" t="s">
        <v>39</v>
      </c>
      <c r="H178">
        <v>43425</v>
      </c>
      <c r="I178">
        <v>34775</v>
      </c>
      <c r="J178">
        <v>2118</v>
      </c>
      <c r="K178">
        <v>3.43</v>
      </c>
      <c r="L178">
        <v>7</v>
      </c>
      <c r="M178" t="s">
        <v>28</v>
      </c>
      <c r="N178" t="s">
        <v>1782</v>
      </c>
    </row>
    <row r="179" spans="1:14" x14ac:dyDescent="0.3">
      <c r="A179" t="s">
        <v>1288</v>
      </c>
      <c r="B179" t="s">
        <v>77</v>
      </c>
      <c r="C179">
        <v>34</v>
      </c>
      <c r="D179" t="s">
        <v>16</v>
      </c>
      <c r="E179" t="s">
        <v>62</v>
      </c>
      <c r="F179" t="s">
        <v>63</v>
      </c>
      <c r="G179" t="s">
        <v>105</v>
      </c>
      <c r="H179">
        <v>44521</v>
      </c>
      <c r="I179">
        <v>44880</v>
      </c>
      <c r="J179">
        <v>1626</v>
      </c>
      <c r="K179">
        <v>1.93</v>
      </c>
      <c r="L179">
        <v>1</v>
      </c>
      <c r="M179" t="s">
        <v>34</v>
      </c>
      <c r="N179" t="s">
        <v>1782</v>
      </c>
    </row>
    <row r="180" spans="1:14" x14ac:dyDescent="0.3">
      <c r="A180" t="s">
        <v>1187</v>
      </c>
      <c r="B180" t="s">
        <v>504</v>
      </c>
      <c r="C180">
        <v>39</v>
      </c>
      <c r="D180" t="s">
        <v>24</v>
      </c>
      <c r="E180" t="s">
        <v>17</v>
      </c>
      <c r="F180" t="s">
        <v>18</v>
      </c>
      <c r="G180" t="s">
        <v>50</v>
      </c>
      <c r="H180">
        <v>44964</v>
      </c>
      <c r="I180">
        <v>41684</v>
      </c>
      <c r="J180">
        <v>1566</v>
      </c>
      <c r="K180">
        <v>1.89</v>
      </c>
      <c r="L180">
        <v>2</v>
      </c>
      <c r="M180" t="s">
        <v>28</v>
      </c>
      <c r="N180" t="s">
        <v>1782</v>
      </c>
    </row>
    <row r="181" spans="1:14" x14ac:dyDescent="0.3">
      <c r="A181" t="s">
        <v>1415</v>
      </c>
      <c r="B181" t="s">
        <v>1235</v>
      </c>
      <c r="C181">
        <v>38</v>
      </c>
      <c r="D181" t="s">
        <v>16</v>
      </c>
      <c r="E181" t="s">
        <v>17</v>
      </c>
      <c r="F181" t="s">
        <v>18</v>
      </c>
      <c r="G181" t="s">
        <v>33</v>
      </c>
      <c r="H181">
        <v>43511</v>
      </c>
      <c r="I181">
        <v>43753</v>
      </c>
      <c r="J181">
        <v>1653</v>
      </c>
      <c r="K181">
        <v>2.96</v>
      </c>
      <c r="L181">
        <v>6</v>
      </c>
      <c r="M181" t="s">
        <v>20</v>
      </c>
      <c r="N181" t="s">
        <v>1782</v>
      </c>
    </row>
    <row r="182" spans="1:14" x14ac:dyDescent="0.3">
      <c r="A182" t="s">
        <v>1458</v>
      </c>
      <c r="B182" t="s">
        <v>371</v>
      </c>
      <c r="C182">
        <v>35</v>
      </c>
      <c r="D182" t="s">
        <v>16</v>
      </c>
      <c r="E182" t="s">
        <v>31</v>
      </c>
      <c r="F182" t="s">
        <v>32</v>
      </c>
      <c r="G182" t="s">
        <v>33</v>
      </c>
      <c r="H182">
        <v>45086</v>
      </c>
      <c r="I182">
        <v>30266</v>
      </c>
      <c r="J182">
        <v>1148</v>
      </c>
      <c r="K182">
        <v>3.78</v>
      </c>
      <c r="L182">
        <v>1</v>
      </c>
      <c r="M182" t="s">
        <v>34</v>
      </c>
      <c r="N182" t="s">
        <v>1782</v>
      </c>
    </row>
    <row r="183" spans="1:14" x14ac:dyDescent="0.3">
      <c r="A183" t="s">
        <v>949</v>
      </c>
      <c r="B183" t="s">
        <v>950</v>
      </c>
      <c r="C183">
        <v>32</v>
      </c>
      <c r="D183" t="s">
        <v>16</v>
      </c>
      <c r="E183" t="s">
        <v>62</v>
      </c>
      <c r="F183" t="s">
        <v>63</v>
      </c>
      <c r="G183" t="s">
        <v>27</v>
      </c>
      <c r="H183">
        <v>44088</v>
      </c>
      <c r="I183">
        <v>39984</v>
      </c>
      <c r="J183">
        <v>1448</v>
      </c>
      <c r="K183">
        <v>2.56</v>
      </c>
      <c r="L183">
        <v>0</v>
      </c>
      <c r="M183" t="s">
        <v>34</v>
      </c>
      <c r="N183" t="s">
        <v>1782</v>
      </c>
    </row>
    <row r="184" spans="1:14" x14ac:dyDescent="0.3">
      <c r="A184" t="s">
        <v>1855</v>
      </c>
      <c r="B184" t="s">
        <v>756</v>
      </c>
      <c r="C184">
        <v>23</v>
      </c>
      <c r="D184" t="s">
        <v>16</v>
      </c>
      <c r="E184" t="s">
        <v>37</v>
      </c>
      <c r="F184" t="s">
        <v>38</v>
      </c>
      <c r="G184" t="s">
        <v>53</v>
      </c>
      <c r="H184">
        <v>42410</v>
      </c>
      <c r="I184">
        <v>30704</v>
      </c>
      <c r="J184">
        <v>2534</v>
      </c>
      <c r="K184">
        <v>3.66</v>
      </c>
      <c r="L184">
        <v>3</v>
      </c>
      <c r="M184" t="s">
        <v>34</v>
      </c>
      <c r="N184" t="s">
        <v>1782</v>
      </c>
    </row>
    <row r="185" spans="1:14" x14ac:dyDescent="0.3">
      <c r="A185" t="s">
        <v>1419</v>
      </c>
      <c r="B185" t="s">
        <v>321</v>
      </c>
      <c r="C185">
        <v>43</v>
      </c>
      <c r="D185" t="s">
        <v>16</v>
      </c>
      <c r="E185" t="s">
        <v>31</v>
      </c>
      <c r="F185" t="s">
        <v>32</v>
      </c>
      <c r="G185" t="s">
        <v>33</v>
      </c>
      <c r="H185">
        <v>44459</v>
      </c>
      <c r="I185">
        <v>25905</v>
      </c>
      <c r="J185">
        <v>1939</v>
      </c>
      <c r="K185">
        <v>4.25</v>
      </c>
      <c r="L185">
        <v>1</v>
      </c>
      <c r="M185" t="s">
        <v>28</v>
      </c>
      <c r="N185" t="s">
        <v>1782</v>
      </c>
    </row>
    <row r="186" spans="1:14" x14ac:dyDescent="0.3">
      <c r="A186" t="s">
        <v>1296</v>
      </c>
      <c r="B186" t="s">
        <v>1297</v>
      </c>
      <c r="C186">
        <v>21</v>
      </c>
      <c r="D186" t="s">
        <v>24</v>
      </c>
      <c r="E186" t="s">
        <v>37</v>
      </c>
      <c r="F186" t="s">
        <v>38</v>
      </c>
      <c r="G186" t="s">
        <v>105</v>
      </c>
      <c r="H186">
        <v>44648</v>
      </c>
      <c r="I186">
        <v>27650</v>
      </c>
      <c r="J186">
        <v>956</v>
      </c>
      <c r="K186">
        <v>3.58</v>
      </c>
      <c r="L186">
        <v>3</v>
      </c>
      <c r="M186" t="s">
        <v>34</v>
      </c>
      <c r="N186" t="s">
        <v>1782</v>
      </c>
    </row>
    <row r="187" spans="1:14" x14ac:dyDescent="0.3">
      <c r="A187" t="s">
        <v>1670</v>
      </c>
      <c r="B187" t="s">
        <v>515</v>
      </c>
      <c r="C187">
        <v>32</v>
      </c>
      <c r="D187" t="s">
        <v>24</v>
      </c>
      <c r="E187" t="s">
        <v>58</v>
      </c>
      <c r="F187" t="s">
        <v>59</v>
      </c>
      <c r="G187" t="s">
        <v>27</v>
      </c>
      <c r="H187">
        <v>44483</v>
      </c>
      <c r="I187">
        <v>33612</v>
      </c>
      <c r="J187">
        <v>568</v>
      </c>
      <c r="K187">
        <v>2.71</v>
      </c>
      <c r="L187">
        <v>5</v>
      </c>
      <c r="M187" t="s">
        <v>28</v>
      </c>
      <c r="N187" t="s">
        <v>1782</v>
      </c>
    </row>
    <row r="188" spans="1:14" x14ac:dyDescent="0.3">
      <c r="A188" t="s">
        <v>1600</v>
      </c>
      <c r="B188" t="s">
        <v>180</v>
      </c>
      <c r="C188">
        <v>32</v>
      </c>
      <c r="D188" t="s">
        <v>24</v>
      </c>
      <c r="E188" t="s">
        <v>62</v>
      </c>
      <c r="F188" t="s">
        <v>63</v>
      </c>
      <c r="G188" t="s">
        <v>53</v>
      </c>
      <c r="H188">
        <v>44687</v>
      </c>
      <c r="I188">
        <v>40341</v>
      </c>
      <c r="J188">
        <v>2500</v>
      </c>
      <c r="K188">
        <v>3.51</v>
      </c>
      <c r="L188">
        <v>3</v>
      </c>
      <c r="M188" t="s">
        <v>28</v>
      </c>
      <c r="N188" t="s">
        <v>1782</v>
      </c>
    </row>
    <row r="189" spans="1:14" x14ac:dyDescent="0.3">
      <c r="A189" t="s">
        <v>1425</v>
      </c>
      <c r="B189" t="s">
        <v>143</v>
      </c>
      <c r="C189">
        <v>36</v>
      </c>
      <c r="D189" t="s">
        <v>16</v>
      </c>
      <c r="E189" t="s">
        <v>37</v>
      </c>
      <c r="F189" t="s">
        <v>38</v>
      </c>
      <c r="G189" t="s">
        <v>19</v>
      </c>
      <c r="H189">
        <v>44262</v>
      </c>
      <c r="I189">
        <v>30493</v>
      </c>
      <c r="J189">
        <v>2458</v>
      </c>
      <c r="K189">
        <v>4.62</v>
      </c>
      <c r="L189">
        <v>1</v>
      </c>
      <c r="M189" t="s">
        <v>34</v>
      </c>
      <c r="N189" t="s">
        <v>1782</v>
      </c>
    </row>
    <row r="190" spans="1:14" x14ac:dyDescent="0.3">
      <c r="A190" t="s">
        <v>1856</v>
      </c>
      <c r="B190" t="s">
        <v>597</v>
      </c>
      <c r="C190">
        <v>27</v>
      </c>
      <c r="D190" t="s">
        <v>16</v>
      </c>
      <c r="E190" t="s">
        <v>31</v>
      </c>
      <c r="F190" t="s">
        <v>32</v>
      </c>
      <c r="G190" t="s">
        <v>105</v>
      </c>
      <c r="H190">
        <v>44672</v>
      </c>
      <c r="I190">
        <v>29645</v>
      </c>
      <c r="J190">
        <v>1714</v>
      </c>
      <c r="K190">
        <v>4.2300000000000004</v>
      </c>
      <c r="L190">
        <v>1</v>
      </c>
      <c r="M190" t="s">
        <v>34</v>
      </c>
      <c r="N190" t="s">
        <v>1782</v>
      </c>
    </row>
    <row r="191" spans="1:14" x14ac:dyDescent="0.3">
      <c r="A191" t="s">
        <v>1857</v>
      </c>
      <c r="B191" t="s">
        <v>375</v>
      </c>
      <c r="C191">
        <v>30</v>
      </c>
      <c r="D191" t="s">
        <v>24</v>
      </c>
      <c r="E191" t="s">
        <v>37</v>
      </c>
      <c r="F191" t="s">
        <v>38</v>
      </c>
      <c r="G191" t="s">
        <v>19</v>
      </c>
      <c r="H191">
        <v>42443</v>
      </c>
      <c r="I191">
        <v>35035</v>
      </c>
      <c r="J191">
        <v>1787</v>
      </c>
      <c r="K191">
        <v>3.92</v>
      </c>
      <c r="L191">
        <v>4</v>
      </c>
      <c r="M191" t="s">
        <v>20</v>
      </c>
      <c r="N191" t="s">
        <v>1782</v>
      </c>
    </row>
    <row r="192" spans="1:14" x14ac:dyDescent="0.3">
      <c r="A192" t="s">
        <v>1631</v>
      </c>
      <c r="B192" t="s">
        <v>187</v>
      </c>
      <c r="C192">
        <v>26</v>
      </c>
      <c r="D192" t="s">
        <v>16</v>
      </c>
      <c r="E192" t="s">
        <v>31</v>
      </c>
      <c r="F192" t="s">
        <v>32</v>
      </c>
      <c r="G192" t="s">
        <v>33</v>
      </c>
      <c r="H192">
        <v>43983</v>
      </c>
      <c r="I192">
        <v>25821</v>
      </c>
      <c r="J192">
        <v>765</v>
      </c>
      <c r="K192">
        <v>4.62</v>
      </c>
      <c r="L192">
        <v>6</v>
      </c>
      <c r="M192" t="s">
        <v>28</v>
      </c>
      <c r="N192" t="s">
        <v>1782</v>
      </c>
    </row>
    <row r="193" spans="1:14" x14ac:dyDescent="0.3">
      <c r="A193" t="s">
        <v>1546</v>
      </c>
      <c r="B193" t="s">
        <v>204</v>
      </c>
      <c r="C193">
        <v>29</v>
      </c>
      <c r="D193" t="s">
        <v>24</v>
      </c>
      <c r="E193" t="s">
        <v>25</v>
      </c>
      <c r="F193" t="s">
        <v>26</v>
      </c>
      <c r="G193" t="s">
        <v>33</v>
      </c>
      <c r="H193">
        <v>43696</v>
      </c>
      <c r="I193">
        <v>28675</v>
      </c>
      <c r="J193">
        <v>970</v>
      </c>
      <c r="K193">
        <v>3.24</v>
      </c>
      <c r="L193">
        <v>1</v>
      </c>
      <c r="M193" t="s">
        <v>20</v>
      </c>
      <c r="N193" t="s">
        <v>1782</v>
      </c>
    </row>
    <row r="194" spans="1:14" x14ac:dyDescent="0.3">
      <c r="A194" t="s">
        <v>1858</v>
      </c>
      <c r="B194" t="s">
        <v>268</v>
      </c>
      <c r="C194">
        <v>34</v>
      </c>
      <c r="D194" t="s">
        <v>24</v>
      </c>
      <c r="E194" t="s">
        <v>58</v>
      </c>
      <c r="F194" t="s">
        <v>59</v>
      </c>
      <c r="G194" t="s">
        <v>50</v>
      </c>
      <c r="H194">
        <v>45320</v>
      </c>
      <c r="I194">
        <v>28621</v>
      </c>
      <c r="J194">
        <v>492</v>
      </c>
      <c r="K194">
        <v>1.81</v>
      </c>
      <c r="L194">
        <v>2</v>
      </c>
      <c r="M194" t="s">
        <v>20</v>
      </c>
      <c r="N194" t="s">
        <v>1782</v>
      </c>
    </row>
    <row r="195" spans="1:14" x14ac:dyDescent="0.3">
      <c r="A195" t="s">
        <v>1859</v>
      </c>
      <c r="B195" t="s">
        <v>558</v>
      </c>
      <c r="C195">
        <v>29</v>
      </c>
      <c r="D195" t="s">
        <v>16</v>
      </c>
      <c r="E195" t="s">
        <v>62</v>
      </c>
      <c r="F195" t="s">
        <v>63</v>
      </c>
      <c r="G195" t="s">
        <v>50</v>
      </c>
      <c r="H195">
        <v>43482</v>
      </c>
      <c r="I195">
        <v>42951</v>
      </c>
      <c r="J195">
        <v>2478</v>
      </c>
      <c r="K195">
        <v>3.28</v>
      </c>
      <c r="L195">
        <v>2</v>
      </c>
      <c r="M195" t="s">
        <v>34</v>
      </c>
      <c r="N195" t="s">
        <v>1782</v>
      </c>
    </row>
    <row r="196" spans="1:14" x14ac:dyDescent="0.3">
      <c r="A196" t="s">
        <v>725</v>
      </c>
      <c r="B196" t="s">
        <v>308</v>
      </c>
      <c r="C196">
        <v>27</v>
      </c>
      <c r="D196" t="s">
        <v>24</v>
      </c>
      <c r="E196" t="s">
        <v>62</v>
      </c>
      <c r="F196" t="s">
        <v>63</v>
      </c>
      <c r="G196" t="s">
        <v>27</v>
      </c>
      <c r="H196">
        <v>45431</v>
      </c>
      <c r="I196">
        <v>41738</v>
      </c>
      <c r="J196">
        <v>3768</v>
      </c>
      <c r="K196">
        <v>4.12</v>
      </c>
      <c r="L196">
        <v>1</v>
      </c>
      <c r="M196" t="s">
        <v>20</v>
      </c>
      <c r="N196" t="s">
        <v>1782</v>
      </c>
    </row>
    <row r="197" spans="1:14" x14ac:dyDescent="0.3">
      <c r="A197" t="s">
        <v>1101</v>
      </c>
      <c r="B197" t="s">
        <v>247</v>
      </c>
      <c r="C197">
        <v>38</v>
      </c>
      <c r="D197" t="s">
        <v>16</v>
      </c>
      <c r="E197" t="s">
        <v>25</v>
      </c>
      <c r="F197" t="s">
        <v>26</v>
      </c>
      <c r="G197" t="s">
        <v>50</v>
      </c>
      <c r="H197">
        <v>44302</v>
      </c>
      <c r="I197">
        <v>29649</v>
      </c>
      <c r="J197">
        <v>858</v>
      </c>
      <c r="K197">
        <v>3.81</v>
      </c>
      <c r="L197">
        <v>1</v>
      </c>
      <c r="M197" t="s">
        <v>34</v>
      </c>
      <c r="N197" t="s">
        <v>1782</v>
      </c>
    </row>
    <row r="198" spans="1:14" x14ac:dyDescent="0.3">
      <c r="A198" t="s">
        <v>1860</v>
      </c>
      <c r="B198" t="s">
        <v>312</v>
      </c>
      <c r="C198">
        <v>38</v>
      </c>
      <c r="D198" t="s">
        <v>24</v>
      </c>
      <c r="E198" t="s">
        <v>37</v>
      </c>
      <c r="F198" t="s">
        <v>38</v>
      </c>
      <c r="G198" t="s">
        <v>105</v>
      </c>
      <c r="H198">
        <v>42449</v>
      </c>
      <c r="I198">
        <v>35429</v>
      </c>
      <c r="J198">
        <v>2233</v>
      </c>
      <c r="K198">
        <v>2.65</v>
      </c>
      <c r="L198">
        <v>1</v>
      </c>
      <c r="M198" t="s">
        <v>34</v>
      </c>
      <c r="N198" t="s">
        <v>1782</v>
      </c>
    </row>
    <row r="199" spans="1:14" x14ac:dyDescent="0.3">
      <c r="A199" t="s">
        <v>1604</v>
      </c>
      <c r="B199" t="s">
        <v>895</v>
      </c>
      <c r="C199">
        <v>28</v>
      </c>
      <c r="D199" t="s">
        <v>24</v>
      </c>
      <c r="E199" t="s">
        <v>58</v>
      </c>
      <c r="F199" t="s">
        <v>59</v>
      </c>
      <c r="G199" t="s">
        <v>27</v>
      </c>
      <c r="H199">
        <v>42302</v>
      </c>
      <c r="I199">
        <v>21971</v>
      </c>
      <c r="J199">
        <v>641</v>
      </c>
      <c r="K199">
        <v>2.41</v>
      </c>
      <c r="L199">
        <v>4</v>
      </c>
      <c r="M199" t="s">
        <v>34</v>
      </c>
      <c r="N199" t="s">
        <v>1782</v>
      </c>
    </row>
    <row r="200" spans="1:14" x14ac:dyDescent="0.3">
      <c r="A200" t="s">
        <v>1174</v>
      </c>
      <c r="B200" t="s">
        <v>866</v>
      </c>
      <c r="C200">
        <v>37</v>
      </c>
      <c r="D200" t="s">
        <v>16</v>
      </c>
      <c r="E200" t="s">
        <v>31</v>
      </c>
      <c r="F200" t="s">
        <v>32</v>
      </c>
      <c r="G200" t="s">
        <v>105</v>
      </c>
      <c r="H200">
        <v>42460</v>
      </c>
      <c r="I200">
        <v>29733</v>
      </c>
      <c r="J200">
        <v>1427</v>
      </c>
      <c r="K200">
        <v>3.72</v>
      </c>
      <c r="L200">
        <v>5</v>
      </c>
      <c r="M200" t="s">
        <v>28</v>
      </c>
      <c r="N200" t="s">
        <v>1782</v>
      </c>
    </row>
    <row r="201" spans="1:14" x14ac:dyDescent="0.3">
      <c r="A201" t="s">
        <v>1536</v>
      </c>
      <c r="B201" t="s">
        <v>866</v>
      </c>
      <c r="C201">
        <v>24</v>
      </c>
      <c r="D201" t="s">
        <v>24</v>
      </c>
      <c r="E201" t="s">
        <v>17</v>
      </c>
      <c r="F201" t="s">
        <v>18</v>
      </c>
      <c r="G201" t="s">
        <v>33</v>
      </c>
      <c r="H201">
        <v>43072</v>
      </c>
      <c r="I201">
        <v>47976</v>
      </c>
      <c r="J201">
        <v>804</v>
      </c>
      <c r="K201">
        <v>1.99</v>
      </c>
      <c r="L201">
        <v>4</v>
      </c>
      <c r="M201" t="s">
        <v>28</v>
      </c>
      <c r="N201" t="s">
        <v>1782</v>
      </c>
    </row>
    <row r="202" spans="1:14" x14ac:dyDescent="0.3">
      <c r="A202" t="s">
        <v>1861</v>
      </c>
      <c r="B202" t="s">
        <v>1862</v>
      </c>
      <c r="C202">
        <v>26</v>
      </c>
      <c r="D202" t="s">
        <v>16</v>
      </c>
      <c r="E202" t="s">
        <v>62</v>
      </c>
      <c r="F202" t="s">
        <v>63</v>
      </c>
      <c r="G202" t="s">
        <v>33</v>
      </c>
      <c r="H202">
        <v>43414</v>
      </c>
      <c r="I202">
        <v>43383</v>
      </c>
      <c r="J202">
        <v>1132</v>
      </c>
      <c r="K202">
        <v>2.87</v>
      </c>
      <c r="L202">
        <v>5</v>
      </c>
      <c r="M202" t="s">
        <v>28</v>
      </c>
      <c r="N202" t="s">
        <v>1782</v>
      </c>
    </row>
    <row r="203" spans="1:14" x14ac:dyDescent="0.3">
      <c r="A203" t="s">
        <v>1696</v>
      </c>
      <c r="B203" t="s">
        <v>887</v>
      </c>
      <c r="C203">
        <v>30</v>
      </c>
      <c r="D203" t="s">
        <v>24</v>
      </c>
      <c r="E203" t="s">
        <v>25</v>
      </c>
      <c r="F203" t="s">
        <v>26</v>
      </c>
      <c r="G203" t="s">
        <v>39</v>
      </c>
      <c r="H203">
        <v>44151</v>
      </c>
      <c r="I203">
        <v>40139</v>
      </c>
      <c r="J203">
        <v>1724</v>
      </c>
      <c r="K203">
        <v>3.38</v>
      </c>
      <c r="L203">
        <v>3</v>
      </c>
      <c r="M203" t="s">
        <v>28</v>
      </c>
      <c r="N203" t="s">
        <v>1782</v>
      </c>
    </row>
    <row r="204" spans="1:14" x14ac:dyDescent="0.3">
      <c r="A204" t="s">
        <v>1200</v>
      </c>
      <c r="B204" t="s">
        <v>357</v>
      </c>
      <c r="C204">
        <v>38</v>
      </c>
      <c r="D204" t="s">
        <v>24</v>
      </c>
      <c r="E204" t="s">
        <v>31</v>
      </c>
      <c r="F204" t="s">
        <v>32</v>
      </c>
      <c r="G204" t="s">
        <v>39</v>
      </c>
      <c r="H204">
        <v>42103</v>
      </c>
      <c r="I204">
        <v>29692</v>
      </c>
      <c r="J204">
        <v>1702</v>
      </c>
      <c r="K204">
        <v>4.46</v>
      </c>
      <c r="L204">
        <v>2</v>
      </c>
      <c r="M204" t="s">
        <v>20</v>
      </c>
      <c r="N204" t="s">
        <v>1782</v>
      </c>
    </row>
    <row r="205" spans="1:14" x14ac:dyDescent="0.3">
      <c r="A205" t="s">
        <v>261</v>
      </c>
      <c r="B205" t="s">
        <v>247</v>
      </c>
      <c r="C205">
        <v>33</v>
      </c>
      <c r="D205" t="s">
        <v>24</v>
      </c>
      <c r="E205" t="s">
        <v>25</v>
      </c>
      <c r="F205" t="s">
        <v>26</v>
      </c>
      <c r="G205" t="s">
        <v>88</v>
      </c>
      <c r="H205">
        <v>43917</v>
      </c>
      <c r="I205">
        <v>31571</v>
      </c>
      <c r="J205">
        <v>941</v>
      </c>
      <c r="K205">
        <v>3.28</v>
      </c>
      <c r="L205">
        <v>5</v>
      </c>
      <c r="M205" t="s">
        <v>28</v>
      </c>
      <c r="N205" t="s">
        <v>1782</v>
      </c>
    </row>
    <row r="206" spans="1:14" x14ac:dyDescent="0.3">
      <c r="A206" t="s">
        <v>1863</v>
      </c>
      <c r="B206" t="s">
        <v>756</v>
      </c>
      <c r="C206">
        <v>29</v>
      </c>
      <c r="D206" t="s">
        <v>16</v>
      </c>
      <c r="E206" t="s">
        <v>31</v>
      </c>
      <c r="F206" t="s">
        <v>32</v>
      </c>
      <c r="G206" t="s">
        <v>19</v>
      </c>
      <c r="H206">
        <v>42695</v>
      </c>
      <c r="I206">
        <v>37323</v>
      </c>
      <c r="J206">
        <v>2012</v>
      </c>
      <c r="K206">
        <v>2.61</v>
      </c>
      <c r="L206">
        <v>1</v>
      </c>
      <c r="M206" t="s">
        <v>20</v>
      </c>
      <c r="N206" t="s">
        <v>1782</v>
      </c>
    </row>
    <row r="207" spans="1:14" x14ac:dyDescent="0.3">
      <c r="A207" t="s">
        <v>1864</v>
      </c>
      <c r="B207" t="s">
        <v>1255</v>
      </c>
      <c r="C207">
        <v>27</v>
      </c>
      <c r="D207" t="s">
        <v>24</v>
      </c>
      <c r="E207" t="s">
        <v>25</v>
      </c>
      <c r="F207" t="s">
        <v>26</v>
      </c>
      <c r="G207" t="s">
        <v>27</v>
      </c>
      <c r="H207">
        <v>44029</v>
      </c>
      <c r="I207">
        <v>34023</v>
      </c>
      <c r="J207">
        <v>1168</v>
      </c>
      <c r="K207">
        <v>2.58</v>
      </c>
      <c r="L207">
        <v>1</v>
      </c>
      <c r="M207" t="s">
        <v>28</v>
      </c>
      <c r="N207" t="s">
        <v>1782</v>
      </c>
    </row>
    <row r="208" spans="1:14" x14ac:dyDescent="0.3">
      <c r="A208" t="s">
        <v>1865</v>
      </c>
      <c r="B208" t="s">
        <v>111</v>
      </c>
      <c r="C208">
        <v>38</v>
      </c>
      <c r="D208" t="s">
        <v>16</v>
      </c>
      <c r="E208" t="s">
        <v>37</v>
      </c>
      <c r="F208" t="s">
        <v>38</v>
      </c>
      <c r="G208" t="s">
        <v>19</v>
      </c>
      <c r="H208">
        <v>44870</v>
      </c>
      <c r="I208">
        <v>25668</v>
      </c>
      <c r="J208">
        <v>417</v>
      </c>
      <c r="K208">
        <v>1.85</v>
      </c>
      <c r="L208">
        <v>1</v>
      </c>
      <c r="M208" t="s">
        <v>28</v>
      </c>
      <c r="N208" t="s">
        <v>1782</v>
      </c>
    </row>
    <row r="209" spans="1:14" x14ac:dyDescent="0.3">
      <c r="A209" t="s">
        <v>1866</v>
      </c>
      <c r="B209" t="s">
        <v>81</v>
      </c>
      <c r="C209">
        <v>24</v>
      </c>
      <c r="D209" t="s">
        <v>24</v>
      </c>
      <c r="E209" t="s">
        <v>25</v>
      </c>
      <c r="F209" t="s">
        <v>26</v>
      </c>
      <c r="G209" t="s">
        <v>33</v>
      </c>
      <c r="H209">
        <v>44692</v>
      </c>
      <c r="I209">
        <v>30688</v>
      </c>
      <c r="J209">
        <v>2152</v>
      </c>
      <c r="K209">
        <v>3.47</v>
      </c>
      <c r="L209">
        <v>2</v>
      </c>
      <c r="M209" t="s">
        <v>20</v>
      </c>
      <c r="N209" t="s">
        <v>1782</v>
      </c>
    </row>
    <row r="210" spans="1:14" x14ac:dyDescent="0.3">
      <c r="A210" t="s">
        <v>282</v>
      </c>
      <c r="B210" t="s">
        <v>283</v>
      </c>
      <c r="C210">
        <v>36</v>
      </c>
      <c r="D210" t="s">
        <v>24</v>
      </c>
      <c r="E210" t="s">
        <v>31</v>
      </c>
      <c r="F210" t="s">
        <v>32</v>
      </c>
      <c r="G210" t="s">
        <v>50</v>
      </c>
      <c r="H210">
        <v>43438</v>
      </c>
      <c r="I210">
        <v>30041</v>
      </c>
      <c r="J210">
        <v>1827</v>
      </c>
      <c r="K210">
        <v>2.64</v>
      </c>
      <c r="L210">
        <v>4</v>
      </c>
      <c r="M210" t="s">
        <v>34</v>
      </c>
      <c r="N210" t="s">
        <v>1782</v>
      </c>
    </row>
    <row r="211" spans="1:14" x14ac:dyDescent="0.3">
      <c r="A211" t="s">
        <v>1867</v>
      </c>
      <c r="B211" t="s">
        <v>335</v>
      </c>
      <c r="C211">
        <v>33</v>
      </c>
      <c r="D211" t="s">
        <v>16</v>
      </c>
      <c r="E211" t="s">
        <v>74</v>
      </c>
      <c r="F211" t="s">
        <v>75</v>
      </c>
      <c r="G211" t="s">
        <v>105</v>
      </c>
      <c r="H211">
        <v>43946</v>
      </c>
      <c r="I211">
        <v>29919</v>
      </c>
      <c r="J211">
        <v>1160</v>
      </c>
      <c r="K211">
        <v>2.66</v>
      </c>
      <c r="L211">
        <v>0</v>
      </c>
      <c r="M211" t="s">
        <v>34</v>
      </c>
      <c r="N211" t="s">
        <v>1782</v>
      </c>
    </row>
    <row r="212" spans="1:14" x14ac:dyDescent="0.3">
      <c r="A212" t="s">
        <v>188</v>
      </c>
      <c r="B212" t="s">
        <v>189</v>
      </c>
      <c r="C212">
        <v>32</v>
      </c>
      <c r="D212" t="s">
        <v>16</v>
      </c>
      <c r="E212" t="s">
        <v>25</v>
      </c>
      <c r="F212" t="s">
        <v>26</v>
      </c>
      <c r="G212" t="s">
        <v>53</v>
      </c>
      <c r="H212">
        <v>42035</v>
      </c>
      <c r="I212">
        <v>33071</v>
      </c>
      <c r="J212">
        <v>2094</v>
      </c>
      <c r="K212">
        <v>4.01</v>
      </c>
      <c r="L212">
        <v>6</v>
      </c>
      <c r="M212" t="s">
        <v>34</v>
      </c>
      <c r="N212" t="s">
        <v>1782</v>
      </c>
    </row>
    <row r="213" spans="1:14" x14ac:dyDescent="0.3">
      <c r="A213" t="s">
        <v>97</v>
      </c>
      <c r="B213" t="s">
        <v>98</v>
      </c>
      <c r="C213">
        <v>29</v>
      </c>
      <c r="D213" t="s">
        <v>16</v>
      </c>
      <c r="E213" t="s">
        <v>58</v>
      </c>
      <c r="F213" t="s">
        <v>59</v>
      </c>
      <c r="G213" t="s">
        <v>19</v>
      </c>
      <c r="H213">
        <v>44066</v>
      </c>
      <c r="I213">
        <v>31522</v>
      </c>
      <c r="J213">
        <v>1393</v>
      </c>
      <c r="K213">
        <v>3.91</v>
      </c>
      <c r="L213">
        <v>2</v>
      </c>
      <c r="M213" t="s">
        <v>28</v>
      </c>
      <c r="N213" t="s">
        <v>1782</v>
      </c>
    </row>
    <row r="214" spans="1:14" x14ac:dyDescent="0.3">
      <c r="A214" t="s">
        <v>1868</v>
      </c>
      <c r="B214" t="s">
        <v>143</v>
      </c>
      <c r="C214">
        <v>40</v>
      </c>
      <c r="D214" t="s">
        <v>16</v>
      </c>
      <c r="E214" t="s">
        <v>74</v>
      </c>
      <c r="F214" t="s">
        <v>75</v>
      </c>
      <c r="G214" t="s">
        <v>105</v>
      </c>
      <c r="H214">
        <v>45286</v>
      </c>
      <c r="I214">
        <v>35587</v>
      </c>
      <c r="J214">
        <v>2712</v>
      </c>
      <c r="K214">
        <v>3.51</v>
      </c>
      <c r="L214">
        <v>7</v>
      </c>
      <c r="M214" t="s">
        <v>20</v>
      </c>
      <c r="N214" t="s">
        <v>1782</v>
      </c>
    </row>
    <row r="215" spans="1:14" x14ac:dyDescent="0.3">
      <c r="A215" t="s">
        <v>1592</v>
      </c>
      <c r="B215" t="s">
        <v>1498</v>
      </c>
      <c r="C215">
        <v>23</v>
      </c>
      <c r="D215" t="s">
        <v>16</v>
      </c>
      <c r="E215" t="s">
        <v>37</v>
      </c>
      <c r="F215" t="s">
        <v>38</v>
      </c>
      <c r="G215" t="s">
        <v>88</v>
      </c>
      <c r="H215">
        <v>42907</v>
      </c>
      <c r="I215">
        <v>25103</v>
      </c>
      <c r="J215">
        <v>1312</v>
      </c>
      <c r="K215">
        <v>3.76</v>
      </c>
      <c r="L215">
        <v>3</v>
      </c>
      <c r="M215" t="s">
        <v>20</v>
      </c>
      <c r="N215" t="s">
        <v>1782</v>
      </c>
    </row>
    <row r="216" spans="1:14" x14ac:dyDescent="0.3">
      <c r="A216" t="s">
        <v>1194</v>
      </c>
      <c r="B216" t="s">
        <v>1195</v>
      </c>
      <c r="C216">
        <v>28</v>
      </c>
      <c r="D216" t="s">
        <v>16</v>
      </c>
      <c r="E216" t="s">
        <v>62</v>
      </c>
      <c r="F216" t="s">
        <v>63</v>
      </c>
      <c r="G216" t="s">
        <v>53</v>
      </c>
      <c r="H216">
        <v>43337</v>
      </c>
      <c r="I216">
        <v>40737</v>
      </c>
      <c r="J216">
        <v>2932</v>
      </c>
      <c r="K216">
        <v>5</v>
      </c>
      <c r="L216">
        <v>3</v>
      </c>
      <c r="M216" t="s">
        <v>34</v>
      </c>
      <c r="N216" t="s">
        <v>1782</v>
      </c>
    </row>
    <row r="217" spans="1:14" x14ac:dyDescent="0.3">
      <c r="A217" t="s">
        <v>84</v>
      </c>
      <c r="B217" t="s">
        <v>85</v>
      </c>
      <c r="C217">
        <v>31</v>
      </c>
      <c r="D217" t="s">
        <v>24</v>
      </c>
      <c r="E217" t="s">
        <v>37</v>
      </c>
      <c r="F217" t="s">
        <v>38</v>
      </c>
      <c r="G217" t="s">
        <v>53</v>
      </c>
      <c r="H217">
        <v>42419</v>
      </c>
      <c r="I217">
        <v>26554</v>
      </c>
      <c r="J217">
        <v>1454</v>
      </c>
      <c r="K217">
        <v>2.8</v>
      </c>
      <c r="L217">
        <v>2</v>
      </c>
      <c r="M217" t="s">
        <v>28</v>
      </c>
      <c r="N217" t="s">
        <v>1782</v>
      </c>
    </row>
    <row r="218" spans="1:14" x14ac:dyDescent="0.3">
      <c r="A218" t="s">
        <v>1621</v>
      </c>
      <c r="B218" t="s">
        <v>270</v>
      </c>
      <c r="C218">
        <v>43</v>
      </c>
      <c r="D218" t="s">
        <v>16</v>
      </c>
      <c r="E218" t="s">
        <v>62</v>
      </c>
      <c r="F218" t="s">
        <v>63</v>
      </c>
      <c r="G218" t="s">
        <v>19</v>
      </c>
      <c r="H218">
        <v>42018</v>
      </c>
      <c r="I218">
        <v>42257</v>
      </c>
      <c r="J218">
        <v>1308</v>
      </c>
      <c r="K218">
        <v>3.33</v>
      </c>
      <c r="L218">
        <v>7</v>
      </c>
      <c r="M218" t="s">
        <v>20</v>
      </c>
      <c r="N218" t="s">
        <v>1782</v>
      </c>
    </row>
    <row r="219" spans="1:14" x14ac:dyDescent="0.3">
      <c r="A219" t="s">
        <v>551</v>
      </c>
      <c r="B219" t="s">
        <v>100</v>
      </c>
      <c r="C219">
        <v>30</v>
      </c>
      <c r="D219" t="s">
        <v>16</v>
      </c>
      <c r="E219" t="s">
        <v>74</v>
      </c>
      <c r="F219" t="s">
        <v>75</v>
      </c>
      <c r="G219" t="s">
        <v>39</v>
      </c>
      <c r="H219">
        <v>44890</v>
      </c>
      <c r="I219">
        <v>37077</v>
      </c>
      <c r="J219">
        <v>3111</v>
      </c>
      <c r="K219">
        <v>4.03</v>
      </c>
      <c r="L219">
        <v>2</v>
      </c>
      <c r="M219" t="s">
        <v>28</v>
      </c>
      <c r="N219" t="s">
        <v>1782</v>
      </c>
    </row>
    <row r="220" spans="1:14" x14ac:dyDescent="0.3">
      <c r="A220" t="s">
        <v>535</v>
      </c>
      <c r="B220" t="s">
        <v>536</v>
      </c>
      <c r="C220">
        <v>29</v>
      </c>
      <c r="D220" t="s">
        <v>24</v>
      </c>
      <c r="E220" t="s">
        <v>31</v>
      </c>
      <c r="F220" t="s">
        <v>32</v>
      </c>
      <c r="G220" t="s">
        <v>50</v>
      </c>
      <c r="H220">
        <v>45406</v>
      </c>
      <c r="I220">
        <v>32864</v>
      </c>
      <c r="J220">
        <v>2305</v>
      </c>
      <c r="K220">
        <v>4.67</v>
      </c>
      <c r="L220">
        <v>2</v>
      </c>
      <c r="M220" t="s">
        <v>34</v>
      </c>
      <c r="N220" t="s">
        <v>1782</v>
      </c>
    </row>
    <row r="221" spans="1:14" x14ac:dyDescent="0.3">
      <c r="A221" t="s">
        <v>507</v>
      </c>
      <c r="B221" t="s">
        <v>508</v>
      </c>
      <c r="C221">
        <v>32</v>
      </c>
      <c r="D221" t="s">
        <v>16</v>
      </c>
      <c r="E221" t="s">
        <v>37</v>
      </c>
      <c r="F221" t="s">
        <v>38</v>
      </c>
      <c r="G221" t="s">
        <v>50</v>
      </c>
      <c r="H221">
        <v>43489</v>
      </c>
      <c r="I221">
        <v>33923</v>
      </c>
      <c r="J221">
        <v>961</v>
      </c>
      <c r="K221">
        <v>3.14</v>
      </c>
      <c r="L221">
        <v>3</v>
      </c>
      <c r="M221" t="s">
        <v>28</v>
      </c>
      <c r="N221" t="s">
        <v>1782</v>
      </c>
    </row>
    <row r="222" spans="1:14" x14ac:dyDescent="0.3">
      <c r="A222" t="s">
        <v>1506</v>
      </c>
      <c r="B222" t="s">
        <v>85</v>
      </c>
      <c r="C222">
        <v>32</v>
      </c>
      <c r="D222" t="s">
        <v>16</v>
      </c>
      <c r="E222" t="s">
        <v>37</v>
      </c>
      <c r="F222" t="s">
        <v>38</v>
      </c>
      <c r="G222" t="s">
        <v>33</v>
      </c>
      <c r="H222">
        <v>44202</v>
      </c>
      <c r="I222">
        <v>37074</v>
      </c>
      <c r="J222">
        <v>2758</v>
      </c>
      <c r="K222">
        <v>5</v>
      </c>
      <c r="L222">
        <v>2</v>
      </c>
      <c r="M222" t="s">
        <v>28</v>
      </c>
      <c r="N222" t="s">
        <v>1782</v>
      </c>
    </row>
    <row r="223" spans="1:14" x14ac:dyDescent="0.3">
      <c r="A223" t="s">
        <v>1205</v>
      </c>
      <c r="B223" t="s">
        <v>236</v>
      </c>
      <c r="C223">
        <v>23</v>
      </c>
      <c r="D223" t="s">
        <v>24</v>
      </c>
      <c r="E223" t="s">
        <v>74</v>
      </c>
      <c r="F223" t="s">
        <v>75</v>
      </c>
      <c r="G223" t="s">
        <v>105</v>
      </c>
      <c r="H223">
        <v>42841</v>
      </c>
      <c r="I223">
        <v>35727</v>
      </c>
      <c r="J223">
        <v>1054</v>
      </c>
      <c r="K223">
        <v>2.25</v>
      </c>
      <c r="L223">
        <v>3</v>
      </c>
      <c r="M223" t="s">
        <v>28</v>
      </c>
      <c r="N223" t="s">
        <v>1782</v>
      </c>
    </row>
    <row r="224" spans="1:14" x14ac:dyDescent="0.3">
      <c r="A224" t="s">
        <v>318</v>
      </c>
      <c r="B224" t="s">
        <v>319</v>
      </c>
      <c r="C224">
        <v>27</v>
      </c>
      <c r="D224" t="s">
        <v>24</v>
      </c>
      <c r="E224" t="s">
        <v>58</v>
      </c>
      <c r="F224" t="s">
        <v>59</v>
      </c>
      <c r="G224" t="s">
        <v>33</v>
      </c>
      <c r="H224">
        <v>44585</v>
      </c>
      <c r="I224">
        <v>26056</v>
      </c>
      <c r="J224">
        <v>825</v>
      </c>
      <c r="K224">
        <v>2.87</v>
      </c>
      <c r="L224">
        <v>1</v>
      </c>
      <c r="M224" t="s">
        <v>28</v>
      </c>
      <c r="N224" t="s">
        <v>1782</v>
      </c>
    </row>
    <row r="225" spans="1:14" x14ac:dyDescent="0.3">
      <c r="A225" t="s">
        <v>1869</v>
      </c>
      <c r="B225" t="s">
        <v>124</v>
      </c>
      <c r="C225">
        <v>40</v>
      </c>
      <c r="D225" t="s">
        <v>24</v>
      </c>
      <c r="E225" t="s">
        <v>31</v>
      </c>
      <c r="F225" t="s">
        <v>32</v>
      </c>
      <c r="G225" t="s">
        <v>50</v>
      </c>
      <c r="H225">
        <v>42204</v>
      </c>
      <c r="I225">
        <v>26325</v>
      </c>
      <c r="J225">
        <v>1778</v>
      </c>
      <c r="K225">
        <v>2.88</v>
      </c>
      <c r="L225">
        <v>1</v>
      </c>
      <c r="M225" t="s">
        <v>20</v>
      </c>
      <c r="N225" t="s">
        <v>1782</v>
      </c>
    </row>
    <row r="226" spans="1:14" x14ac:dyDescent="0.3">
      <c r="A226" t="s">
        <v>1418</v>
      </c>
      <c r="B226" t="s">
        <v>57</v>
      </c>
      <c r="C226">
        <v>31</v>
      </c>
      <c r="D226" t="s">
        <v>24</v>
      </c>
      <c r="E226" t="s">
        <v>17</v>
      </c>
      <c r="F226" t="s">
        <v>18</v>
      </c>
      <c r="G226" t="s">
        <v>50</v>
      </c>
      <c r="H226">
        <v>42737</v>
      </c>
      <c r="I226">
        <v>41319</v>
      </c>
      <c r="J226">
        <v>1311</v>
      </c>
      <c r="K226">
        <v>4.1500000000000004</v>
      </c>
      <c r="L226">
        <v>2</v>
      </c>
      <c r="M226" t="s">
        <v>34</v>
      </c>
      <c r="N226" t="s">
        <v>1782</v>
      </c>
    </row>
    <row r="227" spans="1:14" x14ac:dyDescent="0.3">
      <c r="A227" t="s">
        <v>1870</v>
      </c>
      <c r="B227" t="s">
        <v>277</v>
      </c>
      <c r="C227">
        <v>21</v>
      </c>
      <c r="D227" t="s">
        <v>24</v>
      </c>
      <c r="E227" t="s">
        <v>74</v>
      </c>
      <c r="F227" t="s">
        <v>75</v>
      </c>
      <c r="G227" t="s">
        <v>19</v>
      </c>
      <c r="H227">
        <v>45640</v>
      </c>
      <c r="I227">
        <v>33635</v>
      </c>
      <c r="J227">
        <v>810</v>
      </c>
      <c r="K227">
        <v>3.09</v>
      </c>
      <c r="L227">
        <v>4</v>
      </c>
      <c r="M227" t="s">
        <v>34</v>
      </c>
      <c r="N227" t="s">
        <v>1782</v>
      </c>
    </row>
    <row r="228" spans="1:14" x14ac:dyDescent="0.3">
      <c r="A228" t="s">
        <v>1432</v>
      </c>
      <c r="B228" t="s">
        <v>568</v>
      </c>
      <c r="C228">
        <v>30</v>
      </c>
      <c r="D228" t="s">
        <v>24</v>
      </c>
      <c r="E228" t="s">
        <v>42</v>
      </c>
      <c r="F228" t="s">
        <v>43</v>
      </c>
      <c r="G228" t="s">
        <v>105</v>
      </c>
      <c r="H228">
        <v>42776</v>
      </c>
      <c r="I228">
        <v>45827</v>
      </c>
      <c r="J228">
        <v>2635</v>
      </c>
      <c r="K228">
        <v>3.91</v>
      </c>
      <c r="L228">
        <v>2</v>
      </c>
      <c r="M228" t="s">
        <v>34</v>
      </c>
      <c r="N228" t="s">
        <v>1782</v>
      </c>
    </row>
    <row r="229" spans="1:14" x14ac:dyDescent="0.3">
      <c r="A229" t="s">
        <v>1871</v>
      </c>
      <c r="B229" t="s">
        <v>238</v>
      </c>
      <c r="C229">
        <v>38</v>
      </c>
      <c r="D229" t="s">
        <v>16</v>
      </c>
      <c r="E229" t="s">
        <v>42</v>
      </c>
      <c r="F229" t="s">
        <v>43</v>
      </c>
      <c r="G229" t="s">
        <v>27</v>
      </c>
      <c r="H229">
        <v>43729</v>
      </c>
      <c r="I229">
        <v>41533</v>
      </c>
      <c r="J229">
        <v>4315</v>
      </c>
      <c r="K229">
        <v>5</v>
      </c>
      <c r="L229">
        <v>3</v>
      </c>
      <c r="M229" t="s">
        <v>20</v>
      </c>
      <c r="N229" t="s">
        <v>1782</v>
      </c>
    </row>
    <row r="230" spans="1:14" x14ac:dyDescent="0.3">
      <c r="A230" t="s">
        <v>573</v>
      </c>
      <c r="B230" t="s">
        <v>435</v>
      </c>
      <c r="C230">
        <v>33</v>
      </c>
      <c r="D230" t="s">
        <v>16</v>
      </c>
      <c r="E230" t="s">
        <v>25</v>
      </c>
      <c r="F230" t="s">
        <v>26</v>
      </c>
      <c r="G230" t="s">
        <v>39</v>
      </c>
      <c r="H230">
        <v>43259</v>
      </c>
      <c r="I230">
        <v>29824</v>
      </c>
      <c r="J230">
        <v>2056</v>
      </c>
      <c r="K230">
        <v>3.7</v>
      </c>
      <c r="L230">
        <v>2</v>
      </c>
      <c r="M230" t="s">
        <v>20</v>
      </c>
      <c r="N230" t="s">
        <v>1782</v>
      </c>
    </row>
    <row r="231" spans="1:14" x14ac:dyDescent="0.3">
      <c r="A231" t="s">
        <v>1872</v>
      </c>
      <c r="B231" t="s">
        <v>136</v>
      </c>
      <c r="C231">
        <v>30</v>
      </c>
      <c r="D231" t="s">
        <v>24</v>
      </c>
      <c r="E231" t="s">
        <v>42</v>
      </c>
      <c r="F231" t="s">
        <v>43</v>
      </c>
      <c r="G231" t="s">
        <v>39</v>
      </c>
      <c r="H231">
        <v>44876</v>
      </c>
      <c r="I231">
        <v>36370</v>
      </c>
      <c r="J231">
        <v>1192</v>
      </c>
      <c r="K231">
        <v>4.24</v>
      </c>
      <c r="L231">
        <v>3</v>
      </c>
      <c r="M231" t="s">
        <v>34</v>
      </c>
      <c r="N231" t="s">
        <v>1782</v>
      </c>
    </row>
    <row r="232" spans="1:14" x14ac:dyDescent="0.3">
      <c r="A232" t="s">
        <v>1403</v>
      </c>
      <c r="B232" t="s">
        <v>305</v>
      </c>
      <c r="C232">
        <v>28</v>
      </c>
      <c r="D232" t="s">
        <v>24</v>
      </c>
      <c r="E232" t="s">
        <v>37</v>
      </c>
      <c r="F232" t="s">
        <v>38</v>
      </c>
      <c r="G232" t="s">
        <v>27</v>
      </c>
      <c r="H232">
        <v>43488</v>
      </c>
      <c r="I232">
        <v>22318</v>
      </c>
      <c r="J232">
        <v>1092</v>
      </c>
      <c r="K232">
        <v>3.34</v>
      </c>
      <c r="L232">
        <v>1</v>
      </c>
      <c r="M232" t="s">
        <v>28</v>
      </c>
      <c r="N232" t="s">
        <v>1782</v>
      </c>
    </row>
    <row r="233" spans="1:14" x14ac:dyDescent="0.3">
      <c r="A233" t="s">
        <v>1873</v>
      </c>
      <c r="B233" t="s">
        <v>536</v>
      </c>
      <c r="C233">
        <v>25</v>
      </c>
      <c r="D233" t="s">
        <v>24</v>
      </c>
      <c r="E233" t="s">
        <v>31</v>
      </c>
      <c r="F233" t="s">
        <v>32</v>
      </c>
      <c r="G233" t="s">
        <v>105</v>
      </c>
      <c r="H233">
        <v>43578</v>
      </c>
      <c r="I233">
        <v>32241</v>
      </c>
      <c r="J233">
        <v>2794</v>
      </c>
      <c r="K233">
        <v>3.76</v>
      </c>
      <c r="L233">
        <v>5</v>
      </c>
      <c r="M233" t="s">
        <v>20</v>
      </c>
      <c r="N233" t="s">
        <v>1782</v>
      </c>
    </row>
    <row r="234" spans="1:14" x14ac:dyDescent="0.3">
      <c r="A234" t="s">
        <v>137</v>
      </c>
      <c r="B234" t="s">
        <v>138</v>
      </c>
      <c r="C234">
        <v>32</v>
      </c>
      <c r="D234" t="s">
        <v>24</v>
      </c>
      <c r="E234" t="s">
        <v>17</v>
      </c>
      <c r="F234" t="s">
        <v>18</v>
      </c>
      <c r="G234" t="s">
        <v>33</v>
      </c>
      <c r="H234">
        <v>44679</v>
      </c>
      <c r="I234">
        <v>38528</v>
      </c>
      <c r="J234">
        <v>933</v>
      </c>
      <c r="K234">
        <v>1.0900000000000001</v>
      </c>
      <c r="L234">
        <v>3</v>
      </c>
      <c r="M234" t="s">
        <v>28</v>
      </c>
      <c r="N234" t="s">
        <v>1782</v>
      </c>
    </row>
    <row r="235" spans="1:14" x14ac:dyDescent="0.3">
      <c r="A235" t="s">
        <v>1331</v>
      </c>
      <c r="B235" t="s">
        <v>1332</v>
      </c>
      <c r="C235">
        <v>37</v>
      </c>
      <c r="D235" t="s">
        <v>16</v>
      </c>
      <c r="E235" t="s">
        <v>74</v>
      </c>
      <c r="F235" t="s">
        <v>75</v>
      </c>
      <c r="G235" t="s">
        <v>105</v>
      </c>
      <c r="H235">
        <v>43647</v>
      </c>
      <c r="I235">
        <v>32673</v>
      </c>
      <c r="J235">
        <v>1301</v>
      </c>
      <c r="K235">
        <v>3.26</v>
      </c>
      <c r="L235">
        <v>1</v>
      </c>
      <c r="M235" t="s">
        <v>20</v>
      </c>
      <c r="N235" t="s">
        <v>1782</v>
      </c>
    </row>
    <row r="236" spans="1:14" x14ac:dyDescent="0.3">
      <c r="A236" t="s">
        <v>1874</v>
      </c>
      <c r="B236" t="s">
        <v>1526</v>
      </c>
      <c r="C236">
        <v>35</v>
      </c>
      <c r="D236" t="s">
        <v>16</v>
      </c>
      <c r="E236" t="s">
        <v>37</v>
      </c>
      <c r="F236" t="s">
        <v>38</v>
      </c>
      <c r="G236" t="s">
        <v>33</v>
      </c>
      <c r="H236">
        <v>43631</v>
      </c>
      <c r="I236">
        <v>26804</v>
      </c>
      <c r="J236">
        <v>1133</v>
      </c>
      <c r="K236">
        <v>3.13</v>
      </c>
      <c r="L236">
        <v>4</v>
      </c>
      <c r="M236" t="s">
        <v>20</v>
      </c>
      <c r="N236" t="s">
        <v>1782</v>
      </c>
    </row>
    <row r="237" spans="1:14" x14ac:dyDescent="0.3">
      <c r="A237" t="s">
        <v>1875</v>
      </c>
      <c r="B237" t="s">
        <v>1043</v>
      </c>
      <c r="C237">
        <v>40</v>
      </c>
      <c r="D237" t="s">
        <v>16</v>
      </c>
      <c r="E237" t="s">
        <v>74</v>
      </c>
      <c r="F237" t="s">
        <v>75</v>
      </c>
      <c r="G237" t="s">
        <v>39</v>
      </c>
      <c r="H237">
        <v>43422</v>
      </c>
      <c r="I237">
        <v>29146</v>
      </c>
      <c r="J237">
        <v>880</v>
      </c>
      <c r="K237">
        <v>2.15</v>
      </c>
      <c r="L237">
        <v>1</v>
      </c>
      <c r="M237" t="s">
        <v>28</v>
      </c>
      <c r="N237" t="s">
        <v>1782</v>
      </c>
    </row>
    <row r="238" spans="1:14" x14ac:dyDescent="0.3">
      <c r="A238" t="s">
        <v>82</v>
      </c>
      <c r="B238" t="s">
        <v>83</v>
      </c>
      <c r="C238">
        <v>32</v>
      </c>
      <c r="D238" t="s">
        <v>16</v>
      </c>
      <c r="E238" t="s">
        <v>62</v>
      </c>
      <c r="F238" t="s">
        <v>63</v>
      </c>
      <c r="G238" t="s">
        <v>53</v>
      </c>
      <c r="H238">
        <v>42159</v>
      </c>
      <c r="I238">
        <v>38973</v>
      </c>
      <c r="J238">
        <v>737</v>
      </c>
      <c r="K238">
        <v>2.4300000000000002</v>
      </c>
      <c r="L238">
        <v>2</v>
      </c>
      <c r="M238" t="s">
        <v>20</v>
      </c>
      <c r="N238" t="s">
        <v>1782</v>
      </c>
    </row>
    <row r="239" spans="1:14" x14ac:dyDescent="0.3">
      <c r="A239" t="s">
        <v>1876</v>
      </c>
      <c r="B239" t="s">
        <v>1148</v>
      </c>
      <c r="C239">
        <v>24</v>
      </c>
      <c r="D239" t="s">
        <v>16</v>
      </c>
      <c r="E239" t="s">
        <v>17</v>
      </c>
      <c r="F239" t="s">
        <v>18</v>
      </c>
      <c r="G239" t="s">
        <v>27</v>
      </c>
      <c r="H239">
        <v>42324</v>
      </c>
      <c r="I239">
        <v>46882</v>
      </c>
      <c r="J239">
        <v>2191</v>
      </c>
      <c r="K239">
        <v>2.54</v>
      </c>
      <c r="L239">
        <v>0</v>
      </c>
      <c r="M239" t="s">
        <v>20</v>
      </c>
      <c r="N239" t="s">
        <v>1782</v>
      </c>
    </row>
    <row r="240" spans="1:14" x14ac:dyDescent="0.3">
      <c r="A240" t="s">
        <v>1691</v>
      </c>
      <c r="B240" t="s">
        <v>599</v>
      </c>
      <c r="C240">
        <v>37</v>
      </c>
      <c r="D240" t="s">
        <v>16</v>
      </c>
      <c r="E240" t="s">
        <v>25</v>
      </c>
      <c r="F240" t="s">
        <v>26</v>
      </c>
      <c r="G240" t="s">
        <v>19</v>
      </c>
      <c r="H240">
        <v>45005</v>
      </c>
      <c r="I240">
        <v>31036</v>
      </c>
      <c r="J240">
        <v>1075</v>
      </c>
      <c r="K240">
        <v>1.5</v>
      </c>
      <c r="L240">
        <v>7</v>
      </c>
      <c r="M240" t="s">
        <v>28</v>
      </c>
      <c r="N240" t="s">
        <v>1782</v>
      </c>
    </row>
    <row r="241" spans="1:14" x14ac:dyDescent="0.3">
      <c r="A241" t="s">
        <v>1748</v>
      </c>
      <c r="B241" t="s">
        <v>1698</v>
      </c>
      <c r="C241">
        <v>22</v>
      </c>
      <c r="D241" t="s">
        <v>24</v>
      </c>
      <c r="E241" t="s">
        <v>25</v>
      </c>
      <c r="F241" t="s">
        <v>26</v>
      </c>
      <c r="G241" t="s">
        <v>53</v>
      </c>
      <c r="H241">
        <v>45493</v>
      </c>
      <c r="I241">
        <v>36043</v>
      </c>
      <c r="J241">
        <v>1153</v>
      </c>
      <c r="K241">
        <v>3.24</v>
      </c>
      <c r="L241">
        <v>3</v>
      </c>
      <c r="M241" t="s">
        <v>20</v>
      </c>
      <c r="N241" t="s">
        <v>1782</v>
      </c>
    </row>
    <row r="242" spans="1:14" x14ac:dyDescent="0.3">
      <c r="A242" t="s">
        <v>1877</v>
      </c>
      <c r="B242" t="s">
        <v>1643</v>
      </c>
      <c r="C242">
        <v>33</v>
      </c>
      <c r="D242" t="s">
        <v>24</v>
      </c>
      <c r="E242" t="s">
        <v>25</v>
      </c>
      <c r="F242" t="s">
        <v>26</v>
      </c>
      <c r="G242" t="s">
        <v>27</v>
      </c>
      <c r="H242">
        <v>42612</v>
      </c>
      <c r="I242">
        <v>42588</v>
      </c>
      <c r="J242">
        <v>1815</v>
      </c>
      <c r="K242">
        <v>3.42</v>
      </c>
      <c r="L242">
        <v>2</v>
      </c>
      <c r="M242" t="s">
        <v>20</v>
      </c>
      <c r="N242" t="s">
        <v>1782</v>
      </c>
    </row>
    <row r="243" spans="1:14" x14ac:dyDescent="0.3">
      <c r="A243" t="s">
        <v>1165</v>
      </c>
      <c r="B243" t="s">
        <v>192</v>
      </c>
      <c r="C243">
        <v>21</v>
      </c>
      <c r="D243" t="s">
        <v>24</v>
      </c>
      <c r="E243" t="s">
        <v>62</v>
      </c>
      <c r="F243" t="s">
        <v>63</v>
      </c>
      <c r="G243" t="s">
        <v>19</v>
      </c>
      <c r="H243">
        <v>43392</v>
      </c>
      <c r="I243">
        <v>46107</v>
      </c>
      <c r="J243">
        <v>1183</v>
      </c>
      <c r="K243">
        <v>3.2</v>
      </c>
      <c r="L243">
        <v>1</v>
      </c>
      <c r="M243" t="s">
        <v>20</v>
      </c>
      <c r="N243" t="s">
        <v>1782</v>
      </c>
    </row>
    <row r="244" spans="1:14" x14ac:dyDescent="0.3">
      <c r="A244" t="s">
        <v>1878</v>
      </c>
      <c r="B244" t="s">
        <v>1879</v>
      </c>
      <c r="C244">
        <v>26</v>
      </c>
      <c r="D244" t="s">
        <v>24</v>
      </c>
      <c r="E244" t="s">
        <v>25</v>
      </c>
      <c r="F244" t="s">
        <v>26</v>
      </c>
      <c r="G244" t="s">
        <v>39</v>
      </c>
      <c r="H244">
        <v>44067</v>
      </c>
      <c r="I244">
        <v>38839</v>
      </c>
      <c r="J244">
        <v>2149</v>
      </c>
      <c r="K244">
        <v>3.51</v>
      </c>
      <c r="L244">
        <v>2</v>
      </c>
      <c r="M244" t="s">
        <v>20</v>
      </c>
      <c r="N244" t="s">
        <v>1782</v>
      </c>
    </row>
    <row r="245" spans="1:14" x14ac:dyDescent="0.3">
      <c r="A245" t="s">
        <v>228</v>
      </c>
      <c r="B245" t="s">
        <v>229</v>
      </c>
      <c r="C245">
        <v>26</v>
      </c>
      <c r="D245" t="s">
        <v>24</v>
      </c>
      <c r="E245" t="s">
        <v>62</v>
      </c>
      <c r="F245" t="s">
        <v>63</v>
      </c>
      <c r="G245" t="s">
        <v>105</v>
      </c>
      <c r="H245">
        <v>42218</v>
      </c>
      <c r="I245">
        <v>38102</v>
      </c>
      <c r="J245">
        <v>1428</v>
      </c>
      <c r="K245">
        <v>3.21</v>
      </c>
      <c r="L245">
        <v>1</v>
      </c>
      <c r="M245" t="s">
        <v>28</v>
      </c>
      <c r="N245" t="s">
        <v>1782</v>
      </c>
    </row>
    <row r="246" spans="1:14" x14ac:dyDescent="0.3">
      <c r="A246" t="s">
        <v>1880</v>
      </c>
      <c r="B246" t="s">
        <v>1423</v>
      </c>
      <c r="C246">
        <v>34</v>
      </c>
      <c r="D246" t="s">
        <v>16</v>
      </c>
      <c r="E246" t="s">
        <v>42</v>
      </c>
      <c r="F246" t="s">
        <v>43</v>
      </c>
      <c r="G246" t="s">
        <v>27</v>
      </c>
      <c r="H246">
        <v>43610</v>
      </c>
      <c r="I246">
        <v>44623</v>
      </c>
      <c r="J246">
        <v>1671</v>
      </c>
      <c r="K246">
        <v>4.8</v>
      </c>
      <c r="L246">
        <v>9</v>
      </c>
      <c r="M246" t="s">
        <v>34</v>
      </c>
      <c r="N246" t="s">
        <v>1782</v>
      </c>
    </row>
    <row r="247" spans="1:14" x14ac:dyDescent="0.3">
      <c r="A247" t="s">
        <v>1557</v>
      </c>
      <c r="B247" t="s">
        <v>153</v>
      </c>
      <c r="C247">
        <v>24</v>
      </c>
      <c r="D247" t="s">
        <v>24</v>
      </c>
      <c r="E247" t="s">
        <v>58</v>
      </c>
      <c r="F247" t="s">
        <v>59</v>
      </c>
      <c r="G247" t="s">
        <v>27</v>
      </c>
      <c r="H247">
        <v>43137</v>
      </c>
      <c r="I247">
        <v>30678</v>
      </c>
      <c r="J247">
        <v>2269</v>
      </c>
      <c r="K247">
        <v>3.84</v>
      </c>
      <c r="L247">
        <v>6</v>
      </c>
      <c r="M247" t="s">
        <v>20</v>
      </c>
      <c r="N247" t="s">
        <v>1782</v>
      </c>
    </row>
    <row r="248" spans="1:14" x14ac:dyDescent="0.3">
      <c r="A248" t="s">
        <v>893</v>
      </c>
      <c r="B248" t="s">
        <v>714</v>
      </c>
      <c r="C248">
        <v>23</v>
      </c>
      <c r="D248" t="s">
        <v>16</v>
      </c>
      <c r="E248" t="s">
        <v>42</v>
      </c>
      <c r="F248" t="s">
        <v>43</v>
      </c>
      <c r="G248" t="s">
        <v>53</v>
      </c>
      <c r="H248">
        <v>43729</v>
      </c>
      <c r="I248">
        <v>36212</v>
      </c>
      <c r="J248">
        <v>1792</v>
      </c>
      <c r="K248">
        <v>2.79</v>
      </c>
      <c r="L248">
        <v>3</v>
      </c>
      <c r="M248" t="s">
        <v>28</v>
      </c>
      <c r="N248" t="s">
        <v>1782</v>
      </c>
    </row>
    <row r="249" spans="1:14" x14ac:dyDescent="0.3">
      <c r="A249" t="s">
        <v>1364</v>
      </c>
      <c r="B249" t="s">
        <v>808</v>
      </c>
      <c r="C249">
        <v>37</v>
      </c>
      <c r="D249" t="s">
        <v>24</v>
      </c>
      <c r="E249" t="s">
        <v>58</v>
      </c>
      <c r="F249" t="s">
        <v>59</v>
      </c>
      <c r="G249" t="s">
        <v>105</v>
      </c>
      <c r="H249">
        <v>45655</v>
      </c>
      <c r="I249">
        <v>27361</v>
      </c>
      <c r="J249">
        <v>1571</v>
      </c>
      <c r="K249">
        <v>3.41</v>
      </c>
      <c r="L249">
        <v>3</v>
      </c>
      <c r="M249" t="s">
        <v>20</v>
      </c>
      <c r="N249" t="s">
        <v>1782</v>
      </c>
    </row>
    <row r="250" spans="1:14" x14ac:dyDescent="0.3">
      <c r="A250" t="s">
        <v>1173</v>
      </c>
      <c r="B250" t="s">
        <v>677</v>
      </c>
      <c r="C250">
        <v>34</v>
      </c>
      <c r="D250" t="s">
        <v>16</v>
      </c>
      <c r="E250" t="s">
        <v>31</v>
      </c>
      <c r="F250" t="s">
        <v>32</v>
      </c>
      <c r="G250" t="s">
        <v>33</v>
      </c>
      <c r="H250">
        <v>43343</v>
      </c>
      <c r="I250">
        <v>31518</v>
      </c>
      <c r="J250">
        <v>3032</v>
      </c>
      <c r="K250">
        <v>4.04</v>
      </c>
      <c r="L250">
        <v>2</v>
      </c>
      <c r="M250" t="s">
        <v>34</v>
      </c>
      <c r="N250" t="s">
        <v>1782</v>
      </c>
    </row>
    <row r="251" spans="1:14" x14ac:dyDescent="0.3">
      <c r="A251" t="s">
        <v>1881</v>
      </c>
      <c r="B251" t="s">
        <v>121</v>
      </c>
      <c r="C251">
        <v>21</v>
      </c>
      <c r="D251" t="s">
        <v>16</v>
      </c>
      <c r="E251" t="s">
        <v>37</v>
      </c>
      <c r="F251" t="s">
        <v>38</v>
      </c>
      <c r="G251" t="s">
        <v>53</v>
      </c>
      <c r="H251">
        <v>42747</v>
      </c>
      <c r="I251">
        <v>35583</v>
      </c>
      <c r="J251">
        <v>2368</v>
      </c>
      <c r="K251">
        <v>3.84</v>
      </c>
      <c r="L251">
        <v>0</v>
      </c>
      <c r="M251" t="s">
        <v>20</v>
      </c>
      <c r="N251" t="s">
        <v>1782</v>
      </c>
    </row>
    <row r="252" spans="1:14" x14ac:dyDescent="0.3">
      <c r="A252" t="s">
        <v>1569</v>
      </c>
      <c r="B252" t="s">
        <v>384</v>
      </c>
      <c r="C252">
        <v>27</v>
      </c>
      <c r="D252" t="s">
        <v>24</v>
      </c>
      <c r="E252" t="s">
        <v>74</v>
      </c>
      <c r="F252" t="s">
        <v>75</v>
      </c>
      <c r="G252" t="s">
        <v>50</v>
      </c>
      <c r="H252">
        <v>42376</v>
      </c>
      <c r="I252">
        <v>32151</v>
      </c>
      <c r="J252">
        <v>1758</v>
      </c>
      <c r="K252">
        <v>2.59</v>
      </c>
      <c r="L252">
        <v>8</v>
      </c>
      <c r="M252" t="s">
        <v>20</v>
      </c>
      <c r="N252" t="s">
        <v>1782</v>
      </c>
    </row>
    <row r="253" spans="1:14" x14ac:dyDescent="0.3">
      <c r="A253" t="s">
        <v>330</v>
      </c>
      <c r="B253" t="s">
        <v>331</v>
      </c>
      <c r="C253">
        <v>38</v>
      </c>
      <c r="D253" t="s">
        <v>24</v>
      </c>
      <c r="E253" t="s">
        <v>42</v>
      </c>
      <c r="F253" t="s">
        <v>43</v>
      </c>
      <c r="G253" t="s">
        <v>19</v>
      </c>
      <c r="H253">
        <v>42703</v>
      </c>
      <c r="I253">
        <v>42148</v>
      </c>
      <c r="J253">
        <v>2949</v>
      </c>
      <c r="K253">
        <v>3.74</v>
      </c>
      <c r="L253">
        <v>6</v>
      </c>
      <c r="M253" t="s">
        <v>20</v>
      </c>
      <c r="N253" t="s">
        <v>1782</v>
      </c>
    </row>
    <row r="254" spans="1:14" x14ac:dyDescent="0.3">
      <c r="A254" t="s">
        <v>1882</v>
      </c>
      <c r="B254" t="s">
        <v>178</v>
      </c>
      <c r="C254">
        <v>31</v>
      </c>
      <c r="D254" t="s">
        <v>16</v>
      </c>
      <c r="E254" t="s">
        <v>58</v>
      </c>
      <c r="F254" t="s">
        <v>59</v>
      </c>
      <c r="G254" t="s">
        <v>105</v>
      </c>
      <c r="H254">
        <v>45456</v>
      </c>
      <c r="I254">
        <v>31197</v>
      </c>
      <c r="J254">
        <v>901</v>
      </c>
      <c r="K254">
        <v>2.5</v>
      </c>
      <c r="L254">
        <v>5</v>
      </c>
      <c r="M254" t="s">
        <v>28</v>
      </c>
      <c r="N254" t="s">
        <v>1782</v>
      </c>
    </row>
    <row r="255" spans="1:14" x14ac:dyDescent="0.3">
      <c r="A255" t="s">
        <v>1460</v>
      </c>
      <c r="B255" t="s">
        <v>895</v>
      </c>
      <c r="C255">
        <v>33</v>
      </c>
      <c r="D255" t="s">
        <v>24</v>
      </c>
      <c r="E255" t="s">
        <v>37</v>
      </c>
      <c r="F255" t="s">
        <v>38</v>
      </c>
      <c r="G255" t="s">
        <v>50</v>
      </c>
      <c r="H255">
        <v>45288</v>
      </c>
      <c r="I255">
        <v>30923</v>
      </c>
      <c r="J255">
        <v>403</v>
      </c>
      <c r="K255">
        <v>2.02</v>
      </c>
      <c r="L255">
        <v>3</v>
      </c>
      <c r="M255" t="s">
        <v>20</v>
      </c>
      <c r="N255" t="s">
        <v>1782</v>
      </c>
    </row>
    <row r="256" spans="1:14" x14ac:dyDescent="0.3">
      <c r="A256" t="s">
        <v>913</v>
      </c>
      <c r="B256" t="s">
        <v>914</v>
      </c>
      <c r="C256">
        <v>32</v>
      </c>
      <c r="D256" t="s">
        <v>16</v>
      </c>
      <c r="E256" t="s">
        <v>62</v>
      </c>
      <c r="F256" t="s">
        <v>63</v>
      </c>
      <c r="G256" t="s">
        <v>27</v>
      </c>
      <c r="H256">
        <v>42468</v>
      </c>
      <c r="I256">
        <v>42744</v>
      </c>
      <c r="J256">
        <v>3785</v>
      </c>
      <c r="K256">
        <v>3.83</v>
      </c>
      <c r="L256">
        <v>2</v>
      </c>
      <c r="M256" t="s">
        <v>20</v>
      </c>
      <c r="N256" t="s">
        <v>1782</v>
      </c>
    </row>
    <row r="257" spans="1:14" x14ac:dyDescent="0.3">
      <c r="A257" t="s">
        <v>1883</v>
      </c>
      <c r="B257" t="s">
        <v>121</v>
      </c>
      <c r="C257">
        <v>28</v>
      </c>
      <c r="D257" t="s">
        <v>24</v>
      </c>
      <c r="E257" t="s">
        <v>42</v>
      </c>
      <c r="F257" t="s">
        <v>43</v>
      </c>
      <c r="G257" t="s">
        <v>105</v>
      </c>
      <c r="H257">
        <v>43696</v>
      </c>
      <c r="I257">
        <v>55433</v>
      </c>
      <c r="J257">
        <v>1499</v>
      </c>
      <c r="K257">
        <v>2.39</v>
      </c>
      <c r="L257">
        <v>2</v>
      </c>
      <c r="M257" t="s">
        <v>20</v>
      </c>
      <c r="N257" t="s">
        <v>1782</v>
      </c>
    </row>
    <row r="258" spans="1:14" x14ac:dyDescent="0.3">
      <c r="A258" t="s">
        <v>1884</v>
      </c>
      <c r="B258" t="s">
        <v>1148</v>
      </c>
      <c r="C258">
        <v>22</v>
      </c>
      <c r="D258" t="s">
        <v>24</v>
      </c>
      <c r="E258" t="s">
        <v>42</v>
      </c>
      <c r="F258" t="s">
        <v>43</v>
      </c>
      <c r="G258" t="s">
        <v>88</v>
      </c>
      <c r="H258">
        <v>44640</v>
      </c>
      <c r="I258">
        <v>43040</v>
      </c>
      <c r="J258">
        <v>1196</v>
      </c>
      <c r="K258">
        <v>3.29</v>
      </c>
      <c r="L258">
        <v>5</v>
      </c>
      <c r="M258" t="s">
        <v>20</v>
      </c>
      <c r="N258" t="s">
        <v>1782</v>
      </c>
    </row>
    <row r="259" spans="1:14" x14ac:dyDescent="0.3">
      <c r="A259" t="s">
        <v>1384</v>
      </c>
      <c r="B259" t="s">
        <v>890</v>
      </c>
      <c r="C259">
        <v>36</v>
      </c>
      <c r="D259" t="s">
        <v>16</v>
      </c>
      <c r="E259" t="s">
        <v>58</v>
      </c>
      <c r="F259" t="s">
        <v>59</v>
      </c>
      <c r="G259" t="s">
        <v>50</v>
      </c>
      <c r="H259">
        <v>44407</v>
      </c>
      <c r="I259">
        <v>33196</v>
      </c>
      <c r="J259">
        <v>1443</v>
      </c>
      <c r="K259">
        <v>3.24</v>
      </c>
      <c r="L259">
        <v>5</v>
      </c>
      <c r="M259" t="s">
        <v>20</v>
      </c>
      <c r="N259" t="s">
        <v>1782</v>
      </c>
    </row>
    <row r="260" spans="1:14" x14ac:dyDescent="0.3">
      <c r="A260" t="s">
        <v>1885</v>
      </c>
      <c r="B260" t="s">
        <v>1069</v>
      </c>
      <c r="C260">
        <v>29</v>
      </c>
      <c r="D260" t="s">
        <v>16</v>
      </c>
      <c r="E260" t="s">
        <v>74</v>
      </c>
      <c r="F260" t="s">
        <v>75</v>
      </c>
      <c r="G260" t="s">
        <v>105</v>
      </c>
      <c r="H260">
        <v>43209</v>
      </c>
      <c r="I260">
        <v>42340</v>
      </c>
      <c r="J260">
        <v>1378</v>
      </c>
      <c r="K260">
        <v>2.42</v>
      </c>
      <c r="L260">
        <v>1</v>
      </c>
      <c r="M260" t="s">
        <v>20</v>
      </c>
      <c r="N260" t="s">
        <v>1782</v>
      </c>
    </row>
    <row r="261" spans="1:14" x14ac:dyDescent="0.3">
      <c r="A261" t="s">
        <v>1886</v>
      </c>
      <c r="B261" t="s">
        <v>47</v>
      </c>
      <c r="C261">
        <v>38</v>
      </c>
      <c r="D261" t="s">
        <v>24</v>
      </c>
      <c r="E261" t="s">
        <v>74</v>
      </c>
      <c r="F261" t="s">
        <v>75</v>
      </c>
      <c r="G261" t="s">
        <v>19</v>
      </c>
      <c r="H261">
        <v>43900</v>
      </c>
      <c r="I261">
        <v>27834</v>
      </c>
      <c r="J261">
        <v>514</v>
      </c>
      <c r="K261">
        <v>2.76</v>
      </c>
      <c r="L261">
        <v>3</v>
      </c>
      <c r="M261" t="s">
        <v>20</v>
      </c>
      <c r="N261" t="s">
        <v>1782</v>
      </c>
    </row>
    <row r="262" spans="1:14" x14ac:dyDescent="0.3">
      <c r="A262" t="s">
        <v>1347</v>
      </c>
      <c r="B262" t="s">
        <v>202</v>
      </c>
      <c r="C262">
        <v>29</v>
      </c>
      <c r="D262" t="s">
        <v>16</v>
      </c>
      <c r="E262" t="s">
        <v>42</v>
      </c>
      <c r="F262" t="s">
        <v>43</v>
      </c>
      <c r="G262" t="s">
        <v>50</v>
      </c>
      <c r="H262">
        <v>44740</v>
      </c>
      <c r="I262">
        <v>37769</v>
      </c>
      <c r="J262">
        <v>1651</v>
      </c>
      <c r="K262">
        <v>2.4300000000000002</v>
      </c>
      <c r="L262">
        <v>0</v>
      </c>
      <c r="M262" t="s">
        <v>34</v>
      </c>
      <c r="N262" t="s">
        <v>1782</v>
      </c>
    </row>
    <row r="263" spans="1:14" x14ac:dyDescent="0.3">
      <c r="A263" t="s">
        <v>924</v>
      </c>
      <c r="B263" t="s">
        <v>925</v>
      </c>
      <c r="C263">
        <v>38</v>
      </c>
      <c r="D263" t="s">
        <v>24</v>
      </c>
      <c r="E263" t="s">
        <v>74</v>
      </c>
      <c r="F263" t="s">
        <v>75</v>
      </c>
      <c r="G263" t="s">
        <v>33</v>
      </c>
      <c r="H263">
        <v>43075</v>
      </c>
      <c r="I263">
        <v>36968</v>
      </c>
      <c r="J263">
        <v>3197</v>
      </c>
      <c r="K263">
        <v>4.17</v>
      </c>
      <c r="L263">
        <v>3</v>
      </c>
      <c r="M263" t="s">
        <v>28</v>
      </c>
      <c r="N263" t="s">
        <v>1782</v>
      </c>
    </row>
    <row r="264" spans="1:14" x14ac:dyDescent="0.3">
      <c r="A264" t="s">
        <v>1887</v>
      </c>
      <c r="B264" t="s">
        <v>65</v>
      </c>
      <c r="C264">
        <v>30</v>
      </c>
      <c r="D264" t="s">
        <v>24</v>
      </c>
      <c r="E264" t="s">
        <v>31</v>
      </c>
      <c r="F264" t="s">
        <v>32</v>
      </c>
      <c r="G264" t="s">
        <v>39</v>
      </c>
      <c r="H264">
        <v>43637</v>
      </c>
      <c r="I264">
        <v>29543</v>
      </c>
      <c r="J264">
        <v>637</v>
      </c>
      <c r="K264">
        <v>2.58</v>
      </c>
      <c r="L264">
        <v>4</v>
      </c>
      <c r="M264" t="s">
        <v>20</v>
      </c>
      <c r="N264" t="s">
        <v>1782</v>
      </c>
    </row>
    <row r="265" spans="1:14" x14ac:dyDescent="0.3">
      <c r="A265" t="s">
        <v>1888</v>
      </c>
      <c r="B265" t="s">
        <v>1159</v>
      </c>
      <c r="C265">
        <v>26</v>
      </c>
      <c r="D265" t="s">
        <v>16</v>
      </c>
      <c r="E265" t="s">
        <v>58</v>
      </c>
      <c r="F265" t="s">
        <v>59</v>
      </c>
      <c r="G265" t="s">
        <v>33</v>
      </c>
      <c r="H265">
        <v>42331</v>
      </c>
      <c r="I265">
        <v>31742</v>
      </c>
      <c r="J265">
        <v>1284</v>
      </c>
      <c r="K265">
        <v>3.62</v>
      </c>
      <c r="L265">
        <v>3</v>
      </c>
      <c r="M265" t="s">
        <v>20</v>
      </c>
      <c r="N265" t="s">
        <v>1782</v>
      </c>
    </row>
    <row r="266" spans="1:14" x14ac:dyDescent="0.3">
      <c r="A266" t="s">
        <v>642</v>
      </c>
      <c r="B266" t="s">
        <v>285</v>
      </c>
      <c r="C266">
        <v>32</v>
      </c>
      <c r="D266" t="s">
        <v>16</v>
      </c>
      <c r="E266" t="s">
        <v>17</v>
      </c>
      <c r="F266" t="s">
        <v>18</v>
      </c>
      <c r="G266" t="s">
        <v>33</v>
      </c>
      <c r="H266">
        <v>44004</v>
      </c>
      <c r="I266">
        <v>45320</v>
      </c>
      <c r="J266">
        <v>3503</v>
      </c>
      <c r="K266">
        <v>3.25</v>
      </c>
      <c r="L266">
        <v>3</v>
      </c>
      <c r="M266" t="s">
        <v>28</v>
      </c>
      <c r="N266" t="s">
        <v>1782</v>
      </c>
    </row>
    <row r="267" spans="1:14" x14ac:dyDescent="0.3">
      <c r="A267" t="s">
        <v>1889</v>
      </c>
      <c r="B267" t="s">
        <v>446</v>
      </c>
      <c r="C267">
        <v>23</v>
      </c>
      <c r="D267" t="s">
        <v>16</v>
      </c>
      <c r="E267" t="s">
        <v>25</v>
      </c>
      <c r="F267" t="s">
        <v>26</v>
      </c>
      <c r="G267" t="s">
        <v>39</v>
      </c>
      <c r="H267">
        <v>43949</v>
      </c>
      <c r="I267">
        <v>28824</v>
      </c>
      <c r="J267">
        <v>1419</v>
      </c>
      <c r="K267">
        <v>2.92</v>
      </c>
      <c r="L267">
        <v>4</v>
      </c>
      <c r="M267" t="s">
        <v>20</v>
      </c>
      <c r="N267" t="s">
        <v>1782</v>
      </c>
    </row>
    <row r="268" spans="1:14" x14ac:dyDescent="0.3">
      <c r="A268" t="s">
        <v>1231</v>
      </c>
      <c r="B268" t="s">
        <v>321</v>
      </c>
      <c r="C268">
        <v>30</v>
      </c>
      <c r="D268" t="s">
        <v>24</v>
      </c>
      <c r="E268" t="s">
        <v>58</v>
      </c>
      <c r="F268" t="s">
        <v>59</v>
      </c>
      <c r="G268" t="s">
        <v>33</v>
      </c>
      <c r="H268">
        <v>42102</v>
      </c>
      <c r="I268">
        <v>31935</v>
      </c>
      <c r="J268">
        <v>1874</v>
      </c>
      <c r="K268">
        <v>2.6</v>
      </c>
      <c r="L268">
        <v>5</v>
      </c>
      <c r="M268" t="s">
        <v>28</v>
      </c>
      <c r="N268" t="s">
        <v>1782</v>
      </c>
    </row>
    <row r="269" spans="1:14" x14ac:dyDescent="0.3">
      <c r="A269" t="s">
        <v>1393</v>
      </c>
      <c r="B269" t="s">
        <v>15</v>
      </c>
      <c r="C269">
        <v>33</v>
      </c>
      <c r="D269" t="s">
        <v>16</v>
      </c>
      <c r="E269" t="s">
        <v>37</v>
      </c>
      <c r="F269" t="s">
        <v>38</v>
      </c>
      <c r="G269" t="s">
        <v>27</v>
      </c>
      <c r="H269">
        <v>43856</v>
      </c>
      <c r="I269">
        <v>27096</v>
      </c>
      <c r="J269">
        <v>571</v>
      </c>
      <c r="K269">
        <v>1.43</v>
      </c>
      <c r="L269">
        <v>4</v>
      </c>
      <c r="M269" t="s">
        <v>28</v>
      </c>
      <c r="N269" t="s">
        <v>1782</v>
      </c>
    </row>
    <row r="270" spans="1:14" x14ac:dyDescent="0.3">
      <c r="A270" t="s">
        <v>1890</v>
      </c>
      <c r="B270" t="s">
        <v>481</v>
      </c>
      <c r="C270">
        <v>21</v>
      </c>
      <c r="D270" t="s">
        <v>24</v>
      </c>
      <c r="E270" t="s">
        <v>31</v>
      </c>
      <c r="F270" t="s">
        <v>32</v>
      </c>
      <c r="G270" t="s">
        <v>105</v>
      </c>
      <c r="H270">
        <v>43881</v>
      </c>
      <c r="I270">
        <v>36284</v>
      </c>
      <c r="J270">
        <v>2373</v>
      </c>
      <c r="K270">
        <v>4.2300000000000004</v>
      </c>
      <c r="L270">
        <v>3</v>
      </c>
      <c r="M270" t="s">
        <v>28</v>
      </c>
      <c r="N270" t="s">
        <v>1782</v>
      </c>
    </row>
    <row r="271" spans="1:14" x14ac:dyDescent="0.3">
      <c r="A271" t="s">
        <v>491</v>
      </c>
      <c r="B271" t="s">
        <v>107</v>
      </c>
      <c r="C271">
        <v>42</v>
      </c>
      <c r="D271" t="s">
        <v>24</v>
      </c>
      <c r="E271" t="s">
        <v>62</v>
      </c>
      <c r="F271" t="s">
        <v>63</v>
      </c>
      <c r="G271" t="s">
        <v>88</v>
      </c>
      <c r="H271">
        <v>43832</v>
      </c>
      <c r="I271">
        <v>43097</v>
      </c>
      <c r="J271">
        <v>942</v>
      </c>
      <c r="K271">
        <v>3.15</v>
      </c>
      <c r="L271">
        <v>1</v>
      </c>
      <c r="M271" t="s">
        <v>34</v>
      </c>
      <c r="N271" t="s">
        <v>1782</v>
      </c>
    </row>
    <row r="272" spans="1:14" x14ac:dyDescent="0.3">
      <c r="A272" t="s">
        <v>314</v>
      </c>
      <c r="B272" t="s">
        <v>38</v>
      </c>
      <c r="C272">
        <v>28</v>
      </c>
      <c r="D272" t="s">
        <v>24</v>
      </c>
      <c r="E272" t="s">
        <v>17</v>
      </c>
      <c r="F272" t="s">
        <v>18</v>
      </c>
      <c r="G272" t="s">
        <v>39</v>
      </c>
      <c r="H272">
        <v>42765</v>
      </c>
      <c r="I272">
        <v>45141</v>
      </c>
      <c r="J272">
        <v>2091</v>
      </c>
      <c r="K272">
        <v>3.25</v>
      </c>
      <c r="L272">
        <v>3</v>
      </c>
      <c r="M272" t="s">
        <v>28</v>
      </c>
      <c r="N272" t="s">
        <v>1782</v>
      </c>
    </row>
    <row r="273" spans="1:14" x14ac:dyDescent="0.3">
      <c r="A273" t="s">
        <v>347</v>
      </c>
      <c r="B273" t="s">
        <v>348</v>
      </c>
      <c r="C273">
        <v>35</v>
      </c>
      <c r="D273" t="s">
        <v>16</v>
      </c>
      <c r="E273" t="s">
        <v>58</v>
      </c>
      <c r="F273" t="s">
        <v>59</v>
      </c>
      <c r="G273" t="s">
        <v>53</v>
      </c>
      <c r="H273">
        <v>42940</v>
      </c>
      <c r="I273">
        <v>31368</v>
      </c>
      <c r="J273">
        <v>942</v>
      </c>
      <c r="K273">
        <v>2.08</v>
      </c>
      <c r="L273">
        <v>3</v>
      </c>
      <c r="M273" t="s">
        <v>20</v>
      </c>
      <c r="N273" t="s">
        <v>1782</v>
      </c>
    </row>
    <row r="274" spans="1:14" x14ac:dyDescent="0.3">
      <c r="A274" t="s">
        <v>584</v>
      </c>
      <c r="B274" t="s">
        <v>266</v>
      </c>
      <c r="C274">
        <v>32</v>
      </c>
      <c r="D274" t="s">
        <v>16</v>
      </c>
      <c r="E274" t="s">
        <v>62</v>
      </c>
      <c r="F274" t="s">
        <v>63</v>
      </c>
      <c r="G274" t="s">
        <v>39</v>
      </c>
      <c r="H274">
        <v>43067</v>
      </c>
      <c r="I274">
        <v>48445</v>
      </c>
      <c r="J274">
        <v>1398</v>
      </c>
      <c r="K274">
        <v>3.16</v>
      </c>
      <c r="L274">
        <v>3</v>
      </c>
      <c r="M274" t="s">
        <v>20</v>
      </c>
      <c r="N274" t="s">
        <v>1782</v>
      </c>
    </row>
    <row r="275" spans="1:14" x14ac:dyDescent="0.3">
      <c r="A275" t="s">
        <v>1891</v>
      </c>
      <c r="B275" t="s">
        <v>41</v>
      </c>
      <c r="C275">
        <v>22</v>
      </c>
      <c r="D275" t="s">
        <v>24</v>
      </c>
      <c r="E275" t="s">
        <v>58</v>
      </c>
      <c r="F275" t="s">
        <v>59</v>
      </c>
      <c r="G275" t="s">
        <v>88</v>
      </c>
      <c r="H275">
        <v>42897</v>
      </c>
      <c r="I275">
        <v>30745</v>
      </c>
      <c r="J275">
        <v>1349</v>
      </c>
      <c r="K275">
        <v>3.51</v>
      </c>
      <c r="L275">
        <v>2</v>
      </c>
      <c r="M275" t="s">
        <v>28</v>
      </c>
      <c r="N275" t="s">
        <v>1782</v>
      </c>
    </row>
    <row r="276" spans="1:14" x14ac:dyDescent="0.3">
      <c r="A276" t="s">
        <v>376</v>
      </c>
      <c r="B276" t="s">
        <v>253</v>
      </c>
      <c r="C276">
        <v>32</v>
      </c>
      <c r="D276" t="s">
        <v>24</v>
      </c>
      <c r="E276" t="s">
        <v>42</v>
      </c>
      <c r="F276" t="s">
        <v>43</v>
      </c>
      <c r="G276" t="s">
        <v>33</v>
      </c>
      <c r="H276">
        <v>43057</v>
      </c>
      <c r="I276">
        <v>47134</v>
      </c>
      <c r="J276">
        <v>975</v>
      </c>
      <c r="K276">
        <v>3.19</v>
      </c>
      <c r="L276">
        <v>4</v>
      </c>
      <c r="M276" t="s">
        <v>34</v>
      </c>
      <c r="N276" t="s">
        <v>1782</v>
      </c>
    </row>
    <row r="277" spans="1:14" x14ac:dyDescent="0.3">
      <c r="A277" t="s">
        <v>1054</v>
      </c>
      <c r="B277" t="s">
        <v>149</v>
      </c>
      <c r="C277">
        <v>23</v>
      </c>
      <c r="D277" t="s">
        <v>24</v>
      </c>
      <c r="E277" t="s">
        <v>17</v>
      </c>
      <c r="F277" t="s">
        <v>18</v>
      </c>
      <c r="G277" t="s">
        <v>50</v>
      </c>
      <c r="H277">
        <v>43771</v>
      </c>
      <c r="I277">
        <v>50514</v>
      </c>
      <c r="J277">
        <v>1587</v>
      </c>
      <c r="K277">
        <v>2.85</v>
      </c>
      <c r="L277">
        <v>4</v>
      </c>
      <c r="M277" t="s">
        <v>20</v>
      </c>
      <c r="N277" t="s">
        <v>1782</v>
      </c>
    </row>
    <row r="278" spans="1:14" x14ac:dyDescent="0.3">
      <c r="A278" t="s">
        <v>1617</v>
      </c>
      <c r="B278" t="s">
        <v>1088</v>
      </c>
      <c r="C278">
        <v>28</v>
      </c>
      <c r="D278" t="s">
        <v>24</v>
      </c>
      <c r="E278" t="s">
        <v>62</v>
      </c>
      <c r="F278" t="s">
        <v>63</v>
      </c>
      <c r="G278" t="s">
        <v>39</v>
      </c>
      <c r="H278">
        <v>42294</v>
      </c>
      <c r="I278">
        <v>45663</v>
      </c>
      <c r="J278">
        <v>1439</v>
      </c>
      <c r="K278">
        <v>3.32</v>
      </c>
      <c r="L278">
        <v>4</v>
      </c>
      <c r="M278" t="s">
        <v>34</v>
      </c>
      <c r="N278" t="s">
        <v>1782</v>
      </c>
    </row>
    <row r="279" spans="1:14" x14ac:dyDescent="0.3">
      <c r="A279" t="s">
        <v>1892</v>
      </c>
      <c r="B279" t="s">
        <v>389</v>
      </c>
      <c r="C279">
        <v>21</v>
      </c>
      <c r="D279" t="s">
        <v>24</v>
      </c>
      <c r="E279" t="s">
        <v>17</v>
      </c>
      <c r="F279" t="s">
        <v>18</v>
      </c>
      <c r="G279" t="s">
        <v>27</v>
      </c>
      <c r="H279">
        <v>42530</v>
      </c>
      <c r="I279">
        <v>43646</v>
      </c>
      <c r="J279">
        <v>1724</v>
      </c>
      <c r="K279">
        <v>3.98</v>
      </c>
      <c r="L279">
        <v>3</v>
      </c>
      <c r="M279" t="s">
        <v>20</v>
      </c>
      <c r="N279" t="s">
        <v>1782</v>
      </c>
    </row>
    <row r="280" spans="1:14" x14ac:dyDescent="0.3">
      <c r="A280" t="s">
        <v>1655</v>
      </c>
      <c r="B280" t="s">
        <v>1235</v>
      </c>
      <c r="C280">
        <v>37</v>
      </c>
      <c r="D280" t="s">
        <v>24</v>
      </c>
      <c r="E280" t="s">
        <v>37</v>
      </c>
      <c r="F280" t="s">
        <v>38</v>
      </c>
      <c r="G280" t="s">
        <v>53</v>
      </c>
      <c r="H280">
        <v>43822</v>
      </c>
      <c r="I280">
        <v>35495</v>
      </c>
      <c r="J280">
        <v>1154</v>
      </c>
      <c r="K280">
        <v>2.41</v>
      </c>
      <c r="L280">
        <v>6</v>
      </c>
      <c r="M280" t="s">
        <v>28</v>
      </c>
      <c r="N280" t="s">
        <v>1782</v>
      </c>
    </row>
    <row r="281" spans="1:14" x14ac:dyDescent="0.3">
      <c r="A281" t="s">
        <v>1893</v>
      </c>
      <c r="B281" t="s">
        <v>287</v>
      </c>
      <c r="C281">
        <v>38</v>
      </c>
      <c r="D281" t="s">
        <v>24</v>
      </c>
      <c r="E281" t="s">
        <v>74</v>
      </c>
      <c r="F281" t="s">
        <v>75</v>
      </c>
      <c r="G281" t="s">
        <v>33</v>
      </c>
      <c r="H281">
        <v>44877</v>
      </c>
      <c r="I281">
        <v>34485</v>
      </c>
      <c r="J281">
        <v>1274</v>
      </c>
      <c r="K281">
        <v>3.06</v>
      </c>
      <c r="L281">
        <v>2</v>
      </c>
      <c r="M281" t="s">
        <v>34</v>
      </c>
      <c r="N281" t="s">
        <v>1782</v>
      </c>
    </row>
    <row r="282" spans="1:14" x14ac:dyDescent="0.3">
      <c r="A282" t="s">
        <v>394</v>
      </c>
      <c r="B282" t="s">
        <v>395</v>
      </c>
      <c r="C282">
        <v>28</v>
      </c>
      <c r="D282" t="s">
        <v>16</v>
      </c>
      <c r="E282" t="s">
        <v>74</v>
      </c>
      <c r="F282" t="s">
        <v>75</v>
      </c>
      <c r="G282" t="s">
        <v>50</v>
      </c>
      <c r="H282">
        <v>45551</v>
      </c>
      <c r="I282">
        <v>32970</v>
      </c>
      <c r="J282">
        <v>1128</v>
      </c>
      <c r="K282">
        <v>4.54</v>
      </c>
      <c r="L282">
        <v>2</v>
      </c>
      <c r="M282" t="s">
        <v>34</v>
      </c>
      <c r="N282" t="s">
        <v>1782</v>
      </c>
    </row>
    <row r="283" spans="1:14" x14ac:dyDescent="0.3">
      <c r="A283" t="s">
        <v>1894</v>
      </c>
      <c r="B283" t="s">
        <v>687</v>
      </c>
      <c r="C283">
        <v>29</v>
      </c>
      <c r="D283" t="s">
        <v>24</v>
      </c>
      <c r="E283" t="s">
        <v>25</v>
      </c>
      <c r="F283" t="s">
        <v>26</v>
      </c>
      <c r="G283" t="s">
        <v>50</v>
      </c>
      <c r="H283">
        <v>42048</v>
      </c>
      <c r="I283">
        <v>28333</v>
      </c>
      <c r="J283">
        <v>1533</v>
      </c>
      <c r="K283">
        <v>4.78</v>
      </c>
      <c r="L283">
        <v>4</v>
      </c>
      <c r="M283" t="s">
        <v>34</v>
      </c>
      <c r="N283" t="s">
        <v>1782</v>
      </c>
    </row>
    <row r="284" spans="1:14" x14ac:dyDescent="0.3">
      <c r="A284" t="s">
        <v>981</v>
      </c>
      <c r="B284" t="s">
        <v>312</v>
      </c>
      <c r="C284">
        <v>29</v>
      </c>
      <c r="D284" t="s">
        <v>24</v>
      </c>
      <c r="E284" t="s">
        <v>62</v>
      </c>
      <c r="F284" t="s">
        <v>63</v>
      </c>
      <c r="G284" t="s">
        <v>39</v>
      </c>
      <c r="H284">
        <v>44180</v>
      </c>
      <c r="I284">
        <v>43329</v>
      </c>
      <c r="J284">
        <v>1855</v>
      </c>
      <c r="K284">
        <v>2.37</v>
      </c>
      <c r="L284">
        <v>1</v>
      </c>
      <c r="M284" t="s">
        <v>20</v>
      </c>
      <c r="N284" t="s">
        <v>1782</v>
      </c>
    </row>
    <row r="285" spans="1:14" x14ac:dyDescent="0.3">
      <c r="A285" t="s">
        <v>1301</v>
      </c>
      <c r="B285" t="s">
        <v>1151</v>
      </c>
      <c r="C285">
        <v>33</v>
      </c>
      <c r="D285" t="s">
        <v>24</v>
      </c>
      <c r="E285" t="s">
        <v>25</v>
      </c>
      <c r="F285" t="s">
        <v>26</v>
      </c>
      <c r="G285" t="s">
        <v>105</v>
      </c>
      <c r="H285">
        <v>44872</v>
      </c>
      <c r="I285">
        <v>27100</v>
      </c>
      <c r="J285">
        <v>1296</v>
      </c>
      <c r="K285">
        <v>2.81</v>
      </c>
      <c r="L285">
        <v>0</v>
      </c>
      <c r="M285" t="s">
        <v>34</v>
      </c>
      <c r="N285" t="s">
        <v>1782</v>
      </c>
    </row>
    <row r="286" spans="1:14" x14ac:dyDescent="0.3">
      <c r="A286" t="s">
        <v>1895</v>
      </c>
      <c r="B286" t="s">
        <v>109</v>
      </c>
      <c r="C286">
        <v>26</v>
      </c>
      <c r="D286" t="s">
        <v>16</v>
      </c>
      <c r="E286" t="s">
        <v>42</v>
      </c>
      <c r="F286" t="s">
        <v>43</v>
      </c>
      <c r="G286" t="s">
        <v>53</v>
      </c>
      <c r="H286">
        <v>44100</v>
      </c>
      <c r="I286">
        <v>39318</v>
      </c>
      <c r="J286">
        <v>2166</v>
      </c>
      <c r="K286">
        <v>3.29</v>
      </c>
      <c r="L286">
        <v>5</v>
      </c>
      <c r="M286" t="s">
        <v>28</v>
      </c>
      <c r="N286" t="s">
        <v>1782</v>
      </c>
    </row>
    <row r="287" spans="1:14" x14ac:dyDescent="0.3">
      <c r="A287" t="s">
        <v>1896</v>
      </c>
      <c r="B287" t="s">
        <v>49</v>
      </c>
      <c r="C287">
        <v>31</v>
      </c>
      <c r="D287" t="s">
        <v>24</v>
      </c>
      <c r="E287" t="s">
        <v>62</v>
      </c>
      <c r="F287" t="s">
        <v>63</v>
      </c>
      <c r="G287" t="s">
        <v>19</v>
      </c>
      <c r="H287">
        <v>43577</v>
      </c>
      <c r="I287">
        <v>46113</v>
      </c>
      <c r="J287">
        <v>2893</v>
      </c>
      <c r="K287">
        <v>2.78</v>
      </c>
      <c r="L287">
        <v>3</v>
      </c>
      <c r="M287" t="s">
        <v>20</v>
      </c>
      <c r="N287" t="s">
        <v>1782</v>
      </c>
    </row>
    <row r="288" spans="1:14" x14ac:dyDescent="0.3">
      <c r="A288" t="s">
        <v>1126</v>
      </c>
      <c r="B288" t="s">
        <v>402</v>
      </c>
      <c r="C288">
        <v>34</v>
      </c>
      <c r="D288" t="s">
        <v>16</v>
      </c>
      <c r="E288" t="s">
        <v>58</v>
      </c>
      <c r="F288" t="s">
        <v>59</v>
      </c>
      <c r="G288" t="s">
        <v>53</v>
      </c>
      <c r="H288">
        <v>43172</v>
      </c>
      <c r="I288">
        <v>30492</v>
      </c>
      <c r="J288">
        <v>1547</v>
      </c>
      <c r="K288">
        <v>2.39</v>
      </c>
      <c r="L288">
        <v>3</v>
      </c>
      <c r="M288" t="s">
        <v>28</v>
      </c>
      <c r="N288" t="s">
        <v>1782</v>
      </c>
    </row>
    <row r="289" spans="1:14" x14ac:dyDescent="0.3">
      <c r="A289" t="s">
        <v>1360</v>
      </c>
      <c r="B289" t="s">
        <v>350</v>
      </c>
      <c r="C289">
        <v>31</v>
      </c>
      <c r="D289" t="s">
        <v>24</v>
      </c>
      <c r="E289" t="s">
        <v>62</v>
      </c>
      <c r="F289" t="s">
        <v>63</v>
      </c>
      <c r="G289" t="s">
        <v>53</v>
      </c>
      <c r="H289">
        <v>42567</v>
      </c>
      <c r="I289">
        <v>47085</v>
      </c>
      <c r="J289">
        <v>2616</v>
      </c>
      <c r="K289">
        <v>3.66</v>
      </c>
      <c r="L289">
        <v>3</v>
      </c>
      <c r="M289" t="s">
        <v>20</v>
      </c>
      <c r="N289" t="s">
        <v>1782</v>
      </c>
    </row>
    <row r="290" spans="1:14" x14ac:dyDescent="0.3">
      <c r="A290" t="s">
        <v>696</v>
      </c>
      <c r="B290" t="s">
        <v>355</v>
      </c>
      <c r="C290">
        <v>30</v>
      </c>
      <c r="D290" t="s">
        <v>24</v>
      </c>
      <c r="E290" t="s">
        <v>25</v>
      </c>
      <c r="F290" t="s">
        <v>26</v>
      </c>
      <c r="G290" t="s">
        <v>33</v>
      </c>
      <c r="H290">
        <v>44486</v>
      </c>
      <c r="I290">
        <v>27156</v>
      </c>
      <c r="J290">
        <v>1015</v>
      </c>
      <c r="K290">
        <v>3.8</v>
      </c>
      <c r="L290">
        <v>3</v>
      </c>
      <c r="M290" t="s">
        <v>34</v>
      </c>
      <c r="N290" t="s">
        <v>1782</v>
      </c>
    </row>
    <row r="291" spans="1:14" x14ac:dyDescent="0.3">
      <c r="A291" t="s">
        <v>1216</v>
      </c>
      <c r="B291" t="s">
        <v>406</v>
      </c>
      <c r="C291">
        <v>24</v>
      </c>
      <c r="D291" t="s">
        <v>24</v>
      </c>
      <c r="E291" t="s">
        <v>62</v>
      </c>
      <c r="F291" t="s">
        <v>63</v>
      </c>
      <c r="G291" t="s">
        <v>53</v>
      </c>
      <c r="H291">
        <v>43195</v>
      </c>
      <c r="I291">
        <v>45091</v>
      </c>
      <c r="J291">
        <v>1825</v>
      </c>
      <c r="K291">
        <v>2.69</v>
      </c>
      <c r="L291">
        <v>1</v>
      </c>
      <c r="M291" t="s">
        <v>28</v>
      </c>
      <c r="N291" t="s">
        <v>1782</v>
      </c>
    </row>
    <row r="292" spans="1:14" x14ac:dyDescent="0.3">
      <c r="A292" t="s">
        <v>1074</v>
      </c>
      <c r="B292" t="s">
        <v>925</v>
      </c>
      <c r="C292">
        <v>35</v>
      </c>
      <c r="D292" t="s">
        <v>24</v>
      </c>
      <c r="E292" t="s">
        <v>62</v>
      </c>
      <c r="F292" t="s">
        <v>63</v>
      </c>
      <c r="G292" t="s">
        <v>39</v>
      </c>
      <c r="H292">
        <v>42320</v>
      </c>
      <c r="I292">
        <v>43390</v>
      </c>
      <c r="J292">
        <v>2077</v>
      </c>
      <c r="K292">
        <v>3.68</v>
      </c>
      <c r="L292">
        <v>1</v>
      </c>
      <c r="M292" t="s">
        <v>20</v>
      </c>
      <c r="N292" t="s">
        <v>1782</v>
      </c>
    </row>
    <row r="293" spans="1:14" x14ac:dyDescent="0.3">
      <c r="A293" t="s">
        <v>1897</v>
      </c>
      <c r="B293" t="s">
        <v>508</v>
      </c>
      <c r="C293">
        <v>39</v>
      </c>
      <c r="D293" t="s">
        <v>16</v>
      </c>
      <c r="E293" t="s">
        <v>62</v>
      </c>
      <c r="F293" t="s">
        <v>63</v>
      </c>
      <c r="G293" t="s">
        <v>105</v>
      </c>
      <c r="H293">
        <v>44484</v>
      </c>
      <c r="I293">
        <v>45963</v>
      </c>
      <c r="J293">
        <v>1723</v>
      </c>
      <c r="K293">
        <v>3.85</v>
      </c>
      <c r="L293">
        <v>1</v>
      </c>
      <c r="M293" t="s">
        <v>20</v>
      </c>
      <c r="N293" t="s">
        <v>1782</v>
      </c>
    </row>
    <row r="294" spans="1:14" x14ac:dyDescent="0.3">
      <c r="A294" t="s">
        <v>1488</v>
      </c>
      <c r="B294" t="s">
        <v>761</v>
      </c>
      <c r="C294">
        <v>34</v>
      </c>
      <c r="D294" t="s">
        <v>16</v>
      </c>
      <c r="E294" t="s">
        <v>17</v>
      </c>
      <c r="F294" t="s">
        <v>18</v>
      </c>
      <c r="G294" t="s">
        <v>19</v>
      </c>
      <c r="H294">
        <v>42227</v>
      </c>
      <c r="I294">
        <v>50256</v>
      </c>
      <c r="J294">
        <v>5308</v>
      </c>
      <c r="K294">
        <v>4.54</v>
      </c>
      <c r="L294">
        <v>3</v>
      </c>
      <c r="M294" t="s">
        <v>34</v>
      </c>
      <c r="N294" t="s">
        <v>1782</v>
      </c>
    </row>
    <row r="295" spans="1:14" x14ac:dyDescent="0.3">
      <c r="A295" t="s">
        <v>1898</v>
      </c>
      <c r="B295" t="s">
        <v>884</v>
      </c>
      <c r="C295">
        <v>36</v>
      </c>
      <c r="D295" t="s">
        <v>16</v>
      </c>
      <c r="E295" t="s">
        <v>37</v>
      </c>
      <c r="F295" t="s">
        <v>38</v>
      </c>
      <c r="G295" t="s">
        <v>39</v>
      </c>
      <c r="H295">
        <v>44243</v>
      </c>
      <c r="I295">
        <v>31844</v>
      </c>
      <c r="J295">
        <v>1927</v>
      </c>
      <c r="K295">
        <v>3.26</v>
      </c>
      <c r="L295">
        <v>2</v>
      </c>
      <c r="M295" t="s">
        <v>20</v>
      </c>
      <c r="N295" t="s">
        <v>1782</v>
      </c>
    </row>
    <row r="296" spans="1:14" x14ac:dyDescent="0.3">
      <c r="A296" t="s">
        <v>1462</v>
      </c>
      <c r="B296" t="s">
        <v>1048</v>
      </c>
      <c r="C296">
        <v>25</v>
      </c>
      <c r="D296" t="s">
        <v>16</v>
      </c>
      <c r="E296" t="s">
        <v>37</v>
      </c>
      <c r="F296" t="s">
        <v>38</v>
      </c>
      <c r="G296" t="s">
        <v>39</v>
      </c>
      <c r="H296">
        <v>45085</v>
      </c>
      <c r="I296">
        <v>27738</v>
      </c>
      <c r="J296">
        <v>1771</v>
      </c>
      <c r="K296">
        <v>3.35</v>
      </c>
      <c r="L296">
        <v>1</v>
      </c>
      <c r="M296" t="s">
        <v>34</v>
      </c>
      <c r="N296" t="s">
        <v>1782</v>
      </c>
    </row>
    <row r="297" spans="1:14" x14ac:dyDescent="0.3">
      <c r="A297" t="s">
        <v>1759</v>
      </c>
      <c r="B297" t="s">
        <v>1636</v>
      </c>
      <c r="C297">
        <v>23</v>
      </c>
      <c r="D297" t="s">
        <v>16</v>
      </c>
      <c r="E297" t="s">
        <v>58</v>
      </c>
      <c r="F297" t="s">
        <v>59</v>
      </c>
      <c r="G297" t="s">
        <v>27</v>
      </c>
      <c r="H297">
        <v>44917</v>
      </c>
      <c r="I297">
        <v>30749</v>
      </c>
      <c r="J297">
        <v>740</v>
      </c>
      <c r="K297">
        <v>2.82</v>
      </c>
      <c r="L297">
        <v>0</v>
      </c>
      <c r="M297" t="s">
        <v>28</v>
      </c>
      <c r="N297" t="s">
        <v>1782</v>
      </c>
    </row>
    <row r="298" spans="1:14" x14ac:dyDescent="0.3">
      <c r="A298" t="s">
        <v>154</v>
      </c>
      <c r="B298" t="s">
        <v>155</v>
      </c>
      <c r="C298">
        <v>29</v>
      </c>
      <c r="D298" t="s">
        <v>16</v>
      </c>
      <c r="E298" t="s">
        <v>17</v>
      </c>
      <c r="F298" t="s">
        <v>18</v>
      </c>
      <c r="G298" t="s">
        <v>88</v>
      </c>
      <c r="H298">
        <v>45563</v>
      </c>
      <c r="I298">
        <v>46521</v>
      </c>
      <c r="J298">
        <v>1217</v>
      </c>
      <c r="K298">
        <v>3.24</v>
      </c>
      <c r="L298">
        <v>1</v>
      </c>
      <c r="M298" t="s">
        <v>28</v>
      </c>
      <c r="N298" t="s">
        <v>1782</v>
      </c>
    </row>
    <row r="299" spans="1:14" x14ac:dyDescent="0.3">
      <c r="A299" t="s">
        <v>796</v>
      </c>
      <c r="B299" t="s">
        <v>797</v>
      </c>
      <c r="C299">
        <v>37</v>
      </c>
      <c r="D299" t="s">
        <v>24</v>
      </c>
      <c r="E299" t="s">
        <v>25</v>
      </c>
      <c r="F299" t="s">
        <v>26</v>
      </c>
      <c r="G299" t="s">
        <v>50</v>
      </c>
      <c r="H299">
        <v>42455</v>
      </c>
      <c r="I299">
        <v>27809</v>
      </c>
      <c r="J299">
        <v>640</v>
      </c>
      <c r="K299">
        <v>2.5299999999999998</v>
      </c>
      <c r="L299">
        <v>4</v>
      </c>
      <c r="M299" t="s">
        <v>34</v>
      </c>
      <c r="N299" t="s">
        <v>1782</v>
      </c>
    </row>
    <row r="300" spans="1:14" x14ac:dyDescent="0.3">
      <c r="A300" t="s">
        <v>1424</v>
      </c>
      <c r="B300" t="s">
        <v>707</v>
      </c>
      <c r="C300">
        <v>30</v>
      </c>
      <c r="D300" t="s">
        <v>16</v>
      </c>
      <c r="E300" t="s">
        <v>37</v>
      </c>
      <c r="F300" t="s">
        <v>38</v>
      </c>
      <c r="G300" t="s">
        <v>39</v>
      </c>
      <c r="H300">
        <v>43350</v>
      </c>
      <c r="I300">
        <v>23076</v>
      </c>
      <c r="J300">
        <v>699</v>
      </c>
      <c r="K300">
        <v>1.8</v>
      </c>
      <c r="L300">
        <v>2</v>
      </c>
      <c r="M300" t="s">
        <v>34</v>
      </c>
      <c r="N300" t="s">
        <v>1782</v>
      </c>
    </row>
    <row r="301" spans="1:14" x14ac:dyDescent="0.3">
      <c r="A301" t="s">
        <v>1899</v>
      </c>
      <c r="B301" t="s">
        <v>180</v>
      </c>
      <c r="C301">
        <v>35</v>
      </c>
      <c r="D301" t="s">
        <v>16</v>
      </c>
      <c r="E301" t="s">
        <v>37</v>
      </c>
      <c r="F301" t="s">
        <v>38</v>
      </c>
      <c r="G301" t="s">
        <v>53</v>
      </c>
      <c r="H301">
        <v>44546</v>
      </c>
      <c r="I301">
        <v>29282</v>
      </c>
      <c r="J301">
        <v>853</v>
      </c>
      <c r="K301">
        <v>3.64</v>
      </c>
      <c r="L301">
        <v>6</v>
      </c>
      <c r="M301" t="s">
        <v>34</v>
      </c>
      <c r="N301" t="s">
        <v>1782</v>
      </c>
    </row>
    <row r="302" spans="1:14" x14ac:dyDescent="0.3">
      <c r="A302" t="s">
        <v>1172</v>
      </c>
      <c r="B302" t="s">
        <v>196</v>
      </c>
      <c r="C302">
        <v>28</v>
      </c>
      <c r="D302" t="s">
        <v>16</v>
      </c>
      <c r="E302" t="s">
        <v>25</v>
      </c>
      <c r="F302" t="s">
        <v>26</v>
      </c>
      <c r="G302" t="s">
        <v>33</v>
      </c>
      <c r="H302">
        <v>42364</v>
      </c>
      <c r="I302">
        <v>26876</v>
      </c>
      <c r="J302">
        <v>2007</v>
      </c>
      <c r="K302">
        <v>3.23</v>
      </c>
      <c r="L302">
        <v>1</v>
      </c>
      <c r="M302" t="s">
        <v>34</v>
      </c>
      <c r="N302" t="s">
        <v>1782</v>
      </c>
    </row>
    <row r="303" spans="1:14" x14ac:dyDescent="0.3">
      <c r="A303" t="s">
        <v>878</v>
      </c>
      <c r="B303" t="s">
        <v>660</v>
      </c>
      <c r="C303">
        <v>26</v>
      </c>
      <c r="D303" t="s">
        <v>16</v>
      </c>
      <c r="E303" t="s">
        <v>74</v>
      </c>
      <c r="F303" t="s">
        <v>75</v>
      </c>
      <c r="G303" t="s">
        <v>39</v>
      </c>
      <c r="H303">
        <v>45407</v>
      </c>
      <c r="I303">
        <v>34149</v>
      </c>
      <c r="J303">
        <v>2325</v>
      </c>
      <c r="K303">
        <v>2.85</v>
      </c>
      <c r="L303">
        <v>5</v>
      </c>
      <c r="M303" t="s">
        <v>34</v>
      </c>
      <c r="N303" t="s">
        <v>1782</v>
      </c>
    </row>
    <row r="304" spans="1:14" x14ac:dyDescent="0.3">
      <c r="A304" t="s">
        <v>1900</v>
      </c>
      <c r="B304" t="s">
        <v>1487</v>
      </c>
      <c r="C304">
        <v>45</v>
      </c>
      <c r="D304" t="s">
        <v>16</v>
      </c>
      <c r="E304" t="s">
        <v>17</v>
      </c>
      <c r="F304" t="s">
        <v>18</v>
      </c>
      <c r="G304" t="s">
        <v>50</v>
      </c>
      <c r="H304">
        <v>43363</v>
      </c>
      <c r="I304">
        <v>46395</v>
      </c>
      <c r="J304">
        <v>2553</v>
      </c>
      <c r="K304">
        <v>3.54</v>
      </c>
      <c r="L304">
        <v>1</v>
      </c>
      <c r="M304" t="s">
        <v>28</v>
      </c>
      <c r="N304" t="s">
        <v>1782</v>
      </c>
    </row>
    <row r="305" spans="1:14" x14ac:dyDescent="0.3">
      <c r="A305" t="s">
        <v>1901</v>
      </c>
      <c r="B305" t="s">
        <v>1100</v>
      </c>
      <c r="C305">
        <v>34</v>
      </c>
      <c r="D305" t="s">
        <v>16</v>
      </c>
      <c r="E305" t="s">
        <v>25</v>
      </c>
      <c r="F305" t="s">
        <v>26</v>
      </c>
      <c r="G305" t="s">
        <v>53</v>
      </c>
      <c r="H305">
        <v>43533</v>
      </c>
      <c r="I305">
        <v>27614</v>
      </c>
      <c r="J305">
        <v>941</v>
      </c>
      <c r="K305">
        <v>3.08</v>
      </c>
      <c r="L305">
        <v>3</v>
      </c>
      <c r="M305" t="s">
        <v>34</v>
      </c>
      <c r="N305" t="s">
        <v>1782</v>
      </c>
    </row>
    <row r="306" spans="1:14" x14ac:dyDescent="0.3">
      <c r="A306" t="s">
        <v>1902</v>
      </c>
      <c r="B306" t="s">
        <v>984</v>
      </c>
      <c r="C306">
        <v>27</v>
      </c>
      <c r="D306" t="s">
        <v>16</v>
      </c>
      <c r="E306" t="s">
        <v>17</v>
      </c>
      <c r="F306" t="s">
        <v>18</v>
      </c>
      <c r="G306" t="s">
        <v>39</v>
      </c>
      <c r="H306">
        <v>45379</v>
      </c>
      <c r="I306">
        <v>49039</v>
      </c>
      <c r="J306">
        <v>2664</v>
      </c>
      <c r="K306">
        <v>2.95</v>
      </c>
      <c r="L306">
        <v>7</v>
      </c>
      <c r="M306" t="s">
        <v>20</v>
      </c>
      <c r="N306" t="s">
        <v>1782</v>
      </c>
    </row>
    <row r="307" spans="1:14" x14ac:dyDescent="0.3">
      <c r="A307" t="s">
        <v>1541</v>
      </c>
      <c r="B307" t="s">
        <v>147</v>
      </c>
      <c r="C307">
        <v>40</v>
      </c>
      <c r="D307" t="s">
        <v>16</v>
      </c>
      <c r="E307" t="s">
        <v>17</v>
      </c>
      <c r="F307" t="s">
        <v>18</v>
      </c>
      <c r="G307" t="s">
        <v>27</v>
      </c>
      <c r="H307">
        <v>45544</v>
      </c>
      <c r="I307">
        <v>46796</v>
      </c>
      <c r="J307">
        <v>3841</v>
      </c>
      <c r="K307">
        <v>3.84</v>
      </c>
      <c r="L307">
        <v>3</v>
      </c>
      <c r="M307" t="s">
        <v>28</v>
      </c>
      <c r="N307" t="s">
        <v>1782</v>
      </c>
    </row>
    <row r="308" spans="1:14" x14ac:dyDescent="0.3">
      <c r="A308" t="s">
        <v>1903</v>
      </c>
      <c r="B308" t="s">
        <v>1064</v>
      </c>
      <c r="C308">
        <v>23</v>
      </c>
      <c r="D308" t="s">
        <v>24</v>
      </c>
      <c r="E308" t="s">
        <v>42</v>
      </c>
      <c r="F308" t="s">
        <v>43</v>
      </c>
      <c r="G308" t="s">
        <v>53</v>
      </c>
      <c r="H308">
        <v>43769</v>
      </c>
      <c r="I308">
        <v>38540</v>
      </c>
      <c r="J308">
        <v>2125</v>
      </c>
      <c r="K308">
        <v>3.89</v>
      </c>
      <c r="L308">
        <v>3</v>
      </c>
      <c r="M308" t="s">
        <v>28</v>
      </c>
      <c r="N308" t="s">
        <v>1782</v>
      </c>
    </row>
    <row r="309" spans="1:14" x14ac:dyDescent="0.3">
      <c r="A309" t="s">
        <v>1904</v>
      </c>
      <c r="B309" t="s">
        <v>1332</v>
      </c>
      <c r="C309">
        <v>38</v>
      </c>
      <c r="D309" t="s">
        <v>16</v>
      </c>
      <c r="E309" t="s">
        <v>62</v>
      </c>
      <c r="F309" t="s">
        <v>63</v>
      </c>
      <c r="G309" t="s">
        <v>27</v>
      </c>
      <c r="H309">
        <v>42491</v>
      </c>
      <c r="I309">
        <v>34630</v>
      </c>
      <c r="J309">
        <v>2760</v>
      </c>
      <c r="K309">
        <v>3.73</v>
      </c>
      <c r="L309">
        <v>2</v>
      </c>
      <c r="M309" t="s">
        <v>28</v>
      </c>
      <c r="N309" t="s">
        <v>1782</v>
      </c>
    </row>
    <row r="310" spans="1:14" x14ac:dyDescent="0.3">
      <c r="A310" t="s">
        <v>1905</v>
      </c>
      <c r="B310" t="s">
        <v>69</v>
      </c>
      <c r="C310">
        <v>33</v>
      </c>
      <c r="D310" t="s">
        <v>16</v>
      </c>
      <c r="E310" t="s">
        <v>62</v>
      </c>
      <c r="F310" t="s">
        <v>63</v>
      </c>
      <c r="G310" t="s">
        <v>27</v>
      </c>
      <c r="H310">
        <v>45221</v>
      </c>
      <c r="I310">
        <v>40025</v>
      </c>
      <c r="J310">
        <v>2083</v>
      </c>
      <c r="K310">
        <v>3.08</v>
      </c>
      <c r="L310">
        <v>1</v>
      </c>
      <c r="M310" t="s">
        <v>28</v>
      </c>
      <c r="N310" t="s">
        <v>1782</v>
      </c>
    </row>
    <row r="311" spans="1:14" x14ac:dyDescent="0.3">
      <c r="A311" t="s">
        <v>1328</v>
      </c>
      <c r="B311" t="s">
        <v>504</v>
      </c>
      <c r="C311">
        <v>30</v>
      </c>
      <c r="D311" t="s">
        <v>24</v>
      </c>
      <c r="E311" t="s">
        <v>42</v>
      </c>
      <c r="F311" t="s">
        <v>43</v>
      </c>
      <c r="G311" t="s">
        <v>19</v>
      </c>
      <c r="H311">
        <v>43020</v>
      </c>
      <c r="I311">
        <v>38177</v>
      </c>
      <c r="J311">
        <v>2117</v>
      </c>
      <c r="K311">
        <v>2.56</v>
      </c>
      <c r="L311">
        <v>4</v>
      </c>
      <c r="M311" t="s">
        <v>34</v>
      </c>
      <c r="N311" t="s">
        <v>1782</v>
      </c>
    </row>
    <row r="312" spans="1:14" x14ac:dyDescent="0.3">
      <c r="A312" t="s">
        <v>351</v>
      </c>
      <c r="B312" t="s">
        <v>352</v>
      </c>
      <c r="C312">
        <v>21</v>
      </c>
      <c r="D312" t="s">
        <v>16</v>
      </c>
      <c r="E312" t="s">
        <v>62</v>
      </c>
      <c r="F312" t="s">
        <v>63</v>
      </c>
      <c r="G312" t="s">
        <v>39</v>
      </c>
      <c r="H312">
        <v>43161</v>
      </c>
      <c r="I312">
        <v>42629</v>
      </c>
      <c r="J312">
        <v>1218</v>
      </c>
      <c r="K312">
        <v>2.91</v>
      </c>
      <c r="L312">
        <v>6</v>
      </c>
      <c r="M312" t="s">
        <v>28</v>
      </c>
      <c r="N312" t="s">
        <v>1782</v>
      </c>
    </row>
    <row r="313" spans="1:14" x14ac:dyDescent="0.3">
      <c r="A313" t="s">
        <v>1906</v>
      </c>
      <c r="B313" t="s">
        <v>375</v>
      </c>
      <c r="C313">
        <v>34</v>
      </c>
      <c r="D313" t="s">
        <v>16</v>
      </c>
      <c r="E313" t="s">
        <v>74</v>
      </c>
      <c r="F313" t="s">
        <v>75</v>
      </c>
      <c r="G313" t="s">
        <v>88</v>
      </c>
      <c r="H313">
        <v>42613</v>
      </c>
      <c r="I313">
        <v>27460</v>
      </c>
      <c r="J313">
        <v>1524</v>
      </c>
      <c r="K313">
        <v>3.8</v>
      </c>
      <c r="L313">
        <v>3</v>
      </c>
      <c r="M313" t="s">
        <v>20</v>
      </c>
      <c r="N313" t="s">
        <v>1782</v>
      </c>
    </row>
    <row r="314" spans="1:14" x14ac:dyDescent="0.3">
      <c r="A314" t="s">
        <v>1907</v>
      </c>
      <c r="B314" t="s">
        <v>381</v>
      </c>
      <c r="C314">
        <v>37</v>
      </c>
      <c r="D314" t="s">
        <v>24</v>
      </c>
      <c r="E314" t="s">
        <v>62</v>
      </c>
      <c r="F314" t="s">
        <v>63</v>
      </c>
      <c r="G314" t="s">
        <v>53</v>
      </c>
      <c r="H314">
        <v>44854</v>
      </c>
      <c r="I314">
        <v>45458</v>
      </c>
      <c r="J314">
        <v>2069</v>
      </c>
      <c r="K314">
        <v>3.82</v>
      </c>
      <c r="L314">
        <v>4</v>
      </c>
      <c r="M314" t="s">
        <v>28</v>
      </c>
      <c r="N314" t="s">
        <v>1782</v>
      </c>
    </row>
    <row r="315" spans="1:14" x14ac:dyDescent="0.3">
      <c r="A315" t="s">
        <v>1323</v>
      </c>
      <c r="B315" t="s">
        <v>132</v>
      </c>
      <c r="C315">
        <v>22</v>
      </c>
      <c r="D315" t="s">
        <v>24</v>
      </c>
      <c r="E315" t="s">
        <v>62</v>
      </c>
      <c r="F315" t="s">
        <v>63</v>
      </c>
      <c r="G315" t="s">
        <v>39</v>
      </c>
      <c r="H315">
        <v>45316</v>
      </c>
      <c r="I315">
        <v>40921</v>
      </c>
      <c r="J315">
        <v>1563</v>
      </c>
      <c r="K315">
        <v>4.4000000000000004</v>
      </c>
      <c r="L315">
        <v>3</v>
      </c>
      <c r="M315" t="s">
        <v>20</v>
      </c>
      <c r="N315" t="s">
        <v>1782</v>
      </c>
    </row>
    <row r="316" spans="1:14" x14ac:dyDescent="0.3">
      <c r="A316" t="s">
        <v>294</v>
      </c>
      <c r="B316" t="s">
        <v>295</v>
      </c>
      <c r="C316">
        <v>35</v>
      </c>
      <c r="D316" t="s">
        <v>24</v>
      </c>
      <c r="E316" t="s">
        <v>25</v>
      </c>
      <c r="F316" t="s">
        <v>26</v>
      </c>
      <c r="G316" t="s">
        <v>105</v>
      </c>
      <c r="H316">
        <v>45424</v>
      </c>
      <c r="I316">
        <v>35251</v>
      </c>
      <c r="J316">
        <v>967</v>
      </c>
      <c r="K316">
        <v>3.69</v>
      </c>
      <c r="L316">
        <v>4</v>
      </c>
      <c r="M316" t="s">
        <v>28</v>
      </c>
      <c r="N316" t="s">
        <v>1782</v>
      </c>
    </row>
    <row r="317" spans="1:14" x14ac:dyDescent="0.3">
      <c r="A317" t="s">
        <v>1908</v>
      </c>
      <c r="B317" t="s">
        <v>272</v>
      </c>
      <c r="C317">
        <v>37</v>
      </c>
      <c r="D317" t="s">
        <v>24</v>
      </c>
      <c r="E317" t="s">
        <v>74</v>
      </c>
      <c r="F317" t="s">
        <v>75</v>
      </c>
      <c r="G317" t="s">
        <v>27</v>
      </c>
      <c r="H317">
        <v>42997</v>
      </c>
      <c r="I317">
        <v>37798</v>
      </c>
      <c r="J317">
        <v>985</v>
      </c>
      <c r="K317">
        <v>1.75</v>
      </c>
      <c r="L317">
        <v>1</v>
      </c>
      <c r="M317" t="s">
        <v>20</v>
      </c>
      <c r="N317" t="s">
        <v>1782</v>
      </c>
    </row>
    <row r="318" spans="1:14" x14ac:dyDescent="0.3">
      <c r="A318" t="s">
        <v>1909</v>
      </c>
      <c r="B318" t="s">
        <v>85</v>
      </c>
      <c r="C318">
        <v>48</v>
      </c>
      <c r="D318" t="s">
        <v>16</v>
      </c>
      <c r="E318" t="s">
        <v>25</v>
      </c>
      <c r="F318" t="s">
        <v>26</v>
      </c>
      <c r="G318" t="s">
        <v>27</v>
      </c>
      <c r="H318">
        <v>42316</v>
      </c>
      <c r="I318">
        <v>32827</v>
      </c>
      <c r="J318">
        <v>2062</v>
      </c>
      <c r="K318">
        <v>3.75</v>
      </c>
      <c r="L318">
        <v>4</v>
      </c>
      <c r="M318" t="s">
        <v>34</v>
      </c>
      <c r="N318" t="s">
        <v>1782</v>
      </c>
    </row>
    <row r="319" spans="1:14" x14ac:dyDescent="0.3">
      <c r="A319" t="s">
        <v>1468</v>
      </c>
      <c r="B319" t="s">
        <v>270</v>
      </c>
      <c r="C319">
        <v>32</v>
      </c>
      <c r="D319" t="s">
        <v>16</v>
      </c>
      <c r="E319" t="s">
        <v>58</v>
      </c>
      <c r="F319" t="s">
        <v>59</v>
      </c>
      <c r="G319" t="s">
        <v>50</v>
      </c>
      <c r="H319">
        <v>45452</v>
      </c>
      <c r="I319">
        <v>29037</v>
      </c>
      <c r="J319">
        <v>1197</v>
      </c>
      <c r="K319">
        <v>2.72</v>
      </c>
      <c r="L319">
        <v>4</v>
      </c>
      <c r="M319" t="s">
        <v>34</v>
      </c>
      <c r="N319" t="s">
        <v>1782</v>
      </c>
    </row>
    <row r="320" spans="1:14" x14ac:dyDescent="0.3">
      <c r="A320" t="s">
        <v>1910</v>
      </c>
      <c r="B320" t="s">
        <v>1358</v>
      </c>
      <c r="C320">
        <v>34</v>
      </c>
      <c r="D320" t="s">
        <v>16</v>
      </c>
      <c r="E320" t="s">
        <v>31</v>
      </c>
      <c r="F320" t="s">
        <v>32</v>
      </c>
      <c r="G320" t="s">
        <v>39</v>
      </c>
      <c r="H320">
        <v>45048</v>
      </c>
      <c r="I320">
        <v>29906</v>
      </c>
      <c r="J320">
        <v>1233</v>
      </c>
      <c r="K320">
        <v>2.2400000000000002</v>
      </c>
      <c r="L320">
        <v>5</v>
      </c>
      <c r="M320" t="s">
        <v>28</v>
      </c>
      <c r="N320" t="s">
        <v>1782</v>
      </c>
    </row>
    <row r="321" spans="1:14" x14ac:dyDescent="0.3">
      <c r="A321" t="s">
        <v>760</v>
      </c>
      <c r="B321" t="s">
        <v>761</v>
      </c>
      <c r="C321">
        <v>29</v>
      </c>
      <c r="D321" t="s">
        <v>16</v>
      </c>
      <c r="E321" t="s">
        <v>42</v>
      </c>
      <c r="F321" t="s">
        <v>43</v>
      </c>
      <c r="G321" t="s">
        <v>27</v>
      </c>
      <c r="H321">
        <v>42184</v>
      </c>
      <c r="I321">
        <v>35909</v>
      </c>
      <c r="J321">
        <v>2681</v>
      </c>
      <c r="K321">
        <v>3.59</v>
      </c>
      <c r="L321">
        <v>7</v>
      </c>
      <c r="M321" t="s">
        <v>20</v>
      </c>
      <c r="N321" t="s">
        <v>1782</v>
      </c>
    </row>
    <row r="322" spans="1:14" x14ac:dyDescent="0.3">
      <c r="A322" t="s">
        <v>724</v>
      </c>
      <c r="B322" t="s">
        <v>187</v>
      </c>
      <c r="C322">
        <v>35</v>
      </c>
      <c r="D322" t="s">
        <v>16</v>
      </c>
      <c r="E322" t="s">
        <v>62</v>
      </c>
      <c r="F322" t="s">
        <v>63</v>
      </c>
      <c r="G322" t="s">
        <v>19</v>
      </c>
      <c r="H322">
        <v>44953</v>
      </c>
      <c r="I322">
        <v>37927</v>
      </c>
      <c r="J322">
        <v>640</v>
      </c>
      <c r="K322">
        <v>2.61</v>
      </c>
      <c r="L322">
        <v>3</v>
      </c>
      <c r="M322" t="s">
        <v>20</v>
      </c>
      <c r="N322" t="s">
        <v>1782</v>
      </c>
    </row>
    <row r="323" spans="1:14" x14ac:dyDescent="0.3">
      <c r="A323" t="s">
        <v>169</v>
      </c>
      <c r="B323" t="s">
        <v>170</v>
      </c>
      <c r="C323">
        <v>25</v>
      </c>
      <c r="D323" t="s">
        <v>16</v>
      </c>
      <c r="E323" t="s">
        <v>17</v>
      </c>
      <c r="F323" t="s">
        <v>18</v>
      </c>
      <c r="G323" t="s">
        <v>50</v>
      </c>
      <c r="H323">
        <v>43193</v>
      </c>
      <c r="I323">
        <v>45401</v>
      </c>
      <c r="J323">
        <v>1759</v>
      </c>
      <c r="K323">
        <v>3.9</v>
      </c>
      <c r="L323">
        <v>3</v>
      </c>
      <c r="M323" t="s">
        <v>34</v>
      </c>
      <c r="N323" t="s">
        <v>1782</v>
      </c>
    </row>
    <row r="324" spans="1:14" x14ac:dyDescent="0.3">
      <c r="A324" t="s">
        <v>1305</v>
      </c>
      <c r="B324" t="s">
        <v>572</v>
      </c>
      <c r="C324">
        <v>36</v>
      </c>
      <c r="D324" t="s">
        <v>24</v>
      </c>
      <c r="E324" t="s">
        <v>42</v>
      </c>
      <c r="F324" t="s">
        <v>43</v>
      </c>
      <c r="G324" t="s">
        <v>33</v>
      </c>
      <c r="H324">
        <v>42369</v>
      </c>
      <c r="I324">
        <v>34370</v>
      </c>
      <c r="J324">
        <v>1854</v>
      </c>
      <c r="K324">
        <v>3.35</v>
      </c>
      <c r="L324">
        <v>3</v>
      </c>
      <c r="M324" t="s">
        <v>34</v>
      </c>
      <c r="N324" t="s">
        <v>1782</v>
      </c>
    </row>
    <row r="325" spans="1:14" x14ac:dyDescent="0.3">
      <c r="A325" t="s">
        <v>1595</v>
      </c>
      <c r="B325" t="s">
        <v>930</v>
      </c>
      <c r="C325">
        <v>39</v>
      </c>
      <c r="D325" t="s">
        <v>16</v>
      </c>
      <c r="E325" t="s">
        <v>74</v>
      </c>
      <c r="F325" t="s">
        <v>75</v>
      </c>
      <c r="G325" t="s">
        <v>27</v>
      </c>
      <c r="H325">
        <v>44606</v>
      </c>
      <c r="I325">
        <v>34560</v>
      </c>
      <c r="J325">
        <v>2647</v>
      </c>
      <c r="K325">
        <v>3.78</v>
      </c>
      <c r="L325">
        <v>4</v>
      </c>
      <c r="M325" t="s">
        <v>28</v>
      </c>
      <c r="N325" t="s">
        <v>1782</v>
      </c>
    </row>
    <row r="326" spans="1:14" x14ac:dyDescent="0.3">
      <c r="A326" t="s">
        <v>537</v>
      </c>
      <c r="B326" t="s">
        <v>538</v>
      </c>
      <c r="C326">
        <v>29</v>
      </c>
      <c r="D326" t="s">
        <v>24</v>
      </c>
      <c r="E326" t="s">
        <v>42</v>
      </c>
      <c r="F326" t="s">
        <v>43</v>
      </c>
      <c r="G326" t="s">
        <v>27</v>
      </c>
      <c r="H326">
        <v>42591</v>
      </c>
      <c r="I326">
        <v>44824</v>
      </c>
      <c r="J326">
        <v>1426</v>
      </c>
      <c r="K326">
        <v>2.59</v>
      </c>
      <c r="L326">
        <v>3</v>
      </c>
      <c r="M326" t="s">
        <v>20</v>
      </c>
      <c r="N326" t="s">
        <v>1782</v>
      </c>
    </row>
    <row r="327" spans="1:14" x14ac:dyDescent="0.3">
      <c r="A327" t="s">
        <v>1911</v>
      </c>
      <c r="B327" t="s">
        <v>222</v>
      </c>
      <c r="C327">
        <v>29</v>
      </c>
      <c r="D327" t="s">
        <v>24</v>
      </c>
      <c r="E327" t="s">
        <v>62</v>
      </c>
      <c r="F327" t="s">
        <v>63</v>
      </c>
      <c r="G327" t="s">
        <v>105</v>
      </c>
      <c r="H327">
        <v>42123</v>
      </c>
      <c r="I327">
        <v>47254</v>
      </c>
      <c r="J327">
        <v>1981</v>
      </c>
      <c r="K327">
        <v>2.4</v>
      </c>
      <c r="L327">
        <v>2</v>
      </c>
      <c r="M327" t="s">
        <v>34</v>
      </c>
      <c r="N327" t="s">
        <v>1782</v>
      </c>
    </row>
    <row r="328" spans="1:14" x14ac:dyDescent="0.3">
      <c r="A328" t="s">
        <v>1912</v>
      </c>
      <c r="B328" t="s">
        <v>119</v>
      </c>
      <c r="C328">
        <v>32</v>
      </c>
      <c r="D328" t="s">
        <v>24</v>
      </c>
      <c r="E328" t="s">
        <v>42</v>
      </c>
      <c r="F328" t="s">
        <v>43</v>
      </c>
      <c r="G328" t="s">
        <v>19</v>
      </c>
      <c r="H328">
        <v>42013</v>
      </c>
      <c r="I328">
        <v>36316</v>
      </c>
      <c r="J328">
        <v>1260</v>
      </c>
      <c r="K328">
        <v>3.11</v>
      </c>
      <c r="L328">
        <v>3</v>
      </c>
      <c r="M328" t="s">
        <v>20</v>
      </c>
      <c r="N328" t="s">
        <v>1782</v>
      </c>
    </row>
    <row r="329" spans="1:14" x14ac:dyDescent="0.3">
      <c r="A329" t="s">
        <v>1913</v>
      </c>
      <c r="B329" t="s">
        <v>400</v>
      </c>
      <c r="C329">
        <v>33</v>
      </c>
      <c r="D329" t="s">
        <v>16</v>
      </c>
      <c r="E329" t="s">
        <v>25</v>
      </c>
      <c r="F329" t="s">
        <v>26</v>
      </c>
      <c r="G329" t="s">
        <v>27</v>
      </c>
      <c r="H329">
        <v>44972</v>
      </c>
      <c r="I329">
        <v>32099</v>
      </c>
      <c r="J329">
        <v>2353</v>
      </c>
      <c r="K329">
        <v>3.26</v>
      </c>
      <c r="L329">
        <v>4</v>
      </c>
      <c r="M329" t="s">
        <v>20</v>
      </c>
      <c r="N329" t="s">
        <v>1782</v>
      </c>
    </row>
    <row r="330" spans="1:14" x14ac:dyDescent="0.3">
      <c r="A330" t="s">
        <v>1914</v>
      </c>
      <c r="B330" t="s">
        <v>694</v>
      </c>
      <c r="C330">
        <v>29</v>
      </c>
      <c r="D330" t="s">
        <v>16</v>
      </c>
      <c r="E330" t="s">
        <v>37</v>
      </c>
      <c r="F330" t="s">
        <v>38</v>
      </c>
      <c r="G330" t="s">
        <v>33</v>
      </c>
      <c r="H330">
        <v>45544</v>
      </c>
      <c r="I330">
        <v>29280</v>
      </c>
      <c r="J330">
        <v>857</v>
      </c>
      <c r="K330">
        <v>2.38</v>
      </c>
      <c r="L330">
        <v>6</v>
      </c>
      <c r="M330" t="s">
        <v>34</v>
      </c>
      <c r="N330" t="s">
        <v>1782</v>
      </c>
    </row>
    <row r="331" spans="1:14" x14ac:dyDescent="0.3">
      <c r="A331" t="s">
        <v>992</v>
      </c>
      <c r="B331" t="s">
        <v>65</v>
      </c>
      <c r="C331">
        <v>28</v>
      </c>
      <c r="D331" t="s">
        <v>24</v>
      </c>
      <c r="E331" t="s">
        <v>74</v>
      </c>
      <c r="F331" t="s">
        <v>75</v>
      </c>
      <c r="G331" t="s">
        <v>88</v>
      </c>
      <c r="H331">
        <v>44378</v>
      </c>
      <c r="I331">
        <v>36868</v>
      </c>
      <c r="J331">
        <v>520</v>
      </c>
      <c r="K331">
        <v>2.29</v>
      </c>
      <c r="L331">
        <v>8</v>
      </c>
      <c r="M331" t="s">
        <v>28</v>
      </c>
      <c r="N331" t="s">
        <v>1782</v>
      </c>
    </row>
    <row r="332" spans="1:14" x14ac:dyDescent="0.3">
      <c r="A332" t="s">
        <v>296</v>
      </c>
      <c r="B332" t="s">
        <v>287</v>
      </c>
      <c r="C332">
        <v>37</v>
      </c>
      <c r="D332" t="s">
        <v>24</v>
      </c>
      <c r="E332" t="s">
        <v>74</v>
      </c>
      <c r="F332" t="s">
        <v>75</v>
      </c>
      <c r="G332" t="s">
        <v>105</v>
      </c>
      <c r="H332">
        <v>42863</v>
      </c>
      <c r="I332">
        <v>28270</v>
      </c>
      <c r="J332">
        <v>1293</v>
      </c>
      <c r="K332">
        <v>3.14</v>
      </c>
      <c r="L332">
        <v>5</v>
      </c>
      <c r="M332" t="s">
        <v>34</v>
      </c>
      <c r="N332" t="s">
        <v>1782</v>
      </c>
    </row>
    <row r="333" spans="1:14" x14ac:dyDescent="0.3">
      <c r="A333" t="s">
        <v>1915</v>
      </c>
      <c r="B333" t="s">
        <v>446</v>
      </c>
      <c r="C333">
        <v>25</v>
      </c>
      <c r="D333" t="s">
        <v>16</v>
      </c>
      <c r="E333" t="s">
        <v>31</v>
      </c>
      <c r="F333" t="s">
        <v>32</v>
      </c>
      <c r="G333" t="s">
        <v>88</v>
      </c>
      <c r="H333">
        <v>44718</v>
      </c>
      <c r="I333">
        <v>31107</v>
      </c>
      <c r="J333">
        <v>732</v>
      </c>
      <c r="K333">
        <v>2.86</v>
      </c>
      <c r="L333">
        <v>2</v>
      </c>
      <c r="M333" t="s">
        <v>20</v>
      </c>
      <c r="N333" t="s">
        <v>1782</v>
      </c>
    </row>
    <row r="334" spans="1:14" x14ac:dyDescent="0.3">
      <c r="A334" t="s">
        <v>552</v>
      </c>
      <c r="B334" t="s">
        <v>196</v>
      </c>
      <c r="C334">
        <v>27</v>
      </c>
      <c r="D334" t="s">
        <v>24</v>
      </c>
      <c r="E334" t="s">
        <v>62</v>
      </c>
      <c r="F334" t="s">
        <v>63</v>
      </c>
      <c r="G334" t="s">
        <v>27</v>
      </c>
      <c r="H334">
        <v>45492</v>
      </c>
      <c r="I334">
        <v>39779</v>
      </c>
      <c r="J334">
        <v>2377</v>
      </c>
      <c r="K334">
        <v>2.84</v>
      </c>
      <c r="L334">
        <v>2</v>
      </c>
      <c r="M334" t="s">
        <v>34</v>
      </c>
      <c r="N334" t="s">
        <v>1782</v>
      </c>
    </row>
    <row r="335" spans="1:14" x14ac:dyDescent="0.3">
      <c r="A335" t="s">
        <v>1540</v>
      </c>
      <c r="B335" t="s">
        <v>61</v>
      </c>
      <c r="C335">
        <v>35</v>
      </c>
      <c r="D335" t="s">
        <v>24</v>
      </c>
      <c r="E335" t="s">
        <v>25</v>
      </c>
      <c r="F335" t="s">
        <v>26</v>
      </c>
      <c r="G335" t="s">
        <v>105</v>
      </c>
      <c r="H335">
        <v>42597</v>
      </c>
      <c r="I335">
        <v>28154</v>
      </c>
      <c r="J335">
        <v>1697</v>
      </c>
      <c r="K335">
        <v>3.94</v>
      </c>
      <c r="L335">
        <v>4</v>
      </c>
      <c r="M335" t="s">
        <v>28</v>
      </c>
      <c r="N335" t="s">
        <v>1782</v>
      </c>
    </row>
    <row r="336" spans="1:14" x14ac:dyDescent="0.3">
      <c r="A336" t="s">
        <v>1916</v>
      </c>
      <c r="B336" t="s">
        <v>887</v>
      </c>
      <c r="C336">
        <v>28</v>
      </c>
      <c r="D336" t="s">
        <v>24</v>
      </c>
      <c r="E336" t="s">
        <v>62</v>
      </c>
      <c r="F336" t="s">
        <v>63</v>
      </c>
      <c r="G336" t="s">
        <v>88</v>
      </c>
      <c r="H336">
        <v>45334</v>
      </c>
      <c r="I336">
        <v>41485</v>
      </c>
      <c r="J336">
        <v>2475</v>
      </c>
      <c r="K336">
        <v>3.95</v>
      </c>
      <c r="L336">
        <v>1</v>
      </c>
      <c r="M336" t="s">
        <v>20</v>
      </c>
      <c r="N336" t="s">
        <v>1782</v>
      </c>
    </row>
    <row r="337" spans="1:14" x14ac:dyDescent="0.3">
      <c r="A337" t="s">
        <v>1917</v>
      </c>
      <c r="B337" t="s">
        <v>117</v>
      </c>
      <c r="C337">
        <v>27</v>
      </c>
      <c r="D337" t="s">
        <v>16</v>
      </c>
      <c r="E337" t="s">
        <v>74</v>
      </c>
      <c r="F337" t="s">
        <v>75</v>
      </c>
      <c r="G337" t="s">
        <v>50</v>
      </c>
      <c r="H337">
        <v>42600</v>
      </c>
      <c r="I337">
        <v>34049</v>
      </c>
      <c r="J337">
        <v>2529</v>
      </c>
      <c r="K337">
        <v>3.37</v>
      </c>
      <c r="L337">
        <v>4</v>
      </c>
      <c r="M337" t="s">
        <v>20</v>
      </c>
      <c r="N337" t="s">
        <v>1782</v>
      </c>
    </row>
    <row r="338" spans="1:14" x14ac:dyDescent="0.3">
      <c r="A338" t="s">
        <v>1467</v>
      </c>
      <c r="B338" t="s">
        <v>298</v>
      </c>
      <c r="C338">
        <v>25</v>
      </c>
      <c r="D338" t="s">
        <v>16</v>
      </c>
      <c r="E338" t="s">
        <v>74</v>
      </c>
      <c r="F338" t="s">
        <v>75</v>
      </c>
      <c r="G338" t="s">
        <v>33</v>
      </c>
      <c r="H338">
        <v>44912</v>
      </c>
      <c r="I338">
        <v>29974</v>
      </c>
      <c r="J338">
        <v>1112</v>
      </c>
      <c r="K338">
        <v>3.37</v>
      </c>
      <c r="L338">
        <v>3</v>
      </c>
      <c r="M338" t="s">
        <v>28</v>
      </c>
      <c r="N338" t="s">
        <v>1782</v>
      </c>
    </row>
    <row r="339" spans="1:14" x14ac:dyDescent="0.3">
      <c r="A339" t="s">
        <v>879</v>
      </c>
      <c r="B339" t="s">
        <v>880</v>
      </c>
      <c r="C339">
        <v>36</v>
      </c>
      <c r="D339" t="s">
        <v>24</v>
      </c>
      <c r="E339" t="s">
        <v>74</v>
      </c>
      <c r="F339" t="s">
        <v>75</v>
      </c>
      <c r="G339" t="s">
        <v>27</v>
      </c>
      <c r="H339">
        <v>44258</v>
      </c>
      <c r="I339">
        <v>44688</v>
      </c>
      <c r="J339">
        <v>1225</v>
      </c>
      <c r="K339">
        <v>4.41</v>
      </c>
      <c r="L339">
        <v>3</v>
      </c>
      <c r="M339" t="s">
        <v>34</v>
      </c>
      <c r="N339" t="s">
        <v>1782</v>
      </c>
    </row>
    <row r="340" spans="1:14" x14ac:dyDescent="0.3">
      <c r="A340" t="s">
        <v>695</v>
      </c>
      <c r="B340" t="s">
        <v>442</v>
      </c>
      <c r="C340">
        <v>35</v>
      </c>
      <c r="D340" t="s">
        <v>16</v>
      </c>
      <c r="E340" t="s">
        <v>62</v>
      </c>
      <c r="F340" t="s">
        <v>63</v>
      </c>
      <c r="G340" t="s">
        <v>53</v>
      </c>
      <c r="H340">
        <v>44180</v>
      </c>
      <c r="I340">
        <v>41157</v>
      </c>
      <c r="J340">
        <v>2905</v>
      </c>
      <c r="K340">
        <v>3.27</v>
      </c>
      <c r="L340">
        <v>2</v>
      </c>
      <c r="M340" t="s">
        <v>20</v>
      </c>
      <c r="N340" t="s">
        <v>1782</v>
      </c>
    </row>
    <row r="341" spans="1:14" x14ac:dyDescent="0.3">
      <c r="A341" t="s">
        <v>1565</v>
      </c>
      <c r="B341" t="s">
        <v>1036</v>
      </c>
      <c r="C341">
        <v>26</v>
      </c>
      <c r="D341" t="s">
        <v>16</v>
      </c>
      <c r="E341" t="s">
        <v>17</v>
      </c>
      <c r="F341" t="s">
        <v>18</v>
      </c>
      <c r="G341" t="s">
        <v>27</v>
      </c>
      <c r="H341">
        <v>42965</v>
      </c>
      <c r="I341">
        <v>41235</v>
      </c>
      <c r="J341">
        <v>2190</v>
      </c>
      <c r="K341">
        <v>3.44</v>
      </c>
      <c r="L341">
        <v>2</v>
      </c>
      <c r="M341" t="s">
        <v>28</v>
      </c>
      <c r="N341" t="s">
        <v>1782</v>
      </c>
    </row>
    <row r="342" spans="1:14" x14ac:dyDescent="0.3">
      <c r="A342" t="s">
        <v>1918</v>
      </c>
      <c r="B342" t="s">
        <v>229</v>
      </c>
      <c r="C342">
        <v>36</v>
      </c>
      <c r="D342" t="s">
        <v>16</v>
      </c>
      <c r="E342" t="s">
        <v>37</v>
      </c>
      <c r="F342" t="s">
        <v>38</v>
      </c>
      <c r="G342" t="s">
        <v>105</v>
      </c>
      <c r="H342">
        <v>44981</v>
      </c>
      <c r="I342">
        <v>33267</v>
      </c>
      <c r="J342">
        <v>1962</v>
      </c>
      <c r="K342">
        <v>3.29</v>
      </c>
      <c r="L342">
        <v>3</v>
      </c>
      <c r="M342" t="s">
        <v>34</v>
      </c>
      <c r="N342" t="s">
        <v>1782</v>
      </c>
    </row>
    <row r="343" spans="1:14" x14ac:dyDescent="0.3">
      <c r="A343" t="s">
        <v>1919</v>
      </c>
      <c r="B343" t="s">
        <v>79</v>
      </c>
      <c r="C343">
        <v>31</v>
      </c>
      <c r="D343" t="s">
        <v>16</v>
      </c>
      <c r="E343" t="s">
        <v>37</v>
      </c>
      <c r="F343" t="s">
        <v>38</v>
      </c>
      <c r="G343" t="s">
        <v>27</v>
      </c>
      <c r="H343">
        <v>42643</v>
      </c>
      <c r="I343">
        <v>33494</v>
      </c>
      <c r="J343">
        <v>2968</v>
      </c>
      <c r="K343">
        <v>5</v>
      </c>
      <c r="L343">
        <v>4</v>
      </c>
      <c r="M343" t="s">
        <v>34</v>
      </c>
      <c r="N343" t="s">
        <v>1782</v>
      </c>
    </row>
    <row r="344" spans="1:14" x14ac:dyDescent="0.3">
      <c r="A344" t="s">
        <v>434</v>
      </c>
      <c r="B344" t="s">
        <v>435</v>
      </c>
      <c r="C344">
        <v>36</v>
      </c>
      <c r="D344" t="s">
        <v>16</v>
      </c>
      <c r="E344" t="s">
        <v>25</v>
      </c>
      <c r="F344" t="s">
        <v>26</v>
      </c>
      <c r="G344" t="s">
        <v>53</v>
      </c>
      <c r="H344">
        <v>44019</v>
      </c>
      <c r="I344">
        <v>27528</v>
      </c>
      <c r="J344">
        <v>656</v>
      </c>
      <c r="K344">
        <v>1.19</v>
      </c>
      <c r="L344">
        <v>5</v>
      </c>
      <c r="M344" t="s">
        <v>34</v>
      </c>
      <c r="N344" t="s">
        <v>1782</v>
      </c>
    </row>
    <row r="345" spans="1:14" x14ac:dyDescent="0.3">
      <c r="A345" t="s">
        <v>1920</v>
      </c>
      <c r="B345" t="s">
        <v>151</v>
      </c>
      <c r="C345">
        <v>36</v>
      </c>
      <c r="D345" t="s">
        <v>16</v>
      </c>
      <c r="E345" t="s">
        <v>17</v>
      </c>
      <c r="F345" t="s">
        <v>18</v>
      </c>
      <c r="G345" t="s">
        <v>50</v>
      </c>
      <c r="H345">
        <v>44895</v>
      </c>
      <c r="I345">
        <v>45853</v>
      </c>
      <c r="J345">
        <v>2098</v>
      </c>
      <c r="K345">
        <v>3.13</v>
      </c>
      <c r="L345">
        <v>0</v>
      </c>
      <c r="M345" t="s">
        <v>28</v>
      </c>
      <c r="N345" t="s">
        <v>1782</v>
      </c>
    </row>
    <row r="346" spans="1:14" x14ac:dyDescent="0.3">
      <c r="A346" t="s">
        <v>1921</v>
      </c>
      <c r="B346" t="s">
        <v>272</v>
      </c>
      <c r="C346">
        <v>32</v>
      </c>
      <c r="D346" t="s">
        <v>16</v>
      </c>
      <c r="E346" t="s">
        <v>42</v>
      </c>
      <c r="F346" t="s">
        <v>43</v>
      </c>
      <c r="G346" t="s">
        <v>50</v>
      </c>
      <c r="H346">
        <v>43130</v>
      </c>
      <c r="I346">
        <v>46672</v>
      </c>
      <c r="J346">
        <v>1109</v>
      </c>
      <c r="K346">
        <v>3.12</v>
      </c>
      <c r="L346">
        <v>4</v>
      </c>
      <c r="M346" t="s">
        <v>34</v>
      </c>
      <c r="N346" t="s">
        <v>1782</v>
      </c>
    </row>
    <row r="347" spans="1:14" x14ac:dyDescent="0.3">
      <c r="A347" t="s">
        <v>1922</v>
      </c>
      <c r="B347" t="s">
        <v>71</v>
      </c>
      <c r="C347">
        <v>32</v>
      </c>
      <c r="D347" t="s">
        <v>16</v>
      </c>
      <c r="E347" t="s">
        <v>74</v>
      </c>
      <c r="F347" t="s">
        <v>75</v>
      </c>
      <c r="G347" t="s">
        <v>50</v>
      </c>
      <c r="H347">
        <v>44497</v>
      </c>
      <c r="I347">
        <v>32689</v>
      </c>
      <c r="J347">
        <v>814</v>
      </c>
      <c r="K347">
        <v>3.67</v>
      </c>
      <c r="L347">
        <v>10</v>
      </c>
      <c r="M347" t="s">
        <v>20</v>
      </c>
      <c r="N347" t="s">
        <v>1782</v>
      </c>
    </row>
    <row r="348" spans="1:14" x14ac:dyDescent="0.3">
      <c r="A348" t="s">
        <v>1169</v>
      </c>
      <c r="B348" t="s">
        <v>343</v>
      </c>
      <c r="C348">
        <v>30</v>
      </c>
      <c r="D348" t="s">
        <v>24</v>
      </c>
      <c r="E348" t="s">
        <v>74</v>
      </c>
      <c r="F348" t="s">
        <v>75</v>
      </c>
      <c r="G348" t="s">
        <v>53</v>
      </c>
      <c r="H348">
        <v>43631</v>
      </c>
      <c r="I348">
        <v>27485</v>
      </c>
      <c r="J348">
        <v>1570</v>
      </c>
      <c r="K348">
        <v>3.72</v>
      </c>
      <c r="L348">
        <v>2</v>
      </c>
      <c r="M348" t="s">
        <v>20</v>
      </c>
      <c r="N348" t="s">
        <v>1782</v>
      </c>
    </row>
    <row r="349" spans="1:14" x14ac:dyDescent="0.3">
      <c r="A349" t="s">
        <v>1168</v>
      </c>
      <c r="B349" t="s">
        <v>930</v>
      </c>
      <c r="C349">
        <v>26</v>
      </c>
      <c r="D349" t="s">
        <v>16</v>
      </c>
      <c r="E349" t="s">
        <v>17</v>
      </c>
      <c r="F349" t="s">
        <v>18</v>
      </c>
      <c r="G349" t="s">
        <v>53</v>
      </c>
      <c r="H349">
        <v>44876</v>
      </c>
      <c r="I349">
        <v>36983</v>
      </c>
      <c r="J349">
        <v>867</v>
      </c>
      <c r="K349">
        <v>3.71</v>
      </c>
      <c r="L349">
        <v>2</v>
      </c>
      <c r="M349" t="s">
        <v>28</v>
      </c>
      <c r="N349" t="s">
        <v>1782</v>
      </c>
    </row>
    <row r="350" spans="1:14" x14ac:dyDescent="0.3">
      <c r="A350" t="s">
        <v>1923</v>
      </c>
      <c r="B350" t="s">
        <v>182</v>
      </c>
      <c r="C350">
        <v>33</v>
      </c>
      <c r="D350" t="s">
        <v>24</v>
      </c>
      <c r="E350" t="s">
        <v>62</v>
      </c>
      <c r="F350" t="s">
        <v>63</v>
      </c>
      <c r="G350" t="s">
        <v>105</v>
      </c>
      <c r="H350">
        <v>42483</v>
      </c>
      <c r="I350">
        <v>45395</v>
      </c>
      <c r="J350">
        <v>2043</v>
      </c>
      <c r="K350">
        <v>3.72</v>
      </c>
      <c r="L350">
        <v>0</v>
      </c>
      <c r="M350" t="s">
        <v>20</v>
      </c>
      <c r="N350" t="s">
        <v>1782</v>
      </c>
    </row>
    <row r="351" spans="1:14" x14ac:dyDescent="0.3">
      <c r="A351" t="s">
        <v>326</v>
      </c>
      <c r="B351" t="s">
        <v>327</v>
      </c>
      <c r="C351">
        <v>32</v>
      </c>
      <c r="D351" t="s">
        <v>16</v>
      </c>
      <c r="E351" t="s">
        <v>74</v>
      </c>
      <c r="F351" t="s">
        <v>75</v>
      </c>
      <c r="G351" t="s">
        <v>53</v>
      </c>
      <c r="H351">
        <v>43711</v>
      </c>
      <c r="I351">
        <v>25716</v>
      </c>
      <c r="J351">
        <v>1563</v>
      </c>
      <c r="K351">
        <v>3.27</v>
      </c>
      <c r="L351">
        <v>1</v>
      </c>
      <c r="M351" t="s">
        <v>34</v>
      </c>
      <c r="N351" t="s">
        <v>1782</v>
      </c>
    </row>
    <row r="352" spans="1:14" x14ac:dyDescent="0.3">
      <c r="A352" t="s">
        <v>1924</v>
      </c>
      <c r="B352" t="s">
        <v>293</v>
      </c>
      <c r="C352">
        <v>26</v>
      </c>
      <c r="D352" t="s">
        <v>24</v>
      </c>
      <c r="E352" t="s">
        <v>31</v>
      </c>
      <c r="F352" t="s">
        <v>32</v>
      </c>
      <c r="G352" t="s">
        <v>53</v>
      </c>
      <c r="H352">
        <v>44569</v>
      </c>
      <c r="I352">
        <v>30090</v>
      </c>
      <c r="J352">
        <v>1245</v>
      </c>
      <c r="K352">
        <v>3.92</v>
      </c>
      <c r="L352">
        <v>4</v>
      </c>
      <c r="M352" t="s">
        <v>34</v>
      </c>
      <c r="N352" t="s">
        <v>1782</v>
      </c>
    </row>
    <row r="353" spans="1:14" x14ac:dyDescent="0.3">
      <c r="A353" t="s">
        <v>1925</v>
      </c>
      <c r="B353" t="s">
        <v>213</v>
      </c>
      <c r="C353">
        <v>30</v>
      </c>
      <c r="D353" t="s">
        <v>24</v>
      </c>
      <c r="E353" t="s">
        <v>25</v>
      </c>
      <c r="F353" t="s">
        <v>26</v>
      </c>
      <c r="G353" t="s">
        <v>50</v>
      </c>
      <c r="H353">
        <v>43187</v>
      </c>
      <c r="I353">
        <v>32302</v>
      </c>
      <c r="J353">
        <v>1522</v>
      </c>
      <c r="K353">
        <v>3.69</v>
      </c>
      <c r="L353">
        <v>3</v>
      </c>
      <c r="M353" t="s">
        <v>34</v>
      </c>
      <c r="N353" t="s">
        <v>1782</v>
      </c>
    </row>
    <row r="354" spans="1:14" x14ac:dyDescent="0.3">
      <c r="A354" t="s">
        <v>1926</v>
      </c>
      <c r="B354" t="s">
        <v>1734</v>
      </c>
      <c r="C354">
        <v>21</v>
      </c>
      <c r="D354" t="s">
        <v>16</v>
      </c>
      <c r="E354" t="s">
        <v>42</v>
      </c>
      <c r="F354" t="s">
        <v>43</v>
      </c>
      <c r="G354" t="s">
        <v>19</v>
      </c>
      <c r="H354">
        <v>45240</v>
      </c>
      <c r="I354">
        <v>44366</v>
      </c>
      <c r="J354">
        <v>1900</v>
      </c>
      <c r="K354">
        <v>2.59</v>
      </c>
      <c r="L354">
        <v>2</v>
      </c>
      <c r="M354" t="s">
        <v>34</v>
      </c>
      <c r="N354" t="s">
        <v>1782</v>
      </c>
    </row>
    <row r="355" spans="1:14" x14ac:dyDescent="0.3">
      <c r="A355" t="s">
        <v>320</v>
      </c>
      <c r="B355" t="s">
        <v>321</v>
      </c>
      <c r="C355">
        <v>42</v>
      </c>
      <c r="D355" t="s">
        <v>16</v>
      </c>
      <c r="E355" t="s">
        <v>25</v>
      </c>
      <c r="F355" t="s">
        <v>26</v>
      </c>
      <c r="G355" t="s">
        <v>33</v>
      </c>
      <c r="H355">
        <v>45362</v>
      </c>
      <c r="I355">
        <v>27844</v>
      </c>
      <c r="J355">
        <v>985</v>
      </c>
      <c r="K355">
        <v>2.95</v>
      </c>
      <c r="L355">
        <v>2</v>
      </c>
      <c r="M355" t="s">
        <v>34</v>
      </c>
      <c r="N355" t="s">
        <v>1782</v>
      </c>
    </row>
    <row r="356" spans="1:14" x14ac:dyDescent="0.3">
      <c r="A356" t="s">
        <v>509</v>
      </c>
      <c r="B356" t="s">
        <v>45</v>
      </c>
      <c r="C356">
        <v>31</v>
      </c>
      <c r="D356" t="s">
        <v>16</v>
      </c>
      <c r="E356" t="s">
        <v>25</v>
      </c>
      <c r="F356" t="s">
        <v>26</v>
      </c>
      <c r="G356" t="s">
        <v>53</v>
      </c>
      <c r="H356">
        <v>44195</v>
      </c>
      <c r="I356">
        <v>27628</v>
      </c>
      <c r="J356">
        <v>1944</v>
      </c>
      <c r="K356">
        <v>3.02</v>
      </c>
      <c r="L356">
        <v>2</v>
      </c>
      <c r="M356" t="s">
        <v>20</v>
      </c>
      <c r="N356" t="s">
        <v>1782</v>
      </c>
    </row>
    <row r="357" spans="1:14" x14ac:dyDescent="0.3">
      <c r="A357" t="s">
        <v>1927</v>
      </c>
      <c r="B357" t="s">
        <v>49</v>
      </c>
      <c r="C357">
        <v>36</v>
      </c>
      <c r="D357" t="s">
        <v>16</v>
      </c>
      <c r="E357" t="s">
        <v>17</v>
      </c>
      <c r="F357" t="s">
        <v>18</v>
      </c>
      <c r="G357" t="s">
        <v>27</v>
      </c>
      <c r="H357">
        <v>44082</v>
      </c>
      <c r="I357">
        <v>42427</v>
      </c>
      <c r="J357">
        <v>1650</v>
      </c>
      <c r="K357">
        <v>1.66</v>
      </c>
      <c r="L357">
        <v>1</v>
      </c>
      <c r="M357" t="s">
        <v>20</v>
      </c>
      <c r="N357" t="s">
        <v>1782</v>
      </c>
    </row>
    <row r="358" spans="1:14" x14ac:dyDescent="0.3">
      <c r="A358" t="s">
        <v>1928</v>
      </c>
      <c r="B358" t="s">
        <v>558</v>
      </c>
      <c r="C358">
        <v>26</v>
      </c>
      <c r="D358" t="s">
        <v>16</v>
      </c>
      <c r="E358" t="s">
        <v>17</v>
      </c>
      <c r="F358" t="s">
        <v>18</v>
      </c>
      <c r="G358" t="s">
        <v>53</v>
      </c>
      <c r="H358">
        <v>44454</v>
      </c>
      <c r="I358">
        <v>49947</v>
      </c>
      <c r="J358">
        <v>2516</v>
      </c>
      <c r="K358">
        <v>3.09</v>
      </c>
      <c r="L358">
        <v>4</v>
      </c>
      <c r="M358" t="s">
        <v>20</v>
      </c>
      <c r="N358" t="s">
        <v>1782</v>
      </c>
    </row>
    <row r="359" spans="1:14" x14ac:dyDescent="0.3">
      <c r="A359" t="s">
        <v>1929</v>
      </c>
      <c r="B359" t="s">
        <v>117</v>
      </c>
      <c r="C359">
        <v>31</v>
      </c>
      <c r="D359" t="s">
        <v>24</v>
      </c>
      <c r="E359" t="s">
        <v>31</v>
      </c>
      <c r="F359" t="s">
        <v>32</v>
      </c>
      <c r="G359" t="s">
        <v>33</v>
      </c>
      <c r="H359">
        <v>44066</v>
      </c>
      <c r="I359">
        <v>30955</v>
      </c>
      <c r="J359">
        <v>1807</v>
      </c>
      <c r="K359">
        <v>3.77</v>
      </c>
      <c r="L359">
        <v>7</v>
      </c>
      <c r="M359" t="s">
        <v>20</v>
      </c>
      <c r="N359" t="s">
        <v>1782</v>
      </c>
    </row>
    <row r="360" spans="1:14" x14ac:dyDescent="0.3">
      <c r="A360" t="s">
        <v>1671</v>
      </c>
      <c r="B360" t="s">
        <v>1672</v>
      </c>
      <c r="C360">
        <v>33</v>
      </c>
      <c r="D360" t="s">
        <v>24</v>
      </c>
      <c r="E360" t="s">
        <v>31</v>
      </c>
      <c r="F360" t="s">
        <v>32</v>
      </c>
      <c r="G360" t="s">
        <v>33</v>
      </c>
      <c r="H360">
        <v>43557</v>
      </c>
      <c r="I360">
        <v>29210</v>
      </c>
      <c r="J360">
        <v>1255</v>
      </c>
      <c r="K360">
        <v>3.6</v>
      </c>
      <c r="L360">
        <v>3</v>
      </c>
      <c r="M360" t="s">
        <v>28</v>
      </c>
      <c r="N360" t="s">
        <v>1782</v>
      </c>
    </row>
    <row r="361" spans="1:14" x14ac:dyDescent="0.3">
      <c r="A361" t="s">
        <v>1930</v>
      </c>
      <c r="B361" t="s">
        <v>624</v>
      </c>
      <c r="C361">
        <v>31</v>
      </c>
      <c r="D361" t="s">
        <v>16</v>
      </c>
      <c r="E361" t="s">
        <v>42</v>
      </c>
      <c r="F361" t="s">
        <v>43</v>
      </c>
      <c r="G361" t="s">
        <v>50</v>
      </c>
      <c r="H361">
        <v>43636</v>
      </c>
      <c r="I361">
        <v>38776</v>
      </c>
      <c r="J361">
        <v>2712</v>
      </c>
      <c r="K361">
        <v>3.3</v>
      </c>
      <c r="L361">
        <v>1</v>
      </c>
      <c r="M361" t="s">
        <v>20</v>
      </c>
      <c r="N361" t="s">
        <v>1782</v>
      </c>
    </row>
    <row r="362" spans="1:14" x14ac:dyDescent="0.3">
      <c r="A362" t="s">
        <v>1294</v>
      </c>
      <c r="B362" t="s">
        <v>36</v>
      </c>
      <c r="C362">
        <v>32</v>
      </c>
      <c r="D362" t="s">
        <v>24</v>
      </c>
      <c r="E362" t="s">
        <v>42</v>
      </c>
      <c r="F362" t="s">
        <v>43</v>
      </c>
      <c r="G362" t="s">
        <v>105</v>
      </c>
      <c r="H362">
        <v>42094</v>
      </c>
      <c r="I362">
        <v>38252</v>
      </c>
      <c r="J362">
        <v>2043</v>
      </c>
      <c r="K362">
        <v>4.7699999999999996</v>
      </c>
      <c r="L362">
        <v>3</v>
      </c>
      <c r="M362" t="s">
        <v>20</v>
      </c>
      <c r="N362" t="s">
        <v>1782</v>
      </c>
    </row>
    <row r="363" spans="1:14" x14ac:dyDescent="0.3">
      <c r="A363" t="s">
        <v>467</v>
      </c>
      <c r="B363" t="s">
        <v>104</v>
      </c>
      <c r="C363">
        <v>40</v>
      </c>
      <c r="D363" t="s">
        <v>16</v>
      </c>
      <c r="E363" t="s">
        <v>74</v>
      </c>
      <c r="F363" t="s">
        <v>75</v>
      </c>
      <c r="G363" t="s">
        <v>27</v>
      </c>
      <c r="H363">
        <v>43859</v>
      </c>
      <c r="I363">
        <v>34313</v>
      </c>
      <c r="J363">
        <v>2298</v>
      </c>
      <c r="K363">
        <v>4.6900000000000004</v>
      </c>
      <c r="L363">
        <v>4</v>
      </c>
      <c r="M363" t="s">
        <v>20</v>
      </c>
      <c r="N363" t="s">
        <v>1782</v>
      </c>
    </row>
    <row r="364" spans="1:14" x14ac:dyDescent="0.3">
      <c r="A364" t="s">
        <v>1777</v>
      </c>
      <c r="B364" t="s">
        <v>506</v>
      </c>
      <c r="C364">
        <v>31</v>
      </c>
      <c r="D364" t="s">
        <v>16</v>
      </c>
      <c r="E364" t="s">
        <v>17</v>
      </c>
      <c r="F364" t="s">
        <v>18</v>
      </c>
      <c r="G364" t="s">
        <v>33</v>
      </c>
      <c r="H364">
        <v>42675</v>
      </c>
      <c r="I364">
        <v>56547</v>
      </c>
      <c r="J364">
        <v>778</v>
      </c>
      <c r="K364">
        <v>2.15</v>
      </c>
      <c r="L364">
        <v>3</v>
      </c>
      <c r="M364" t="s">
        <v>34</v>
      </c>
      <c r="N364" t="s">
        <v>1782</v>
      </c>
    </row>
    <row r="365" spans="1:14" x14ac:dyDescent="0.3">
      <c r="A365" t="s">
        <v>1008</v>
      </c>
      <c r="B365" t="s">
        <v>130</v>
      </c>
      <c r="C365">
        <v>30</v>
      </c>
      <c r="D365" t="s">
        <v>16</v>
      </c>
      <c r="E365" t="s">
        <v>17</v>
      </c>
      <c r="F365" t="s">
        <v>18</v>
      </c>
      <c r="G365" t="s">
        <v>105</v>
      </c>
      <c r="H365">
        <v>44015</v>
      </c>
      <c r="I365">
        <v>41352</v>
      </c>
      <c r="J365">
        <v>3179</v>
      </c>
      <c r="K365">
        <v>3.47</v>
      </c>
      <c r="L365">
        <v>2</v>
      </c>
      <c r="M365" t="s">
        <v>20</v>
      </c>
      <c r="N365" t="s">
        <v>1782</v>
      </c>
    </row>
    <row r="366" spans="1:14" x14ac:dyDescent="0.3">
      <c r="A366" t="s">
        <v>1931</v>
      </c>
      <c r="B366" t="s">
        <v>723</v>
      </c>
      <c r="C366">
        <v>26</v>
      </c>
      <c r="D366" t="s">
        <v>16</v>
      </c>
      <c r="E366" t="s">
        <v>74</v>
      </c>
      <c r="F366" t="s">
        <v>75</v>
      </c>
      <c r="G366" t="s">
        <v>53</v>
      </c>
      <c r="H366">
        <v>45532</v>
      </c>
      <c r="I366">
        <v>35498</v>
      </c>
      <c r="J366">
        <v>1202</v>
      </c>
      <c r="K366">
        <v>2.2000000000000002</v>
      </c>
      <c r="L366">
        <v>3</v>
      </c>
      <c r="M366" t="s">
        <v>34</v>
      </c>
      <c r="N366" t="s">
        <v>1782</v>
      </c>
    </row>
    <row r="367" spans="1:14" x14ac:dyDescent="0.3">
      <c r="A367" t="s">
        <v>1477</v>
      </c>
      <c r="B367" t="s">
        <v>1478</v>
      </c>
      <c r="C367">
        <v>28</v>
      </c>
      <c r="D367" t="s">
        <v>24</v>
      </c>
      <c r="E367" t="s">
        <v>25</v>
      </c>
      <c r="F367" t="s">
        <v>26</v>
      </c>
      <c r="G367" t="s">
        <v>53</v>
      </c>
      <c r="H367">
        <v>44128</v>
      </c>
      <c r="I367">
        <v>29012</v>
      </c>
      <c r="J367">
        <v>882</v>
      </c>
      <c r="K367">
        <v>2.92</v>
      </c>
      <c r="L367">
        <v>3</v>
      </c>
      <c r="M367" t="s">
        <v>20</v>
      </c>
      <c r="N367" t="s">
        <v>1782</v>
      </c>
    </row>
    <row r="368" spans="1:14" x14ac:dyDescent="0.3">
      <c r="A368" t="s">
        <v>173</v>
      </c>
      <c r="B368" t="s">
        <v>174</v>
      </c>
      <c r="C368">
        <v>32</v>
      </c>
      <c r="D368" t="s">
        <v>24</v>
      </c>
      <c r="E368" t="s">
        <v>62</v>
      </c>
      <c r="F368" t="s">
        <v>63</v>
      </c>
      <c r="G368" t="s">
        <v>105</v>
      </c>
      <c r="H368">
        <v>42347</v>
      </c>
      <c r="I368">
        <v>43650</v>
      </c>
      <c r="J368">
        <v>693</v>
      </c>
      <c r="K368">
        <v>2.4300000000000002</v>
      </c>
      <c r="L368">
        <v>7</v>
      </c>
      <c r="M368" t="s">
        <v>28</v>
      </c>
      <c r="N368" t="s">
        <v>1782</v>
      </c>
    </row>
    <row r="369" spans="1:14" x14ac:dyDescent="0.3">
      <c r="A369" t="s">
        <v>1080</v>
      </c>
      <c r="B369" t="s">
        <v>85</v>
      </c>
      <c r="C369">
        <v>34</v>
      </c>
      <c r="D369" t="s">
        <v>16</v>
      </c>
      <c r="E369" t="s">
        <v>25</v>
      </c>
      <c r="F369" t="s">
        <v>26</v>
      </c>
      <c r="G369" t="s">
        <v>53</v>
      </c>
      <c r="H369">
        <v>43138</v>
      </c>
      <c r="I369">
        <v>27943</v>
      </c>
      <c r="J369">
        <v>1223</v>
      </c>
      <c r="K369">
        <v>4.32</v>
      </c>
      <c r="L369">
        <v>2</v>
      </c>
      <c r="M369" t="s">
        <v>20</v>
      </c>
      <c r="N369" t="s">
        <v>1782</v>
      </c>
    </row>
    <row r="370" spans="1:14" x14ac:dyDescent="0.3">
      <c r="A370" t="s">
        <v>1303</v>
      </c>
      <c r="B370" t="s">
        <v>1304</v>
      </c>
      <c r="C370">
        <v>29</v>
      </c>
      <c r="D370" t="s">
        <v>24</v>
      </c>
      <c r="E370" t="s">
        <v>25</v>
      </c>
      <c r="F370" t="s">
        <v>26</v>
      </c>
      <c r="G370" t="s">
        <v>39</v>
      </c>
      <c r="H370">
        <v>42357</v>
      </c>
      <c r="I370">
        <v>30214</v>
      </c>
      <c r="J370">
        <v>3254</v>
      </c>
      <c r="K370">
        <v>5</v>
      </c>
      <c r="L370">
        <v>3</v>
      </c>
      <c r="M370" t="s">
        <v>20</v>
      </c>
      <c r="N370" t="s">
        <v>1782</v>
      </c>
    </row>
    <row r="371" spans="1:14" x14ac:dyDescent="0.3">
      <c r="A371" t="s">
        <v>1660</v>
      </c>
      <c r="B371" t="s">
        <v>448</v>
      </c>
      <c r="C371">
        <v>33</v>
      </c>
      <c r="D371" t="s">
        <v>16</v>
      </c>
      <c r="E371" t="s">
        <v>62</v>
      </c>
      <c r="F371" t="s">
        <v>63</v>
      </c>
      <c r="G371" t="s">
        <v>50</v>
      </c>
      <c r="H371">
        <v>42337</v>
      </c>
      <c r="I371">
        <v>47591</v>
      </c>
      <c r="J371">
        <v>1623</v>
      </c>
      <c r="K371">
        <v>2.15</v>
      </c>
      <c r="L371">
        <v>2</v>
      </c>
      <c r="M371" t="s">
        <v>34</v>
      </c>
      <c r="N371" t="s">
        <v>1782</v>
      </c>
    </row>
    <row r="372" spans="1:14" x14ac:dyDescent="0.3">
      <c r="A372" t="s">
        <v>208</v>
      </c>
      <c r="B372" t="s">
        <v>209</v>
      </c>
      <c r="C372">
        <v>24</v>
      </c>
      <c r="D372" t="s">
        <v>16</v>
      </c>
      <c r="E372" t="s">
        <v>74</v>
      </c>
      <c r="F372" t="s">
        <v>75</v>
      </c>
      <c r="G372" t="s">
        <v>105</v>
      </c>
      <c r="H372">
        <v>43190</v>
      </c>
      <c r="I372">
        <v>36363</v>
      </c>
      <c r="J372">
        <v>1268</v>
      </c>
      <c r="K372">
        <v>4.0199999999999996</v>
      </c>
      <c r="L372">
        <v>1</v>
      </c>
      <c r="M372" t="s">
        <v>34</v>
      </c>
      <c r="N372" t="s">
        <v>1782</v>
      </c>
    </row>
    <row r="373" spans="1:14" x14ac:dyDescent="0.3">
      <c r="A373" t="s">
        <v>664</v>
      </c>
      <c r="B373" t="s">
        <v>442</v>
      </c>
      <c r="C373">
        <v>28</v>
      </c>
      <c r="D373" t="s">
        <v>16</v>
      </c>
      <c r="E373" t="s">
        <v>37</v>
      </c>
      <c r="F373" t="s">
        <v>38</v>
      </c>
      <c r="G373" t="s">
        <v>50</v>
      </c>
      <c r="H373">
        <v>42589</v>
      </c>
      <c r="I373">
        <v>36422</v>
      </c>
      <c r="J373">
        <v>961</v>
      </c>
      <c r="K373">
        <v>2.73</v>
      </c>
      <c r="L373">
        <v>0</v>
      </c>
      <c r="M373" t="s">
        <v>20</v>
      </c>
      <c r="N373" t="s">
        <v>1782</v>
      </c>
    </row>
    <row r="374" spans="1:14" x14ac:dyDescent="0.3">
      <c r="A374" t="s">
        <v>1932</v>
      </c>
      <c r="B374" t="s">
        <v>153</v>
      </c>
      <c r="C374">
        <v>32</v>
      </c>
      <c r="D374" t="s">
        <v>24</v>
      </c>
      <c r="E374" t="s">
        <v>31</v>
      </c>
      <c r="F374" t="s">
        <v>32</v>
      </c>
      <c r="G374" t="s">
        <v>33</v>
      </c>
      <c r="H374">
        <v>44782</v>
      </c>
      <c r="I374">
        <v>31957</v>
      </c>
      <c r="J374">
        <v>1125</v>
      </c>
      <c r="K374">
        <v>4.97</v>
      </c>
      <c r="L374">
        <v>2</v>
      </c>
      <c r="M374" t="s">
        <v>34</v>
      </c>
      <c r="N374" t="s">
        <v>1782</v>
      </c>
    </row>
    <row r="375" spans="1:14" x14ac:dyDescent="0.3">
      <c r="A375" t="s">
        <v>1566</v>
      </c>
      <c r="B375" t="s">
        <v>1181</v>
      </c>
      <c r="C375">
        <v>33</v>
      </c>
      <c r="D375" t="s">
        <v>24</v>
      </c>
      <c r="E375" t="s">
        <v>74</v>
      </c>
      <c r="F375" t="s">
        <v>75</v>
      </c>
      <c r="G375" t="s">
        <v>33</v>
      </c>
      <c r="H375">
        <v>42057</v>
      </c>
      <c r="I375">
        <v>35311</v>
      </c>
      <c r="J375">
        <v>1675</v>
      </c>
      <c r="K375">
        <v>3.49</v>
      </c>
      <c r="L375">
        <v>6</v>
      </c>
      <c r="M375" t="s">
        <v>28</v>
      </c>
      <c r="N375" t="s">
        <v>1782</v>
      </c>
    </row>
    <row r="376" spans="1:14" x14ac:dyDescent="0.3">
      <c r="A376" t="s">
        <v>1933</v>
      </c>
      <c r="B376" t="s">
        <v>268</v>
      </c>
      <c r="C376">
        <v>30</v>
      </c>
      <c r="D376" t="s">
        <v>24</v>
      </c>
      <c r="E376" t="s">
        <v>62</v>
      </c>
      <c r="F376" t="s">
        <v>63</v>
      </c>
      <c r="G376" t="s">
        <v>50</v>
      </c>
      <c r="H376">
        <v>42660</v>
      </c>
      <c r="I376">
        <v>39038</v>
      </c>
      <c r="J376">
        <v>2300</v>
      </c>
      <c r="K376">
        <v>4.71</v>
      </c>
      <c r="L376">
        <v>1</v>
      </c>
      <c r="M376" t="s">
        <v>34</v>
      </c>
      <c r="N376" t="s">
        <v>1782</v>
      </c>
    </row>
    <row r="377" spans="1:14" x14ac:dyDescent="0.3">
      <c r="A377" t="s">
        <v>566</v>
      </c>
      <c r="B377" t="s">
        <v>71</v>
      </c>
      <c r="C377">
        <v>21</v>
      </c>
      <c r="D377" t="s">
        <v>24</v>
      </c>
      <c r="E377" t="s">
        <v>17</v>
      </c>
      <c r="F377" t="s">
        <v>18</v>
      </c>
      <c r="G377" t="s">
        <v>50</v>
      </c>
      <c r="H377">
        <v>43483</v>
      </c>
      <c r="I377">
        <v>46490</v>
      </c>
      <c r="J377">
        <v>2380</v>
      </c>
      <c r="K377">
        <v>2.62</v>
      </c>
      <c r="L377">
        <v>5</v>
      </c>
      <c r="M377" t="s">
        <v>28</v>
      </c>
      <c r="N377" t="s">
        <v>1782</v>
      </c>
    </row>
    <row r="378" spans="1:14" x14ac:dyDescent="0.3">
      <c r="A378" t="s">
        <v>1934</v>
      </c>
      <c r="B378" t="s">
        <v>329</v>
      </c>
      <c r="C378">
        <v>39</v>
      </c>
      <c r="D378" t="s">
        <v>16</v>
      </c>
      <c r="E378" t="s">
        <v>74</v>
      </c>
      <c r="F378" t="s">
        <v>75</v>
      </c>
      <c r="G378" t="s">
        <v>105</v>
      </c>
      <c r="H378">
        <v>43543</v>
      </c>
      <c r="I378">
        <v>25028</v>
      </c>
      <c r="J378">
        <v>823</v>
      </c>
      <c r="K378">
        <v>1.61</v>
      </c>
      <c r="L378">
        <v>4</v>
      </c>
      <c r="M378" t="s">
        <v>28</v>
      </c>
      <c r="N378" t="s">
        <v>1782</v>
      </c>
    </row>
    <row r="379" spans="1:14" x14ac:dyDescent="0.3">
      <c r="A379" t="s">
        <v>671</v>
      </c>
      <c r="B379" t="s">
        <v>55</v>
      </c>
      <c r="C379">
        <v>27</v>
      </c>
      <c r="D379" t="s">
        <v>16</v>
      </c>
      <c r="E379" t="s">
        <v>62</v>
      </c>
      <c r="F379" t="s">
        <v>63</v>
      </c>
      <c r="G379" t="s">
        <v>19</v>
      </c>
      <c r="H379">
        <v>43812</v>
      </c>
      <c r="I379">
        <v>46567</v>
      </c>
      <c r="J379">
        <v>1617</v>
      </c>
      <c r="K379">
        <v>4.22</v>
      </c>
      <c r="L379">
        <v>0</v>
      </c>
      <c r="M379" t="s">
        <v>34</v>
      </c>
      <c r="N379" t="s">
        <v>1782</v>
      </c>
    </row>
    <row r="380" spans="1:14" x14ac:dyDescent="0.3">
      <c r="A380" t="s">
        <v>1704</v>
      </c>
      <c r="B380" t="s">
        <v>211</v>
      </c>
      <c r="C380">
        <v>24</v>
      </c>
      <c r="D380" t="s">
        <v>16</v>
      </c>
      <c r="E380" t="s">
        <v>62</v>
      </c>
      <c r="F380" t="s">
        <v>63</v>
      </c>
      <c r="G380" t="s">
        <v>33</v>
      </c>
      <c r="H380">
        <v>43058</v>
      </c>
      <c r="I380">
        <v>44412</v>
      </c>
      <c r="J380">
        <v>2177</v>
      </c>
      <c r="K380">
        <v>3.66</v>
      </c>
      <c r="L380">
        <v>2</v>
      </c>
      <c r="M380" t="s">
        <v>28</v>
      </c>
      <c r="N380" t="s">
        <v>1782</v>
      </c>
    </row>
    <row r="381" spans="1:14" x14ac:dyDescent="0.3">
      <c r="A381" t="s">
        <v>1935</v>
      </c>
      <c r="B381" t="s">
        <v>393</v>
      </c>
      <c r="C381">
        <v>31</v>
      </c>
      <c r="D381" t="s">
        <v>16</v>
      </c>
      <c r="E381" t="s">
        <v>37</v>
      </c>
      <c r="F381" t="s">
        <v>38</v>
      </c>
      <c r="G381" t="s">
        <v>50</v>
      </c>
      <c r="H381">
        <v>44783</v>
      </c>
      <c r="I381">
        <v>37387</v>
      </c>
      <c r="J381">
        <v>1878</v>
      </c>
      <c r="K381">
        <v>2.97</v>
      </c>
      <c r="L381">
        <v>3</v>
      </c>
      <c r="M381" t="s">
        <v>28</v>
      </c>
      <c r="N381" t="s">
        <v>1782</v>
      </c>
    </row>
    <row r="382" spans="1:14" x14ac:dyDescent="0.3">
      <c r="A382" t="s">
        <v>103</v>
      </c>
      <c r="B382" t="s">
        <v>104</v>
      </c>
      <c r="C382">
        <v>30</v>
      </c>
      <c r="D382" t="s">
        <v>24</v>
      </c>
      <c r="E382" t="s">
        <v>58</v>
      </c>
      <c r="F382" t="s">
        <v>59</v>
      </c>
      <c r="G382" t="s">
        <v>105</v>
      </c>
      <c r="H382">
        <v>44866</v>
      </c>
      <c r="I382">
        <v>28786</v>
      </c>
      <c r="J382">
        <v>1331</v>
      </c>
      <c r="K382">
        <v>3.36</v>
      </c>
      <c r="L382">
        <v>2</v>
      </c>
      <c r="M382" t="s">
        <v>28</v>
      </c>
      <c r="N382" t="s">
        <v>1782</v>
      </c>
    </row>
    <row r="383" spans="1:14" x14ac:dyDescent="0.3">
      <c r="A383" t="s">
        <v>541</v>
      </c>
      <c r="B383" t="s">
        <v>451</v>
      </c>
      <c r="C383">
        <v>46</v>
      </c>
      <c r="D383" t="s">
        <v>16</v>
      </c>
      <c r="E383" t="s">
        <v>31</v>
      </c>
      <c r="F383" t="s">
        <v>32</v>
      </c>
      <c r="G383" t="s">
        <v>19</v>
      </c>
      <c r="H383">
        <v>42192</v>
      </c>
      <c r="I383">
        <v>32929</v>
      </c>
      <c r="J383">
        <v>894</v>
      </c>
      <c r="K383">
        <v>3.29</v>
      </c>
      <c r="L383">
        <v>3</v>
      </c>
      <c r="M383" t="s">
        <v>20</v>
      </c>
      <c r="N383" t="s">
        <v>1782</v>
      </c>
    </row>
    <row r="384" spans="1:14" x14ac:dyDescent="0.3">
      <c r="A384" t="s">
        <v>1203</v>
      </c>
      <c r="B384" t="s">
        <v>283</v>
      </c>
      <c r="C384">
        <v>35</v>
      </c>
      <c r="D384" t="s">
        <v>24</v>
      </c>
      <c r="E384" t="s">
        <v>17</v>
      </c>
      <c r="F384" t="s">
        <v>18</v>
      </c>
      <c r="G384" t="s">
        <v>88</v>
      </c>
      <c r="H384">
        <v>45450</v>
      </c>
      <c r="I384">
        <v>46478</v>
      </c>
      <c r="J384">
        <v>2784</v>
      </c>
      <c r="K384">
        <v>3.05</v>
      </c>
      <c r="L384">
        <v>5</v>
      </c>
      <c r="M384" t="s">
        <v>20</v>
      </c>
      <c r="N384" t="s">
        <v>1782</v>
      </c>
    </row>
    <row r="385" spans="1:14" x14ac:dyDescent="0.3">
      <c r="A385" t="s">
        <v>1717</v>
      </c>
      <c r="B385" t="s">
        <v>421</v>
      </c>
      <c r="C385">
        <v>30</v>
      </c>
      <c r="D385" t="s">
        <v>16</v>
      </c>
      <c r="E385" t="s">
        <v>62</v>
      </c>
      <c r="F385" t="s">
        <v>63</v>
      </c>
      <c r="G385" t="s">
        <v>33</v>
      </c>
      <c r="H385">
        <v>45155</v>
      </c>
      <c r="I385">
        <v>52720</v>
      </c>
      <c r="J385">
        <v>1344</v>
      </c>
      <c r="K385">
        <v>2.48</v>
      </c>
      <c r="L385">
        <v>2</v>
      </c>
      <c r="M385" t="s">
        <v>20</v>
      </c>
      <c r="N385" t="s">
        <v>1782</v>
      </c>
    </row>
    <row r="386" spans="1:14" x14ac:dyDescent="0.3">
      <c r="A386" t="s">
        <v>1673</v>
      </c>
      <c r="B386" t="s">
        <v>357</v>
      </c>
      <c r="C386">
        <v>21</v>
      </c>
      <c r="D386" t="s">
        <v>16</v>
      </c>
      <c r="E386" t="s">
        <v>62</v>
      </c>
      <c r="F386" t="s">
        <v>63</v>
      </c>
      <c r="G386" t="s">
        <v>19</v>
      </c>
      <c r="H386">
        <v>44295</v>
      </c>
      <c r="I386">
        <v>38847</v>
      </c>
      <c r="J386">
        <v>1523</v>
      </c>
      <c r="K386">
        <v>3.99</v>
      </c>
      <c r="L386">
        <v>1</v>
      </c>
      <c r="M386" t="s">
        <v>28</v>
      </c>
      <c r="N386" t="s">
        <v>1782</v>
      </c>
    </row>
    <row r="387" spans="1:14" x14ac:dyDescent="0.3">
      <c r="A387" t="s">
        <v>1353</v>
      </c>
      <c r="B387" t="s">
        <v>41</v>
      </c>
      <c r="C387">
        <v>38</v>
      </c>
      <c r="D387" t="s">
        <v>16</v>
      </c>
      <c r="E387" t="s">
        <v>74</v>
      </c>
      <c r="F387" t="s">
        <v>75</v>
      </c>
      <c r="G387" t="s">
        <v>19</v>
      </c>
      <c r="H387">
        <v>45130</v>
      </c>
      <c r="I387">
        <v>36105</v>
      </c>
      <c r="J387">
        <v>1433</v>
      </c>
      <c r="K387">
        <v>2.21</v>
      </c>
      <c r="L387">
        <v>3</v>
      </c>
      <c r="M387" t="s">
        <v>28</v>
      </c>
      <c r="N387" t="s">
        <v>1782</v>
      </c>
    </row>
    <row r="388" spans="1:14" x14ac:dyDescent="0.3">
      <c r="A388" t="s">
        <v>609</v>
      </c>
      <c r="B388" t="s">
        <v>352</v>
      </c>
      <c r="C388">
        <v>28</v>
      </c>
      <c r="D388" t="s">
        <v>24</v>
      </c>
      <c r="E388" t="s">
        <v>58</v>
      </c>
      <c r="F388" t="s">
        <v>59</v>
      </c>
      <c r="G388" t="s">
        <v>19</v>
      </c>
      <c r="H388">
        <v>45016</v>
      </c>
      <c r="I388">
        <v>37026</v>
      </c>
      <c r="J388">
        <v>560</v>
      </c>
      <c r="K388">
        <v>1.93</v>
      </c>
      <c r="L388">
        <v>6</v>
      </c>
      <c r="M388" t="s">
        <v>28</v>
      </c>
      <c r="N388" t="s">
        <v>1782</v>
      </c>
    </row>
    <row r="389" spans="1:14" x14ac:dyDescent="0.3">
      <c r="A389" t="s">
        <v>1936</v>
      </c>
      <c r="B389" t="s">
        <v>786</v>
      </c>
      <c r="C389">
        <v>23</v>
      </c>
      <c r="D389" t="s">
        <v>16</v>
      </c>
      <c r="E389" t="s">
        <v>74</v>
      </c>
      <c r="F389" t="s">
        <v>75</v>
      </c>
      <c r="G389" t="s">
        <v>105</v>
      </c>
      <c r="H389">
        <v>45388</v>
      </c>
      <c r="I389">
        <v>31546</v>
      </c>
      <c r="J389">
        <v>730</v>
      </c>
      <c r="K389">
        <v>3.03</v>
      </c>
      <c r="L389">
        <v>1</v>
      </c>
      <c r="M389" t="s">
        <v>34</v>
      </c>
      <c r="N389" t="s">
        <v>1782</v>
      </c>
    </row>
    <row r="390" spans="1:14" x14ac:dyDescent="0.3">
      <c r="A390" t="s">
        <v>927</v>
      </c>
      <c r="B390" t="s">
        <v>83</v>
      </c>
      <c r="C390">
        <v>31</v>
      </c>
      <c r="D390" t="s">
        <v>16</v>
      </c>
      <c r="E390" t="s">
        <v>62</v>
      </c>
      <c r="F390" t="s">
        <v>63</v>
      </c>
      <c r="G390" t="s">
        <v>50</v>
      </c>
      <c r="H390">
        <v>44964</v>
      </c>
      <c r="I390">
        <v>38566</v>
      </c>
      <c r="J390">
        <v>2552</v>
      </c>
      <c r="K390">
        <v>3.72</v>
      </c>
      <c r="L390">
        <v>4</v>
      </c>
      <c r="M390" t="s">
        <v>34</v>
      </c>
      <c r="N390" t="s">
        <v>1782</v>
      </c>
    </row>
    <row r="391" spans="1:14" x14ac:dyDescent="0.3">
      <c r="A391" t="s">
        <v>654</v>
      </c>
      <c r="B391" t="s">
        <v>506</v>
      </c>
      <c r="C391">
        <v>29</v>
      </c>
      <c r="D391" t="s">
        <v>16</v>
      </c>
      <c r="E391" t="s">
        <v>25</v>
      </c>
      <c r="F391" t="s">
        <v>26</v>
      </c>
      <c r="G391" t="s">
        <v>39</v>
      </c>
      <c r="H391">
        <v>42609</v>
      </c>
      <c r="I391">
        <v>36324</v>
      </c>
      <c r="J391">
        <v>2017</v>
      </c>
      <c r="K391">
        <v>3.48</v>
      </c>
      <c r="L391">
        <v>3</v>
      </c>
      <c r="M391" t="s">
        <v>28</v>
      </c>
      <c r="N391" t="s">
        <v>1782</v>
      </c>
    </row>
    <row r="392" spans="1:14" x14ac:dyDescent="0.3">
      <c r="A392" t="s">
        <v>1937</v>
      </c>
      <c r="B392" t="s">
        <v>898</v>
      </c>
      <c r="C392">
        <v>21</v>
      </c>
      <c r="D392" t="s">
        <v>16</v>
      </c>
      <c r="E392" t="s">
        <v>62</v>
      </c>
      <c r="F392" t="s">
        <v>63</v>
      </c>
      <c r="G392" t="s">
        <v>105</v>
      </c>
      <c r="H392">
        <v>42031</v>
      </c>
      <c r="I392">
        <v>44163</v>
      </c>
      <c r="J392">
        <v>2698</v>
      </c>
      <c r="K392">
        <v>3.5</v>
      </c>
      <c r="L392">
        <v>8</v>
      </c>
      <c r="M392" t="s">
        <v>20</v>
      </c>
      <c r="N392" t="s">
        <v>1782</v>
      </c>
    </row>
    <row r="393" spans="1:14" x14ac:dyDescent="0.3">
      <c r="A393" t="s">
        <v>1269</v>
      </c>
      <c r="B393" t="s">
        <v>639</v>
      </c>
      <c r="C393">
        <v>39</v>
      </c>
      <c r="D393" t="s">
        <v>16</v>
      </c>
      <c r="E393" t="s">
        <v>42</v>
      </c>
      <c r="F393" t="s">
        <v>43</v>
      </c>
      <c r="G393" t="s">
        <v>88</v>
      </c>
      <c r="H393">
        <v>42541</v>
      </c>
      <c r="I393">
        <v>41823</v>
      </c>
      <c r="J393">
        <v>3534</v>
      </c>
      <c r="K393">
        <v>3.78</v>
      </c>
      <c r="L393">
        <v>2</v>
      </c>
      <c r="M393" t="s">
        <v>34</v>
      </c>
      <c r="N393" t="s">
        <v>1782</v>
      </c>
    </row>
    <row r="394" spans="1:14" x14ac:dyDescent="0.3">
      <c r="A394" t="s">
        <v>598</v>
      </c>
      <c r="B394" t="s">
        <v>599</v>
      </c>
      <c r="C394">
        <v>33</v>
      </c>
      <c r="D394" t="s">
        <v>16</v>
      </c>
      <c r="E394" t="s">
        <v>37</v>
      </c>
      <c r="F394" t="s">
        <v>38</v>
      </c>
      <c r="G394" t="s">
        <v>19</v>
      </c>
      <c r="H394">
        <v>44508</v>
      </c>
      <c r="I394">
        <v>24880</v>
      </c>
      <c r="J394">
        <v>1358</v>
      </c>
      <c r="K394">
        <v>2.36</v>
      </c>
      <c r="L394">
        <v>3</v>
      </c>
      <c r="M394" t="s">
        <v>20</v>
      </c>
      <c r="N394" t="s">
        <v>1782</v>
      </c>
    </row>
    <row r="395" spans="1:14" x14ac:dyDescent="0.3">
      <c r="A395" t="s">
        <v>1633</v>
      </c>
      <c r="B395" t="s">
        <v>375</v>
      </c>
      <c r="C395">
        <v>23</v>
      </c>
      <c r="D395" t="s">
        <v>16</v>
      </c>
      <c r="E395" t="s">
        <v>58</v>
      </c>
      <c r="F395" t="s">
        <v>59</v>
      </c>
      <c r="G395" t="s">
        <v>50</v>
      </c>
      <c r="H395">
        <v>43484</v>
      </c>
      <c r="I395">
        <v>28119</v>
      </c>
      <c r="J395">
        <v>828</v>
      </c>
      <c r="K395">
        <v>2.29</v>
      </c>
      <c r="L395">
        <v>0</v>
      </c>
      <c r="M395" t="s">
        <v>20</v>
      </c>
      <c r="N395" t="s">
        <v>1782</v>
      </c>
    </row>
    <row r="396" spans="1:14" x14ac:dyDescent="0.3">
      <c r="A396" t="s">
        <v>745</v>
      </c>
      <c r="B396" t="s">
        <v>746</v>
      </c>
      <c r="C396">
        <v>37</v>
      </c>
      <c r="D396" t="s">
        <v>24</v>
      </c>
      <c r="E396" t="s">
        <v>31</v>
      </c>
      <c r="F396" t="s">
        <v>32</v>
      </c>
      <c r="G396" t="s">
        <v>50</v>
      </c>
      <c r="H396">
        <v>44571</v>
      </c>
      <c r="I396">
        <v>31730</v>
      </c>
      <c r="J396">
        <v>929</v>
      </c>
      <c r="K396">
        <v>3.06</v>
      </c>
      <c r="L396">
        <v>2</v>
      </c>
      <c r="M396" t="s">
        <v>34</v>
      </c>
      <c r="N396" t="s">
        <v>1782</v>
      </c>
    </row>
    <row r="397" spans="1:14" x14ac:dyDescent="0.3">
      <c r="A397" t="s">
        <v>396</v>
      </c>
      <c r="B397" t="s">
        <v>397</v>
      </c>
      <c r="C397">
        <v>39</v>
      </c>
      <c r="D397" t="s">
        <v>16</v>
      </c>
      <c r="E397" t="s">
        <v>62</v>
      </c>
      <c r="F397" t="s">
        <v>63</v>
      </c>
      <c r="G397" t="s">
        <v>50</v>
      </c>
      <c r="H397">
        <v>45390</v>
      </c>
      <c r="I397">
        <v>40225</v>
      </c>
      <c r="J397">
        <v>1699</v>
      </c>
      <c r="K397">
        <v>3.45</v>
      </c>
      <c r="L397">
        <v>2</v>
      </c>
      <c r="M397" t="s">
        <v>20</v>
      </c>
      <c r="N397" t="s">
        <v>1782</v>
      </c>
    </row>
    <row r="398" spans="1:14" x14ac:dyDescent="0.3">
      <c r="A398" t="s">
        <v>815</v>
      </c>
      <c r="B398" t="s">
        <v>816</v>
      </c>
      <c r="C398">
        <v>26</v>
      </c>
      <c r="D398" t="s">
        <v>16</v>
      </c>
      <c r="E398" t="s">
        <v>58</v>
      </c>
      <c r="F398" t="s">
        <v>59</v>
      </c>
      <c r="G398" t="s">
        <v>105</v>
      </c>
      <c r="H398">
        <v>45379</v>
      </c>
      <c r="I398">
        <v>29367</v>
      </c>
      <c r="J398">
        <v>2307</v>
      </c>
      <c r="K398">
        <v>3.64</v>
      </c>
      <c r="L398">
        <v>2</v>
      </c>
      <c r="M398" t="s">
        <v>34</v>
      </c>
      <c r="N398" t="s">
        <v>1782</v>
      </c>
    </row>
    <row r="399" spans="1:14" x14ac:dyDescent="0.3">
      <c r="A399" t="s">
        <v>1464</v>
      </c>
      <c r="B399" t="s">
        <v>430</v>
      </c>
      <c r="C399">
        <v>33</v>
      </c>
      <c r="D399" t="s">
        <v>24</v>
      </c>
      <c r="E399" t="s">
        <v>42</v>
      </c>
      <c r="F399" t="s">
        <v>43</v>
      </c>
      <c r="G399" t="s">
        <v>50</v>
      </c>
      <c r="H399">
        <v>44998</v>
      </c>
      <c r="I399">
        <v>42023</v>
      </c>
      <c r="J399">
        <v>802</v>
      </c>
      <c r="K399">
        <v>2.82</v>
      </c>
      <c r="L399">
        <v>3</v>
      </c>
      <c r="M399" t="s">
        <v>20</v>
      </c>
      <c r="N399" t="s">
        <v>1782</v>
      </c>
    </row>
    <row r="400" spans="1:14" x14ac:dyDescent="0.3">
      <c r="A400" t="s">
        <v>1572</v>
      </c>
      <c r="B400" t="s">
        <v>475</v>
      </c>
      <c r="C400">
        <v>32</v>
      </c>
      <c r="D400" t="s">
        <v>16</v>
      </c>
      <c r="E400" t="s">
        <v>62</v>
      </c>
      <c r="F400" t="s">
        <v>63</v>
      </c>
      <c r="G400" t="s">
        <v>39</v>
      </c>
      <c r="H400">
        <v>43645</v>
      </c>
      <c r="I400">
        <v>43033</v>
      </c>
      <c r="J400">
        <v>2572</v>
      </c>
      <c r="K400">
        <v>2.92</v>
      </c>
      <c r="L400">
        <v>6</v>
      </c>
      <c r="M400" t="s">
        <v>20</v>
      </c>
      <c r="N400" t="s">
        <v>1782</v>
      </c>
    </row>
    <row r="401" spans="1:14" x14ac:dyDescent="0.3">
      <c r="A401" t="s">
        <v>1722</v>
      </c>
      <c r="B401" t="s">
        <v>901</v>
      </c>
      <c r="C401">
        <v>36</v>
      </c>
      <c r="D401" t="s">
        <v>16</v>
      </c>
      <c r="E401" t="s">
        <v>31</v>
      </c>
      <c r="F401" t="s">
        <v>32</v>
      </c>
      <c r="G401" t="s">
        <v>19</v>
      </c>
      <c r="H401">
        <v>45019</v>
      </c>
      <c r="I401">
        <v>34478</v>
      </c>
      <c r="J401">
        <v>2182</v>
      </c>
      <c r="K401">
        <v>3.81</v>
      </c>
      <c r="L401">
        <v>3</v>
      </c>
      <c r="M401" t="s">
        <v>28</v>
      </c>
      <c r="N401" t="s">
        <v>1782</v>
      </c>
    </row>
    <row r="402" spans="1:14" x14ac:dyDescent="0.3">
      <c r="A402" t="s">
        <v>620</v>
      </c>
      <c r="B402" t="s">
        <v>73</v>
      </c>
      <c r="C402">
        <v>24</v>
      </c>
      <c r="D402" t="s">
        <v>16</v>
      </c>
      <c r="E402" t="s">
        <v>31</v>
      </c>
      <c r="F402" t="s">
        <v>32</v>
      </c>
      <c r="G402" t="s">
        <v>39</v>
      </c>
      <c r="H402">
        <v>45079</v>
      </c>
      <c r="I402">
        <v>36062</v>
      </c>
      <c r="J402">
        <v>1033</v>
      </c>
      <c r="K402">
        <v>3.3</v>
      </c>
      <c r="L402">
        <v>3</v>
      </c>
      <c r="M402" t="s">
        <v>34</v>
      </c>
      <c r="N402" t="s">
        <v>1782</v>
      </c>
    </row>
    <row r="403" spans="1:14" x14ac:dyDescent="0.3">
      <c r="A403" t="s">
        <v>1938</v>
      </c>
      <c r="B403" t="s">
        <v>858</v>
      </c>
      <c r="C403">
        <v>34</v>
      </c>
      <c r="D403" t="s">
        <v>16</v>
      </c>
      <c r="E403" t="s">
        <v>42</v>
      </c>
      <c r="F403" t="s">
        <v>43</v>
      </c>
      <c r="G403" t="s">
        <v>50</v>
      </c>
      <c r="H403">
        <v>43650</v>
      </c>
      <c r="I403">
        <v>35592</v>
      </c>
      <c r="J403">
        <v>1132</v>
      </c>
      <c r="K403">
        <v>4.4400000000000004</v>
      </c>
      <c r="L403">
        <v>4</v>
      </c>
      <c r="M403" t="s">
        <v>20</v>
      </c>
      <c r="N403" t="s">
        <v>1782</v>
      </c>
    </row>
    <row r="404" spans="1:14" x14ac:dyDescent="0.3">
      <c r="A404" t="s">
        <v>1939</v>
      </c>
      <c r="B404" t="s">
        <v>1189</v>
      </c>
      <c r="C404">
        <v>34</v>
      </c>
      <c r="D404" t="s">
        <v>16</v>
      </c>
      <c r="E404" t="s">
        <v>74</v>
      </c>
      <c r="F404" t="s">
        <v>75</v>
      </c>
      <c r="G404" t="s">
        <v>19</v>
      </c>
      <c r="H404">
        <v>44130</v>
      </c>
      <c r="I404">
        <v>31964</v>
      </c>
      <c r="J404">
        <v>1043</v>
      </c>
      <c r="K404">
        <v>2.76</v>
      </c>
      <c r="L404">
        <v>0</v>
      </c>
      <c r="M404" t="s">
        <v>20</v>
      </c>
      <c r="N404" t="s">
        <v>1782</v>
      </c>
    </row>
    <row r="405" spans="1:14" x14ac:dyDescent="0.3">
      <c r="A405" t="s">
        <v>292</v>
      </c>
      <c r="B405" t="s">
        <v>293</v>
      </c>
      <c r="C405">
        <v>31</v>
      </c>
      <c r="D405" t="s">
        <v>24</v>
      </c>
      <c r="E405" t="s">
        <v>58</v>
      </c>
      <c r="F405" t="s">
        <v>59</v>
      </c>
      <c r="G405" t="s">
        <v>53</v>
      </c>
      <c r="H405">
        <v>42227</v>
      </c>
      <c r="I405">
        <v>32555</v>
      </c>
      <c r="J405">
        <v>482</v>
      </c>
      <c r="K405">
        <v>1.23</v>
      </c>
      <c r="L405">
        <v>5</v>
      </c>
      <c r="M405" t="s">
        <v>34</v>
      </c>
      <c r="N405" t="s">
        <v>1782</v>
      </c>
    </row>
    <row r="406" spans="1:14" x14ac:dyDescent="0.3">
      <c r="A406" t="s">
        <v>1940</v>
      </c>
      <c r="B406" t="s">
        <v>213</v>
      </c>
      <c r="C406">
        <v>27</v>
      </c>
      <c r="D406" t="s">
        <v>24</v>
      </c>
      <c r="E406" t="s">
        <v>31</v>
      </c>
      <c r="F406" t="s">
        <v>32</v>
      </c>
      <c r="G406" t="s">
        <v>105</v>
      </c>
      <c r="H406">
        <v>45239</v>
      </c>
      <c r="I406">
        <v>26953</v>
      </c>
      <c r="J406">
        <v>2139</v>
      </c>
      <c r="K406">
        <v>3.63</v>
      </c>
      <c r="L406">
        <v>4</v>
      </c>
      <c r="M406" t="s">
        <v>20</v>
      </c>
      <c r="N406" t="s">
        <v>1782</v>
      </c>
    </row>
    <row r="407" spans="1:14" x14ac:dyDescent="0.3">
      <c r="A407" t="s">
        <v>1941</v>
      </c>
      <c r="B407" t="s">
        <v>222</v>
      </c>
      <c r="C407">
        <v>31</v>
      </c>
      <c r="D407" t="s">
        <v>24</v>
      </c>
      <c r="E407" t="s">
        <v>17</v>
      </c>
      <c r="F407" t="s">
        <v>18</v>
      </c>
      <c r="G407" t="s">
        <v>105</v>
      </c>
      <c r="H407">
        <v>44874</v>
      </c>
      <c r="I407">
        <v>34785</v>
      </c>
      <c r="J407">
        <v>1552</v>
      </c>
      <c r="K407">
        <v>3.44</v>
      </c>
      <c r="L407">
        <v>0</v>
      </c>
      <c r="M407" t="s">
        <v>28</v>
      </c>
      <c r="N407" t="s">
        <v>1782</v>
      </c>
    </row>
    <row r="408" spans="1:14" x14ac:dyDescent="0.3">
      <c r="A408" t="s">
        <v>223</v>
      </c>
      <c r="B408" t="s">
        <v>224</v>
      </c>
      <c r="C408">
        <v>37</v>
      </c>
      <c r="D408" t="s">
        <v>24</v>
      </c>
      <c r="E408" t="s">
        <v>62</v>
      </c>
      <c r="F408" t="s">
        <v>63</v>
      </c>
      <c r="G408" t="s">
        <v>105</v>
      </c>
      <c r="H408">
        <v>43326</v>
      </c>
      <c r="I408">
        <v>41242</v>
      </c>
      <c r="J408">
        <v>2691</v>
      </c>
      <c r="K408">
        <v>3.5</v>
      </c>
      <c r="L408">
        <v>3</v>
      </c>
      <c r="M408" t="s">
        <v>28</v>
      </c>
      <c r="N408" t="s">
        <v>1782</v>
      </c>
    </row>
    <row r="409" spans="1:14" x14ac:dyDescent="0.3">
      <c r="A409" t="s">
        <v>1942</v>
      </c>
      <c r="B409" t="s">
        <v>677</v>
      </c>
      <c r="C409">
        <v>25</v>
      </c>
      <c r="D409" t="s">
        <v>24</v>
      </c>
      <c r="E409" t="s">
        <v>31</v>
      </c>
      <c r="F409" t="s">
        <v>32</v>
      </c>
      <c r="G409" t="s">
        <v>39</v>
      </c>
      <c r="H409">
        <v>42197</v>
      </c>
      <c r="I409">
        <v>33821</v>
      </c>
      <c r="J409">
        <v>1016</v>
      </c>
      <c r="K409">
        <v>3.53</v>
      </c>
      <c r="L409">
        <v>5</v>
      </c>
      <c r="M409" t="s">
        <v>28</v>
      </c>
      <c r="N409" t="s">
        <v>1782</v>
      </c>
    </row>
    <row r="410" spans="1:14" x14ac:dyDescent="0.3">
      <c r="A410" t="s">
        <v>1943</v>
      </c>
      <c r="B410" t="s">
        <v>30</v>
      </c>
      <c r="C410">
        <v>30</v>
      </c>
      <c r="D410" t="s">
        <v>16</v>
      </c>
      <c r="E410" t="s">
        <v>74</v>
      </c>
      <c r="F410" t="s">
        <v>75</v>
      </c>
      <c r="G410" t="s">
        <v>27</v>
      </c>
      <c r="H410">
        <v>43919</v>
      </c>
      <c r="I410">
        <v>32048</v>
      </c>
      <c r="J410">
        <v>671</v>
      </c>
      <c r="K410">
        <v>2.62</v>
      </c>
      <c r="L410">
        <v>2</v>
      </c>
      <c r="M410" t="s">
        <v>34</v>
      </c>
      <c r="N410" t="s">
        <v>1782</v>
      </c>
    </row>
    <row r="411" spans="1:14" x14ac:dyDescent="0.3">
      <c r="A411" t="s">
        <v>1944</v>
      </c>
      <c r="B411" t="s">
        <v>270</v>
      </c>
      <c r="C411">
        <v>27</v>
      </c>
      <c r="D411" t="s">
        <v>16</v>
      </c>
      <c r="E411" t="s">
        <v>25</v>
      </c>
      <c r="F411" t="s">
        <v>26</v>
      </c>
      <c r="G411" t="s">
        <v>33</v>
      </c>
      <c r="H411">
        <v>45455</v>
      </c>
      <c r="I411">
        <v>34405</v>
      </c>
      <c r="J411">
        <v>2606</v>
      </c>
      <c r="K411">
        <v>4.2699999999999996</v>
      </c>
      <c r="L411">
        <v>3</v>
      </c>
      <c r="M411" t="s">
        <v>28</v>
      </c>
      <c r="N411" t="s">
        <v>1782</v>
      </c>
    </row>
    <row r="412" spans="1:14" x14ac:dyDescent="0.3">
      <c r="A412" t="s">
        <v>1945</v>
      </c>
      <c r="B412" t="s">
        <v>65</v>
      </c>
      <c r="C412">
        <v>29</v>
      </c>
      <c r="D412" t="s">
        <v>24</v>
      </c>
      <c r="E412" t="s">
        <v>37</v>
      </c>
      <c r="F412" t="s">
        <v>38</v>
      </c>
      <c r="G412" t="s">
        <v>105</v>
      </c>
      <c r="H412">
        <v>44673</v>
      </c>
      <c r="I412">
        <v>28104</v>
      </c>
      <c r="J412">
        <v>808</v>
      </c>
      <c r="K412">
        <v>2.36</v>
      </c>
      <c r="L412">
        <v>4</v>
      </c>
      <c r="M412" t="s">
        <v>34</v>
      </c>
      <c r="N412" t="s">
        <v>1782</v>
      </c>
    </row>
    <row r="413" spans="1:14" x14ac:dyDescent="0.3">
      <c r="A413" t="s">
        <v>1084</v>
      </c>
      <c r="B413" t="s">
        <v>113</v>
      </c>
      <c r="C413">
        <v>26</v>
      </c>
      <c r="D413" t="s">
        <v>16</v>
      </c>
      <c r="E413" t="s">
        <v>37</v>
      </c>
      <c r="F413" t="s">
        <v>38</v>
      </c>
      <c r="G413" t="s">
        <v>50</v>
      </c>
      <c r="H413">
        <v>44731</v>
      </c>
      <c r="I413">
        <v>25055</v>
      </c>
      <c r="J413">
        <v>657</v>
      </c>
      <c r="K413">
        <v>3.12</v>
      </c>
      <c r="L413">
        <v>5</v>
      </c>
      <c r="M413" t="s">
        <v>20</v>
      </c>
      <c r="N413" t="s">
        <v>1782</v>
      </c>
    </row>
    <row r="414" spans="1:14" x14ac:dyDescent="0.3">
      <c r="A414" t="s">
        <v>1112</v>
      </c>
      <c r="B414" t="s">
        <v>1090</v>
      </c>
      <c r="C414">
        <v>35</v>
      </c>
      <c r="D414" t="s">
        <v>24</v>
      </c>
      <c r="E414" t="s">
        <v>62</v>
      </c>
      <c r="F414" t="s">
        <v>63</v>
      </c>
      <c r="G414" t="s">
        <v>53</v>
      </c>
      <c r="H414">
        <v>42533</v>
      </c>
      <c r="I414">
        <v>47069</v>
      </c>
      <c r="J414">
        <v>2063</v>
      </c>
      <c r="K414">
        <v>2.61</v>
      </c>
      <c r="L414">
        <v>5</v>
      </c>
      <c r="M414" t="s">
        <v>28</v>
      </c>
      <c r="N414" t="s">
        <v>1782</v>
      </c>
    </row>
    <row r="415" spans="1:14" x14ac:dyDescent="0.3">
      <c r="A415" t="s">
        <v>1405</v>
      </c>
      <c r="B415" t="s">
        <v>52</v>
      </c>
      <c r="C415">
        <v>25</v>
      </c>
      <c r="D415" t="s">
        <v>16</v>
      </c>
      <c r="E415" t="s">
        <v>42</v>
      </c>
      <c r="F415" t="s">
        <v>43</v>
      </c>
      <c r="G415" t="s">
        <v>39</v>
      </c>
      <c r="H415">
        <v>43765</v>
      </c>
      <c r="I415">
        <v>45048</v>
      </c>
      <c r="J415">
        <v>1481</v>
      </c>
      <c r="K415">
        <v>1.85</v>
      </c>
      <c r="L415">
        <v>1</v>
      </c>
      <c r="M415" t="s">
        <v>28</v>
      </c>
      <c r="N415" t="s">
        <v>1782</v>
      </c>
    </row>
    <row r="416" spans="1:14" x14ac:dyDescent="0.3">
      <c r="A416" t="s">
        <v>1946</v>
      </c>
      <c r="B416" t="s">
        <v>1487</v>
      </c>
      <c r="C416">
        <v>32</v>
      </c>
      <c r="D416" t="s">
        <v>16</v>
      </c>
      <c r="E416" t="s">
        <v>42</v>
      </c>
      <c r="F416" t="s">
        <v>43</v>
      </c>
      <c r="G416" t="s">
        <v>88</v>
      </c>
      <c r="H416">
        <v>42969</v>
      </c>
      <c r="I416">
        <v>43465</v>
      </c>
      <c r="J416">
        <v>2193</v>
      </c>
      <c r="K416">
        <v>2.7</v>
      </c>
      <c r="L416">
        <v>1</v>
      </c>
      <c r="M416" t="s">
        <v>20</v>
      </c>
      <c r="N416" t="s">
        <v>1782</v>
      </c>
    </row>
    <row r="417" spans="1:14" x14ac:dyDescent="0.3">
      <c r="A417" t="s">
        <v>1947</v>
      </c>
      <c r="B417" t="s">
        <v>687</v>
      </c>
      <c r="C417">
        <v>27</v>
      </c>
      <c r="D417" t="s">
        <v>16</v>
      </c>
      <c r="E417" t="s">
        <v>31</v>
      </c>
      <c r="F417" t="s">
        <v>32</v>
      </c>
      <c r="G417" t="s">
        <v>39</v>
      </c>
      <c r="H417">
        <v>44975</v>
      </c>
      <c r="I417">
        <v>28295</v>
      </c>
      <c r="J417">
        <v>844</v>
      </c>
      <c r="K417">
        <v>4.18</v>
      </c>
      <c r="L417">
        <v>2</v>
      </c>
      <c r="M417" t="s">
        <v>20</v>
      </c>
      <c r="N417" t="s">
        <v>1782</v>
      </c>
    </row>
    <row r="418" spans="1:14" x14ac:dyDescent="0.3">
      <c r="A418" t="s">
        <v>1948</v>
      </c>
      <c r="B418" t="s">
        <v>381</v>
      </c>
      <c r="C418">
        <v>36</v>
      </c>
      <c r="D418" t="s">
        <v>16</v>
      </c>
      <c r="E418" t="s">
        <v>62</v>
      </c>
      <c r="F418" t="s">
        <v>63</v>
      </c>
      <c r="G418" t="s">
        <v>33</v>
      </c>
      <c r="H418">
        <v>42556</v>
      </c>
      <c r="I418">
        <v>39009</v>
      </c>
      <c r="J418">
        <v>877</v>
      </c>
      <c r="K418">
        <v>2.15</v>
      </c>
      <c r="L418">
        <v>4</v>
      </c>
      <c r="M418" t="s">
        <v>20</v>
      </c>
      <c r="N418" t="s">
        <v>1782</v>
      </c>
    </row>
    <row r="419" spans="1:14" x14ac:dyDescent="0.3">
      <c r="A419" t="s">
        <v>226</v>
      </c>
      <c r="B419" t="s">
        <v>227</v>
      </c>
      <c r="C419">
        <v>28</v>
      </c>
      <c r="D419" t="s">
        <v>24</v>
      </c>
      <c r="E419" t="s">
        <v>17</v>
      </c>
      <c r="F419" t="s">
        <v>18</v>
      </c>
      <c r="G419" t="s">
        <v>53</v>
      </c>
      <c r="H419">
        <v>44825</v>
      </c>
      <c r="I419">
        <v>47952</v>
      </c>
      <c r="J419">
        <v>1135</v>
      </c>
      <c r="K419">
        <v>2.52</v>
      </c>
      <c r="L419">
        <v>5</v>
      </c>
      <c r="M419" t="s">
        <v>28</v>
      </c>
      <c r="N419" t="s">
        <v>1782</v>
      </c>
    </row>
    <row r="420" spans="1:14" x14ac:dyDescent="0.3">
      <c r="A420" t="s">
        <v>1749</v>
      </c>
      <c r="B420" t="s">
        <v>836</v>
      </c>
      <c r="C420">
        <v>32</v>
      </c>
      <c r="D420" t="s">
        <v>16</v>
      </c>
      <c r="E420" t="s">
        <v>17</v>
      </c>
      <c r="F420" t="s">
        <v>18</v>
      </c>
      <c r="G420" t="s">
        <v>105</v>
      </c>
      <c r="H420">
        <v>44967</v>
      </c>
      <c r="I420">
        <v>43465</v>
      </c>
      <c r="J420">
        <v>3406</v>
      </c>
      <c r="K420">
        <v>3.76</v>
      </c>
      <c r="L420">
        <v>3</v>
      </c>
      <c r="M420" t="s">
        <v>20</v>
      </c>
      <c r="N420" t="s">
        <v>1782</v>
      </c>
    </row>
    <row r="421" spans="1:14" x14ac:dyDescent="0.3">
      <c r="A421" t="s">
        <v>1949</v>
      </c>
      <c r="B421" t="s">
        <v>930</v>
      </c>
      <c r="C421">
        <v>28</v>
      </c>
      <c r="D421" t="s">
        <v>24</v>
      </c>
      <c r="E421" t="s">
        <v>58</v>
      </c>
      <c r="F421" t="s">
        <v>59</v>
      </c>
      <c r="G421" t="s">
        <v>19</v>
      </c>
      <c r="H421">
        <v>44786</v>
      </c>
      <c r="I421">
        <v>26502</v>
      </c>
      <c r="J421">
        <v>778</v>
      </c>
      <c r="K421">
        <v>1.73</v>
      </c>
      <c r="L421">
        <v>10</v>
      </c>
      <c r="M421" t="s">
        <v>20</v>
      </c>
      <c r="N421" t="s">
        <v>1782</v>
      </c>
    </row>
    <row r="422" spans="1:14" x14ac:dyDescent="0.3">
      <c r="A422" t="s">
        <v>513</v>
      </c>
      <c r="B422" t="s">
        <v>451</v>
      </c>
      <c r="C422">
        <v>39</v>
      </c>
      <c r="D422" t="s">
        <v>24</v>
      </c>
      <c r="E422" t="s">
        <v>58</v>
      </c>
      <c r="F422" t="s">
        <v>59</v>
      </c>
      <c r="G422" t="s">
        <v>33</v>
      </c>
      <c r="H422">
        <v>44615</v>
      </c>
      <c r="I422">
        <v>33571</v>
      </c>
      <c r="J422">
        <v>2599</v>
      </c>
      <c r="K422">
        <v>4.16</v>
      </c>
      <c r="L422">
        <v>3</v>
      </c>
      <c r="M422" t="s">
        <v>28</v>
      </c>
      <c r="N422" t="s">
        <v>1782</v>
      </c>
    </row>
    <row r="423" spans="1:14" x14ac:dyDescent="0.3">
      <c r="A423" t="s">
        <v>1950</v>
      </c>
      <c r="B423" t="s">
        <v>802</v>
      </c>
      <c r="C423">
        <v>28</v>
      </c>
      <c r="D423" t="s">
        <v>24</v>
      </c>
      <c r="E423" t="s">
        <v>62</v>
      </c>
      <c r="F423" t="s">
        <v>63</v>
      </c>
      <c r="G423" t="s">
        <v>105</v>
      </c>
      <c r="H423">
        <v>42191</v>
      </c>
      <c r="I423">
        <v>43140</v>
      </c>
      <c r="J423">
        <v>4665</v>
      </c>
      <c r="K423">
        <v>4.74</v>
      </c>
      <c r="L423">
        <v>2</v>
      </c>
      <c r="M423" t="s">
        <v>28</v>
      </c>
      <c r="N423" t="s">
        <v>1782</v>
      </c>
    </row>
    <row r="424" spans="1:14" x14ac:dyDescent="0.3">
      <c r="A424" t="s">
        <v>1558</v>
      </c>
      <c r="B424" t="s">
        <v>134</v>
      </c>
      <c r="C424">
        <v>38</v>
      </c>
      <c r="D424" t="s">
        <v>16</v>
      </c>
      <c r="E424" t="s">
        <v>62</v>
      </c>
      <c r="F424" t="s">
        <v>63</v>
      </c>
      <c r="G424" t="s">
        <v>33</v>
      </c>
      <c r="H424">
        <v>43760</v>
      </c>
      <c r="I424">
        <v>29430</v>
      </c>
      <c r="J424">
        <v>1633</v>
      </c>
      <c r="K424">
        <v>2.84</v>
      </c>
      <c r="L424">
        <v>2</v>
      </c>
      <c r="M424" t="s">
        <v>34</v>
      </c>
      <c r="N424" t="s">
        <v>1782</v>
      </c>
    </row>
    <row r="425" spans="1:14" x14ac:dyDescent="0.3">
      <c r="A425" t="s">
        <v>906</v>
      </c>
      <c r="B425" t="s">
        <v>83</v>
      </c>
      <c r="C425">
        <v>42</v>
      </c>
      <c r="D425" t="s">
        <v>16</v>
      </c>
      <c r="E425" t="s">
        <v>42</v>
      </c>
      <c r="F425" t="s">
        <v>43</v>
      </c>
      <c r="G425" t="s">
        <v>39</v>
      </c>
      <c r="H425">
        <v>43224</v>
      </c>
      <c r="I425">
        <v>36681</v>
      </c>
      <c r="J425">
        <v>2308</v>
      </c>
      <c r="K425">
        <v>3.31</v>
      </c>
      <c r="L425">
        <v>3</v>
      </c>
      <c r="M425" t="s">
        <v>28</v>
      </c>
      <c r="N425" t="s">
        <v>1782</v>
      </c>
    </row>
    <row r="426" spans="1:14" x14ac:dyDescent="0.3">
      <c r="A426" t="s">
        <v>902</v>
      </c>
      <c r="B426" t="s">
        <v>421</v>
      </c>
      <c r="C426">
        <v>21</v>
      </c>
      <c r="D426" t="s">
        <v>24</v>
      </c>
      <c r="E426" t="s">
        <v>74</v>
      </c>
      <c r="F426" t="s">
        <v>75</v>
      </c>
      <c r="G426" t="s">
        <v>88</v>
      </c>
      <c r="H426">
        <v>44590</v>
      </c>
      <c r="I426">
        <v>31806</v>
      </c>
      <c r="J426">
        <v>2488</v>
      </c>
      <c r="K426">
        <v>3.5</v>
      </c>
      <c r="L426">
        <v>3</v>
      </c>
      <c r="M426" t="s">
        <v>20</v>
      </c>
      <c r="N426" t="s">
        <v>1782</v>
      </c>
    </row>
    <row r="427" spans="1:14" x14ac:dyDescent="0.3">
      <c r="A427" t="s">
        <v>212</v>
      </c>
      <c r="B427" t="s">
        <v>213</v>
      </c>
      <c r="C427">
        <v>41</v>
      </c>
      <c r="D427" t="s">
        <v>16</v>
      </c>
      <c r="E427" t="s">
        <v>58</v>
      </c>
      <c r="F427" t="s">
        <v>59</v>
      </c>
      <c r="G427" t="s">
        <v>39</v>
      </c>
      <c r="H427">
        <v>42998</v>
      </c>
      <c r="I427">
        <v>25737</v>
      </c>
      <c r="J427">
        <v>1414</v>
      </c>
      <c r="K427">
        <v>3.61</v>
      </c>
      <c r="L427">
        <v>3</v>
      </c>
      <c r="M427" t="s">
        <v>34</v>
      </c>
      <c r="N427" t="s">
        <v>1782</v>
      </c>
    </row>
    <row r="428" spans="1:14" x14ac:dyDescent="0.3">
      <c r="A428" t="s">
        <v>982</v>
      </c>
      <c r="B428" t="s">
        <v>302</v>
      </c>
      <c r="C428">
        <v>32</v>
      </c>
      <c r="D428" t="s">
        <v>16</v>
      </c>
      <c r="E428" t="s">
        <v>42</v>
      </c>
      <c r="F428" t="s">
        <v>43</v>
      </c>
      <c r="G428" t="s">
        <v>27</v>
      </c>
      <c r="H428">
        <v>44409</v>
      </c>
      <c r="I428">
        <v>35122</v>
      </c>
      <c r="J428">
        <v>1544</v>
      </c>
      <c r="K428">
        <v>2.84</v>
      </c>
      <c r="L428">
        <v>3</v>
      </c>
      <c r="M428" t="s">
        <v>20</v>
      </c>
      <c r="N428" t="s">
        <v>1782</v>
      </c>
    </row>
    <row r="429" spans="1:14" x14ac:dyDescent="0.3">
      <c r="A429" t="s">
        <v>476</v>
      </c>
      <c r="B429" t="s">
        <v>290</v>
      </c>
      <c r="C429">
        <v>30</v>
      </c>
      <c r="D429" t="s">
        <v>16</v>
      </c>
      <c r="E429" t="s">
        <v>62</v>
      </c>
      <c r="F429" t="s">
        <v>63</v>
      </c>
      <c r="G429" t="s">
        <v>88</v>
      </c>
      <c r="H429">
        <v>42620</v>
      </c>
      <c r="I429">
        <v>40338</v>
      </c>
      <c r="J429">
        <v>1835</v>
      </c>
      <c r="K429">
        <v>2.59</v>
      </c>
      <c r="L429">
        <v>1</v>
      </c>
      <c r="M429" t="s">
        <v>34</v>
      </c>
      <c r="N429" t="s">
        <v>1782</v>
      </c>
    </row>
    <row r="430" spans="1:14" x14ac:dyDescent="0.3">
      <c r="A430" t="s">
        <v>1951</v>
      </c>
      <c r="B430" t="s">
        <v>275</v>
      </c>
      <c r="C430">
        <v>30</v>
      </c>
      <c r="D430" t="s">
        <v>16</v>
      </c>
      <c r="E430" t="s">
        <v>37</v>
      </c>
      <c r="F430" t="s">
        <v>38</v>
      </c>
      <c r="G430" t="s">
        <v>19</v>
      </c>
      <c r="H430">
        <v>42750</v>
      </c>
      <c r="I430">
        <v>28759</v>
      </c>
      <c r="J430">
        <v>521</v>
      </c>
      <c r="K430">
        <v>1.64</v>
      </c>
      <c r="L430">
        <v>5</v>
      </c>
      <c r="M430" t="s">
        <v>20</v>
      </c>
      <c r="N430" t="s">
        <v>1782</v>
      </c>
    </row>
    <row r="431" spans="1:14" x14ac:dyDescent="0.3">
      <c r="A431" t="s">
        <v>70</v>
      </c>
      <c r="B431" t="s">
        <v>71</v>
      </c>
      <c r="C431">
        <v>34</v>
      </c>
      <c r="D431" t="s">
        <v>24</v>
      </c>
      <c r="E431" t="s">
        <v>62</v>
      </c>
      <c r="F431" t="s">
        <v>63</v>
      </c>
      <c r="G431" t="s">
        <v>33</v>
      </c>
      <c r="H431">
        <v>44707</v>
      </c>
      <c r="I431">
        <v>37042</v>
      </c>
      <c r="J431">
        <v>1037</v>
      </c>
      <c r="K431">
        <v>3.39</v>
      </c>
      <c r="L431">
        <v>4</v>
      </c>
      <c r="M431" t="s">
        <v>34</v>
      </c>
      <c r="N431" t="s">
        <v>1782</v>
      </c>
    </row>
    <row r="432" spans="1:14" x14ac:dyDescent="0.3">
      <c r="A432" t="s">
        <v>967</v>
      </c>
      <c r="B432" t="s">
        <v>968</v>
      </c>
      <c r="C432">
        <v>31</v>
      </c>
      <c r="D432" t="s">
        <v>16</v>
      </c>
      <c r="E432" t="s">
        <v>74</v>
      </c>
      <c r="F432" t="s">
        <v>75</v>
      </c>
      <c r="G432" t="s">
        <v>19</v>
      </c>
      <c r="H432">
        <v>43814</v>
      </c>
      <c r="I432">
        <v>34928</v>
      </c>
      <c r="J432">
        <v>1853</v>
      </c>
      <c r="K432">
        <v>2.33</v>
      </c>
      <c r="L432">
        <v>0</v>
      </c>
      <c r="M432" t="s">
        <v>34</v>
      </c>
      <c r="N432" t="s">
        <v>1782</v>
      </c>
    </row>
    <row r="433" spans="1:14" x14ac:dyDescent="0.3">
      <c r="A433" t="s">
        <v>1952</v>
      </c>
      <c r="B433" t="s">
        <v>919</v>
      </c>
      <c r="C433">
        <v>21</v>
      </c>
      <c r="D433" t="s">
        <v>16</v>
      </c>
      <c r="E433" t="s">
        <v>25</v>
      </c>
      <c r="F433" t="s">
        <v>26</v>
      </c>
      <c r="G433" t="s">
        <v>19</v>
      </c>
      <c r="H433">
        <v>42591</v>
      </c>
      <c r="I433">
        <v>35589</v>
      </c>
      <c r="J433">
        <v>1399</v>
      </c>
      <c r="K433">
        <v>3.35</v>
      </c>
      <c r="L433">
        <v>1</v>
      </c>
      <c r="M433" t="s">
        <v>28</v>
      </c>
      <c r="N433" t="s">
        <v>1782</v>
      </c>
    </row>
    <row r="434" spans="1:14" x14ac:dyDescent="0.3">
      <c r="A434" t="s">
        <v>353</v>
      </c>
      <c r="B434" t="s">
        <v>178</v>
      </c>
      <c r="C434">
        <v>34</v>
      </c>
      <c r="D434" t="s">
        <v>16</v>
      </c>
      <c r="E434" t="s">
        <v>17</v>
      </c>
      <c r="F434" t="s">
        <v>18</v>
      </c>
      <c r="G434" t="s">
        <v>105</v>
      </c>
      <c r="H434">
        <v>45066</v>
      </c>
      <c r="I434">
        <v>40278</v>
      </c>
      <c r="J434">
        <v>2219</v>
      </c>
      <c r="K434">
        <v>2.4500000000000002</v>
      </c>
      <c r="L434">
        <v>3</v>
      </c>
      <c r="M434" t="s">
        <v>34</v>
      </c>
      <c r="N434" t="s">
        <v>1782</v>
      </c>
    </row>
    <row r="435" spans="1:14" x14ac:dyDescent="0.3">
      <c r="A435" t="s">
        <v>1693</v>
      </c>
      <c r="B435" t="s">
        <v>753</v>
      </c>
      <c r="C435">
        <v>23</v>
      </c>
      <c r="D435" t="s">
        <v>24</v>
      </c>
      <c r="E435" t="s">
        <v>62</v>
      </c>
      <c r="F435" t="s">
        <v>63</v>
      </c>
      <c r="G435" t="s">
        <v>53</v>
      </c>
      <c r="H435">
        <v>42593</v>
      </c>
      <c r="I435">
        <v>38487</v>
      </c>
      <c r="J435">
        <v>2115</v>
      </c>
      <c r="K435">
        <v>3.22</v>
      </c>
      <c r="L435">
        <v>1</v>
      </c>
      <c r="M435" t="s">
        <v>34</v>
      </c>
      <c r="N435" t="s">
        <v>1782</v>
      </c>
    </row>
    <row r="436" spans="1:14" x14ac:dyDescent="0.3">
      <c r="A436" t="s">
        <v>1953</v>
      </c>
      <c r="B436" t="s">
        <v>157</v>
      </c>
      <c r="C436">
        <v>38</v>
      </c>
      <c r="D436" t="s">
        <v>16</v>
      </c>
      <c r="E436" t="s">
        <v>37</v>
      </c>
      <c r="F436" t="s">
        <v>38</v>
      </c>
      <c r="G436" t="s">
        <v>88</v>
      </c>
      <c r="H436">
        <v>44868</v>
      </c>
      <c r="I436">
        <v>28157</v>
      </c>
      <c r="J436">
        <v>2700</v>
      </c>
      <c r="K436">
        <v>4.45</v>
      </c>
      <c r="L436">
        <v>3</v>
      </c>
      <c r="M436" t="s">
        <v>34</v>
      </c>
      <c r="N436" t="s">
        <v>1782</v>
      </c>
    </row>
    <row r="437" spans="1:14" x14ac:dyDescent="0.3">
      <c r="A437" t="s">
        <v>1954</v>
      </c>
      <c r="B437" t="s">
        <v>1478</v>
      </c>
      <c r="C437">
        <v>32</v>
      </c>
      <c r="D437" t="s">
        <v>24</v>
      </c>
      <c r="E437" t="s">
        <v>42</v>
      </c>
      <c r="F437" t="s">
        <v>43</v>
      </c>
      <c r="G437" t="s">
        <v>27</v>
      </c>
      <c r="H437">
        <v>43867</v>
      </c>
      <c r="I437">
        <v>46857</v>
      </c>
      <c r="J437">
        <v>1809</v>
      </c>
      <c r="K437">
        <v>3.66</v>
      </c>
      <c r="L437">
        <v>2</v>
      </c>
      <c r="M437" t="s">
        <v>20</v>
      </c>
      <c r="N437" t="s">
        <v>1782</v>
      </c>
    </row>
    <row r="438" spans="1:14" x14ac:dyDescent="0.3">
      <c r="A438" t="s">
        <v>271</v>
      </c>
      <c r="B438" t="s">
        <v>272</v>
      </c>
      <c r="C438">
        <v>37</v>
      </c>
      <c r="D438" t="s">
        <v>16</v>
      </c>
      <c r="E438" t="s">
        <v>42</v>
      </c>
      <c r="F438" t="s">
        <v>43</v>
      </c>
      <c r="G438" t="s">
        <v>50</v>
      </c>
      <c r="H438">
        <v>44132</v>
      </c>
      <c r="I438">
        <v>38868</v>
      </c>
      <c r="J438">
        <v>955</v>
      </c>
      <c r="K438">
        <v>2.91</v>
      </c>
      <c r="L438">
        <v>3</v>
      </c>
      <c r="M438" t="s">
        <v>28</v>
      </c>
      <c r="N438" t="s">
        <v>1782</v>
      </c>
    </row>
    <row r="439" spans="1:14" x14ac:dyDescent="0.3">
      <c r="A439" t="s">
        <v>697</v>
      </c>
      <c r="B439" t="s">
        <v>375</v>
      </c>
      <c r="C439">
        <v>26</v>
      </c>
      <c r="D439" t="s">
        <v>16</v>
      </c>
      <c r="E439" t="s">
        <v>74</v>
      </c>
      <c r="F439" t="s">
        <v>75</v>
      </c>
      <c r="G439" t="s">
        <v>105</v>
      </c>
      <c r="H439">
        <v>45131</v>
      </c>
      <c r="I439">
        <v>41763</v>
      </c>
      <c r="J439">
        <v>1885</v>
      </c>
      <c r="K439">
        <v>3.95</v>
      </c>
      <c r="L439">
        <v>3</v>
      </c>
      <c r="M439" t="s">
        <v>28</v>
      </c>
      <c r="N439" t="s">
        <v>1782</v>
      </c>
    </row>
    <row r="440" spans="1:14" x14ac:dyDescent="0.3">
      <c r="A440" t="s">
        <v>935</v>
      </c>
      <c r="B440" t="s">
        <v>481</v>
      </c>
      <c r="C440">
        <v>33</v>
      </c>
      <c r="D440" t="s">
        <v>24</v>
      </c>
      <c r="E440" t="s">
        <v>25</v>
      </c>
      <c r="F440" t="s">
        <v>26</v>
      </c>
      <c r="G440" t="s">
        <v>27</v>
      </c>
      <c r="H440">
        <v>42756</v>
      </c>
      <c r="I440">
        <v>27753</v>
      </c>
      <c r="J440">
        <v>2548</v>
      </c>
      <c r="K440">
        <v>4.09</v>
      </c>
      <c r="L440">
        <v>1</v>
      </c>
      <c r="M440" t="s">
        <v>34</v>
      </c>
      <c r="N440" t="s">
        <v>1782</v>
      </c>
    </row>
    <row r="441" spans="1:14" x14ac:dyDescent="0.3">
      <c r="A441" t="s">
        <v>1955</v>
      </c>
      <c r="B441" t="s">
        <v>916</v>
      </c>
      <c r="C441">
        <v>41</v>
      </c>
      <c r="D441" t="s">
        <v>24</v>
      </c>
      <c r="E441" t="s">
        <v>58</v>
      </c>
      <c r="F441" t="s">
        <v>59</v>
      </c>
      <c r="G441" t="s">
        <v>33</v>
      </c>
      <c r="H441">
        <v>44919</v>
      </c>
      <c r="I441">
        <v>29376</v>
      </c>
      <c r="J441">
        <v>2079</v>
      </c>
      <c r="K441">
        <v>3.34</v>
      </c>
      <c r="L441">
        <v>4</v>
      </c>
      <c r="M441" t="s">
        <v>20</v>
      </c>
      <c r="N441" t="s">
        <v>1782</v>
      </c>
    </row>
    <row r="442" spans="1:14" x14ac:dyDescent="0.3">
      <c r="A442" t="s">
        <v>1956</v>
      </c>
      <c r="B442" t="s">
        <v>1478</v>
      </c>
      <c r="C442">
        <v>49</v>
      </c>
      <c r="D442" t="s">
        <v>24</v>
      </c>
      <c r="E442" t="s">
        <v>42</v>
      </c>
      <c r="F442" t="s">
        <v>43</v>
      </c>
      <c r="G442" t="s">
        <v>39</v>
      </c>
      <c r="H442">
        <v>42959</v>
      </c>
      <c r="I442">
        <v>40414</v>
      </c>
      <c r="J442">
        <v>2455</v>
      </c>
      <c r="K442">
        <v>2.73</v>
      </c>
      <c r="L442">
        <v>1</v>
      </c>
      <c r="M442" t="s">
        <v>34</v>
      </c>
      <c r="N442" t="s">
        <v>1782</v>
      </c>
    </row>
    <row r="443" spans="1:14" x14ac:dyDescent="0.3">
      <c r="A443" t="s">
        <v>1957</v>
      </c>
      <c r="B443" t="s">
        <v>117</v>
      </c>
      <c r="C443">
        <v>28</v>
      </c>
      <c r="D443" t="s">
        <v>16</v>
      </c>
      <c r="E443" t="s">
        <v>37</v>
      </c>
      <c r="F443" t="s">
        <v>38</v>
      </c>
      <c r="G443" t="s">
        <v>105</v>
      </c>
      <c r="H443">
        <v>44048</v>
      </c>
      <c r="I443">
        <v>28236</v>
      </c>
      <c r="J443">
        <v>1488</v>
      </c>
      <c r="K443">
        <v>2.64</v>
      </c>
      <c r="L443">
        <v>2</v>
      </c>
      <c r="M443" t="s">
        <v>34</v>
      </c>
      <c r="N443" t="s">
        <v>1782</v>
      </c>
    </row>
    <row r="444" spans="1:14" x14ac:dyDescent="0.3">
      <c r="A444" t="s">
        <v>1638</v>
      </c>
      <c r="B444" t="s">
        <v>478</v>
      </c>
      <c r="C444">
        <v>33</v>
      </c>
      <c r="D444" t="s">
        <v>24</v>
      </c>
      <c r="E444" t="s">
        <v>74</v>
      </c>
      <c r="F444" t="s">
        <v>75</v>
      </c>
      <c r="G444" t="s">
        <v>27</v>
      </c>
      <c r="H444">
        <v>42345</v>
      </c>
      <c r="I444">
        <v>40435</v>
      </c>
      <c r="J444">
        <v>2367</v>
      </c>
      <c r="K444">
        <v>3.98</v>
      </c>
      <c r="L444">
        <v>4</v>
      </c>
      <c r="M444" t="s">
        <v>28</v>
      </c>
      <c r="N444" t="s">
        <v>1782</v>
      </c>
    </row>
    <row r="445" spans="1:14" x14ac:dyDescent="0.3">
      <c r="A445" t="s">
        <v>1325</v>
      </c>
      <c r="B445" t="s">
        <v>109</v>
      </c>
      <c r="C445">
        <v>32</v>
      </c>
      <c r="D445" t="s">
        <v>16</v>
      </c>
      <c r="E445" t="s">
        <v>31</v>
      </c>
      <c r="F445" t="s">
        <v>32</v>
      </c>
      <c r="G445" t="s">
        <v>50</v>
      </c>
      <c r="H445">
        <v>44830</v>
      </c>
      <c r="I445">
        <v>37451</v>
      </c>
      <c r="J445">
        <v>3752</v>
      </c>
      <c r="K445">
        <v>4.3499999999999996</v>
      </c>
      <c r="L445">
        <v>5</v>
      </c>
      <c r="M445" t="s">
        <v>20</v>
      </c>
      <c r="N445" t="s">
        <v>1782</v>
      </c>
    </row>
    <row r="446" spans="1:14" x14ac:dyDescent="0.3">
      <c r="A446" t="s">
        <v>1958</v>
      </c>
      <c r="B446" t="s">
        <v>209</v>
      </c>
      <c r="C446">
        <v>38</v>
      </c>
      <c r="D446" t="s">
        <v>16</v>
      </c>
      <c r="E446" t="s">
        <v>31</v>
      </c>
      <c r="F446" t="s">
        <v>32</v>
      </c>
      <c r="G446" t="s">
        <v>105</v>
      </c>
      <c r="H446">
        <v>45227</v>
      </c>
      <c r="I446">
        <v>33223</v>
      </c>
      <c r="J446">
        <v>1350</v>
      </c>
      <c r="K446">
        <v>3.67</v>
      </c>
      <c r="L446">
        <v>1</v>
      </c>
      <c r="M446" t="s">
        <v>34</v>
      </c>
      <c r="N446" t="s">
        <v>1782</v>
      </c>
    </row>
    <row r="447" spans="1:14" x14ac:dyDescent="0.3">
      <c r="A447" t="s">
        <v>973</v>
      </c>
      <c r="B447" t="s">
        <v>79</v>
      </c>
      <c r="C447">
        <v>41</v>
      </c>
      <c r="D447" t="s">
        <v>16</v>
      </c>
      <c r="E447" t="s">
        <v>31</v>
      </c>
      <c r="F447" t="s">
        <v>32</v>
      </c>
      <c r="G447" t="s">
        <v>88</v>
      </c>
      <c r="H447">
        <v>43802</v>
      </c>
      <c r="I447">
        <v>37031</v>
      </c>
      <c r="J447">
        <v>533</v>
      </c>
      <c r="K447">
        <v>1.1100000000000001</v>
      </c>
      <c r="L447">
        <v>2</v>
      </c>
      <c r="M447" t="s">
        <v>20</v>
      </c>
      <c r="N447" t="s">
        <v>1782</v>
      </c>
    </row>
    <row r="448" spans="1:14" x14ac:dyDescent="0.3">
      <c r="A448" t="s">
        <v>444</v>
      </c>
      <c r="B448" t="s">
        <v>421</v>
      </c>
      <c r="C448">
        <v>24</v>
      </c>
      <c r="D448" t="s">
        <v>16</v>
      </c>
      <c r="E448" t="s">
        <v>31</v>
      </c>
      <c r="F448" t="s">
        <v>32</v>
      </c>
      <c r="G448" t="s">
        <v>39</v>
      </c>
      <c r="H448">
        <v>43038</v>
      </c>
      <c r="I448">
        <v>34330</v>
      </c>
      <c r="J448">
        <v>663</v>
      </c>
      <c r="K448">
        <v>2.31</v>
      </c>
      <c r="L448">
        <v>0</v>
      </c>
      <c r="M448" t="s">
        <v>28</v>
      </c>
      <c r="N448" t="s">
        <v>1782</v>
      </c>
    </row>
    <row r="449" spans="1:14" x14ac:dyDescent="0.3">
      <c r="A449" t="s">
        <v>1395</v>
      </c>
      <c r="B449" t="s">
        <v>1396</v>
      </c>
      <c r="C449">
        <v>27</v>
      </c>
      <c r="D449" t="s">
        <v>16</v>
      </c>
      <c r="E449" t="s">
        <v>42</v>
      </c>
      <c r="F449" t="s">
        <v>43</v>
      </c>
      <c r="G449" t="s">
        <v>50</v>
      </c>
      <c r="H449">
        <v>42666</v>
      </c>
      <c r="I449">
        <v>30689</v>
      </c>
      <c r="J449">
        <v>2605</v>
      </c>
      <c r="K449">
        <v>3.7</v>
      </c>
      <c r="L449">
        <v>1</v>
      </c>
      <c r="M449" t="s">
        <v>20</v>
      </c>
      <c r="N449" t="s">
        <v>1782</v>
      </c>
    </row>
    <row r="450" spans="1:14" x14ac:dyDescent="0.3">
      <c r="A450" t="s">
        <v>1959</v>
      </c>
      <c r="B450" t="s">
        <v>111</v>
      </c>
      <c r="C450">
        <v>32</v>
      </c>
      <c r="D450" t="s">
        <v>24</v>
      </c>
      <c r="E450" t="s">
        <v>25</v>
      </c>
      <c r="F450" t="s">
        <v>26</v>
      </c>
      <c r="G450" t="s">
        <v>19</v>
      </c>
      <c r="H450">
        <v>42193</v>
      </c>
      <c r="I450">
        <v>29728</v>
      </c>
      <c r="J450">
        <v>1045</v>
      </c>
      <c r="K450">
        <v>2.65</v>
      </c>
      <c r="L450">
        <v>3</v>
      </c>
      <c r="M450" t="s">
        <v>28</v>
      </c>
      <c r="N450" t="s">
        <v>1782</v>
      </c>
    </row>
    <row r="451" spans="1:14" x14ac:dyDescent="0.3">
      <c r="A451" t="s">
        <v>1493</v>
      </c>
      <c r="B451" t="s">
        <v>836</v>
      </c>
      <c r="C451">
        <v>37</v>
      </c>
      <c r="D451" t="s">
        <v>16</v>
      </c>
      <c r="E451" t="s">
        <v>42</v>
      </c>
      <c r="F451" t="s">
        <v>43</v>
      </c>
      <c r="G451" t="s">
        <v>19</v>
      </c>
      <c r="H451">
        <v>44686</v>
      </c>
      <c r="I451">
        <v>43830</v>
      </c>
      <c r="J451">
        <v>901</v>
      </c>
      <c r="K451">
        <v>3.24</v>
      </c>
      <c r="L451">
        <v>2</v>
      </c>
      <c r="M451" t="s">
        <v>20</v>
      </c>
      <c r="N451" t="s">
        <v>1782</v>
      </c>
    </row>
    <row r="452" spans="1:14" x14ac:dyDescent="0.3">
      <c r="A452" t="s">
        <v>1960</v>
      </c>
      <c r="B452" t="s">
        <v>329</v>
      </c>
      <c r="C452">
        <v>37</v>
      </c>
      <c r="D452" t="s">
        <v>24</v>
      </c>
      <c r="E452" t="s">
        <v>58</v>
      </c>
      <c r="F452" t="s">
        <v>59</v>
      </c>
      <c r="G452" t="s">
        <v>39</v>
      </c>
      <c r="H452">
        <v>45350</v>
      </c>
      <c r="I452">
        <v>30933</v>
      </c>
      <c r="J452">
        <v>1164</v>
      </c>
      <c r="K452">
        <v>3.61</v>
      </c>
      <c r="L452">
        <v>3</v>
      </c>
      <c r="M452" t="s">
        <v>34</v>
      </c>
      <c r="N452" t="s">
        <v>1782</v>
      </c>
    </row>
    <row r="453" spans="1:14" x14ac:dyDescent="0.3">
      <c r="A453" t="s">
        <v>1961</v>
      </c>
      <c r="B453" t="s">
        <v>723</v>
      </c>
      <c r="C453">
        <v>21</v>
      </c>
      <c r="D453" t="s">
        <v>16</v>
      </c>
      <c r="E453" t="s">
        <v>31</v>
      </c>
      <c r="F453" t="s">
        <v>32</v>
      </c>
      <c r="G453" t="s">
        <v>27</v>
      </c>
      <c r="H453">
        <v>42873</v>
      </c>
      <c r="I453">
        <v>33955</v>
      </c>
      <c r="J453">
        <v>798</v>
      </c>
      <c r="K453">
        <v>1</v>
      </c>
      <c r="L453">
        <v>4</v>
      </c>
      <c r="M453" t="s">
        <v>28</v>
      </c>
      <c r="N453" t="s">
        <v>1782</v>
      </c>
    </row>
    <row r="454" spans="1:14" x14ac:dyDescent="0.3">
      <c r="A454" t="s">
        <v>1747</v>
      </c>
      <c r="B454" t="s">
        <v>305</v>
      </c>
      <c r="C454">
        <v>43</v>
      </c>
      <c r="D454" t="s">
        <v>16</v>
      </c>
      <c r="E454" t="s">
        <v>17</v>
      </c>
      <c r="F454" t="s">
        <v>18</v>
      </c>
      <c r="G454" t="s">
        <v>53</v>
      </c>
      <c r="H454">
        <v>43871</v>
      </c>
      <c r="I454">
        <v>44577</v>
      </c>
      <c r="J454">
        <v>1254</v>
      </c>
      <c r="K454">
        <v>1.99</v>
      </c>
      <c r="L454">
        <v>3</v>
      </c>
      <c r="M454" t="s">
        <v>34</v>
      </c>
      <c r="N454" t="s">
        <v>1782</v>
      </c>
    </row>
    <row r="455" spans="1:14" x14ac:dyDescent="0.3">
      <c r="A455" t="s">
        <v>1962</v>
      </c>
      <c r="B455" t="s">
        <v>192</v>
      </c>
      <c r="C455">
        <v>32</v>
      </c>
      <c r="D455" t="s">
        <v>16</v>
      </c>
      <c r="E455" t="s">
        <v>58</v>
      </c>
      <c r="F455" t="s">
        <v>59</v>
      </c>
      <c r="G455" t="s">
        <v>88</v>
      </c>
      <c r="H455">
        <v>45629</v>
      </c>
      <c r="I455">
        <v>31788</v>
      </c>
      <c r="J455">
        <v>1720</v>
      </c>
      <c r="K455">
        <v>3.23</v>
      </c>
      <c r="L455">
        <v>0</v>
      </c>
      <c r="M455" t="s">
        <v>20</v>
      </c>
      <c r="N455" t="s">
        <v>1782</v>
      </c>
    </row>
    <row r="456" spans="1:14" x14ac:dyDescent="0.3">
      <c r="A456" t="s">
        <v>1963</v>
      </c>
      <c r="B456" t="s">
        <v>1964</v>
      </c>
      <c r="C456">
        <v>30</v>
      </c>
      <c r="D456" t="s">
        <v>24</v>
      </c>
      <c r="E456" t="s">
        <v>58</v>
      </c>
      <c r="F456" t="s">
        <v>59</v>
      </c>
      <c r="G456" t="s">
        <v>33</v>
      </c>
      <c r="H456">
        <v>44428</v>
      </c>
      <c r="I456">
        <v>29735</v>
      </c>
      <c r="J456">
        <v>1381</v>
      </c>
      <c r="K456">
        <v>2.04</v>
      </c>
      <c r="L456">
        <v>4</v>
      </c>
      <c r="M456" t="s">
        <v>34</v>
      </c>
      <c r="N456" t="s">
        <v>1782</v>
      </c>
    </row>
    <row r="457" spans="1:14" x14ac:dyDescent="0.3">
      <c r="A457" t="s">
        <v>64</v>
      </c>
      <c r="B457" t="s">
        <v>65</v>
      </c>
      <c r="C457">
        <v>25</v>
      </c>
      <c r="D457" t="s">
        <v>16</v>
      </c>
      <c r="E457" t="s">
        <v>17</v>
      </c>
      <c r="F457" t="s">
        <v>18</v>
      </c>
      <c r="G457" t="s">
        <v>50</v>
      </c>
      <c r="H457">
        <v>45335</v>
      </c>
      <c r="I457">
        <v>48144</v>
      </c>
      <c r="J457">
        <v>1475</v>
      </c>
      <c r="K457">
        <v>1.88</v>
      </c>
      <c r="L457">
        <v>4</v>
      </c>
      <c r="M457" t="s">
        <v>28</v>
      </c>
      <c r="N457" t="s">
        <v>1782</v>
      </c>
    </row>
    <row r="458" spans="1:14" x14ac:dyDescent="0.3">
      <c r="A458" t="s">
        <v>1481</v>
      </c>
      <c r="B458" t="s">
        <v>1090</v>
      </c>
      <c r="C458">
        <v>31</v>
      </c>
      <c r="D458" t="s">
        <v>16</v>
      </c>
      <c r="E458" t="s">
        <v>58</v>
      </c>
      <c r="F458" t="s">
        <v>59</v>
      </c>
      <c r="G458" t="s">
        <v>39</v>
      </c>
      <c r="H458">
        <v>44347</v>
      </c>
      <c r="I458">
        <v>28632</v>
      </c>
      <c r="J458">
        <v>731</v>
      </c>
      <c r="K458">
        <v>4.16</v>
      </c>
      <c r="L458">
        <v>1</v>
      </c>
      <c r="M458" t="s">
        <v>34</v>
      </c>
      <c r="N458" t="s">
        <v>1782</v>
      </c>
    </row>
    <row r="459" spans="1:14" x14ac:dyDescent="0.3">
      <c r="A459" t="s">
        <v>845</v>
      </c>
      <c r="B459" t="s">
        <v>57</v>
      </c>
      <c r="C459">
        <v>31</v>
      </c>
      <c r="D459" t="s">
        <v>24</v>
      </c>
      <c r="E459" t="s">
        <v>31</v>
      </c>
      <c r="F459" t="s">
        <v>32</v>
      </c>
      <c r="G459" t="s">
        <v>50</v>
      </c>
      <c r="H459">
        <v>45051</v>
      </c>
      <c r="I459">
        <v>34297</v>
      </c>
      <c r="J459">
        <v>2274</v>
      </c>
      <c r="K459">
        <v>3.73</v>
      </c>
      <c r="L459">
        <v>4</v>
      </c>
      <c r="M459" t="s">
        <v>28</v>
      </c>
      <c r="N459" t="s">
        <v>1782</v>
      </c>
    </row>
    <row r="460" spans="1:14" x14ac:dyDescent="0.3">
      <c r="A460" t="s">
        <v>274</v>
      </c>
      <c r="B460" t="s">
        <v>275</v>
      </c>
      <c r="C460">
        <v>32</v>
      </c>
      <c r="D460" t="s">
        <v>24</v>
      </c>
      <c r="E460" t="s">
        <v>17</v>
      </c>
      <c r="F460" t="s">
        <v>18</v>
      </c>
      <c r="G460" t="s">
        <v>53</v>
      </c>
      <c r="H460">
        <v>45630</v>
      </c>
      <c r="I460">
        <v>37275</v>
      </c>
      <c r="J460">
        <v>2373</v>
      </c>
      <c r="K460">
        <v>3.8</v>
      </c>
      <c r="L460">
        <v>5</v>
      </c>
      <c r="M460" t="s">
        <v>20</v>
      </c>
      <c r="N460" t="s">
        <v>1782</v>
      </c>
    </row>
    <row r="461" spans="1:14" x14ac:dyDescent="0.3">
      <c r="A461" t="s">
        <v>1965</v>
      </c>
      <c r="B461" t="s">
        <v>96</v>
      </c>
      <c r="C461">
        <v>32</v>
      </c>
      <c r="D461" t="s">
        <v>16</v>
      </c>
      <c r="E461" t="s">
        <v>62</v>
      </c>
      <c r="F461" t="s">
        <v>63</v>
      </c>
      <c r="G461" t="s">
        <v>27</v>
      </c>
      <c r="H461">
        <v>44321</v>
      </c>
      <c r="I461">
        <v>42723</v>
      </c>
      <c r="J461">
        <v>1491</v>
      </c>
      <c r="K461">
        <v>3.11</v>
      </c>
      <c r="L461">
        <v>3</v>
      </c>
      <c r="M461" t="s">
        <v>28</v>
      </c>
      <c r="N461" t="s">
        <v>1782</v>
      </c>
    </row>
    <row r="462" spans="1:14" x14ac:dyDescent="0.3">
      <c r="A462" t="s">
        <v>1002</v>
      </c>
      <c r="B462" t="s">
        <v>244</v>
      </c>
      <c r="C462">
        <v>25</v>
      </c>
      <c r="D462" t="s">
        <v>16</v>
      </c>
      <c r="E462" t="s">
        <v>17</v>
      </c>
      <c r="F462" t="s">
        <v>18</v>
      </c>
      <c r="G462" t="s">
        <v>53</v>
      </c>
      <c r="H462">
        <v>44133</v>
      </c>
      <c r="I462">
        <v>45311</v>
      </c>
      <c r="J462">
        <v>2452</v>
      </c>
      <c r="K462">
        <v>3.39</v>
      </c>
      <c r="L462">
        <v>1</v>
      </c>
      <c r="M462" t="s">
        <v>20</v>
      </c>
      <c r="N462" t="s">
        <v>1782</v>
      </c>
    </row>
    <row r="463" spans="1:14" x14ac:dyDescent="0.3">
      <c r="A463" t="s">
        <v>1966</v>
      </c>
      <c r="B463" t="s">
        <v>145</v>
      </c>
      <c r="C463">
        <v>31</v>
      </c>
      <c r="D463" t="s">
        <v>24</v>
      </c>
      <c r="E463" t="s">
        <v>42</v>
      </c>
      <c r="F463" t="s">
        <v>43</v>
      </c>
      <c r="G463" t="s">
        <v>53</v>
      </c>
      <c r="H463">
        <v>44194</v>
      </c>
      <c r="I463">
        <v>38752</v>
      </c>
      <c r="J463">
        <v>809</v>
      </c>
      <c r="K463">
        <v>1.68</v>
      </c>
      <c r="L463">
        <v>2</v>
      </c>
      <c r="M463" t="s">
        <v>34</v>
      </c>
      <c r="N463" t="s">
        <v>1782</v>
      </c>
    </row>
    <row r="464" spans="1:14" x14ac:dyDescent="0.3">
      <c r="A464" t="s">
        <v>1967</v>
      </c>
      <c r="B464" t="s">
        <v>176</v>
      </c>
      <c r="C464">
        <v>26</v>
      </c>
      <c r="D464" t="s">
        <v>24</v>
      </c>
      <c r="E464" t="s">
        <v>58</v>
      </c>
      <c r="F464" t="s">
        <v>59</v>
      </c>
      <c r="G464" t="s">
        <v>19</v>
      </c>
      <c r="H464">
        <v>43960</v>
      </c>
      <c r="I464">
        <v>25152</v>
      </c>
      <c r="J464">
        <v>2015</v>
      </c>
      <c r="K464">
        <v>3.99</v>
      </c>
      <c r="L464">
        <v>1</v>
      </c>
      <c r="M464" t="s">
        <v>28</v>
      </c>
      <c r="N464" t="s">
        <v>1782</v>
      </c>
    </row>
    <row r="465" spans="1:14" x14ac:dyDescent="0.3">
      <c r="A465" t="s">
        <v>1283</v>
      </c>
      <c r="B465" t="s">
        <v>417</v>
      </c>
      <c r="C465">
        <v>25</v>
      </c>
      <c r="D465" t="s">
        <v>16</v>
      </c>
      <c r="E465" t="s">
        <v>25</v>
      </c>
      <c r="F465" t="s">
        <v>26</v>
      </c>
      <c r="G465" t="s">
        <v>88</v>
      </c>
      <c r="H465">
        <v>45357</v>
      </c>
      <c r="I465">
        <v>33646</v>
      </c>
      <c r="J465">
        <v>2271</v>
      </c>
      <c r="K465">
        <v>4.4000000000000004</v>
      </c>
      <c r="L465">
        <v>3</v>
      </c>
      <c r="M465" t="s">
        <v>20</v>
      </c>
      <c r="N465" t="s">
        <v>1782</v>
      </c>
    </row>
    <row r="466" spans="1:14" x14ac:dyDescent="0.3">
      <c r="A466" t="s">
        <v>1968</v>
      </c>
      <c r="B466" t="s">
        <v>38</v>
      </c>
      <c r="C466">
        <v>22</v>
      </c>
      <c r="D466" t="s">
        <v>16</v>
      </c>
      <c r="E466" t="s">
        <v>74</v>
      </c>
      <c r="F466" t="s">
        <v>75</v>
      </c>
      <c r="G466" t="s">
        <v>39</v>
      </c>
      <c r="H466">
        <v>43906</v>
      </c>
      <c r="I466">
        <v>34111</v>
      </c>
      <c r="J466">
        <v>2222</v>
      </c>
      <c r="K466">
        <v>3.41</v>
      </c>
      <c r="L466">
        <v>2</v>
      </c>
      <c r="M466" t="s">
        <v>20</v>
      </c>
      <c r="N466" t="s">
        <v>1782</v>
      </c>
    </row>
    <row r="467" spans="1:14" x14ac:dyDescent="0.3">
      <c r="A467" t="s">
        <v>1969</v>
      </c>
      <c r="B467" t="s">
        <v>950</v>
      </c>
      <c r="C467">
        <v>39</v>
      </c>
      <c r="D467" t="s">
        <v>16</v>
      </c>
      <c r="E467" t="s">
        <v>42</v>
      </c>
      <c r="F467" t="s">
        <v>43</v>
      </c>
      <c r="G467" t="s">
        <v>39</v>
      </c>
      <c r="H467">
        <v>43667</v>
      </c>
      <c r="I467">
        <v>40084</v>
      </c>
      <c r="J467">
        <v>730</v>
      </c>
      <c r="K467">
        <v>2.06</v>
      </c>
      <c r="L467">
        <v>2</v>
      </c>
      <c r="M467" t="s">
        <v>20</v>
      </c>
      <c r="N467" t="s">
        <v>1782</v>
      </c>
    </row>
    <row r="468" spans="1:14" x14ac:dyDescent="0.3">
      <c r="A468" t="s">
        <v>837</v>
      </c>
      <c r="B468" t="s">
        <v>316</v>
      </c>
      <c r="C468">
        <v>30</v>
      </c>
      <c r="D468" t="s">
        <v>16</v>
      </c>
      <c r="E468" t="s">
        <v>62</v>
      </c>
      <c r="F468" t="s">
        <v>63</v>
      </c>
      <c r="G468" t="s">
        <v>27</v>
      </c>
      <c r="H468">
        <v>44298</v>
      </c>
      <c r="I468">
        <v>42342</v>
      </c>
      <c r="J468">
        <v>3223</v>
      </c>
      <c r="K468">
        <v>4.7</v>
      </c>
      <c r="L468">
        <v>4</v>
      </c>
      <c r="M468" t="s">
        <v>34</v>
      </c>
      <c r="N468" t="s">
        <v>1782</v>
      </c>
    </row>
    <row r="469" spans="1:14" x14ac:dyDescent="0.3">
      <c r="A469" t="s">
        <v>1411</v>
      </c>
      <c r="B469" t="s">
        <v>204</v>
      </c>
      <c r="C469">
        <v>32</v>
      </c>
      <c r="D469" t="s">
        <v>24</v>
      </c>
      <c r="E469" t="s">
        <v>74</v>
      </c>
      <c r="F469" t="s">
        <v>75</v>
      </c>
      <c r="G469" t="s">
        <v>50</v>
      </c>
      <c r="H469">
        <v>45349</v>
      </c>
      <c r="I469">
        <v>33320</v>
      </c>
      <c r="J469">
        <v>1834</v>
      </c>
      <c r="K469">
        <v>2.79</v>
      </c>
      <c r="L469">
        <v>1</v>
      </c>
      <c r="M469" t="s">
        <v>20</v>
      </c>
      <c r="N469" t="s">
        <v>1782</v>
      </c>
    </row>
    <row r="470" spans="1:14" x14ac:dyDescent="0.3">
      <c r="A470" t="s">
        <v>1970</v>
      </c>
      <c r="B470" t="s">
        <v>170</v>
      </c>
      <c r="C470">
        <v>21</v>
      </c>
      <c r="D470" t="s">
        <v>24</v>
      </c>
      <c r="E470" t="s">
        <v>58</v>
      </c>
      <c r="F470" t="s">
        <v>59</v>
      </c>
      <c r="G470" t="s">
        <v>50</v>
      </c>
      <c r="H470">
        <v>43682</v>
      </c>
      <c r="I470">
        <v>29091</v>
      </c>
      <c r="J470">
        <v>1932</v>
      </c>
      <c r="K470">
        <v>2.79</v>
      </c>
      <c r="L470">
        <v>0</v>
      </c>
      <c r="M470" t="s">
        <v>34</v>
      </c>
      <c r="N470" t="s">
        <v>1782</v>
      </c>
    </row>
    <row r="471" spans="1:14" x14ac:dyDescent="0.3">
      <c r="A471" t="s">
        <v>273</v>
      </c>
      <c r="B471" t="s">
        <v>187</v>
      </c>
      <c r="C471">
        <v>29</v>
      </c>
      <c r="D471" t="s">
        <v>24</v>
      </c>
      <c r="E471" t="s">
        <v>37</v>
      </c>
      <c r="F471" t="s">
        <v>38</v>
      </c>
      <c r="G471" t="s">
        <v>33</v>
      </c>
      <c r="H471">
        <v>44092</v>
      </c>
      <c r="I471">
        <v>31174</v>
      </c>
      <c r="J471">
        <v>818</v>
      </c>
      <c r="K471">
        <v>3.48</v>
      </c>
      <c r="L471">
        <v>3</v>
      </c>
      <c r="M471" t="s">
        <v>28</v>
      </c>
      <c r="N471" t="s">
        <v>1782</v>
      </c>
    </row>
    <row r="472" spans="1:14" x14ac:dyDescent="0.3">
      <c r="A472" t="s">
        <v>233</v>
      </c>
      <c r="B472" t="s">
        <v>234</v>
      </c>
      <c r="C472">
        <v>21</v>
      </c>
      <c r="D472" t="s">
        <v>16</v>
      </c>
      <c r="E472" t="s">
        <v>74</v>
      </c>
      <c r="F472" t="s">
        <v>75</v>
      </c>
      <c r="G472" t="s">
        <v>88</v>
      </c>
      <c r="H472">
        <v>43719</v>
      </c>
      <c r="I472">
        <v>32418</v>
      </c>
      <c r="J472">
        <v>2127</v>
      </c>
      <c r="K472">
        <v>2.97</v>
      </c>
      <c r="L472">
        <v>4</v>
      </c>
      <c r="M472" t="s">
        <v>28</v>
      </c>
      <c r="N472" t="s">
        <v>1782</v>
      </c>
    </row>
    <row r="473" spans="1:14" x14ac:dyDescent="0.3">
      <c r="A473" t="s">
        <v>1346</v>
      </c>
      <c r="B473" t="s">
        <v>149</v>
      </c>
      <c r="C473">
        <v>33</v>
      </c>
      <c r="D473" t="s">
        <v>16</v>
      </c>
      <c r="E473" t="s">
        <v>25</v>
      </c>
      <c r="F473" t="s">
        <v>26</v>
      </c>
      <c r="G473" t="s">
        <v>88</v>
      </c>
      <c r="H473">
        <v>42958</v>
      </c>
      <c r="I473">
        <v>32937</v>
      </c>
      <c r="J473">
        <v>2690</v>
      </c>
      <c r="K473">
        <v>4.38</v>
      </c>
      <c r="L473">
        <v>6</v>
      </c>
      <c r="M473" t="s">
        <v>20</v>
      </c>
      <c r="N473" t="s">
        <v>1782</v>
      </c>
    </row>
    <row r="474" spans="1:14" x14ac:dyDescent="0.3">
      <c r="A474" t="s">
        <v>1450</v>
      </c>
      <c r="B474" t="s">
        <v>430</v>
      </c>
      <c r="C474">
        <v>37</v>
      </c>
      <c r="D474" t="s">
        <v>24</v>
      </c>
      <c r="E474" t="s">
        <v>17</v>
      </c>
      <c r="F474" t="s">
        <v>18</v>
      </c>
      <c r="G474" t="s">
        <v>19</v>
      </c>
      <c r="H474">
        <v>44702</v>
      </c>
      <c r="I474">
        <v>43133</v>
      </c>
      <c r="J474">
        <v>2731</v>
      </c>
      <c r="K474">
        <v>3.5</v>
      </c>
      <c r="L474">
        <v>4</v>
      </c>
      <c r="M474" t="s">
        <v>20</v>
      </c>
      <c r="N474" t="s">
        <v>1782</v>
      </c>
    </row>
    <row r="475" spans="1:14" x14ac:dyDescent="0.3">
      <c r="A475" t="s">
        <v>1971</v>
      </c>
      <c r="B475" t="s">
        <v>616</v>
      </c>
      <c r="C475">
        <v>30</v>
      </c>
      <c r="D475" t="s">
        <v>16</v>
      </c>
      <c r="E475" t="s">
        <v>62</v>
      </c>
      <c r="F475" t="s">
        <v>63</v>
      </c>
      <c r="G475" t="s">
        <v>27</v>
      </c>
      <c r="H475">
        <v>44750</v>
      </c>
      <c r="I475">
        <v>39279</v>
      </c>
      <c r="J475">
        <v>714</v>
      </c>
      <c r="K475">
        <v>2.94</v>
      </c>
      <c r="L475">
        <v>6</v>
      </c>
      <c r="M475" t="s">
        <v>34</v>
      </c>
      <c r="N475" t="s">
        <v>1782</v>
      </c>
    </row>
    <row r="476" spans="1:14" x14ac:dyDescent="0.3">
      <c r="A476" t="s">
        <v>485</v>
      </c>
      <c r="B476" t="s">
        <v>470</v>
      </c>
      <c r="C476">
        <v>25</v>
      </c>
      <c r="D476" t="s">
        <v>16</v>
      </c>
      <c r="E476" t="s">
        <v>58</v>
      </c>
      <c r="F476" t="s">
        <v>59</v>
      </c>
      <c r="G476" t="s">
        <v>33</v>
      </c>
      <c r="H476">
        <v>43534</v>
      </c>
      <c r="I476">
        <v>28394</v>
      </c>
      <c r="J476">
        <v>648</v>
      </c>
      <c r="K476">
        <v>2.5099999999999998</v>
      </c>
      <c r="L476">
        <v>2</v>
      </c>
      <c r="M476" t="s">
        <v>28</v>
      </c>
      <c r="N476" t="s">
        <v>1782</v>
      </c>
    </row>
    <row r="477" spans="1:14" x14ac:dyDescent="0.3">
      <c r="A477" t="s">
        <v>1972</v>
      </c>
      <c r="B477" t="s">
        <v>1740</v>
      </c>
      <c r="C477">
        <v>26</v>
      </c>
      <c r="D477" t="s">
        <v>16</v>
      </c>
      <c r="E477" t="s">
        <v>74</v>
      </c>
      <c r="F477" t="s">
        <v>75</v>
      </c>
      <c r="G477" t="s">
        <v>39</v>
      </c>
      <c r="H477">
        <v>45130</v>
      </c>
      <c r="I477">
        <v>40662</v>
      </c>
      <c r="J477">
        <v>3064</v>
      </c>
      <c r="K477">
        <v>3.36</v>
      </c>
      <c r="L477">
        <v>2</v>
      </c>
      <c r="M477" t="s">
        <v>28</v>
      </c>
      <c r="N477" t="s">
        <v>1782</v>
      </c>
    </row>
    <row r="478" spans="1:14" x14ac:dyDescent="0.3">
      <c r="A478" t="s">
        <v>1973</v>
      </c>
      <c r="B478" t="s">
        <v>1371</v>
      </c>
      <c r="C478">
        <v>42</v>
      </c>
      <c r="D478" t="s">
        <v>16</v>
      </c>
      <c r="E478" t="s">
        <v>17</v>
      </c>
      <c r="F478" t="s">
        <v>18</v>
      </c>
      <c r="G478" t="s">
        <v>33</v>
      </c>
      <c r="H478">
        <v>44890</v>
      </c>
      <c r="I478">
        <v>46153</v>
      </c>
      <c r="J478">
        <v>3196</v>
      </c>
      <c r="K478">
        <v>4.1500000000000004</v>
      </c>
      <c r="L478">
        <v>6</v>
      </c>
      <c r="M478" t="s">
        <v>28</v>
      </c>
      <c r="N478" t="s">
        <v>1782</v>
      </c>
    </row>
    <row r="479" spans="1:14" x14ac:dyDescent="0.3">
      <c r="A479" t="s">
        <v>1974</v>
      </c>
      <c r="B479" t="s">
        <v>1195</v>
      </c>
      <c r="C479">
        <v>33</v>
      </c>
      <c r="D479" t="s">
        <v>16</v>
      </c>
      <c r="E479" t="s">
        <v>31</v>
      </c>
      <c r="F479" t="s">
        <v>32</v>
      </c>
      <c r="G479" t="s">
        <v>53</v>
      </c>
      <c r="H479">
        <v>42189</v>
      </c>
      <c r="I479">
        <v>31517</v>
      </c>
      <c r="J479">
        <v>1138</v>
      </c>
      <c r="K479">
        <v>3.19</v>
      </c>
      <c r="L479">
        <v>4</v>
      </c>
      <c r="M479" t="s">
        <v>20</v>
      </c>
      <c r="N479" t="s">
        <v>1782</v>
      </c>
    </row>
    <row r="480" spans="1:14" x14ac:dyDescent="0.3">
      <c r="A480" t="s">
        <v>358</v>
      </c>
      <c r="B480" t="s">
        <v>130</v>
      </c>
      <c r="C480">
        <v>28</v>
      </c>
      <c r="D480" t="s">
        <v>16</v>
      </c>
      <c r="E480" t="s">
        <v>74</v>
      </c>
      <c r="F480" t="s">
        <v>75</v>
      </c>
      <c r="G480" t="s">
        <v>33</v>
      </c>
      <c r="H480">
        <v>44047</v>
      </c>
      <c r="I480">
        <v>29091</v>
      </c>
      <c r="J480">
        <v>898</v>
      </c>
      <c r="K480">
        <v>3.59</v>
      </c>
      <c r="L480">
        <v>2</v>
      </c>
      <c r="M480" t="s">
        <v>20</v>
      </c>
      <c r="N480" t="s">
        <v>1782</v>
      </c>
    </row>
    <row r="481" spans="1:14" x14ac:dyDescent="0.3">
      <c r="A481" t="s">
        <v>994</v>
      </c>
      <c r="B481" t="s">
        <v>995</v>
      </c>
      <c r="C481">
        <v>26</v>
      </c>
      <c r="D481" t="s">
        <v>24</v>
      </c>
      <c r="E481" t="s">
        <v>25</v>
      </c>
      <c r="F481" t="s">
        <v>26</v>
      </c>
      <c r="G481" t="s">
        <v>33</v>
      </c>
      <c r="H481">
        <v>44789</v>
      </c>
      <c r="I481">
        <v>38491</v>
      </c>
      <c r="J481">
        <v>1398</v>
      </c>
      <c r="K481">
        <v>2.99</v>
      </c>
      <c r="L481">
        <v>3</v>
      </c>
      <c r="M481" t="s">
        <v>34</v>
      </c>
      <c r="N481" t="s">
        <v>1782</v>
      </c>
    </row>
    <row r="482" spans="1:14" x14ac:dyDescent="0.3">
      <c r="A482" t="s">
        <v>1975</v>
      </c>
      <c r="B482" t="s">
        <v>843</v>
      </c>
      <c r="C482">
        <v>34</v>
      </c>
      <c r="D482" t="s">
        <v>24</v>
      </c>
      <c r="E482" t="s">
        <v>74</v>
      </c>
      <c r="F482" t="s">
        <v>75</v>
      </c>
      <c r="G482" t="s">
        <v>19</v>
      </c>
      <c r="H482">
        <v>44001</v>
      </c>
      <c r="I482">
        <v>34318</v>
      </c>
      <c r="J482">
        <v>799</v>
      </c>
      <c r="K482">
        <v>2.4500000000000002</v>
      </c>
      <c r="L482">
        <v>3</v>
      </c>
      <c r="M482" t="s">
        <v>20</v>
      </c>
      <c r="N482" t="s">
        <v>1782</v>
      </c>
    </row>
    <row r="483" spans="1:14" x14ac:dyDescent="0.3">
      <c r="A483" t="s">
        <v>621</v>
      </c>
      <c r="B483" t="s">
        <v>71</v>
      </c>
      <c r="C483">
        <v>39</v>
      </c>
      <c r="D483" t="s">
        <v>24</v>
      </c>
      <c r="E483" t="s">
        <v>31</v>
      </c>
      <c r="F483" t="s">
        <v>32</v>
      </c>
      <c r="G483" t="s">
        <v>53</v>
      </c>
      <c r="H483">
        <v>42631</v>
      </c>
      <c r="I483">
        <v>26169</v>
      </c>
      <c r="J483">
        <v>1475</v>
      </c>
      <c r="K483">
        <v>4.47</v>
      </c>
      <c r="L483">
        <v>7</v>
      </c>
      <c r="M483" t="s">
        <v>20</v>
      </c>
      <c r="N483" t="s">
        <v>1782</v>
      </c>
    </row>
    <row r="484" spans="1:14" x14ac:dyDescent="0.3">
      <c r="A484" t="s">
        <v>1044</v>
      </c>
      <c r="B484" t="s">
        <v>700</v>
      </c>
      <c r="C484">
        <v>24</v>
      </c>
      <c r="D484" t="s">
        <v>16</v>
      </c>
      <c r="E484" t="s">
        <v>74</v>
      </c>
      <c r="F484" t="s">
        <v>75</v>
      </c>
      <c r="G484" t="s">
        <v>50</v>
      </c>
      <c r="H484">
        <v>42403</v>
      </c>
      <c r="I484">
        <v>32190</v>
      </c>
      <c r="J484">
        <v>757</v>
      </c>
      <c r="K484">
        <v>3.36</v>
      </c>
      <c r="L484">
        <v>5</v>
      </c>
      <c r="M484" t="s">
        <v>20</v>
      </c>
      <c r="N484" t="s">
        <v>1782</v>
      </c>
    </row>
    <row r="485" spans="1:14" x14ac:dyDescent="0.3">
      <c r="A485" t="s">
        <v>1976</v>
      </c>
      <c r="B485" t="s">
        <v>1643</v>
      </c>
      <c r="C485">
        <v>27</v>
      </c>
      <c r="D485" t="s">
        <v>24</v>
      </c>
      <c r="E485" t="s">
        <v>31</v>
      </c>
      <c r="F485" t="s">
        <v>32</v>
      </c>
      <c r="G485" t="s">
        <v>50</v>
      </c>
      <c r="H485">
        <v>42635</v>
      </c>
      <c r="I485">
        <v>35404</v>
      </c>
      <c r="J485">
        <v>2459</v>
      </c>
      <c r="K485">
        <v>3.04</v>
      </c>
      <c r="L485">
        <v>4</v>
      </c>
      <c r="M485" t="s">
        <v>34</v>
      </c>
      <c r="N485" t="s">
        <v>1782</v>
      </c>
    </row>
    <row r="486" spans="1:14" x14ac:dyDescent="0.3">
      <c r="A486" t="s">
        <v>1977</v>
      </c>
      <c r="B486" t="s">
        <v>1023</v>
      </c>
      <c r="C486">
        <v>27</v>
      </c>
      <c r="D486" t="s">
        <v>24</v>
      </c>
      <c r="E486" t="s">
        <v>62</v>
      </c>
      <c r="F486" t="s">
        <v>63</v>
      </c>
      <c r="G486" t="s">
        <v>53</v>
      </c>
      <c r="H486">
        <v>45197</v>
      </c>
      <c r="I486">
        <v>51902</v>
      </c>
      <c r="J486">
        <v>3063</v>
      </c>
      <c r="K486">
        <v>3.23</v>
      </c>
      <c r="L486">
        <v>2</v>
      </c>
      <c r="M486" t="s">
        <v>34</v>
      </c>
      <c r="N486" t="s">
        <v>1782</v>
      </c>
    </row>
    <row r="487" spans="1:14" x14ac:dyDescent="0.3">
      <c r="A487" t="s">
        <v>1623</v>
      </c>
      <c r="B487" t="s">
        <v>277</v>
      </c>
      <c r="C487">
        <v>26</v>
      </c>
      <c r="D487" t="s">
        <v>16</v>
      </c>
      <c r="E487" t="s">
        <v>31</v>
      </c>
      <c r="F487" t="s">
        <v>32</v>
      </c>
      <c r="G487" t="s">
        <v>33</v>
      </c>
      <c r="H487">
        <v>42820</v>
      </c>
      <c r="I487">
        <v>33766</v>
      </c>
      <c r="J487">
        <v>1394</v>
      </c>
      <c r="K487">
        <v>4.55</v>
      </c>
      <c r="L487">
        <v>0</v>
      </c>
      <c r="M487" t="s">
        <v>34</v>
      </c>
      <c r="N487" t="s">
        <v>1782</v>
      </c>
    </row>
    <row r="488" spans="1:14" x14ac:dyDescent="0.3">
      <c r="A488" t="s">
        <v>1032</v>
      </c>
      <c r="B488" t="s">
        <v>836</v>
      </c>
      <c r="C488">
        <v>35</v>
      </c>
      <c r="D488" t="s">
        <v>24</v>
      </c>
      <c r="E488" t="s">
        <v>62</v>
      </c>
      <c r="F488" t="s">
        <v>63</v>
      </c>
      <c r="G488" t="s">
        <v>27</v>
      </c>
      <c r="H488">
        <v>43893</v>
      </c>
      <c r="I488">
        <v>38273</v>
      </c>
      <c r="J488">
        <v>2498</v>
      </c>
      <c r="K488">
        <v>3.62</v>
      </c>
      <c r="L488">
        <v>6</v>
      </c>
      <c r="M488" t="s">
        <v>34</v>
      </c>
      <c r="N488" t="s">
        <v>1782</v>
      </c>
    </row>
    <row r="489" spans="1:14" x14ac:dyDescent="0.3">
      <c r="A489" t="s">
        <v>1135</v>
      </c>
      <c r="B489" t="s">
        <v>1136</v>
      </c>
      <c r="C489">
        <v>32</v>
      </c>
      <c r="D489" t="s">
        <v>16</v>
      </c>
      <c r="E489" t="s">
        <v>74</v>
      </c>
      <c r="F489" t="s">
        <v>75</v>
      </c>
      <c r="G489" t="s">
        <v>19</v>
      </c>
      <c r="H489">
        <v>43879</v>
      </c>
      <c r="I489">
        <v>38567</v>
      </c>
      <c r="J489">
        <v>2534</v>
      </c>
      <c r="K489">
        <v>2.75</v>
      </c>
      <c r="L489">
        <v>3</v>
      </c>
      <c r="M489" t="s">
        <v>20</v>
      </c>
      <c r="N489" t="s">
        <v>1782</v>
      </c>
    </row>
    <row r="490" spans="1:14" x14ac:dyDescent="0.3">
      <c r="A490" t="s">
        <v>1111</v>
      </c>
      <c r="B490" t="s">
        <v>202</v>
      </c>
      <c r="C490">
        <v>29</v>
      </c>
      <c r="D490" t="s">
        <v>16</v>
      </c>
      <c r="E490" t="s">
        <v>42</v>
      </c>
      <c r="F490" t="s">
        <v>43</v>
      </c>
      <c r="G490" t="s">
        <v>105</v>
      </c>
      <c r="H490">
        <v>44910</v>
      </c>
      <c r="I490">
        <v>38502</v>
      </c>
      <c r="J490">
        <v>2338</v>
      </c>
      <c r="K490">
        <v>3.89</v>
      </c>
      <c r="L490">
        <v>3</v>
      </c>
      <c r="M490" t="s">
        <v>28</v>
      </c>
      <c r="N490" t="s">
        <v>1782</v>
      </c>
    </row>
    <row r="491" spans="1:14" x14ac:dyDescent="0.3">
      <c r="A491" t="s">
        <v>1571</v>
      </c>
      <c r="B491" t="s">
        <v>786</v>
      </c>
      <c r="C491">
        <v>27</v>
      </c>
      <c r="D491" t="s">
        <v>16</v>
      </c>
      <c r="E491" t="s">
        <v>31</v>
      </c>
      <c r="F491" t="s">
        <v>32</v>
      </c>
      <c r="G491" t="s">
        <v>105</v>
      </c>
      <c r="H491">
        <v>42123</v>
      </c>
      <c r="I491">
        <v>29805</v>
      </c>
      <c r="J491">
        <v>2897</v>
      </c>
      <c r="K491">
        <v>4.12</v>
      </c>
      <c r="L491">
        <v>0</v>
      </c>
      <c r="M491" t="s">
        <v>20</v>
      </c>
      <c r="N491" t="s">
        <v>1782</v>
      </c>
    </row>
    <row r="492" spans="1:14" x14ac:dyDescent="0.3">
      <c r="A492" t="s">
        <v>1978</v>
      </c>
      <c r="B492" t="s">
        <v>442</v>
      </c>
      <c r="C492">
        <v>26</v>
      </c>
      <c r="D492" t="s">
        <v>24</v>
      </c>
      <c r="E492" t="s">
        <v>31</v>
      </c>
      <c r="F492" t="s">
        <v>32</v>
      </c>
      <c r="G492" t="s">
        <v>88</v>
      </c>
      <c r="H492">
        <v>45020</v>
      </c>
      <c r="I492">
        <v>35827</v>
      </c>
      <c r="J492">
        <v>1199</v>
      </c>
      <c r="K492">
        <v>3.54</v>
      </c>
      <c r="L492">
        <v>3</v>
      </c>
      <c r="M492" t="s">
        <v>20</v>
      </c>
      <c r="N492" t="s">
        <v>1782</v>
      </c>
    </row>
    <row r="493" spans="1:14" x14ac:dyDescent="0.3">
      <c r="A493" t="s">
        <v>1268</v>
      </c>
      <c r="B493" t="s">
        <v>395</v>
      </c>
      <c r="C493">
        <v>41</v>
      </c>
      <c r="D493" t="s">
        <v>16</v>
      </c>
      <c r="E493" t="s">
        <v>17</v>
      </c>
      <c r="F493" t="s">
        <v>18</v>
      </c>
      <c r="G493" t="s">
        <v>27</v>
      </c>
      <c r="H493">
        <v>42275</v>
      </c>
      <c r="I493">
        <v>39938</v>
      </c>
      <c r="J493">
        <v>4026</v>
      </c>
      <c r="K493">
        <v>4.22</v>
      </c>
      <c r="L493">
        <v>2</v>
      </c>
      <c r="M493" t="s">
        <v>20</v>
      </c>
      <c r="N493" t="s">
        <v>1782</v>
      </c>
    </row>
    <row r="494" spans="1:14" x14ac:dyDescent="0.3">
      <c r="A494" t="s">
        <v>1979</v>
      </c>
      <c r="B494" t="s">
        <v>756</v>
      </c>
      <c r="C494">
        <v>33</v>
      </c>
      <c r="D494" t="s">
        <v>16</v>
      </c>
      <c r="E494" t="s">
        <v>74</v>
      </c>
      <c r="F494" t="s">
        <v>75</v>
      </c>
      <c r="G494" t="s">
        <v>27</v>
      </c>
      <c r="H494">
        <v>42346</v>
      </c>
      <c r="I494">
        <v>28395</v>
      </c>
      <c r="J494">
        <v>2696</v>
      </c>
      <c r="K494">
        <v>4.3600000000000003</v>
      </c>
      <c r="L494">
        <v>4</v>
      </c>
      <c r="M494" t="s">
        <v>34</v>
      </c>
      <c r="N494" t="s">
        <v>1782</v>
      </c>
    </row>
    <row r="495" spans="1:14" x14ac:dyDescent="0.3">
      <c r="A495" t="s">
        <v>1980</v>
      </c>
      <c r="B495" t="s">
        <v>428</v>
      </c>
      <c r="C495">
        <v>21</v>
      </c>
      <c r="D495" t="s">
        <v>24</v>
      </c>
      <c r="E495" t="s">
        <v>74</v>
      </c>
      <c r="F495" t="s">
        <v>75</v>
      </c>
      <c r="G495" t="s">
        <v>19</v>
      </c>
      <c r="H495">
        <v>43114</v>
      </c>
      <c r="I495">
        <v>36746</v>
      </c>
      <c r="J495">
        <v>1617</v>
      </c>
      <c r="K495">
        <v>2.4</v>
      </c>
      <c r="L495">
        <v>4</v>
      </c>
      <c r="M495" t="s">
        <v>34</v>
      </c>
      <c r="N495" t="s">
        <v>1782</v>
      </c>
    </row>
    <row r="496" spans="1:14" x14ac:dyDescent="0.3">
      <c r="A496" t="s">
        <v>1369</v>
      </c>
      <c r="B496" t="s">
        <v>104</v>
      </c>
      <c r="C496">
        <v>32</v>
      </c>
      <c r="D496" t="s">
        <v>16</v>
      </c>
      <c r="E496" t="s">
        <v>31</v>
      </c>
      <c r="F496" t="s">
        <v>32</v>
      </c>
      <c r="G496" t="s">
        <v>19</v>
      </c>
      <c r="H496">
        <v>43963</v>
      </c>
      <c r="I496">
        <v>34829</v>
      </c>
      <c r="J496">
        <v>1189</v>
      </c>
      <c r="K496">
        <v>2.31</v>
      </c>
      <c r="L496">
        <v>0</v>
      </c>
      <c r="M496" t="s">
        <v>34</v>
      </c>
      <c r="N496" t="s">
        <v>1782</v>
      </c>
    </row>
    <row r="497" spans="1:14" x14ac:dyDescent="0.3">
      <c r="A497" t="s">
        <v>424</v>
      </c>
      <c r="B497" t="s">
        <v>231</v>
      </c>
      <c r="C497">
        <v>37</v>
      </c>
      <c r="D497" t="s">
        <v>24</v>
      </c>
      <c r="E497" t="s">
        <v>74</v>
      </c>
      <c r="F497" t="s">
        <v>75</v>
      </c>
      <c r="G497" t="s">
        <v>27</v>
      </c>
      <c r="H497">
        <v>42253</v>
      </c>
      <c r="I497">
        <v>36529</v>
      </c>
      <c r="J497">
        <v>931</v>
      </c>
      <c r="K497">
        <v>3.36</v>
      </c>
      <c r="L497">
        <v>3</v>
      </c>
      <c r="M497" t="s">
        <v>20</v>
      </c>
      <c r="N497" t="s">
        <v>1782</v>
      </c>
    </row>
    <row r="498" spans="1:14" x14ac:dyDescent="0.3">
      <c r="A498" t="s">
        <v>1485</v>
      </c>
      <c r="B498" t="s">
        <v>499</v>
      </c>
      <c r="C498">
        <v>30</v>
      </c>
      <c r="D498" t="s">
        <v>24</v>
      </c>
      <c r="E498" t="s">
        <v>37</v>
      </c>
      <c r="F498" t="s">
        <v>38</v>
      </c>
      <c r="G498" t="s">
        <v>50</v>
      </c>
      <c r="H498">
        <v>42212</v>
      </c>
      <c r="I498">
        <v>20387</v>
      </c>
      <c r="J498">
        <v>1257</v>
      </c>
      <c r="K498">
        <v>3.72</v>
      </c>
      <c r="L498">
        <v>2</v>
      </c>
      <c r="M498" t="s">
        <v>34</v>
      </c>
      <c r="N498" t="s">
        <v>1782</v>
      </c>
    </row>
    <row r="499" spans="1:14" x14ac:dyDescent="0.3">
      <c r="A499" t="s">
        <v>1497</v>
      </c>
      <c r="B499" t="s">
        <v>1498</v>
      </c>
      <c r="C499">
        <v>34</v>
      </c>
      <c r="D499" t="s">
        <v>16</v>
      </c>
      <c r="E499" t="s">
        <v>58</v>
      </c>
      <c r="F499" t="s">
        <v>59</v>
      </c>
      <c r="G499" t="s">
        <v>50</v>
      </c>
      <c r="H499">
        <v>43053</v>
      </c>
      <c r="I499">
        <v>30416</v>
      </c>
      <c r="J499">
        <v>652</v>
      </c>
      <c r="K499">
        <v>2.95</v>
      </c>
      <c r="L499">
        <v>5</v>
      </c>
      <c r="M499" t="s">
        <v>28</v>
      </c>
      <c r="N499" t="s">
        <v>1782</v>
      </c>
    </row>
    <row r="500" spans="1:14" x14ac:dyDescent="0.3">
      <c r="A500" t="s">
        <v>1981</v>
      </c>
      <c r="B500" t="s">
        <v>1014</v>
      </c>
      <c r="C500">
        <v>32</v>
      </c>
      <c r="D500" t="s">
        <v>24</v>
      </c>
      <c r="E500" t="s">
        <v>58</v>
      </c>
      <c r="F500" t="s">
        <v>59</v>
      </c>
      <c r="G500" t="s">
        <v>105</v>
      </c>
      <c r="H500">
        <v>44660</v>
      </c>
      <c r="I500">
        <v>28969</v>
      </c>
      <c r="J500">
        <v>728</v>
      </c>
      <c r="K500">
        <v>4.04</v>
      </c>
      <c r="L500">
        <v>4</v>
      </c>
      <c r="M500" t="s">
        <v>28</v>
      </c>
      <c r="N500" t="s">
        <v>1782</v>
      </c>
    </row>
    <row r="501" spans="1:14" x14ac:dyDescent="0.3">
      <c r="A501" t="s">
        <v>963</v>
      </c>
      <c r="B501" t="s">
        <v>930</v>
      </c>
      <c r="C501">
        <v>39</v>
      </c>
      <c r="D501" t="s">
        <v>16</v>
      </c>
      <c r="E501" t="s">
        <v>25</v>
      </c>
      <c r="F501" t="s">
        <v>26</v>
      </c>
      <c r="G501" t="s">
        <v>27</v>
      </c>
      <c r="H501">
        <v>43500</v>
      </c>
      <c r="I501">
        <v>29006</v>
      </c>
      <c r="J501">
        <v>2394</v>
      </c>
      <c r="K501">
        <v>3.62</v>
      </c>
      <c r="L501">
        <v>2</v>
      </c>
      <c r="M501" t="s">
        <v>28</v>
      </c>
      <c r="N501" t="s">
        <v>1782</v>
      </c>
    </row>
    <row r="502" spans="1:14" x14ac:dyDescent="0.3">
      <c r="A502" t="s">
        <v>1982</v>
      </c>
      <c r="B502" t="s">
        <v>220</v>
      </c>
      <c r="C502">
        <v>39</v>
      </c>
      <c r="D502" t="s">
        <v>16</v>
      </c>
      <c r="E502" t="s">
        <v>25</v>
      </c>
      <c r="F502" t="s">
        <v>26</v>
      </c>
      <c r="G502" t="s">
        <v>27</v>
      </c>
      <c r="H502">
        <v>42122</v>
      </c>
      <c r="I502">
        <v>32021</v>
      </c>
      <c r="J502">
        <v>1750</v>
      </c>
      <c r="K502">
        <v>3.42</v>
      </c>
      <c r="L502">
        <v>1</v>
      </c>
      <c r="M502" t="s">
        <v>34</v>
      </c>
      <c r="N502" t="s">
        <v>1782</v>
      </c>
    </row>
    <row r="503" spans="1:14" x14ac:dyDescent="0.3">
      <c r="A503" t="s">
        <v>1183</v>
      </c>
      <c r="B503" t="s">
        <v>1184</v>
      </c>
      <c r="C503">
        <v>36</v>
      </c>
      <c r="D503" t="s">
        <v>16</v>
      </c>
      <c r="E503" t="s">
        <v>62</v>
      </c>
      <c r="F503" t="s">
        <v>63</v>
      </c>
      <c r="G503" t="s">
        <v>33</v>
      </c>
      <c r="H503">
        <v>42706</v>
      </c>
      <c r="I503">
        <v>44761</v>
      </c>
      <c r="J503">
        <v>3160</v>
      </c>
      <c r="K503">
        <v>3.61</v>
      </c>
      <c r="L503">
        <v>2</v>
      </c>
      <c r="M503" t="s">
        <v>20</v>
      </c>
      <c r="N503" t="s">
        <v>1782</v>
      </c>
    </row>
    <row r="504" spans="1:14" x14ac:dyDescent="0.3">
      <c r="A504" t="s">
        <v>1983</v>
      </c>
      <c r="B504" t="s">
        <v>85</v>
      </c>
      <c r="C504">
        <v>41</v>
      </c>
      <c r="D504" t="s">
        <v>16</v>
      </c>
      <c r="E504" t="s">
        <v>25</v>
      </c>
      <c r="F504" t="s">
        <v>26</v>
      </c>
      <c r="G504" t="s">
        <v>39</v>
      </c>
      <c r="H504">
        <v>45012</v>
      </c>
      <c r="I504">
        <v>33873</v>
      </c>
      <c r="J504">
        <v>2646</v>
      </c>
      <c r="K504">
        <v>3.75</v>
      </c>
      <c r="L504">
        <v>4</v>
      </c>
      <c r="M504" t="s">
        <v>20</v>
      </c>
      <c r="N504" t="s">
        <v>1782</v>
      </c>
    </row>
    <row r="505" spans="1:14" x14ac:dyDescent="0.3">
      <c r="A505" t="s">
        <v>1984</v>
      </c>
      <c r="B505" t="s">
        <v>1018</v>
      </c>
      <c r="C505">
        <v>24</v>
      </c>
      <c r="D505" t="s">
        <v>24</v>
      </c>
      <c r="E505" t="s">
        <v>37</v>
      </c>
      <c r="F505" t="s">
        <v>38</v>
      </c>
      <c r="G505" t="s">
        <v>88</v>
      </c>
      <c r="H505">
        <v>43529</v>
      </c>
      <c r="I505">
        <v>28084</v>
      </c>
      <c r="J505">
        <v>524</v>
      </c>
      <c r="K505">
        <v>2.46</v>
      </c>
      <c r="L505">
        <v>8</v>
      </c>
      <c r="M505" t="s">
        <v>34</v>
      </c>
      <c r="N505" t="s">
        <v>1782</v>
      </c>
    </row>
    <row r="506" spans="1:14" x14ac:dyDescent="0.3">
      <c r="A506" t="s">
        <v>1261</v>
      </c>
      <c r="B506" t="s">
        <v>333</v>
      </c>
      <c r="C506">
        <v>24</v>
      </c>
      <c r="D506" t="s">
        <v>24</v>
      </c>
      <c r="E506" t="s">
        <v>31</v>
      </c>
      <c r="F506" t="s">
        <v>32</v>
      </c>
      <c r="G506" t="s">
        <v>53</v>
      </c>
      <c r="H506">
        <v>42869</v>
      </c>
      <c r="I506">
        <v>31011</v>
      </c>
      <c r="J506">
        <v>873</v>
      </c>
      <c r="K506">
        <v>3.6</v>
      </c>
      <c r="L506">
        <v>6</v>
      </c>
      <c r="M506" t="s">
        <v>28</v>
      </c>
      <c r="N506" t="s">
        <v>1782</v>
      </c>
    </row>
    <row r="507" spans="1:14" x14ac:dyDescent="0.3">
      <c r="A507" t="s">
        <v>1985</v>
      </c>
      <c r="B507" t="s">
        <v>23</v>
      </c>
      <c r="C507">
        <v>33</v>
      </c>
      <c r="D507" t="s">
        <v>16</v>
      </c>
      <c r="E507" t="s">
        <v>58</v>
      </c>
      <c r="F507" t="s">
        <v>59</v>
      </c>
      <c r="G507" t="s">
        <v>88</v>
      </c>
      <c r="H507">
        <v>43493</v>
      </c>
      <c r="I507">
        <v>34848</v>
      </c>
      <c r="J507">
        <v>1045</v>
      </c>
      <c r="K507">
        <v>2.57</v>
      </c>
      <c r="L507">
        <v>5</v>
      </c>
      <c r="M507" t="s">
        <v>28</v>
      </c>
      <c r="N507" t="s">
        <v>1782</v>
      </c>
    </row>
    <row r="508" spans="1:14" x14ac:dyDescent="0.3">
      <c r="A508" t="s">
        <v>1986</v>
      </c>
      <c r="B508" t="s">
        <v>457</v>
      </c>
      <c r="C508">
        <v>39</v>
      </c>
      <c r="D508" t="s">
        <v>24</v>
      </c>
      <c r="E508" t="s">
        <v>17</v>
      </c>
      <c r="F508" t="s">
        <v>18</v>
      </c>
      <c r="G508" t="s">
        <v>88</v>
      </c>
      <c r="H508">
        <v>42428</v>
      </c>
      <c r="I508">
        <v>44271</v>
      </c>
      <c r="J508">
        <v>1643</v>
      </c>
      <c r="K508">
        <v>3.03</v>
      </c>
      <c r="L508">
        <v>3</v>
      </c>
      <c r="M508" t="s">
        <v>20</v>
      </c>
      <c r="N508" t="s">
        <v>1782</v>
      </c>
    </row>
    <row r="509" spans="1:14" x14ac:dyDescent="0.3">
      <c r="A509" t="s">
        <v>1987</v>
      </c>
      <c r="B509" t="s">
        <v>283</v>
      </c>
      <c r="C509">
        <v>32</v>
      </c>
      <c r="D509" t="s">
        <v>24</v>
      </c>
      <c r="E509" t="s">
        <v>58</v>
      </c>
      <c r="F509" t="s">
        <v>59</v>
      </c>
      <c r="G509" t="s">
        <v>33</v>
      </c>
      <c r="H509">
        <v>44088</v>
      </c>
      <c r="I509">
        <v>27913</v>
      </c>
      <c r="J509">
        <v>1226</v>
      </c>
      <c r="K509">
        <v>1.87</v>
      </c>
      <c r="L509">
        <v>7</v>
      </c>
      <c r="M509" t="s">
        <v>28</v>
      </c>
      <c r="N509" t="s">
        <v>1782</v>
      </c>
    </row>
    <row r="510" spans="1:14" x14ac:dyDescent="0.3">
      <c r="A510" t="s">
        <v>1988</v>
      </c>
      <c r="B510" t="s">
        <v>229</v>
      </c>
      <c r="C510">
        <v>21</v>
      </c>
      <c r="D510" t="s">
        <v>24</v>
      </c>
      <c r="E510" t="s">
        <v>25</v>
      </c>
      <c r="F510" t="s">
        <v>26</v>
      </c>
      <c r="G510" t="s">
        <v>53</v>
      </c>
      <c r="H510">
        <v>42958</v>
      </c>
      <c r="I510">
        <v>34418</v>
      </c>
      <c r="J510">
        <v>937</v>
      </c>
      <c r="K510">
        <v>1.1399999999999999</v>
      </c>
      <c r="L510">
        <v>4</v>
      </c>
      <c r="M510" t="s">
        <v>34</v>
      </c>
      <c r="N510" t="s">
        <v>1782</v>
      </c>
    </row>
    <row r="511" spans="1:14" x14ac:dyDescent="0.3">
      <c r="A511" t="s">
        <v>1989</v>
      </c>
      <c r="B511" t="s">
        <v>77</v>
      </c>
      <c r="C511">
        <v>30</v>
      </c>
      <c r="D511" t="s">
        <v>16</v>
      </c>
      <c r="E511" t="s">
        <v>62</v>
      </c>
      <c r="F511" t="s">
        <v>63</v>
      </c>
      <c r="G511" t="s">
        <v>88</v>
      </c>
      <c r="H511">
        <v>44509</v>
      </c>
      <c r="I511">
        <v>29257</v>
      </c>
      <c r="J511">
        <v>2014</v>
      </c>
      <c r="K511">
        <v>3.02</v>
      </c>
      <c r="L511">
        <v>4</v>
      </c>
      <c r="M511" t="s">
        <v>34</v>
      </c>
      <c r="N511" t="s">
        <v>1782</v>
      </c>
    </row>
    <row r="512" spans="1:14" x14ac:dyDescent="0.3">
      <c r="A512" t="s">
        <v>420</v>
      </c>
      <c r="B512" t="s">
        <v>421</v>
      </c>
      <c r="C512">
        <v>29</v>
      </c>
      <c r="D512" t="s">
        <v>16</v>
      </c>
      <c r="E512" t="s">
        <v>74</v>
      </c>
      <c r="F512" t="s">
        <v>75</v>
      </c>
      <c r="G512" t="s">
        <v>27</v>
      </c>
      <c r="H512">
        <v>43797</v>
      </c>
      <c r="I512">
        <v>32792</v>
      </c>
      <c r="J512">
        <v>2276</v>
      </c>
      <c r="K512">
        <v>4.72</v>
      </c>
      <c r="L512">
        <v>5</v>
      </c>
      <c r="M512" t="s">
        <v>34</v>
      </c>
      <c r="N512" t="s">
        <v>1782</v>
      </c>
    </row>
    <row r="513" spans="1:14" x14ac:dyDescent="0.3">
      <c r="A513" t="s">
        <v>544</v>
      </c>
      <c r="B513" t="s">
        <v>470</v>
      </c>
      <c r="C513">
        <v>43</v>
      </c>
      <c r="D513" t="s">
        <v>24</v>
      </c>
      <c r="E513" t="s">
        <v>31</v>
      </c>
      <c r="F513" t="s">
        <v>32</v>
      </c>
      <c r="G513" t="s">
        <v>19</v>
      </c>
      <c r="H513">
        <v>43081</v>
      </c>
      <c r="I513">
        <v>27771</v>
      </c>
      <c r="J513">
        <v>2505</v>
      </c>
      <c r="K513">
        <v>4.2</v>
      </c>
      <c r="L513">
        <v>2</v>
      </c>
      <c r="M513" t="s">
        <v>28</v>
      </c>
      <c r="N513" t="s">
        <v>1782</v>
      </c>
    </row>
    <row r="514" spans="1:14" x14ac:dyDescent="0.3">
      <c r="A514" t="s">
        <v>1990</v>
      </c>
      <c r="B514" t="s">
        <v>36</v>
      </c>
      <c r="C514">
        <v>40</v>
      </c>
      <c r="D514" t="s">
        <v>24</v>
      </c>
      <c r="E514" t="s">
        <v>37</v>
      </c>
      <c r="F514" t="s">
        <v>38</v>
      </c>
      <c r="G514" t="s">
        <v>39</v>
      </c>
      <c r="H514">
        <v>43054</v>
      </c>
      <c r="I514">
        <v>23412</v>
      </c>
      <c r="J514">
        <v>1103</v>
      </c>
      <c r="K514">
        <v>3.06</v>
      </c>
      <c r="L514">
        <v>1</v>
      </c>
      <c r="M514" t="s">
        <v>28</v>
      </c>
      <c r="N514" t="s">
        <v>1782</v>
      </c>
    </row>
    <row r="515" spans="1:14" x14ac:dyDescent="0.3">
      <c r="A515" t="s">
        <v>1991</v>
      </c>
      <c r="B515" t="s">
        <v>1020</v>
      </c>
      <c r="C515">
        <v>28</v>
      </c>
      <c r="D515" t="s">
        <v>16</v>
      </c>
      <c r="E515" t="s">
        <v>37</v>
      </c>
      <c r="F515" t="s">
        <v>38</v>
      </c>
      <c r="G515" t="s">
        <v>39</v>
      </c>
      <c r="H515">
        <v>45304</v>
      </c>
      <c r="I515">
        <v>31768</v>
      </c>
      <c r="J515">
        <v>2454</v>
      </c>
      <c r="K515">
        <v>3.8</v>
      </c>
      <c r="L515">
        <v>0</v>
      </c>
      <c r="M515" t="s">
        <v>28</v>
      </c>
      <c r="N515" t="s">
        <v>1782</v>
      </c>
    </row>
    <row r="516" spans="1:14" x14ac:dyDescent="0.3">
      <c r="A516" t="s">
        <v>139</v>
      </c>
      <c r="B516" t="s">
        <v>140</v>
      </c>
      <c r="C516">
        <v>27</v>
      </c>
      <c r="D516" t="s">
        <v>16</v>
      </c>
      <c r="E516" t="s">
        <v>37</v>
      </c>
      <c r="F516" t="s">
        <v>38</v>
      </c>
      <c r="G516" t="s">
        <v>53</v>
      </c>
      <c r="H516">
        <v>42968</v>
      </c>
      <c r="I516">
        <v>31864</v>
      </c>
      <c r="J516">
        <v>2843</v>
      </c>
      <c r="K516">
        <v>3.75</v>
      </c>
      <c r="L516">
        <v>7</v>
      </c>
      <c r="M516" t="s">
        <v>20</v>
      </c>
      <c r="N516" t="s">
        <v>1782</v>
      </c>
    </row>
    <row r="517" spans="1:14" x14ac:dyDescent="0.3">
      <c r="A517" t="s">
        <v>1992</v>
      </c>
      <c r="B517" t="s">
        <v>1189</v>
      </c>
      <c r="C517">
        <v>24</v>
      </c>
      <c r="D517" t="s">
        <v>16</v>
      </c>
      <c r="E517" t="s">
        <v>62</v>
      </c>
      <c r="F517" t="s">
        <v>63</v>
      </c>
      <c r="G517" t="s">
        <v>88</v>
      </c>
      <c r="H517">
        <v>44259</v>
      </c>
      <c r="I517">
        <v>45488</v>
      </c>
      <c r="J517">
        <v>1419</v>
      </c>
      <c r="K517">
        <v>3.26</v>
      </c>
      <c r="L517">
        <v>2</v>
      </c>
      <c r="M517" t="s">
        <v>28</v>
      </c>
      <c r="N517" t="s">
        <v>1782</v>
      </c>
    </row>
    <row r="518" spans="1:14" x14ac:dyDescent="0.3">
      <c r="A518" t="s">
        <v>1152</v>
      </c>
      <c r="B518" t="s">
        <v>1115</v>
      </c>
      <c r="C518">
        <v>27</v>
      </c>
      <c r="D518" t="s">
        <v>24</v>
      </c>
      <c r="E518" t="s">
        <v>74</v>
      </c>
      <c r="F518" t="s">
        <v>75</v>
      </c>
      <c r="G518" t="s">
        <v>19</v>
      </c>
      <c r="H518">
        <v>43376</v>
      </c>
      <c r="I518">
        <v>30071</v>
      </c>
      <c r="J518">
        <v>1515</v>
      </c>
      <c r="K518">
        <v>3.09</v>
      </c>
      <c r="L518">
        <v>1</v>
      </c>
      <c r="M518" t="s">
        <v>28</v>
      </c>
      <c r="N518" t="s">
        <v>1782</v>
      </c>
    </row>
    <row r="519" spans="1:14" x14ac:dyDescent="0.3">
      <c r="A519" t="s">
        <v>1993</v>
      </c>
      <c r="B519" t="s">
        <v>577</v>
      </c>
      <c r="C519">
        <v>33</v>
      </c>
      <c r="D519" t="s">
        <v>16</v>
      </c>
      <c r="E519" t="s">
        <v>37</v>
      </c>
      <c r="F519" t="s">
        <v>38</v>
      </c>
      <c r="G519" t="s">
        <v>88</v>
      </c>
      <c r="H519">
        <v>45469</v>
      </c>
      <c r="I519">
        <v>29897</v>
      </c>
      <c r="J519">
        <v>553</v>
      </c>
      <c r="K519">
        <v>2.2000000000000002</v>
      </c>
      <c r="L519">
        <v>4</v>
      </c>
      <c r="M519" t="s">
        <v>28</v>
      </c>
      <c r="N519" t="s">
        <v>1782</v>
      </c>
    </row>
    <row r="520" spans="1:14" x14ac:dyDescent="0.3">
      <c r="A520" t="s">
        <v>1994</v>
      </c>
      <c r="B520" t="s">
        <v>402</v>
      </c>
      <c r="C520">
        <v>30</v>
      </c>
      <c r="D520" t="s">
        <v>24</v>
      </c>
      <c r="E520" t="s">
        <v>31</v>
      </c>
      <c r="F520" t="s">
        <v>32</v>
      </c>
      <c r="G520" t="s">
        <v>50</v>
      </c>
      <c r="H520">
        <v>43043</v>
      </c>
      <c r="I520">
        <v>32965</v>
      </c>
      <c r="J520">
        <v>2028</v>
      </c>
      <c r="K520">
        <v>2.6</v>
      </c>
      <c r="L520">
        <v>0</v>
      </c>
      <c r="M520" t="s">
        <v>20</v>
      </c>
      <c r="N520" t="s">
        <v>1782</v>
      </c>
    </row>
    <row r="521" spans="1:14" x14ac:dyDescent="0.3">
      <c r="A521" t="s">
        <v>1995</v>
      </c>
      <c r="B521" t="s">
        <v>1011</v>
      </c>
      <c r="C521">
        <v>35</v>
      </c>
      <c r="D521" t="s">
        <v>16</v>
      </c>
      <c r="E521" t="s">
        <v>17</v>
      </c>
      <c r="F521" t="s">
        <v>18</v>
      </c>
      <c r="G521" t="s">
        <v>53</v>
      </c>
      <c r="H521">
        <v>45121</v>
      </c>
      <c r="I521">
        <v>48127</v>
      </c>
      <c r="J521">
        <v>1765</v>
      </c>
      <c r="K521">
        <v>2.8</v>
      </c>
      <c r="L521">
        <v>4</v>
      </c>
      <c r="M521" t="s">
        <v>20</v>
      </c>
      <c r="N521" t="s">
        <v>1782</v>
      </c>
    </row>
    <row r="522" spans="1:14" x14ac:dyDescent="0.3">
      <c r="A522" t="s">
        <v>1225</v>
      </c>
      <c r="B522" t="s">
        <v>463</v>
      </c>
      <c r="C522">
        <v>31</v>
      </c>
      <c r="D522" t="s">
        <v>24</v>
      </c>
      <c r="E522" t="s">
        <v>58</v>
      </c>
      <c r="F522" t="s">
        <v>59</v>
      </c>
      <c r="G522" t="s">
        <v>53</v>
      </c>
      <c r="H522">
        <v>45426</v>
      </c>
      <c r="I522">
        <v>30581</v>
      </c>
      <c r="J522">
        <v>1637</v>
      </c>
      <c r="K522">
        <v>2.54</v>
      </c>
      <c r="L522">
        <v>3</v>
      </c>
      <c r="M522" t="s">
        <v>34</v>
      </c>
      <c r="N522" t="s">
        <v>1782</v>
      </c>
    </row>
    <row r="523" spans="1:14" x14ac:dyDescent="0.3">
      <c r="A523" t="s">
        <v>1996</v>
      </c>
      <c r="B523" t="s">
        <v>67</v>
      </c>
      <c r="C523">
        <v>31</v>
      </c>
      <c r="D523" t="s">
        <v>16</v>
      </c>
      <c r="E523" t="s">
        <v>25</v>
      </c>
      <c r="F523" t="s">
        <v>26</v>
      </c>
      <c r="G523" t="s">
        <v>27</v>
      </c>
      <c r="H523">
        <v>42714</v>
      </c>
      <c r="I523">
        <v>27936</v>
      </c>
      <c r="J523">
        <v>515</v>
      </c>
      <c r="K523">
        <v>2.99</v>
      </c>
      <c r="L523">
        <v>4</v>
      </c>
      <c r="M523" t="s">
        <v>28</v>
      </c>
      <c r="N523" t="s">
        <v>1782</v>
      </c>
    </row>
    <row r="524" spans="1:14" x14ac:dyDescent="0.3">
      <c r="A524" t="s">
        <v>1997</v>
      </c>
      <c r="B524" t="s">
        <v>1189</v>
      </c>
      <c r="C524">
        <v>34</v>
      </c>
      <c r="D524" t="s">
        <v>16</v>
      </c>
      <c r="E524" t="s">
        <v>31</v>
      </c>
      <c r="F524" t="s">
        <v>32</v>
      </c>
      <c r="G524" t="s">
        <v>19</v>
      </c>
      <c r="H524">
        <v>43697</v>
      </c>
      <c r="I524">
        <v>29574</v>
      </c>
      <c r="J524">
        <v>1215</v>
      </c>
      <c r="K524">
        <v>2.77</v>
      </c>
      <c r="L524">
        <v>1</v>
      </c>
      <c r="M524" t="s">
        <v>34</v>
      </c>
      <c r="N524" t="s">
        <v>1782</v>
      </c>
    </row>
    <row r="525" spans="1:14" x14ac:dyDescent="0.3">
      <c r="A525" t="s">
        <v>1998</v>
      </c>
      <c r="B525" t="s">
        <v>1189</v>
      </c>
      <c r="C525">
        <v>32</v>
      </c>
      <c r="D525" t="s">
        <v>24</v>
      </c>
      <c r="E525" t="s">
        <v>37</v>
      </c>
      <c r="F525" t="s">
        <v>38</v>
      </c>
      <c r="G525" t="s">
        <v>88</v>
      </c>
      <c r="H525">
        <v>42989</v>
      </c>
      <c r="I525">
        <v>22078</v>
      </c>
      <c r="J525">
        <v>1615</v>
      </c>
      <c r="K525">
        <v>3.68</v>
      </c>
      <c r="L525">
        <v>4</v>
      </c>
      <c r="M525" t="s">
        <v>28</v>
      </c>
      <c r="N525" t="s">
        <v>1782</v>
      </c>
    </row>
    <row r="526" spans="1:14" x14ac:dyDescent="0.3">
      <c r="A526" t="s">
        <v>1999</v>
      </c>
      <c r="B526" t="s">
        <v>1740</v>
      </c>
      <c r="C526">
        <v>26</v>
      </c>
      <c r="D526" t="s">
        <v>24</v>
      </c>
      <c r="E526" t="s">
        <v>17</v>
      </c>
      <c r="F526" t="s">
        <v>18</v>
      </c>
      <c r="G526" t="s">
        <v>19</v>
      </c>
      <c r="H526">
        <v>43900</v>
      </c>
      <c r="I526">
        <v>50618</v>
      </c>
      <c r="J526">
        <v>2038</v>
      </c>
      <c r="K526">
        <v>2.64</v>
      </c>
      <c r="L526">
        <v>3</v>
      </c>
      <c r="M526" t="s">
        <v>34</v>
      </c>
      <c r="N526" t="s">
        <v>1782</v>
      </c>
    </row>
    <row r="527" spans="1:14" x14ac:dyDescent="0.3">
      <c r="A527" t="s">
        <v>2000</v>
      </c>
      <c r="B527" t="s">
        <v>346</v>
      </c>
      <c r="C527">
        <v>40</v>
      </c>
      <c r="D527" t="s">
        <v>16</v>
      </c>
      <c r="E527" t="s">
        <v>37</v>
      </c>
      <c r="F527" t="s">
        <v>38</v>
      </c>
      <c r="G527" t="s">
        <v>53</v>
      </c>
      <c r="H527">
        <v>42908</v>
      </c>
      <c r="I527">
        <v>27837</v>
      </c>
      <c r="J527">
        <v>708</v>
      </c>
      <c r="K527">
        <v>3.32</v>
      </c>
      <c r="L527">
        <v>3</v>
      </c>
      <c r="M527" t="s">
        <v>28</v>
      </c>
      <c r="N527" t="s">
        <v>1782</v>
      </c>
    </row>
    <row r="528" spans="1:14" x14ac:dyDescent="0.3">
      <c r="A528" t="s">
        <v>2001</v>
      </c>
      <c r="B528" t="s">
        <v>515</v>
      </c>
      <c r="C528">
        <v>27</v>
      </c>
      <c r="D528" t="s">
        <v>24</v>
      </c>
      <c r="E528" t="s">
        <v>74</v>
      </c>
      <c r="F528" t="s">
        <v>75</v>
      </c>
      <c r="G528" t="s">
        <v>50</v>
      </c>
      <c r="H528">
        <v>42749</v>
      </c>
      <c r="I528">
        <v>30044</v>
      </c>
      <c r="J528">
        <v>1737</v>
      </c>
      <c r="K528">
        <v>2.62</v>
      </c>
      <c r="L528">
        <v>2</v>
      </c>
      <c r="M528" t="s">
        <v>20</v>
      </c>
      <c r="N528" t="s">
        <v>1782</v>
      </c>
    </row>
    <row r="529" spans="1:14" x14ac:dyDescent="0.3">
      <c r="A529" t="s">
        <v>2002</v>
      </c>
      <c r="B529" t="s">
        <v>393</v>
      </c>
      <c r="C529">
        <v>31</v>
      </c>
      <c r="D529" t="s">
        <v>24</v>
      </c>
      <c r="E529" t="s">
        <v>25</v>
      </c>
      <c r="F529" t="s">
        <v>26</v>
      </c>
      <c r="G529" t="s">
        <v>105</v>
      </c>
      <c r="H529">
        <v>43995</v>
      </c>
      <c r="I529">
        <v>40709</v>
      </c>
      <c r="J529">
        <v>1585</v>
      </c>
      <c r="K529">
        <v>2.11</v>
      </c>
      <c r="L529">
        <v>5</v>
      </c>
      <c r="M529" t="s">
        <v>34</v>
      </c>
      <c r="N529" t="s">
        <v>1782</v>
      </c>
    </row>
    <row r="530" spans="1:14" x14ac:dyDescent="0.3">
      <c r="A530" t="s">
        <v>873</v>
      </c>
      <c r="B530" t="s">
        <v>512</v>
      </c>
      <c r="C530">
        <v>27</v>
      </c>
      <c r="D530" t="s">
        <v>16</v>
      </c>
      <c r="E530" t="s">
        <v>74</v>
      </c>
      <c r="F530" t="s">
        <v>75</v>
      </c>
      <c r="G530" t="s">
        <v>88</v>
      </c>
      <c r="H530">
        <v>44547</v>
      </c>
      <c r="I530">
        <v>36433</v>
      </c>
      <c r="J530">
        <v>1339</v>
      </c>
      <c r="K530">
        <v>2.25</v>
      </c>
      <c r="L530">
        <v>2</v>
      </c>
      <c r="M530" t="s">
        <v>20</v>
      </c>
      <c r="N530" t="s">
        <v>1782</v>
      </c>
    </row>
    <row r="531" spans="1:14" x14ac:dyDescent="0.3">
      <c r="A531" t="s">
        <v>2003</v>
      </c>
      <c r="B531" t="s">
        <v>997</v>
      </c>
      <c r="C531">
        <v>34</v>
      </c>
      <c r="D531" t="s">
        <v>16</v>
      </c>
      <c r="E531" t="s">
        <v>17</v>
      </c>
      <c r="F531" t="s">
        <v>18</v>
      </c>
      <c r="G531" t="s">
        <v>33</v>
      </c>
      <c r="H531">
        <v>42415</v>
      </c>
      <c r="I531">
        <v>46817</v>
      </c>
      <c r="J531">
        <v>3547</v>
      </c>
      <c r="K531">
        <v>4.04</v>
      </c>
      <c r="L531">
        <v>6</v>
      </c>
      <c r="M531" t="s">
        <v>20</v>
      </c>
      <c r="N531" t="s">
        <v>1782</v>
      </c>
    </row>
    <row r="532" spans="1:14" x14ac:dyDescent="0.3">
      <c r="A532" t="s">
        <v>1338</v>
      </c>
      <c r="B532" t="s">
        <v>439</v>
      </c>
      <c r="C532">
        <v>31</v>
      </c>
      <c r="D532" t="s">
        <v>16</v>
      </c>
      <c r="E532" t="s">
        <v>58</v>
      </c>
      <c r="F532" t="s">
        <v>59</v>
      </c>
      <c r="G532" t="s">
        <v>88</v>
      </c>
      <c r="H532">
        <v>44600</v>
      </c>
      <c r="I532">
        <v>28773</v>
      </c>
      <c r="J532">
        <v>2213</v>
      </c>
      <c r="K532">
        <v>3.37</v>
      </c>
      <c r="L532">
        <v>1</v>
      </c>
      <c r="M532" t="s">
        <v>34</v>
      </c>
      <c r="N532" t="s">
        <v>1782</v>
      </c>
    </row>
    <row r="533" spans="1:14" x14ac:dyDescent="0.3">
      <c r="A533" t="s">
        <v>861</v>
      </c>
      <c r="B533" t="s">
        <v>253</v>
      </c>
      <c r="C533">
        <v>38</v>
      </c>
      <c r="D533" t="s">
        <v>16</v>
      </c>
      <c r="E533" t="s">
        <v>58</v>
      </c>
      <c r="F533" t="s">
        <v>59</v>
      </c>
      <c r="G533" t="s">
        <v>88</v>
      </c>
      <c r="H533">
        <v>42062</v>
      </c>
      <c r="I533">
        <v>32067</v>
      </c>
      <c r="J533">
        <v>912</v>
      </c>
      <c r="K533">
        <v>2.15</v>
      </c>
      <c r="L533">
        <v>2</v>
      </c>
      <c r="M533" t="s">
        <v>34</v>
      </c>
      <c r="N533" t="s">
        <v>1782</v>
      </c>
    </row>
    <row r="534" spans="1:14" x14ac:dyDescent="0.3">
      <c r="A534" t="s">
        <v>1647</v>
      </c>
      <c r="B534" t="s">
        <v>531</v>
      </c>
      <c r="C534">
        <v>38</v>
      </c>
      <c r="D534" t="s">
        <v>16</v>
      </c>
      <c r="E534" t="s">
        <v>62</v>
      </c>
      <c r="F534" t="s">
        <v>63</v>
      </c>
      <c r="G534" t="s">
        <v>50</v>
      </c>
      <c r="H534">
        <v>42157</v>
      </c>
      <c r="I534">
        <v>41442</v>
      </c>
      <c r="J534">
        <v>2073</v>
      </c>
      <c r="K534">
        <v>3.24</v>
      </c>
      <c r="L534">
        <v>1</v>
      </c>
      <c r="M534" t="s">
        <v>34</v>
      </c>
      <c r="N534" t="s">
        <v>1782</v>
      </c>
    </row>
    <row r="535" spans="1:14" x14ac:dyDescent="0.3">
      <c r="A535" t="s">
        <v>48</v>
      </c>
      <c r="B535" t="s">
        <v>49</v>
      </c>
      <c r="C535">
        <v>25</v>
      </c>
      <c r="D535" t="s">
        <v>16</v>
      </c>
      <c r="E535" t="s">
        <v>37</v>
      </c>
      <c r="F535" t="s">
        <v>38</v>
      </c>
      <c r="G535" t="s">
        <v>50</v>
      </c>
      <c r="H535">
        <v>42578</v>
      </c>
      <c r="I535">
        <v>27260</v>
      </c>
      <c r="J535">
        <v>1514</v>
      </c>
      <c r="K535">
        <v>2.81</v>
      </c>
      <c r="L535">
        <v>2</v>
      </c>
      <c r="M535" t="s">
        <v>20</v>
      </c>
      <c r="N535" t="s">
        <v>1782</v>
      </c>
    </row>
    <row r="536" spans="1:14" x14ac:dyDescent="0.3">
      <c r="A536" t="s">
        <v>2004</v>
      </c>
      <c r="B536" t="s">
        <v>797</v>
      </c>
      <c r="C536">
        <v>35</v>
      </c>
      <c r="D536" t="s">
        <v>24</v>
      </c>
      <c r="E536" t="s">
        <v>31</v>
      </c>
      <c r="F536" t="s">
        <v>32</v>
      </c>
      <c r="G536" t="s">
        <v>19</v>
      </c>
      <c r="H536">
        <v>42916</v>
      </c>
      <c r="I536">
        <v>23937</v>
      </c>
      <c r="J536">
        <v>869</v>
      </c>
      <c r="K536">
        <v>3.29</v>
      </c>
      <c r="L536">
        <v>4</v>
      </c>
      <c r="M536" t="s">
        <v>20</v>
      </c>
      <c r="N536" t="s">
        <v>1782</v>
      </c>
    </row>
    <row r="537" spans="1:14" x14ac:dyDescent="0.3">
      <c r="A537" t="s">
        <v>2005</v>
      </c>
      <c r="B537" t="s">
        <v>384</v>
      </c>
      <c r="C537">
        <v>31</v>
      </c>
      <c r="D537" t="s">
        <v>24</v>
      </c>
      <c r="E537" t="s">
        <v>25</v>
      </c>
      <c r="F537" t="s">
        <v>26</v>
      </c>
      <c r="G537" t="s">
        <v>50</v>
      </c>
      <c r="H537">
        <v>42940</v>
      </c>
      <c r="I537">
        <v>33257</v>
      </c>
      <c r="J537">
        <v>2511</v>
      </c>
      <c r="K537">
        <v>3.16</v>
      </c>
      <c r="L537">
        <v>3</v>
      </c>
      <c r="M537" t="s">
        <v>20</v>
      </c>
      <c r="N537" t="s">
        <v>1782</v>
      </c>
    </row>
    <row r="538" spans="1:14" x14ac:dyDescent="0.3">
      <c r="A538" t="s">
        <v>239</v>
      </c>
      <c r="B538" t="s">
        <v>240</v>
      </c>
      <c r="C538">
        <v>25</v>
      </c>
      <c r="D538" t="s">
        <v>16</v>
      </c>
      <c r="E538" t="s">
        <v>17</v>
      </c>
      <c r="F538" t="s">
        <v>18</v>
      </c>
      <c r="G538" t="s">
        <v>50</v>
      </c>
      <c r="H538">
        <v>43741</v>
      </c>
      <c r="I538">
        <v>41375</v>
      </c>
      <c r="J538">
        <v>2922</v>
      </c>
      <c r="K538">
        <v>4.04</v>
      </c>
      <c r="L538">
        <v>3</v>
      </c>
      <c r="M538" t="s">
        <v>34</v>
      </c>
      <c r="N538" t="s">
        <v>1782</v>
      </c>
    </row>
    <row r="539" spans="1:14" x14ac:dyDescent="0.3">
      <c r="A539" t="s">
        <v>1402</v>
      </c>
      <c r="B539" t="s">
        <v>165</v>
      </c>
      <c r="C539">
        <v>26</v>
      </c>
      <c r="D539" t="s">
        <v>24</v>
      </c>
      <c r="E539" t="s">
        <v>17</v>
      </c>
      <c r="F539" t="s">
        <v>18</v>
      </c>
      <c r="G539" t="s">
        <v>19</v>
      </c>
      <c r="H539">
        <v>43144</v>
      </c>
      <c r="I539">
        <v>41749</v>
      </c>
      <c r="J539">
        <v>554</v>
      </c>
      <c r="K539">
        <v>1.92</v>
      </c>
      <c r="L539">
        <v>9</v>
      </c>
      <c r="M539" t="s">
        <v>28</v>
      </c>
      <c r="N539" t="s">
        <v>1782</v>
      </c>
    </row>
    <row r="540" spans="1:14" x14ac:dyDescent="0.3">
      <c r="A540" t="s">
        <v>1701</v>
      </c>
      <c r="B540" t="s">
        <v>1277</v>
      </c>
      <c r="C540">
        <v>27</v>
      </c>
      <c r="D540" t="s">
        <v>24</v>
      </c>
      <c r="E540" t="s">
        <v>17</v>
      </c>
      <c r="F540" t="s">
        <v>18</v>
      </c>
      <c r="G540" t="s">
        <v>27</v>
      </c>
      <c r="H540">
        <v>45600</v>
      </c>
      <c r="I540">
        <v>40978</v>
      </c>
      <c r="J540">
        <v>2664</v>
      </c>
      <c r="K540">
        <v>3.56</v>
      </c>
      <c r="L540">
        <v>4</v>
      </c>
      <c r="M540" t="s">
        <v>20</v>
      </c>
      <c r="N540" t="s">
        <v>1782</v>
      </c>
    </row>
    <row r="541" spans="1:14" x14ac:dyDescent="0.3">
      <c r="A541" t="s">
        <v>269</v>
      </c>
      <c r="B541" t="s">
        <v>270</v>
      </c>
      <c r="C541">
        <v>33</v>
      </c>
      <c r="D541" t="s">
        <v>24</v>
      </c>
      <c r="E541" t="s">
        <v>62</v>
      </c>
      <c r="F541" t="s">
        <v>63</v>
      </c>
      <c r="G541" t="s">
        <v>19</v>
      </c>
      <c r="H541">
        <v>44822</v>
      </c>
      <c r="I541">
        <v>34541</v>
      </c>
      <c r="J541">
        <v>2206</v>
      </c>
      <c r="K541">
        <v>3.97</v>
      </c>
      <c r="L541">
        <v>1</v>
      </c>
      <c r="M541" t="s">
        <v>28</v>
      </c>
      <c r="N541" t="s">
        <v>1782</v>
      </c>
    </row>
    <row r="542" spans="1:14" x14ac:dyDescent="0.3">
      <c r="A542" t="s">
        <v>135</v>
      </c>
      <c r="B542" t="s">
        <v>136</v>
      </c>
      <c r="C542">
        <v>40</v>
      </c>
      <c r="D542" t="s">
        <v>16</v>
      </c>
      <c r="E542" t="s">
        <v>25</v>
      </c>
      <c r="F542" t="s">
        <v>26</v>
      </c>
      <c r="G542" t="s">
        <v>88</v>
      </c>
      <c r="H542">
        <v>45633</v>
      </c>
      <c r="I542">
        <v>35697</v>
      </c>
      <c r="J542">
        <v>1466</v>
      </c>
      <c r="K542">
        <v>3.63</v>
      </c>
      <c r="L542">
        <v>4</v>
      </c>
      <c r="M542" t="s">
        <v>20</v>
      </c>
      <c r="N542" t="s">
        <v>1782</v>
      </c>
    </row>
    <row r="543" spans="1:14" x14ac:dyDescent="0.3">
      <c r="A543" t="s">
        <v>2006</v>
      </c>
      <c r="B543" t="s">
        <v>1100</v>
      </c>
      <c r="C543">
        <v>49</v>
      </c>
      <c r="D543" t="s">
        <v>24</v>
      </c>
      <c r="E543" t="s">
        <v>74</v>
      </c>
      <c r="F543" t="s">
        <v>75</v>
      </c>
      <c r="G543" t="s">
        <v>105</v>
      </c>
      <c r="H543">
        <v>45610</v>
      </c>
      <c r="I543">
        <v>33843</v>
      </c>
      <c r="J543">
        <v>1291</v>
      </c>
      <c r="K543">
        <v>2.99</v>
      </c>
      <c r="L543">
        <v>1</v>
      </c>
      <c r="M543" t="s">
        <v>34</v>
      </c>
      <c r="N543" t="s">
        <v>1782</v>
      </c>
    </row>
    <row r="544" spans="1:14" x14ac:dyDescent="0.3">
      <c r="A544" t="s">
        <v>2007</v>
      </c>
      <c r="B544" t="s">
        <v>319</v>
      </c>
      <c r="C544">
        <v>33</v>
      </c>
      <c r="D544" t="s">
        <v>16</v>
      </c>
      <c r="E544" t="s">
        <v>31</v>
      </c>
      <c r="F544" t="s">
        <v>32</v>
      </c>
      <c r="G544" t="s">
        <v>53</v>
      </c>
      <c r="H544">
        <v>45355</v>
      </c>
      <c r="I544">
        <v>37826</v>
      </c>
      <c r="J544">
        <v>2373</v>
      </c>
      <c r="K544">
        <v>3.74</v>
      </c>
      <c r="L544">
        <v>0</v>
      </c>
      <c r="M544" t="s">
        <v>28</v>
      </c>
      <c r="N544" t="s">
        <v>1782</v>
      </c>
    </row>
    <row r="545" spans="1:14" x14ac:dyDescent="0.3">
      <c r="A545" t="s">
        <v>631</v>
      </c>
      <c r="B545" t="s">
        <v>632</v>
      </c>
      <c r="C545">
        <v>29</v>
      </c>
      <c r="D545" t="s">
        <v>24</v>
      </c>
      <c r="E545" t="s">
        <v>58</v>
      </c>
      <c r="F545" t="s">
        <v>59</v>
      </c>
      <c r="G545" t="s">
        <v>50</v>
      </c>
      <c r="H545">
        <v>44875</v>
      </c>
      <c r="I545">
        <v>31186</v>
      </c>
      <c r="J545">
        <v>2739</v>
      </c>
      <c r="K545">
        <v>3.72</v>
      </c>
      <c r="L545">
        <v>5</v>
      </c>
      <c r="M545" t="s">
        <v>20</v>
      </c>
      <c r="N545" t="s">
        <v>1782</v>
      </c>
    </row>
    <row r="546" spans="1:14" x14ac:dyDescent="0.3">
      <c r="A546" t="s">
        <v>1720</v>
      </c>
      <c r="B546" t="s">
        <v>1197</v>
      </c>
      <c r="C546">
        <v>36</v>
      </c>
      <c r="D546" t="s">
        <v>24</v>
      </c>
      <c r="E546" t="s">
        <v>31</v>
      </c>
      <c r="F546" t="s">
        <v>32</v>
      </c>
      <c r="G546" t="s">
        <v>50</v>
      </c>
      <c r="H546">
        <v>44332</v>
      </c>
      <c r="I546">
        <v>30240</v>
      </c>
      <c r="J546">
        <v>1245</v>
      </c>
      <c r="K546">
        <v>2.4</v>
      </c>
      <c r="L546">
        <v>1</v>
      </c>
      <c r="M546" t="s">
        <v>20</v>
      </c>
      <c r="N546" t="s">
        <v>1782</v>
      </c>
    </row>
    <row r="547" spans="1:14" x14ac:dyDescent="0.3">
      <c r="A547" t="s">
        <v>2008</v>
      </c>
      <c r="B547" t="s">
        <v>1491</v>
      </c>
      <c r="C547">
        <v>24</v>
      </c>
      <c r="D547" t="s">
        <v>16</v>
      </c>
      <c r="E547" t="s">
        <v>62</v>
      </c>
      <c r="F547" t="s">
        <v>63</v>
      </c>
      <c r="G547" t="s">
        <v>105</v>
      </c>
      <c r="H547">
        <v>43890</v>
      </c>
      <c r="I547">
        <v>45357</v>
      </c>
      <c r="J547">
        <v>1851</v>
      </c>
      <c r="K547">
        <v>2.91</v>
      </c>
      <c r="L547">
        <v>5</v>
      </c>
      <c r="M547" t="s">
        <v>34</v>
      </c>
      <c r="N547" t="s">
        <v>1782</v>
      </c>
    </row>
    <row r="548" spans="1:14" x14ac:dyDescent="0.3">
      <c r="A548" t="s">
        <v>2009</v>
      </c>
      <c r="B548" t="s">
        <v>302</v>
      </c>
      <c r="C548">
        <v>46</v>
      </c>
      <c r="D548" t="s">
        <v>24</v>
      </c>
      <c r="E548" t="s">
        <v>42</v>
      </c>
      <c r="F548" t="s">
        <v>43</v>
      </c>
      <c r="G548" t="s">
        <v>33</v>
      </c>
      <c r="H548">
        <v>43225</v>
      </c>
      <c r="I548">
        <v>39382</v>
      </c>
      <c r="J548">
        <v>1430</v>
      </c>
      <c r="K548">
        <v>2.33</v>
      </c>
      <c r="L548">
        <v>2</v>
      </c>
      <c r="M548" t="s">
        <v>28</v>
      </c>
      <c r="N548" t="s">
        <v>1782</v>
      </c>
    </row>
    <row r="549" spans="1:14" x14ac:dyDescent="0.3">
      <c r="A549" t="s">
        <v>1499</v>
      </c>
      <c r="B549" t="s">
        <v>1100</v>
      </c>
      <c r="C549">
        <v>28</v>
      </c>
      <c r="D549" t="s">
        <v>24</v>
      </c>
      <c r="E549" t="s">
        <v>58</v>
      </c>
      <c r="F549" t="s">
        <v>59</v>
      </c>
      <c r="G549" t="s">
        <v>33</v>
      </c>
      <c r="H549">
        <v>45083</v>
      </c>
      <c r="I549">
        <v>27587</v>
      </c>
      <c r="J549">
        <v>1146</v>
      </c>
      <c r="K549">
        <v>4.3099999999999996</v>
      </c>
      <c r="L549">
        <v>2</v>
      </c>
      <c r="M549" t="s">
        <v>28</v>
      </c>
      <c r="N549" t="s">
        <v>1782</v>
      </c>
    </row>
    <row r="550" spans="1:14" x14ac:dyDescent="0.3">
      <c r="A550" t="s">
        <v>1129</v>
      </c>
      <c r="B550" t="s">
        <v>1130</v>
      </c>
      <c r="C550">
        <v>40</v>
      </c>
      <c r="D550" t="s">
        <v>16</v>
      </c>
      <c r="E550" t="s">
        <v>42</v>
      </c>
      <c r="F550" t="s">
        <v>43</v>
      </c>
      <c r="G550" t="s">
        <v>19</v>
      </c>
      <c r="H550">
        <v>43856</v>
      </c>
      <c r="I550">
        <v>46631</v>
      </c>
      <c r="J550">
        <v>1359</v>
      </c>
      <c r="K550">
        <v>4.33</v>
      </c>
      <c r="L550">
        <v>0</v>
      </c>
      <c r="M550" t="s">
        <v>34</v>
      </c>
      <c r="N550" t="s">
        <v>1782</v>
      </c>
    </row>
    <row r="551" spans="1:14" x14ac:dyDescent="0.3">
      <c r="A551" t="s">
        <v>1191</v>
      </c>
      <c r="B551" t="s">
        <v>1023</v>
      </c>
      <c r="C551">
        <v>28</v>
      </c>
      <c r="D551" t="s">
        <v>24</v>
      </c>
      <c r="E551" t="s">
        <v>74</v>
      </c>
      <c r="F551" t="s">
        <v>75</v>
      </c>
      <c r="G551" t="s">
        <v>27</v>
      </c>
      <c r="H551">
        <v>42530</v>
      </c>
      <c r="I551">
        <v>28302</v>
      </c>
      <c r="J551">
        <v>1139</v>
      </c>
      <c r="K551">
        <v>3.32</v>
      </c>
      <c r="L551">
        <v>1</v>
      </c>
      <c r="M551" t="s">
        <v>34</v>
      </c>
      <c r="N551" t="s">
        <v>1782</v>
      </c>
    </row>
    <row r="552" spans="1:14" x14ac:dyDescent="0.3">
      <c r="A552" t="s">
        <v>1154</v>
      </c>
      <c r="B552" t="s">
        <v>335</v>
      </c>
      <c r="C552">
        <v>24</v>
      </c>
      <c r="D552" t="s">
        <v>16</v>
      </c>
      <c r="E552" t="s">
        <v>17</v>
      </c>
      <c r="F552" t="s">
        <v>18</v>
      </c>
      <c r="G552" t="s">
        <v>50</v>
      </c>
      <c r="H552">
        <v>42438</v>
      </c>
      <c r="I552">
        <v>42601</v>
      </c>
      <c r="J552">
        <v>1940</v>
      </c>
      <c r="K552">
        <v>3.49</v>
      </c>
      <c r="L552">
        <v>1</v>
      </c>
      <c r="M552" t="s">
        <v>28</v>
      </c>
      <c r="N552" t="s">
        <v>1782</v>
      </c>
    </row>
    <row r="553" spans="1:14" x14ac:dyDescent="0.3">
      <c r="A553" t="s">
        <v>2010</v>
      </c>
      <c r="B553" t="s">
        <v>898</v>
      </c>
      <c r="C553">
        <v>33</v>
      </c>
      <c r="D553" t="s">
        <v>16</v>
      </c>
      <c r="E553" t="s">
        <v>62</v>
      </c>
      <c r="F553" t="s">
        <v>63</v>
      </c>
      <c r="G553" t="s">
        <v>88</v>
      </c>
      <c r="H553">
        <v>42319</v>
      </c>
      <c r="I553">
        <v>34925</v>
      </c>
      <c r="J553">
        <v>2770</v>
      </c>
      <c r="K553">
        <v>5</v>
      </c>
      <c r="L553">
        <v>1</v>
      </c>
      <c r="M553" t="s">
        <v>28</v>
      </c>
      <c r="N553" t="s">
        <v>1782</v>
      </c>
    </row>
    <row r="554" spans="1:14" x14ac:dyDescent="0.3">
      <c r="A554" t="s">
        <v>1065</v>
      </c>
      <c r="B554" t="s">
        <v>1060</v>
      </c>
      <c r="C554">
        <v>32</v>
      </c>
      <c r="D554" t="s">
        <v>24</v>
      </c>
      <c r="E554" t="s">
        <v>58</v>
      </c>
      <c r="F554" t="s">
        <v>59</v>
      </c>
      <c r="G554" t="s">
        <v>88</v>
      </c>
      <c r="H554">
        <v>44366</v>
      </c>
      <c r="I554">
        <v>32507</v>
      </c>
      <c r="J554">
        <v>848</v>
      </c>
      <c r="K554">
        <v>2.99</v>
      </c>
      <c r="L554">
        <v>3</v>
      </c>
      <c r="M554" t="s">
        <v>20</v>
      </c>
      <c r="N554" t="s">
        <v>1782</v>
      </c>
    </row>
    <row r="555" spans="1:14" x14ac:dyDescent="0.3">
      <c r="A555" t="s">
        <v>1082</v>
      </c>
      <c r="B555" t="s">
        <v>404</v>
      </c>
      <c r="C555">
        <v>29</v>
      </c>
      <c r="D555" t="s">
        <v>16</v>
      </c>
      <c r="E555" t="s">
        <v>42</v>
      </c>
      <c r="F555" t="s">
        <v>43</v>
      </c>
      <c r="G555" t="s">
        <v>88</v>
      </c>
      <c r="H555">
        <v>43831</v>
      </c>
      <c r="I555">
        <v>39249</v>
      </c>
      <c r="J555">
        <v>1170</v>
      </c>
      <c r="K555">
        <v>2.58</v>
      </c>
      <c r="L555">
        <v>3</v>
      </c>
      <c r="M555" t="s">
        <v>20</v>
      </c>
      <c r="N555" t="s">
        <v>1782</v>
      </c>
    </row>
    <row r="556" spans="1:14" x14ac:dyDescent="0.3">
      <c r="A556" t="s">
        <v>1193</v>
      </c>
      <c r="B556" t="s">
        <v>312</v>
      </c>
      <c r="C556">
        <v>21</v>
      </c>
      <c r="D556" t="s">
        <v>24</v>
      </c>
      <c r="E556" t="s">
        <v>42</v>
      </c>
      <c r="F556" t="s">
        <v>43</v>
      </c>
      <c r="G556" t="s">
        <v>33</v>
      </c>
      <c r="H556">
        <v>43248</v>
      </c>
      <c r="I556">
        <v>37557</v>
      </c>
      <c r="J556">
        <v>2348</v>
      </c>
      <c r="K556">
        <v>3.71</v>
      </c>
      <c r="L556">
        <v>3</v>
      </c>
      <c r="M556" t="s">
        <v>28</v>
      </c>
      <c r="N556" t="s">
        <v>1782</v>
      </c>
    </row>
    <row r="557" spans="1:14" x14ac:dyDescent="0.3">
      <c r="A557" t="s">
        <v>1428</v>
      </c>
      <c r="B557" t="s">
        <v>1297</v>
      </c>
      <c r="C557">
        <v>34</v>
      </c>
      <c r="D557" t="s">
        <v>16</v>
      </c>
      <c r="E557" t="s">
        <v>25</v>
      </c>
      <c r="F557" t="s">
        <v>26</v>
      </c>
      <c r="G557" t="s">
        <v>53</v>
      </c>
      <c r="H557">
        <v>44032</v>
      </c>
      <c r="I557">
        <v>20628</v>
      </c>
      <c r="J557">
        <v>739</v>
      </c>
      <c r="K557">
        <v>3.03</v>
      </c>
      <c r="L557">
        <v>2</v>
      </c>
      <c r="M557" t="s">
        <v>34</v>
      </c>
      <c r="N557" t="s">
        <v>1782</v>
      </c>
    </row>
    <row r="558" spans="1:14" x14ac:dyDescent="0.3">
      <c r="A558" t="s">
        <v>848</v>
      </c>
      <c r="B558" t="s">
        <v>572</v>
      </c>
      <c r="C558">
        <v>21</v>
      </c>
      <c r="D558" t="s">
        <v>24</v>
      </c>
      <c r="E558" t="s">
        <v>37</v>
      </c>
      <c r="F558" t="s">
        <v>38</v>
      </c>
      <c r="G558" t="s">
        <v>33</v>
      </c>
      <c r="H558">
        <v>45337</v>
      </c>
      <c r="I558">
        <v>31696</v>
      </c>
      <c r="J558">
        <v>940</v>
      </c>
      <c r="K558">
        <v>3.8</v>
      </c>
      <c r="L558">
        <v>3</v>
      </c>
      <c r="M558" t="s">
        <v>34</v>
      </c>
      <c r="N558" t="s">
        <v>1782</v>
      </c>
    </row>
    <row r="559" spans="1:14" x14ac:dyDescent="0.3">
      <c r="A559" t="s">
        <v>2011</v>
      </c>
      <c r="B559" t="s">
        <v>984</v>
      </c>
      <c r="C559">
        <v>36</v>
      </c>
      <c r="D559" t="s">
        <v>16</v>
      </c>
      <c r="E559" t="s">
        <v>42</v>
      </c>
      <c r="F559" t="s">
        <v>43</v>
      </c>
      <c r="G559" t="s">
        <v>33</v>
      </c>
      <c r="H559">
        <v>45424</v>
      </c>
      <c r="I559">
        <v>51447</v>
      </c>
      <c r="J559">
        <v>2070</v>
      </c>
      <c r="K559">
        <v>4.63</v>
      </c>
      <c r="L559">
        <v>4</v>
      </c>
      <c r="M559" t="s">
        <v>20</v>
      </c>
      <c r="N559" t="s">
        <v>1782</v>
      </c>
    </row>
    <row r="560" spans="1:14" x14ac:dyDescent="0.3">
      <c r="A560" t="s">
        <v>2012</v>
      </c>
      <c r="B560" t="s">
        <v>506</v>
      </c>
      <c r="C560">
        <v>38</v>
      </c>
      <c r="D560" t="s">
        <v>24</v>
      </c>
      <c r="E560" t="s">
        <v>62</v>
      </c>
      <c r="F560" t="s">
        <v>63</v>
      </c>
      <c r="G560" t="s">
        <v>105</v>
      </c>
      <c r="H560">
        <v>45596</v>
      </c>
      <c r="I560">
        <v>36246</v>
      </c>
      <c r="J560">
        <v>1644</v>
      </c>
      <c r="K560">
        <v>2.39</v>
      </c>
      <c r="L560">
        <v>5</v>
      </c>
      <c r="M560" t="s">
        <v>34</v>
      </c>
      <c r="N560" t="s">
        <v>1782</v>
      </c>
    </row>
    <row r="561" spans="1:14" x14ac:dyDescent="0.3">
      <c r="A561" t="s">
        <v>1097</v>
      </c>
      <c r="B561" t="s">
        <v>362</v>
      </c>
      <c r="C561">
        <v>30</v>
      </c>
      <c r="D561" t="s">
        <v>16</v>
      </c>
      <c r="E561" t="s">
        <v>74</v>
      </c>
      <c r="F561" t="s">
        <v>75</v>
      </c>
      <c r="G561" t="s">
        <v>88</v>
      </c>
      <c r="H561">
        <v>42403</v>
      </c>
      <c r="I561">
        <v>32761</v>
      </c>
      <c r="J561">
        <v>1616</v>
      </c>
      <c r="K561">
        <v>2.82</v>
      </c>
      <c r="L561">
        <v>3</v>
      </c>
      <c r="M561" t="s">
        <v>34</v>
      </c>
      <c r="N561" t="s">
        <v>1782</v>
      </c>
    </row>
    <row r="562" spans="1:14" x14ac:dyDescent="0.3">
      <c r="A562" t="s">
        <v>158</v>
      </c>
      <c r="B562" t="s">
        <v>159</v>
      </c>
      <c r="C562">
        <v>26</v>
      </c>
      <c r="D562" t="s">
        <v>16</v>
      </c>
      <c r="E562" t="s">
        <v>42</v>
      </c>
      <c r="F562" t="s">
        <v>43</v>
      </c>
      <c r="G562" t="s">
        <v>53</v>
      </c>
      <c r="H562">
        <v>42845</v>
      </c>
      <c r="I562">
        <v>33807</v>
      </c>
      <c r="J562">
        <v>2119</v>
      </c>
      <c r="K562">
        <v>3.13</v>
      </c>
      <c r="L562">
        <v>0</v>
      </c>
      <c r="M562" t="s">
        <v>20</v>
      </c>
      <c r="N562" t="s">
        <v>1782</v>
      </c>
    </row>
    <row r="563" spans="1:14" x14ac:dyDescent="0.3">
      <c r="A563" t="s">
        <v>241</v>
      </c>
      <c r="B563" t="s">
        <v>227</v>
      </c>
      <c r="C563">
        <v>31</v>
      </c>
      <c r="D563" t="s">
        <v>16</v>
      </c>
      <c r="E563" t="s">
        <v>62</v>
      </c>
      <c r="F563" t="s">
        <v>63</v>
      </c>
      <c r="G563" t="s">
        <v>39</v>
      </c>
      <c r="H563">
        <v>43727</v>
      </c>
      <c r="I563">
        <v>39027</v>
      </c>
      <c r="J563">
        <v>905</v>
      </c>
      <c r="K563">
        <v>3.07</v>
      </c>
      <c r="L563">
        <v>3</v>
      </c>
      <c r="M563" t="s">
        <v>20</v>
      </c>
      <c r="N563" t="s">
        <v>1782</v>
      </c>
    </row>
    <row r="564" spans="1:14" x14ac:dyDescent="0.3">
      <c r="A564" t="s">
        <v>1271</v>
      </c>
      <c r="B564" t="s">
        <v>220</v>
      </c>
      <c r="C564">
        <v>26</v>
      </c>
      <c r="D564" t="s">
        <v>24</v>
      </c>
      <c r="E564" t="s">
        <v>37</v>
      </c>
      <c r="F564" t="s">
        <v>38</v>
      </c>
      <c r="G564" t="s">
        <v>19</v>
      </c>
      <c r="H564">
        <v>42374</v>
      </c>
      <c r="I564">
        <v>28590</v>
      </c>
      <c r="J564">
        <v>1145</v>
      </c>
      <c r="K564">
        <v>3.5</v>
      </c>
      <c r="L564">
        <v>6</v>
      </c>
      <c r="M564" t="s">
        <v>20</v>
      </c>
      <c r="N564" t="s">
        <v>1782</v>
      </c>
    </row>
    <row r="565" spans="1:14" x14ac:dyDescent="0.3">
      <c r="A565" t="s">
        <v>1392</v>
      </c>
      <c r="B565" t="s">
        <v>912</v>
      </c>
      <c r="C565">
        <v>38</v>
      </c>
      <c r="D565" t="s">
        <v>24</v>
      </c>
      <c r="E565" t="s">
        <v>74</v>
      </c>
      <c r="F565" t="s">
        <v>75</v>
      </c>
      <c r="G565" t="s">
        <v>105</v>
      </c>
      <c r="H565">
        <v>42985</v>
      </c>
      <c r="I565">
        <v>35788</v>
      </c>
      <c r="J565">
        <v>1487</v>
      </c>
      <c r="K565">
        <v>5</v>
      </c>
      <c r="L565">
        <v>6</v>
      </c>
      <c r="M565" t="s">
        <v>34</v>
      </c>
      <c r="N565" t="s">
        <v>1782</v>
      </c>
    </row>
    <row r="566" spans="1:14" x14ac:dyDescent="0.3">
      <c r="A566" t="s">
        <v>246</v>
      </c>
      <c r="B566" t="s">
        <v>247</v>
      </c>
      <c r="C566">
        <v>27</v>
      </c>
      <c r="D566" t="s">
        <v>24</v>
      </c>
      <c r="E566" t="s">
        <v>37</v>
      </c>
      <c r="F566" t="s">
        <v>38</v>
      </c>
      <c r="G566" t="s">
        <v>19</v>
      </c>
      <c r="H566">
        <v>44505</v>
      </c>
      <c r="I566">
        <v>29003</v>
      </c>
      <c r="J566">
        <v>1801</v>
      </c>
      <c r="K566">
        <v>3.21</v>
      </c>
      <c r="L566">
        <v>1</v>
      </c>
      <c r="M566" t="s">
        <v>20</v>
      </c>
      <c r="N566" t="s">
        <v>1782</v>
      </c>
    </row>
    <row r="567" spans="1:14" x14ac:dyDescent="0.3">
      <c r="A567" t="s">
        <v>1229</v>
      </c>
      <c r="B567" t="s">
        <v>1230</v>
      </c>
      <c r="C567">
        <v>35</v>
      </c>
      <c r="D567" t="s">
        <v>24</v>
      </c>
      <c r="E567" t="s">
        <v>25</v>
      </c>
      <c r="F567" t="s">
        <v>26</v>
      </c>
      <c r="G567" t="s">
        <v>105</v>
      </c>
      <c r="H567">
        <v>45011</v>
      </c>
      <c r="I567">
        <v>29266</v>
      </c>
      <c r="J567">
        <v>801</v>
      </c>
      <c r="K567">
        <v>4.0199999999999996</v>
      </c>
      <c r="L567">
        <v>4</v>
      </c>
      <c r="M567" t="s">
        <v>28</v>
      </c>
      <c r="N567" t="s">
        <v>1782</v>
      </c>
    </row>
    <row r="568" spans="1:14" x14ac:dyDescent="0.3">
      <c r="A568" t="s">
        <v>2013</v>
      </c>
      <c r="B568" t="s">
        <v>446</v>
      </c>
      <c r="C568">
        <v>30</v>
      </c>
      <c r="D568" t="s">
        <v>16</v>
      </c>
      <c r="E568" t="s">
        <v>42</v>
      </c>
      <c r="F568" t="s">
        <v>43</v>
      </c>
      <c r="G568" t="s">
        <v>33</v>
      </c>
      <c r="H568">
        <v>44314</v>
      </c>
      <c r="I568">
        <v>41863</v>
      </c>
      <c r="J568">
        <v>4011</v>
      </c>
      <c r="K568">
        <v>4.33</v>
      </c>
      <c r="L568">
        <v>4</v>
      </c>
      <c r="M568" t="s">
        <v>28</v>
      </c>
      <c r="N568" t="s">
        <v>1782</v>
      </c>
    </row>
    <row r="569" spans="1:14" x14ac:dyDescent="0.3">
      <c r="A569" t="s">
        <v>2014</v>
      </c>
      <c r="B569" t="s">
        <v>126</v>
      </c>
      <c r="C569">
        <v>28</v>
      </c>
      <c r="D569" t="s">
        <v>24</v>
      </c>
      <c r="E569" t="s">
        <v>37</v>
      </c>
      <c r="F569" t="s">
        <v>38</v>
      </c>
      <c r="G569" t="s">
        <v>105</v>
      </c>
      <c r="H569">
        <v>44847</v>
      </c>
      <c r="I569">
        <v>32417</v>
      </c>
      <c r="J569">
        <v>2522</v>
      </c>
      <c r="K569">
        <v>3.37</v>
      </c>
      <c r="L569">
        <v>4</v>
      </c>
      <c r="M569" t="s">
        <v>20</v>
      </c>
      <c r="N569" t="s">
        <v>1782</v>
      </c>
    </row>
    <row r="570" spans="1:14" x14ac:dyDescent="0.3">
      <c r="A570" t="s">
        <v>1121</v>
      </c>
      <c r="B570" t="s">
        <v>174</v>
      </c>
      <c r="C570">
        <v>28</v>
      </c>
      <c r="D570" t="s">
        <v>16</v>
      </c>
      <c r="E570" t="s">
        <v>42</v>
      </c>
      <c r="F570" t="s">
        <v>43</v>
      </c>
      <c r="G570" t="s">
        <v>105</v>
      </c>
      <c r="H570">
        <v>43223</v>
      </c>
      <c r="I570">
        <v>36835</v>
      </c>
      <c r="J570">
        <v>1092</v>
      </c>
      <c r="K570">
        <v>2.58</v>
      </c>
      <c r="L570">
        <v>1</v>
      </c>
      <c r="M570" t="s">
        <v>28</v>
      </c>
      <c r="N570" t="s">
        <v>1782</v>
      </c>
    </row>
    <row r="571" spans="1:14" x14ac:dyDescent="0.3">
      <c r="A571" t="s">
        <v>144</v>
      </c>
      <c r="B571" t="s">
        <v>145</v>
      </c>
      <c r="C571">
        <v>35</v>
      </c>
      <c r="D571" t="s">
        <v>24</v>
      </c>
      <c r="E571" t="s">
        <v>17</v>
      </c>
      <c r="F571" t="s">
        <v>18</v>
      </c>
      <c r="G571" t="s">
        <v>50</v>
      </c>
      <c r="H571">
        <v>45600</v>
      </c>
      <c r="I571">
        <v>45252</v>
      </c>
      <c r="J571">
        <v>1416</v>
      </c>
      <c r="K571">
        <v>2.82</v>
      </c>
      <c r="L571">
        <v>4</v>
      </c>
      <c r="M571" t="s">
        <v>20</v>
      </c>
      <c r="N571" t="s">
        <v>1782</v>
      </c>
    </row>
    <row r="572" spans="1:14" x14ac:dyDescent="0.3">
      <c r="A572" t="s">
        <v>1502</v>
      </c>
      <c r="B572" t="s">
        <v>211</v>
      </c>
      <c r="C572">
        <v>34</v>
      </c>
      <c r="D572" t="s">
        <v>16</v>
      </c>
      <c r="E572" t="s">
        <v>25</v>
      </c>
      <c r="F572" t="s">
        <v>26</v>
      </c>
      <c r="G572" t="s">
        <v>27</v>
      </c>
      <c r="H572">
        <v>45467</v>
      </c>
      <c r="I572">
        <v>37815</v>
      </c>
      <c r="J572">
        <v>1970</v>
      </c>
      <c r="K572">
        <v>4.12</v>
      </c>
      <c r="L572">
        <v>0</v>
      </c>
      <c r="M572" t="s">
        <v>34</v>
      </c>
      <c r="N572" t="s">
        <v>1782</v>
      </c>
    </row>
    <row r="573" spans="1:14" x14ac:dyDescent="0.3">
      <c r="A573" t="s">
        <v>2015</v>
      </c>
      <c r="B573" t="s">
        <v>630</v>
      </c>
      <c r="C573">
        <v>38</v>
      </c>
      <c r="D573" t="s">
        <v>16</v>
      </c>
      <c r="E573" t="s">
        <v>17</v>
      </c>
      <c r="F573" t="s">
        <v>18</v>
      </c>
      <c r="G573" t="s">
        <v>50</v>
      </c>
      <c r="H573">
        <v>43935</v>
      </c>
      <c r="I573">
        <v>45684</v>
      </c>
      <c r="J573">
        <v>1282</v>
      </c>
      <c r="K573">
        <v>2.75</v>
      </c>
      <c r="L573">
        <v>1</v>
      </c>
      <c r="M573" t="s">
        <v>28</v>
      </c>
      <c r="N573" t="s">
        <v>1782</v>
      </c>
    </row>
    <row r="574" spans="1:14" x14ac:dyDescent="0.3">
      <c r="A574" t="s">
        <v>2016</v>
      </c>
      <c r="B574" t="s">
        <v>104</v>
      </c>
      <c r="C574">
        <v>34</v>
      </c>
      <c r="D574" t="s">
        <v>16</v>
      </c>
      <c r="E574" t="s">
        <v>62</v>
      </c>
      <c r="F574" t="s">
        <v>63</v>
      </c>
      <c r="G574" t="s">
        <v>19</v>
      </c>
      <c r="H574">
        <v>42527</v>
      </c>
      <c r="I574">
        <v>38886</v>
      </c>
      <c r="J574">
        <v>1922</v>
      </c>
      <c r="K574">
        <v>4.04</v>
      </c>
      <c r="L574">
        <v>1</v>
      </c>
      <c r="M574" t="s">
        <v>28</v>
      </c>
      <c r="N574" t="s">
        <v>1782</v>
      </c>
    </row>
    <row r="575" spans="1:14" x14ac:dyDescent="0.3">
      <c r="A575" t="s">
        <v>51</v>
      </c>
      <c r="B575" t="s">
        <v>52</v>
      </c>
      <c r="C575">
        <v>35</v>
      </c>
      <c r="D575" t="s">
        <v>24</v>
      </c>
      <c r="E575" t="s">
        <v>25</v>
      </c>
      <c r="F575" t="s">
        <v>26</v>
      </c>
      <c r="G575" t="s">
        <v>53</v>
      </c>
      <c r="H575">
        <v>44718</v>
      </c>
      <c r="I575">
        <v>33039</v>
      </c>
      <c r="J575">
        <v>2493</v>
      </c>
      <c r="K575">
        <v>4.46</v>
      </c>
      <c r="L575">
        <v>1</v>
      </c>
      <c r="M575" t="s">
        <v>34</v>
      </c>
      <c r="N575" t="s">
        <v>1782</v>
      </c>
    </row>
    <row r="576" spans="1:14" x14ac:dyDescent="0.3">
      <c r="A576" t="s">
        <v>2017</v>
      </c>
      <c r="B576" t="s">
        <v>875</v>
      </c>
      <c r="C576">
        <v>36</v>
      </c>
      <c r="D576" t="s">
        <v>16</v>
      </c>
      <c r="E576" t="s">
        <v>58</v>
      </c>
      <c r="F576" t="s">
        <v>59</v>
      </c>
      <c r="G576" t="s">
        <v>19</v>
      </c>
      <c r="H576">
        <v>45648</v>
      </c>
      <c r="I576">
        <v>28883</v>
      </c>
      <c r="J576">
        <v>395</v>
      </c>
      <c r="K576">
        <v>1.95</v>
      </c>
      <c r="L576">
        <v>6</v>
      </c>
      <c r="M576" t="s">
        <v>28</v>
      </c>
      <c r="N576" t="s">
        <v>1782</v>
      </c>
    </row>
    <row r="577" spans="1:14" x14ac:dyDescent="0.3">
      <c r="A577" t="s">
        <v>1363</v>
      </c>
      <c r="B577" t="s">
        <v>124</v>
      </c>
      <c r="C577">
        <v>21</v>
      </c>
      <c r="D577" t="s">
        <v>24</v>
      </c>
      <c r="E577" t="s">
        <v>37</v>
      </c>
      <c r="F577" t="s">
        <v>38</v>
      </c>
      <c r="G577" t="s">
        <v>39</v>
      </c>
      <c r="H577">
        <v>43272</v>
      </c>
      <c r="I577">
        <v>34119</v>
      </c>
      <c r="J577">
        <v>1034</v>
      </c>
      <c r="K577">
        <v>4.13</v>
      </c>
      <c r="L577">
        <v>3</v>
      </c>
      <c r="M577" t="s">
        <v>34</v>
      </c>
      <c r="N577" t="s">
        <v>1782</v>
      </c>
    </row>
    <row r="578" spans="1:14" x14ac:dyDescent="0.3">
      <c r="A578" t="s">
        <v>2018</v>
      </c>
      <c r="B578" t="s">
        <v>423</v>
      </c>
      <c r="C578">
        <v>25</v>
      </c>
      <c r="D578" t="s">
        <v>24</v>
      </c>
      <c r="E578" t="s">
        <v>37</v>
      </c>
      <c r="F578" t="s">
        <v>38</v>
      </c>
      <c r="G578" t="s">
        <v>33</v>
      </c>
      <c r="H578">
        <v>45154</v>
      </c>
      <c r="I578">
        <v>37305</v>
      </c>
      <c r="J578">
        <v>1100</v>
      </c>
      <c r="K578">
        <v>3.43</v>
      </c>
      <c r="L578">
        <v>5</v>
      </c>
      <c r="M578" t="s">
        <v>34</v>
      </c>
      <c r="N578" t="s">
        <v>1782</v>
      </c>
    </row>
    <row r="579" spans="1:14" x14ac:dyDescent="0.3">
      <c r="A579" t="s">
        <v>1410</v>
      </c>
      <c r="B579" t="s">
        <v>366</v>
      </c>
      <c r="C579">
        <v>29</v>
      </c>
      <c r="D579" t="s">
        <v>16</v>
      </c>
      <c r="E579" t="s">
        <v>37</v>
      </c>
      <c r="F579" t="s">
        <v>38</v>
      </c>
      <c r="G579" t="s">
        <v>50</v>
      </c>
      <c r="H579">
        <v>44250</v>
      </c>
      <c r="I579">
        <v>29889</v>
      </c>
      <c r="J579">
        <v>2280</v>
      </c>
      <c r="K579">
        <v>3.99</v>
      </c>
      <c r="L579">
        <v>2</v>
      </c>
      <c r="M579" t="s">
        <v>20</v>
      </c>
      <c r="N579" t="s">
        <v>1782</v>
      </c>
    </row>
    <row r="580" spans="1:14" x14ac:dyDescent="0.3">
      <c r="A580" t="s">
        <v>1754</v>
      </c>
      <c r="B580" t="s">
        <v>247</v>
      </c>
      <c r="C580">
        <v>35</v>
      </c>
      <c r="D580" t="s">
        <v>16</v>
      </c>
      <c r="E580" t="s">
        <v>58</v>
      </c>
      <c r="F580" t="s">
        <v>59</v>
      </c>
      <c r="G580" t="s">
        <v>27</v>
      </c>
      <c r="H580">
        <v>42056</v>
      </c>
      <c r="I580">
        <v>34592</v>
      </c>
      <c r="J580">
        <v>1254</v>
      </c>
      <c r="K580">
        <v>3.91</v>
      </c>
      <c r="L580">
        <v>2</v>
      </c>
      <c r="M580" t="s">
        <v>20</v>
      </c>
      <c r="N580" t="s">
        <v>1782</v>
      </c>
    </row>
    <row r="581" spans="1:14" x14ac:dyDescent="0.3">
      <c r="A581" t="s">
        <v>2019</v>
      </c>
      <c r="B581" t="s">
        <v>1304</v>
      </c>
      <c r="C581">
        <v>30</v>
      </c>
      <c r="D581" t="s">
        <v>16</v>
      </c>
      <c r="E581" t="s">
        <v>31</v>
      </c>
      <c r="F581" t="s">
        <v>32</v>
      </c>
      <c r="G581" t="s">
        <v>50</v>
      </c>
      <c r="H581">
        <v>43227</v>
      </c>
      <c r="I581">
        <v>28531</v>
      </c>
      <c r="J581">
        <v>1205</v>
      </c>
      <c r="K581">
        <v>2.37</v>
      </c>
      <c r="L581">
        <v>4</v>
      </c>
      <c r="M581" t="s">
        <v>28</v>
      </c>
      <c r="N581" t="s">
        <v>1782</v>
      </c>
    </row>
    <row r="582" spans="1:14" x14ac:dyDescent="0.3">
      <c r="A582" t="s">
        <v>310</v>
      </c>
      <c r="B582" t="s">
        <v>149</v>
      </c>
      <c r="C582">
        <v>31</v>
      </c>
      <c r="D582" t="s">
        <v>24</v>
      </c>
      <c r="E582" t="s">
        <v>74</v>
      </c>
      <c r="F582" t="s">
        <v>75</v>
      </c>
      <c r="G582" t="s">
        <v>50</v>
      </c>
      <c r="H582">
        <v>45385</v>
      </c>
      <c r="I582">
        <v>29921</v>
      </c>
      <c r="J582">
        <v>1940</v>
      </c>
      <c r="K582">
        <v>3.12</v>
      </c>
      <c r="L582">
        <v>5</v>
      </c>
      <c r="M582" t="s">
        <v>20</v>
      </c>
      <c r="N582" t="s">
        <v>1782</v>
      </c>
    </row>
    <row r="583" spans="1:14" x14ac:dyDescent="0.3">
      <c r="A583" t="s">
        <v>2020</v>
      </c>
      <c r="B583" t="s">
        <v>1371</v>
      </c>
      <c r="C583">
        <v>22</v>
      </c>
      <c r="D583" t="s">
        <v>16</v>
      </c>
      <c r="E583" t="s">
        <v>17</v>
      </c>
      <c r="F583" t="s">
        <v>18</v>
      </c>
      <c r="G583" t="s">
        <v>33</v>
      </c>
      <c r="H583">
        <v>43264</v>
      </c>
      <c r="I583">
        <v>47399</v>
      </c>
      <c r="J583">
        <v>1059</v>
      </c>
      <c r="K583">
        <v>3.09</v>
      </c>
      <c r="L583">
        <v>2</v>
      </c>
      <c r="M583" t="s">
        <v>20</v>
      </c>
      <c r="N583" t="s">
        <v>1782</v>
      </c>
    </row>
    <row r="584" spans="1:14" x14ac:dyDescent="0.3">
      <c r="A584" t="s">
        <v>2021</v>
      </c>
      <c r="B584" t="s">
        <v>77</v>
      </c>
      <c r="C584">
        <v>33</v>
      </c>
      <c r="D584" t="s">
        <v>16</v>
      </c>
      <c r="E584" t="s">
        <v>58</v>
      </c>
      <c r="F584" t="s">
        <v>59</v>
      </c>
      <c r="G584" t="s">
        <v>33</v>
      </c>
      <c r="H584">
        <v>42401</v>
      </c>
      <c r="I584">
        <v>33105</v>
      </c>
      <c r="J584">
        <v>1935</v>
      </c>
      <c r="K584">
        <v>3.32</v>
      </c>
      <c r="L584">
        <v>3</v>
      </c>
      <c r="M584" t="s">
        <v>28</v>
      </c>
      <c r="N584" t="s">
        <v>1782</v>
      </c>
    </row>
    <row r="585" spans="1:14" x14ac:dyDescent="0.3">
      <c r="A585" t="s">
        <v>985</v>
      </c>
      <c r="B585" t="s">
        <v>187</v>
      </c>
      <c r="C585">
        <v>21</v>
      </c>
      <c r="D585" t="s">
        <v>24</v>
      </c>
      <c r="E585" t="s">
        <v>62</v>
      </c>
      <c r="F585" t="s">
        <v>63</v>
      </c>
      <c r="G585" t="s">
        <v>33</v>
      </c>
      <c r="H585">
        <v>42973</v>
      </c>
      <c r="I585">
        <v>33179</v>
      </c>
      <c r="J585">
        <v>1138</v>
      </c>
      <c r="K585">
        <v>2.57</v>
      </c>
      <c r="L585">
        <v>4</v>
      </c>
      <c r="M585" t="s">
        <v>34</v>
      </c>
      <c r="N585" t="s">
        <v>1782</v>
      </c>
    </row>
    <row r="586" spans="1:14" x14ac:dyDescent="0.3">
      <c r="A586" t="s">
        <v>2022</v>
      </c>
      <c r="B586" t="s">
        <v>997</v>
      </c>
      <c r="C586">
        <v>26</v>
      </c>
      <c r="D586" t="s">
        <v>16</v>
      </c>
      <c r="E586" t="s">
        <v>25</v>
      </c>
      <c r="F586" t="s">
        <v>26</v>
      </c>
      <c r="G586" t="s">
        <v>39</v>
      </c>
      <c r="H586">
        <v>43543</v>
      </c>
      <c r="I586">
        <v>32381</v>
      </c>
      <c r="J586">
        <v>637</v>
      </c>
      <c r="K586">
        <v>1.31</v>
      </c>
      <c r="L586">
        <v>1</v>
      </c>
      <c r="M586" t="s">
        <v>20</v>
      </c>
      <c r="N586" t="s">
        <v>1782</v>
      </c>
    </row>
    <row r="587" spans="1:14" x14ac:dyDescent="0.3">
      <c r="A587" t="s">
        <v>2023</v>
      </c>
      <c r="B587" t="s">
        <v>104</v>
      </c>
      <c r="C587">
        <v>39</v>
      </c>
      <c r="D587" t="s">
        <v>16</v>
      </c>
      <c r="E587" t="s">
        <v>17</v>
      </c>
      <c r="F587" t="s">
        <v>18</v>
      </c>
      <c r="G587" t="s">
        <v>19</v>
      </c>
      <c r="H587">
        <v>42152</v>
      </c>
      <c r="I587">
        <v>43430</v>
      </c>
      <c r="J587">
        <v>1045</v>
      </c>
      <c r="K587">
        <v>3.61</v>
      </c>
      <c r="L587">
        <v>1</v>
      </c>
      <c r="M587" t="s">
        <v>28</v>
      </c>
      <c r="N587" t="s">
        <v>1782</v>
      </c>
    </row>
    <row r="588" spans="1:14" x14ac:dyDescent="0.3">
      <c r="A588" t="s">
        <v>2024</v>
      </c>
      <c r="B588" t="s">
        <v>508</v>
      </c>
      <c r="C588">
        <v>36</v>
      </c>
      <c r="D588" t="s">
        <v>24</v>
      </c>
      <c r="E588" t="s">
        <v>62</v>
      </c>
      <c r="F588" t="s">
        <v>63</v>
      </c>
      <c r="G588" t="s">
        <v>53</v>
      </c>
      <c r="H588">
        <v>42176</v>
      </c>
      <c r="I588">
        <v>42256</v>
      </c>
      <c r="J588">
        <v>1381</v>
      </c>
      <c r="K588">
        <v>3.06</v>
      </c>
      <c r="L588">
        <v>2</v>
      </c>
      <c r="M588" t="s">
        <v>34</v>
      </c>
      <c r="N588" t="s">
        <v>1782</v>
      </c>
    </row>
    <row r="589" spans="1:14" x14ac:dyDescent="0.3">
      <c r="A589" t="s">
        <v>2025</v>
      </c>
      <c r="B589" t="s">
        <v>872</v>
      </c>
      <c r="C589">
        <v>27</v>
      </c>
      <c r="D589" t="s">
        <v>24</v>
      </c>
      <c r="E589" t="s">
        <v>31</v>
      </c>
      <c r="F589" t="s">
        <v>32</v>
      </c>
      <c r="G589" t="s">
        <v>50</v>
      </c>
      <c r="H589">
        <v>45068</v>
      </c>
      <c r="I589">
        <v>32211</v>
      </c>
      <c r="J589">
        <v>1118</v>
      </c>
      <c r="K589">
        <v>4.09</v>
      </c>
      <c r="L589">
        <v>2</v>
      </c>
      <c r="M589" t="s">
        <v>20</v>
      </c>
      <c r="N589" t="s">
        <v>1782</v>
      </c>
    </row>
    <row r="590" spans="1:14" x14ac:dyDescent="0.3">
      <c r="A590" t="s">
        <v>2026</v>
      </c>
      <c r="B590" t="s">
        <v>670</v>
      </c>
      <c r="C590">
        <v>33</v>
      </c>
      <c r="D590" t="s">
        <v>16</v>
      </c>
      <c r="E590" t="s">
        <v>58</v>
      </c>
      <c r="F590" t="s">
        <v>59</v>
      </c>
      <c r="G590" t="s">
        <v>105</v>
      </c>
      <c r="H590">
        <v>45477</v>
      </c>
      <c r="I590">
        <v>30188</v>
      </c>
      <c r="J590">
        <v>2474</v>
      </c>
      <c r="K590">
        <v>3.5</v>
      </c>
      <c r="L590">
        <v>5</v>
      </c>
      <c r="M590" t="s">
        <v>34</v>
      </c>
      <c r="N590" t="s">
        <v>1782</v>
      </c>
    </row>
    <row r="591" spans="1:14" x14ac:dyDescent="0.3">
      <c r="A591" t="s">
        <v>1752</v>
      </c>
      <c r="B591" t="s">
        <v>147</v>
      </c>
      <c r="C591">
        <v>24</v>
      </c>
      <c r="D591" t="s">
        <v>16</v>
      </c>
      <c r="E591" t="s">
        <v>17</v>
      </c>
      <c r="F591" t="s">
        <v>18</v>
      </c>
      <c r="G591" t="s">
        <v>105</v>
      </c>
      <c r="H591">
        <v>44846</v>
      </c>
      <c r="I591">
        <v>48376</v>
      </c>
      <c r="J591">
        <v>1859</v>
      </c>
      <c r="K591">
        <v>4.7300000000000004</v>
      </c>
      <c r="L591">
        <v>1</v>
      </c>
      <c r="M591" t="s">
        <v>34</v>
      </c>
      <c r="N591" t="s">
        <v>1782</v>
      </c>
    </row>
    <row r="592" spans="1:14" x14ac:dyDescent="0.3">
      <c r="A592" t="s">
        <v>2027</v>
      </c>
      <c r="B592" t="s">
        <v>1304</v>
      </c>
      <c r="C592">
        <v>29</v>
      </c>
      <c r="D592" t="s">
        <v>24</v>
      </c>
      <c r="E592" t="s">
        <v>37</v>
      </c>
      <c r="F592" t="s">
        <v>38</v>
      </c>
      <c r="G592" t="s">
        <v>105</v>
      </c>
      <c r="H592">
        <v>45344</v>
      </c>
      <c r="I592">
        <v>27519</v>
      </c>
      <c r="J592">
        <v>723</v>
      </c>
      <c r="K592">
        <v>2.19</v>
      </c>
      <c r="L592">
        <v>2</v>
      </c>
      <c r="M592" t="s">
        <v>20</v>
      </c>
      <c r="N592" t="s">
        <v>1782</v>
      </c>
    </row>
    <row r="593" spans="1:14" x14ac:dyDescent="0.3">
      <c r="A593" t="s">
        <v>477</v>
      </c>
      <c r="B593" t="s">
        <v>478</v>
      </c>
      <c r="C593">
        <v>33</v>
      </c>
      <c r="D593" t="s">
        <v>16</v>
      </c>
      <c r="E593" t="s">
        <v>62</v>
      </c>
      <c r="F593" t="s">
        <v>63</v>
      </c>
      <c r="G593" t="s">
        <v>53</v>
      </c>
      <c r="H593">
        <v>43666</v>
      </c>
      <c r="I593">
        <v>44666</v>
      </c>
      <c r="J593">
        <v>2737</v>
      </c>
      <c r="K593">
        <v>3.92</v>
      </c>
      <c r="L593">
        <v>2</v>
      </c>
      <c r="M593" t="s">
        <v>20</v>
      </c>
      <c r="N593" t="s">
        <v>1782</v>
      </c>
    </row>
    <row r="594" spans="1:14" x14ac:dyDescent="0.3">
      <c r="A594" t="s">
        <v>2028</v>
      </c>
      <c r="B594" t="s">
        <v>121</v>
      </c>
      <c r="C594">
        <v>45</v>
      </c>
      <c r="D594" t="s">
        <v>16</v>
      </c>
      <c r="E594" t="s">
        <v>31</v>
      </c>
      <c r="F594" t="s">
        <v>32</v>
      </c>
      <c r="G594" t="s">
        <v>53</v>
      </c>
      <c r="H594">
        <v>45422</v>
      </c>
      <c r="I594">
        <v>32802</v>
      </c>
      <c r="J594">
        <v>766</v>
      </c>
      <c r="K594">
        <v>2.4700000000000002</v>
      </c>
      <c r="L594">
        <v>0</v>
      </c>
      <c r="M594" t="s">
        <v>34</v>
      </c>
      <c r="N594" t="s">
        <v>1782</v>
      </c>
    </row>
    <row r="595" spans="1:14" x14ac:dyDescent="0.3">
      <c r="A595" t="s">
        <v>910</v>
      </c>
      <c r="B595" t="s">
        <v>660</v>
      </c>
      <c r="C595">
        <v>33</v>
      </c>
      <c r="D595" t="s">
        <v>24</v>
      </c>
      <c r="E595" t="s">
        <v>58</v>
      </c>
      <c r="F595" t="s">
        <v>59</v>
      </c>
      <c r="G595" t="s">
        <v>33</v>
      </c>
      <c r="H595">
        <v>45077</v>
      </c>
      <c r="I595">
        <v>28489</v>
      </c>
      <c r="J595">
        <v>1623</v>
      </c>
      <c r="K595">
        <v>3.59</v>
      </c>
      <c r="L595">
        <v>2</v>
      </c>
      <c r="M595" t="s">
        <v>20</v>
      </c>
      <c r="N595" t="s">
        <v>1782</v>
      </c>
    </row>
    <row r="596" spans="1:14" x14ac:dyDescent="0.3">
      <c r="A596" t="s">
        <v>245</v>
      </c>
      <c r="B596" t="s">
        <v>196</v>
      </c>
      <c r="C596">
        <v>34</v>
      </c>
      <c r="D596" t="s">
        <v>24</v>
      </c>
      <c r="E596" t="s">
        <v>25</v>
      </c>
      <c r="F596" t="s">
        <v>26</v>
      </c>
      <c r="G596" t="s">
        <v>88</v>
      </c>
      <c r="H596">
        <v>42111</v>
      </c>
      <c r="I596">
        <v>34202</v>
      </c>
      <c r="J596">
        <v>548</v>
      </c>
      <c r="K596">
        <v>2.36</v>
      </c>
      <c r="L596">
        <v>2</v>
      </c>
      <c r="M596" t="s">
        <v>20</v>
      </c>
      <c r="N596" t="s">
        <v>1782</v>
      </c>
    </row>
    <row r="597" spans="1:14" x14ac:dyDescent="0.3">
      <c r="A597" t="s">
        <v>1622</v>
      </c>
      <c r="B597" t="s">
        <v>98</v>
      </c>
      <c r="C597">
        <v>29</v>
      </c>
      <c r="D597" t="s">
        <v>24</v>
      </c>
      <c r="E597" t="s">
        <v>31</v>
      </c>
      <c r="F597" t="s">
        <v>32</v>
      </c>
      <c r="G597" t="s">
        <v>39</v>
      </c>
      <c r="H597">
        <v>44948</v>
      </c>
      <c r="I597">
        <v>32486</v>
      </c>
      <c r="J597">
        <v>1062</v>
      </c>
      <c r="K597">
        <v>3.34</v>
      </c>
      <c r="L597">
        <v>1</v>
      </c>
      <c r="M597" t="s">
        <v>20</v>
      </c>
      <c r="N597" t="s">
        <v>1782</v>
      </c>
    </row>
    <row r="598" spans="1:14" x14ac:dyDescent="0.3">
      <c r="A598" t="s">
        <v>2029</v>
      </c>
      <c r="B598" t="s">
        <v>287</v>
      </c>
      <c r="C598">
        <v>34</v>
      </c>
      <c r="D598" t="s">
        <v>16</v>
      </c>
      <c r="E598" t="s">
        <v>74</v>
      </c>
      <c r="F598" t="s">
        <v>75</v>
      </c>
      <c r="G598" t="s">
        <v>105</v>
      </c>
      <c r="H598">
        <v>42319</v>
      </c>
      <c r="I598">
        <v>30155</v>
      </c>
      <c r="J598">
        <v>1046</v>
      </c>
      <c r="K598">
        <v>3.91</v>
      </c>
      <c r="L598">
        <v>2</v>
      </c>
      <c r="M598" t="s">
        <v>20</v>
      </c>
      <c r="N598" t="s">
        <v>1782</v>
      </c>
    </row>
    <row r="599" spans="1:14" x14ac:dyDescent="0.3">
      <c r="A599" t="s">
        <v>306</v>
      </c>
      <c r="B599" t="s">
        <v>184</v>
      </c>
      <c r="C599">
        <v>26</v>
      </c>
      <c r="D599" t="s">
        <v>24</v>
      </c>
      <c r="E599" t="s">
        <v>31</v>
      </c>
      <c r="F599" t="s">
        <v>32</v>
      </c>
      <c r="G599" t="s">
        <v>27</v>
      </c>
      <c r="H599">
        <v>44846</v>
      </c>
      <c r="I599">
        <v>35720</v>
      </c>
      <c r="J599">
        <v>1368</v>
      </c>
      <c r="K599">
        <v>4.03</v>
      </c>
      <c r="L599">
        <v>4</v>
      </c>
      <c r="M599" t="s">
        <v>20</v>
      </c>
      <c r="N599" t="s">
        <v>1782</v>
      </c>
    </row>
    <row r="600" spans="1:14" x14ac:dyDescent="0.3">
      <c r="A600" t="s">
        <v>510</v>
      </c>
      <c r="B600" t="s">
        <v>272</v>
      </c>
      <c r="C600">
        <v>40</v>
      </c>
      <c r="D600" t="s">
        <v>24</v>
      </c>
      <c r="E600" t="s">
        <v>74</v>
      </c>
      <c r="F600" t="s">
        <v>75</v>
      </c>
      <c r="G600" t="s">
        <v>50</v>
      </c>
      <c r="H600">
        <v>43377</v>
      </c>
      <c r="I600">
        <v>38495</v>
      </c>
      <c r="J600">
        <v>2836</v>
      </c>
      <c r="K600">
        <v>3.54</v>
      </c>
      <c r="L600">
        <v>5</v>
      </c>
      <c r="M600" t="s">
        <v>20</v>
      </c>
      <c r="N600" t="s">
        <v>1782</v>
      </c>
    </row>
    <row r="601" spans="1:14" x14ac:dyDescent="0.3">
      <c r="A601" t="s">
        <v>2030</v>
      </c>
      <c r="B601" t="s">
        <v>73</v>
      </c>
      <c r="C601">
        <v>40</v>
      </c>
      <c r="D601" t="s">
        <v>24</v>
      </c>
      <c r="E601" t="s">
        <v>31</v>
      </c>
      <c r="F601" t="s">
        <v>32</v>
      </c>
      <c r="G601" t="s">
        <v>88</v>
      </c>
      <c r="H601">
        <v>44429</v>
      </c>
      <c r="I601">
        <v>29995</v>
      </c>
      <c r="J601">
        <v>2367</v>
      </c>
      <c r="K601">
        <v>3.43</v>
      </c>
      <c r="L601">
        <v>3</v>
      </c>
      <c r="M601" t="s">
        <v>20</v>
      </c>
      <c r="N601" t="s">
        <v>1782</v>
      </c>
    </row>
    <row r="602" spans="1:14" x14ac:dyDescent="0.3">
      <c r="A602" t="s">
        <v>1104</v>
      </c>
      <c r="B602" t="s">
        <v>285</v>
      </c>
      <c r="C602">
        <v>35</v>
      </c>
      <c r="D602" t="s">
        <v>16</v>
      </c>
      <c r="E602" t="s">
        <v>37</v>
      </c>
      <c r="F602" t="s">
        <v>38</v>
      </c>
      <c r="G602" t="s">
        <v>53</v>
      </c>
      <c r="H602">
        <v>44351</v>
      </c>
      <c r="I602">
        <v>23976</v>
      </c>
      <c r="J602">
        <v>1471</v>
      </c>
      <c r="K602">
        <v>3.26</v>
      </c>
      <c r="L602">
        <v>2</v>
      </c>
      <c r="M602" t="s">
        <v>28</v>
      </c>
      <c r="N602" t="s">
        <v>1782</v>
      </c>
    </row>
    <row r="603" spans="1:14" x14ac:dyDescent="0.3">
      <c r="A603" t="s">
        <v>1554</v>
      </c>
      <c r="B603" t="s">
        <v>1171</v>
      </c>
      <c r="C603">
        <v>36</v>
      </c>
      <c r="D603" t="s">
        <v>16</v>
      </c>
      <c r="E603" t="s">
        <v>17</v>
      </c>
      <c r="F603" t="s">
        <v>18</v>
      </c>
      <c r="G603" t="s">
        <v>27</v>
      </c>
      <c r="H603">
        <v>42383</v>
      </c>
      <c r="I603">
        <v>39211</v>
      </c>
      <c r="J603">
        <v>2606</v>
      </c>
      <c r="K603">
        <v>3.06</v>
      </c>
      <c r="L603">
        <v>5</v>
      </c>
      <c r="M603" t="s">
        <v>34</v>
      </c>
      <c r="N603" t="s">
        <v>1782</v>
      </c>
    </row>
    <row r="604" spans="1:14" x14ac:dyDescent="0.3">
      <c r="A604" t="s">
        <v>14</v>
      </c>
      <c r="B604" t="s">
        <v>15</v>
      </c>
      <c r="C604">
        <v>21</v>
      </c>
      <c r="D604" t="s">
        <v>16</v>
      </c>
      <c r="E604" t="s">
        <v>17</v>
      </c>
      <c r="F604" t="s">
        <v>18</v>
      </c>
      <c r="G604" t="s">
        <v>19</v>
      </c>
      <c r="H604">
        <v>43789</v>
      </c>
      <c r="I604">
        <v>44760</v>
      </c>
      <c r="J604">
        <v>2280</v>
      </c>
      <c r="K604">
        <v>2.5099999999999998</v>
      </c>
      <c r="L604">
        <v>2</v>
      </c>
      <c r="M604" t="s">
        <v>20</v>
      </c>
      <c r="N604" t="s">
        <v>1782</v>
      </c>
    </row>
    <row r="605" spans="1:14" x14ac:dyDescent="0.3">
      <c r="A605" t="s">
        <v>407</v>
      </c>
      <c r="B605" t="s">
        <v>408</v>
      </c>
      <c r="C605">
        <v>42</v>
      </c>
      <c r="D605" t="s">
        <v>16</v>
      </c>
      <c r="E605" t="s">
        <v>74</v>
      </c>
      <c r="F605" t="s">
        <v>75</v>
      </c>
      <c r="G605" t="s">
        <v>19</v>
      </c>
      <c r="H605">
        <v>44940</v>
      </c>
      <c r="I605">
        <v>34453</v>
      </c>
      <c r="J605">
        <v>1719</v>
      </c>
      <c r="K605">
        <v>3.36</v>
      </c>
      <c r="L605">
        <v>8</v>
      </c>
      <c r="M605" t="s">
        <v>20</v>
      </c>
      <c r="N605" t="s">
        <v>1782</v>
      </c>
    </row>
    <row r="606" spans="1:14" x14ac:dyDescent="0.3">
      <c r="A606" t="s">
        <v>1005</v>
      </c>
      <c r="B606" t="s">
        <v>155</v>
      </c>
      <c r="C606">
        <v>29</v>
      </c>
      <c r="D606" t="s">
        <v>24</v>
      </c>
      <c r="E606" t="s">
        <v>58</v>
      </c>
      <c r="F606" t="s">
        <v>59</v>
      </c>
      <c r="G606" t="s">
        <v>27</v>
      </c>
      <c r="H606">
        <v>45116</v>
      </c>
      <c r="I606">
        <v>34372</v>
      </c>
      <c r="J606">
        <v>3248</v>
      </c>
      <c r="K606">
        <v>3.98</v>
      </c>
      <c r="L606">
        <v>2</v>
      </c>
      <c r="M606" t="s">
        <v>20</v>
      </c>
      <c r="N606" t="s">
        <v>1782</v>
      </c>
    </row>
    <row r="607" spans="1:14" x14ac:dyDescent="0.3">
      <c r="A607" t="s">
        <v>489</v>
      </c>
      <c r="B607" t="s">
        <v>490</v>
      </c>
      <c r="C607">
        <v>32</v>
      </c>
      <c r="D607" t="s">
        <v>24</v>
      </c>
      <c r="E607" t="s">
        <v>37</v>
      </c>
      <c r="F607" t="s">
        <v>38</v>
      </c>
      <c r="G607" t="s">
        <v>39</v>
      </c>
      <c r="H607">
        <v>43948</v>
      </c>
      <c r="I607">
        <v>35934</v>
      </c>
      <c r="J607">
        <v>1429</v>
      </c>
      <c r="K607">
        <v>3.07</v>
      </c>
      <c r="L607">
        <v>5</v>
      </c>
      <c r="M607" t="s">
        <v>28</v>
      </c>
      <c r="N607" t="s">
        <v>1782</v>
      </c>
    </row>
    <row r="608" spans="1:14" x14ac:dyDescent="0.3">
      <c r="A608" t="s">
        <v>969</v>
      </c>
      <c r="B608" t="s">
        <v>504</v>
      </c>
      <c r="C608">
        <v>41</v>
      </c>
      <c r="D608" t="s">
        <v>16</v>
      </c>
      <c r="E608" t="s">
        <v>37</v>
      </c>
      <c r="F608" t="s">
        <v>38</v>
      </c>
      <c r="G608" t="s">
        <v>39</v>
      </c>
      <c r="H608">
        <v>42267</v>
      </c>
      <c r="I608">
        <v>28232</v>
      </c>
      <c r="J608">
        <v>2958</v>
      </c>
      <c r="K608">
        <v>4.9000000000000004</v>
      </c>
      <c r="L608">
        <v>1</v>
      </c>
      <c r="M608" t="s">
        <v>20</v>
      </c>
      <c r="N608" t="s">
        <v>1782</v>
      </c>
    </row>
    <row r="609" spans="1:14" x14ac:dyDescent="0.3">
      <c r="A609" t="s">
        <v>2031</v>
      </c>
      <c r="B609" t="s">
        <v>581</v>
      </c>
      <c r="C609">
        <v>38</v>
      </c>
      <c r="D609" t="s">
        <v>24</v>
      </c>
      <c r="E609" t="s">
        <v>74</v>
      </c>
      <c r="F609" t="s">
        <v>75</v>
      </c>
      <c r="G609" t="s">
        <v>88</v>
      </c>
      <c r="H609">
        <v>43450</v>
      </c>
      <c r="I609">
        <v>33943</v>
      </c>
      <c r="J609">
        <v>431</v>
      </c>
      <c r="K609">
        <v>1.19</v>
      </c>
      <c r="L609">
        <v>1</v>
      </c>
      <c r="M609" t="s">
        <v>28</v>
      </c>
      <c r="N609" t="s">
        <v>1782</v>
      </c>
    </row>
    <row r="610" spans="1:14" x14ac:dyDescent="0.3">
      <c r="A610" t="s">
        <v>2032</v>
      </c>
      <c r="B610" t="s">
        <v>718</v>
      </c>
      <c r="C610">
        <v>38</v>
      </c>
      <c r="D610" t="s">
        <v>16</v>
      </c>
      <c r="E610" t="s">
        <v>58</v>
      </c>
      <c r="F610" t="s">
        <v>59</v>
      </c>
      <c r="G610" t="s">
        <v>88</v>
      </c>
      <c r="H610">
        <v>43848</v>
      </c>
      <c r="I610">
        <v>29588</v>
      </c>
      <c r="J610">
        <v>1974</v>
      </c>
      <c r="K610">
        <v>3.87</v>
      </c>
      <c r="L610">
        <v>5</v>
      </c>
      <c r="M610" t="s">
        <v>34</v>
      </c>
      <c r="N610" t="s">
        <v>1782</v>
      </c>
    </row>
    <row r="611" spans="1:14" x14ac:dyDescent="0.3">
      <c r="A611" t="s">
        <v>2033</v>
      </c>
      <c r="B611" t="s">
        <v>316</v>
      </c>
      <c r="C611">
        <v>27</v>
      </c>
      <c r="D611" t="s">
        <v>16</v>
      </c>
      <c r="E611" t="s">
        <v>42</v>
      </c>
      <c r="F611" t="s">
        <v>43</v>
      </c>
      <c r="G611" t="s">
        <v>27</v>
      </c>
      <c r="H611">
        <v>42425</v>
      </c>
      <c r="I611">
        <v>34934</v>
      </c>
      <c r="J611">
        <v>2003</v>
      </c>
      <c r="K611">
        <v>4.3899999999999997</v>
      </c>
      <c r="L611">
        <v>5</v>
      </c>
      <c r="M611" t="s">
        <v>20</v>
      </c>
      <c r="N611" t="s">
        <v>1782</v>
      </c>
    </row>
    <row r="612" spans="1:14" x14ac:dyDescent="0.3">
      <c r="A612" t="s">
        <v>637</v>
      </c>
      <c r="B612" t="s">
        <v>251</v>
      </c>
      <c r="C612">
        <v>28</v>
      </c>
      <c r="D612" t="s">
        <v>24</v>
      </c>
      <c r="E612" t="s">
        <v>31</v>
      </c>
      <c r="F612" t="s">
        <v>32</v>
      </c>
      <c r="G612" t="s">
        <v>50</v>
      </c>
      <c r="H612">
        <v>44423</v>
      </c>
      <c r="I612">
        <v>26649</v>
      </c>
      <c r="J612">
        <v>2260</v>
      </c>
      <c r="K612">
        <v>4.09</v>
      </c>
      <c r="L612">
        <v>4</v>
      </c>
      <c r="M612" t="s">
        <v>28</v>
      </c>
      <c r="N612" t="s">
        <v>1782</v>
      </c>
    </row>
    <row r="613" spans="1:14" x14ac:dyDescent="0.3">
      <c r="A613" t="s">
        <v>387</v>
      </c>
      <c r="B613" t="s">
        <v>348</v>
      </c>
      <c r="C613">
        <v>25</v>
      </c>
      <c r="D613" t="s">
        <v>16</v>
      </c>
      <c r="E613" t="s">
        <v>42</v>
      </c>
      <c r="F613" t="s">
        <v>43</v>
      </c>
      <c r="G613" t="s">
        <v>53</v>
      </c>
      <c r="H613">
        <v>44864</v>
      </c>
      <c r="I613">
        <v>44895</v>
      </c>
      <c r="J613">
        <v>2067</v>
      </c>
      <c r="K613">
        <v>2.99</v>
      </c>
      <c r="L613">
        <v>2</v>
      </c>
      <c r="M613" t="s">
        <v>20</v>
      </c>
      <c r="N613" t="s">
        <v>1782</v>
      </c>
    </row>
    <row r="614" spans="1:14" x14ac:dyDescent="0.3">
      <c r="A614" t="s">
        <v>2034</v>
      </c>
      <c r="B614" t="s">
        <v>96</v>
      </c>
      <c r="C614">
        <v>38</v>
      </c>
      <c r="D614" t="s">
        <v>16</v>
      </c>
      <c r="E614" t="s">
        <v>62</v>
      </c>
      <c r="F614" t="s">
        <v>63</v>
      </c>
      <c r="G614" t="s">
        <v>39</v>
      </c>
      <c r="H614">
        <v>45515</v>
      </c>
      <c r="I614">
        <v>41045</v>
      </c>
      <c r="J614">
        <v>1029</v>
      </c>
      <c r="K614">
        <v>3.29</v>
      </c>
      <c r="L614">
        <v>3</v>
      </c>
      <c r="M614" t="s">
        <v>34</v>
      </c>
      <c r="N614" t="s">
        <v>1782</v>
      </c>
    </row>
    <row r="615" spans="1:14" x14ac:dyDescent="0.3">
      <c r="A615" t="s">
        <v>1357</v>
      </c>
      <c r="B615" t="s">
        <v>1358</v>
      </c>
      <c r="C615">
        <v>38</v>
      </c>
      <c r="D615" t="s">
        <v>16</v>
      </c>
      <c r="E615" t="s">
        <v>74</v>
      </c>
      <c r="F615" t="s">
        <v>75</v>
      </c>
      <c r="G615" t="s">
        <v>105</v>
      </c>
      <c r="H615">
        <v>45365</v>
      </c>
      <c r="I615">
        <v>30110</v>
      </c>
      <c r="J615">
        <v>1409</v>
      </c>
      <c r="K615">
        <v>3.11</v>
      </c>
      <c r="L615">
        <v>4</v>
      </c>
      <c r="M615" t="s">
        <v>28</v>
      </c>
      <c r="N615" t="s">
        <v>1782</v>
      </c>
    </row>
    <row r="616" spans="1:14" x14ac:dyDescent="0.3">
      <c r="A616" t="s">
        <v>120</v>
      </c>
      <c r="B616" t="s">
        <v>121</v>
      </c>
      <c r="C616">
        <v>34</v>
      </c>
      <c r="D616" t="s">
        <v>24</v>
      </c>
      <c r="E616" t="s">
        <v>58</v>
      </c>
      <c r="F616" t="s">
        <v>59</v>
      </c>
      <c r="G616" t="s">
        <v>88</v>
      </c>
      <c r="H616">
        <v>44193</v>
      </c>
      <c r="I616">
        <v>30897</v>
      </c>
      <c r="J616">
        <v>1542</v>
      </c>
      <c r="K616">
        <v>3.9</v>
      </c>
      <c r="L616">
        <v>3</v>
      </c>
      <c r="M616" t="s">
        <v>34</v>
      </c>
      <c r="N616" t="s">
        <v>1782</v>
      </c>
    </row>
    <row r="617" spans="1:14" x14ac:dyDescent="0.3">
      <c r="A617" t="s">
        <v>1356</v>
      </c>
      <c r="B617" t="s">
        <v>111</v>
      </c>
      <c r="C617">
        <v>30</v>
      </c>
      <c r="D617" t="s">
        <v>24</v>
      </c>
      <c r="E617" t="s">
        <v>37</v>
      </c>
      <c r="F617" t="s">
        <v>38</v>
      </c>
      <c r="G617" t="s">
        <v>88</v>
      </c>
      <c r="H617">
        <v>44347</v>
      </c>
      <c r="I617">
        <v>29200</v>
      </c>
      <c r="J617">
        <v>1616</v>
      </c>
      <c r="K617">
        <v>2.82</v>
      </c>
      <c r="L617">
        <v>3</v>
      </c>
      <c r="M617" t="s">
        <v>28</v>
      </c>
      <c r="N617" t="s">
        <v>1782</v>
      </c>
    </row>
    <row r="618" spans="1:14" x14ac:dyDescent="0.3">
      <c r="A618" t="s">
        <v>1024</v>
      </c>
      <c r="B618" t="s">
        <v>626</v>
      </c>
      <c r="C618">
        <v>21</v>
      </c>
      <c r="D618" t="s">
        <v>16</v>
      </c>
      <c r="E618" t="s">
        <v>25</v>
      </c>
      <c r="F618" t="s">
        <v>26</v>
      </c>
      <c r="G618" t="s">
        <v>88</v>
      </c>
      <c r="H618">
        <v>43510</v>
      </c>
      <c r="I618">
        <v>34237</v>
      </c>
      <c r="J618">
        <v>1603</v>
      </c>
      <c r="K618">
        <v>3.88</v>
      </c>
      <c r="L618">
        <v>4</v>
      </c>
      <c r="M618" t="s">
        <v>34</v>
      </c>
      <c r="N618" t="s">
        <v>1782</v>
      </c>
    </row>
    <row r="619" spans="1:14" x14ac:dyDescent="0.3">
      <c r="A619" t="s">
        <v>2035</v>
      </c>
      <c r="B619" t="s">
        <v>590</v>
      </c>
      <c r="C619">
        <v>30</v>
      </c>
      <c r="D619" t="s">
        <v>16</v>
      </c>
      <c r="E619" t="s">
        <v>37</v>
      </c>
      <c r="F619" t="s">
        <v>38</v>
      </c>
      <c r="G619" t="s">
        <v>27</v>
      </c>
      <c r="H619">
        <v>44653</v>
      </c>
      <c r="I619">
        <v>30198</v>
      </c>
      <c r="J619">
        <v>1157</v>
      </c>
      <c r="K619">
        <v>4.99</v>
      </c>
      <c r="L619">
        <v>4</v>
      </c>
      <c r="M619" t="s">
        <v>20</v>
      </c>
      <c r="N619" t="s">
        <v>1782</v>
      </c>
    </row>
    <row r="620" spans="1:14" x14ac:dyDescent="0.3">
      <c r="A620" t="s">
        <v>2036</v>
      </c>
      <c r="B620" t="s">
        <v>113</v>
      </c>
      <c r="C620">
        <v>27</v>
      </c>
      <c r="D620" t="s">
        <v>24</v>
      </c>
      <c r="E620" t="s">
        <v>74</v>
      </c>
      <c r="F620" t="s">
        <v>75</v>
      </c>
      <c r="G620" t="s">
        <v>27</v>
      </c>
      <c r="H620">
        <v>42863</v>
      </c>
      <c r="I620">
        <v>32129</v>
      </c>
      <c r="J620">
        <v>2714</v>
      </c>
      <c r="K620">
        <v>3.93</v>
      </c>
      <c r="L620">
        <v>9</v>
      </c>
      <c r="M620" t="s">
        <v>20</v>
      </c>
      <c r="N620" t="s">
        <v>1782</v>
      </c>
    </row>
    <row r="621" spans="1:14" x14ac:dyDescent="0.3">
      <c r="A621" t="s">
        <v>1227</v>
      </c>
      <c r="B621" t="s">
        <v>1228</v>
      </c>
      <c r="C621">
        <v>38</v>
      </c>
      <c r="D621" t="s">
        <v>16</v>
      </c>
      <c r="E621" t="s">
        <v>42</v>
      </c>
      <c r="F621" t="s">
        <v>43</v>
      </c>
      <c r="G621" t="s">
        <v>39</v>
      </c>
      <c r="H621">
        <v>43932</v>
      </c>
      <c r="I621">
        <v>37888</v>
      </c>
      <c r="J621">
        <v>2142</v>
      </c>
      <c r="K621">
        <v>2.92</v>
      </c>
      <c r="L621">
        <v>3</v>
      </c>
      <c r="M621" t="s">
        <v>20</v>
      </c>
      <c r="N621" t="s">
        <v>1782</v>
      </c>
    </row>
    <row r="622" spans="1:14" x14ac:dyDescent="0.3">
      <c r="A622" t="s">
        <v>2037</v>
      </c>
      <c r="B622" t="s">
        <v>521</v>
      </c>
      <c r="C622">
        <v>30</v>
      </c>
      <c r="D622" t="s">
        <v>16</v>
      </c>
      <c r="E622" t="s">
        <v>74</v>
      </c>
      <c r="F622" t="s">
        <v>75</v>
      </c>
      <c r="G622" t="s">
        <v>105</v>
      </c>
      <c r="H622">
        <v>45310</v>
      </c>
      <c r="I622">
        <v>35612</v>
      </c>
      <c r="J622">
        <v>1905</v>
      </c>
      <c r="K622">
        <v>2.86</v>
      </c>
      <c r="L622">
        <v>3</v>
      </c>
      <c r="M622" t="s">
        <v>34</v>
      </c>
      <c r="N622" t="s">
        <v>1782</v>
      </c>
    </row>
    <row r="623" spans="1:14" x14ac:dyDescent="0.3">
      <c r="A623" t="s">
        <v>2038</v>
      </c>
      <c r="B623" t="s">
        <v>646</v>
      </c>
      <c r="C623">
        <v>38</v>
      </c>
      <c r="D623" t="s">
        <v>24</v>
      </c>
      <c r="E623" t="s">
        <v>58</v>
      </c>
      <c r="F623" t="s">
        <v>59</v>
      </c>
      <c r="G623" t="s">
        <v>33</v>
      </c>
      <c r="H623">
        <v>43804</v>
      </c>
      <c r="I623">
        <v>31203</v>
      </c>
      <c r="J623">
        <v>749</v>
      </c>
      <c r="K623">
        <v>3.89</v>
      </c>
      <c r="L623">
        <v>3</v>
      </c>
      <c r="M623" t="s">
        <v>28</v>
      </c>
      <c r="N623" t="s">
        <v>1782</v>
      </c>
    </row>
    <row r="624" spans="1:14" x14ac:dyDescent="0.3">
      <c r="A624" t="s">
        <v>2039</v>
      </c>
      <c r="B624" t="s">
        <v>884</v>
      </c>
      <c r="C624">
        <v>31</v>
      </c>
      <c r="D624" t="s">
        <v>16</v>
      </c>
      <c r="E624" t="s">
        <v>17</v>
      </c>
      <c r="F624" t="s">
        <v>18</v>
      </c>
      <c r="G624" t="s">
        <v>27</v>
      </c>
      <c r="H624">
        <v>43387</v>
      </c>
      <c r="I624">
        <v>58033</v>
      </c>
      <c r="J624">
        <v>2557</v>
      </c>
      <c r="K624">
        <v>2.72</v>
      </c>
      <c r="L624">
        <v>4</v>
      </c>
      <c r="M624" t="s">
        <v>28</v>
      </c>
      <c r="N624" t="s">
        <v>1782</v>
      </c>
    </row>
    <row r="625" spans="1:14" x14ac:dyDescent="0.3">
      <c r="A625" t="s">
        <v>712</v>
      </c>
      <c r="B625" t="s">
        <v>132</v>
      </c>
      <c r="C625">
        <v>31</v>
      </c>
      <c r="D625" t="s">
        <v>24</v>
      </c>
      <c r="E625" t="s">
        <v>62</v>
      </c>
      <c r="F625" t="s">
        <v>63</v>
      </c>
      <c r="G625" t="s">
        <v>27</v>
      </c>
      <c r="H625">
        <v>45065</v>
      </c>
      <c r="I625">
        <v>34001</v>
      </c>
      <c r="J625">
        <v>2630</v>
      </c>
      <c r="K625">
        <v>3.68</v>
      </c>
      <c r="L625">
        <v>5</v>
      </c>
      <c r="M625" t="s">
        <v>34</v>
      </c>
      <c r="N625" t="s">
        <v>1782</v>
      </c>
    </row>
    <row r="626" spans="1:14" x14ac:dyDescent="0.3">
      <c r="A626" t="s">
        <v>2040</v>
      </c>
      <c r="B626" t="s">
        <v>1277</v>
      </c>
      <c r="C626">
        <v>29</v>
      </c>
      <c r="D626" t="s">
        <v>24</v>
      </c>
      <c r="E626" t="s">
        <v>42</v>
      </c>
      <c r="F626" t="s">
        <v>43</v>
      </c>
      <c r="G626" t="s">
        <v>39</v>
      </c>
      <c r="H626">
        <v>44395</v>
      </c>
      <c r="I626">
        <v>36009</v>
      </c>
      <c r="J626">
        <v>3468</v>
      </c>
      <c r="K626">
        <v>4.21</v>
      </c>
      <c r="L626">
        <v>4</v>
      </c>
      <c r="M626" t="s">
        <v>20</v>
      </c>
      <c r="N626" t="s">
        <v>1782</v>
      </c>
    </row>
    <row r="627" spans="1:14" x14ac:dyDescent="0.3">
      <c r="A627" t="s">
        <v>80</v>
      </c>
      <c r="B627" t="s">
        <v>81</v>
      </c>
      <c r="C627">
        <v>30</v>
      </c>
      <c r="D627" t="s">
        <v>16</v>
      </c>
      <c r="E627" t="s">
        <v>17</v>
      </c>
      <c r="F627" t="s">
        <v>18</v>
      </c>
      <c r="G627" t="s">
        <v>19</v>
      </c>
      <c r="H627">
        <v>42375</v>
      </c>
      <c r="I627">
        <v>50493</v>
      </c>
      <c r="J627">
        <v>2829</v>
      </c>
      <c r="K627">
        <v>2.78</v>
      </c>
      <c r="L627">
        <v>0</v>
      </c>
      <c r="M627" t="s">
        <v>20</v>
      </c>
      <c r="N627" t="s">
        <v>1782</v>
      </c>
    </row>
    <row r="628" spans="1:14" x14ac:dyDescent="0.3">
      <c r="A628" t="s">
        <v>676</v>
      </c>
      <c r="B628" t="s">
        <v>677</v>
      </c>
      <c r="C628">
        <v>34</v>
      </c>
      <c r="D628" t="s">
        <v>16</v>
      </c>
      <c r="E628" t="s">
        <v>58</v>
      </c>
      <c r="F628" t="s">
        <v>59</v>
      </c>
      <c r="G628" t="s">
        <v>19</v>
      </c>
      <c r="H628">
        <v>44068</v>
      </c>
      <c r="I628">
        <v>24227</v>
      </c>
      <c r="J628">
        <v>589</v>
      </c>
      <c r="K628">
        <v>3.05</v>
      </c>
      <c r="L628">
        <v>3</v>
      </c>
      <c r="M628" t="s">
        <v>34</v>
      </c>
      <c r="N628" t="s">
        <v>1782</v>
      </c>
    </row>
    <row r="629" spans="1:14" x14ac:dyDescent="0.3">
      <c r="A629" t="s">
        <v>2041</v>
      </c>
      <c r="B629" t="s">
        <v>55</v>
      </c>
      <c r="C629">
        <v>28</v>
      </c>
      <c r="D629" t="s">
        <v>16</v>
      </c>
      <c r="E629" t="s">
        <v>58</v>
      </c>
      <c r="F629" t="s">
        <v>59</v>
      </c>
      <c r="G629" t="s">
        <v>33</v>
      </c>
      <c r="H629">
        <v>44681</v>
      </c>
      <c r="I629">
        <v>29315</v>
      </c>
      <c r="J629">
        <v>1350</v>
      </c>
      <c r="K629">
        <v>2.61</v>
      </c>
      <c r="L629">
        <v>4</v>
      </c>
      <c r="M629" t="s">
        <v>34</v>
      </c>
      <c r="N629" t="s">
        <v>1782</v>
      </c>
    </row>
    <row r="630" spans="1:14" x14ac:dyDescent="0.3">
      <c r="A630" t="s">
        <v>46</v>
      </c>
      <c r="B630" t="s">
        <v>47</v>
      </c>
      <c r="C630">
        <v>30</v>
      </c>
      <c r="D630" t="s">
        <v>24</v>
      </c>
      <c r="E630" t="s">
        <v>31</v>
      </c>
      <c r="F630" t="s">
        <v>32</v>
      </c>
      <c r="G630" t="s">
        <v>33</v>
      </c>
      <c r="H630">
        <v>43071</v>
      </c>
      <c r="I630">
        <v>32498</v>
      </c>
      <c r="J630">
        <v>1058</v>
      </c>
      <c r="K630">
        <v>2.1800000000000002</v>
      </c>
      <c r="L630">
        <v>5</v>
      </c>
      <c r="M630" t="s">
        <v>20</v>
      </c>
      <c r="N630" t="s">
        <v>1782</v>
      </c>
    </row>
    <row r="631" spans="1:14" x14ac:dyDescent="0.3">
      <c r="A631" t="s">
        <v>1179</v>
      </c>
      <c r="B631" t="s">
        <v>170</v>
      </c>
      <c r="C631">
        <v>33</v>
      </c>
      <c r="D631" t="s">
        <v>16</v>
      </c>
      <c r="E631" t="s">
        <v>17</v>
      </c>
      <c r="F631" t="s">
        <v>18</v>
      </c>
      <c r="G631" t="s">
        <v>39</v>
      </c>
      <c r="H631">
        <v>45012</v>
      </c>
      <c r="I631">
        <v>44465</v>
      </c>
      <c r="J631">
        <v>2023</v>
      </c>
      <c r="K631">
        <v>3.86</v>
      </c>
      <c r="L631">
        <v>2</v>
      </c>
      <c r="M631" t="s">
        <v>20</v>
      </c>
      <c r="N631" t="s">
        <v>1782</v>
      </c>
    </row>
    <row r="632" spans="1:14" x14ac:dyDescent="0.3">
      <c r="A632" t="s">
        <v>1682</v>
      </c>
      <c r="B632" t="s">
        <v>735</v>
      </c>
      <c r="C632">
        <v>32</v>
      </c>
      <c r="D632" t="s">
        <v>24</v>
      </c>
      <c r="E632" t="s">
        <v>31</v>
      </c>
      <c r="F632" t="s">
        <v>32</v>
      </c>
      <c r="G632" t="s">
        <v>27</v>
      </c>
      <c r="H632">
        <v>42865</v>
      </c>
      <c r="I632">
        <v>35067</v>
      </c>
      <c r="J632">
        <v>1581</v>
      </c>
      <c r="K632">
        <v>3.63</v>
      </c>
      <c r="L632">
        <v>1</v>
      </c>
      <c r="M632" t="s">
        <v>20</v>
      </c>
      <c r="N632" t="s">
        <v>1782</v>
      </c>
    </row>
    <row r="633" spans="1:14" x14ac:dyDescent="0.3">
      <c r="A633" t="s">
        <v>1157</v>
      </c>
      <c r="B633" t="s">
        <v>786</v>
      </c>
      <c r="C633">
        <v>33</v>
      </c>
      <c r="D633" t="s">
        <v>16</v>
      </c>
      <c r="E633" t="s">
        <v>25</v>
      </c>
      <c r="F633" t="s">
        <v>26</v>
      </c>
      <c r="G633" t="s">
        <v>50</v>
      </c>
      <c r="H633">
        <v>44495</v>
      </c>
      <c r="I633">
        <v>24126</v>
      </c>
      <c r="J633">
        <v>1447</v>
      </c>
      <c r="K633">
        <v>2.8</v>
      </c>
      <c r="L633">
        <v>4</v>
      </c>
      <c r="M633" t="s">
        <v>20</v>
      </c>
      <c r="N633" t="s">
        <v>1782</v>
      </c>
    </row>
    <row r="634" spans="1:14" x14ac:dyDescent="0.3">
      <c r="A634" t="s">
        <v>990</v>
      </c>
      <c r="B634" t="s">
        <v>478</v>
      </c>
      <c r="C634">
        <v>40</v>
      </c>
      <c r="D634" t="s">
        <v>16</v>
      </c>
      <c r="E634" t="s">
        <v>17</v>
      </c>
      <c r="F634" t="s">
        <v>18</v>
      </c>
      <c r="G634" t="s">
        <v>33</v>
      </c>
      <c r="H634">
        <v>43809</v>
      </c>
      <c r="I634">
        <v>47404</v>
      </c>
      <c r="J634">
        <v>2131</v>
      </c>
      <c r="K634">
        <v>3.05</v>
      </c>
      <c r="L634">
        <v>5</v>
      </c>
      <c r="M634" t="s">
        <v>28</v>
      </c>
      <c r="N634" t="s">
        <v>1782</v>
      </c>
    </row>
    <row r="635" spans="1:14" x14ac:dyDescent="0.3">
      <c r="A635" t="s">
        <v>2042</v>
      </c>
      <c r="B635" t="s">
        <v>111</v>
      </c>
      <c r="C635">
        <v>41</v>
      </c>
      <c r="D635" t="s">
        <v>16</v>
      </c>
      <c r="E635" t="s">
        <v>31</v>
      </c>
      <c r="F635" t="s">
        <v>32</v>
      </c>
      <c r="G635" t="s">
        <v>105</v>
      </c>
      <c r="H635">
        <v>43927</v>
      </c>
      <c r="I635">
        <v>31118</v>
      </c>
      <c r="J635">
        <v>2290</v>
      </c>
      <c r="K635">
        <v>3.55</v>
      </c>
      <c r="L635">
        <v>7</v>
      </c>
      <c r="M635" t="s">
        <v>20</v>
      </c>
      <c r="N635" t="s">
        <v>1782</v>
      </c>
    </row>
    <row r="636" spans="1:14" x14ac:dyDescent="0.3">
      <c r="A636" t="s">
        <v>1253</v>
      </c>
      <c r="B636" t="s">
        <v>350</v>
      </c>
      <c r="C636">
        <v>28</v>
      </c>
      <c r="D636" t="s">
        <v>24</v>
      </c>
      <c r="E636" t="s">
        <v>37</v>
      </c>
      <c r="F636" t="s">
        <v>38</v>
      </c>
      <c r="G636" t="s">
        <v>53</v>
      </c>
      <c r="H636">
        <v>42402</v>
      </c>
      <c r="I636">
        <v>28012</v>
      </c>
      <c r="J636">
        <v>1536</v>
      </c>
      <c r="K636">
        <v>3.73</v>
      </c>
      <c r="L636">
        <v>3</v>
      </c>
      <c r="M636" t="s">
        <v>28</v>
      </c>
      <c r="N636" t="s">
        <v>1782</v>
      </c>
    </row>
    <row r="637" spans="1:14" x14ac:dyDescent="0.3">
      <c r="A637" t="s">
        <v>841</v>
      </c>
      <c r="B637" t="s">
        <v>743</v>
      </c>
      <c r="C637">
        <v>37</v>
      </c>
      <c r="D637" t="s">
        <v>16</v>
      </c>
      <c r="E637" t="s">
        <v>62</v>
      </c>
      <c r="F637" t="s">
        <v>63</v>
      </c>
      <c r="G637" t="s">
        <v>19</v>
      </c>
      <c r="H637">
        <v>43002</v>
      </c>
      <c r="I637">
        <v>44691</v>
      </c>
      <c r="J637">
        <v>1140</v>
      </c>
      <c r="K637">
        <v>2.94</v>
      </c>
      <c r="L637">
        <v>1</v>
      </c>
      <c r="M637" t="s">
        <v>20</v>
      </c>
      <c r="N637" t="s">
        <v>1782</v>
      </c>
    </row>
    <row r="638" spans="1:14" x14ac:dyDescent="0.3">
      <c r="A638" t="s">
        <v>811</v>
      </c>
      <c r="B638" t="s">
        <v>362</v>
      </c>
      <c r="C638">
        <v>35</v>
      </c>
      <c r="D638" t="s">
        <v>24</v>
      </c>
      <c r="E638" t="s">
        <v>42</v>
      </c>
      <c r="F638" t="s">
        <v>43</v>
      </c>
      <c r="G638" t="s">
        <v>33</v>
      </c>
      <c r="H638">
        <v>43672</v>
      </c>
      <c r="I638">
        <v>46024</v>
      </c>
      <c r="J638">
        <v>2003</v>
      </c>
      <c r="K638">
        <v>3.22</v>
      </c>
      <c r="L638">
        <v>1</v>
      </c>
      <c r="M638" t="s">
        <v>28</v>
      </c>
      <c r="N638" t="s">
        <v>1782</v>
      </c>
    </row>
    <row r="639" spans="1:14" x14ac:dyDescent="0.3">
      <c r="A639" t="s">
        <v>1774</v>
      </c>
      <c r="B639" t="s">
        <v>718</v>
      </c>
      <c r="C639">
        <v>33</v>
      </c>
      <c r="D639" t="s">
        <v>16</v>
      </c>
      <c r="E639" t="s">
        <v>42</v>
      </c>
      <c r="F639" t="s">
        <v>43</v>
      </c>
      <c r="G639" t="s">
        <v>105</v>
      </c>
      <c r="H639">
        <v>44995</v>
      </c>
      <c r="I639">
        <v>39818</v>
      </c>
      <c r="J639">
        <v>2820</v>
      </c>
      <c r="K639">
        <v>4.08</v>
      </c>
      <c r="L639">
        <v>5</v>
      </c>
      <c r="M639" t="s">
        <v>20</v>
      </c>
      <c r="N639" t="s">
        <v>1782</v>
      </c>
    </row>
    <row r="640" spans="1:14" x14ac:dyDescent="0.3">
      <c r="A640" t="s">
        <v>160</v>
      </c>
      <c r="B640" t="s">
        <v>161</v>
      </c>
      <c r="C640">
        <v>38</v>
      </c>
      <c r="D640" t="s">
        <v>24</v>
      </c>
      <c r="E640" t="s">
        <v>37</v>
      </c>
      <c r="F640" t="s">
        <v>38</v>
      </c>
      <c r="G640" t="s">
        <v>33</v>
      </c>
      <c r="H640">
        <v>42063</v>
      </c>
      <c r="I640">
        <v>26352</v>
      </c>
      <c r="J640">
        <v>1286</v>
      </c>
      <c r="K640">
        <v>4.01</v>
      </c>
      <c r="L640">
        <v>3</v>
      </c>
      <c r="M640" t="s">
        <v>28</v>
      </c>
      <c r="N640" t="s">
        <v>1782</v>
      </c>
    </row>
    <row r="641" spans="1:14" x14ac:dyDescent="0.3">
      <c r="A641" t="s">
        <v>2043</v>
      </c>
      <c r="B641" t="s">
        <v>797</v>
      </c>
      <c r="C641">
        <v>43</v>
      </c>
      <c r="D641" t="s">
        <v>16</v>
      </c>
      <c r="E641" t="s">
        <v>42</v>
      </c>
      <c r="F641" t="s">
        <v>43</v>
      </c>
      <c r="G641" t="s">
        <v>33</v>
      </c>
      <c r="H641">
        <v>42272</v>
      </c>
      <c r="I641">
        <v>41730</v>
      </c>
      <c r="J641">
        <v>1816</v>
      </c>
      <c r="K641">
        <v>3.21</v>
      </c>
      <c r="L641">
        <v>2</v>
      </c>
      <c r="M641" t="s">
        <v>28</v>
      </c>
      <c r="N641" t="s">
        <v>1782</v>
      </c>
    </row>
    <row r="642" spans="1:14" x14ac:dyDescent="0.3">
      <c r="A642" t="s">
        <v>856</v>
      </c>
      <c r="B642" t="s">
        <v>832</v>
      </c>
      <c r="C642">
        <v>30</v>
      </c>
      <c r="D642" t="s">
        <v>16</v>
      </c>
      <c r="E642" t="s">
        <v>31</v>
      </c>
      <c r="F642" t="s">
        <v>32</v>
      </c>
      <c r="G642" t="s">
        <v>88</v>
      </c>
      <c r="H642">
        <v>42119</v>
      </c>
      <c r="I642">
        <v>29921</v>
      </c>
      <c r="J642">
        <v>1844</v>
      </c>
      <c r="K642">
        <v>3.43</v>
      </c>
      <c r="L642">
        <v>2</v>
      </c>
      <c r="M642" t="s">
        <v>34</v>
      </c>
      <c r="N642" t="s">
        <v>1782</v>
      </c>
    </row>
    <row r="643" spans="1:14" x14ac:dyDescent="0.3">
      <c r="A643" t="s">
        <v>267</v>
      </c>
      <c r="B643" t="s">
        <v>268</v>
      </c>
      <c r="C643">
        <v>38</v>
      </c>
      <c r="D643" t="s">
        <v>24</v>
      </c>
      <c r="E643" t="s">
        <v>31</v>
      </c>
      <c r="F643" t="s">
        <v>32</v>
      </c>
      <c r="G643" t="s">
        <v>53</v>
      </c>
      <c r="H643">
        <v>44210</v>
      </c>
      <c r="I643">
        <v>32585</v>
      </c>
      <c r="J643">
        <v>1392</v>
      </c>
      <c r="K643">
        <v>3.6</v>
      </c>
      <c r="L643">
        <v>2</v>
      </c>
      <c r="M643" t="s">
        <v>20</v>
      </c>
      <c r="N643" t="s">
        <v>1782</v>
      </c>
    </row>
    <row r="644" spans="1:14" x14ac:dyDescent="0.3">
      <c r="A644" t="s">
        <v>2044</v>
      </c>
      <c r="B644" t="s">
        <v>402</v>
      </c>
      <c r="C644">
        <v>21</v>
      </c>
      <c r="D644" t="s">
        <v>16</v>
      </c>
      <c r="E644" t="s">
        <v>58</v>
      </c>
      <c r="F644" t="s">
        <v>59</v>
      </c>
      <c r="G644" t="s">
        <v>19</v>
      </c>
      <c r="H644">
        <v>44833</v>
      </c>
      <c r="I644">
        <v>29413</v>
      </c>
      <c r="J644">
        <v>1031</v>
      </c>
      <c r="K644">
        <v>2.58</v>
      </c>
      <c r="L644">
        <v>7</v>
      </c>
      <c r="M644" t="s">
        <v>28</v>
      </c>
      <c r="N644" t="s">
        <v>1782</v>
      </c>
    </row>
    <row r="645" spans="1:14" x14ac:dyDescent="0.3">
      <c r="A645" t="s">
        <v>1608</v>
      </c>
      <c r="B645" t="s">
        <v>756</v>
      </c>
      <c r="C645">
        <v>34</v>
      </c>
      <c r="D645" t="s">
        <v>16</v>
      </c>
      <c r="E645" t="s">
        <v>74</v>
      </c>
      <c r="F645" t="s">
        <v>75</v>
      </c>
      <c r="G645" t="s">
        <v>88</v>
      </c>
      <c r="H645">
        <v>45642</v>
      </c>
      <c r="I645">
        <v>29272</v>
      </c>
      <c r="J645">
        <v>809</v>
      </c>
      <c r="K645">
        <v>2.62</v>
      </c>
      <c r="L645">
        <v>3</v>
      </c>
      <c r="M645" t="s">
        <v>20</v>
      </c>
      <c r="N645" t="s">
        <v>1782</v>
      </c>
    </row>
    <row r="646" spans="1:14" x14ac:dyDescent="0.3">
      <c r="A646" t="s">
        <v>2045</v>
      </c>
      <c r="B646" t="s">
        <v>470</v>
      </c>
      <c r="C646">
        <v>32</v>
      </c>
      <c r="D646" t="s">
        <v>24</v>
      </c>
      <c r="E646" t="s">
        <v>62</v>
      </c>
      <c r="F646" t="s">
        <v>63</v>
      </c>
      <c r="G646" t="s">
        <v>53</v>
      </c>
      <c r="H646">
        <v>42272</v>
      </c>
      <c r="I646">
        <v>46967</v>
      </c>
      <c r="J646">
        <v>1574</v>
      </c>
      <c r="K646">
        <v>2.41</v>
      </c>
      <c r="L646">
        <v>6</v>
      </c>
      <c r="M646" t="s">
        <v>34</v>
      </c>
      <c r="N646" t="s">
        <v>1782</v>
      </c>
    </row>
    <row r="647" spans="1:14" x14ac:dyDescent="0.3">
      <c r="A647" t="s">
        <v>1322</v>
      </c>
      <c r="B647" t="s">
        <v>368</v>
      </c>
      <c r="C647">
        <v>22</v>
      </c>
      <c r="D647" t="s">
        <v>24</v>
      </c>
      <c r="E647" t="s">
        <v>58</v>
      </c>
      <c r="F647" t="s">
        <v>59</v>
      </c>
      <c r="G647" t="s">
        <v>33</v>
      </c>
      <c r="H647">
        <v>44865</v>
      </c>
      <c r="I647">
        <v>29771</v>
      </c>
      <c r="J647">
        <v>804</v>
      </c>
      <c r="K647">
        <v>1.84</v>
      </c>
      <c r="L647">
        <v>1</v>
      </c>
      <c r="M647" t="s">
        <v>20</v>
      </c>
      <c r="N647" t="s">
        <v>1782</v>
      </c>
    </row>
    <row r="648" spans="1:14" x14ac:dyDescent="0.3">
      <c r="A648" t="s">
        <v>2046</v>
      </c>
      <c r="B648" t="s">
        <v>202</v>
      </c>
      <c r="C648">
        <v>39</v>
      </c>
      <c r="D648" t="s">
        <v>16</v>
      </c>
      <c r="E648" t="s">
        <v>74</v>
      </c>
      <c r="F648" t="s">
        <v>75</v>
      </c>
      <c r="G648" t="s">
        <v>105</v>
      </c>
      <c r="H648">
        <v>43076</v>
      </c>
      <c r="I648">
        <v>33904</v>
      </c>
      <c r="J648">
        <v>776</v>
      </c>
      <c r="K648">
        <v>3.28</v>
      </c>
      <c r="L648">
        <v>4</v>
      </c>
      <c r="M648" t="s">
        <v>20</v>
      </c>
      <c r="N648" t="s">
        <v>1782</v>
      </c>
    </row>
    <row r="649" spans="1:14" x14ac:dyDescent="0.3">
      <c r="A649" t="s">
        <v>54</v>
      </c>
      <c r="B649" t="s">
        <v>55</v>
      </c>
      <c r="C649">
        <v>33</v>
      </c>
      <c r="D649" t="s">
        <v>16</v>
      </c>
      <c r="E649" t="s">
        <v>31</v>
      </c>
      <c r="F649" t="s">
        <v>32</v>
      </c>
      <c r="G649" t="s">
        <v>27</v>
      </c>
      <c r="H649">
        <v>45581</v>
      </c>
      <c r="I649">
        <v>28445</v>
      </c>
      <c r="J649">
        <v>1730</v>
      </c>
      <c r="K649">
        <v>4.2</v>
      </c>
      <c r="L649">
        <v>7</v>
      </c>
      <c r="M649" t="s">
        <v>28</v>
      </c>
      <c r="N649" t="s">
        <v>1782</v>
      </c>
    </row>
    <row r="650" spans="1:14" x14ac:dyDescent="0.3">
      <c r="A650" t="s">
        <v>1385</v>
      </c>
      <c r="B650" t="s">
        <v>597</v>
      </c>
      <c r="C650">
        <v>30</v>
      </c>
      <c r="D650" t="s">
        <v>16</v>
      </c>
      <c r="E650" t="s">
        <v>17</v>
      </c>
      <c r="F650" t="s">
        <v>18</v>
      </c>
      <c r="G650" t="s">
        <v>88</v>
      </c>
      <c r="H650">
        <v>43412</v>
      </c>
      <c r="I650">
        <v>36912</v>
      </c>
      <c r="J650">
        <v>3469</v>
      </c>
      <c r="K650">
        <v>4.33</v>
      </c>
      <c r="L650">
        <v>3</v>
      </c>
      <c r="M650" t="s">
        <v>28</v>
      </c>
      <c r="N650" t="s">
        <v>1782</v>
      </c>
    </row>
    <row r="651" spans="1:14" x14ac:dyDescent="0.3">
      <c r="A651" t="s">
        <v>596</v>
      </c>
      <c r="B651" t="s">
        <v>597</v>
      </c>
      <c r="C651">
        <v>42</v>
      </c>
      <c r="D651" t="s">
        <v>16</v>
      </c>
      <c r="E651" t="s">
        <v>31</v>
      </c>
      <c r="F651" t="s">
        <v>32</v>
      </c>
      <c r="G651" t="s">
        <v>33</v>
      </c>
      <c r="H651">
        <v>44959</v>
      </c>
      <c r="I651">
        <v>30378</v>
      </c>
      <c r="J651">
        <v>2264</v>
      </c>
      <c r="K651">
        <v>3.27</v>
      </c>
      <c r="L651">
        <v>3</v>
      </c>
      <c r="M651" t="s">
        <v>20</v>
      </c>
      <c r="N651" t="s">
        <v>1782</v>
      </c>
    </row>
    <row r="652" spans="1:14" x14ac:dyDescent="0.3">
      <c r="A652" t="s">
        <v>323</v>
      </c>
      <c r="B652" t="s">
        <v>45</v>
      </c>
      <c r="C652">
        <v>28</v>
      </c>
      <c r="D652" t="s">
        <v>24</v>
      </c>
      <c r="E652" t="s">
        <v>37</v>
      </c>
      <c r="F652" t="s">
        <v>38</v>
      </c>
      <c r="G652" t="s">
        <v>33</v>
      </c>
      <c r="H652">
        <v>45086</v>
      </c>
      <c r="I652">
        <v>28006</v>
      </c>
      <c r="J652">
        <v>1412</v>
      </c>
      <c r="K652">
        <v>3.01</v>
      </c>
      <c r="L652">
        <v>1</v>
      </c>
      <c r="M652" t="s">
        <v>28</v>
      </c>
      <c r="N652" t="s">
        <v>1782</v>
      </c>
    </row>
    <row r="653" spans="1:14" x14ac:dyDescent="0.3">
      <c r="A653" t="s">
        <v>2047</v>
      </c>
      <c r="B653" t="s">
        <v>178</v>
      </c>
      <c r="C653">
        <v>29</v>
      </c>
      <c r="D653" t="s">
        <v>16</v>
      </c>
      <c r="E653" t="s">
        <v>42</v>
      </c>
      <c r="F653" t="s">
        <v>43</v>
      </c>
      <c r="G653" t="s">
        <v>53</v>
      </c>
      <c r="H653">
        <v>44955</v>
      </c>
      <c r="I653">
        <v>43771</v>
      </c>
      <c r="J653">
        <v>2864</v>
      </c>
      <c r="K653">
        <v>3.54</v>
      </c>
      <c r="L653">
        <v>2</v>
      </c>
      <c r="M653" t="s">
        <v>20</v>
      </c>
      <c r="N653" t="s">
        <v>1782</v>
      </c>
    </row>
    <row r="654" spans="1:14" x14ac:dyDescent="0.3">
      <c r="A654" t="s">
        <v>2048</v>
      </c>
      <c r="B654" t="s">
        <v>506</v>
      </c>
      <c r="C654">
        <v>35</v>
      </c>
      <c r="D654" t="s">
        <v>24</v>
      </c>
      <c r="E654" t="s">
        <v>42</v>
      </c>
      <c r="F654" t="s">
        <v>43</v>
      </c>
      <c r="G654" t="s">
        <v>33</v>
      </c>
      <c r="H654">
        <v>44678</v>
      </c>
      <c r="I654">
        <v>41712</v>
      </c>
      <c r="J654">
        <v>634</v>
      </c>
      <c r="K654">
        <v>2.23</v>
      </c>
      <c r="L654">
        <v>5</v>
      </c>
      <c r="M654" t="s">
        <v>20</v>
      </c>
      <c r="N654" t="s">
        <v>1782</v>
      </c>
    </row>
    <row r="655" spans="1:14" x14ac:dyDescent="0.3">
      <c r="A655" t="s">
        <v>904</v>
      </c>
      <c r="B655" t="s">
        <v>802</v>
      </c>
      <c r="C655">
        <v>32</v>
      </c>
      <c r="D655" t="s">
        <v>24</v>
      </c>
      <c r="E655" t="s">
        <v>62</v>
      </c>
      <c r="F655" t="s">
        <v>63</v>
      </c>
      <c r="G655" t="s">
        <v>19</v>
      </c>
      <c r="H655">
        <v>42011</v>
      </c>
      <c r="I655">
        <v>51109</v>
      </c>
      <c r="J655">
        <v>2805</v>
      </c>
      <c r="K655">
        <v>2.74</v>
      </c>
      <c r="L655">
        <v>5</v>
      </c>
      <c r="M655" t="s">
        <v>20</v>
      </c>
      <c r="N655" t="s">
        <v>1782</v>
      </c>
    </row>
    <row r="656" spans="1:14" x14ac:dyDescent="0.3">
      <c r="A656" t="s">
        <v>190</v>
      </c>
      <c r="B656" t="s">
        <v>65</v>
      </c>
      <c r="C656">
        <v>21</v>
      </c>
      <c r="D656" t="s">
        <v>16</v>
      </c>
      <c r="E656" t="s">
        <v>74</v>
      </c>
      <c r="F656" t="s">
        <v>75</v>
      </c>
      <c r="G656" t="s">
        <v>88</v>
      </c>
      <c r="H656">
        <v>43451</v>
      </c>
      <c r="I656">
        <v>34181</v>
      </c>
      <c r="J656">
        <v>1720</v>
      </c>
      <c r="K656">
        <v>2.41</v>
      </c>
      <c r="L656">
        <v>3</v>
      </c>
      <c r="M656" t="s">
        <v>20</v>
      </c>
      <c r="N656" t="s">
        <v>1782</v>
      </c>
    </row>
    <row r="657" spans="1:14" x14ac:dyDescent="0.3">
      <c r="A657" t="s">
        <v>342</v>
      </c>
      <c r="B657" t="s">
        <v>343</v>
      </c>
      <c r="C657">
        <v>27</v>
      </c>
      <c r="D657" t="s">
        <v>24</v>
      </c>
      <c r="E657" t="s">
        <v>37</v>
      </c>
      <c r="F657" t="s">
        <v>38</v>
      </c>
      <c r="G657" t="s">
        <v>27</v>
      </c>
      <c r="H657">
        <v>44471</v>
      </c>
      <c r="I657">
        <v>29788</v>
      </c>
      <c r="J657">
        <v>1992</v>
      </c>
      <c r="K657">
        <v>4.09</v>
      </c>
      <c r="L657">
        <v>1</v>
      </c>
      <c r="M657" t="s">
        <v>28</v>
      </c>
      <c r="N657" t="s">
        <v>1782</v>
      </c>
    </row>
    <row r="658" spans="1:14" x14ac:dyDescent="0.3">
      <c r="A658" t="s">
        <v>605</v>
      </c>
      <c r="B658" t="s">
        <v>352</v>
      </c>
      <c r="C658">
        <v>36</v>
      </c>
      <c r="D658" t="s">
        <v>16</v>
      </c>
      <c r="E658" t="s">
        <v>17</v>
      </c>
      <c r="F658" t="s">
        <v>18</v>
      </c>
      <c r="G658" t="s">
        <v>50</v>
      </c>
      <c r="H658">
        <v>44060</v>
      </c>
      <c r="I658">
        <v>34471</v>
      </c>
      <c r="J658">
        <v>1386</v>
      </c>
      <c r="K658">
        <v>3.14</v>
      </c>
      <c r="L658">
        <v>6</v>
      </c>
      <c r="M658" t="s">
        <v>28</v>
      </c>
      <c r="N658" t="s">
        <v>1782</v>
      </c>
    </row>
    <row r="659" spans="1:14" x14ac:dyDescent="0.3">
      <c r="A659" t="s">
        <v>1232</v>
      </c>
      <c r="B659" t="s">
        <v>178</v>
      </c>
      <c r="C659">
        <v>32</v>
      </c>
      <c r="D659" t="s">
        <v>24</v>
      </c>
      <c r="E659" t="s">
        <v>74</v>
      </c>
      <c r="F659" t="s">
        <v>75</v>
      </c>
      <c r="G659" t="s">
        <v>105</v>
      </c>
      <c r="H659">
        <v>42604</v>
      </c>
      <c r="I659">
        <v>35340</v>
      </c>
      <c r="J659">
        <v>587</v>
      </c>
      <c r="K659">
        <v>1.82</v>
      </c>
      <c r="L659">
        <v>5</v>
      </c>
      <c r="M659" t="s">
        <v>20</v>
      </c>
      <c r="N659" t="s">
        <v>1782</v>
      </c>
    </row>
    <row r="660" spans="1:14" x14ac:dyDescent="0.3">
      <c r="A660" t="s">
        <v>2049</v>
      </c>
      <c r="B660" t="s">
        <v>568</v>
      </c>
      <c r="C660">
        <v>25</v>
      </c>
      <c r="D660" t="s">
        <v>24</v>
      </c>
      <c r="E660" t="s">
        <v>17</v>
      </c>
      <c r="F660" t="s">
        <v>18</v>
      </c>
      <c r="G660" t="s">
        <v>50</v>
      </c>
      <c r="H660">
        <v>45226</v>
      </c>
      <c r="I660">
        <v>49991</v>
      </c>
      <c r="J660">
        <v>2138</v>
      </c>
      <c r="K660">
        <v>4.68</v>
      </c>
      <c r="L660">
        <v>5</v>
      </c>
      <c r="M660" t="s">
        <v>20</v>
      </c>
      <c r="N660" t="s">
        <v>1782</v>
      </c>
    </row>
    <row r="661" spans="1:14" x14ac:dyDescent="0.3">
      <c r="A661" t="s">
        <v>618</v>
      </c>
      <c r="B661" t="s">
        <v>329</v>
      </c>
      <c r="C661">
        <v>28</v>
      </c>
      <c r="D661" t="s">
        <v>16</v>
      </c>
      <c r="E661" t="s">
        <v>74</v>
      </c>
      <c r="F661" t="s">
        <v>75</v>
      </c>
      <c r="G661" t="s">
        <v>88</v>
      </c>
      <c r="H661">
        <v>43842</v>
      </c>
      <c r="I661">
        <v>31573</v>
      </c>
      <c r="J661">
        <v>882</v>
      </c>
      <c r="K661">
        <v>3.28</v>
      </c>
      <c r="L661">
        <v>3</v>
      </c>
      <c r="M661" t="s">
        <v>20</v>
      </c>
      <c r="N661" t="s">
        <v>1782</v>
      </c>
    </row>
    <row r="662" spans="1:14" x14ac:dyDescent="0.3">
      <c r="A662" t="s">
        <v>2050</v>
      </c>
      <c r="B662" t="s">
        <v>319</v>
      </c>
      <c r="C662">
        <v>28</v>
      </c>
      <c r="D662" t="s">
        <v>16</v>
      </c>
      <c r="E662" t="s">
        <v>17</v>
      </c>
      <c r="F662" t="s">
        <v>18</v>
      </c>
      <c r="G662" t="s">
        <v>39</v>
      </c>
      <c r="H662">
        <v>43321</v>
      </c>
      <c r="I662">
        <v>51798</v>
      </c>
      <c r="J662">
        <v>1521</v>
      </c>
      <c r="K662">
        <v>2.31</v>
      </c>
      <c r="L662">
        <v>5</v>
      </c>
      <c r="M662" t="s">
        <v>20</v>
      </c>
      <c r="N662" t="s">
        <v>1782</v>
      </c>
    </row>
    <row r="663" spans="1:14" x14ac:dyDescent="0.3">
      <c r="A663" t="s">
        <v>1290</v>
      </c>
      <c r="B663" t="s">
        <v>875</v>
      </c>
      <c r="C663">
        <v>22</v>
      </c>
      <c r="D663" t="s">
        <v>24</v>
      </c>
      <c r="E663" t="s">
        <v>74</v>
      </c>
      <c r="F663" t="s">
        <v>75</v>
      </c>
      <c r="G663" t="s">
        <v>105</v>
      </c>
      <c r="H663">
        <v>44449</v>
      </c>
      <c r="I663">
        <v>31349</v>
      </c>
      <c r="J663">
        <v>886</v>
      </c>
      <c r="K663">
        <v>3.99</v>
      </c>
      <c r="L663">
        <v>1</v>
      </c>
      <c r="M663" t="s">
        <v>28</v>
      </c>
      <c r="N663" t="s">
        <v>1782</v>
      </c>
    </row>
    <row r="664" spans="1:14" x14ac:dyDescent="0.3">
      <c r="A664" t="s">
        <v>689</v>
      </c>
      <c r="B664" t="s">
        <v>599</v>
      </c>
      <c r="C664">
        <v>25</v>
      </c>
      <c r="D664" t="s">
        <v>16</v>
      </c>
      <c r="E664" t="s">
        <v>25</v>
      </c>
      <c r="F664" t="s">
        <v>26</v>
      </c>
      <c r="G664" t="s">
        <v>105</v>
      </c>
      <c r="H664">
        <v>42625</v>
      </c>
      <c r="I664">
        <v>36369</v>
      </c>
      <c r="J664">
        <v>2434</v>
      </c>
      <c r="K664">
        <v>3.07</v>
      </c>
      <c r="L664">
        <v>0</v>
      </c>
      <c r="M664" t="s">
        <v>20</v>
      </c>
      <c r="N664" t="s">
        <v>1782</v>
      </c>
    </row>
    <row r="665" spans="1:14" x14ac:dyDescent="0.3">
      <c r="A665" t="s">
        <v>1318</v>
      </c>
      <c r="B665" t="s">
        <v>192</v>
      </c>
      <c r="C665">
        <v>31</v>
      </c>
      <c r="D665" t="s">
        <v>16</v>
      </c>
      <c r="E665" t="s">
        <v>25</v>
      </c>
      <c r="F665" t="s">
        <v>26</v>
      </c>
      <c r="G665" t="s">
        <v>39</v>
      </c>
      <c r="H665">
        <v>44563</v>
      </c>
      <c r="I665">
        <v>33390</v>
      </c>
      <c r="J665">
        <v>2292</v>
      </c>
      <c r="K665">
        <v>2.89</v>
      </c>
      <c r="L665">
        <v>4</v>
      </c>
      <c r="M665" t="s">
        <v>28</v>
      </c>
      <c r="N665" t="s">
        <v>1782</v>
      </c>
    </row>
    <row r="666" spans="1:14" x14ac:dyDescent="0.3">
      <c r="A666" t="s">
        <v>2051</v>
      </c>
      <c r="B666" t="s">
        <v>568</v>
      </c>
      <c r="C666">
        <v>28</v>
      </c>
      <c r="D666" t="s">
        <v>24</v>
      </c>
      <c r="E666" t="s">
        <v>37</v>
      </c>
      <c r="F666" t="s">
        <v>38</v>
      </c>
      <c r="G666" t="s">
        <v>53</v>
      </c>
      <c r="H666">
        <v>42111</v>
      </c>
      <c r="I666">
        <v>32675</v>
      </c>
      <c r="J666">
        <v>1327</v>
      </c>
      <c r="K666">
        <v>4.18</v>
      </c>
      <c r="L666">
        <v>2</v>
      </c>
      <c r="M666" t="s">
        <v>20</v>
      </c>
      <c r="N666" t="s">
        <v>1782</v>
      </c>
    </row>
    <row r="667" spans="1:14" x14ac:dyDescent="0.3">
      <c r="A667" t="s">
        <v>2052</v>
      </c>
      <c r="B667" t="s">
        <v>1018</v>
      </c>
      <c r="C667">
        <v>41</v>
      </c>
      <c r="D667" t="s">
        <v>24</v>
      </c>
      <c r="E667" t="s">
        <v>37</v>
      </c>
      <c r="F667" t="s">
        <v>38</v>
      </c>
      <c r="G667" t="s">
        <v>50</v>
      </c>
      <c r="H667">
        <v>44420</v>
      </c>
      <c r="I667">
        <v>22779</v>
      </c>
      <c r="J667">
        <v>681</v>
      </c>
      <c r="K667">
        <v>2.8</v>
      </c>
      <c r="L667">
        <v>2</v>
      </c>
      <c r="M667" t="s">
        <v>20</v>
      </c>
      <c r="N667" t="s">
        <v>1782</v>
      </c>
    </row>
    <row r="668" spans="1:14" x14ac:dyDescent="0.3">
      <c r="A668" t="s">
        <v>1712</v>
      </c>
      <c r="B668" t="s">
        <v>597</v>
      </c>
      <c r="C668">
        <v>50</v>
      </c>
      <c r="D668" t="s">
        <v>16</v>
      </c>
      <c r="E668" t="s">
        <v>74</v>
      </c>
      <c r="F668" t="s">
        <v>75</v>
      </c>
      <c r="G668" t="s">
        <v>53</v>
      </c>
      <c r="H668">
        <v>44450</v>
      </c>
      <c r="I668">
        <v>30134</v>
      </c>
      <c r="J668">
        <v>1100</v>
      </c>
      <c r="K668">
        <v>1.75</v>
      </c>
      <c r="L668">
        <v>1</v>
      </c>
      <c r="M668" t="s">
        <v>20</v>
      </c>
      <c r="N668" t="s">
        <v>1782</v>
      </c>
    </row>
    <row r="669" spans="1:14" x14ac:dyDescent="0.3">
      <c r="A669" t="s">
        <v>2053</v>
      </c>
      <c r="B669" t="s">
        <v>786</v>
      </c>
      <c r="C669">
        <v>29</v>
      </c>
      <c r="D669" t="s">
        <v>24</v>
      </c>
      <c r="E669" t="s">
        <v>17</v>
      </c>
      <c r="F669" t="s">
        <v>18</v>
      </c>
      <c r="G669" t="s">
        <v>53</v>
      </c>
      <c r="H669">
        <v>42459</v>
      </c>
      <c r="I669">
        <v>53711</v>
      </c>
      <c r="J669">
        <v>1912</v>
      </c>
      <c r="K669">
        <v>2.9</v>
      </c>
      <c r="L669">
        <v>2</v>
      </c>
      <c r="M669" t="s">
        <v>34</v>
      </c>
      <c r="N669" t="s">
        <v>1782</v>
      </c>
    </row>
    <row r="670" spans="1:14" x14ac:dyDescent="0.3">
      <c r="A670" t="s">
        <v>2054</v>
      </c>
      <c r="B670" t="s">
        <v>960</v>
      </c>
      <c r="C670">
        <v>32</v>
      </c>
      <c r="D670" t="s">
        <v>24</v>
      </c>
      <c r="E670" t="s">
        <v>37</v>
      </c>
      <c r="F670" t="s">
        <v>38</v>
      </c>
      <c r="G670" t="s">
        <v>105</v>
      </c>
      <c r="H670">
        <v>43513</v>
      </c>
      <c r="I670">
        <v>26839</v>
      </c>
      <c r="J670">
        <v>1775</v>
      </c>
      <c r="K670">
        <v>3.11</v>
      </c>
      <c r="L670">
        <v>0</v>
      </c>
      <c r="M670" t="s">
        <v>28</v>
      </c>
      <c r="N670" t="s">
        <v>1782</v>
      </c>
    </row>
    <row r="671" spans="1:14" x14ac:dyDescent="0.3">
      <c r="A671" t="s">
        <v>1388</v>
      </c>
      <c r="B671" t="s">
        <v>439</v>
      </c>
      <c r="C671">
        <v>35</v>
      </c>
      <c r="D671" t="s">
        <v>16</v>
      </c>
      <c r="E671" t="s">
        <v>74</v>
      </c>
      <c r="F671" t="s">
        <v>75</v>
      </c>
      <c r="G671" t="s">
        <v>105</v>
      </c>
      <c r="H671">
        <v>43442</v>
      </c>
      <c r="I671">
        <v>34322</v>
      </c>
      <c r="J671">
        <v>1346</v>
      </c>
      <c r="K671">
        <v>4.2</v>
      </c>
      <c r="L671">
        <v>3</v>
      </c>
      <c r="M671" t="s">
        <v>20</v>
      </c>
      <c r="N671" t="s">
        <v>1782</v>
      </c>
    </row>
    <row r="672" spans="1:14" x14ac:dyDescent="0.3">
      <c r="A672" t="s">
        <v>948</v>
      </c>
      <c r="B672" t="s">
        <v>109</v>
      </c>
      <c r="C672">
        <v>29</v>
      </c>
      <c r="D672" t="s">
        <v>24</v>
      </c>
      <c r="E672" t="s">
        <v>31</v>
      </c>
      <c r="F672" t="s">
        <v>32</v>
      </c>
      <c r="G672" t="s">
        <v>88</v>
      </c>
      <c r="H672">
        <v>44987</v>
      </c>
      <c r="I672">
        <v>32632</v>
      </c>
      <c r="J672">
        <v>2297</v>
      </c>
      <c r="K672">
        <v>4.2</v>
      </c>
      <c r="L672">
        <v>2</v>
      </c>
      <c r="M672" t="s">
        <v>28</v>
      </c>
      <c r="N672" t="s">
        <v>1782</v>
      </c>
    </row>
    <row r="673" spans="1:14" x14ac:dyDescent="0.3">
      <c r="A673" t="s">
        <v>1465</v>
      </c>
      <c r="B673" t="s">
        <v>140</v>
      </c>
      <c r="C673">
        <v>41</v>
      </c>
      <c r="D673" t="s">
        <v>16</v>
      </c>
      <c r="E673" t="s">
        <v>62</v>
      </c>
      <c r="F673" t="s">
        <v>63</v>
      </c>
      <c r="G673" t="s">
        <v>33</v>
      </c>
      <c r="H673">
        <v>43929</v>
      </c>
      <c r="I673">
        <v>34829</v>
      </c>
      <c r="J673">
        <v>1713</v>
      </c>
      <c r="K673">
        <v>3.33</v>
      </c>
      <c r="L673">
        <v>0</v>
      </c>
      <c r="M673" t="s">
        <v>20</v>
      </c>
      <c r="N673" t="s">
        <v>1782</v>
      </c>
    </row>
    <row r="674" spans="1:14" x14ac:dyDescent="0.3">
      <c r="A674" t="s">
        <v>1521</v>
      </c>
      <c r="B674" t="s">
        <v>167</v>
      </c>
      <c r="C674">
        <v>21</v>
      </c>
      <c r="D674" t="s">
        <v>24</v>
      </c>
      <c r="E674" t="s">
        <v>58</v>
      </c>
      <c r="F674" t="s">
        <v>59</v>
      </c>
      <c r="G674" t="s">
        <v>53</v>
      </c>
      <c r="H674">
        <v>42578</v>
      </c>
      <c r="I674">
        <v>19783</v>
      </c>
      <c r="J674">
        <v>1263</v>
      </c>
      <c r="K674">
        <v>4.4400000000000004</v>
      </c>
      <c r="L674">
        <v>3</v>
      </c>
      <c r="M674" t="s">
        <v>34</v>
      </c>
      <c r="N674" t="s">
        <v>1782</v>
      </c>
    </row>
    <row r="675" spans="1:14" x14ac:dyDescent="0.3">
      <c r="A675" t="s">
        <v>2055</v>
      </c>
      <c r="B675" t="s">
        <v>882</v>
      </c>
      <c r="C675">
        <v>31</v>
      </c>
      <c r="D675" t="s">
        <v>24</v>
      </c>
      <c r="E675" t="s">
        <v>25</v>
      </c>
      <c r="F675" t="s">
        <v>26</v>
      </c>
      <c r="G675" t="s">
        <v>19</v>
      </c>
      <c r="H675">
        <v>44382</v>
      </c>
      <c r="I675">
        <v>29929</v>
      </c>
      <c r="J675">
        <v>1324</v>
      </c>
      <c r="K675">
        <v>3.16</v>
      </c>
      <c r="L675">
        <v>2</v>
      </c>
      <c r="M675" t="s">
        <v>28</v>
      </c>
      <c r="N675" t="s">
        <v>1782</v>
      </c>
    </row>
    <row r="676" spans="1:14" x14ac:dyDescent="0.3">
      <c r="A676" t="s">
        <v>2056</v>
      </c>
      <c r="B676" t="s">
        <v>285</v>
      </c>
      <c r="C676">
        <v>31</v>
      </c>
      <c r="D676" t="s">
        <v>16</v>
      </c>
      <c r="E676" t="s">
        <v>74</v>
      </c>
      <c r="F676" t="s">
        <v>75</v>
      </c>
      <c r="G676" t="s">
        <v>53</v>
      </c>
      <c r="H676">
        <v>44953</v>
      </c>
      <c r="I676">
        <v>37871</v>
      </c>
      <c r="J676">
        <v>3043</v>
      </c>
      <c r="K676">
        <v>3.39</v>
      </c>
      <c r="L676">
        <v>3</v>
      </c>
      <c r="M676" t="s">
        <v>34</v>
      </c>
      <c r="N676" t="s">
        <v>1782</v>
      </c>
    </row>
    <row r="677" spans="1:14" x14ac:dyDescent="0.3">
      <c r="A677" t="s">
        <v>2057</v>
      </c>
      <c r="B677" t="s">
        <v>493</v>
      </c>
      <c r="C677">
        <v>32</v>
      </c>
      <c r="D677" t="s">
        <v>16</v>
      </c>
      <c r="E677" t="s">
        <v>62</v>
      </c>
      <c r="F677" t="s">
        <v>63</v>
      </c>
      <c r="G677" t="s">
        <v>33</v>
      </c>
      <c r="H677">
        <v>44557</v>
      </c>
      <c r="I677">
        <v>34692</v>
      </c>
      <c r="J677">
        <v>1970</v>
      </c>
      <c r="K677">
        <v>3.95</v>
      </c>
      <c r="L677">
        <v>4</v>
      </c>
      <c r="M677" t="s">
        <v>20</v>
      </c>
      <c r="N677" t="s">
        <v>1782</v>
      </c>
    </row>
    <row r="678" spans="1:14" x14ac:dyDescent="0.3">
      <c r="A678" t="s">
        <v>1021</v>
      </c>
      <c r="B678" t="s">
        <v>916</v>
      </c>
      <c r="C678">
        <v>44</v>
      </c>
      <c r="D678" t="s">
        <v>16</v>
      </c>
      <c r="E678" t="s">
        <v>58</v>
      </c>
      <c r="F678" t="s">
        <v>59</v>
      </c>
      <c r="G678" t="s">
        <v>53</v>
      </c>
      <c r="H678">
        <v>45115</v>
      </c>
      <c r="I678">
        <v>33241</v>
      </c>
      <c r="J678">
        <v>794</v>
      </c>
      <c r="K678">
        <v>1.5</v>
      </c>
      <c r="L678">
        <v>3</v>
      </c>
      <c r="M678" t="s">
        <v>20</v>
      </c>
      <c r="N678" t="s">
        <v>1782</v>
      </c>
    </row>
    <row r="679" spans="1:14" x14ac:dyDescent="0.3">
      <c r="A679" t="s">
        <v>1370</v>
      </c>
      <c r="B679" t="s">
        <v>1371</v>
      </c>
      <c r="C679">
        <v>25</v>
      </c>
      <c r="D679" t="s">
        <v>16</v>
      </c>
      <c r="E679" t="s">
        <v>74</v>
      </c>
      <c r="F679" t="s">
        <v>75</v>
      </c>
      <c r="G679" t="s">
        <v>105</v>
      </c>
      <c r="H679">
        <v>44287</v>
      </c>
      <c r="I679">
        <v>39585</v>
      </c>
      <c r="J679">
        <v>1685</v>
      </c>
      <c r="K679">
        <v>2.82</v>
      </c>
      <c r="L679">
        <v>4</v>
      </c>
      <c r="M679" t="s">
        <v>20</v>
      </c>
      <c r="N679" t="s">
        <v>1782</v>
      </c>
    </row>
    <row r="680" spans="1:14" x14ac:dyDescent="0.3">
      <c r="A680" t="s">
        <v>1758</v>
      </c>
      <c r="B680" t="s">
        <v>1195</v>
      </c>
      <c r="C680">
        <v>25</v>
      </c>
      <c r="D680" t="s">
        <v>16</v>
      </c>
      <c r="E680" t="s">
        <v>25</v>
      </c>
      <c r="F680" t="s">
        <v>26</v>
      </c>
      <c r="G680" t="s">
        <v>33</v>
      </c>
      <c r="H680">
        <v>42546</v>
      </c>
      <c r="I680">
        <v>41186</v>
      </c>
      <c r="J680">
        <v>1800</v>
      </c>
      <c r="K680">
        <v>2.84</v>
      </c>
      <c r="L680">
        <v>1</v>
      </c>
      <c r="M680" t="s">
        <v>34</v>
      </c>
      <c r="N680" t="s">
        <v>1782</v>
      </c>
    </row>
    <row r="681" spans="1:14" x14ac:dyDescent="0.3">
      <c r="A681" t="s">
        <v>970</v>
      </c>
      <c r="B681" t="s">
        <v>321</v>
      </c>
      <c r="C681">
        <v>37</v>
      </c>
      <c r="D681" t="s">
        <v>16</v>
      </c>
      <c r="E681" t="s">
        <v>37</v>
      </c>
      <c r="F681" t="s">
        <v>38</v>
      </c>
      <c r="G681" t="s">
        <v>105</v>
      </c>
      <c r="H681">
        <v>44608</v>
      </c>
      <c r="I681">
        <v>34000</v>
      </c>
      <c r="J681">
        <v>1330</v>
      </c>
      <c r="K681">
        <v>2.12</v>
      </c>
      <c r="L681">
        <v>1</v>
      </c>
      <c r="M681" t="s">
        <v>28</v>
      </c>
      <c r="N681" t="s">
        <v>1782</v>
      </c>
    </row>
    <row r="682" spans="1:14" x14ac:dyDescent="0.3">
      <c r="A682" t="s">
        <v>2058</v>
      </c>
      <c r="B682" t="s">
        <v>117</v>
      </c>
      <c r="C682">
        <v>32</v>
      </c>
      <c r="D682" t="s">
        <v>24</v>
      </c>
      <c r="E682" t="s">
        <v>17</v>
      </c>
      <c r="F682" t="s">
        <v>18</v>
      </c>
      <c r="G682" t="s">
        <v>50</v>
      </c>
      <c r="H682">
        <v>43239</v>
      </c>
      <c r="I682">
        <v>54562</v>
      </c>
      <c r="J682">
        <v>4249</v>
      </c>
      <c r="K682">
        <v>4.01</v>
      </c>
      <c r="L682">
        <v>6</v>
      </c>
      <c r="M682" t="s">
        <v>20</v>
      </c>
      <c r="N682" t="s">
        <v>1782</v>
      </c>
    </row>
    <row r="683" spans="1:14" x14ac:dyDescent="0.3">
      <c r="A683" t="s">
        <v>2059</v>
      </c>
      <c r="B683" t="s">
        <v>259</v>
      </c>
      <c r="C683">
        <v>30</v>
      </c>
      <c r="D683" t="s">
        <v>16</v>
      </c>
      <c r="E683" t="s">
        <v>58</v>
      </c>
      <c r="F683" t="s">
        <v>59</v>
      </c>
      <c r="G683" t="s">
        <v>88</v>
      </c>
      <c r="H683">
        <v>42400</v>
      </c>
      <c r="I683">
        <v>38368</v>
      </c>
      <c r="J683">
        <v>1082</v>
      </c>
      <c r="K683">
        <v>3.9</v>
      </c>
      <c r="L683">
        <v>3</v>
      </c>
      <c r="M683" t="s">
        <v>34</v>
      </c>
      <c r="N683" t="s">
        <v>1782</v>
      </c>
    </row>
    <row r="684" spans="1:14" x14ac:dyDescent="0.3">
      <c r="A684" t="s">
        <v>2060</v>
      </c>
      <c r="B684" t="s">
        <v>331</v>
      </c>
      <c r="C684">
        <v>33</v>
      </c>
      <c r="D684" t="s">
        <v>16</v>
      </c>
      <c r="E684" t="s">
        <v>62</v>
      </c>
      <c r="F684" t="s">
        <v>63</v>
      </c>
      <c r="G684" t="s">
        <v>105</v>
      </c>
      <c r="H684">
        <v>45602</v>
      </c>
      <c r="I684">
        <v>43332</v>
      </c>
      <c r="J684">
        <v>2097</v>
      </c>
      <c r="K684">
        <v>2.27</v>
      </c>
      <c r="L684">
        <v>1</v>
      </c>
      <c r="M684" t="s">
        <v>20</v>
      </c>
      <c r="N684" t="s">
        <v>1782</v>
      </c>
    </row>
    <row r="685" spans="1:14" x14ac:dyDescent="0.3">
      <c r="A685" t="s">
        <v>383</v>
      </c>
      <c r="B685" t="s">
        <v>384</v>
      </c>
      <c r="C685">
        <v>25</v>
      </c>
      <c r="D685" t="s">
        <v>24</v>
      </c>
      <c r="E685" t="s">
        <v>42</v>
      </c>
      <c r="F685" t="s">
        <v>43</v>
      </c>
      <c r="G685" t="s">
        <v>53</v>
      </c>
      <c r="H685">
        <v>43944</v>
      </c>
      <c r="I685">
        <v>38125</v>
      </c>
      <c r="J685">
        <v>690</v>
      </c>
      <c r="K685">
        <v>1.8</v>
      </c>
      <c r="L685">
        <v>5</v>
      </c>
      <c r="M685" t="s">
        <v>20</v>
      </c>
      <c r="N685" t="s">
        <v>1782</v>
      </c>
    </row>
    <row r="686" spans="1:14" x14ac:dyDescent="0.3">
      <c r="A686" t="s">
        <v>2061</v>
      </c>
      <c r="B686" t="s">
        <v>335</v>
      </c>
      <c r="C686">
        <v>33</v>
      </c>
      <c r="D686" t="s">
        <v>16</v>
      </c>
      <c r="E686" t="s">
        <v>62</v>
      </c>
      <c r="F686" t="s">
        <v>63</v>
      </c>
      <c r="G686" t="s">
        <v>88</v>
      </c>
      <c r="H686">
        <v>44679</v>
      </c>
      <c r="I686">
        <v>41646</v>
      </c>
      <c r="J686">
        <v>884</v>
      </c>
      <c r="K686">
        <v>3.41</v>
      </c>
      <c r="L686">
        <v>1</v>
      </c>
      <c r="M686" t="s">
        <v>34</v>
      </c>
      <c r="N686" t="s">
        <v>1782</v>
      </c>
    </row>
    <row r="687" spans="1:14" x14ac:dyDescent="0.3">
      <c r="A687" t="s">
        <v>2062</v>
      </c>
      <c r="B687" t="s">
        <v>568</v>
      </c>
      <c r="C687">
        <v>32</v>
      </c>
      <c r="D687" t="s">
        <v>24</v>
      </c>
      <c r="E687" t="s">
        <v>31</v>
      </c>
      <c r="F687" t="s">
        <v>32</v>
      </c>
      <c r="G687" t="s">
        <v>39</v>
      </c>
      <c r="H687">
        <v>44259</v>
      </c>
      <c r="I687">
        <v>28104</v>
      </c>
      <c r="J687">
        <v>797</v>
      </c>
      <c r="K687">
        <v>2.94</v>
      </c>
      <c r="L687">
        <v>5</v>
      </c>
      <c r="M687" t="s">
        <v>20</v>
      </c>
      <c r="N687" t="s">
        <v>1782</v>
      </c>
    </row>
    <row r="688" spans="1:14" x14ac:dyDescent="0.3">
      <c r="A688" t="s">
        <v>526</v>
      </c>
      <c r="B688" t="s">
        <v>527</v>
      </c>
      <c r="C688">
        <v>24</v>
      </c>
      <c r="D688" t="s">
        <v>24</v>
      </c>
      <c r="E688" t="s">
        <v>37</v>
      </c>
      <c r="F688" t="s">
        <v>38</v>
      </c>
      <c r="G688" t="s">
        <v>50</v>
      </c>
      <c r="H688">
        <v>43474</v>
      </c>
      <c r="I688">
        <v>33373</v>
      </c>
      <c r="J688">
        <v>776</v>
      </c>
      <c r="K688">
        <v>2.2000000000000002</v>
      </c>
      <c r="L688">
        <v>0</v>
      </c>
      <c r="M688" t="s">
        <v>20</v>
      </c>
      <c r="N688" t="s">
        <v>1782</v>
      </c>
    </row>
    <row r="689" spans="1:14" x14ac:dyDescent="0.3">
      <c r="A689" t="s">
        <v>2063</v>
      </c>
      <c r="B689" t="s">
        <v>707</v>
      </c>
      <c r="C689">
        <v>21</v>
      </c>
      <c r="D689" t="s">
        <v>24</v>
      </c>
      <c r="E689" t="s">
        <v>37</v>
      </c>
      <c r="F689" t="s">
        <v>38</v>
      </c>
      <c r="G689" t="s">
        <v>39</v>
      </c>
      <c r="H689">
        <v>44561</v>
      </c>
      <c r="I689">
        <v>34952</v>
      </c>
      <c r="J689">
        <v>1401</v>
      </c>
      <c r="K689">
        <v>2.1800000000000002</v>
      </c>
      <c r="L689">
        <v>1</v>
      </c>
      <c r="M689" t="s">
        <v>34</v>
      </c>
      <c r="N689" t="s">
        <v>1782</v>
      </c>
    </row>
    <row r="690" spans="1:14" x14ac:dyDescent="0.3">
      <c r="A690" t="s">
        <v>674</v>
      </c>
      <c r="B690" t="s">
        <v>675</v>
      </c>
      <c r="C690">
        <v>37</v>
      </c>
      <c r="D690" t="s">
        <v>16</v>
      </c>
      <c r="E690" t="s">
        <v>58</v>
      </c>
      <c r="F690" t="s">
        <v>59</v>
      </c>
      <c r="G690" t="s">
        <v>39</v>
      </c>
      <c r="H690">
        <v>43554</v>
      </c>
      <c r="I690">
        <v>33843</v>
      </c>
      <c r="J690">
        <v>1529</v>
      </c>
      <c r="K690">
        <v>2.38</v>
      </c>
      <c r="L690">
        <v>5</v>
      </c>
      <c r="M690" t="s">
        <v>28</v>
      </c>
      <c r="N690" t="s">
        <v>1782</v>
      </c>
    </row>
    <row r="691" spans="1:14" x14ac:dyDescent="0.3">
      <c r="A691" t="s">
        <v>917</v>
      </c>
      <c r="B691" t="s">
        <v>180</v>
      </c>
      <c r="C691">
        <v>25</v>
      </c>
      <c r="D691" t="s">
        <v>16</v>
      </c>
      <c r="E691" t="s">
        <v>17</v>
      </c>
      <c r="F691" t="s">
        <v>18</v>
      </c>
      <c r="G691" t="s">
        <v>33</v>
      </c>
      <c r="H691">
        <v>45613</v>
      </c>
      <c r="I691">
        <v>42400</v>
      </c>
      <c r="J691">
        <v>1910</v>
      </c>
      <c r="K691">
        <v>3.41</v>
      </c>
      <c r="L691">
        <v>5</v>
      </c>
      <c r="M691" t="s">
        <v>20</v>
      </c>
      <c r="N691" t="s">
        <v>1782</v>
      </c>
    </row>
    <row r="692" spans="1:14" x14ac:dyDescent="0.3">
      <c r="A692" t="s">
        <v>777</v>
      </c>
      <c r="B692" t="s">
        <v>207</v>
      </c>
      <c r="C692">
        <v>41</v>
      </c>
      <c r="D692" t="s">
        <v>24</v>
      </c>
      <c r="E692" t="s">
        <v>31</v>
      </c>
      <c r="F692" t="s">
        <v>32</v>
      </c>
      <c r="G692" t="s">
        <v>27</v>
      </c>
      <c r="H692">
        <v>42427</v>
      </c>
      <c r="I692">
        <v>24566</v>
      </c>
      <c r="J692">
        <v>1566</v>
      </c>
      <c r="K692">
        <v>3.69</v>
      </c>
      <c r="L692">
        <v>2</v>
      </c>
      <c r="M692" t="s">
        <v>28</v>
      </c>
      <c r="N692" t="s">
        <v>1782</v>
      </c>
    </row>
    <row r="693" spans="1:14" x14ac:dyDescent="0.3">
      <c r="A693" t="s">
        <v>2064</v>
      </c>
      <c r="B693" t="s">
        <v>368</v>
      </c>
      <c r="C693">
        <v>26</v>
      </c>
      <c r="D693" t="s">
        <v>24</v>
      </c>
      <c r="E693" t="s">
        <v>62</v>
      </c>
      <c r="F693" t="s">
        <v>63</v>
      </c>
      <c r="G693" t="s">
        <v>50</v>
      </c>
      <c r="H693">
        <v>43287</v>
      </c>
      <c r="I693">
        <v>38014</v>
      </c>
      <c r="J693">
        <v>1639</v>
      </c>
      <c r="K693">
        <v>3.42</v>
      </c>
      <c r="L693">
        <v>4</v>
      </c>
      <c r="M693" t="s">
        <v>28</v>
      </c>
      <c r="N693" t="s">
        <v>1782</v>
      </c>
    </row>
    <row r="694" spans="1:14" x14ac:dyDescent="0.3">
      <c r="A694" t="s">
        <v>72</v>
      </c>
      <c r="B694" t="s">
        <v>73</v>
      </c>
      <c r="C694">
        <v>30</v>
      </c>
      <c r="D694" t="s">
        <v>16</v>
      </c>
      <c r="E694" t="s">
        <v>74</v>
      </c>
      <c r="F694" t="s">
        <v>75</v>
      </c>
      <c r="G694" t="s">
        <v>19</v>
      </c>
      <c r="H694">
        <v>44852</v>
      </c>
      <c r="I694">
        <v>38160</v>
      </c>
      <c r="J694">
        <v>1315</v>
      </c>
      <c r="K694">
        <v>3.23</v>
      </c>
      <c r="L694">
        <v>4</v>
      </c>
      <c r="M694" t="s">
        <v>20</v>
      </c>
      <c r="N694" t="s">
        <v>1782</v>
      </c>
    </row>
    <row r="695" spans="1:14" x14ac:dyDescent="0.3">
      <c r="A695" t="s">
        <v>1287</v>
      </c>
      <c r="B695" t="s">
        <v>247</v>
      </c>
      <c r="C695">
        <v>33</v>
      </c>
      <c r="D695" t="s">
        <v>16</v>
      </c>
      <c r="E695" t="s">
        <v>31</v>
      </c>
      <c r="F695" t="s">
        <v>32</v>
      </c>
      <c r="G695" t="s">
        <v>88</v>
      </c>
      <c r="H695">
        <v>42944</v>
      </c>
      <c r="I695">
        <v>28571</v>
      </c>
      <c r="J695">
        <v>1763</v>
      </c>
      <c r="K695">
        <v>4.46</v>
      </c>
      <c r="L695">
        <v>2</v>
      </c>
      <c r="M695" t="s">
        <v>20</v>
      </c>
      <c r="N695" t="s">
        <v>1782</v>
      </c>
    </row>
    <row r="696" spans="1:14" x14ac:dyDescent="0.3">
      <c r="A696" t="s">
        <v>774</v>
      </c>
      <c r="B696" t="s">
        <v>775</v>
      </c>
      <c r="C696">
        <v>33</v>
      </c>
      <c r="D696" t="s">
        <v>24</v>
      </c>
      <c r="E696" t="s">
        <v>74</v>
      </c>
      <c r="F696" t="s">
        <v>75</v>
      </c>
      <c r="G696" t="s">
        <v>50</v>
      </c>
      <c r="H696">
        <v>43388</v>
      </c>
      <c r="I696">
        <v>34272</v>
      </c>
      <c r="J696">
        <v>612</v>
      </c>
      <c r="K696">
        <v>2.79</v>
      </c>
      <c r="L696">
        <v>2</v>
      </c>
      <c r="M696" t="s">
        <v>28</v>
      </c>
      <c r="N696" t="s">
        <v>1782</v>
      </c>
    </row>
    <row r="697" spans="1:14" x14ac:dyDescent="0.3">
      <c r="A697" t="s">
        <v>1519</v>
      </c>
      <c r="B697" t="s">
        <v>716</v>
      </c>
      <c r="C697">
        <v>32</v>
      </c>
      <c r="D697" t="s">
        <v>16</v>
      </c>
      <c r="E697" t="s">
        <v>31</v>
      </c>
      <c r="F697" t="s">
        <v>32</v>
      </c>
      <c r="G697" t="s">
        <v>39</v>
      </c>
      <c r="H697">
        <v>44469</v>
      </c>
      <c r="I697">
        <v>28711</v>
      </c>
      <c r="J697">
        <v>2493</v>
      </c>
      <c r="K697">
        <v>4.21</v>
      </c>
      <c r="L697">
        <v>4</v>
      </c>
      <c r="M697" t="s">
        <v>20</v>
      </c>
      <c r="N697" t="s">
        <v>1782</v>
      </c>
    </row>
    <row r="698" spans="1:14" x14ac:dyDescent="0.3">
      <c r="A698" t="s">
        <v>2065</v>
      </c>
      <c r="B698" t="s">
        <v>612</v>
      </c>
      <c r="C698">
        <v>37</v>
      </c>
      <c r="D698" t="s">
        <v>24</v>
      </c>
      <c r="E698" t="s">
        <v>25</v>
      </c>
      <c r="F698" t="s">
        <v>26</v>
      </c>
      <c r="G698" t="s">
        <v>19</v>
      </c>
      <c r="H698">
        <v>44282</v>
      </c>
      <c r="I698">
        <v>23244</v>
      </c>
      <c r="J698">
        <v>1671</v>
      </c>
      <c r="K698">
        <v>3.71</v>
      </c>
      <c r="L698">
        <v>3</v>
      </c>
      <c r="M698" t="s">
        <v>28</v>
      </c>
      <c r="N698" t="s">
        <v>1782</v>
      </c>
    </row>
    <row r="699" spans="1:14" x14ac:dyDescent="0.3">
      <c r="A699" t="s">
        <v>1124</v>
      </c>
      <c r="B699" t="s">
        <v>87</v>
      </c>
      <c r="C699">
        <v>37</v>
      </c>
      <c r="D699" t="s">
        <v>16</v>
      </c>
      <c r="E699" t="s">
        <v>58</v>
      </c>
      <c r="F699" t="s">
        <v>59</v>
      </c>
      <c r="G699" t="s">
        <v>50</v>
      </c>
      <c r="H699">
        <v>44844</v>
      </c>
      <c r="I699">
        <v>36114</v>
      </c>
      <c r="J699">
        <v>2534</v>
      </c>
      <c r="K699">
        <v>3.32</v>
      </c>
      <c r="L699">
        <v>3</v>
      </c>
      <c r="M699" t="s">
        <v>20</v>
      </c>
      <c r="N699" t="s">
        <v>1782</v>
      </c>
    </row>
    <row r="700" spans="1:14" x14ac:dyDescent="0.3">
      <c r="A700" t="s">
        <v>309</v>
      </c>
      <c r="B700" t="s">
        <v>121</v>
      </c>
      <c r="C700">
        <v>23</v>
      </c>
      <c r="D700" t="s">
        <v>24</v>
      </c>
      <c r="E700" t="s">
        <v>58</v>
      </c>
      <c r="F700" t="s">
        <v>59</v>
      </c>
      <c r="G700" t="s">
        <v>27</v>
      </c>
      <c r="H700">
        <v>45343</v>
      </c>
      <c r="I700">
        <v>28916</v>
      </c>
      <c r="J700">
        <v>1778</v>
      </c>
      <c r="K700">
        <v>2.83</v>
      </c>
      <c r="L700">
        <v>4</v>
      </c>
      <c r="M700" t="s">
        <v>34</v>
      </c>
      <c r="N700" t="s">
        <v>1782</v>
      </c>
    </row>
    <row r="701" spans="1:14" x14ac:dyDescent="0.3">
      <c r="A701" t="s">
        <v>2066</v>
      </c>
      <c r="B701" t="s">
        <v>1811</v>
      </c>
      <c r="C701">
        <v>30</v>
      </c>
      <c r="D701" t="s">
        <v>24</v>
      </c>
      <c r="E701" t="s">
        <v>17</v>
      </c>
      <c r="F701" t="s">
        <v>18</v>
      </c>
      <c r="G701" t="s">
        <v>105</v>
      </c>
      <c r="H701">
        <v>42191</v>
      </c>
      <c r="I701">
        <v>45160</v>
      </c>
      <c r="J701">
        <v>747</v>
      </c>
      <c r="K701">
        <v>2.5499999999999998</v>
      </c>
      <c r="L701">
        <v>2</v>
      </c>
      <c r="M701" t="s">
        <v>34</v>
      </c>
      <c r="N701" t="s">
        <v>1782</v>
      </c>
    </row>
    <row r="702" spans="1:14" x14ac:dyDescent="0.3">
      <c r="A702" t="s">
        <v>580</v>
      </c>
      <c r="B702" t="s">
        <v>581</v>
      </c>
      <c r="C702">
        <v>32</v>
      </c>
      <c r="D702" t="s">
        <v>16</v>
      </c>
      <c r="E702" t="s">
        <v>25</v>
      </c>
      <c r="F702" t="s">
        <v>26</v>
      </c>
      <c r="G702" t="s">
        <v>27</v>
      </c>
      <c r="H702">
        <v>45144</v>
      </c>
      <c r="I702">
        <v>26687</v>
      </c>
      <c r="J702">
        <v>1817</v>
      </c>
      <c r="K702">
        <v>3.53</v>
      </c>
      <c r="L702">
        <v>3</v>
      </c>
      <c r="M702" t="s">
        <v>34</v>
      </c>
      <c r="N702" t="s">
        <v>1782</v>
      </c>
    </row>
    <row r="703" spans="1:14" x14ac:dyDescent="0.3">
      <c r="A703" t="s">
        <v>2067</v>
      </c>
      <c r="B703" t="s">
        <v>373</v>
      </c>
      <c r="C703">
        <v>37</v>
      </c>
      <c r="D703" t="s">
        <v>16</v>
      </c>
      <c r="E703" t="s">
        <v>62</v>
      </c>
      <c r="F703" t="s">
        <v>63</v>
      </c>
      <c r="G703" t="s">
        <v>88</v>
      </c>
      <c r="H703">
        <v>45061</v>
      </c>
      <c r="I703">
        <v>53947</v>
      </c>
      <c r="J703">
        <v>2035</v>
      </c>
      <c r="K703">
        <v>2.21</v>
      </c>
      <c r="L703">
        <v>4</v>
      </c>
      <c r="M703" t="s">
        <v>28</v>
      </c>
      <c r="N703" t="s">
        <v>1782</v>
      </c>
    </row>
    <row r="704" spans="1:14" x14ac:dyDescent="0.3">
      <c r="A704" t="s">
        <v>1348</v>
      </c>
      <c r="B704" t="s">
        <v>646</v>
      </c>
      <c r="C704">
        <v>30</v>
      </c>
      <c r="D704" t="s">
        <v>16</v>
      </c>
      <c r="E704" t="s">
        <v>37</v>
      </c>
      <c r="F704" t="s">
        <v>38</v>
      </c>
      <c r="G704" t="s">
        <v>53</v>
      </c>
      <c r="H704">
        <v>43403</v>
      </c>
      <c r="I704">
        <v>31655</v>
      </c>
      <c r="J704">
        <v>572</v>
      </c>
      <c r="K704">
        <v>1.82</v>
      </c>
      <c r="L704">
        <v>2</v>
      </c>
      <c r="M704" t="s">
        <v>34</v>
      </c>
      <c r="N704" t="s">
        <v>1782</v>
      </c>
    </row>
    <row r="705" spans="1:14" x14ac:dyDescent="0.3">
      <c r="A705" t="s">
        <v>905</v>
      </c>
      <c r="B705" t="s">
        <v>400</v>
      </c>
      <c r="C705">
        <v>28</v>
      </c>
      <c r="D705" t="s">
        <v>16</v>
      </c>
      <c r="E705" t="s">
        <v>37</v>
      </c>
      <c r="F705" t="s">
        <v>38</v>
      </c>
      <c r="G705" t="s">
        <v>19</v>
      </c>
      <c r="H705">
        <v>44661</v>
      </c>
      <c r="I705">
        <v>22545</v>
      </c>
      <c r="J705">
        <v>595</v>
      </c>
      <c r="K705">
        <v>3.04</v>
      </c>
      <c r="L705">
        <v>2</v>
      </c>
      <c r="M705" t="s">
        <v>28</v>
      </c>
      <c r="N705" t="s">
        <v>1782</v>
      </c>
    </row>
    <row r="706" spans="1:14" x14ac:dyDescent="0.3">
      <c r="A706" t="s">
        <v>2068</v>
      </c>
      <c r="B706" t="s">
        <v>735</v>
      </c>
      <c r="C706">
        <v>34</v>
      </c>
      <c r="D706" t="s">
        <v>24</v>
      </c>
      <c r="E706" t="s">
        <v>37</v>
      </c>
      <c r="F706" t="s">
        <v>38</v>
      </c>
      <c r="G706" t="s">
        <v>39</v>
      </c>
      <c r="H706">
        <v>42552</v>
      </c>
      <c r="I706">
        <v>25901</v>
      </c>
      <c r="J706">
        <v>675</v>
      </c>
      <c r="K706">
        <v>1.74</v>
      </c>
      <c r="L706">
        <v>0</v>
      </c>
      <c r="M706" t="s">
        <v>28</v>
      </c>
      <c r="N706" t="s">
        <v>1782</v>
      </c>
    </row>
    <row r="707" spans="1:14" x14ac:dyDescent="0.3">
      <c r="A707" t="s">
        <v>2069</v>
      </c>
      <c r="B707" t="s">
        <v>1228</v>
      </c>
      <c r="C707">
        <v>34</v>
      </c>
      <c r="D707" t="s">
        <v>16</v>
      </c>
      <c r="E707" t="s">
        <v>25</v>
      </c>
      <c r="F707" t="s">
        <v>26</v>
      </c>
      <c r="G707" t="s">
        <v>53</v>
      </c>
      <c r="H707">
        <v>43391</v>
      </c>
      <c r="I707">
        <v>27045</v>
      </c>
      <c r="J707">
        <v>795</v>
      </c>
      <c r="K707">
        <v>3.34</v>
      </c>
      <c r="L707">
        <v>1</v>
      </c>
      <c r="M707" t="s">
        <v>28</v>
      </c>
      <c r="N707" t="s">
        <v>1782</v>
      </c>
    </row>
    <row r="708" spans="1:14" x14ac:dyDescent="0.3">
      <c r="A708" t="s">
        <v>636</v>
      </c>
      <c r="B708" t="s">
        <v>279</v>
      </c>
      <c r="C708">
        <v>30</v>
      </c>
      <c r="D708" t="s">
        <v>24</v>
      </c>
      <c r="E708" t="s">
        <v>37</v>
      </c>
      <c r="F708" t="s">
        <v>38</v>
      </c>
      <c r="G708" t="s">
        <v>39</v>
      </c>
      <c r="H708">
        <v>44394</v>
      </c>
      <c r="I708">
        <v>35133</v>
      </c>
      <c r="J708">
        <v>1068</v>
      </c>
      <c r="K708">
        <v>3.84</v>
      </c>
      <c r="L708">
        <v>5</v>
      </c>
      <c r="M708" t="s">
        <v>28</v>
      </c>
      <c r="N708" t="s">
        <v>1782</v>
      </c>
    </row>
    <row r="709" spans="1:14" x14ac:dyDescent="0.3">
      <c r="A709" t="s">
        <v>2070</v>
      </c>
      <c r="B709" t="s">
        <v>504</v>
      </c>
      <c r="C709">
        <v>37</v>
      </c>
      <c r="D709" t="s">
        <v>24</v>
      </c>
      <c r="E709" t="s">
        <v>58</v>
      </c>
      <c r="F709" t="s">
        <v>59</v>
      </c>
      <c r="G709" t="s">
        <v>53</v>
      </c>
      <c r="H709">
        <v>45378</v>
      </c>
      <c r="I709">
        <v>27738</v>
      </c>
      <c r="J709">
        <v>1139</v>
      </c>
      <c r="K709">
        <v>3.62</v>
      </c>
      <c r="L709">
        <v>2</v>
      </c>
      <c r="M709" t="s">
        <v>28</v>
      </c>
      <c r="N709" t="s">
        <v>1782</v>
      </c>
    </row>
    <row r="710" spans="1:14" x14ac:dyDescent="0.3">
      <c r="A710" t="s">
        <v>1708</v>
      </c>
      <c r="B710" t="s">
        <v>968</v>
      </c>
      <c r="C710">
        <v>31</v>
      </c>
      <c r="D710" t="s">
        <v>16</v>
      </c>
      <c r="E710" t="s">
        <v>42</v>
      </c>
      <c r="F710" t="s">
        <v>43</v>
      </c>
      <c r="G710" t="s">
        <v>50</v>
      </c>
      <c r="H710">
        <v>44001</v>
      </c>
      <c r="I710">
        <v>45936</v>
      </c>
      <c r="J710">
        <v>3658</v>
      </c>
      <c r="K710">
        <v>3.52</v>
      </c>
      <c r="L710">
        <v>7</v>
      </c>
      <c r="M710" t="s">
        <v>34</v>
      </c>
      <c r="N710" t="s">
        <v>1782</v>
      </c>
    </row>
    <row r="711" spans="1:14" x14ac:dyDescent="0.3">
      <c r="A711" t="s">
        <v>116</v>
      </c>
      <c r="B711" t="s">
        <v>117</v>
      </c>
      <c r="C711">
        <v>25</v>
      </c>
      <c r="D711" t="s">
        <v>16</v>
      </c>
      <c r="E711" t="s">
        <v>31</v>
      </c>
      <c r="F711" t="s">
        <v>32</v>
      </c>
      <c r="G711" t="s">
        <v>33</v>
      </c>
      <c r="H711">
        <v>43281</v>
      </c>
      <c r="I711">
        <v>32144</v>
      </c>
      <c r="J711">
        <v>1284</v>
      </c>
      <c r="K711">
        <v>2.17</v>
      </c>
      <c r="L711">
        <v>3</v>
      </c>
      <c r="M711" t="s">
        <v>20</v>
      </c>
      <c r="N711" t="s">
        <v>1782</v>
      </c>
    </row>
    <row r="712" spans="1:14" x14ac:dyDescent="0.3">
      <c r="A712" t="s">
        <v>2071</v>
      </c>
      <c r="B712" t="s">
        <v>1011</v>
      </c>
      <c r="C712">
        <v>36</v>
      </c>
      <c r="D712" t="s">
        <v>24</v>
      </c>
      <c r="E712" t="s">
        <v>62</v>
      </c>
      <c r="F712" t="s">
        <v>63</v>
      </c>
      <c r="G712" t="s">
        <v>50</v>
      </c>
      <c r="H712">
        <v>44851</v>
      </c>
      <c r="I712">
        <v>41456</v>
      </c>
      <c r="J712">
        <v>1992</v>
      </c>
      <c r="K712">
        <v>3.38</v>
      </c>
      <c r="L712">
        <v>2</v>
      </c>
      <c r="M712" t="s">
        <v>34</v>
      </c>
      <c r="N712" t="s">
        <v>1782</v>
      </c>
    </row>
    <row r="713" spans="1:14" x14ac:dyDescent="0.3">
      <c r="A713" t="s">
        <v>726</v>
      </c>
      <c r="B713" t="s">
        <v>300</v>
      </c>
      <c r="C713">
        <v>29</v>
      </c>
      <c r="D713" t="s">
        <v>16</v>
      </c>
      <c r="E713" t="s">
        <v>17</v>
      </c>
      <c r="F713" t="s">
        <v>18</v>
      </c>
      <c r="G713" t="s">
        <v>33</v>
      </c>
      <c r="H713">
        <v>42989</v>
      </c>
      <c r="I713">
        <v>46692</v>
      </c>
      <c r="J713">
        <v>1911</v>
      </c>
      <c r="K713">
        <v>1.86</v>
      </c>
      <c r="L713">
        <v>3</v>
      </c>
      <c r="M713" t="s">
        <v>28</v>
      </c>
      <c r="N713" t="s">
        <v>1782</v>
      </c>
    </row>
    <row r="714" spans="1:14" x14ac:dyDescent="0.3">
      <c r="A714" t="s">
        <v>1422</v>
      </c>
      <c r="B714" t="s">
        <v>1423</v>
      </c>
      <c r="C714">
        <v>33</v>
      </c>
      <c r="D714" t="s">
        <v>16</v>
      </c>
      <c r="E714" t="s">
        <v>31</v>
      </c>
      <c r="F714" t="s">
        <v>32</v>
      </c>
      <c r="G714" t="s">
        <v>88</v>
      </c>
      <c r="H714">
        <v>44143</v>
      </c>
      <c r="I714">
        <v>34940</v>
      </c>
      <c r="J714">
        <v>557</v>
      </c>
      <c r="K714">
        <v>1.71</v>
      </c>
      <c r="L714">
        <v>4</v>
      </c>
      <c r="M714" t="s">
        <v>20</v>
      </c>
      <c r="N714" t="s">
        <v>1782</v>
      </c>
    </row>
    <row r="715" spans="1:14" x14ac:dyDescent="0.3">
      <c r="A715" t="s">
        <v>1715</v>
      </c>
      <c r="B715" t="s">
        <v>189</v>
      </c>
      <c r="C715">
        <v>21</v>
      </c>
      <c r="D715" t="s">
        <v>24</v>
      </c>
      <c r="E715" t="s">
        <v>25</v>
      </c>
      <c r="F715" t="s">
        <v>26</v>
      </c>
      <c r="G715" t="s">
        <v>105</v>
      </c>
      <c r="H715">
        <v>45011</v>
      </c>
      <c r="I715">
        <v>24397</v>
      </c>
      <c r="J715">
        <v>785</v>
      </c>
      <c r="K715">
        <v>4.2</v>
      </c>
      <c r="L715">
        <v>3</v>
      </c>
      <c r="M715" t="s">
        <v>28</v>
      </c>
      <c r="N715" t="s">
        <v>1782</v>
      </c>
    </row>
    <row r="716" spans="1:14" x14ac:dyDescent="0.3">
      <c r="A716" t="s">
        <v>2072</v>
      </c>
      <c r="B716" t="s">
        <v>174</v>
      </c>
      <c r="C716">
        <v>29</v>
      </c>
      <c r="D716" t="s">
        <v>16</v>
      </c>
      <c r="E716" t="s">
        <v>31</v>
      </c>
      <c r="F716" t="s">
        <v>32</v>
      </c>
      <c r="G716" t="s">
        <v>53</v>
      </c>
      <c r="H716">
        <v>45248</v>
      </c>
      <c r="I716">
        <v>36048</v>
      </c>
      <c r="J716">
        <v>3277</v>
      </c>
      <c r="K716">
        <v>4.4400000000000004</v>
      </c>
      <c r="L716">
        <v>3</v>
      </c>
      <c r="M716" t="s">
        <v>20</v>
      </c>
      <c r="N716" t="s">
        <v>1782</v>
      </c>
    </row>
    <row r="717" spans="1:14" x14ac:dyDescent="0.3">
      <c r="A717" t="s">
        <v>2073</v>
      </c>
      <c r="B717" t="s">
        <v>1048</v>
      </c>
      <c r="C717">
        <v>32</v>
      </c>
      <c r="D717" t="s">
        <v>24</v>
      </c>
      <c r="E717" t="s">
        <v>37</v>
      </c>
      <c r="F717" t="s">
        <v>38</v>
      </c>
      <c r="G717" t="s">
        <v>50</v>
      </c>
      <c r="H717">
        <v>42775</v>
      </c>
      <c r="I717">
        <v>30971</v>
      </c>
      <c r="J717">
        <v>1673</v>
      </c>
      <c r="K717">
        <v>2.93</v>
      </c>
      <c r="L717">
        <v>7</v>
      </c>
      <c r="M717" t="s">
        <v>20</v>
      </c>
      <c r="N717" t="s">
        <v>1782</v>
      </c>
    </row>
    <row r="718" spans="1:14" x14ac:dyDescent="0.3">
      <c r="A718" t="s">
        <v>2074</v>
      </c>
      <c r="B718" t="s">
        <v>153</v>
      </c>
      <c r="C718">
        <v>31</v>
      </c>
      <c r="D718" t="s">
        <v>24</v>
      </c>
      <c r="E718" t="s">
        <v>17</v>
      </c>
      <c r="F718" t="s">
        <v>18</v>
      </c>
      <c r="G718" t="s">
        <v>88</v>
      </c>
      <c r="H718">
        <v>43685</v>
      </c>
      <c r="I718">
        <v>55437</v>
      </c>
      <c r="J718">
        <v>1416</v>
      </c>
      <c r="K718">
        <v>2.96</v>
      </c>
      <c r="L718">
        <v>0</v>
      </c>
      <c r="M718" t="s">
        <v>34</v>
      </c>
      <c r="N718" t="s">
        <v>1782</v>
      </c>
    </row>
    <row r="719" spans="1:14" x14ac:dyDescent="0.3">
      <c r="A719" t="s">
        <v>903</v>
      </c>
      <c r="B719" t="s">
        <v>153</v>
      </c>
      <c r="C719">
        <v>21</v>
      </c>
      <c r="D719" t="s">
        <v>24</v>
      </c>
      <c r="E719" t="s">
        <v>37</v>
      </c>
      <c r="F719" t="s">
        <v>38</v>
      </c>
      <c r="G719" t="s">
        <v>39</v>
      </c>
      <c r="H719">
        <v>42871</v>
      </c>
      <c r="I719">
        <v>32373</v>
      </c>
      <c r="J719">
        <v>2468</v>
      </c>
      <c r="K719">
        <v>3.53</v>
      </c>
      <c r="L719">
        <v>6</v>
      </c>
      <c r="M719" t="s">
        <v>20</v>
      </c>
      <c r="N719" t="s">
        <v>1782</v>
      </c>
    </row>
    <row r="720" spans="1:14" x14ac:dyDescent="0.3">
      <c r="A720" t="s">
        <v>460</v>
      </c>
      <c r="B720" t="s">
        <v>461</v>
      </c>
      <c r="C720">
        <v>31</v>
      </c>
      <c r="D720" t="s">
        <v>16</v>
      </c>
      <c r="E720" t="s">
        <v>74</v>
      </c>
      <c r="F720" t="s">
        <v>75</v>
      </c>
      <c r="G720" t="s">
        <v>53</v>
      </c>
      <c r="H720">
        <v>43646</v>
      </c>
      <c r="I720">
        <v>36866</v>
      </c>
      <c r="J720">
        <v>1390</v>
      </c>
      <c r="K720">
        <v>3.4</v>
      </c>
      <c r="L720">
        <v>3</v>
      </c>
      <c r="M720" t="s">
        <v>28</v>
      </c>
      <c r="N720" t="s">
        <v>1782</v>
      </c>
    </row>
    <row r="721" spans="1:14" x14ac:dyDescent="0.3">
      <c r="A721" t="s">
        <v>339</v>
      </c>
      <c r="B721" t="s">
        <v>153</v>
      </c>
      <c r="C721">
        <v>31</v>
      </c>
      <c r="D721" t="s">
        <v>24</v>
      </c>
      <c r="E721" t="s">
        <v>37</v>
      </c>
      <c r="F721" t="s">
        <v>38</v>
      </c>
      <c r="G721" t="s">
        <v>39</v>
      </c>
      <c r="H721">
        <v>45191</v>
      </c>
      <c r="I721">
        <v>26290</v>
      </c>
      <c r="J721">
        <v>2861</v>
      </c>
      <c r="K721">
        <v>4.7699999999999996</v>
      </c>
      <c r="L721">
        <v>1</v>
      </c>
      <c r="M721" t="s">
        <v>28</v>
      </c>
      <c r="N721" t="s">
        <v>1782</v>
      </c>
    </row>
    <row r="722" spans="1:14" x14ac:dyDescent="0.3">
      <c r="A722" t="s">
        <v>783</v>
      </c>
      <c r="B722" t="s">
        <v>463</v>
      </c>
      <c r="C722">
        <v>27</v>
      </c>
      <c r="D722" t="s">
        <v>16</v>
      </c>
      <c r="E722" t="s">
        <v>74</v>
      </c>
      <c r="F722" t="s">
        <v>75</v>
      </c>
      <c r="G722" t="s">
        <v>19</v>
      </c>
      <c r="H722">
        <v>43662</v>
      </c>
      <c r="I722">
        <v>33199</v>
      </c>
      <c r="J722">
        <v>1423</v>
      </c>
      <c r="K722">
        <v>1.92</v>
      </c>
      <c r="L722">
        <v>4</v>
      </c>
      <c r="M722" t="s">
        <v>28</v>
      </c>
      <c r="N722" t="s">
        <v>1782</v>
      </c>
    </row>
    <row r="723" spans="1:14" x14ac:dyDescent="0.3">
      <c r="A723" t="s">
        <v>2075</v>
      </c>
      <c r="B723" t="s">
        <v>597</v>
      </c>
      <c r="C723">
        <v>26</v>
      </c>
      <c r="D723" t="s">
        <v>16</v>
      </c>
      <c r="E723" t="s">
        <v>62</v>
      </c>
      <c r="F723" t="s">
        <v>63</v>
      </c>
      <c r="G723" t="s">
        <v>19</v>
      </c>
      <c r="H723">
        <v>44463</v>
      </c>
      <c r="I723">
        <v>42462</v>
      </c>
      <c r="J723">
        <v>1612</v>
      </c>
      <c r="K723">
        <v>4.7</v>
      </c>
      <c r="L723">
        <v>2</v>
      </c>
      <c r="M723" t="s">
        <v>34</v>
      </c>
      <c r="N723" t="s">
        <v>1782</v>
      </c>
    </row>
    <row r="724" spans="1:14" x14ac:dyDescent="0.3">
      <c r="A724" t="s">
        <v>2076</v>
      </c>
      <c r="B724" t="s">
        <v>718</v>
      </c>
      <c r="C724">
        <v>25</v>
      </c>
      <c r="D724" t="s">
        <v>24</v>
      </c>
      <c r="E724" t="s">
        <v>17</v>
      </c>
      <c r="F724" t="s">
        <v>18</v>
      </c>
      <c r="G724" t="s">
        <v>105</v>
      </c>
      <c r="H724">
        <v>44322</v>
      </c>
      <c r="I724">
        <v>40820</v>
      </c>
      <c r="J724">
        <v>1023</v>
      </c>
      <c r="K724">
        <v>2.62</v>
      </c>
      <c r="L724">
        <v>2</v>
      </c>
      <c r="M724" t="s">
        <v>20</v>
      </c>
      <c r="N724" t="s">
        <v>1782</v>
      </c>
    </row>
    <row r="725" spans="1:14" x14ac:dyDescent="0.3">
      <c r="A725" t="s">
        <v>732</v>
      </c>
      <c r="B725" t="s">
        <v>733</v>
      </c>
      <c r="C725">
        <v>37</v>
      </c>
      <c r="D725" t="s">
        <v>24</v>
      </c>
      <c r="E725" t="s">
        <v>37</v>
      </c>
      <c r="F725" t="s">
        <v>38</v>
      </c>
      <c r="G725" t="s">
        <v>88</v>
      </c>
      <c r="H725">
        <v>43748</v>
      </c>
      <c r="I725">
        <v>26223</v>
      </c>
      <c r="J725">
        <v>1649</v>
      </c>
      <c r="K725">
        <v>3.42</v>
      </c>
      <c r="L725">
        <v>4</v>
      </c>
      <c r="M725" t="s">
        <v>28</v>
      </c>
      <c r="N725" t="s">
        <v>1782</v>
      </c>
    </row>
    <row r="726" spans="1:14" x14ac:dyDescent="0.3">
      <c r="A726" t="s">
        <v>2077</v>
      </c>
      <c r="B726" t="s">
        <v>466</v>
      </c>
      <c r="C726">
        <v>30</v>
      </c>
      <c r="D726" t="s">
        <v>16</v>
      </c>
      <c r="E726" t="s">
        <v>31</v>
      </c>
      <c r="F726" t="s">
        <v>32</v>
      </c>
      <c r="G726" t="s">
        <v>33</v>
      </c>
      <c r="H726">
        <v>44942</v>
      </c>
      <c r="I726">
        <v>35301</v>
      </c>
      <c r="J726">
        <v>2271</v>
      </c>
      <c r="K726">
        <v>3.26</v>
      </c>
      <c r="L726">
        <v>1</v>
      </c>
      <c r="M726" t="s">
        <v>20</v>
      </c>
      <c r="N726" t="s">
        <v>1782</v>
      </c>
    </row>
    <row r="727" spans="1:14" x14ac:dyDescent="0.3">
      <c r="A727" t="s">
        <v>2078</v>
      </c>
      <c r="B727" t="s">
        <v>512</v>
      </c>
      <c r="C727">
        <v>32</v>
      </c>
      <c r="D727" t="s">
        <v>16</v>
      </c>
      <c r="E727" t="s">
        <v>62</v>
      </c>
      <c r="F727" t="s">
        <v>63</v>
      </c>
      <c r="G727" t="s">
        <v>39</v>
      </c>
      <c r="H727">
        <v>42118</v>
      </c>
      <c r="I727">
        <v>39281</v>
      </c>
      <c r="J727">
        <v>1329</v>
      </c>
      <c r="K727">
        <v>4</v>
      </c>
      <c r="L727">
        <v>2</v>
      </c>
      <c r="M727" t="s">
        <v>20</v>
      </c>
      <c r="N727" t="s">
        <v>1782</v>
      </c>
    </row>
    <row r="728" spans="1:14" x14ac:dyDescent="0.3">
      <c r="A728" t="s">
        <v>1257</v>
      </c>
      <c r="B728" t="s">
        <v>308</v>
      </c>
      <c r="C728">
        <v>29</v>
      </c>
      <c r="D728" t="s">
        <v>24</v>
      </c>
      <c r="E728" t="s">
        <v>25</v>
      </c>
      <c r="F728" t="s">
        <v>26</v>
      </c>
      <c r="G728" t="s">
        <v>27</v>
      </c>
      <c r="H728">
        <v>43763</v>
      </c>
      <c r="I728">
        <v>33837</v>
      </c>
      <c r="J728">
        <v>2371</v>
      </c>
      <c r="K728">
        <v>3.09</v>
      </c>
      <c r="L728">
        <v>4</v>
      </c>
      <c r="M728" t="s">
        <v>34</v>
      </c>
      <c r="N728" t="s">
        <v>1782</v>
      </c>
    </row>
    <row r="729" spans="1:14" x14ac:dyDescent="0.3">
      <c r="A729" t="s">
        <v>1089</v>
      </c>
      <c r="B729" t="s">
        <v>1090</v>
      </c>
      <c r="C729">
        <v>39</v>
      </c>
      <c r="D729" t="s">
        <v>24</v>
      </c>
      <c r="E729" t="s">
        <v>37</v>
      </c>
      <c r="F729" t="s">
        <v>38</v>
      </c>
      <c r="G729" t="s">
        <v>19</v>
      </c>
      <c r="H729">
        <v>44978</v>
      </c>
      <c r="I729">
        <v>27419</v>
      </c>
      <c r="J729">
        <v>1498</v>
      </c>
      <c r="K729">
        <v>2.5499999999999998</v>
      </c>
      <c r="L729">
        <v>4</v>
      </c>
      <c r="M729" t="s">
        <v>34</v>
      </c>
      <c r="N729" t="s">
        <v>1782</v>
      </c>
    </row>
    <row r="730" spans="1:14" x14ac:dyDescent="0.3">
      <c r="A730" t="s">
        <v>2079</v>
      </c>
      <c r="B730" t="s">
        <v>180</v>
      </c>
      <c r="C730">
        <v>44</v>
      </c>
      <c r="D730" t="s">
        <v>24</v>
      </c>
      <c r="E730" t="s">
        <v>37</v>
      </c>
      <c r="F730" t="s">
        <v>38</v>
      </c>
      <c r="G730" t="s">
        <v>39</v>
      </c>
      <c r="H730">
        <v>42499</v>
      </c>
      <c r="I730">
        <v>24744</v>
      </c>
      <c r="J730">
        <v>1215</v>
      </c>
      <c r="K730">
        <v>2.12</v>
      </c>
      <c r="L730">
        <v>3</v>
      </c>
      <c r="M730" t="s">
        <v>28</v>
      </c>
      <c r="N730" t="s">
        <v>1782</v>
      </c>
    </row>
    <row r="731" spans="1:14" x14ac:dyDescent="0.3">
      <c r="A731" t="s">
        <v>2080</v>
      </c>
      <c r="B731" t="s">
        <v>163</v>
      </c>
      <c r="C731">
        <v>35</v>
      </c>
      <c r="D731" t="s">
        <v>16</v>
      </c>
      <c r="E731" t="s">
        <v>42</v>
      </c>
      <c r="F731" t="s">
        <v>43</v>
      </c>
      <c r="G731" t="s">
        <v>39</v>
      </c>
      <c r="H731">
        <v>45445</v>
      </c>
      <c r="I731">
        <v>34090</v>
      </c>
      <c r="J731">
        <v>3725</v>
      </c>
      <c r="K731">
        <v>4.9400000000000004</v>
      </c>
      <c r="L731">
        <v>2</v>
      </c>
      <c r="M731" t="s">
        <v>34</v>
      </c>
      <c r="N731" t="s">
        <v>1782</v>
      </c>
    </row>
    <row r="732" spans="1:14" x14ac:dyDescent="0.3">
      <c r="A732" t="s">
        <v>1166</v>
      </c>
      <c r="B732" t="s">
        <v>1167</v>
      </c>
      <c r="C732">
        <v>21</v>
      </c>
      <c r="D732" t="s">
        <v>16</v>
      </c>
      <c r="E732" t="s">
        <v>25</v>
      </c>
      <c r="F732" t="s">
        <v>26</v>
      </c>
      <c r="G732" t="s">
        <v>33</v>
      </c>
      <c r="H732">
        <v>45370</v>
      </c>
      <c r="I732">
        <v>36446</v>
      </c>
      <c r="J732">
        <v>1197</v>
      </c>
      <c r="K732">
        <v>2.4300000000000002</v>
      </c>
      <c r="L732">
        <v>2</v>
      </c>
      <c r="M732" t="s">
        <v>34</v>
      </c>
      <c r="N732" t="s">
        <v>1782</v>
      </c>
    </row>
    <row r="733" spans="1:14" x14ac:dyDescent="0.3">
      <c r="A733" t="s">
        <v>1576</v>
      </c>
      <c r="B733" t="s">
        <v>930</v>
      </c>
      <c r="C733">
        <v>27</v>
      </c>
      <c r="D733" t="s">
        <v>24</v>
      </c>
      <c r="E733" t="s">
        <v>17</v>
      </c>
      <c r="F733" t="s">
        <v>18</v>
      </c>
      <c r="G733" t="s">
        <v>53</v>
      </c>
      <c r="H733">
        <v>45447</v>
      </c>
      <c r="I733">
        <v>39222</v>
      </c>
      <c r="J733">
        <v>1723</v>
      </c>
      <c r="K733">
        <v>1.84</v>
      </c>
      <c r="L733">
        <v>7</v>
      </c>
      <c r="M733" t="s">
        <v>20</v>
      </c>
      <c r="N733" t="s">
        <v>1782</v>
      </c>
    </row>
    <row r="734" spans="1:14" x14ac:dyDescent="0.3">
      <c r="A734" t="s">
        <v>988</v>
      </c>
      <c r="B734" t="s">
        <v>442</v>
      </c>
      <c r="C734">
        <v>28</v>
      </c>
      <c r="D734" t="s">
        <v>24</v>
      </c>
      <c r="E734" t="s">
        <v>25</v>
      </c>
      <c r="F734" t="s">
        <v>26</v>
      </c>
      <c r="G734" t="s">
        <v>50</v>
      </c>
      <c r="H734">
        <v>44144</v>
      </c>
      <c r="I734">
        <v>32372</v>
      </c>
      <c r="J734">
        <v>2219</v>
      </c>
      <c r="K734">
        <v>3.66</v>
      </c>
      <c r="L734">
        <v>5</v>
      </c>
      <c r="M734" t="s">
        <v>34</v>
      </c>
      <c r="N734" t="s">
        <v>1782</v>
      </c>
    </row>
    <row r="735" spans="1:14" x14ac:dyDescent="0.3">
      <c r="A735" t="s">
        <v>1474</v>
      </c>
      <c r="B735" t="s">
        <v>98</v>
      </c>
      <c r="C735">
        <v>26</v>
      </c>
      <c r="D735" t="s">
        <v>24</v>
      </c>
      <c r="E735" t="s">
        <v>58</v>
      </c>
      <c r="F735" t="s">
        <v>59</v>
      </c>
      <c r="G735" t="s">
        <v>33</v>
      </c>
      <c r="H735">
        <v>42819</v>
      </c>
      <c r="I735">
        <v>33660</v>
      </c>
      <c r="J735">
        <v>2449</v>
      </c>
      <c r="K735">
        <v>3.34</v>
      </c>
      <c r="L735">
        <v>0</v>
      </c>
      <c r="M735" t="s">
        <v>28</v>
      </c>
      <c r="N735" t="s">
        <v>1782</v>
      </c>
    </row>
    <row r="736" spans="1:14" x14ac:dyDescent="0.3">
      <c r="A736" t="s">
        <v>1309</v>
      </c>
      <c r="B736" t="s">
        <v>41</v>
      </c>
      <c r="C736">
        <v>22</v>
      </c>
      <c r="D736" t="s">
        <v>16</v>
      </c>
      <c r="E736" t="s">
        <v>31</v>
      </c>
      <c r="F736" t="s">
        <v>32</v>
      </c>
      <c r="G736" t="s">
        <v>88</v>
      </c>
      <c r="H736">
        <v>42223</v>
      </c>
      <c r="I736">
        <v>34528</v>
      </c>
      <c r="J736">
        <v>916</v>
      </c>
      <c r="K736">
        <v>2.9</v>
      </c>
      <c r="L736">
        <v>3</v>
      </c>
      <c r="M736" t="s">
        <v>34</v>
      </c>
      <c r="N736" t="s">
        <v>1782</v>
      </c>
    </row>
    <row r="737" spans="1:14" x14ac:dyDescent="0.3">
      <c r="A737" t="s">
        <v>284</v>
      </c>
      <c r="B737" t="s">
        <v>285</v>
      </c>
      <c r="C737">
        <v>41</v>
      </c>
      <c r="D737" t="s">
        <v>16</v>
      </c>
      <c r="E737" t="s">
        <v>62</v>
      </c>
      <c r="F737" t="s">
        <v>63</v>
      </c>
      <c r="G737" t="s">
        <v>33</v>
      </c>
      <c r="H737">
        <v>45148</v>
      </c>
      <c r="I737">
        <v>46683</v>
      </c>
      <c r="J737">
        <v>1866</v>
      </c>
      <c r="K737">
        <v>3.69</v>
      </c>
      <c r="L737">
        <v>7</v>
      </c>
      <c r="M737" t="s">
        <v>20</v>
      </c>
      <c r="N737" t="s">
        <v>1782</v>
      </c>
    </row>
    <row r="738" spans="1:14" x14ac:dyDescent="0.3">
      <c r="A738" t="s">
        <v>2081</v>
      </c>
      <c r="B738" t="s">
        <v>947</v>
      </c>
      <c r="C738">
        <v>36</v>
      </c>
      <c r="D738" t="s">
        <v>24</v>
      </c>
      <c r="E738" t="s">
        <v>58</v>
      </c>
      <c r="F738" t="s">
        <v>59</v>
      </c>
      <c r="G738" t="s">
        <v>53</v>
      </c>
      <c r="H738">
        <v>44078</v>
      </c>
      <c r="I738">
        <v>23250</v>
      </c>
      <c r="J738">
        <v>1224</v>
      </c>
      <c r="K738">
        <v>4.9000000000000004</v>
      </c>
      <c r="L738">
        <v>3</v>
      </c>
      <c r="M738" t="s">
        <v>20</v>
      </c>
      <c r="N738" t="s">
        <v>1782</v>
      </c>
    </row>
    <row r="739" spans="1:14" x14ac:dyDescent="0.3">
      <c r="A739" t="s">
        <v>1614</v>
      </c>
      <c r="B739" t="s">
        <v>1020</v>
      </c>
      <c r="C739">
        <v>37</v>
      </c>
      <c r="D739" t="s">
        <v>16</v>
      </c>
      <c r="E739" t="s">
        <v>74</v>
      </c>
      <c r="F739" t="s">
        <v>75</v>
      </c>
      <c r="G739" t="s">
        <v>53</v>
      </c>
      <c r="H739">
        <v>43023</v>
      </c>
      <c r="I739">
        <v>20623</v>
      </c>
      <c r="J739">
        <v>1100</v>
      </c>
      <c r="K739">
        <v>2.79</v>
      </c>
      <c r="L739">
        <v>3</v>
      </c>
      <c r="M739" t="s">
        <v>34</v>
      </c>
      <c r="N739" t="s">
        <v>1782</v>
      </c>
    </row>
    <row r="740" spans="1:14" x14ac:dyDescent="0.3">
      <c r="A740" t="s">
        <v>2082</v>
      </c>
      <c r="B740" t="s">
        <v>159</v>
      </c>
      <c r="C740">
        <v>41</v>
      </c>
      <c r="D740" t="s">
        <v>24</v>
      </c>
      <c r="E740" t="s">
        <v>42</v>
      </c>
      <c r="F740" t="s">
        <v>43</v>
      </c>
      <c r="G740" t="s">
        <v>105</v>
      </c>
      <c r="H740">
        <v>42374</v>
      </c>
      <c r="I740">
        <v>25917</v>
      </c>
      <c r="J740">
        <v>360</v>
      </c>
      <c r="K740">
        <v>2.31</v>
      </c>
      <c r="L740">
        <v>1</v>
      </c>
      <c r="M740" t="s">
        <v>20</v>
      </c>
      <c r="N740" t="s">
        <v>1782</v>
      </c>
    </row>
    <row r="741" spans="1:14" x14ac:dyDescent="0.3">
      <c r="A741" t="s">
        <v>2083</v>
      </c>
      <c r="B741" t="s">
        <v>102</v>
      </c>
      <c r="C741">
        <v>29</v>
      </c>
      <c r="D741" t="s">
        <v>24</v>
      </c>
      <c r="E741" t="s">
        <v>37</v>
      </c>
      <c r="F741" t="s">
        <v>38</v>
      </c>
      <c r="G741" t="s">
        <v>27</v>
      </c>
      <c r="H741">
        <v>44729</v>
      </c>
      <c r="I741">
        <v>36212</v>
      </c>
      <c r="J741">
        <v>1515</v>
      </c>
      <c r="K741">
        <v>3.04</v>
      </c>
      <c r="L741">
        <v>4</v>
      </c>
      <c r="M741" t="s">
        <v>20</v>
      </c>
      <c r="N741" t="s">
        <v>1782</v>
      </c>
    </row>
    <row r="742" spans="1:14" x14ac:dyDescent="0.3">
      <c r="A742" t="s">
        <v>2084</v>
      </c>
      <c r="B742" t="s">
        <v>538</v>
      </c>
      <c r="C742">
        <v>24</v>
      </c>
      <c r="D742" t="s">
        <v>16</v>
      </c>
      <c r="E742" t="s">
        <v>17</v>
      </c>
      <c r="F742" t="s">
        <v>18</v>
      </c>
      <c r="G742" t="s">
        <v>27</v>
      </c>
      <c r="H742">
        <v>44529</v>
      </c>
      <c r="I742">
        <v>55391</v>
      </c>
      <c r="J742">
        <v>1113</v>
      </c>
      <c r="K742">
        <v>2.31</v>
      </c>
      <c r="L742">
        <v>1</v>
      </c>
      <c r="M742" t="s">
        <v>20</v>
      </c>
      <c r="N742" t="s">
        <v>1782</v>
      </c>
    </row>
    <row r="743" spans="1:14" x14ac:dyDescent="0.3">
      <c r="A743" t="s">
        <v>2085</v>
      </c>
      <c r="B743" t="s">
        <v>348</v>
      </c>
      <c r="C743">
        <v>36</v>
      </c>
      <c r="D743" t="s">
        <v>16</v>
      </c>
      <c r="E743" t="s">
        <v>37</v>
      </c>
      <c r="F743" t="s">
        <v>38</v>
      </c>
      <c r="G743" t="s">
        <v>50</v>
      </c>
      <c r="H743">
        <v>43898</v>
      </c>
      <c r="I743">
        <v>33906</v>
      </c>
      <c r="J743">
        <v>1197</v>
      </c>
      <c r="K743">
        <v>2.84</v>
      </c>
      <c r="L743">
        <v>1</v>
      </c>
      <c r="M743" t="s">
        <v>28</v>
      </c>
      <c r="N743" t="s">
        <v>1782</v>
      </c>
    </row>
    <row r="744" spans="1:14" x14ac:dyDescent="0.3">
      <c r="A744" t="s">
        <v>1723</v>
      </c>
      <c r="B744" t="s">
        <v>1487</v>
      </c>
      <c r="C744">
        <v>28</v>
      </c>
      <c r="D744" t="s">
        <v>16</v>
      </c>
      <c r="E744" t="s">
        <v>58</v>
      </c>
      <c r="F744" t="s">
        <v>59</v>
      </c>
      <c r="G744" t="s">
        <v>105</v>
      </c>
      <c r="H744">
        <v>44024</v>
      </c>
      <c r="I744">
        <v>27341</v>
      </c>
      <c r="J744">
        <v>1004</v>
      </c>
      <c r="K744">
        <v>3.17</v>
      </c>
      <c r="L744">
        <v>4</v>
      </c>
      <c r="M744" t="s">
        <v>28</v>
      </c>
      <c r="N744" t="s">
        <v>1782</v>
      </c>
    </row>
    <row r="745" spans="1:14" x14ac:dyDescent="0.3">
      <c r="A745" t="s">
        <v>1035</v>
      </c>
      <c r="B745" t="s">
        <v>1036</v>
      </c>
      <c r="C745">
        <v>29</v>
      </c>
      <c r="D745" t="s">
        <v>24</v>
      </c>
      <c r="E745" t="s">
        <v>37</v>
      </c>
      <c r="F745" t="s">
        <v>38</v>
      </c>
      <c r="G745" t="s">
        <v>105</v>
      </c>
      <c r="H745">
        <v>44307</v>
      </c>
      <c r="I745">
        <v>32479</v>
      </c>
      <c r="J745">
        <v>2867</v>
      </c>
      <c r="K745">
        <v>4.3099999999999996</v>
      </c>
      <c r="L745">
        <v>3</v>
      </c>
      <c r="M745" t="s">
        <v>28</v>
      </c>
      <c r="N745" t="s">
        <v>1782</v>
      </c>
    </row>
    <row r="746" spans="1:14" x14ac:dyDescent="0.3">
      <c r="A746" t="s">
        <v>1030</v>
      </c>
      <c r="B746" t="s">
        <v>207</v>
      </c>
      <c r="C746">
        <v>34</v>
      </c>
      <c r="D746" t="s">
        <v>24</v>
      </c>
      <c r="E746" t="s">
        <v>31</v>
      </c>
      <c r="F746" t="s">
        <v>32</v>
      </c>
      <c r="G746" t="s">
        <v>19</v>
      </c>
      <c r="H746">
        <v>45402</v>
      </c>
      <c r="I746">
        <v>40543</v>
      </c>
      <c r="J746">
        <v>2289</v>
      </c>
      <c r="K746">
        <v>2.7</v>
      </c>
      <c r="L746">
        <v>1</v>
      </c>
      <c r="M746" t="s">
        <v>34</v>
      </c>
      <c r="N746" t="s">
        <v>1782</v>
      </c>
    </row>
    <row r="747" spans="1:14" x14ac:dyDescent="0.3">
      <c r="A747" t="s">
        <v>464</v>
      </c>
      <c r="B747" t="s">
        <v>38</v>
      </c>
      <c r="C747">
        <v>25</v>
      </c>
      <c r="D747" t="s">
        <v>24</v>
      </c>
      <c r="E747" t="s">
        <v>62</v>
      </c>
      <c r="F747" t="s">
        <v>63</v>
      </c>
      <c r="G747" t="s">
        <v>33</v>
      </c>
      <c r="H747">
        <v>43615</v>
      </c>
      <c r="I747">
        <v>32248</v>
      </c>
      <c r="J747">
        <v>883</v>
      </c>
      <c r="K747">
        <v>3.73</v>
      </c>
      <c r="L747">
        <v>3</v>
      </c>
      <c r="M747" t="s">
        <v>20</v>
      </c>
      <c r="N747" t="s">
        <v>1782</v>
      </c>
    </row>
    <row r="748" spans="1:14" x14ac:dyDescent="0.3">
      <c r="A748" t="s">
        <v>2086</v>
      </c>
      <c r="B748" t="s">
        <v>829</v>
      </c>
      <c r="C748">
        <v>27</v>
      </c>
      <c r="D748" t="s">
        <v>16</v>
      </c>
      <c r="E748" t="s">
        <v>25</v>
      </c>
      <c r="F748" t="s">
        <v>26</v>
      </c>
      <c r="G748" t="s">
        <v>33</v>
      </c>
      <c r="H748">
        <v>45240</v>
      </c>
      <c r="I748">
        <v>35031</v>
      </c>
      <c r="J748">
        <v>2431</v>
      </c>
      <c r="K748">
        <v>3.28</v>
      </c>
      <c r="L748">
        <v>3</v>
      </c>
      <c r="M748" t="s">
        <v>20</v>
      </c>
      <c r="N748" t="s">
        <v>1782</v>
      </c>
    </row>
    <row r="749" spans="1:14" x14ac:dyDescent="0.3">
      <c r="A749" t="s">
        <v>1547</v>
      </c>
      <c r="B749" t="s">
        <v>612</v>
      </c>
      <c r="C749">
        <v>36</v>
      </c>
      <c r="D749" t="s">
        <v>24</v>
      </c>
      <c r="E749" t="s">
        <v>62</v>
      </c>
      <c r="F749" t="s">
        <v>63</v>
      </c>
      <c r="G749" t="s">
        <v>19</v>
      </c>
      <c r="H749">
        <v>42147</v>
      </c>
      <c r="I749">
        <v>45109</v>
      </c>
      <c r="J749">
        <v>2252</v>
      </c>
      <c r="K749">
        <v>2.7</v>
      </c>
      <c r="L749">
        <v>1</v>
      </c>
      <c r="M749" t="s">
        <v>20</v>
      </c>
      <c r="N749" t="s">
        <v>1782</v>
      </c>
    </row>
    <row r="750" spans="1:14" x14ac:dyDescent="0.3">
      <c r="A750" t="s">
        <v>1334</v>
      </c>
      <c r="B750" t="s">
        <v>1159</v>
      </c>
      <c r="C750">
        <v>29</v>
      </c>
      <c r="D750" t="s">
        <v>24</v>
      </c>
      <c r="E750" t="s">
        <v>37</v>
      </c>
      <c r="F750" t="s">
        <v>38</v>
      </c>
      <c r="G750" t="s">
        <v>88</v>
      </c>
      <c r="H750">
        <v>44584</v>
      </c>
      <c r="I750">
        <v>28397</v>
      </c>
      <c r="J750">
        <v>2034</v>
      </c>
      <c r="K750">
        <v>4.16</v>
      </c>
      <c r="L750">
        <v>4</v>
      </c>
      <c r="M750" t="s">
        <v>28</v>
      </c>
      <c r="N750" t="s">
        <v>1782</v>
      </c>
    </row>
    <row r="751" spans="1:14" x14ac:dyDescent="0.3">
      <c r="A751" t="s">
        <v>686</v>
      </c>
      <c r="B751" t="s">
        <v>687</v>
      </c>
      <c r="C751">
        <v>36</v>
      </c>
      <c r="D751" t="s">
        <v>16</v>
      </c>
      <c r="E751" t="s">
        <v>74</v>
      </c>
      <c r="F751" t="s">
        <v>75</v>
      </c>
      <c r="G751" t="s">
        <v>53</v>
      </c>
      <c r="H751">
        <v>45609</v>
      </c>
      <c r="I751">
        <v>38322</v>
      </c>
      <c r="J751">
        <v>2081</v>
      </c>
      <c r="K751">
        <v>3.67</v>
      </c>
      <c r="L751">
        <v>2</v>
      </c>
      <c r="M751" t="s">
        <v>20</v>
      </c>
      <c r="N751" t="s">
        <v>1782</v>
      </c>
    </row>
    <row r="752" spans="1:14" x14ac:dyDescent="0.3">
      <c r="A752" t="s">
        <v>1329</v>
      </c>
      <c r="B752" t="s">
        <v>277</v>
      </c>
      <c r="C752">
        <v>29</v>
      </c>
      <c r="D752" t="s">
        <v>16</v>
      </c>
      <c r="E752" t="s">
        <v>58</v>
      </c>
      <c r="F752" t="s">
        <v>59</v>
      </c>
      <c r="G752" t="s">
        <v>33</v>
      </c>
      <c r="H752">
        <v>43036</v>
      </c>
      <c r="I752">
        <v>26731</v>
      </c>
      <c r="J752">
        <v>1268</v>
      </c>
      <c r="K752">
        <v>3.15</v>
      </c>
      <c r="L752">
        <v>4</v>
      </c>
      <c r="M752" t="s">
        <v>20</v>
      </c>
      <c r="N752" t="s">
        <v>1782</v>
      </c>
    </row>
    <row r="753" spans="1:14" x14ac:dyDescent="0.3">
      <c r="A753" t="s">
        <v>2087</v>
      </c>
      <c r="B753" t="s">
        <v>220</v>
      </c>
      <c r="C753">
        <v>24</v>
      </c>
      <c r="D753" t="s">
        <v>16</v>
      </c>
      <c r="E753" t="s">
        <v>58</v>
      </c>
      <c r="F753" t="s">
        <v>59</v>
      </c>
      <c r="G753" t="s">
        <v>53</v>
      </c>
      <c r="H753">
        <v>42253</v>
      </c>
      <c r="I753">
        <v>28768</v>
      </c>
      <c r="J753">
        <v>751</v>
      </c>
      <c r="K753">
        <v>2.08</v>
      </c>
      <c r="L753">
        <v>1</v>
      </c>
      <c r="M753" t="s">
        <v>28</v>
      </c>
      <c r="N753" t="s">
        <v>1782</v>
      </c>
    </row>
    <row r="754" spans="1:14" x14ac:dyDescent="0.3">
      <c r="A754" t="s">
        <v>2088</v>
      </c>
      <c r="B754" t="s">
        <v>501</v>
      </c>
      <c r="C754">
        <v>34</v>
      </c>
      <c r="D754" t="s">
        <v>24</v>
      </c>
      <c r="E754" t="s">
        <v>31</v>
      </c>
      <c r="F754" t="s">
        <v>32</v>
      </c>
      <c r="G754" t="s">
        <v>39</v>
      </c>
      <c r="H754">
        <v>42108</v>
      </c>
      <c r="I754">
        <v>30096</v>
      </c>
      <c r="J754">
        <v>1282</v>
      </c>
      <c r="K754">
        <v>2.75</v>
      </c>
      <c r="L754">
        <v>2</v>
      </c>
      <c r="M754" t="s">
        <v>34</v>
      </c>
      <c r="N754" t="s">
        <v>1782</v>
      </c>
    </row>
    <row r="755" spans="1:14" x14ac:dyDescent="0.3">
      <c r="A755" t="s">
        <v>1637</v>
      </c>
      <c r="B755" t="s">
        <v>170</v>
      </c>
      <c r="C755">
        <v>38</v>
      </c>
      <c r="D755" t="s">
        <v>16</v>
      </c>
      <c r="E755" t="s">
        <v>37</v>
      </c>
      <c r="F755" t="s">
        <v>38</v>
      </c>
      <c r="G755" t="s">
        <v>88</v>
      </c>
      <c r="H755">
        <v>42897</v>
      </c>
      <c r="I755">
        <v>27208</v>
      </c>
      <c r="J755">
        <v>1600</v>
      </c>
      <c r="K755">
        <v>3.79</v>
      </c>
      <c r="L755">
        <v>5</v>
      </c>
      <c r="M755" t="s">
        <v>28</v>
      </c>
      <c r="N755" t="s">
        <v>1782</v>
      </c>
    </row>
    <row r="756" spans="1:14" x14ac:dyDescent="0.3">
      <c r="A756" t="s">
        <v>1160</v>
      </c>
      <c r="B756" t="s">
        <v>984</v>
      </c>
      <c r="C756">
        <v>34</v>
      </c>
      <c r="D756" t="s">
        <v>16</v>
      </c>
      <c r="E756" t="s">
        <v>25</v>
      </c>
      <c r="F756" t="s">
        <v>26</v>
      </c>
      <c r="G756" t="s">
        <v>105</v>
      </c>
      <c r="H756">
        <v>45148</v>
      </c>
      <c r="I756">
        <v>35255</v>
      </c>
      <c r="J756">
        <v>2332</v>
      </c>
      <c r="K756">
        <v>3.71</v>
      </c>
      <c r="L756">
        <v>6</v>
      </c>
      <c r="M756" t="s">
        <v>20</v>
      </c>
      <c r="N756" t="s">
        <v>1782</v>
      </c>
    </row>
    <row r="757" spans="1:14" x14ac:dyDescent="0.3">
      <c r="A757" t="s">
        <v>2089</v>
      </c>
      <c r="B757" t="s">
        <v>213</v>
      </c>
      <c r="C757">
        <v>43</v>
      </c>
      <c r="D757" t="s">
        <v>16</v>
      </c>
      <c r="E757" t="s">
        <v>17</v>
      </c>
      <c r="F757" t="s">
        <v>18</v>
      </c>
      <c r="G757" t="s">
        <v>27</v>
      </c>
      <c r="H757">
        <v>42733</v>
      </c>
      <c r="I757">
        <v>48667</v>
      </c>
      <c r="J757">
        <v>2559</v>
      </c>
      <c r="K757">
        <v>2.94</v>
      </c>
      <c r="L757">
        <v>0</v>
      </c>
      <c r="M757" t="s">
        <v>20</v>
      </c>
      <c r="N757" t="s">
        <v>1782</v>
      </c>
    </row>
    <row r="758" spans="1:14" x14ac:dyDescent="0.3">
      <c r="A758" t="s">
        <v>826</v>
      </c>
      <c r="B758" t="s">
        <v>198</v>
      </c>
      <c r="C758">
        <v>31</v>
      </c>
      <c r="D758" t="s">
        <v>16</v>
      </c>
      <c r="E758" t="s">
        <v>58</v>
      </c>
      <c r="F758" t="s">
        <v>59</v>
      </c>
      <c r="G758" t="s">
        <v>105</v>
      </c>
      <c r="H758">
        <v>45463</v>
      </c>
      <c r="I758">
        <v>30874</v>
      </c>
      <c r="J758">
        <v>2479</v>
      </c>
      <c r="K758">
        <v>4.17</v>
      </c>
      <c r="L758">
        <v>1</v>
      </c>
      <c r="M758" t="s">
        <v>28</v>
      </c>
      <c r="N758" t="s">
        <v>1782</v>
      </c>
    </row>
    <row r="759" spans="1:14" x14ac:dyDescent="0.3">
      <c r="A759" t="s">
        <v>2090</v>
      </c>
      <c r="B759" t="s">
        <v>240</v>
      </c>
      <c r="C759">
        <v>30</v>
      </c>
      <c r="D759" t="s">
        <v>24</v>
      </c>
      <c r="E759" t="s">
        <v>74</v>
      </c>
      <c r="F759" t="s">
        <v>75</v>
      </c>
      <c r="G759" t="s">
        <v>53</v>
      </c>
      <c r="H759">
        <v>42192</v>
      </c>
      <c r="I759">
        <v>33105</v>
      </c>
      <c r="J759">
        <v>1357</v>
      </c>
      <c r="K759">
        <v>3.18</v>
      </c>
      <c r="L759">
        <v>0</v>
      </c>
      <c r="M759" t="s">
        <v>28</v>
      </c>
      <c r="N759" t="s">
        <v>1782</v>
      </c>
    </row>
    <row r="760" spans="1:14" x14ac:dyDescent="0.3">
      <c r="A760" t="s">
        <v>141</v>
      </c>
      <c r="B760" t="s">
        <v>36</v>
      </c>
      <c r="C760">
        <v>25</v>
      </c>
      <c r="D760" t="s">
        <v>24</v>
      </c>
      <c r="E760" t="s">
        <v>17</v>
      </c>
      <c r="F760" t="s">
        <v>18</v>
      </c>
      <c r="G760" t="s">
        <v>39</v>
      </c>
      <c r="H760">
        <v>45005</v>
      </c>
      <c r="I760">
        <v>42415</v>
      </c>
      <c r="J760">
        <v>2460</v>
      </c>
      <c r="K760">
        <v>2.66</v>
      </c>
      <c r="L760">
        <v>1</v>
      </c>
      <c r="M760" t="s">
        <v>20</v>
      </c>
      <c r="N760" t="s">
        <v>1782</v>
      </c>
    </row>
    <row r="761" spans="1:14" x14ac:dyDescent="0.3">
      <c r="A761" t="s">
        <v>1196</v>
      </c>
      <c r="B761" t="s">
        <v>1197</v>
      </c>
      <c r="C761">
        <v>28</v>
      </c>
      <c r="D761" t="s">
        <v>16</v>
      </c>
      <c r="E761" t="s">
        <v>25</v>
      </c>
      <c r="F761" t="s">
        <v>26</v>
      </c>
      <c r="G761" t="s">
        <v>33</v>
      </c>
      <c r="H761">
        <v>45507</v>
      </c>
      <c r="I761">
        <v>34195</v>
      </c>
      <c r="J761">
        <v>859</v>
      </c>
      <c r="K761">
        <v>3.08</v>
      </c>
      <c r="L761">
        <v>2</v>
      </c>
      <c r="M761" t="s">
        <v>28</v>
      </c>
      <c r="N761" t="s">
        <v>1782</v>
      </c>
    </row>
    <row r="762" spans="1:14" x14ac:dyDescent="0.3">
      <c r="A762" t="s">
        <v>706</v>
      </c>
      <c r="B762" t="s">
        <v>707</v>
      </c>
      <c r="C762">
        <v>31</v>
      </c>
      <c r="D762" t="s">
        <v>16</v>
      </c>
      <c r="E762" t="s">
        <v>42</v>
      </c>
      <c r="F762" t="s">
        <v>43</v>
      </c>
      <c r="G762" t="s">
        <v>105</v>
      </c>
      <c r="H762">
        <v>42199</v>
      </c>
      <c r="I762">
        <v>44230</v>
      </c>
      <c r="J762">
        <v>2254</v>
      </c>
      <c r="K762">
        <v>2.77</v>
      </c>
      <c r="L762">
        <v>4</v>
      </c>
      <c r="M762" t="s">
        <v>28</v>
      </c>
      <c r="N762" t="s">
        <v>1782</v>
      </c>
    </row>
    <row r="763" spans="1:14" x14ac:dyDescent="0.3">
      <c r="A763" t="s">
        <v>1555</v>
      </c>
      <c r="B763" t="s">
        <v>83</v>
      </c>
      <c r="C763">
        <v>28</v>
      </c>
      <c r="D763" t="s">
        <v>24</v>
      </c>
      <c r="E763" t="s">
        <v>58</v>
      </c>
      <c r="F763" t="s">
        <v>59</v>
      </c>
      <c r="G763" t="s">
        <v>33</v>
      </c>
      <c r="H763">
        <v>42922</v>
      </c>
      <c r="I763">
        <v>30018</v>
      </c>
      <c r="J763">
        <v>1022</v>
      </c>
      <c r="K763">
        <v>1.52</v>
      </c>
      <c r="L763">
        <v>1</v>
      </c>
      <c r="M763" t="s">
        <v>34</v>
      </c>
      <c r="N763" t="s">
        <v>1782</v>
      </c>
    </row>
    <row r="764" spans="1:14" x14ac:dyDescent="0.3">
      <c r="A764" t="s">
        <v>993</v>
      </c>
      <c r="B764" t="s">
        <v>463</v>
      </c>
      <c r="C764">
        <v>31</v>
      </c>
      <c r="D764" t="s">
        <v>24</v>
      </c>
      <c r="E764" t="s">
        <v>37</v>
      </c>
      <c r="F764" t="s">
        <v>38</v>
      </c>
      <c r="G764" t="s">
        <v>88</v>
      </c>
      <c r="H764">
        <v>44384</v>
      </c>
      <c r="I764">
        <v>27606</v>
      </c>
      <c r="J764">
        <v>1267</v>
      </c>
      <c r="K764">
        <v>3.6</v>
      </c>
      <c r="L764">
        <v>5</v>
      </c>
      <c r="M764" t="s">
        <v>20</v>
      </c>
      <c r="N764" t="s">
        <v>1782</v>
      </c>
    </row>
    <row r="765" spans="1:14" x14ac:dyDescent="0.3">
      <c r="A765" t="s">
        <v>2091</v>
      </c>
      <c r="B765" t="s">
        <v>395</v>
      </c>
      <c r="C765">
        <v>33</v>
      </c>
      <c r="D765" t="s">
        <v>16</v>
      </c>
      <c r="E765" t="s">
        <v>42</v>
      </c>
      <c r="F765" t="s">
        <v>43</v>
      </c>
      <c r="G765" t="s">
        <v>39</v>
      </c>
      <c r="H765">
        <v>43905</v>
      </c>
      <c r="I765">
        <v>39687</v>
      </c>
      <c r="J765">
        <v>739</v>
      </c>
      <c r="K765">
        <v>2.4300000000000002</v>
      </c>
      <c r="L765">
        <v>3</v>
      </c>
      <c r="M765" t="s">
        <v>20</v>
      </c>
      <c r="N765" t="s">
        <v>1782</v>
      </c>
    </row>
    <row r="766" spans="1:14" x14ac:dyDescent="0.3">
      <c r="A766" t="s">
        <v>1593</v>
      </c>
      <c r="B766" t="s">
        <v>170</v>
      </c>
      <c r="C766">
        <v>32</v>
      </c>
      <c r="D766" t="s">
        <v>24</v>
      </c>
      <c r="E766" t="s">
        <v>74</v>
      </c>
      <c r="F766" t="s">
        <v>75</v>
      </c>
      <c r="G766" t="s">
        <v>88</v>
      </c>
      <c r="H766">
        <v>43668</v>
      </c>
      <c r="I766">
        <v>39911</v>
      </c>
      <c r="J766">
        <v>3682</v>
      </c>
      <c r="K766">
        <v>4.41</v>
      </c>
      <c r="L766">
        <v>7</v>
      </c>
      <c r="M766" t="s">
        <v>20</v>
      </c>
      <c r="N766" t="s">
        <v>1782</v>
      </c>
    </row>
    <row r="767" spans="1:14" x14ac:dyDescent="0.3">
      <c r="A767" t="s">
        <v>2092</v>
      </c>
      <c r="B767" t="s">
        <v>229</v>
      </c>
      <c r="C767">
        <v>36</v>
      </c>
      <c r="D767" t="s">
        <v>16</v>
      </c>
      <c r="E767" t="s">
        <v>37</v>
      </c>
      <c r="F767" t="s">
        <v>38</v>
      </c>
      <c r="G767" t="s">
        <v>88</v>
      </c>
      <c r="H767">
        <v>43757</v>
      </c>
      <c r="I767">
        <v>27610</v>
      </c>
      <c r="J767">
        <v>1555</v>
      </c>
      <c r="K767">
        <v>3.59</v>
      </c>
      <c r="L767">
        <v>0</v>
      </c>
      <c r="M767" t="s">
        <v>34</v>
      </c>
      <c r="N767" t="s">
        <v>1782</v>
      </c>
    </row>
    <row r="768" spans="1:14" x14ac:dyDescent="0.3">
      <c r="A768" t="s">
        <v>418</v>
      </c>
      <c r="B768" t="s">
        <v>308</v>
      </c>
      <c r="C768">
        <v>29</v>
      </c>
      <c r="D768" t="s">
        <v>24</v>
      </c>
      <c r="E768" t="s">
        <v>74</v>
      </c>
      <c r="F768" t="s">
        <v>75</v>
      </c>
      <c r="G768" t="s">
        <v>19</v>
      </c>
      <c r="H768">
        <v>44882</v>
      </c>
      <c r="I768">
        <v>43358</v>
      </c>
      <c r="J768">
        <v>2180</v>
      </c>
      <c r="K768">
        <v>2.2799999999999998</v>
      </c>
      <c r="L768">
        <v>5</v>
      </c>
      <c r="M768" t="s">
        <v>28</v>
      </c>
      <c r="N768" t="s">
        <v>1782</v>
      </c>
    </row>
    <row r="769" spans="1:14" x14ac:dyDescent="0.3">
      <c r="A769" t="s">
        <v>2093</v>
      </c>
      <c r="B769" t="s">
        <v>821</v>
      </c>
      <c r="C769">
        <v>29</v>
      </c>
      <c r="D769" t="s">
        <v>16</v>
      </c>
      <c r="E769" t="s">
        <v>25</v>
      </c>
      <c r="F769" t="s">
        <v>26</v>
      </c>
      <c r="G769" t="s">
        <v>27</v>
      </c>
      <c r="H769">
        <v>44583</v>
      </c>
      <c r="I769">
        <v>29655</v>
      </c>
      <c r="J769">
        <v>803</v>
      </c>
      <c r="K769">
        <v>3.27</v>
      </c>
      <c r="L769">
        <v>3</v>
      </c>
      <c r="M769" t="s">
        <v>28</v>
      </c>
      <c r="N769" t="s">
        <v>1782</v>
      </c>
    </row>
    <row r="770" spans="1:14" x14ac:dyDescent="0.3">
      <c r="A770" t="s">
        <v>344</v>
      </c>
      <c r="B770" t="s">
        <v>172</v>
      </c>
      <c r="C770">
        <v>29</v>
      </c>
      <c r="D770" t="s">
        <v>16</v>
      </c>
      <c r="E770" t="s">
        <v>31</v>
      </c>
      <c r="F770" t="s">
        <v>32</v>
      </c>
      <c r="G770" t="s">
        <v>19</v>
      </c>
      <c r="H770">
        <v>43070</v>
      </c>
      <c r="I770">
        <v>32924</v>
      </c>
      <c r="J770">
        <v>2600</v>
      </c>
      <c r="K770">
        <v>4.42</v>
      </c>
      <c r="L770">
        <v>1</v>
      </c>
      <c r="M770" t="s">
        <v>20</v>
      </c>
      <c r="N770" t="s">
        <v>1782</v>
      </c>
    </row>
    <row r="771" spans="1:14" x14ac:dyDescent="0.3">
      <c r="A771" t="s">
        <v>2094</v>
      </c>
      <c r="B771" t="s">
        <v>312</v>
      </c>
      <c r="C771">
        <v>41</v>
      </c>
      <c r="D771" t="s">
        <v>24</v>
      </c>
      <c r="E771" t="s">
        <v>17</v>
      </c>
      <c r="F771" t="s">
        <v>18</v>
      </c>
      <c r="G771" t="s">
        <v>50</v>
      </c>
      <c r="H771">
        <v>43199</v>
      </c>
      <c r="I771">
        <v>41633</v>
      </c>
      <c r="J771">
        <v>1467</v>
      </c>
      <c r="K771">
        <v>2.64</v>
      </c>
      <c r="L771">
        <v>4</v>
      </c>
      <c r="M771" t="s">
        <v>20</v>
      </c>
      <c r="N771" t="s">
        <v>1782</v>
      </c>
    </row>
    <row r="772" spans="1:14" x14ac:dyDescent="0.3">
      <c r="A772" t="s">
        <v>644</v>
      </c>
      <c r="B772" t="s">
        <v>540</v>
      </c>
      <c r="C772">
        <v>36</v>
      </c>
      <c r="D772" t="s">
        <v>16</v>
      </c>
      <c r="E772" t="s">
        <v>62</v>
      </c>
      <c r="F772" t="s">
        <v>63</v>
      </c>
      <c r="G772" t="s">
        <v>19</v>
      </c>
      <c r="H772">
        <v>44855</v>
      </c>
      <c r="I772">
        <v>42155</v>
      </c>
      <c r="J772">
        <v>1707</v>
      </c>
      <c r="K772">
        <v>2.56</v>
      </c>
      <c r="L772">
        <v>2</v>
      </c>
      <c r="M772" t="s">
        <v>34</v>
      </c>
      <c r="N772" t="s">
        <v>1782</v>
      </c>
    </row>
    <row r="773" spans="1:14" x14ac:dyDescent="0.3">
      <c r="A773" t="s">
        <v>782</v>
      </c>
      <c r="B773" t="s">
        <v>220</v>
      </c>
      <c r="C773">
        <v>34</v>
      </c>
      <c r="D773" t="s">
        <v>16</v>
      </c>
      <c r="E773" t="s">
        <v>42</v>
      </c>
      <c r="F773" t="s">
        <v>43</v>
      </c>
      <c r="G773" t="s">
        <v>27</v>
      </c>
      <c r="H773">
        <v>43048</v>
      </c>
      <c r="I773">
        <v>42376</v>
      </c>
      <c r="J773">
        <v>3441</v>
      </c>
      <c r="K773">
        <v>4.51</v>
      </c>
      <c r="L773">
        <v>3</v>
      </c>
      <c r="M773" t="s">
        <v>28</v>
      </c>
      <c r="N773" t="s">
        <v>1782</v>
      </c>
    </row>
    <row r="774" spans="1:14" x14ac:dyDescent="0.3">
      <c r="A774" t="s">
        <v>1176</v>
      </c>
      <c r="B774" t="s">
        <v>624</v>
      </c>
      <c r="C774">
        <v>30</v>
      </c>
      <c r="D774" t="s">
        <v>16</v>
      </c>
      <c r="E774" t="s">
        <v>25</v>
      </c>
      <c r="F774" t="s">
        <v>26</v>
      </c>
      <c r="G774" t="s">
        <v>50</v>
      </c>
      <c r="H774">
        <v>43867</v>
      </c>
      <c r="I774">
        <v>31797</v>
      </c>
      <c r="J774">
        <v>2627</v>
      </c>
      <c r="K774">
        <v>3.62</v>
      </c>
      <c r="L774">
        <v>3</v>
      </c>
      <c r="M774" t="s">
        <v>34</v>
      </c>
      <c r="N774" t="s">
        <v>1782</v>
      </c>
    </row>
    <row r="775" spans="1:14" x14ac:dyDescent="0.3">
      <c r="A775" t="s">
        <v>543</v>
      </c>
      <c r="B775" t="s">
        <v>244</v>
      </c>
      <c r="C775">
        <v>32</v>
      </c>
      <c r="D775" t="s">
        <v>16</v>
      </c>
      <c r="E775" t="s">
        <v>37</v>
      </c>
      <c r="F775" t="s">
        <v>38</v>
      </c>
      <c r="G775" t="s">
        <v>39</v>
      </c>
      <c r="H775">
        <v>42784</v>
      </c>
      <c r="I775">
        <v>30728</v>
      </c>
      <c r="J775">
        <v>617</v>
      </c>
      <c r="K775">
        <v>2.6</v>
      </c>
      <c r="L775">
        <v>3</v>
      </c>
      <c r="M775" t="s">
        <v>20</v>
      </c>
      <c r="N775" t="s">
        <v>1782</v>
      </c>
    </row>
    <row r="776" spans="1:14" x14ac:dyDescent="0.3">
      <c r="A776" t="s">
        <v>93</v>
      </c>
      <c r="B776" t="s">
        <v>94</v>
      </c>
      <c r="C776">
        <v>33</v>
      </c>
      <c r="D776" t="s">
        <v>24</v>
      </c>
      <c r="E776" t="s">
        <v>37</v>
      </c>
      <c r="F776" t="s">
        <v>38</v>
      </c>
      <c r="G776" t="s">
        <v>19</v>
      </c>
      <c r="H776">
        <v>43625</v>
      </c>
      <c r="I776">
        <v>31449</v>
      </c>
      <c r="J776">
        <v>1260</v>
      </c>
      <c r="K776">
        <v>2.29</v>
      </c>
      <c r="L776">
        <v>4</v>
      </c>
      <c r="M776" t="s">
        <v>28</v>
      </c>
      <c r="N776" t="s">
        <v>1782</v>
      </c>
    </row>
    <row r="777" spans="1:14" x14ac:dyDescent="0.3">
      <c r="A777" t="s">
        <v>834</v>
      </c>
      <c r="B777" t="s">
        <v>780</v>
      </c>
      <c r="C777">
        <v>36</v>
      </c>
      <c r="D777" t="s">
        <v>16</v>
      </c>
      <c r="E777" t="s">
        <v>62</v>
      </c>
      <c r="F777" t="s">
        <v>63</v>
      </c>
      <c r="G777" t="s">
        <v>39</v>
      </c>
      <c r="H777">
        <v>42268</v>
      </c>
      <c r="I777">
        <v>42629</v>
      </c>
      <c r="J777">
        <v>776</v>
      </c>
      <c r="K777">
        <v>2.59</v>
      </c>
      <c r="L777">
        <v>7</v>
      </c>
      <c r="M777" t="s">
        <v>20</v>
      </c>
      <c r="N777" t="s">
        <v>1782</v>
      </c>
    </row>
    <row r="778" spans="1:14" x14ac:dyDescent="0.3">
      <c r="A778" t="s">
        <v>1055</v>
      </c>
      <c r="B778" t="s">
        <v>1056</v>
      </c>
      <c r="C778">
        <v>30</v>
      </c>
      <c r="D778" t="s">
        <v>16</v>
      </c>
      <c r="E778" t="s">
        <v>17</v>
      </c>
      <c r="F778" t="s">
        <v>18</v>
      </c>
      <c r="G778" t="s">
        <v>50</v>
      </c>
      <c r="H778">
        <v>42364</v>
      </c>
      <c r="I778">
        <v>44338</v>
      </c>
      <c r="J778">
        <v>3363</v>
      </c>
      <c r="K778">
        <v>3.49</v>
      </c>
      <c r="L778">
        <v>5</v>
      </c>
      <c r="M778" t="s">
        <v>28</v>
      </c>
      <c r="N778" t="s">
        <v>1782</v>
      </c>
    </row>
    <row r="779" spans="1:14" x14ac:dyDescent="0.3">
      <c r="A779" t="s">
        <v>1552</v>
      </c>
      <c r="B779" t="s">
        <v>189</v>
      </c>
      <c r="C779">
        <v>44</v>
      </c>
      <c r="D779" t="s">
        <v>24</v>
      </c>
      <c r="E779" t="s">
        <v>42</v>
      </c>
      <c r="F779" t="s">
        <v>43</v>
      </c>
      <c r="G779" t="s">
        <v>88</v>
      </c>
      <c r="H779">
        <v>45424</v>
      </c>
      <c r="I779">
        <v>36462</v>
      </c>
      <c r="J779">
        <v>1142</v>
      </c>
      <c r="K779">
        <v>3.5</v>
      </c>
      <c r="L779">
        <v>1</v>
      </c>
      <c r="M779" t="s">
        <v>20</v>
      </c>
      <c r="N779" t="s">
        <v>1782</v>
      </c>
    </row>
    <row r="780" spans="1:14" x14ac:dyDescent="0.3">
      <c r="A780" t="s">
        <v>594</v>
      </c>
      <c r="B780" t="s">
        <v>414</v>
      </c>
      <c r="C780">
        <v>30</v>
      </c>
      <c r="D780" t="s">
        <v>16</v>
      </c>
      <c r="E780" t="s">
        <v>25</v>
      </c>
      <c r="F780" t="s">
        <v>26</v>
      </c>
      <c r="G780" t="s">
        <v>39</v>
      </c>
      <c r="H780">
        <v>43323</v>
      </c>
      <c r="I780">
        <v>28744</v>
      </c>
      <c r="J780">
        <v>1944</v>
      </c>
      <c r="K780">
        <v>3.72</v>
      </c>
      <c r="L780">
        <v>1</v>
      </c>
      <c r="M780" t="s">
        <v>34</v>
      </c>
      <c r="N780" t="s">
        <v>1782</v>
      </c>
    </row>
    <row r="781" spans="1:14" x14ac:dyDescent="0.3">
      <c r="A781" t="s">
        <v>1281</v>
      </c>
      <c r="B781" t="s">
        <v>182</v>
      </c>
      <c r="C781">
        <v>27</v>
      </c>
      <c r="D781" t="s">
        <v>24</v>
      </c>
      <c r="E781" t="s">
        <v>17</v>
      </c>
      <c r="F781" t="s">
        <v>18</v>
      </c>
      <c r="G781" t="s">
        <v>39</v>
      </c>
      <c r="H781">
        <v>43955</v>
      </c>
      <c r="I781">
        <v>38688</v>
      </c>
      <c r="J781">
        <v>1809</v>
      </c>
      <c r="K781">
        <v>2.5</v>
      </c>
      <c r="L781">
        <v>4</v>
      </c>
      <c r="M781" t="s">
        <v>20</v>
      </c>
      <c r="N781" t="s">
        <v>1782</v>
      </c>
    </row>
    <row r="782" spans="1:14" x14ac:dyDescent="0.3">
      <c r="A782" t="s">
        <v>781</v>
      </c>
      <c r="B782" t="s">
        <v>180</v>
      </c>
      <c r="C782">
        <v>29</v>
      </c>
      <c r="D782" t="s">
        <v>24</v>
      </c>
      <c r="E782" t="s">
        <v>17</v>
      </c>
      <c r="F782" t="s">
        <v>18</v>
      </c>
      <c r="G782" t="s">
        <v>39</v>
      </c>
      <c r="H782">
        <v>43014</v>
      </c>
      <c r="I782">
        <v>42446</v>
      </c>
      <c r="J782">
        <v>3674</v>
      </c>
      <c r="K782">
        <v>3.62</v>
      </c>
      <c r="L782">
        <v>0</v>
      </c>
      <c r="M782" t="s">
        <v>20</v>
      </c>
      <c r="N782" t="s">
        <v>1782</v>
      </c>
    </row>
    <row r="783" spans="1:14" x14ac:dyDescent="0.3">
      <c r="A783" t="s">
        <v>2095</v>
      </c>
      <c r="B783" t="s">
        <v>1048</v>
      </c>
      <c r="C783">
        <v>34</v>
      </c>
      <c r="D783" t="s">
        <v>16</v>
      </c>
      <c r="E783" t="s">
        <v>31</v>
      </c>
      <c r="F783" t="s">
        <v>32</v>
      </c>
      <c r="G783" t="s">
        <v>19</v>
      </c>
      <c r="H783">
        <v>42492</v>
      </c>
      <c r="I783">
        <v>35496</v>
      </c>
      <c r="J783">
        <v>1747</v>
      </c>
      <c r="K783">
        <v>3.46</v>
      </c>
      <c r="L783">
        <v>5</v>
      </c>
      <c r="M783" t="s">
        <v>34</v>
      </c>
      <c r="N783" t="s">
        <v>1782</v>
      </c>
    </row>
    <row r="784" spans="1:14" x14ac:dyDescent="0.3">
      <c r="A784" t="s">
        <v>2096</v>
      </c>
      <c r="B784" t="s">
        <v>192</v>
      </c>
      <c r="C784">
        <v>38</v>
      </c>
      <c r="D784" t="s">
        <v>24</v>
      </c>
      <c r="E784" t="s">
        <v>37</v>
      </c>
      <c r="F784" t="s">
        <v>38</v>
      </c>
      <c r="G784" t="s">
        <v>33</v>
      </c>
      <c r="H784">
        <v>44507</v>
      </c>
      <c r="I784">
        <v>31644</v>
      </c>
      <c r="J784">
        <v>2740</v>
      </c>
      <c r="K784">
        <v>5</v>
      </c>
      <c r="L784">
        <v>3</v>
      </c>
      <c r="M784" t="s">
        <v>34</v>
      </c>
      <c r="N784" t="s">
        <v>1782</v>
      </c>
    </row>
    <row r="785" spans="1:14" x14ac:dyDescent="0.3">
      <c r="A785" t="s">
        <v>791</v>
      </c>
      <c r="B785" t="s">
        <v>515</v>
      </c>
      <c r="C785">
        <v>28</v>
      </c>
      <c r="D785" t="s">
        <v>16</v>
      </c>
      <c r="E785" t="s">
        <v>31</v>
      </c>
      <c r="F785" t="s">
        <v>32</v>
      </c>
      <c r="G785" t="s">
        <v>39</v>
      </c>
      <c r="H785">
        <v>42358</v>
      </c>
      <c r="I785">
        <v>27360</v>
      </c>
      <c r="J785">
        <v>1642</v>
      </c>
      <c r="K785">
        <v>4.05</v>
      </c>
      <c r="L785">
        <v>4</v>
      </c>
      <c r="M785" t="s">
        <v>34</v>
      </c>
      <c r="N785" t="s">
        <v>1782</v>
      </c>
    </row>
    <row r="786" spans="1:14" x14ac:dyDescent="0.3">
      <c r="A786" t="s">
        <v>472</v>
      </c>
      <c r="B786" t="s">
        <v>473</v>
      </c>
      <c r="C786">
        <v>30</v>
      </c>
      <c r="D786" t="s">
        <v>24</v>
      </c>
      <c r="E786" t="s">
        <v>17</v>
      </c>
      <c r="F786" t="s">
        <v>18</v>
      </c>
      <c r="G786" t="s">
        <v>39</v>
      </c>
      <c r="H786">
        <v>45078</v>
      </c>
      <c r="I786">
        <v>57222</v>
      </c>
      <c r="J786">
        <v>1686</v>
      </c>
      <c r="K786">
        <v>3.57</v>
      </c>
      <c r="L786">
        <v>4</v>
      </c>
      <c r="M786" t="s">
        <v>28</v>
      </c>
      <c r="N786" t="s">
        <v>1782</v>
      </c>
    </row>
    <row r="787" spans="1:14" x14ac:dyDescent="0.3">
      <c r="A787" t="s">
        <v>2097</v>
      </c>
      <c r="B787" t="s">
        <v>901</v>
      </c>
      <c r="C787">
        <v>24</v>
      </c>
      <c r="D787" t="s">
        <v>24</v>
      </c>
      <c r="E787" t="s">
        <v>37</v>
      </c>
      <c r="F787" t="s">
        <v>38</v>
      </c>
      <c r="G787" t="s">
        <v>50</v>
      </c>
      <c r="H787">
        <v>45059</v>
      </c>
      <c r="I787">
        <v>29918</v>
      </c>
      <c r="J787">
        <v>1843</v>
      </c>
      <c r="K787">
        <v>4.1399999999999997</v>
      </c>
      <c r="L787">
        <v>4</v>
      </c>
      <c r="M787" t="s">
        <v>28</v>
      </c>
      <c r="N787" t="s">
        <v>1782</v>
      </c>
    </row>
    <row r="788" spans="1:14" x14ac:dyDescent="0.3">
      <c r="A788" t="s">
        <v>1306</v>
      </c>
      <c r="B788" t="s">
        <v>577</v>
      </c>
      <c r="C788">
        <v>26</v>
      </c>
      <c r="D788" t="s">
        <v>24</v>
      </c>
      <c r="E788" t="s">
        <v>62</v>
      </c>
      <c r="F788" t="s">
        <v>63</v>
      </c>
      <c r="G788" t="s">
        <v>19</v>
      </c>
      <c r="H788">
        <v>45088</v>
      </c>
      <c r="I788">
        <v>43318</v>
      </c>
      <c r="J788">
        <v>2149</v>
      </c>
      <c r="K788">
        <v>2.65</v>
      </c>
      <c r="L788">
        <v>4</v>
      </c>
      <c r="M788" t="s">
        <v>20</v>
      </c>
      <c r="N788" t="s">
        <v>1782</v>
      </c>
    </row>
    <row r="789" spans="1:14" x14ac:dyDescent="0.3">
      <c r="A789" t="s">
        <v>1449</v>
      </c>
      <c r="B789" t="s">
        <v>887</v>
      </c>
      <c r="C789">
        <v>27</v>
      </c>
      <c r="D789" t="s">
        <v>24</v>
      </c>
      <c r="E789" t="s">
        <v>17</v>
      </c>
      <c r="F789" t="s">
        <v>18</v>
      </c>
      <c r="G789" t="s">
        <v>50</v>
      </c>
      <c r="H789">
        <v>43516</v>
      </c>
      <c r="I789">
        <v>55027</v>
      </c>
      <c r="J789">
        <v>2447</v>
      </c>
      <c r="K789">
        <v>2.35</v>
      </c>
      <c r="L789">
        <v>4</v>
      </c>
      <c r="M789" t="s">
        <v>34</v>
      </c>
      <c r="N789" t="s">
        <v>1782</v>
      </c>
    </row>
    <row r="790" spans="1:14" x14ac:dyDescent="0.3">
      <c r="A790" t="s">
        <v>673</v>
      </c>
      <c r="B790" t="s">
        <v>395</v>
      </c>
      <c r="C790">
        <v>34</v>
      </c>
      <c r="D790" t="s">
        <v>16</v>
      </c>
      <c r="E790" t="s">
        <v>42</v>
      </c>
      <c r="F790" t="s">
        <v>43</v>
      </c>
      <c r="G790" t="s">
        <v>53</v>
      </c>
      <c r="H790">
        <v>43265</v>
      </c>
      <c r="I790">
        <v>33954</v>
      </c>
      <c r="J790">
        <v>1585</v>
      </c>
      <c r="K790">
        <v>3.5</v>
      </c>
      <c r="L790">
        <v>1</v>
      </c>
      <c r="M790" t="s">
        <v>20</v>
      </c>
      <c r="N790" t="s">
        <v>1782</v>
      </c>
    </row>
    <row r="791" spans="1:14" x14ac:dyDescent="0.3">
      <c r="A791" t="s">
        <v>1678</v>
      </c>
      <c r="B791" t="s">
        <v>852</v>
      </c>
      <c r="C791">
        <v>24</v>
      </c>
      <c r="D791" t="s">
        <v>16</v>
      </c>
      <c r="E791" t="s">
        <v>37</v>
      </c>
      <c r="F791" t="s">
        <v>38</v>
      </c>
      <c r="G791" t="s">
        <v>105</v>
      </c>
      <c r="H791">
        <v>45009</v>
      </c>
      <c r="I791">
        <v>30264</v>
      </c>
      <c r="J791">
        <v>1020</v>
      </c>
      <c r="K791">
        <v>2.92</v>
      </c>
      <c r="L791">
        <v>2</v>
      </c>
      <c r="M791" t="s">
        <v>34</v>
      </c>
      <c r="N791" t="s">
        <v>1782</v>
      </c>
    </row>
    <row r="792" spans="1:14" x14ac:dyDescent="0.3">
      <c r="A792" t="s">
        <v>2098</v>
      </c>
      <c r="B792" t="s">
        <v>55</v>
      </c>
      <c r="C792">
        <v>40</v>
      </c>
      <c r="D792" t="s">
        <v>24</v>
      </c>
      <c r="E792" t="s">
        <v>37</v>
      </c>
      <c r="F792" t="s">
        <v>38</v>
      </c>
      <c r="G792" t="s">
        <v>50</v>
      </c>
      <c r="H792">
        <v>45023</v>
      </c>
      <c r="I792">
        <v>24671</v>
      </c>
      <c r="J792">
        <v>772</v>
      </c>
      <c r="K792">
        <v>3.86</v>
      </c>
      <c r="L792">
        <v>1</v>
      </c>
      <c r="M792" t="s">
        <v>28</v>
      </c>
      <c r="N792" t="s">
        <v>1782</v>
      </c>
    </row>
    <row r="793" spans="1:14" x14ac:dyDescent="0.3">
      <c r="A793" t="s">
        <v>2099</v>
      </c>
      <c r="B793" t="s">
        <v>663</v>
      </c>
      <c r="C793">
        <v>37</v>
      </c>
      <c r="D793" t="s">
        <v>24</v>
      </c>
      <c r="E793" t="s">
        <v>62</v>
      </c>
      <c r="F793" t="s">
        <v>63</v>
      </c>
      <c r="G793" t="s">
        <v>27</v>
      </c>
      <c r="H793">
        <v>44941</v>
      </c>
      <c r="I793">
        <v>47898</v>
      </c>
      <c r="J793">
        <v>1332</v>
      </c>
      <c r="K793">
        <v>3.01</v>
      </c>
      <c r="L793">
        <v>6</v>
      </c>
      <c r="M793" t="s">
        <v>28</v>
      </c>
      <c r="N793" t="s">
        <v>1782</v>
      </c>
    </row>
    <row r="794" spans="1:14" x14ac:dyDescent="0.3">
      <c r="A794" t="s">
        <v>1050</v>
      </c>
      <c r="B794" t="s">
        <v>155</v>
      </c>
      <c r="C794">
        <v>24</v>
      </c>
      <c r="D794" t="s">
        <v>24</v>
      </c>
      <c r="E794" t="s">
        <v>25</v>
      </c>
      <c r="F794" t="s">
        <v>26</v>
      </c>
      <c r="G794" t="s">
        <v>53</v>
      </c>
      <c r="H794">
        <v>43077</v>
      </c>
      <c r="I794">
        <v>33094</v>
      </c>
      <c r="J794">
        <v>3555</v>
      </c>
      <c r="K794">
        <v>4.99</v>
      </c>
      <c r="L794">
        <v>3</v>
      </c>
      <c r="M794" t="s">
        <v>28</v>
      </c>
      <c r="N794" t="s">
        <v>1782</v>
      </c>
    </row>
    <row r="795" spans="1:14" x14ac:dyDescent="0.3">
      <c r="A795" t="s">
        <v>1087</v>
      </c>
      <c r="B795" t="s">
        <v>1088</v>
      </c>
      <c r="C795">
        <v>36</v>
      </c>
      <c r="D795" t="s">
        <v>16</v>
      </c>
      <c r="E795" t="s">
        <v>25</v>
      </c>
      <c r="F795" t="s">
        <v>26</v>
      </c>
      <c r="G795" t="s">
        <v>19</v>
      </c>
      <c r="H795">
        <v>42314</v>
      </c>
      <c r="I795">
        <v>29135</v>
      </c>
      <c r="J795">
        <v>2041</v>
      </c>
      <c r="K795">
        <v>3.51</v>
      </c>
      <c r="L795">
        <v>4</v>
      </c>
      <c r="M795" t="s">
        <v>34</v>
      </c>
      <c r="N795" t="s">
        <v>1782</v>
      </c>
    </row>
    <row r="796" spans="1:14" x14ac:dyDescent="0.3">
      <c r="A796" t="s">
        <v>1095</v>
      </c>
      <c r="B796" t="s">
        <v>583</v>
      </c>
      <c r="C796">
        <v>24</v>
      </c>
      <c r="D796" t="s">
        <v>24</v>
      </c>
      <c r="E796" t="s">
        <v>25</v>
      </c>
      <c r="F796" t="s">
        <v>26</v>
      </c>
      <c r="G796" t="s">
        <v>88</v>
      </c>
      <c r="H796">
        <v>43501</v>
      </c>
      <c r="I796">
        <v>30882</v>
      </c>
      <c r="J796">
        <v>801</v>
      </c>
      <c r="K796">
        <v>2.81</v>
      </c>
      <c r="L796">
        <v>2</v>
      </c>
      <c r="M796" t="s">
        <v>20</v>
      </c>
      <c r="N796" t="s">
        <v>1782</v>
      </c>
    </row>
    <row r="797" spans="1:14" x14ac:dyDescent="0.3">
      <c r="A797" t="s">
        <v>894</v>
      </c>
      <c r="B797" t="s">
        <v>895</v>
      </c>
      <c r="C797">
        <v>30</v>
      </c>
      <c r="D797" t="s">
        <v>24</v>
      </c>
      <c r="E797" t="s">
        <v>37</v>
      </c>
      <c r="F797" t="s">
        <v>38</v>
      </c>
      <c r="G797" t="s">
        <v>19</v>
      </c>
      <c r="H797">
        <v>44617</v>
      </c>
      <c r="I797">
        <v>34564</v>
      </c>
      <c r="J797">
        <v>1179</v>
      </c>
      <c r="K797">
        <v>2.68</v>
      </c>
      <c r="L797">
        <v>1</v>
      </c>
      <c r="M797" t="s">
        <v>34</v>
      </c>
      <c r="N797" t="s">
        <v>1782</v>
      </c>
    </row>
    <row r="798" spans="1:14" x14ac:dyDescent="0.3">
      <c r="A798" t="s">
        <v>471</v>
      </c>
      <c r="B798" t="s">
        <v>355</v>
      </c>
      <c r="C798">
        <v>37</v>
      </c>
      <c r="D798" t="s">
        <v>24</v>
      </c>
      <c r="E798" t="s">
        <v>31</v>
      </c>
      <c r="F798" t="s">
        <v>32</v>
      </c>
      <c r="G798" t="s">
        <v>88</v>
      </c>
      <c r="H798">
        <v>45136</v>
      </c>
      <c r="I798">
        <v>34148</v>
      </c>
      <c r="J798">
        <v>964</v>
      </c>
      <c r="K798">
        <v>2.3199999999999998</v>
      </c>
      <c r="L798">
        <v>6</v>
      </c>
      <c r="M798" t="s">
        <v>34</v>
      </c>
      <c r="N798" t="s">
        <v>1782</v>
      </c>
    </row>
    <row r="799" spans="1:14" x14ac:dyDescent="0.3">
      <c r="A799" t="s">
        <v>2100</v>
      </c>
      <c r="B799" t="s">
        <v>435</v>
      </c>
      <c r="C799">
        <v>36</v>
      </c>
      <c r="D799" t="s">
        <v>16</v>
      </c>
      <c r="E799" t="s">
        <v>42</v>
      </c>
      <c r="F799" t="s">
        <v>43</v>
      </c>
      <c r="G799" t="s">
        <v>53</v>
      </c>
      <c r="H799">
        <v>42200</v>
      </c>
      <c r="I799">
        <v>37313</v>
      </c>
      <c r="J799">
        <v>1484</v>
      </c>
      <c r="K799">
        <v>2.56</v>
      </c>
      <c r="L799">
        <v>4</v>
      </c>
      <c r="M799" t="s">
        <v>20</v>
      </c>
      <c r="N799" t="s">
        <v>1782</v>
      </c>
    </row>
    <row r="800" spans="1:14" x14ac:dyDescent="0.3">
      <c r="A800" t="s">
        <v>2101</v>
      </c>
      <c r="B800" t="s">
        <v>240</v>
      </c>
      <c r="C800">
        <v>42</v>
      </c>
      <c r="D800" t="s">
        <v>16</v>
      </c>
      <c r="E800" t="s">
        <v>58</v>
      </c>
      <c r="F800" t="s">
        <v>59</v>
      </c>
      <c r="G800" t="s">
        <v>19</v>
      </c>
      <c r="H800">
        <v>42390</v>
      </c>
      <c r="I800">
        <v>26153</v>
      </c>
      <c r="J800">
        <v>1253</v>
      </c>
      <c r="K800">
        <v>2.5499999999999998</v>
      </c>
      <c r="L800">
        <v>5</v>
      </c>
      <c r="M800" t="s">
        <v>28</v>
      </c>
      <c r="N800" t="s">
        <v>1782</v>
      </c>
    </row>
    <row r="801" spans="1:14" x14ac:dyDescent="0.3">
      <c r="A801" t="s">
        <v>1613</v>
      </c>
      <c r="B801" t="s">
        <v>1332</v>
      </c>
      <c r="C801">
        <v>27</v>
      </c>
      <c r="D801" t="s">
        <v>16</v>
      </c>
      <c r="E801" t="s">
        <v>25</v>
      </c>
      <c r="F801" t="s">
        <v>26</v>
      </c>
      <c r="G801" t="s">
        <v>27</v>
      </c>
      <c r="H801">
        <v>43043</v>
      </c>
      <c r="I801">
        <v>26387</v>
      </c>
      <c r="J801">
        <v>1297</v>
      </c>
      <c r="K801">
        <v>3.44</v>
      </c>
      <c r="L801">
        <v>2</v>
      </c>
      <c r="M801" t="s">
        <v>20</v>
      </c>
      <c r="N801" t="s">
        <v>1782</v>
      </c>
    </row>
    <row r="802" spans="1:14" x14ac:dyDescent="0.3">
      <c r="A802" t="s">
        <v>579</v>
      </c>
      <c r="B802" t="s">
        <v>540</v>
      </c>
      <c r="C802">
        <v>28</v>
      </c>
      <c r="D802" t="s">
        <v>24</v>
      </c>
      <c r="E802" t="s">
        <v>62</v>
      </c>
      <c r="F802" t="s">
        <v>63</v>
      </c>
      <c r="G802" t="s">
        <v>33</v>
      </c>
      <c r="H802">
        <v>42429</v>
      </c>
      <c r="I802">
        <v>44687</v>
      </c>
      <c r="J802">
        <v>909</v>
      </c>
      <c r="K802">
        <v>2.2599999999999998</v>
      </c>
      <c r="L802">
        <v>3</v>
      </c>
      <c r="M802" t="s">
        <v>20</v>
      </c>
      <c r="N802" t="s">
        <v>1782</v>
      </c>
    </row>
    <row r="803" spans="1:14" x14ac:dyDescent="0.3">
      <c r="A803" t="s">
        <v>818</v>
      </c>
      <c r="B803" t="s">
        <v>819</v>
      </c>
      <c r="C803">
        <v>32</v>
      </c>
      <c r="D803" t="s">
        <v>24</v>
      </c>
      <c r="E803" t="s">
        <v>74</v>
      </c>
      <c r="F803" t="s">
        <v>75</v>
      </c>
      <c r="G803" t="s">
        <v>50</v>
      </c>
      <c r="H803">
        <v>42718</v>
      </c>
      <c r="I803">
        <v>31774</v>
      </c>
      <c r="J803">
        <v>1557</v>
      </c>
      <c r="K803">
        <v>2.71</v>
      </c>
      <c r="L803">
        <v>3</v>
      </c>
      <c r="M803" t="s">
        <v>20</v>
      </c>
      <c r="N803" t="s">
        <v>1782</v>
      </c>
    </row>
    <row r="804" spans="1:14" x14ac:dyDescent="0.3">
      <c r="A804" t="s">
        <v>1767</v>
      </c>
      <c r="B804" t="s">
        <v>808</v>
      </c>
      <c r="C804">
        <v>31</v>
      </c>
      <c r="D804" t="s">
        <v>16</v>
      </c>
      <c r="E804" t="s">
        <v>25</v>
      </c>
      <c r="F804" t="s">
        <v>26</v>
      </c>
      <c r="G804" t="s">
        <v>88</v>
      </c>
      <c r="H804">
        <v>45388</v>
      </c>
      <c r="I804">
        <v>27478</v>
      </c>
      <c r="J804">
        <v>2443</v>
      </c>
      <c r="K804">
        <v>3.78</v>
      </c>
      <c r="L804">
        <v>1</v>
      </c>
      <c r="M804" t="s">
        <v>28</v>
      </c>
      <c r="N804" t="s">
        <v>1782</v>
      </c>
    </row>
    <row r="805" spans="1:14" x14ac:dyDescent="0.3">
      <c r="A805" t="s">
        <v>1017</v>
      </c>
      <c r="B805" t="s">
        <v>1018</v>
      </c>
      <c r="C805">
        <v>37</v>
      </c>
      <c r="D805" t="s">
        <v>16</v>
      </c>
      <c r="E805" t="s">
        <v>17</v>
      </c>
      <c r="F805" t="s">
        <v>18</v>
      </c>
      <c r="G805" t="s">
        <v>53</v>
      </c>
      <c r="H805">
        <v>43195</v>
      </c>
      <c r="I805">
        <v>40592</v>
      </c>
      <c r="J805">
        <v>2155</v>
      </c>
      <c r="K805">
        <v>2.2400000000000002</v>
      </c>
      <c r="L805">
        <v>6</v>
      </c>
      <c r="M805" t="s">
        <v>20</v>
      </c>
      <c r="N805" t="s">
        <v>1782</v>
      </c>
    </row>
    <row r="806" spans="1:14" x14ac:dyDescent="0.3">
      <c r="A806" t="s">
        <v>449</v>
      </c>
      <c r="B806" t="s">
        <v>38</v>
      </c>
      <c r="C806">
        <v>28</v>
      </c>
      <c r="D806" t="s">
        <v>16</v>
      </c>
      <c r="E806" t="s">
        <v>25</v>
      </c>
      <c r="F806" t="s">
        <v>26</v>
      </c>
      <c r="G806" t="s">
        <v>88</v>
      </c>
      <c r="H806">
        <v>42392</v>
      </c>
      <c r="I806">
        <v>23332</v>
      </c>
      <c r="J806">
        <v>1101</v>
      </c>
      <c r="K806">
        <v>2.2999999999999998</v>
      </c>
      <c r="L806">
        <v>2</v>
      </c>
      <c r="M806" t="s">
        <v>28</v>
      </c>
      <c r="N806" t="s">
        <v>1782</v>
      </c>
    </row>
    <row r="807" spans="1:14" x14ac:dyDescent="0.3">
      <c r="A807" t="s">
        <v>2102</v>
      </c>
      <c r="B807" t="s">
        <v>1064</v>
      </c>
      <c r="C807">
        <v>36</v>
      </c>
      <c r="D807" t="s">
        <v>24</v>
      </c>
      <c r="E807" t="s">
        <v>62</v>
      </c>
      <c r="F807" t="s">
        <v>63</v>
      </c>
      <c r="G807" t="s">
        <v>19</v>
      </c>
      <c r="H807">
        <v>43842</v>
      </c>
      <c r="I807">
        <v>49694</v>
      </c>
      <c r="J807">
        <v>1397</v>
      </c>
      <c r="K807">
        <v>3.18</v>
      </c>
      <c r="L807">
        <v>7</v>
      </c>
      <c r="M807" t="s">
        <v>20</v>
      </c>
      <c r="N807" t="s">
        <v>1782</v>
      </c>
    </row>
    <row r="808" spans="1:14" x14ac:dyDescent="0.3">
      <c r="A808" t="s">
        <v>1596</v>
      </c>
      <c r="B808" t="s">
        <v>561</v>
      </c>
      <c r="C808">
        <v>31</v>
      </c>
      <c r="D808" t="s">
        <v>16</v>
      </c>
      <c r="E808" t="s">
        <v>74</v>
      </c>
      <c r="F808" t="s">
        <v>75</v>
      </c>
      <c r="G808" t="s">
        <v>39</v>
      </c>
      <c r="H808">
        <v>42458</v>
      </c>
      <c r="I808">
        <v>42719</v>
      </c>
      <c r="J808">
        <v>303</v>
      </c>
      <c r="K808">
        <v>1</v>
      </c>
      <c r="L808">
        <v>4</v>
      </c>
      <c r="M808" t="s">
        <v>20</v>
      </c>
      <c r="N808" t="s">
        <v>1782</v>
      </c>
    </row>
    <row r="809" spans="1:14" x14ac:dyDescent="0.3">
      <c r="A809" t="s">
        <v>2103</v>
      </c>
      <c r="B809" t="s">
        <v>136</v>
      </c>
      <c r="C809">
        <v>27</v>
      </c>
      <c r="D809" t="s">
        <v>16</v>
      </c>
      <c r="E809" t="s">
        <v>74</v>
      </c>
      <c r="F809" t="s">
        <v>75</v>
      </c>
      <c r="G809" t="s">
        <v>19</v>
      </c>
      <c r="H809">
        <v>43616</v>
      </c>
      <c r="I809">
        <v>36276</v>
      </c>
      <c r="J809">
        <v>3357</v>
      </c>
      <c r="K809">
        <v>4.1399999999999997</v>
      </c>
      <c r="L809">
        <v>2</v>
      </c>
      <c r="M809" t="s">
        <v>20</v>
      </c>
      <c r="N809" t="s">
        <v>1782</v>
      </c>
    </row>
    <row r="810" spans="1:14" x14ac:dyDescent="0.3">
      <c r="A810" t="s">
        <v>2104</v>
      </c>
      <c r="B810" t="s">
        <v>495</v>
      </c>
      <c r="C810">
        <v>29</v>
      </c>
      <c r="D810" t="s">
        <v>16</v>
      </c>
      <c r="E810" t="s">
        <v>74</v>
      </c>
      <c r="F810" t="s">
        <v>75</v>
      </c>
      <c r="G810" t="s">
        <v>33</v>
      </c>
      <c r="H810">
        <v>43288</v>
      </c>
      <c r="I810">
        <v>34681</v>
      </c>
      <c r="J810">
        <v>1075</v>
      </c>
      <c r="K810">
        <v>3.17</v>
      </c>
      <c r="L810">
        <v>0</v>
      </c>
      <c r="M810" t="s">
        <v>20</v>
      </c>
      <c r="N810" t="s">
        <v>1782</v>
      </c>
    </row>
    <row r="811" spans="1:14" x14ac:dyDescent="0.3">
      <c r="A811" t="s">
        <v>2105</v>
      </c>
      <c r="B811" t="s">
        <v>366</v>
      </c>
      <c r="C811">
        <v>40</v>
      </c>
      <c r="D811" t="s">
        <v>24</v>
      </c>
      <c r="E811" t="s">
        <v>42</v>
      </c>
      <c r="F811" t="s">
        <v>43</v>
      </c>
      <c r="G811" t="s">
        <v>27</v>
      </c>
      <c r="H811">
        <v>45590</v>
      </c>
      <c r="I811">
        <v>39538</v>
      </c>
      <c r="J811">
        <v>1165</v>
      </c>
      <c r="K811">
        <v>2.62</v>
      </c>
      <c r="L811">
        <v>3</v>
      </c>
      <c r="M811" t="s">
        <v>28</v>
      </c>
      <c r="N811" t="s">
        <v>1782</v>
      </c>
    </row>
    <row r="812" spans="1:14" x14ac:dyDescent="0.3">
      <c r="A812" t="s">
        <v>336</v>
      </c>
      <c r="B812" t="s">
        <v>337</v>
      </c>
      <c r="C812">
        <v>32</v>
      </c>
      <c r="D812" t="s">
        <v>24</v>
      </c>
      <c r="E812" t="s">
        <v>37</v>
      </c>
      <c r="F812" t="s">
        <v>38</v>
      </c>
      <c r="G812" t="s">
        <v>88</v>
      </c>
      <c r="H812">
        <v>44305</v>
      </c>
      <c r="I812">
        <v>26405</v>
      </c>
      <c r="J812">
        <v>1637</v>
      </c>
      <c r="K812">
        <v>3.65</v>
      </c>
      <c r="L812">
        <v>4</v>
      </c>
      <c r="M812" t="s">
        <v>28</v>
      </c>
      <c r="N812" t="s">
        <v>1782</v>
      </c>
    </row>
    <row r="813" spans="1:14" x14ac:dyDescent="0.3">
      <c r="A813" t="s">
        <v>2106</v>
      </c>
      <c r="B813" t="s">
        <v>1396</v>
      </c>
      <c r="C813">
        <v>28</v>
      </c>
      <c r="D813" t="s">
        <v>16</v>
      </c>
      <c r="E813" t="s">
        <v>17</v>
      </c>
      <c r="F813" t="s">
        <v>18</v>
      </c>
      <c r="G813" t="s">
        <v>105</v>
      </c>
      <c r="H813">
        <v>42195</v>
      </c>
      <c r="I813">
        <v>46349</v>
      </c>
      <c r="J813">
        <v>1971</v>
      </c>
      <c r="K813">
        <v>2.21</v>
      </c>
      <c r="L813">
        <v>1</v>
      </c>
      <c r="M813" t="s">
        <v>20</v>
      </c>
      <c r="N813" t="s">
        <v>1782</v>
      </c>
    </row>
    <row r="814" spans="1:14" x14ac:dyDescent="0.3">
      <c r="A814" t="s">
        <v>2107</v>
      </c>
      <c r="B814" t="s">
        <v>153</v>
      </c>
      <c r="C814">
        <v>34</v>
      </c>
      <c r="D814" t="s">
        <v>24</v>
      </c>
      <c r="E814" t="s">
        <v>25</v>
      </c>
      <c r="F814" t="s">
        <v>26</v>
      </c>
      <c r="G814" t="s">
        <v>105</v>
      </c>
      <c r="H814">
        <v>42139</v>
      </c>
      <c r="I814">
        <v>34393</v>
      </c>
      <c r="J814">
        <v>1428</v>
      </c>
      <c r="K814">
        <v>3.02</v>
      </c>
      <c r="L814">
        <v>0</v>
      </c>
      <c r="M814" t="s">
        <v>20</v>
      </c>
      <c r="N814" t="s">
        <v>1782</v>
      </c>
    </row>
    <row r="815" spans="1:14" x14ac:dyDescent="0.3">
      <c r="A815" t="s">
        <v>1006</v>
      </c>
      <c r="B815" t="s">
        <v>819</v>
      </c>
      <c r="C815">
        <v>28</v>
      </c>
      <c r="D815" t="s">
        <v>24</v>
      </c>
      <c r="E815" t="s">
        <v>62</v>
      </c>
      <c r="F815" t="s">
        <v>63</v>
      </c>
      <c r="G815" t="s">
        <v>50</v>
      </c>
      <c r="H815">
        <v>43716</v>
      </c>
      <c r="I815">
        <v>42180</v>
      </c>
      <c r="J815">
        <v>1804</v>
      </c>
      <c r="K815">
        <v>2.29</v>
      </c>
      <c r="L815">
        <v>7</v>
      </c>
      <c r="M815" t="s">
        <v>20</v>
      </c>
      <c r="N815" t="s">
        <v>1782</v>
      </c>
    </row>
    <row r="816" spans="1:14" x14ac:dyDescent="0.3">
      <c r="A816" t="s">
        <v>978</v>
      </c>
      <c r="B816" t="s">
        <v>979</v>
      </c>
      <c r="C816">
        <v>21</v>
      </c>
      <c r="D816" t="s">
        <v>16</v>
      </c>
      <c r="E816" t="s">
        <v>31</v>
      </c>
      <c r="F816" t="s">
        <v>32</v>
      </c>
      <c r="G816" t="s">
        <v>27</v>
      </c>
      <c r="H816">
        <v>42274</v>
      </c>
      <c r="I816">
        <v>33610</v>
      </c>
      <c r="J816">
        <v>1203</v>
      </c>
      <c r="K816">
        <v>3.78</v>
      </c>
      <c r="L816">
        <v>3</v>
      </c>
      <c r="M816" t="s">
        <v>20</v>
      </c>
      <c r="N816" t="s">
        <v>1782</v>
      </c>
    </row>
    <row r="817" spans="1:14" x14ac:dyDescent="0.3">
      <c r="A817" t="s">
        <v>1125</v>
      </c>
      <c r="B817" t="s">
        <v>302</v>
      </c>
      <c r="C817">
        <v>32</v>
      </c>
      <c r="D817" t="s">
        <v>24</v>
      </c>
      <c r="E817" t="s">
        <v>25</v>
      </c>
      <c r="F817" t="s">
        <v>26</v>
      </c>
      <c r="G817" t="s">
        <v>39</v>
      </c>
      <c r="H817">
        <v>42920</v>
      </c>
      <c r="I817">
        <v>36125</v>
      </c>
      <c r="J817">
        <v>2548</v>
      </c>
      <c r="K817">
        <v>3.43</v>
      </c>
      <c r="L817">
        <v>4</v>
      </c>
      <c r="M817" t="s">
        <v>34</v>
      </c>
      <c r="N817" t="s">
        <v>1782</v>
      </c>
    </row>
    <row r="818" spans="1:14" x14ac:dyDescent="0.3">
      <c r="A818" t="s">
        <v>2108</v>
      </c>
      <c r="B818" t="s">
        <v>397</v>
      </c>
      <c r="C818">
        <v>31</v>
      </c>
      <c r="D818" t="s">
        <v>24</v>
      </c>
      <c r="E818" t="s">
        <v>62</v>
      </c>
      <c r="F818" t="s">
        <v>63</v>
      </c>
      <c r="G818" t="s">
        <v>27</v>
      </c>
      <c r="H818">
        <v>45578</v>
      </c>
      <c r="I818">
        <v>43434</v>
      </c>
      <c r="J818">
        <v>3125</v>
      </c>
      <c r="K818">
        <v>3.33</v>
      </c>
      <c r="L818">
        <v>5</v>
      </c>
      <c r="M818" t="s">
        <v>20</v>
      </c>
      <c r="N818" t="s">
        <v>1782</v>
      </c>
    </row>
    <row r="819" spans="1:14" x14ac:dyDescent="0.3">
      <c r="A819" t="s">
        <v>567</v>
      </c>
      <c r="B819" t="s">
        <v>568</v>
      </c>
      <c r="C819">
        <v>36</v>
      </c>
      <c r="D819" t="s">
        <v>16</v>
      </c>
      <c r="E819" t="s">
        <v>58</v>
      </c>
      <c r="F819" t="s">
        <v>59</v>
      </c>
      <c r="G819" t="s">
        <v>105</v>
      </c>
      <c r="H819">
        <v>43443</v>
      </c>
      <c r="I819">
        <v>26211</v>
      </c>
      <c r="J819">
        <v>2342</v>
      </c>
      <c r="K819">
        <v>4.1399999999999997</v>
      </c>
      <c r="L819">
        <v>4</v>
      </c>
      <c r="M819" t="s">
        <v>28</v>
      </c>
      <c r="N819" t="s">
        <v>1782</v>
      </c>
    </row>
    <row r="820" spans="1:14" x14ac:dyDescent="0.3">
      <c r="A820" t="s">
        <v>416</v>
      </c>
      <c r="B820" t="s">
        <v>417</v>
      </c>
      <c r="C820">
        <v>39</v>
      </c>
      <c r="D820" t="s">
        <v>24</v>
      </c>
      <c r="E820" t="s">
        <v>58</v>
      </c>
      <c r="F820" t="s">
        <v>59</v>
      </c>
      <c r="G820" t="s">
        <v>39</v>
      </c>
      <c r="H820">
        <v>44702</v>
      </c>
      <c r="I820">
        <v>33314</v>
      </c>
      <c r="J820">
        <v>822</v>
      </c>
      <c r="K820">
        <v>1.72</v>
      </c>
      <c r="L820">
        <v>3</v>
      </c>
      <c r="M820" t="s">
        <v>20</v>
      </c>
      <c r="N820" t="s">
        <v>1782</v>
      </c>
    </row>
    <row r="821" spans="1:14" x14ac:dyDescent="0.3">
      <c r="A821" t="s">
        <v>2109</v>
      </c>
      <c r="B821" t="s">
        <v>346</v>
      </c>
      <c r="C821">
        <v>42</v>
      </c>
      <c r="D821" t="s">
        <v>24</v>
      </c>
      <c r="E821" t="s">
        <v>31</v>
      </c>
      <c r="F821" t="s">
        <v>32</v>
      </c>
      <c r="G821" t="s">
        <v>19</v>
      </c>
      <c r="H821">
        <v>43335</v>
      </c>
      <c r="I821">
        <v>23252</v>
      </c>
      <c r="J821">
        <v>821</v>
      </c>
      <c r="K821">
        <v>3.48</v>
      </c>
      <c r="L821">
        <v>6</v>
      </c>
      <c r="M821" t="s">
        <v>28</v>
      </c>
      <c r="N821" t="s">
        <v>1782</v>
      </c>
    </row>
    <row r="822" spans="1:14" x14ac:dyDescent="0.3">
      <c r="A822" t="s">
        <v>1725</v>
      </c>
      <c r="B822" t="s">
        <v>136</v>
      </c>
      <c r="C822">
        <v>24</v>
      </c>
      <c r="D822" t="s">
        <v>16</v>
      </c>
      <c r="E822" t="s">
        <v>37</v>
      </c>
      <c r="F822" t="s">
        <v>38</v>
      </c>
      <c r="G822" t="s">
        <v>50</v>
      </c>
      <c r="H822">
        <v>45216</v>
      </c>
      <c r="I822">
        <v>25952</v>
      </c>
      <c r="J822">
        <v>1924</v>
      </c>
      <c r="K822">
        <v>4.2</v>
      </c>
      <c r="L822">
        <v>2</v>
      </c>
      <c r="M822" t="s">
        <v>20</v>
      </c>
      <c r="N822" t="s">
        <v>1782</v>
      </c>
    </row>
    <row r="823" spans="1:14" x14ac:dyDescent="0.3">
      <c r="A823" t="s">
        <v>1445</v>
      </c>
      <c r="B823" t="s">
        <v>270</v>
      </c>
      <c r="C823">
        <v>23</v>
      </c>
      <c r="D823" t="s">
        <v>24</v>
      </c>
      <c r="E823" t="s">
        <v>74</v>
      </c>
      <c r="F823" t="s">
        <v>75</v>
      </c>
      <c r="G823" t="s">
        <v>27</v>
      </c>
      <c r="H823">
        <v>43072</v>
      </c>
      <c r="I823">
        <v>39882</v>
      </c>
      <c r="J823">
        <v>1321</v>
      </c>
      <c r="K823">
        <v>1.75</v>
      </c>
      <c r="L823">
        <v>2</v>
      </c>
      <c r="M823" t="s">
        <v>20</v>
      </c>
      <c r="N823" t="s">
        <v>1782</v>
      </c>
    </row>
    <row r="824" spans="1:14" x14ac:dyDescent="0.3">
      <c r="A824" t="s">
        <v>926</v>
      </c>
      <c r="B824" t="s">
        <v>38</v>
      </c>
      <c r="C824">
        <v>30</v>
      </c>
      <c r="D824" t="s">
        <v>24</v>
      </c>
      <c r="E824" t="s">
        <v>58</v>
      </c>
      <c r="F824" t="s">
        <v>59</v>
      </c>
      <c r="G824" t="s">
        <v>105</v>
      </c>
      <c r="H824">
        <v>43397</v>
      </c>
      <c r="I824">
        <v>31585</v>
      </c>
      <c r="J824">
        <v>2655</v>
      </c>
      <c r="K824">
        <v>3.73</v>
      </c>
      <c r="L824">
        <v>2</v>
      </c>
      <c r="M824" t="s">
        <v>20</v>
      </c>
      <c r="N824" t="s">
        <v>1782</v>
      </c>
    </row>
    <row r="825" spans="1:14" x14ac:dyDescent="0.3">
      <c r="A825" t="s">
        <v>953</v>
      </c>
      <c r="B825" t="s">
        <v>572</v>
      </c>
      <c r="C825">
        <v>26</v>
      </c>
      <c r="D825" t="s">
        <v>24</v>
      </c>
      <c r="E825" t="s">
        <v>62</v>
      </c>
      <c r="F825" t="s">
        <v>63</v>
      </c>
      <c r="G825" t="s">
        <v>19</v>
      </c>
      <c r="H825">
        <v>43444</v>
      </c>
      <c r="I825">
        <v>45888</v>
      </c>
      <c r="J825">
        <v>2030</v>
      </c>
      <c r="K825">
        <v>3.82</v>
      </c>
      <c r="L825">
        <v>0</v>
      </c>
      <c r="M825" t="s">
        <v>20</v>
      </c>
      <c r="N825" t="s">
        <v>1782</v>
      </c>
    </row>
    <row r="826" spans="1:14" x14ac:dyDescent="0.3">
      <c r="A826" t="s">
        <v>2110</v>
      </c>
      <c r="B826" t="s">
        <v>821</v>
      </c>
      <c r="C826">
        <v>27</v>
      </c>
      <c r="D826" t="s">
        <v>24</v>
      </c>
      <c r="E826" t="s">
        <v>25</v>
      </c>
      <c r="F826" t="s">
        <v>26</v>
      </c>
      <c r="G826" t="s">
        <v>105</v>
      </c>
      <c r="H826">
        <v>45596</v>
      </c>
      <c r="I826">
        <v>26962</v>
      </c>
      <c r="J826">
        <v>740</v>
      </c>
      <c r="K826">
        <v>2.84</v>
      </c>
      <c r="L826">
        <v>11</v>
      </c>
      <c r="M826" t="s">
        <v>20</v>
      </c>
      <c r="N826" t="s">
        <v>1782</v>
      </c>
    </row>
    <row r="827" spans="1:14" x14ac:dyDescent="0.3">
      <c r="A827" t="s">
        <v>2111</v>
      </c>
      <c r="B827" t="s">
        <v>908</v>
      </c>
      <c r="C827">
        <v>32</v>
      </c>
      <c r="D827" t="s">
        <v>24</v>
      </c>
      <c r="E827" t="s">
        <v>42</v>
      </c>
      <c r="F827" t="s">
        <v>43</v>
      </c>
      <c r="G827" t="s">
        <v>27</v>
      </c>
      <c r="H827">
        <v>44279</v>
      </c>
      <c r="I827">
        <v>38531</v>
      </c>
      <c r="J827">
        <v>3327</v>
      </c>
      <c r="K827">
        <v>4.0999999999999996</v>
      </c>
      <c r="L827">
        <v>3</v>
      </c>
      <c r="M827" t="s">
        <v>20</v>
      </c>
      <c r="N827" t="s">
        <v>1782</v>
      </c>
    </row>
    <row r="828" spans="1:14" x14ac:dyDescent="0.3">
      <c r="A828" t="s">
        <v>867</v>
      </c>
      <c r="B828" t="s">
        <v>220</v>
      </c>
      <c r="C828">
        <v>26</v>
      </c>
      <c r="D828" t="s">
        <v>16</v>
      </c>
      <c r="E828" t="s">
        <v>58</v>
      </c>
      <c r="F828" t="s">
        <v>59</v>
      </c>
      <c r="G828" t="s">
        <v>50</v>
      </c>
      <c r="H828">
        <v>42900</v>
      </c>
      <c r="I828">
        <v>30123</v>
      </c>
      <c r="J828">
        <v>1619</v>
      </c>
      <c r="K828">
        <v>3.51</v>
      </c>
      <c r="L828">
        <v>3</v>
      </c>
      <c r="M828" t="s">
        <v>20</v>
      </c>
      <c r="N828" t="s">
        <v>1782</v>
      </c>
    </row>
    <row r="829" spans="1:14" x14ac:dyDescent="0.3">
      <c r="A829" t="s">
        <v>835</v>
      </c>
      <c r="B829" t="s">
        <v>836</v>
      </c>
      <c r="C829">
        <v>29</v>
      </c>
      <c r="D829" t="s">
        <v>16</v>
      </c>
      <c r="E829" t="s">
        <v>17</v>
      </c>
      <c r="F829" t="s">
        <v>18</v>
      </c>
      <c r="G829" t="s">
        <v>53</v>
      </c>
      <c r="H829">
        <v>43195</v>
      </c>
      <c r="I829">
        <v>35723</v>
      </c>
      <c r="J829">
        <v>3312</v>
      </c>
      <c r="K829">
        <v>4.33</v>
      </c>
      <c r="L829">
        <v>2</v>
      </c>
      <c r="M829" t="s">
        <v>34</v>
      </c>
      <c r="N829" t="s">
        <v>1782</v>
      </c>
    </row>
    <row r="830" spans="1:14" x14ac:dyDescent="0.3">
      <c r="A830" t="s">
        <v>2112</v>
      </c>
      <c r="B830" t="s">
        <v>1719</v>
      </c>
      <c r="C830">
        <v>35</v>
      </c>
      <c r="D830" t="s">
        <v>24</v>
      </c>
      <c r="E830" t="s">
        <v>74</v>
      </c>
      <c r="F830" t="s">
        <v>75</v>
      </c>
      <c r="G830" t="s">
        <v>27</v>
      </c>
      <c r="H830">
        <v>44759</v>
      </c>
      <c r="I830">
        <v>32523</v>
      </c>
      <c r="J830">
        <v>1101</v>
      </c>
      <c r="K830">
        <v>2.42</v>
      </c>
      <c r="L830">
        <v>5</v>
      </c>
      <c r="M830" t="s">
        <v>34</v>
      </c>
      <c r="N830" t="s">
        <v>1782</v>
      </c>
    </row>
    <row r="831" spans="1:14" x14ac:dyDescent="0.3">
      <c r="A831" t="s">
        <v>1345</v>
      </c>
      <c r="B831" t="s">
        <v>795</v>
      </c>
      <c r="C831">
        <v>28</v>
      </c>
      <c r="D831" t="s">
        <v>16</v>
      </c>
      <c r="E831" t="s">
        <v>62</v>
      </c>
      <c r="F831" t="s">
        <v>63</v>
      </c>
      <c r="G831" t="s">
        <v>53</v>
      </c>
      <c r="H831">
        <v>42543</v>
      </c>
      <c r="I831">
        <v>57386</v>
      </c>
      <c r="J831">
        <v>2659</v>
      </c>
      <c r="K831">
        <v>3.9</v>
      </c>
      <c r="L831">
        <v>2</v>
      </c>
      <c r="M831" t="s">
        <v>28</v>
      </c>
      <c r="N831" t="s">
        <v>1782</v>
      </c>
    </row>
    <row r="832" spans="1:14" x14ac:dyDescent="0.3">
      <c r="A832" t="s">
        <v>2113</v>
      </c>
      <c r="B832" t="s">
        <v>521</v>
      </c>
      <c r="C832">
        <v>29</v>
      </c>
      <c r="D832" t="s">
        <v>16</v>
      </c>
      <c r="E832" t="s">
        <v>17</v>
      </c>
      <c r="F832" t="s">
        <v>18</v>
      </c>
      <c r="G832" t="s">
        <v>33</v>
      </c>
      <c r="H832">
        <v>42219</v>
      </c>
      <c r="I832">
        <v>34600</v>
      </c>
      <c r="J832">
        <v>2230</v>
      </c>
      <c r="K832">
        <v>3.69</v>
      </c>
      <c r="L832">
        <v>0</v>
      </c>
      <c r="M832" t="s">
        <v>28</v>
      </c>
      <c r="N832" t="s">
        <v>1782</v>
      </c>
    </row>
    <row r="833" spans="1:14" x14ac:dyDescent="0.3">
      <c r="A833" t="s">
        <v>2114</v>
      </c>
      <c r="B833" t="s">
        <v>147</v>
      </c>
      <c r="C833">
        <v>28</v>
      </c>
      <c r="D833" t="s">
        <v>16</v>
      </c>
      <c r="E833" t="s">
        <v>25</v>
      </c>
      <c r="F833" t="s">
        <v>26</v>
      </c>
      <c r="G833" t="s">
        <v>39</v>
      </c>
      <c r="H833">
        <v>42155</v>
      </c>
      <c r="I833">
        <v>28696</v>
      </c>
      <c r="J833">
        <v>499</v>
      </c>
      <c r="K833">
        <v>1.75</v>
      </c>
      <c r="L833">
        <v>2</v>
      </c>
      <c r="M833" t="s">
        <v>28</v>
      </c>
      <c r="N833" t="s">
        <v>1782</v>
      </c>
    </row>
    <row r="834" spans="1:14" x14ac:dyDescent="0.3">
      <c r="A834" t="s">
        <v>1730</v>
      </c>
      <c r="B834" t="s">
        <v>107</v>
      </c>
      <c r="C834">
        <v>37</v>
      </c>
      <c r="D834" t="s">
        <v>16</v>
      </c>
      <c r="E834" t="s">
        <v>25</v>
      </c>
      <c r="F834" t="s">
        <v>26</v>
      </c>
      <c r="G834" t="s">
        <v>105</v>
      </c>
      <c r="H834">
        <v>42228</v>
      </c>
      <c r="I834">
        <v>29948</v>
      </c>
      <c r="J834">
        <v>2330</v>
      </c>
      <c r="K834">
        <v>4.75</v>
      </c>
      <c r="L834">
        <v>1</v>
      </c>
      <c r="M834" t="s">
        <v>34</v>
      </c>
      <c r="N834" t="s">
        <v>1782</v>
      </c>
    </row>
    <row r="835" spans="1:14" x14ac:dyDescent="0.3">
      <c r="A835" t="s">
        <v>2115</v>
      </c>
      <c r="B835" t="s">
        <v>104</v>
      </c>
      <c r="C835">
        <v>24</v>
      </c>
      <c r="D835" t="s">
        <v>24</v>
      </c>
      <c r="E835" t="s">
        <v>25</v>
      </c>
      <c r="F835" t="s">
        <v>26</v>
      </c>
      <c r="G835" t="s">
        <v>33</v>
      </c>
      <c r="H835">
        <v>42228</v>
      </c>
      <c r="I835">
        <v>28301</v>
      </c>
      <c r="J835">
        <v>2150</v>
      </c>
      <c r="K835">
        <v>3.82</v>
      </c>
      <c r="L835">
        <v>1</v>
      </c>
      <c r="M835" t="s">
        <v>34</v>
      </c>
      <c r="N835" t="s">
        <v>1782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7304-E709-448C-9DDD-D586A719CC80}">
  <dimension ref="A1:N834"/>
  <sheetViews>
    <sheetView workbookViewId="0"/>
  </sheetViews>
  <sheetFormatPr defaultRowHeight="14.4" x14ac:dyDescent="0.3"/>
  <cols>
    <col min="1" max="1" width="13.77734375" bestFit="1" customWidth="1"/>
    <col min="2" max="2" width="19.44140625" bestFit="1" customWidth="1"/>
    <col min="3" max="3" width="6.44140625" bestFit="1" customWidth="1"/>
    <col min="4" max="4" width="9.33203125" bestFit="1" customWidth="1"/>
    <col min="5" max="5" width="15.6640625" bestFit="1" customWidth="1"/>
    <col min="6" max="6" width="12.6640625" bestFit="1" customWidth="1"/>
    <col min="7" max="8" width="10.88671875" bestFit="1" customWidth="1"/>
    <col min="9" max="9" width="11.109375" bestFit="1" customWidth="1"/>
    <col min="10" max="10" width="11.21875" bestFit="1" customWidth="1"/>
    <col min="11" max="11" width="19.44140625" bestFit="1" customWidth="1"/>
    <col min="12" max="12" width="14.77734375" bestFit="1" customWidth="1"/>
    <col min="13" max="13" width="13.21875" bestFit="1" customWidth="1"/>
    <col min="14" max="14" width="9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1217</v>
      </c>
      <c r="B2" t="s">
        <v>200</v>
      </c>
      <c r="C2">
        <v>26</v>
      </c>
      <c r="D2" t="s">
        <v>24</v>
      </c>
      <c r="E2" t="s">
        <v>62</v>
      </c>
      <c r="F2" t="s">
        <v>63</v>
      </c>
      <c r="G2" t="s">
        <v>27</v>
      </c>
      <c r="H2">
        <v>43278</v>
      </c>
      <c r="I2">
        <v>48162</v>
      </c>
      <c r="J2">
        <v>3665</v>
      </c>
      <c r="K2">
        <v>5</v>
      </c>
      <c r="L2">
        <v>3</v>
      </c>
      <c r="M2" t="s">
        <v>20</v>
      </c>
      <c r="N2" t="s">
        <v>1218</v>
      </c>
    </row>
    <row r="3" spans="1:14" x14ac:dyDescent="0.3">
      <c r="A3" t="s">
        <v>1126</v>
      </c>
      <c r="B3" t="s">
        <v>402</v>
      </c>
      <c r="C3">
        <v>34</v>
      </c>
      <c r="D3" t="s">
        <v>16</v>
      </c>
      <c r="E3" t="s">
        <v>58</v>
      </c>
      <c r="F3" t="s">
        <v>59</v>
      </c>
      <c r="G3" t="s">
        <v>53</v>
      </c>
      <c r="H3">
        <v>43172</v>
      </c>
      <c r="I3">
        <v>31636</v>
      </c>
      <c r="J3">
        <v>613</v>
      </c>
      <c r="K3">
        <v>2.99</v>
      </c>
      <c r="L3">
        <v>2</v>
      </c>
      <c r="M3" t="s">
        <v>28</v>
      </c>
      <c r="N3" t="s">
        <v>1218</v>
      </c>
    </row>
    <row r="4" spans="1:14" x14ac:dyDescent="0.3">
      <c r="A4" t="s">
        <v>1219</v>
      </c>
      <c r="B4" t="s">
        <v>343</v>
      </c>
      <c r="C4">
        <v>26</v>
      </c>
      <c r="D4" t="s">
        <v>16</v>
      </c>
      <c r="E4" t="s">
        <v>62</v>
      </c>
      <c r="F4" t="s">
        <v>63</v>
      </c>
      <c r="G4" t="s">
        <v>88</v>
      </c>
      <c r="H4">
        <v>45251</v>
      </c>
      <c r="I4">
        <v>40807</v>
      </c>
      <c r="J4">
        <v>1295</v>
      </c>
      <c r="K4">
        <v>2.5</v>
      </c>
      <c r="L4">
        <v>6</v>
      </c>
      <c r="M4" t="s">
        <v>28</v>
      </c>
      <c r="N4" t="s">
        <v>1218</v>
      </c>
    </row>
    <row r="5" spans="1:14" x14ac:dyDescent="0.3">
      <c r="A5" t="s">
        <v>1220</v>
      </c>
      <c r="B5" t="s">
        <v>761</v>
      </c>
      <c r="C5">
        <v>27</v>
      </c>
      <c r="D5" t="s">
        <v>24</v>
      </c>
      <c r="E5" t="s">
        <v>58</v>
      </c>
      <c r="F5" t="s">
        <v>59</v>
      </c>
      <c r="G5" t="s">
        <v>105</v>
      </c>
      <c r="H5">
        <v>42636</v>
      </c>
      <c r="I5">
        <v>28841</v>
      </c>
      <c r="J5">
        <v>1416</v>
      </c>
      <c r="K5">
        <v>2.36</v>
      </c>
      <c r="L5">
        <v>4</v>
      </c>
      <c r="M5" t="s">
        <v>28</v>
      </c>
      <c r="N5" t="s">
        <v>1218</v>
      </c>
    </row>
    <row r="6" spans="1:14" x14ac:dyDescent="0.3">
      <c r="A6" t="s">
        <v>1221</v>
      </c>
      <c r="B6" t="s">
        <v>308</v>
      </c>
      <c r="C6">
        <v>25</v>
      </c>
      <c r="D6" t="s">
        <v>24</v>
      </c>
      <c r="E6" t="s">
        <v>37</v>
      </c>
      <c r="F6" t="s">
        <v>38</v>
      </c>
      <c r="G6" t="s">
        <v>50</v>
      </c>
      <c r="H6">
        <v>44541</v>
      </c>
      <c r="I6">
        <v>29008</v>
      </c>
      <c r="J6">
        <v>1161</v>
      </c>
      <c r="K6">
        <v>3.08</v>
      </c>
      <c r="L6">
        <v>4</v>
      </c>
      <c r="M6" t="s">
        <v>28</v>
      </c>
      <c r="N6" t="s">
        <v>1218</v>
      </c>
    </row>
    <row r="7" spans="1:14" x14ac:dyDescent="0.3">
      <c r="A7" t="s">
        <v>1222</v>
      </c>
      <c r="B7" t="s">
        <v>442</v>
      </c>
      <c r="C7">
        <v>30</v>
      </c>
      <c r="D7" t="s">
        <v>24</v>
      </c>
      <c r="E7" t="s">
        <v>58</v>
      </c>
      <c r="F7" t="s">
        <v>59</v>
      </c>
      <c r="G7" t="s">
        <v>53</v>
      </c>
      <c r="H7">
        <v>42650</v>
      </c>
      <c r="I7">
        <v>30065</v>
      </c>
      <c r="J7">
        <v>1896</v>
      </c>
      <c r="K7">
        <v>3.45</v>
      </c>
      <c r="L7">
        <v>3</v>
      </c>
      <c r="M7" t="s">
        <v>20</v>
      </c>
      <c r="N7" t="s">
        <v>1218</v>
      </c>
    </row>
    <row r="8" spans="1:14" x14ac:dyDescent="0.3">
      <c r="A8" t="s">
        <v>1223</v>
      </c>
      <c r="B8" t="s">
        <v>238</v>
      </c>
      <c r="C8">
        <v>33</v>
      </c>
      <c r="D8" t="s">
        <v>16</v>
      </c>
      <c r="E8" t="s">
        <v>42</v>
      </c>
      <c r="F8" t="s">
        <v>43</v>
      </c>
      <c r="G8" t="s">
        <v>19</v>
      </c>
      <c r="H8">
        <v>43690</v>
      </c>
      <c r="I8">
        <v>38685</v>
      </c>
      <c r="J8">
        <v>972</v>
      </c>
      <c r="K8">
        <v>2.4</v>
      </c>
      <c r="L8">
        <v>3</v>
      </c>
      <c r="M8" t="s">
        <v>20</v>
      </c>
      <c r="N8" t="s">
        <v>1218</v>
      </c>
    </row>
    <row r="9" spans="1:14" x14ac:dyDescent="0.3">
      <c r="A9" t="s">
        <v>1224</v>
      </c>
      <c r="B9" t="s">
        <v>761</v>
      </c>
      <c r="C9">
        <v>28</v>
      </c>
      <c r="D9" t="s">
        <v>16</v>
      </c>
      <c r="E9" t="s">
        <v>62</v>
      </c>
      <c r="F9" t="s">
        <v>63</v>
      </c>
      <c r="G9" t="s">
        <v>50</v>
      </c>
      <c r="H9">
        <v>42900</v>
      </c>
      <c r="I9">
        <v>43712</v>
      </c>
      <c r="J9">
        <v>1220</v>
      </c>
      <c r="K9">
        <v>3.01</v>
      </c>
      <c r="L9">
        <v>5</v>
      </c>
      <c r="M9" t="s">
        <v>20</v>
      </c>
      <c r="N9" t="s">
        <v>1218</v>
      </c>
    </row>
    <row r="10" spans="1:14" x14ac:dyDescent="0.3">
      <c r="A10" t="s">
        <v>938</v>
      </c>
      <c r="B10" t="s">
        <v>373</v>
      </c>
      <c r="C10">
        <v>35</v>
      </c>
      <c r="D10" t="s">
        <v>16</v>
      </c>
      <c r="E10" t="s">
        <v>31</v>
      </c>
      <c r="F10" t="s">
        <v>32</v>
      </c>
      <c r="G10" t="s">
        <v>88</v>
      </c>
      <c r="H10">
        <v>45207</v>
      </c>
      <c r="I10">
        <v>29419</v>
      </c>
      <c r="J10">
        <v>1828</v>
      </c>
      <c r="K10">
        <v>3.5</v>
      </c>
      <c r="L10">
        <v>7</v>
      </c>
      <c r="M10" t="s">
        <v>34</v>
      </c>
      <c r="N10" t="s">
        <v>1218</v>
      </c>
    </row>
    <row r="11" spans="1:14" x14ac:dyDescent="0.3">
      <c r="A11" t="s">
        <v>1225</v>
      </c>
      <c r="B11" t="s">
        <v>463</v>
      </c>
      <c r="C11">
        <v>31</v>
      </c>
      <c r="D11" t="s">
        <v>24</v>
      </c>
      <c r="E11" t="s">
        <v>58</v>
      </c>
      <c r="F11" t="s">
        <v>59</v>
      </c>
      <c r="G11" t="s">
        <v>53</v>
      </c>
      <c r="H11">
        <v>45426</v>
      </c>
      <c r="I11">
        <v>31223</v>
      </c>
      <c r="J11">
        <v>1674</v>
      </c>
      <c r="K11">
        <v>3.11</v>
      </c>
      <c r="L11">
        <v>4</v>
      </c>
      <c r="M11" t="s">
        <v>34</v>
      </c>
      <c r="N11" t="s">
        <v>1218</v>
      </c>
    </row>
    <row r="12" spans="1:14" x14ac:dyDescent="0.3">
      <c r="A12" t="s">
        <v>909</v>
      </c>
      <c r="B12" t="s">
        <v>325</v>
      </c>
      <c r="C12">
        <v>35</v>
      </c>
      <c r="D12" t="s">
        <v>24</v>
      </c>
      <c r="E12" t="s">
        <v>31</v>
      </c>
      <c r="F12" t="s">
        <v>32</v>
      </c>
      <c r="G12" t="s">
        <v>39</v>
      </c>
      <c r="H12">
        <v>42904</v>
      </c>
      <c r="I12">
        <v>36890</v>
      </c>
      <c r="J12">
        <v>1520</v>
      </c>
      <c r="K12">
        <v>3.21</v>
      </c>
      <c r="L12">
        <v>6</v>
      </c>
      <c r="M12" t="s">
        <v>34</v>
      </c>
      <c r="N12" t="s">
        <v>1218</v>
      </c>
    </row>
    <row r="13" spans="1:14" x14ac:dyDescent="0.3">
      <c r="A13" t="s">
        <v>1226</v>
      </c>
      <c r="B13" t="s">
        <v>493</v>
      </c>
      <c r="C13">
        <v>47</v>
      </c>
      <c r="D13" t="s">
        <v>24</v>
      </c>
      <c r="E13" t="s">
        <v>31</v>
      </c>
      <c r="F13" t="s">
        <v>32</v>
      </c>
      <c r="G13" t="s">
        <v>39</v>
      </c>
      <c r="H13">
        <v>42849</v>
      </c>
      <c r="I13">
        <v>32594</v>
      </c>
      <c r="J13">
        <v>1382</v>
      </c>
      <c r="K13">
        <v>3.29</v>
      </c>
      <c r="L13">
        <v>1</v>
      </c>
      <c r="M13" t="s">
        <v>28</v>
      </c>
      <c r="N13" t="s">
        <v>1218</v>
      </c>
    </row>
    <row r="14" spans="1:14" x14ac:dyDescent="0.3">
      <c r="A14" t="s">
        <v>730</v>
      </c>
      <c r="B14" t="s">
        <v>731</v>
      </c>
      <c r="C14">
        <v>33</v>
      </c>
      <c r="D14" t="s">
        <v>16</v>
      </c>
      <c r="E14" t="s">
        <v>58</v>
      </c>
      <c r="F14" t="s">
        <v>59</v>
      </c>
      <c r="G14" t="s">
        <v>33</v>
      </c>
      <c r="H14">
        <v>42987</v>
      </c>
      <c r="I14">
        <v>30619</v>
      </c>
      <c r="J14">
        <v>934</v>
      </c>
      <c r="K14">
        <v>4.37</v>
      </c>
      <c r="L14">
        <v>1</v>
      </c>
      <c r="M14" t="s">
        <v>20</v>
      </c>
      <c r="N14" t="s">
        <v>1218</v>
      </c>
    </row>
    <row r="15" spans="1:14" x14ac:dyDescent="0.3">
      <c r="A15" t="s">
        <v>955</v>
      </c>
      <c r="B15" t="s">
        <v>908</v>
      </c>
      <c r="C15">
        <v>23</v>
      </c>
      <c r="D15" t="s">
        <v>16</v>
      </c>
      <c r="E15" t="s">
        <v>74</v>
      </c>
      <c r="F15" t="s">
        <v>75</v>
      </c>
      <c r="G15" t="s">
        <v>88</v>
      </c>
      <c r="H15">
        <v>45463</v>
      </c>
      <c r="I15">
        <v>33056</v>
      </c>
      <c r="J15">
        <v>1574</v>
      </c>
      <c r="K15">
        <v>3.08</v>
      </c>
      <c r="L15">
        <v>3</v>
      </c>
      <c r="M15" t="s">
        <v>34</v>
      </c>
      <c r="N15" t="s">
        <v>1218</v>
      </c>
    </row>
    <row r="16" spans="1:14" x14ac:dyDescent="0.3">
      <c r="A16" t="s">
        <v>1227</v>
      </c>
      <c r="B16" t="s">
        <v>1228</v>
      </c>
      <c r="C16">
        <v>38</v>
      </c>
      <c r="D16" t="s">
        <v>16</v>
      </c>
      <c r="E16" t="s">
        <v>42</v>
      </c>
      <c r="F16" t="s">
        <v>43</v>
      </c>
      <c r="G16" t="s">
        <v>39</v>
      </c>
      <c r="H16">
        <v>43932</v>
      </c>
      <c r="I16">
        <v>39231</v>
      </c>
      <c r="J16">
        <v>1613</v>
      </c>
      <c r="K16">
        <v>3.12</v>
      </c>
      <c r="L16">
        <v>3</v>
      </c>
      <c r="M16" t="s">
        <v>20</v>
      </c>
      <c r="N16" t="s">
        <v>1218</v>
      </c>
    </row>
    <row r="17" spans="1:14" x14ac:dyDescent="0.3">
      <c r="A17" t="s">
        <v>1229</v>
      </c>
      <c r="B17" t="s">
        <v>1230</v>
      </c>
      <c r="C17">
        <v>35</v>
      </c>
      <c r="D17" t="s">
        <v>24</v>
      </c>
      <c r="E17" t="s">
        <v>25</v>
      </c>
      <c r="F17" t="s">
        <v>26</v>
      </c>
      <c r="G17" t="s">
        <v>105</v>
      </c>
      <c r="H17">
        <v>45011</v>
      </c>
      <c r="I17">
        <v>29088</v>
      </c>
      <c r="J17">
        <v>1828</v>
      </c>
      <c r="K17">
        <v>4.2</v>
      </c>
      <c r="L17">
        <v>4</v>
      </c>
      <c r="M17" t="s">
        <v>28</v>
      </c>
      <c r="N17" t="s">
        <v>1218</v>
      </c>
    </row>
    <row r="18" spans="1:14" x14ac:dyDescent="0.3">
      <c r="A18" t="s">
        <v>1231</v>
      </c>
      <c r="B18" t="s">
        <v>321</v>
      </c>
      <c r="C18">
        <v>30</v>
      </c>
      <c r="D18" t="s">
        <v>24</v>
      </c>
      <c r="E18" t="s">
        <v>58</v>
      </c>
      <c r="F18" t="s">
        <v>59</v>
      </c>
      <c r="G18" t="s">
        <v>33</v>
      </c>
      <c r="H18">
        <v>42102</v>
      </c>
      <c r="I18">
        <v>30965</v>
      </c>
      <c r="J18">
        <v>485</v>
      </c>
      <c r="K18">
        <v>2.57</v>
      </c>
      <c r="L18">
        <v>3</v>
      </c>
      <c r="M18" t="s">
        <v>28</v>
      </c>
      <c r="N18" t="s">
        <v>1218</v>
      </c>
    </row>
    <row r="19" spans="1:14" x14ac:dyDescent="0.3">
      <c r="A19" t="s">
        <v>1232</v>
      </c>
      <c r="B19" t="s">
        <v>178</v>
      </c>
      <c r="C19">
        <v>32</v>
      </c>
      <c r="D19" t="s">
        <v>24</v>
      </c>
      <c r="E19" t="s">
        <v>74</v>
      </c>
      <c r="F19" t="s">
        <v>75</v>
      </c>
      <c r="G19" t="s">
        <v>105</v>
      </c>
      <c r="H19">
        <v>42604</v>
      </c>
      <c r="I19">
        <v>36422</v>
      </c>
      <c r="J19">
        <v>1992</v>
      </c>
      <c r="K19">
        <v>2.62</v>
      </c>
      <c r="L19">
        <v>6</v>
      </c>
      <c r="M19" t="s">
        <v>20</v>
      </c>
      <c r="N19" t="s">
        <v>1218</v>
      </c>
    </row>
    <row r="20" spans="1:14" x14ac:dyDescent="0.3">
      <c r="A20" t="s">
        <v>1233</v>
      </c>
      <c r="B20" t="s">
        <v>224</v>
      </c>
      <c r="C20">
        <v>37</v>
      </c>
      <c r="D20" t="s">
        <v>24</v>
      </c>
      <c r="E20" t="s">
        <v>62</v>
      </c>
      <c r="F20" t="s">
        <v>63</v>
      </c>
      <c r="G20" t="s">
        <v>33</v>
      </c>
      <c r="H20">
        <v>44010</v>
      </c>
      <c r="I20">
        <v>47629</v>
      </c>
      <c r="J20">
        <v>1630</v>
      </c>
      <c r="K20">
        <v>3.49</v>
      </c>
      <c r="L20">
        <v>3</v>
      </c>
      <c r="M20" t="s">
        <v>34</v>
      </c>
      <c r="N20" t="s">
        <v>1218</v>
      </c>
    </row>
    <row r="21" spans="1:14" x14ac:dyDescent="0.3">
      <c r="A21" t="s">
        <v>1030</v>
      </c>
      <c r="B21" t="s">
        <v>207</v>
      </c>
      <c r="C21">
        <v>34</v>
      </c>
      <c r="D21" t="s">
        <v>24</v>
      </c>
      <c r="E21" t="s">
        <v>31</v>
      </c>
      <c r="F21" t="s">
        <v>32</v>
      </c>
      <c r="G21" t="s">
        <v>19</v>
      </c>
      <c r="H21">
        <v>45402</v>
      </c>
      <c r="I21">
        <v>38296</v>
      </c>
      <c r="J21">
        <v>1952</v>
      </c>
      <c r="K21">
        <v>3.18</v>
      </c>
      <c r="L21">
        <v>2</v>
      </c>
      <c r="M21" t="s">
        <v>34</v>
      </c>
      <c r="N21" t="s">
        <v>1218</v>
      </c>
    </row>
    <row r="22" spans="1:14" x14ac:dyDescent="0.3">
      <c r="A22" t="s">
        <v>1234</v>
      </c>
      <c r="B22" t="s">
        <v>1235</v>
      </c>
      <c r="C22">
        <v>34</v>
      </c>
      <c r="D22" t="s">
        <v>16</v>
      </c>
      <c r="E22" t="s">
        <v>42</v>
      </c>
      <c r="F22" t="s">
        <v>43</v>
      </c>
      <c r="G22" t="s">
        <v>33</v>
      </c>
      <c r="H22">
        <v>45500</v>
      </c>
      <c r="I22">
        <v>32496</v>
      </c>
      <c r="J22">
        <v>2232</v>
      </c>
      <c r="K22">
        <v>3.38</v>
      </c>
      <c r="L22">
        <v>1</v>
      </c>
      <c r="M22" t="s">
        <v>20</v>
      </c>
      <c r="N22" t="s">
        <v>1218</v>
      </c>
    </row>
    <row r="23" spans="1:14" x14ac:dyDescent="0.3">
      <c r="A23" t="s">
        <v>1236</v>
      </c>
      <c r="B23" t="s">
        <v>134</v>
      </c>
      <c r="C23">
        <v>39</v>
      </c>
      <c r="D23" t="s">
        <v>24</v>
      </c>
      <c r="E23" t="s">
        <v>37</v>
      </c>
      <c r="F23" t="s">
        <v>38</v>
      </c>
      <c r="G23" t="s">
        <v>53</v>
      </c>
      <c r="H23">
        <v>42133</v>
      </c>
      <c r="I23">
        <v>33999</v>
      </c>
      <c r="J23">
        <v>1055</v>
      </c>
      <c r="K23">
        <v>3.1</v>
      </c>
      <c r="L23">
        <v>1</v>
      </c>
      <c r="M23" t="s">
        <v>20</v>
      </c>
      <c r="N23" t="s">
        <v>1218</v>
      </c>
    </row>
    <row r="24" spans="1:14" x14ac:dyDescent="0.3">
      <c r="A24" t="s">
        <v>1237</v>
      </c>
      <c r="B24" t="s">
        <v>872</v>
      </c>
      <c r="C24">
        <v>29</v>
      </c>
      <c r="D24" t="s">
        <v>16</v>
      </c>
      <c r="E24" t="s">
        <v>74</v>
      </c>
      <c r="F24" t="s">
        <v>75</v>
      </c>
      <c r="G24" t="s">
        <v>39</v>
      </c>
      <c r="H24">
        <v>42793</v>
      </c>
      <c r="I24">
        <v>40184</v>
      </c>
      <c r="J24">
        <v>1167</v>
      </c>
      <c r="K24">
        <v>1.73</v>
      </c>
      <c r="L24">
        <v>1</v>
      </c>
      <c r="M24" t="s">
        <v>28</v>
      </c>
      <c r="N24" t="s">
        <v>1218</v>
      </c>
    </row>
    <row r="25" spans="1:14" x14ac:dyDescent="0.3">
      <c r="A25" t="s">
        <v>1238</v>
      </c>
      <c r="B25" t="s">
        <v>149</v>
      </c>
      <c r="C25">
        <v>23</v>
      </c>
      <c r="D25" t="s">
        <v>16</v>
      </c>
      <c r="E25" t="s">
        <v>31</v>
      </c>
      <c r="F25" t="s">
        <v>32</v>
      </c>
      <c r="G25" t="s">
        <v>53</v>
      </c>
      <c r="H25">
        <v>42775</v>
      </c>
      <c r="I25">
        <v>33427</v>
      </c>
      <c r="J25">
        <v>1702</v>
      </c>
      <c r="K25">
        <v>2.59</v>
      </c>
      <c r="L25">
        <v>5</v>
      </c>
      <c r="M25" t="s">
        <v>28</v>
      </c>
      <c r="N25" t="s">
        <v>1218</v>
      </c>
    </row>
    <row r="26" spans="1:14" x14ac:dyDescent="0.3">
      <c r="A26" t="s">
        <v>1239</v>
      </c>
      <c r="B26" t="s">
        <v>198</v>
      </c>
      <c r="C26">
        <v>31</v>
      </c>
      <c r="D26" t="s">
        <v>16</v>
      </c>
      <c r="E26" t="s">
        <v>37</v>
      </c>
      <c r="F26" t="s">
        <v>38</v>
      </c>
      <c r="G26" t="s">
        <v>39</v>
      </c>
      <c r="H26">
        <v>44186</v>
      </c>
      <c r="I26">
        <v>27148</v>
      </c>
      <c r="J26">
        <v>722</v>
      </c>
      <c r="K26">
        <v>3.38</v>
      </c>
      <c r="L26">
        <v>1</v>
      </c>
      <c r="M26" t="s">
        <v>20</v>
      </c>
      <c r="N26" t="s">
        <v>1218</v>
      </c>
    </row>
    <row r="27" spans="1:14" x14ac:dyDescent="0.3">
      <c r="A27" t="s">
        <v>313</v>
      </c>
      <c r="B27" t="s">
        <v>251</v>
      </c>
      <c r="C27">
        <v>33</v>
      </c>
      <c r="D27" t="s">
        <v>24</v>
      </c>
      <c r="E27" t="s">
        <v>31</v>
      </c>
      <c r="F27" t="s">
        <v>32</v>
      </c>
      <c r="G27" t="s">
        <v>105</v>
      </c>
      <c r="H27">
        <v>43700</v>
      </c>
      <c r="I27">
        <v>37603</v>
      </c>
      <c r="J27">
        <v>1478</v>
      </c>
      <c r="K27">
        <v>2.98</v>
      </c>
      <c r="L27">
        <v>0</v>
      </c>
      <c r="M27" t="s">
        <v>20</v>
      </c>
      <c r="N27" t="s">
        <v>1218</v>
      </c>
    </row>
    <row r="28" spans="1:14" x14ac:dyDescent="0.3">
      <c r="A28" t="s">
        <v>1240</v>
      </c>
      <c r="B28" t="s">
        <v>295</v>
      </c>
      <c r="C28">
        <v>33</v>
      </c>
      <c r="D28" t="s">
        <v>16</v>
      </c>
      <c r="E28" t="s">
        <v>58</v>
      </c>
      <c r="F28" t="s">
        <v>59</v>
      </c>
      <c r="G28" t="s">
        <v>88</v>
      </c>
      <c r="H28">
        <v>44060</v>
      </c>
      <c r="I28">
        <v>33319</v>
      </c>
      <c r="J28">
        <v>930</v>
      </c>
      <c r="K28">
        <v>2.95</v>
      </c>
      <c r="L28">
        <v>4</v>
      </c>
      <c r="M28" t="s">
        <v>20</v>
      </c>
      <c r="N28" t="s">
        <v>1218</v>
      </c>
    </row>
    <row r="29" spans="1:14" x14ac:dyDescent="0.3">
      <c r="A29" t="s">
        <v>570</v>
      </c>
      <c r="B29" t="s">
        <v>529</v>
      </c>
      <c r="C29">
        <v>36</v>
      </c>
      <c r="D29" t="s">
        <v>16</v>
      </c>
      <c r="E29" t="s">
        <v>74</v>
      </c>
      <c r="F29" t="s">
        <v>75</v>
      </c>
      <c r="G29" t="s">
        <v>27</v>
      </c>
      <c r="H29">
        <v>42119</v>
      </c>
      <c r="I29">
        <v>38621</v>
      </c>
      <c r="J29">
        <v>2715</v>
      </c>
      <c r="K29">
        <v>4.45</v>
      </c>
      <c r="L29">
        <v>1</v>
      </c>
      <c r="M29" t="s">
        <v>28</v>
      </c>
      <c r="N29" t="s">
        <v>1218</v>
      </c>
    </row>
    <row r="30" spans="1:14" x14ac:dyDescent="0.3">
      <c r="A30" t="s">
        <v>160</v>
      </c>
      <c r="B30" t="s">
        <v>161</v>
      </c>
      <c r="C30">
        <v>38</v>
      </c>
      <c r="D30" t="s">
        <v>24</v>
      </c>
      <c r="E30" t="s">
        <v>37</v>
      </c>
      <c r="F30" t="s">
        <v>38</v>
      </c>
      <c r="G30" t="s">
        <v>33</v>
      </c>
      <c r="H30">
        <v>42063</v>
      </c>
      <c r="I30">
        <v>26259</v>
      </c>
      <c r="J30">
        <v>1359</v>
      </c>
      <c r="K30">
        <v>4.34</v>
      </c>
      <c r="L30">
        <v>2</v>
      </c>
      <c r="M30" t="s">
        <v>28</v>
      </c>
      <c r="N30" t="s">
        <v>1218</v>
      </c>
    </row>
    <row r="31" spans="1:14" x14ac:dyDescent="0.3">
      <c r="A31" t="s">
        <v>1241</v>
      </c>
      <c r="B31" t="s">
        <v>253</v>
      </c>
      <c r="C31">
        <v>32</v>
      </c>
      <c r="D31" t="s">
        <v>16</v>
      </c>
      <c r="E31" t="s">
        <v>58</v>
      </c>
      <c r="F31" t="s">
        <v>59</v>
      </c>
      <c r="G31" t="s">
        <v>27</v>
      </c>
      <c r="H31">
        <v>44240</v>
      </c>
      <c r="I31">
        <v>27710</v>
      </c>
      <c r="J31">
        <v>925</v>
      </c>
      <c r="K31">
        <v>2.41</v>
      </c>
      <c r="L31">
        <v>3</v>
      </c>
      <c r="M31" t="s">
        <v>34</v>
      </c>
      <c r="N31" t="s">
        <v>1218</v>
      </c>
    </row>
    <row r="32" spans="1:14" x14ac:dyDescent="0.3">
      <c r="A32" t="s">
        <v>1242</v>
      </c>
      <c r="B32" t="s">
        <v>1243</v>
      </c>
      <c r="C32">
        <v>36</v>
      </c>
      <c r="D32" t="s">
        <v>24</v>
      </c>
      <c r="E32" t="s">
        <v>62</v>
      </c>
      <c r="F32" t="s">
        <v>63</v>
      </c>
      <c r="G32" t="s">
        <v>88</v>
      </c>
      <c r="H32">
        <v>42821</v>
      </c>
      <c r="I32">
        <v>42915</v>
      </c>
      <c r="J32">
        <v>2349</v>
      </c>
      <c r="K32">
        <v>4.1100000000000003</v>
      </c>
      <c r="L32">
        <v>5</v>
      </c>
      <c r="M32" t="s">
        <v>34</v>
      </c>
      <c r="N32" t="s">
        <v>1218</v>
      </c>
    </row>
    <row r="33" spans="1:14" x14ac:dyDescent="0.3">
      <c r="A33" t="s">
        <v>1105</v>
      </c>
      <c r="B33" t="s">
        <v>49</v>
      </c>
      <c r="C33">
        <v>27</v>
      </c>
      <c r="D33" t="s">
        <v>16</v>
      </c>
      <c r="E33" t="s">
        <v>42</v>
      </c>
      <c r="F33" t="s">
        <v>43</v>
      </c>
      <c r="G33" t="s">
        <v>33</v>
      </c>
      <c r="H33">
        <v>45202</v>
      </c>
      <c r="I33">
        <v>38462</v>
      </c>
      <c r="J33">
        <v>1994</v>
      </c>
      <c r="K33">
        <v>2.98</v>
      </c>
      <c r="L33">
        <v>5</v>
      </c>
      <c r="M33" t="s">
        <v>20</v>
      </c>
      <c r="N33" t="s">
        <v>1218</v>
      </c>
    </row>
    <row r="34" spans="1:14" x14ac:dyDescent="0.3">
      <c r="A34" t="s">
        <v>1214</v>
      </c>
      <c r="B34" t="s">
        <v>682</v>
      </c>
      <c r="C34">
        <v>25</v>
      </c>
      <c r="D34" t="s">
        <v>16</v>
      </c>
      <c r="E34" t="s">
        <v>74</v>
      </c>
      <c r="F34" t="s">
        <v>75</v>
      </c>
      <c r="G34" t="s">
        <v>33</v>
      </c>
      <c r="H34">
        <v>44521</v>
      </c>
      <c r="I34">
        <v>38303</v>
      </c>
      <c r="J34">
        <v>2066</v>
      </c>
      <c r="K34">
        <v>3.31</v>
      </c>
      <c r="L34">
        <v>3</v>
      </c>
      <c r="M34" t="s">
        <v>20</v>
      </c>
      <c r="N34" t="s">
        <v>1218</v>
      </c>
    </row>
    <row r="35" spans="1:14" x14ac:dyDescent="0.3">
      <c r="A35" t="s">
        <v>1244</v>
      </c>
      <c r="B35" t="s">
        <v>707</v>
      </c>
      <c r="C35">
        <v>45</v>
      </c>
      <c r="D35" t="s">
        <v>16</v>
      </c>
      <c r="E35" t="s">
        <v>31</v>
      </c>
      <c r="F35" t="s">
        <v>32</v>
      </c>
      <c r="G35" t="s">
        <v>39</v>
      </c>
      <c r="H35">
        <v>43107</v>
      </c>
      <c r="I35">
        <v>31283</v>
      </c>
      <c r="J35">
        <v>2749</v>
      </c>
      <c r="K35">
        <v>5</v>
      </c>
      <c r="L35">
        <v>4</v>
      </c>
      <c r="M35" t="s">
        <v>28</v>
      </c>
      <c r="N35" t="s">
        <v>1218</v>
      </c>
    </row>
    <row r="36" spans="1:14" x14ac:dyDescent="0.3">
      <c r="A36" t="s">
        <v>1245</v>
      </c>
      <c r="B36" t="s">
        <v>149</v>
      </c>
      <c r="C36">
        <v>29</v>
      </c>
      <c r="D36" t="s">
        <v>16</v>
      </c>
      <c r="E36" t="s">
        <v>42</v>
      </c>
      <c r="F36" t="s">
        <v>43</v>
      </c>
      <c r="G36" t="s">
        <v>39</v>
      </c>
      <c r="H36">
        <v>44686</v>
      </c>
      <c r="I36">
        <v>41337</v>
      </c>
      <c r="J36">
        <v>2294</v>
      </c>
      <c r="K36">
        <v>3.27</v>
      </c>
      <c r="L36">
        <v>1</v>
      </c>
      <c r="M36" t="s">
        <v>28</v>
      </c>
      <c r="N36" t="s">
        <v>1218</v>
      </c>
    </row>
    <row r="37" spans="1:14" x14ac:dyDescent="0.3">
      <c r="A37" t="s">
        <v>1246</v>
      </c>
      <c r="B37" t="s">
        <v>536</v>
      </c>
      <c r="C37">
        <v>25</v>
      </c>
      <c r="D37" t="s">
        <v>16</v>
      </c>
      <c r="E37" t="s">
        <v>62</v>
      </c>
      <c r="F37" t="s">
        <v>63</v>
      </c>
      <c r="G37" t="s">
        <v>39</v>
      </c>
      <c r="H37">
        <v>43129</v>
      </c>
      <c r="I37">
        <v>45095</v>
      </c>
      <c r="J37">
        <v>2244</v>
      </c>
      <c r="K37">
        <v>2.5499999999999998</v>
      </c>
      <c r="L37">
        <v>3</v>
      </c>
      <c r="M37" t="s">
        <v>20</v>
      </c>
      <c r="N37" t="s">
        <v>1218</v>
      </c>
    </row>
    <row r="38" spans="1:14" x14ac:dyDescent="0.3">
      <c r="A38" t="s">
        <v>1247</v>
      </c>
      <c r="B38" t="s">
        <v>305</v>
      </c>
      <c r="C38">
        <v>26</v>
      </c>
      <c r="D38" t="s">
        <v>24</v>
      </c>
      <c r="E38" t="s">
        <v>37</v>
      </c>
      <c r="F38" t="s">
        <v>38</v>
      </c>
      <c r="G38" t="s">
        <v>53</v>
      </c>
      <c r="H38">
        <v>42056</v>
      </c>
      <c r="I38">
        <v>25016</v>
      </c>
      <c r="J38">
        <v>1623</v>
      </c>
      <c r="K38">
        <v>3.12</v>
      </c>
      <c r="L38">
        <v>5</v>
      </c>
      <c r="M38" t="s">
        <v>34</v>
      </c>
      <c r="N38" t="s">
        <v>1218</v>
      </c>
    </row>
    <row r="39" spans="1:14" x14ac:dyDescent="0.3">
      <c r="A39" t="s">
        <v>1248</v>
      </c>
      <c r="B39" t="s">
        <v>140</v>
      </c>
      <c r="C39">
        <v>36</v>
      </c>
      <c r="D39" t="s">
        <v>16</v>
      </c>
      <c r="E39" t="s">
        <v>42</v>
      </c>
      <c r="F39" t="s">
        <v>43</v>
      </c>
      <c r="G39" t="s">
        <v>27</v>
      </c>
      <c r="H39">
        <v>43977</v>
      </c>
      <c r="I39">
        <v>38296</v>
      </c>
      <c r="J39">
        <v>1453</v>
      </c>
      <c r="K39">
        <v>2.7</v>
      </c>
      <c r="L39">
        <v>1</v>
      </c>
      <c r="M39" t="s">
        <v>20</v>
      </c>
      <c r="N39" t="s">
        <v>1218</v>
      </c>
    </row>
    <row r="40" spans="1:14" x14ac:dyDescent="0.3">
      <c r="A40" t="s">
        <v>1249</v>
      </c>
      <c r="B40" t="s">
        <v>211</v>
      </c>
      <c r="C40">
        <v>27</v>
      </c>
      <c r="D40" t="s">
        <v>16</v>
      </c>
      <c r="E40" t="s">
        <v>17</v>
      </c>
      <c r="F40" t="s">
        <v>18</v>
      </c>
      <c r="G40" t="s">
        <v>33</v>
      </c>
      <c r="H40">
        <v>43832</v>
      </c>
      <c r="I40">
        <v>48271</v>
      </c>
      <c r="J40">
        <v>1500</v>
      </c>
      <c r="K40">
        <v>2.58</v>
      </c>
      <c r="L40">
        <v>6</v>
      </c>
      <c r="M40" t="s">
        <v>20</v>
      </c>
      <c r="N40" t="s">
        <v>1218</v>
      </c>
    </row>
    <row r="41" spans="1:14" x14ac:dyDescent="0.3">
      <c r="A41" t="s">
        <v>1250</v>
      </c>
      <c r="B41" t="s">
        <v>1090</v>
      </c>
      <c r="C41">
        <v>24</v>
      </c>
      <c r="D41" t="s">
        <v>24</v>
      </c>
      <c r="E41" t="s">
        <v>74</v>
      </c>
      <c r="F41" t="s">
        <v>75</v>
      </c>
      <c r="G41" t="s">
        <v>88</v>
      </c>
      <c r="H41">
        <v>44010</v>
      </c>
      <c r="I41">
        <v>40896</v>
      </c>
      <c r="J41">
        <v>3161</v>
      </c>
      <c r="K41">
        <v>4.3099999999999996</v>
      </c>
      <c r="L41">
        <v>1</v>
      </c>
      <c r="M41" t="s">
        <v>34</v>
      </c>
      <c r="N41" t="s">
        <v>1218</v>
      </c>
    </row>
    <row r="42" spans="1:14" x14ac:dyDescent="0.3">
      <c r="A42" t="s">
        <v>526</v>
      </c>
      <c r="B42" t="s">
        <v>527</v>
      </c>
      <c r="C42">
        <v>24</v>
      </c>
      <c r="D42" t="s">
        <v>24</v>
      </c>
      <c r="E42" t="s">
        <v>37</v>
      </c>
      <c r="F42" t="s">
        <v>38</v>
      </c>
      <c r="G42" t="s">
        <v>50</v>
      </c>
      <c r="H42">
        <v>43474</v>
      </c>
      <c r="I42">
        <v>34894</v>
      </c>
      <c r="J42">
        <v>668</v>
      </c>
      <c r="K42">
        <v>2.71</v>
      </c>
      <c r="L42">
        <v>4</v>
      </c>
      <c r="M42" t="s">
        <v>20</v>
      </c>
      <c r="N42" t="s">
        <v>1218</v>
      </c>
    </row>
    <row r="43" spans="1:14" x14ac:dyDescent="0.3">
      <c r="A43" t="s">
        <v>1116</v>
      </c>
      <c r="B43" t="s">
        <v>117</v>
      </c>
      <c r="C43">
        <v>32</v>
      </c>
      <c r="D43" t="s">
        <v>24</v>
      </c>
      <c r="E43" t="s">
        <v>31</v>
      </c>
      <c r="F43" t="s">
        <v>32</v>
      </c>
      <c r="G43" t="s">
        <v>105</v>
      </c>
      <c r="H43">
        <v>42564</v>
      </c>
      <c r="I43">
        <v>33258</v>
      </c>
      <c r="J43">
        <v>1717</v>
      </c>
      <c r="K43">
        <v>3.04</v>
      </c>
      <c r="L43">
        <v>0</v>
      </c>
      <c r="M43" t="s">
        <v>28</v>
      </c>
      <c r="N43" t="s">
        <v>1218</v>
      </c>
    </row>
    <row r="44" spans="1:14" x14ac:dyDescent="0.3">
      <c r="A44" t="s">
        <v>1128</v>
      </c>
      <c r="B44" t="s">
        <v>866</v>
      </c>
      <c r="C44">
        <v>30</v>
      </c>
      <c r="D44" t="s">
        <v>24</v>
      </c>
      <c r="E44" t="s">
        <v>37</v>
      </c>
      <c r="F44" t="s">
        <v>38</v>
      </c>
      <c r="G44" t="s">
        <v>19</v>
      </c>
      <c r="H44">
        <v>43431</v>
      </c>
      <c r="I44">
        <v>31473</v>
      </c>
      <c r="J44">
        <v>451</v>
      </c>
      <c r="K44">
        <v>1.07</v>
      </c>
      <c r="L44">
        <v>3</v>
      </c>
      <c r="M44" t="s">
        <v>20</v>
      </c>
      <c r="N44" t="s">
        <v>1218</v>
      </c>
    </row>
    <row r="45" spans="1:14" x14ac:dyDescent="0.3">
      <c r="A45" t="s">
        <v>1251</v>
      </c>
      <c r="B45" t="s">
        <v>984</v>
      </c>
      <c r="C45">
        <v>32</v>
      </c>
      <c r="D45" t="s">
        <v>16</v>
      </c>
      <c r="E45" t="s">
        <v>17</v>
      </c>
      <c r="F45" t="s">
        <v>18</v>
      </c>
      <c r="G45" t="s">
        <v>33</v>
      </c>
      <c r="H45">
        <v>42381</v>
      </c>
      <c r="I45">
        <v>42495</v>
      </c>
      <c r="J45">
        <v>2434</v>
      </c>
      <c r="K45">
        <v>3.16</v>
      </c>
      <c r="L45">
        <v>2</v>
      </c>
      <c r="M45" t="s">
        <v>28</v>
      </c>
      <c r="N45" t="s">
        <v>1218</v>
      </c>
    </row>
    <row r="46" spans="1:14" x14ac:dyDescent="0.3">
      <c r="A46" t="s">
        <v>1252</v>
      </c>
      <c r="B46" t="s">
        <v>187</v>
      </c>
      <c r="C46">
        <v>36</v>
      </c>
      <c r="D46" t="s">
        <v>16</v>
      </c>
      <c r="E46" t="s">
        <v>62</v>
      </c>
      <c r="F46" t="s">
        <v>63</v>
      </c>
      <c r="G46" t="s">
        <v>53</v>
      </c>
      <c r="H46">
        <v>43362</v>
      </c>
      <c r="I46">
        <v>53118</v>
      </c>
      <c r="J46">
        <v>1764</v>
      </c>
      <c r="K46">
        <v>3.31</v>
      </c>
      <c r="L46">
        <v>1</v>
      </c>
      <c r="M46" t="s">
        <v>20</v>
      </c>
      <c r="N46" t="s">
        <v>1218</v>
      </c>
    </row>
    <row r="47" spans="1:14" x14ac:dyDescent="0.3">
      <c r="A47" t="s">
        <v>1125</v>
      </c>
      <c r="B47" t="s">
        <v>302</v>
      </c>
      <c r="C47">
        <v>32</v>
      </c>
      <c r="D47" t="s">
        <v>24</v>
      </c>
      <c r="E47" t="s">
        <v>25</v>
      </c>
      <c r="F47" t="s">
        <v>26</v>
      </c>
      <c r="G47" t="s">
        <v>39</v>
      </c>
      <c r="H47">
        <v>42920</v>
      </c>
      <c r="I47">
        <v>35225</v>
      </c>
      <c r="J47">
        <v>1522</v>
      </c>
      <c r="K47">
        <v>3.56</v>
      </c>
      <c r="L47">
        <v>4</v>
      </c>
      <c r="M47" t="s">
        <v>34</v>
      </c>
      <c r="N47" t="s">
        <v>1218</v>
      </c>
    </row>
    <row r="48" spans="1:14" x14ac:dyDescent="0.3">
      <c r="A48" t="s">
        <v>1253</v>
      </c>
      <c r="B48" t="s">
        <v>350</v>
      </c>
      <c r="C48">
        <v>28</v>
      </c>
      <c r="D48" t="s">
        <v>24</v>
      </c>
      <c r="E48" t="s">
        <v>37</v>
      </c>
      <c r="F48" t="s">
        <v>38</v>
      </c>
      <c r="G48" t="s">
        <v>53</v>
      </c>
      <c r="H48">
        <v>42402</v>
      </c>
      <c r="I48">
        <v>27366</v>
      </c>
      <c r="J48">
        <v>1585</v>
      </c>
      <c r="K48">
        <v>3.69</v>
      </c>
      <c r="L48">
        <v>2</v>
      </c>
      <c r="M48" t="s">
        <v>28</v>
      </c>
      <c r="N48" t="s">
        <v>1218</v>
      </c>
    </row>
    <row r="49" spans="1:14" x14ac:dyDescent="0.3">
      <c r="A49" t="s">
        <v>1254</v>
      </c>
      <c r="B49" t="s">
        <v>1255</v>
      </c>
      <c r="C49">
        <v>28</v>
      </c>
      <c r="D49" t="s">
        <v>24</v>
      </c>
      <c r="E49" t="s">
        <v>17</v>
      </c>
      <c r="F49" t="s">
        <v>18</v>
      </c>
      <c r="G49" t="s">
        <v>105</v>
      </c>
      <c r="H49">
        <v>42428</v>
      </c>
      <c r="I49">
        <v>47981</v>
      </c>
      <c r="J49">
        <v>1821</v>
      </c>
      <c r="K49">
        <v>4.67</v>
      </c>
      <c r="L49">
        <v>3</v>
      </c>
      <c r="M49" t="s">
        <v>34</v>
      </c>
      <c r="N49" t="s">
        <v>1218</v>
      </c>
    </row>
    <row r="50" spans="1:14" x14ac:dyDescent="0.3">
      <c r="A50" t="s">
        <v>1078</v>
      </c>
      <c r="B50" t="s">
        <v>475</v>
      </c>
      <c r="C50">
        <v>43</v>
      </c>
      <c r="D50" t="s">
        <v>16</v>
      </c>
      <c r="E50" t="s">
        <v>58</v>
      </c>
      <c r="F50" t="s">
        <v>59</v>
      </c>
      <c r="G50" t="s">
        <v>105</v>
      </c>
      <c r="H50">
        <v>42253</v>
      </c>
      <c r="I50">
        <v>29160</v>
      </c>
      <c r="J50">
        <v>2764</v>
      </c>
      <c r="K50">
        <v>4.1500000000000004</v>
      </c>
      <c r="L50">
        <v>6</v>
      </c>
      <c r="M50" t="s">
        <v>20</v>
      </c>
      <c r="N50" t="s">
        <v>1218</v>
      </c>
    </row>
    <row r="51" spans="1:14" x14ac:dyDescent="0.3">
      <c r="A51" t="s">
        <v>1256</v>
      </c>
      <c r="B51" t="s">
        <v>501</v>
      </c>
      <c r="C51">
        <v>38</v>
      </c>
      <c r="D51" t="s">
        <v>16</v>
      </c>
      <c r="E51" t="s">
        <v>31</v>
      </c>
      <c r="F51" t="s">
        <v>32</v>
      </c>
      <c r="G51" t="s">
        <v>88</v>
      </c>
      <c r="H51">
        <v>42325</v>
      </c>
      <c r="I51">
        <v>30973</v>
      </c>
      <c r="J51">
        <v>2075</v>
      </c>
      <c r="K51">
        <v>3.03</v>
      </c>
      <c r="L51">
        <v>1</v>
      </c>
      <c r="M51" t="s">
        <v>34</v>
      </c>
      <c r="N51" t="s">
        <v>1218</v>
      </c>
    </row>
    <row r="52" spans="1:14" x14ac:dyDescent="0.3">
      <c r="A52" t="s">
        <v>1257</v>
      </c>
      <c r="B52" t="s">
        <v>308</v>
      </c>
      <c r="C52">
        <v>29</v>
      </c>
      <c r="D52" t="s">
        <v>24</v>
      </c>
      <c r="E52" t="s">
        <v>25</v>
      </c>
      <c r="F52" t="s">
        <v>26</v>
      </c>
      <c r="G52" t="s">
        <v>27</v>
      </c>
      <c r="H52">
        <v>43763</v>
      </c>
      <c r="I52">
        <v>31560</v>
      </c>
      <c r="J52">
        <v>2055</v>
      </c>
      <c r="K52">
        <v>3.2</v>
      </c>
      <c r="L52">
        <v>3</v>
      </c>
      <c r="M52" t="s">
        <v>20</v>
      </c>
      <c r="N52" t="s">
        <v>1218</v>
      </c>
    </row>
    <row r="53" spans="1:14" x14ac:dyDescent="0.3">
      <c r="A53" t="s">
        <v>1204</v>
      </c>
      <c r="B53" t="s">
        <v>277</v>
      </c>
      <c r="C53">
        <v>29</v>
      </c>
      <c r="D53" t="s">
        <v>16</v>
      </c>
      <c r="E53" t="s">
        <v>25</v>
      </c>
      <c r="F53" t="s">
        <v>26</v>
      </c>
      <c r="G53" t="s">
        <v>39</v>
      </c>
      <c r="H53">
        <v>42017</v>
      </c>
      <c r="I53">
        <v>35224</v>
      </c>
      <c r="J53">
        <v>1573</v>
      </c>
      <c r="K53">
        <v>2.77</v>
      </c>
      <c r="L53">
        <v>4</v>
      </c>
      <c r="M53" t="s">
        <v>20</v>
      </c>
      <c r="N53" t="s">
        <v>1218</v>
      </c>
    </row>
    <row r="54" spans="1:14" x14ac:dyDescent="0.3">
      <c r="A54" t="s">
        <v>1258</v>
      </c>
      <c r="B54" t="s">
        <v>872</v>
      </c>
      <c r="C54">
        <v>21</v>
      </c>
      <c r="D54" t="s">
        <v>24</v>
      </c>
      <c r="E54" t="s">
        <v>62</v>
      </c>
      <c r="F54" t="s">
        <v>63</v>
      </c>
      <c r="G54" t="s">
        <v>105</v>
      </c>
      <c r="H54">
        <v>43190</v>
      </c>
      <c r="I54">
        <v>41729</v>
      </c>
      <c r="J54">
        <v>2093</v>
      </c>
      <c r="K54">
        <v>3.47</v>
      </c>
      <c r="L54">
        <v>7</v>
      </c>
      <c r="M54" t="s">
        <v>28</v>
      </c>
      <c r="N54" t="s">
        <v>1218</v>
      </c>
    </row>
    <row r="55" spans="1:14" x14ac:dyDescent="0.3">
      <c r="A55" t="s">
        <v>456</v>
      </c>
      <c r="B55" t="s">
        <v>457</v>
      </c>
      <c r="C55">
        <v>33</v>
      </c>
      <c r="D55" t="s">
        <v>16</v>
      </c>
      <c r="E55" t="s">
        <v>58</v>
      </c>
      <c r="F55" t="s">
        <v>59</v>
      </c>
      <c r="G55" t="s">
        <v>88</v>
      </c>
      <c r="H55">
        <v>43568</v>
      </c>
      <c r="I55">
        <v>32869</v>
      </c>
      <c r="J55">
        <v>729</v>
      </c>
      <c r="K55">
        <v>3.34</v>
      </c>
      <c r="L55">
        <v>0</v>
      </c>
      <c r="M55" t="s">
        <v>34</v>
      </c>
      <c r="N55" t="s">
        <v>1218</v>
      </c>
    </row>
    <row r="56" spans="1:14" x14ac:dyDescent="0.3">
      <c r="A56" t="s">
        <v>1089</v>
      </c>
      <c r="B56" t="s">
        <v>1090</v>
      </c>
      <c r="C56">
        <v>39</v>
      </c>
      <c r="D56" t="s">
        <v>24</v>
      </c>
      <c r="E56" t="s">
        <v>37</v>
      </c>
      <c r="F56" t="s">
        <v>38</v>
      </c>
      <c r="G56" t="s">
        <v>19</v>
      </c>
      <c r="H56">
        <v>44978</v>
      </c>
      <c r="I56">
        <v>27318</v>
      </c>
      <c r="J56">
        <v>998</v>
      </c>
      <c r="K56">
        <v>2.17</v>
      </c>
      <c r="L56">
        <v>4</v>
      </c>
      <c r="M56" t="s">
        <v>34</v>
      </c>
      <c r="N56" t="s">
        <v>1218</v>
      </c>
    </row>
    <row r="57" spans="1:14" x14ac:dyDescent="0.3">
      <c r="A57" t="s">
        <v>1259</v>
      </c>
      <c r="B57" t="s">
        <v>238</v>
      </c>
      <c r="C57">
        <v>21</v>
      </c>
      <c r="D57" t="s">
        <v>24</v>
      </c>
      <c r="E57" t="s">
        <v>37</v>
      </c>
      <c r="F57" t="s">
        <v>38</v>
      </c>
      <c r="G57" t="s">
        <v>50</v>
      </c>
      <c r="H57">
        <v>45304</v>
      </c>
      <c r="I57">
        <v>30478</v>
      </c>
      <c r="J57">
        <v>1817</v>
      </c>
      <c r="K57">
        <v>3.29</v>
      </c>
      <c r="L57">
        <v>4</v>
      </c>
      <c r="M57" t="s">
        <v>34</v>
      </c>
      <c r="N57" t="s">
        <v>1218</v>
      </c>
    </row>
    <row r="58" spans="1:14" x14ac:dyDescent="0.3">
      <c r="A58" t="s">
        <v>309</v>
      </c>
      <c r="B58" t="s">
        <v>121</v>
      </c>
      <c r="C58">
        <v>23</v>
      </c>
      <c r="D58" t="s">
        <v>24</v>
      </c>
      <c r="E58" t="s">
        <v>58</v>
      </c>
      <c r="F58" t="s">
        <v>59</v>
      </c>
      <c r="G58" t="s">
        <v>27</v>
      </c>
      <c r="H58">
        <v>45343</v>
      </c>
      <c r="I58">
        <v>27622</v>
      </c>
      <c r="J58">
        <v>901</v>
      </c>
      <c r="K58">
        <v>2.94</v>
      </c>
      <c r="L58">
        <v>5</v>
      </c>
      <c r="M58" t="s">
        <v>34</v>
      </c>
      <c r="N58" t="s">
        <v>1218</v>
      </c>
    </row>
    <row r="59" spans="1:14" x14ac:dyDescent="0.3">
      <c r="A59" t="s">
        <v>747</v>
      </c>
      <c r="B59" t="s">
        <v>677</v>
      </c>
      <c r="C59">
        <v>37</v>
      </c>
      <c r="D59" t="s">
        <v>24</v>
      </c>
      <c r="E59" t="s">
        <v>58</v>
      </c>
      <c r="F59" t="s">
        <v>59</v>
      </c>
      <c r="G59" t="s">
        <v>27</v>
      </c>
      <c r="H59">
        <v>42995</v>
      </c>
      <c r="I59">
        <v>34622</v>
      </c>
      <c r="J59">
        <v>796</v>
      </c>
      <c r="K59">
        <v>2.31</v>
      </c>
      <c r="L59">
        <v>1</v>
      </c>
      <c r="M59" t="s">
        <v>34</v>
      </c>
      <c r="N59" t="s">
        <v>1218</v>
      </c>
    </row>
    <row r="60" spans="1:14" x14ac:dyDescent="0.3">
      <c r="A60" t="s">
        <v>1260</v>
      </c>
      <c r="B60" t="s">
        <v>1143</v>
      </c>
      <c r="C60">
        <v>40</v>
      </c>
      <c r="D60" t="s">
        <v>24</v>
      </c>
      <c r="E60" t="s">
        <v>31</v>
      </c>
      <c r="F60" t="s">
        <v>32</v>
      </c>
      <c r="G60" t="s">
        <v>39</v>
      </c>
      <c r="H60">
        <v>45287</v>
      </c>
      <c r="I60">
        <v>26446</v>
      </c>
      <c r="J60">
        <v>936</v>
      </c>
      <c r="K60">
        <v>3.13</v>
      </c>
      <c r="L60">
        <v>3</v>
      </c>
      <c r="M60" t="s">
        <v>34</v>
      </c>
      <c r="N60" t="s">
        <v>1218</v>
      </c>
    </row>
    <row r="61" spans="1:14" x14ac:dyDescent="0.3">
      <c r="A61" t="s">
        <v>812</v>
      </c>
      <c r="B61" t="s">
        <v>487</v>
      </c>
      <c r="C61">
        <v>31</v>
      </c>
      <c r="D61" t="s">
        <v>16</v>
      </c>
      <c r="E61" t="s">
        <v>37</v>
      </c>
      <c r="F61" t="s">
        <v>38</v>
      </c>
      <c r="G61" t="s">
        <v>53</v>
      </c>
      <c r="H61">
        <v>43691</v>
      </c>
      <c r="I61">
        <v>27818</v>
      </c>
      <c r="J61">
        <v>1554</v>
      </c>
      <c r="K61">
        <v>2.62</v>
      </c>
      <c r="L61">
        <v>1</v>
      </c>
      <c r="M61" t="s">
        <v>34</v>
      </c>
      <c r="N61" t="s">
        <v>1218</v>
      </c>
    </row>
    <row r="62" spans="1:14" x14ac:dyDescent="0.3">
      <c r="A62" t="s">
        <v>848</v>
      </c>
      <c r="B62" t="s">
        <v>572</v>
      </c>
      <c r="C62">
        <v>21</v>
      </c>
      <c r="D62" t="s">
        <v>24</v>
      </c>
      <c r="E62" t="s">
        <v>37</v>
      </c>
      <c r="F62" t="s">
        <v>38</v>
      </c>
      <c r="G62" t="s">
        <v>33</v>
      </c>
      <c r="H62">
        <v>45337</v>
      </c>
      <c r="I62">
        <v>31781</v>
      </c>
      <c r="J62">
        <v>1626</v>
      </c>
      <c r="K62">
        <v>3.83</v>
      </c>
      <c r="L62">
        <v>2</v>
      </c>
      <c r="M62" t="s">
        <v>34</v>
      </c>
      <c r="N62" t="s">
        <v>1218</v>
      </c>
    </row>
    <row r="63" spans="1:14" x14ac:dyDescent="0.3">
      <c r="A63" t="s">
        <v>452</v>
      </c>
      <c r="B63" t="s">
        <v>180</v>
      </c>
      <c r="C63">
        <v>38</v>
      </c>
      <c r="D63" t="s">
        <v>24</v>
      </c>
      <c r="E63" t="s">
        <v>74</v>
      </c>
      <c r="F63" t="s">
        <v>75</v>
      </c>
      <c r="G63" t="s">
        <v>88</v>
      </c>
      <c r="H63">
        <v>44451</v>
      </c>
      <c r="I63">
        <v>28878</v>
      </c>
      <c r="J63">
        <v>570</v>
      </c>
      <c r="K63">
        <v>2.0699999999999998</v>
      </c>
      <c r="L63">
        <v>4</v>
      </c>
      <c r="M63" t="s">
        <v>20</v>
      </c>
      <c r="N63" t="s">
        <v>1218</v>
      </c>
    </row>
    <row r="64" spans="1:14" x14ac:dyDescent="0.3">
      <c r="A64" t="s">
        <v>1261</v>
      </c>
      <c r="B64" t="s">
        <v>333</v>
      </c>
      <c r="C64">
        <v>24</v>
      </c>
      <c r="D64" t="s">
        <v>24</v>
      </c>
      <c r="E64" t="s">
        <v>31</v>
      </c>
      <c r="F64" t="s">
        <v>32</v>
      </c>
      <c r="G64" t="s">
        <v>53</v>
      </c>
      <c r="H64">
        <v>42869</v>
      </c>
      <c r="I64">
        <v>31628</v>
      </c>
      <c r="J64">
        <v>1644</v>
      </c>
      <c r="K64">
        <v>3.99</v>
      </c>
      <c r="L64">
        <v>6</v>
      </c>
      <c r="M64" t="s">
        <v>28</v>
      </c>
      <c r="N64" t="s">
        <v>1218</v>
      </c>
    </row>
    <row r="65" spans="1:14" x14ac:dyDescent="0.3">
      <c r="A65" t="s">
        <v>1262</v>
      </c>
      <c r="B65" t="s">
        <v>1263</v>
      </c>
      <c r="C65">
        <v>28</v>
      </c>
      <c r="D65" t="s">
        <v>16</v>
      </c>
      <c r="E65" t="s">
        <v>74</v>
      </c>
      <c r="F65" t="s">
        <v>75</v>
      </c>
      <c r="G65" t="s">
        <v>88</v>
      </c>
      <c r="H65">
        <v>42619</v>
      </c>
      <c r="I65">
        <v>35115</v>
      </c>
      <c r="J65">
        <v>2270</v>
      </c>
      <c r="K65">
        <v>4.7</v>
      </c>
      <c r="L65">
        <v>4</v>
      </c>
      <c r="M65" t="s">
        <v>34</v>
      </c>
      <c r="N65" t="s">
        <v>1218</v>
      </c>
    </row>
    <row r="66" spans="1:14" x14ac:dyDescent="0.3">
      <c r="A66" t="s">
        <v>1264</v>
      </c>
      <c r="B66" t="s">
        <v>780</v>
      </c>
      <c r="C66">
        <v>38</v>
      </c>
      <c r="D66" t="s">
        <v>24</v>
      </c>
      <c r="E66" t="s">
        <v>31</v>
      </c>
      <c r="F66" t="s">
        <v>32</v>
      </c>
      <c r="G66" t="s">
        <v>50</v>
      </c>
      <c r="H66">
        <v>42842</v>
      </c>
      <c r="I66">
        <v>36831</v>
      </c>
      <c r="J66">
        <v>1992</v>
      </c>
      <c r="K66">
        <v>2.54</v>
      </c>
      <c r="L66">
        <v>4</v>
      </c>
      <c r="M66" t="s">
        <v>20</v>
      </c>
      <c r="N66" t="s">
        <v>1218</v>
      </c>
    </row>
    <row r="67" spans="1:14" x14ac:dyDescent="0.3">
      <c r="A67" t="s">
        <v>1265</v>
      </c>
      <c r="B67" t="s">
        <v>176</v>
      </c>
      <c r="C67">
        <v>22</v>
      </c>
      <c r="D67" t="s">
        <v>16</v>
      </c>
      <c r="E67" t="s">
        <v>58</v>
      </c>
      <c r="F67" t="s">
        <v>59</v>
      </c>
      <c r="G67" t="s">
        <v>88</v>
      </c>
      <c r="H67">
        <v>43891</v>
      </c>
      <c r="I67">
        <v>26939</v>
      </c>
      <c r="J67">
        <v>568</v>
      </c>
      <c r="K67">
        <v>2.84</v>
      </c>
      <c r="L67">
        <v>6</v>
      </c>
      <c r="M67" t="s">
        <v>34</v>
      </c>
      <c r="N67" t="s">
        <v>1218</v>
      </c>
    </row>
    <row r="68" spans="1:14" x14ac:dyDescent="0.3">
      <c r="A68" t="s">
        <v>1266</v>
      </c>
      <c r="B68" t="s">
        <v>1267</v>
      </c>
      <c r="C68">
        <v>31</v>
      </c>
      <c r="D68" t="s">
        <v>16</v>
      </c>
      <c r="E68" t="s">
        <v>74</v>
      </c>
      <c r="F68" t="s">
        <v>75</v>
      </c>
      <c r="G68" t="s">
        <v>88</v>
      </c>
      <c r="H68">
        <v>43928</v>
      </c>
      <c r="I68">
        <v>40897</v>
      </c>
      <c r="J68">
        <v>1542</v>
      </c>
      <c r="K68">
        <v>4.08</v>
      </c>
      <c r="L68">
        <v>4</v>
      </c>
      <c r="M68" t="s">
        <v>20</v>
      </c>
      <c r="N68" t="s">
        <v>1218</v>
      </c>
    </row>
    <row r="69" spans="1:14" x14ac:dyDescent="0.3">
      <c r="A69" t="s">
        <v>1268</v>
      </c>
      <c r="B69" t="s">
        <v>395</v>
      </c>
      <c r="C69">
        <v>41</v>
      </c>
      <c r="D69" t="s">
        <v>16</v>
      </c>
      <c r="E69" t="s">
        <v>17</v>
      </c>
      <c r="F69" t="s">
        <v>18</v>
      </c>
      <c r="G69" t="s">
        <v>27</v>
      </c>
      <c r="H69">
        <v>42275</v>
      </c>
      <c r="I69">
        <v>39997</v>
      </c>
      <c r="J69">
        <v>2299</v>
      </c>
      <c r="K69">
        <v>4.83</v>
      </c>
      <c r="L69">
        <v>1</v>
      </c>
      <c r="M69" t="s">
        <v>20</v>
      </c>
      <c r="N69" t="s">
        <v>1218</v>
      </c>
    </row>
    <row r="70" spans="1:14" x14ac:dyDescent="0.3">
      <c r="A70" t="s">
        <v>1269</v>
      </c>
      <c r="B70" t="s">
        <v>639</v>
      </c>
      <c r="C70">
        <v>39</v>
      </c>
      <c r="D70" t="s">
        <v>16</v>
      </c>
      <c r="E70" t="s">
        <v>42</v>
      </c>
      <c r="F70" t="s">
        <v>43</v>
      </c>
      <c r="G70" t="s">
        <v>88</v>
      </c>
      <c r="H70">
        <v>42541</v>
      </c>
      <c r="I70">
        <v>40580</v>
      </c>
      <c r="J70">
        <v>1380</v>
      </c>
      <c r="K70">
        <v>3.7</v>
      </c>
      <c r="L70">
        <v>3</v>
      </c>
      <c r="M70" t="s">
        <v>34</v>
      </c>
      <c r="N70" t="s">
        <v>1218</v>
      </c>
    </row>
    <row r="71" spans="1:14" x14ac:dyDescent="0.3">
      <c r="A71" t="s">
        <v>122</v>
      </c>
      <c r="B71" t="s">
        <v>65</v>
      </c>
      <c r="C71">
        <v>29</v>
      </c>
      <c r="D71" t="s">
        <v>24</v>
      </c>
      <c r="E71" t="s">
        <v>74</v>
      </c>
      <c r="F71" t="s">
        <v>75</v>
      </c>
      <c r="G71" t="s">
        <v>105</v>
      </c>
      <c r="H71">
        <v>42533</v>
      </c>
      <c r="I71">
        <v>37159</v>
      </c>
      <c r="J71">
        <v>2191</v>
      </c>
      <c r="K71">
        <v>3.26</v>
      </c>
      <c r="L71">
        <v>2</v>
      </c>
      <c r="M71" t="s">
        <v>34</v>
      </c>
      <c r="N71" t="s">
        <v>1218</v>
      </c>
    </row>
    <row r="72" spans="1:14" x14ac:dyDescent="0.3">
      <c r="A72" t="s">
        <v>1270</v>
      </c>
      <c r="B72" t="s">
        <v>159</v>
      </c>
      <c r="C72">
        <v>26</v>
      </c>
      <c r="D72" t="s">
        <v>16</v>
      </c>
      <c r="E72" t="s">
        <v>31</v>
      </c>
      <c r="F72" t="s">
        <v>32</v>
      </c>
      <c r="G72" t="s">
        <v>105</v>
      </c>
      <c r="H72">
        <v>42702</v>
      </c>
      <c r="I72">
        <v>25550</v>
      </c>
      <c r="J72">
        <v>1076</v>
      </c>
      <c r="K72">
        <v>2.41</v>
      </c>
      <c r="L72">
        <v>2</v>
      </c>
      <c r="M72" t="s">
        <v>28</v>
      </c>
      <c r="N72" t="s">
        <v>1218</v>
      </c>
    </row>
    <row r="73" spans="1:14" x14ac:dyDescent="0.3">
      <c r="A73" t="s">
        <v>1271</v>
      </c>
      <c r="B73" t="s">
        <v>220</v>
      </c>
      <c r="C73">
        <v>26</v>
      </c>
      <c r="D73" t="s">
        <v>24</v>
      </c>
      <c r="E73" t="s">
        <v>37</v>
      </c>
      <c r="F73" t="s">
        <v>38</v>
      </c>
      <c r="G73" t="s">
        <v>19</v>
      </c>
      <c r="H73">
        <v>42374</v>
      </c>
      <c r="I73">
        <v>28989</v>
      </c>
      <c r="J73">
        <v>1046</v>
      </c>
      <c r="K73">
        <v>2.61</v>
      </c>
      <c r="L73">
        <v>7</v>
      </c>
      <c r="M73" t="s">
        <v>20</v>
      </c>
      <c r="N73" t="s">
        <v>1218</v>
      </c>
    </row>
    <row r="74" spans="1:14" x14ac:dyDescent="0.3">
      <c r="A74" t="s">
        <v>1272</v>
      </c>
      <c r="B74" t="s">
        <v>333</v>
      </c>
      <c r="C74">
        <v>39</v>
      </c>
      <c r="D74" t="s">
        <v>24</v>
      </c>
      <c r="E74" t="s">
        <v>74</v>
      </c>
      <c r="F74" t="s">
        <v>75</v>
      </c>
      <c r="G74" t="s">
        <v>105</v>
      </c>
      <c r="H74">
        <v>43017</v>
      </c>
      <c r="I74">
        <v>31388</v>
      </c>
      <c r="J74">
        <v>1765</v>
      </c>
      <c r="K74">
        <v>3.2</v>
      </c>
      <c r="L74">
        <v>4</v>
      </c>
      <c r="M74" t="s">
        <v>34</v>
      </c>
      <c r="N74" t="s">
        <v>1218</v>
      </c>
    </row>
    <row r="75" spans="1:14" x14ac:dyDescent="0.3">
      <c r="A75" t="s">
        <v>1273</v>
      </c>
      <c r="B75" t="s">
        <v>1274</v>
      </c>
      <c r="C75">
        <v>27</v>
      </c>
      <c r="D75" t="s">
        <v>24</v>
      </c>
      <c r="E75" t="s">
        <v>25</v>
      </c>
      <c r="F75" t="s">
        <v>26</v>
      </c>
      <c r="G75" t="s">
        <v>27</v>
      </c>
      <c r="H75">
        <v>45445</v>
      </c>
      <c r="I75">
        <v>30270</v>
      </c>
      <c r="J75">
        <v>422</v>
      </c>
      <c r="K75">
        <v>1.8</v>
      </c>
      <c r="L75">
        <v>3</v>
      </c>
      <c r="M75" t="s">
        <v>20</v>
      </c>
      <c r="N75" t="s">
        <v>1218</v>
      </c>
    </row>
    <row r="76" spans="1:14" x14ac:dyDescent="0.3">
      <c r="A76" t="s">
        <v>988</v>
      </c>
      <c r="B76" t="s">
        <v>442</v>
      </c>
      <c r="C76">
        <v>28</v>
      </c>
      <c r="D76" t="s">
        <v>24</v>
      </c>
      <c r="E76" t="s">
        <v>25</v>
      </c>
      <c r="F76" t="s">
        <v>26</v>
      </c>
      <c r="G76" t="s">
        <v>50</v>
      </c>
      <c r="H76">
        <v>44144</v>
      </c>
      <c r="I76">
        <v>32336</v>
      </c>
      <c r="J76">
        <v>1315</v>
      </c>
      <c r="K76">
        <v>3.83</v>
      </c>
      <c r="L76">
        <v>2</v>
      </c>
      <c r="M76" t="s">
        <v>34</v>
      </c>
      <c r="N76" t="s">
        <v>1218</v>
      </c>
    </row>
    <row r="77" spans="1:14" x14ac:dyDescent="0.3">
      <c r="A77" t="s">
        <v>135</v>
      </c>
      <c r="B77" t="s">
        <v>136</v>
      </c>
      <c r="C77">
        <v>40</v>
      </c>
      <c r="D77" t="s">
        <v>16</v>
      </c>
      <c r="E77" t="s">
        <v>25</v>
      </c>
      <c r="F77" t="s">
        <v>26</v>
      </c>
      <c r="G77" t="s">
        <v>88</v>
      </c>
      <c r="H77">
        <v>45633</v>
      </c>
      <c r="I77">
        <v>34888</v>
      </c>
      <c r="J77">
        <v>1806</v>
      </c>
      <c r="K77">
        <v>3.66</v>
      </c>
      <c r="L77">
        <v>4</v>
      </c>
      <c r="M77" t="s">
        <v>20</v>
      </c>
      <c r="N77" t="s">
        <v>1218</v>
      </c>
    </row>
    <row r="78" spans="1:14" x14ac:dyDescent="0.3">
      <c r="A78" t="s">
        <v>1275</v>
      </c>
      <c r="B78" t="s">
        <v>117</v>
      </c>
      <c r="C78">
        <v>32</v>
      </c>
      <c r="D78" t="s">
        <v>16</v>
      </c>
      <c r="E78" t="s">
        <v>31</v>
      </c>
      <c r="F78" t="s">
        <v>32</v>
      </c>
      <c r="G78" t="s">
        <v>33</v>
      </c>
      <c r="H78">
        <v>42423</v>
      </c>
      <c r="I78">
        <v>28595</v>
      </c>
      <c r="J78">
        <v>1090</v>
      </c>
      <c r="K78">
        <v>4.91</v>
      </c>
      <c r="L78">
        <v>0</v>
      </c>
      <c r="M78" t="s">
        <v>20</v>
      </c>
      <c r="N78" t="s">
        <v>1218</v>
      </c>
    </row>
    <row r="79" spans="1:14" x14ac:dyDescent="0.3">
      <c r="A79" t="s">
        <v>1276</v>
      </c>
      <c r="B79" t="s">
        <v>1277</v>
      </c>
      <c r="C79">
        <v>33</v>
      </c>
      <c r="D79" t="s">
        <v>24</v>
      </c>
      <c r="E79" t="s">
        <v>17</v>
      </c>
      <c r="F79" t="s">
        <v>18</v>
      </c>
      <c r="G79" t="s">
        <v>19</v>
      </c>
      <c r="H79">
        <v>45566</v>
      </c>
      <c r="I79">
        <v>57620</v>
      </c>
      <c r="J79">
        <v>3183</v>
      </c>
      <c r="K79">
        <v>3.59</v>
      </c>
      <c r="L79">
        <v>4</v>
      </c>
      <c r="M79" t="s">
        <v>28</v>
      </c>
      <c r="N79" t="s">
        <v>1218</v>
      </c>
    </row>
    <row r="80" spans="1:14" x14ac:dyDescent="0.3">
      <c r="A80" t="s">
        <v>1278</v>
      </c>
      <c r="B80" t="s">
        <v>529</v>
      </c>
      <c r="C80">
        <v>32</v>
      </c>
      <c r="D80" t="s">
        <v>24</v>
      </c>
      <c r="E80" t="s">
        <v>31</v>
      </c>
      <c r="F80" t="s">
        <v>32</v>
      </c>
      <c r="G80" t="s">
        <v>88</v>
      </c>
      <c r="H80">
        <v>42429</v>
      </c>
      <c r="I80">
        <v>29714</v>
      </c>
      <c r="J80">
        <v>2632</v>
      </c>
      <c r="K80">
        <v>3.81</v>
      </c>
      <c r="L80">
        <v>1</v>
      </c>
      <c r="M80" t="s">
        <v>20</v>
      </c>
      <c r="N80" t="s">
        <v>1218</v>
      </c>
    </row>
    <row r="81" spans="1:14" x14ac:dyDescent="0.3">
      <c r="A81" t="s">
        <v>286</v>
      </c>
      <c r="B81" t="s">
        <v>287</v>
      </c>
      <c r="C81">
        <v>46</v>
      </c>
      <c r="D81" t="s">
        <v>24</v>
      </c>
      <c r="E81" t="s">
        <v>25</v>
      </c>
      <c r="F81" t="s">
        <v>26</v>
      </c>
      <c r="G81" t="s">
        <v>105</v>
      </c>
      <c r="H81">
        <v>44579</v>
      </c>
      <c r="I81">
        <v>34632</v>
      </c>
      <c r="J81">
        <v>2496</v>
      </c>
      <c r="K81">
        <v>3.16</v>
      </c>
      <c r="L81">
        <v>2</v>
      </c>
      <c r="M81" t="s">
        <v>20</v>
      </c>
      <c r="N81" t="s">
        <v>1218</v>
      </c>
    </row>
    <row r="82" spans="1:14" x14ac:dyDescent="0.3">
      <c r="A82" t="s">
        <v>353</v>
      </c>
      <c r="B82" t="s">
        <v>178</v>
      </c>
      <c r="C82">
        <v>34</v>
      </c>
      <c r="D82" t="s">
        <v>16</v>
      </c>
      <c r="E82" t="s">
        <v>17</v>
      </c>
      <c r="F82" t="s">
        <v>18</v>
      </c>
      <c r="G82" t="s">
        <v>105</v>
      </c>
      <c r="H82">
        <v>45066</v>
      </c>
      <c r="I82">
        <v>40671</v>
      </c>
      <c r="J82">
        <v>928</v>
      </c>
      <c r="K82">
        <v>3.01</v>
      </c>
      <c r="L82">
        <v>2</v>
      </c>
      <c r="M82" t="s">
        <v>34</v>
      </c>
      <c r="N82" t="s">
        <v>1218</v>
      </c>
    </row>
    <row r="83" spans="1:14" x14ac:dyDescent="0.3">
      <c r="A83" t="s">
        <v>1279</v>
      </c>
      <c r="B83" t="s">
        <v>151</v>
      </c>
      <c r="C83">
        <v>27</v>
      </c>
      <c r="D83" t="s">
        <v>16</v>
      </c>
      <c r="E83" t="s">
        <v>58</v>
      </c>
      <c r="F83" t="s">
        <v>59</v>
      </c>
      <c r="G83" t="s">
        <v>39</v>
      </c>
      <c r="H83">
        <v>44207</v>
      </c>
      <c r="I83">
        <v>23872</v>
      </c>
      <c r="J83">
        <v>1153</v>
      </c>
      <c r="K83">
        <v>3.31</v>
      </c>
      <c r="L83">
        <v>0</v>
      </c>
      <c r="M83" t="s">
        <v>20</v>
      </c>
      <c r="N83" t="s">
        <v>1218</v>
      </c>
    </row>
    <row r="84" spans="1:14" x14ac:dyDescent="0.3">
      <c r="A84" t="s">
        <v>1280</v>
      </c>
      <c r="B84" t="s">
        <v>149</v>
      </c>
      <c r="C84">
        <v>34</v>
      </c>
      <c r="D84" t="s">
        <v>16</v>
      </c>
      <c r="E84" t="s">
        <v>42</v>
      </c>
      <c r="F84" t="s">
        <v>43</v>
      </c>
      <c r="G84" t="s">
        <v>39</v>
      </c>
      <c r="H84">
        <v>44447</v>
      </c>
      <c r="I84">
        <v>32440</v>
      </c>
      <c r="J84">
        <v>1185</v>
      </c>
      <c r="K84">
        <v>3.43</v>
      </c>
      <c r="L84">
        <v>0</v>
      </c>
      <c r="M84" t="s">
        <v>28</v>
      </c>
      <c r="N84" t="s">
        <v>1218</v>
      </c>
    </row>
    <row r="85" spans="1:14" x14ac:dyDescent="0.3">
      <c r="A85" t="s">
        <v>1281</v>
      </c>
      <c r="B85" t="s">
        <v>182</v>
      </c>
      <c r="C85">
        <v>27</v>
      </c>
      <c r="D85" t="s">
        <v>24</v>
      </c>
      <c r="E85" t="s">
        <v>17</v>
      </c>
      <c r="F85" t="s">
        <v>18</v>
      </c>
      <c r="G85" t="s">
        <v>39</v>
      </c>
      <c r="H85">
        <v>43955</v>
      </c>
      <c r="I85">
        <v>40376</v>
      </c>
      <c r="J85">
        <v>1839</v>
      </c>
      <c r="K85">
        <v>2.1</v>
      </c>
      <c r="L85">
        <v>3</v>
      </c>
      <c r="M85" t="s">
        <v>20</v>
      </c>
      <c r="N85" t="s">
        <v>1218</v>
      </c>
    </row>
    <row r="86" spans="1:14" x14ac:dyDescent="0.3">
      <c r="A86" t="s">
        <v>1282</v>
      </c>
      <c r="B86" t="s">
        <v>759</v>
      </c>
      <c r="C86">
        <v>35</v>
      </c>
      <c r="D86" t="s">
        <v>16</v>
      </c>
      <c r="E86" t="s">
        <v>58</v>
      </c>
      <c r="F86" t="s">
        <v>59</v>
      </c>
      <c r="G86" t="s">
        <v>19</v>
      </c>
      <c r="H86">
        <v>42789</v>
      </c>
      <c r="I86">
        <v>36363</v>
      </c>
      <c r="J86">
        <v>959</v>
      </c>
      <c r="K86">
        <v>2.61</v>
      </c>
      <c r="L86">
        <v>4</v>
      </c>
      <c r="M86" t="s">
        <v>28</v>
      </c>
      <c r="N86" t="s">
        <v>1218</v>
      </c>
    </row>
    <row r="87" spans="1:14" x14ac:dyDescent="0.3">
      <c r="A87" t="s">
        <v>1283</v>
      </c>
      <c r="B87" t="s">
        <v>417</v>
      </c>
      <c r="C87">
        <v>25</v>
      </c>
      <c r="D87" t="s">
        <v>16</v>
      </c>
      <c r="E87" t="s">
        <v>25</v>
      </c>
      <c r="F87" t="s">
        <v>26</v>
      </c>
      <c r="G87" t="s">
        <v>88</v>
      </c>
      <c r="H87">
        <v>45357</v>
      </c>
      <c r="I87">
        <v>32991</v>
      </c>
      <c r="J87">
        <v>1431</v>
      </c>
      <c r="K87">
        <v>4.17</v>
      </c>
      <c r="L87">
        <v>4</v>
      </c>
      <c r="M87" t="s">
        <v>20</v>
      </c>
      <c r="N87" t="s">
        <v>1218</v>
      </c>
    </row>
    <row r="88" spans="1:14" x14ac:dyDescent="0.3">
      <c r="A88" t="s">
        <v>303</v>
      </c>
      <c r="B88" t="s">
        <v>126</v>
      </c>
      <c r="C88">
        <v>35</v>
      </c>
      <c r="D88" t="s">
        <v>16</v>
      </c>
      <c r="E88" t="s">
        <v>17</v>
      </c>
      <c r="F88" t="s">
        <v>18</v>
      </c>
      <c r="G88" t="s">
        <v>39</v>
      </c>
      <c r="H88">
        <v>43462</v>
      </c>
      <c r="I88">
        <v>41140</v>
      </c>
      <c r="J88">
        <v>1645</v>
      </c>
      <c r="K88">
        <v>2.81</v>
      </c>
      <c r="L88">
        <v>6</v>
      </c>
      <c r="M88" t="s">
        <v>20</v>
      </c>
      <c r="N88" t="s">
        <v>1218</v>
      </c>
    </row>
    <row r="89" spans="1:14" x14ac:dyDescent="0.3">
      <c r="A89" t="s">
        <v>1284</v>
      </c>
      <c r="B89" t="s">
        <v>207</v>
      </c>
      <c r="C89">
        <v>40</v>
      </c>
      <c r="D89" t="s">
        <v>16</v>
      </c>
      <c r="E89" t="s">
        <v>37</v>
      </c>
      <c r="F89" t="s">
        <v>38</v>
      </c>
      <c r="G89" t="s">
        <v>33</v>
      </c>
      <c r="H89">
        <v>42228</v>
      </c>
      <c r="I89">
        <v>30111</v>
      </c>
      <c r="J89">
        <v>1703</v>
      </c>
      <c r="K89">
        <v>3.38</v>
      </c>
      <c r="L89">
        <v>5</v>
      </c>
      <c r="M89" t="s">
        <v>20</v>
      </c>
      <c r="N89" t="s">
        <v>1218</v>
      </c>
    </row>
    <row r="90" spans="1:14" x14ac:dyDescent="0.3">
      <c r="A90" t="s">
        <v>203</v>
      </c>
      <c r="B90" t="s">
        <v>204</v>
      </c>
      <c r="C90">
        <v>43</v>
      </c>
      <c r="D90" t="s">
        <v>16</v>
      </c>
      <c r="E90" t="s">
        <v>62</v>
      </c>
      <c r="F90" t="s">
        <v>63</v>
      </c>
      <c r="G90" t="s">
        <v>105</v>
      </c>
      <c r="H90">
        <v>42666</v>
      </c>
      <c r="I90">
        <v>45183</v>
      </c>
      <c r="J90">
        <v>2281</v>
      </c>
      <c r="K90">
        <v>2.2000000000000002</v>
      </c>
      <c r="L90">
        <v>4</v>
      </c>
      <c r="M90" t="s">
        <v>20</v>
      </c>
      <c r="N90" t="s">
        <v>1218</v>
      </c>
    </row>
    <row r="91" spans="1:14" x14ac:dyDescent="0.3">
      <c r="A91" t="s">
        <v>1172</v>
      </c>
      <c r="B91" t="s">
        <v>196</v>
      </c>
      <c r="C91">
        <v>28</v>
      </c>
      <c r="D91" t="s">
        <v>16</v>
      </c>
      <c r="E91" t="s">
        <v>25</v>
      </c>
      <c r="F91" t="s">
        <v>26</v>
      </c>
      <c r="G91" t="s">
        <v>33</v>
      </c>
      <c r="H91">
        <v>42364</v>
      </c>
      <c r="I91">
        <v>27196</v>
      </c>
      <c r="J91">
        <v>1615</v>
      </c>
      <c r="K91">
        <v>2.82</v>
      </c>
      <c r="L91">
        <v>0</v>
      </c>
      <c r="M91" t="s">
        <v>34</v>
      </c>
      <c r="N91" t="s">
        <v>1218</v>
      </c>
    </row>
    <row r="92" spans="1:14" x14ac:dyDescent="0.3">
      <c r="A92" t="s">
        <v>787</v>
      </c>
      <c r="B92" t="s">
        <v>639</v>
      </c>
      <c r="C92">
        <v>30</v>
      </c>
      <c r="D92" t="s">
        <v>24</v>
      </c>
      <c r="E92" t="s">
        <v>58</v>
      </c>
      <c r="F92" t="s">
        <v>59</v>
      </c>
      <c r="G92" t="s">
        <v>27</v>
      </c>
      <c r="H92">
        <v>43549</v>
      </c>
      <c r="I92">
        <v>30409</v>
      </c>
      <c r="J92">
        <v>1448</v>
      </c>
      <c r="K92">
        <v>3.93</v>
      </c>
      <c r="L92">
        <v>6</v>
      </c>
      <c r="M92" t="s">
        <v>20</v>
      </c>
      <c r="N92" t="s">
        <v>1218</v>
      </c>
    </row>
    <row r="93" spans="1:14" x14ac:dyDescent="0.3">
      <c r="A93" t="s">
        <v>1285</v>
      </c>
      <c r="B93" t="s">
        <v>428</v>
      </c>
      <c r="C93">
        <v>37</v>
      </c>
      <c r="D93" t="s">
        <v>24</v>
      </c>
      <c r="E93" t="s">
        <v>58</v>
      </c>
      <c r="F93" t="s">
        <v>59</v>
      </c>
      <c r="G93" t="s">
        <v>27</v>
      </c>
      <c r="H93">
        <v>44308</v>
      </c>
      <c r="I93">
        <v>28200</v>
      </c>
      <c r="J93">
        <v>2021</v>
      </c>
      <c r="K93">
        <v>3.97</v>
      </c>
      <c r="L93">
        <v>1</v>
      </c>
      <c r="M93" t="s">
        <v>20</v>
      </c>
      <c r="N93" t="s">
        <v>1218</v>
      </c>
    </row>
    <row r="94" spans="1:14" x14ac:dyDescent="0.3">
      <c r="A94" t="s">
        <v>1286</v>
      </c>
      <c r="B94" t="s">
        <v>94</v>
      </c>
      <c r="C94">
        <v>32</v>
      </c>
      <c r="D94" t="s">
        <v>16</v>
      </c>
      <c r="E94" t="s">
        <v>74</v>
      </c>
      <c r="F94" t="s">
        <v>75</v>
      </c>
      <c r="G94" t="s">
        <v>50</v>
      </c>
      <c r="H94">
        <v>44886</v>
      </c>
      <c r="I94">
        <v>37930</v>
      </c>
      <c r="J94">
        <v>1924</v>
      </c>
      <c r="K94">
        <v>2.16</v>
      </c>
      <c r="L94">
        <v>2</v>
      </c>
      <c r="M94" t="s">
        <v>34</v>
      </c>
      <c r="N94" t="s">
        <v>1218</v>
      </c>
    </row>
    <row r="95" spans="1:14" x14ac:dyDescent="0.3">
      <c r="A95" t="s">
        <v>643</v>
      </c>
      <c r="B95" t="s">
        <v>134</v>
      </c>
      <c r="C95">
        <v>40</v>
      </c>
      <c r="D95" t="s">
        <v>16</v>
      </c>
      <c r="E95" t="s">
        <v>37</v>
      </c>
      <c r="F95" t="s">
        <v>38</v>
      </c>
      <c r="G95" t="s">
        <v>105</v>
      </c>
      <c r="H95">
        <v>42331</v>
      </c>
      <c r="I95">
        <v>30354</v>
      </c>
      <c r="J95">
        <v>547</v>
      </c>
      <c r="K95">
        <v>1.07</v>
      </c>
      <c r="L95">
        <v>0</v>
      </c>
      <c r="M95" t="s">
        <v>34</v>
      </c>
      <c r="N95" t="s">
        <v>1218</v>
      </c>
    </row>
    <row r="96" spans="1:14" x14ac:dyDescent="0.3">
      <c r="A96" t="s">
        <v>1287</v>
      </c>
      <c r="B96" t="s">
        <v>247</v>
      </c>
      <c r="C96">
        <v>33</v>
      </c>
      <c r="D96" t="s">
        <v>16</v>
      </c>
      <c r="E96" t="s">
        <v>31</v>
      </c>
      <c r="F96" t="s">
        <v>32</v>
      </c>
      <c r="G96" t="s">
        <v>88</v>
      </c>
      <c r="H96">
        <v>42944</v>
      </c>
      <c r="I96">
        <v>29288</v>
      </c>
      <c r="J96">
        <v>2547</v>
      </c>
      <c r="K96">
        <v>3.88</v>
      </c>
      <c r="L96">
        <v>3</v>
      </c>
      <c r="M96" t="s">
        <v>20</v>
      </c>
      <c r="N96" t="s">
        <v>1218</v>
      </c>
    </row>
    <row r="97" spans="1:14" x14ac:dyDescent="0.3">
      <c r="A97" t="s">
        <v>139</v>
      </c>
      <c r="B97" t="s">
        <v>140</v>
      </c>
      <c r="C97">
        <v>27</v>
      </c>
      <c r="D97" t="s">
        <v>16</v>
      </c>
      <c r="E97" t="s">
        <v>37</v>
      </c>
      <c r="F97" t="s">
        <v>38</v>
      </c>
      <c r="G97" t="s">
        <v>53</v>
      </c>
      <c r="H97">
        <v>42968</v>
      </c>
      <c r="I97">
        <v>30616</v>
      </c>
      <c r="J97">
        <v>1619</v>
      </c>
      <c r="K97">
        <v>3.66</v>
      </c>
      <c r="L97">
        <v>7</v>
      </c>
      <c r="M97" t="s">
        <v>20</v>
      </c>
      <c r="N97" t="s">
        <v>1218</v>
      </c>
    </row>
    <row r="98" spans="1:14" x14ac:dyDescent="0.3">
      <c r="A98" t="s">
        <v>1288</v>
      </c>
      <c r="B98" t="s">
        <v>77</v>
      </c>
      <c r="C98">
        <v>34</v>
      </c>
      <c r="D98" t="s">
        <v>16</v>
      </c>
      <c r="E98" t="s">
        <v>62</v>
      </c>
      <c r="F98" t="s">
        <v>63</v>
      </c>
      <c r="G98" t="s">
        <v>105</v>
      </c>
      <c r="H98">
        <v>44521</v>
      </c>
      <c r="I98">
        <v>44375</v>
      </c>
      <c r="J98">
        <v>2143</v>
      </c>
      <c r="K98">
        <v>2.12</v>
      </c>
      <c r="L98">
        <v>1</v>
      </c>
      <c r="M98" t="s">
        <v>34</v>
      </c>
      <c r="N98" t="s">
        <v>1218</v>
      </c>
    </row>
    <row r="99" spans="1:14" x14ac:dyDescent="0.3">
      <c r="A99" t="s">
        <v>1289</v>
      </c>
      <c r="B99" t="s">
        <v>138</v>
      </c>
      <c r="C99">
        <v>37</v>
      </c>
      <c r="D99" t="s">
        <v>24</v>
      </c>
      <c r="E99" t="s">
        <v>58</v>
      </c>
      <c r="F99" t="s">
        <v>59</v>
      </c>
      <c r="G99" t="s">
        <v>33</v>
      </c>
      <c r="H99">
        <v>43812</v>
      </c>
      <c r="I99">
        <v>30421</v>
      </c>
      <c r="J99">
        <v>1981</v>
      </c>
      <c r="K99">
        <v>3.39</v>
      </c>
      <c r="L99">
        <v>6</v>
      </c>
      <c r="M99" t="s">
        <v>28</v>
      </c>
      <c r="N99" t="s">
        <v>1218</v>
      </c>
    </row>
    <row r="100" spans="1:14" x14ac:dyDescent="0.3">
      <c r="A100" t="s">
        <v>1290</v>
      </c>
      <c r="B100" t="s">
        <v>875</v>
      </c>
      <c r="C100">
        <v>22</v>
      </c>
      <c r="D100" t="s">
        <v>24</v>
      </c>
      <c r="E100" t="s">
        <v>74</v>
      </c>
      <c r="F100" t="s">
        <v>75</v>
      </c>
      <c r="G100" t="s">
        <v>105</v>
      </c>
      <c r="H100">
        <v>44449</v>
      </c>
      <c r="I100">
        <v>31334</v>
      </c>
      <c r="J100">
        <v>3179</v>
      </c>
      <c r="K100">
        <v>4.47</v>
      </c>
      <c r="L100">
        <v>3</v>
      </c>
      <c r="M100" t="s">
        <v>28</v>
      </c>
      <c r="N100" t="s">
        <v>1218</v>
      </c>
    </row>
    <row r="101" spans="1:14" x14ac:dyDescent="0.3">
      <c r="A101" t="s">
        <v>1291</v>
      </c>
      <c r="B101" t="s">
        <v>159</v>
      </c>
      <c r="C101">
        <v>32</v>
      </c>
      <c r="D101" t="s">
        <v>16</v>
      </c>
      <c r="E101" t="s">
        <v>25</v>
      </c>
      <c r="F101" t="s">
        <v>26</v>
      </c>
      <c r="G101" t="s">
        <v>33</v>
      </c>
      <c r="H101">
        <v>43454</v>
      </c>
      <c r="I101">
        <v>29171</v>
      </c>
      <c r="J101">
        <v>936</v>
      </c>
      <c r="K101">
        <v>5</v>
      </c>
      <c r="L101">
        <v>0</v>
      </c>
      <c r="M101" t="s">
        <v>34</v>
      </c>
      <c r="N101" t="s">
        <v>1218</v>
      </c>
    </row>
    <row r="102" spans="1:14" x14ac:dyDescent="0.3">
      <c r="A102" t="s">
        <v>776</v>
      </c>
      <c r="B102" t="s">
        <v>119</v>
      </c>
      <c r="C102">
        <v>31</v>
      </c>
      <c r="D102" t="s">
        <v>24</v>
      </c>
      <c r="E102" t="s">
        <v>17</v>
      </c>
      <c r="F102" t="s">
        <v>18</v>
      </c>
      <c r="G102" t="s">
        <v>27</v>
      </c>
      <c r="H102">
        <v>42597</v>
      </c>
      <c r="I102">
        <v>43817</v>
      </c>
      <c r="J102">
        <v>4738</v>
      </c>
      <c r="K102">
        <v>5</v>
      </c>
      <c r="L102">
        <v>5</v>
      </c>
      <c r="M102" t="s">
        <v>34</v>
      </c>
      <c r="N102" t="s">
        <v>1218</v>
      </c>
    </row>
    <row r="103" spans="1:14" x14ac:dyDescent="0.3">
      <c r="A103" t="s">
        <v>1117</v>
      </c>
      <c r="B103" t="s">
        <v>536</v>
      </c>
      <c r="C103">
        <v>33</v>
      </c>
      <c r="D103" t="s">
        <v>24</v>
      </c>
      <c r="E103" t="s">
        <v>58</v>
      </c>
      <c r="F103" t="s">
        <v>59</v>
      </c>
      <c r="G103" t="s">
        <v>88</v>
      </c>
      <c r="H103">
        <v>42135</v>
      </c>
      <c r="I103">
        <v>27502</v>
      </c>
      <c r="J103">
        <v>1096</v>
      </c>
      <c r="K103">
        <v>2.93</v>
      </c>
      <c r="L103">
        <v>3</v>
      </c>
      <c r="M103" t="s">
        <v>20</v>
      </c>
      <c r="N103" t="s">
        <v>1218</v>
      </c>
    </row>
    <row r="104" spans="1:14" x14ac:dyDescent="0.3">
      <c r="A104" t="s">
        <v>1292</v>
      </c>
      <c r="B104" t="s">
        <v>151</v>
      </c>
      <c r="C104">
        <v>32</v>
      </c>
      <c r="D104" t="s">
        <v>24</v>
      </c>
      <c r="E104" t="s">
        <v>74</v>
      </c>
      <c r="F104" t="s">
        <v>75</v>
      </c>
      <c r="G104" t="s">
        <v>88</v>
      </c>
      <c r="H104">
        <v>43333</v>
      </c>
      <c r="I104">
        <v>33659</v>
      </c>
      <c r="J104">
        <v>1554</v>
      </c>
      <c r="K104">
        <v>3.43</v>
      </c>
      <c r="L104">
        <v>3</v>
      </c>
      <c r="M104" t="s">
        <v>28</v>
      </c>
      <c r="N104" t="s">
        <v>1218</v>
      </c>
    </row>
    <row r="105" spans="1:14" x14ac:dyDescent="0.3">
      <c r="A105" t="s">
        <v>1293</v>
      </c>
      <c r="B105" t="s">
        <v>281</v>
      </c>
      <c r="C105">
        <v>36</v>
      </c>
      <c r="D105" t="s">
        <v>24</v>
      </c>
      <c r="E105" t="s">
        <v>42</v>
      </c>
      <c r="F105" t="s">
        <v>43</v>
      </c>
      <c r="G105" t="s">
        <v>19</v>
      </c>
      <c r="H105">
        <v>44107</v>
      </c>
      <c r="I105">
        <v>34141</v>
      </c>
      <c r="J105">
        <v>1729</v>
      </c>
      <c r="K105">
        <v>2.14</v>
      </c>
      <c r="L105">
        <v>3</v>
      </c>
      <c r="M105" t="s">
        <v>34</v>
      </c>
      <c r="N105" t="s">
        <v>1218</v>
      </c>
    </row>
    <row r="106" spans="1:14" x14ac:dyDescent="0.3">
      <c r="A106" t="s">
        <v>1294</v>
      </c>
      <c r="B106" t="s">
        <v>36</v>
      </c>
      <c r="C106">
        <v>32</v>
      </c>
      <c r="D106" t="s">
        <v>24</v>
      </c>
      <c r="E106" t="s">
        <v>42</v>
      </c>
      <c r="F106" t="s">
        <v>43</v>
      </c>
      <c r="G106" t="s">
        <v>105</v>
      </c>
      <c r="H106">
        <v>42094</v>
      </c>
      <c r="I106">
        <v>37845</v>
      </c>
      <c r="J106">
        <v>3705</v>
      </c>
      <c r="K106">
        <v>4.96</v>
      </c>
      <c r="L106">
        <v>3</v>
      </c>
      <c r="M106" t="s">
        <v>20</v>
      </c>
      <c r="N106" t="s">
        <v>1218</v>
      </c>
    </row>
    <row r="107" spans="1:14" x14ac:dyDescent="0.3">
      <c r="A107" t="s">
        <v>1295</v>
      </c>
      <c r="B107" t="s">
        <v>663</v>
      </c>
      <c r="C107">
        <v>25</v>
      </c>
      <c r="D107" t="s">
        <v>16</v>
      </c>
      <c r="E107" t="s">
        <v>17</v>
      </c>
      <c r="F107" t="s">
        <v>18</v>
      </c>
      <c r="G107" t="s">
        <v>88</v>
      </c>
      <c r="H107">
        <v>43597</v>
      </c>
      <c r="I107">
        <v>41620</v>
      </c>
      <c r="J107">
        <v>1162</v>
      </c>
      <c r="K107">
        <v>3.58</v>
      </c>
      <c r="L107">
        <v>2</v>
      </c>
      <c r="M107" t="s">
        <v>34</v>
      </c>
      <c r="N107" t="s">
        <v>1218</v>
      </c>
    </row>
    <row r="108" spans="1:14" x14ac:dyDescent="0.3">
      <c r="A108" t="s">
        <v>1296</v>
      </c>
      <c r="B108" t="s">
        <v>1297</v>
      </c>
      <c r="C108">
        <v>21</v>
      </c>
      <c r="D108" t="s">
        <v>24</v>
      </c>
      <c r="E108" t="s">
        <v>37</v>
      </c>
      <c r="F108" t="s">
        <v>38</v>
      </c>
      <c r="G108" t="s">
        <v>105</v>
      </c>
      <c r="H108">
        <v>44648</v>
      </c>
      <c r="I108">
        <v>27913</v>
      </c>
      <c r="J108">
        <v>2426</v>
      </c>
      <c r="K108">
        <v>3.91</v>
      </c>
      <c r="L108">
        <v>2</v>
      </c>
      <c r="M108" t="s">
        <v>34</v>
      </c>
      <c r="N108" t="s">
        <v>1218</v>
      </c>
    </row>
    <row r="109" spans="1:14" x14ac:dyDescent="0.3">
      <c r="A109" t="s">
        <v>1298</v>
      </c>
      <c r="B109" t="s">
        <v>362</v>
      </c>
      <c r="C109">
        <v>32</v>
      </c>
      <c r="D109" t="s">
        <v>24</v>
      </c>
      <c r="E109" t="s">
        <v>37</v>
      </c>
      <c r="F109" t="s">
        <v>38</v>
      </c>
      <c r="G109" t="s">
        <v>88</v>
      </c>
      <c r="H109">
        <v>42309</v>
      </c>
      <c r="I109">
        <v>33182</v>
      </c>
      <c r="J109">
        <v>2001</v>
      </c>
      <c r="K109">
        <v>3.13</v>
      </c>
      <c r="L109">
        <v>2</v>
      </c>
      <c r="M109" t="s">
        <v>28</v>
      </c>
      <c r="N109" t="s">
        <v>1218</v>
      </c>
    </row>
    <row r="110" spans="1:14" x14ac:dyDescent="0.3">
      <c r="A110" t="s">
        <v>656</v>
      </c>
      <c r="B110" t="s">
        <v>238</v>
      </c>
      <c r="C110">
        <v>27</v>
      </c>
      <c r="D110" t="s">
        <v>24</v>
      </c>
      <c r="E110" t="s">
        <v>31</v>
      </c>
      <c r="F110" t="s">
        <v>32</v>
      </c>
      <c r="G110" t="s">
        <v>33</v>
      </c>
      <c r="H110">
        <v>44044</v>
      </c>
      <c r="I110">
        <v>30557</v>
      </c>
      <c r="J110">
        <v>945</v>
      </c>
      <c r="K110">
        <v>2.2799999999999998</v>
      </c>
      <c r="L110">
        <v>3</v>
      </c>
      <c r="M110" t="s">
        <v>34</v>
      </c>
      <c r="N110" t="s">
        <v>1218</v>
      </c>
    </row>
    <row r="111" spans="1:14" x14ac:dyDescent="0.3">
      <c r="A111" t="s">
        <v>1299</v>
      </c>
      <c r="B111" t="s">
        <v>731</v>
      </c>
      <c r="C111">
        <v>38</v>
      </c>
      <c r="D111" t="s">
        <v>16</v>
      </c>
      <c r="E111" t="s">
        <v>31</v>
      </c>
      <c r="F111" t="s">
        <v>32</v>
      </c>
      <c r="G111" t="s">
        <v>39</v>
      </c>
      <c r="H111">
        <v>42466</v>
      </c>
      <c r="I111">
        <v>33208</v>
      </c>
      <c r="J111">
        <v>2560</v>
      </c>
      <c r="K111">
        <v>3.3</v>
      </c>
      <c r="L111">
        <v>5</v>
      </c>
      <c r="M111" t="s">
        <v>34</v>
      </c>
      <c r="N111" t="s">
        <v>1218</v>
      </c>
    </row>
    <row r="112" spans="1:14" x14ac:dyDescent="0.3">
      <c r="A112" t="s">
        <v>1300</v>
      </c>
      <c r="B112" t="s">
        <v>880</v>
      </c>
      <c r="C112">
        <v>29</v>
      </c>
      <c r="D112" t="s">
        <v>16</v>
      </c>
      <c r="E112" t="s">
        <v>74</v>
      </c>
      <c r="F112" t="s">
        <v>75</v>
      </c>
      <c r="G112" t="s">
        <v>53</v>
      </c>
      <c r="H112">
        <v>45372</v>
      </c>
      <c r="I112">
        <v>24942</v>
      </c>
      <c r="J112">
        <v>923</v>
      </c>
      <c r="K112">
        <v>3.26</v>
      </c>
      <c r="L112">
        <v>2</v>
      </c>
      <c r="M112" t="s">
        <v>28</v>
      </c>
      <c r="N112" t="s">
        <v>1218</v>
      </c>
    </row>
    <row r="113" spans="1:14" x14ac:dyDescent="0.3">
      <c r="A113" t="s">
        <v>1301</v>
      </c>
      <c r="B113" t="s">
        <v>1151</v>
      </c>
      <c r="C113">
        <v>33</v>
      </c>
      <c r="D113" t="s">
        <v>24</v>
      </c>
      <c r="E113" t="s">
        <v>25</v>
      </c>
      <c r="F113" t="s">
        <v>26</v>
      </c>
      <c r="G113" t="s">
        <v>105</v>
      </c>
      <c r="H113">
        <v>44872</v>
      </c>
      <c r="I113">
        <v>28579</v>
      </c>
      <c r="J113">
        <v>625</v>
      </c>
      <c r="K113">
        <v>2.95</v>
      </c>
      <c r="L113">
        <v>1</v>
      </c>
      <c r="M113" t="s">
        <v>34</v>
      </c>
      <c r="N113" t="s">
        <v>1218</v>
      </c>
    </row>
    <row r="114" spans="1:14" x14ac:dyDescent="0.3">
      <c r="A114" t="s">
        <v>265</v>
      </c>
      <c r="B114" t="s">
        <v>266</v>
      </c>
      <c r="C114">
        <v>39</v>
      </c>
      <c r="D114" t="s">
        <v>24</v>
      </c>
      <c r="E114" t="s">
        <v>42</v>
      </c>
      <c r="F114" t="s">
        <v>43</v>
      </c>
      <c r="G114" t="s">
        <v>88</v>
      </c>
      <c r="H114">
        <v>44764</v>
      </c>
      <c r="I114">
        <v>45580</v>
      </c>
      <c r="J114">
        <v>1488</v>
      </c>
      <c r="K114">
        <v>3.29</v>
      </c>
      <c r="L114">
        <v>4</v>
      </c>
      <c r="M114" t="s">
        <v>20</v>
      </c>
      <c r="N114" t="s">
        <v>1218</v>
      </c>
    </row>
    <row r="115" spans="1:14" x14ac:dyDescent="0.3">
      <c r="A115" t="s">
        <v>1302</v>
      </c>
      <c r="B115" t="s">
        <v>714</v>
      </c>
      <c r="C115">
        <v>29</v>
      </c>
      <c r="D115" t="s">
        <v>16</v>
      </c>
      <c r="E115" t="s">
        <v>37</v>
      </c>
      <c r="F115" t="s">
        <v>38</v>
      </c>
      <c r="G115" t="s">
        <v>39</v>
      </c>
      <c r="H115">
        <v>45017</v>
      </c>
      <c r="I115">
        <v>30512</v>
      </c>
      <c r="J115">
        <v>2252</v>
      </c>
      <c r="K115">
        <v>3.39</v>
      </c>
      <c r="L115">
        <v>2</v>
      </c>
      <c r="M115" t="s">
        <v>20</v>
      </c>
      <c r="N115" t="s">
        <v>1218</v>
      </c>
    </row>
    <row r="116" spans="1:14" x14ac:dyDescent="0.3">
      <c r="A116" t="s">
        <v>1303</v>
      </c>
      <c r="B116" t="s">
        <v>1304</v>
      </c>
      <c r="C116">
        <v>29</v>
      </c>
      <c r="D116" t="s">
        <v>24</v>
      </c>
      <c r="E116" t="s">
        <v>25</v>
      </c>
      <c r="F116" t="s">
        <v>26</v>
      </c>
      <c r="G116" t="s">
        <v>39</v>
      </c>
      <c r="H116">
        <v>42357</v>
      </c>
      <c r="I116">
        <v>29747</v>
      </c>
      <c r="J116">
        <v>2456</v>
      </c>
      <c r="K116">
        <v>4.5999999999999996</v>
      </c>
      <c r="L116">
        <v>6</v>
      </c>
      <c r="M116" t="s">
        <v>20</v>
      </c>
      <c r="N116" t="s">
        <v>1218</v>
      </c>
    </row>
    <row r="117" spans="1:14" x14ac:dyDescent="0.3">
      <c r="A117" t="s">
        <v>1305</v>
      </c>
      <c r="B117" t="s">
        <v>572</v>
      </c>
      <c r="C117">
        <v>36</v>
      </c>
      <c r="D117" t="s">
        <v>24</v>
      </c>
      <c r="E117" t="s">
        <v>42</v>
      </c>
      <c r="F117" t="s">
        <v>43</v>
      </c>
      <c r="G117" t="s">
        <v>33</v>
      </c>
      <c r="H117">
        <v>42369</v>
      </c>
      <c r="I117">
        <v>33435</v>
      </c>
      <c r="J117">
        <v>1293</v>
      </c>
      <c r="K117">
        <v>2.58</v>
      </c>
      <c r="L117">
        <v>3</v>
      </c>
      <c r="M117" t="s">
        <v>34</v>
      </c>
      <c r="N117" t="s">
        <v>1218</v>
      </c>
    </row>
    <row r="118" spans="1:14" x14ac:dyDescent="0.3">
      <c r="A118" t="s">
        <v>1109</v>
      </c>
      <c r="B118" t="s">
        <v>1110</v>
      </c>
      <c r="C118">
        <v>37</v>
      </c>
      <c r="D118" t="s">
        <v>16</v>
      </c>
      <c r="E118" t="s">
        <v>17</v>
      </c>
      <c r="F118" t="s">
        <v>18</v>
      </c>
      <c r="G118" t="s">
        <v>105</v>
      </c>
      <c r="H118">
        <v>44438</v>
      </c>
      <c r="I118">
        <v>37027</v>
      </c>
      <c r="J118">
        <v>3148</v>
      </c>
      <c r="K118">
        <v>4.08</v>
      </c>
      <c r="L118">
        <v>3</v>
      </c>
      <c r="M118" t="s">
        <v>20</v>
      </c>
      <c r="N118" t="s">
        <v>1218</v>
      </c>
    </row>
    <row r="119" spans="1:14" x14ac:dyDescent="0.3">
      <c r="A119" t="s">
        <v>1049</v>
      </c>
      <c r="B119" t="s">
        <v>47</v>
      </c>
      <c r="C119">
        <v>28</v>
      </c>
      <c r="D119" t="s">
        <v>16</v>
      </c>
      <c r="E119" t="s">
        <v>74</v>
      </c>
      <c r="F119" t="s">
        <v>75</v>
      </c>
      <c r="G119" t="s">
        <v>88</v>
      </c>
      <c r="H119">
        <v>44368</v>
      </c>
      <c r="I119">
        <v>33146</v>
      </c>
      <c r="J119">
        <v>1666</v>
      </c>
      <c r="K119">
        <v>3.46</v>
      </c>
      <c r="L119">
        <v>1</v>
      </c>
      <c r="M119" t="s">
        <v>28</v>
      </c>
      <c r="N119" t="s">
        <v>1218</v>
      </c>
    </row>
    <row r="120" spans="1:14" x14ac:dyDescent="0.3">
      <c r="A120" t="s">
        <v>1002</v>
      </c>
      <c r="B120" t="s">
        <v>244</v>
      </c>
      <c r="C120">
        <v>25</v>
      </c>
      <c r="D120" t="s">
        <v>16</v>
      </c>
      <c r="E120" t="s">
        <v>17</v>
      </c>
      <c r="F120" t="s">
        <v>18</v>
      </c>
      <c r="G120" t="s">
        <v>53</v>
      </c>
      <c r="H120">
        <v>44133</v>
      </c>
      <c r="I120">
        <v>45921</v>
      </c>
      <c r="J120">
        <v>1528</v>
      </c>
      <c r="K120">
        <v>3.68</v>
      </c>
      <c r="L120">
        <v>3</v>
      </c>
      <c r="M120" t="s">
        <v>20</v>
      </c>
      <c r="N120" t="s">
        <v>1218</v>
      </c>
    </row>
    <row r="121" spans="1:14" x14ac:dyDescent="0.3">
      <c r="A121" t="s">
        <v>1306</v>
      </c>
      <c r="B121" t="s">
        <v>577</v>
      </c>
      <c r="C121">
        <v>26</v>
      </c>
      <c r="D121" t="s">
        <v>24</v>
      </c>
      <c r="E121" t="s">
        <v>62</v>
      </c>
      <c r="F121" t="s">
        <v>63</v>
      </c>
      <c r="G121" t="s">
        <v>19</v>
      </c>
      <c r="H121">
        <v>45088</v>
      </c>
      <c r="I121">
        <v>45021</v>
      </c>
      <c r="J121">
        <v>1628</v>
      </c>
      <c r="K121">
        <v>2.67</v>
      </c>
      <c r="L121">
        <v>5</v>
      </c>
      <c r="M121" t="s">
        <v>20</v>
      </c>
      <c r="N121" t="s">
        <v>1218</v>
      </c>
    </row>
    <row r="122" spans="1:14" x14ac:dyDescent="0.3">
      <c r="A122" t="s">
        <v>1307</v>
      </c>
      <c r="B122" t="s">
        <v>1308</v>
      </c>
      <c r="C122">
        <v>41</v>
      </c>
      <c r="D122" t="s">
        <v>24</v>
      </c>
      <c r="E122" t="s">
        <v>62</v>
      </c>
      <c r="F122" t="s">
        <v>63</v>
      </c>
      <c r="G122" t="s">
        <v>19</v>
      </c>
      <c r="H122">
        <v>42289</v>
      </c>
      <c r="I122">
        <v>45270</v>
      </c>
      <c r="J122">
        <v>666</v>
      </c>
      <c r="K122">
        <v>2.4</v>
      </c>
      <c r="L122">
        <v>2</v>
      </c>
      <c r="M122" t="s">
        <v>20</v>
      </c>
      <c r="N122" t="s">
        <v>1218</v>
      </c>
    </row>
    <row r="123" spans="1:14" x14ac:dyDescent="0.3">
      <c r="A123" t="s">
        <v>1309</v>
      </c>
      <c r="B123" t="s">
        <v>41</v>
      </c>
      <c r="C123">
        <v>22</v>
      </c>
      <c r="D123" t="s">
        <v>16</v>
      </c>
      <c r="E123" t="s">
        <v>31</v>
      </c>
      <c r="F123" t="s">
        <v>32</v>
      </c>
      <c r="G123" t="s">
        <v>88</v>
      </c>
      <c r="H123">
        <v>42223</v>
      </c>
      <c r="I123">
        <v>33966</v>
      </c>
      <c r="J123">
        <v>2141</v>
      </c>
      <c r="K123">
        <v>3.14</v>
      </c>
      <c r="L123">
        <v>4</v>
      </c>
      <c r="M123" t="s">
        <v>34</v>
      </c>
      <c r="N123" t="s">
        <v>1218</v>
      </c>
    </row>
    <row r="124" spans="1:14" x14ac:dyDescent="0.3">
      <c r="A124" t="s">
        <v>944</v>
      </c>
      <c r="B124" t="s">
        <v>945</v>
      </c>
      <c r="C124">
        <v>38</v>
      </c>
      <c r="D124" t="s">
        <v>16</v>
      </c>
      <c r="E124" t="s">
        <v>62</v>
      </c>
      <c r="F124" t="s">
        <v>63</v>
      </c>
      <c r="G124" t="s">
        <v>88</v>
      </c>
      <c r="H124">
        <v>44229</v>
      </c>
      <c r="I124">
        <v>52377</v>
      </c>
      <c r="J124">
        <v>3164</v>
      </c>
      <c r="K124">
        <v>3.38</v>
      </c>
      <c r="L124">
        <v>6</v>
      </c>
      <c r="M124" t="s">
        <v>34</v>
      </c>
      <c r="N124" t="s">
        <v>1218</v>
      </c>
    </row>
    <row r="125" spans="1:14" x14ac:dyDescent="0.3">
      <c r="A125" t="s">
        <v>1310</v>
      </c>
      <c r="B125" t="s">
        <v>1311</v>
      </c>
      <c r="C125">
        <v>32</v>
      </c>
      <c r="D125" t="s">
        <v>24</v>
      </c>
      <c r="E125" t="s">
        <v>37</v>
      </c>
      <c r="F125" t="s">
        <v>38</v>
      </c>
      <c r="G125" t="s">
        <v>50</v>
      </c>
      <c r="H125">
        <v>43521</v>
      </c>
      <c r="I125">
        <v>30718</v>
      </c>
      <c r="J125">
        <v>2117</v>
      </c>
      <c r="K125">
        <v>4.2</v>
      </c>
      <c r="L125">
        <v>5</v>
      </c>
      <c r="M125" t="s">
        <v>28</v>
      </c>
      <c r="N125" t="s">
        <v>1218</v>
      </c>
    </row>
    <row r="126" spans="1:14" x14ac:dyDescent="0.3">
      <c r="A126" t="s">
        <v>1312</v>
      </c>
      <c r="B126" t="s">
        <v>895</v>
      </c>
      <c r="C126">
        <v>38</v>
      </c>
      <c r="D126" t="s">
        <v>16</v>
      </c>
      <c r="E126" t="s">
        <v>25</v>
      </c>
      <c r="F126" t="s">
        <v>26</v>
      </c>
      <c r="G126" t="s">
        <v>105</v>
      </c>
      <c r="H126">
        <v>44484</v>
      </c>
      <c r="I126">
        <v>31919</v>
      </c>
      <c r="J126">
        <v>980</v>
      </c>
      <c r="K126">
        <v>2.91</v>
      </c>
      <c r="L126">
        <v>1</v>
      </c>
      <c r="M126" t="s">
        <v>20</v>
      </c>
      <c r="N126" t="s">
        <v>1218</v>
      </c>
    </row>
    <row r="127" spans="1:14" x14ac:dyDescent="0.3">
      <c r="A127" t="s">
        <v>1313</v>
      </c>
      <c r="B127" t="s">
        <v>200</v>
      </c>
      <c r="C127">
        <v>39</v>
      </c>
      <c r="D127" t="s">
        <v>16</v>
      </c>
      <c r="E127" t="s">
        <v>74</v>
      </c>
      <c r="F127" t="s">
        <v>75</v>
      </c>
      <c r="G127" t="s">
        <v>88</v>
      </c>
      <c r="H127">
        <v>42684</v>
      </c>
      <c r="I127">
        <v>37385</v>
      </c>
      <c r="J127">
        <v>849</v>
      </c>
      <c r="K127">
        <v>3.58</v>
      </c>
      <c r="L127">
        <v>3</v>
      </c>
      <c r="M127" t="s">
        <v>20</v>
      </c>
      <c r="N127" t="s">
        <v>1218</v>
      </c>
    </row>
    <row r="128" spans="1:14" x14ac:dyDescent="0.3">
      <c r="A128" t="s">
        <v>1314</v>
      </c>
      <c r="B128" t="s">
        <v>132</v>
      </c>
      <c r="C128">
        <v>37</v>
      </c>
      <c r="D128" t="s">
        <v>16</v>
      </c>
      <c r="E128" t="s">
        <v>74</v>
      </c>
      <c r="F128" t="s">
        <v>75</v>
      </c>
      <c r="G128" t="s">
        <v>27</v>
      </c>
      <c r="H128">
        <v>44157</v>
      </c>
      <c r="I128">
        <v>36449</v>
      </c>
      <c r="J128">
        <v>2827</v>
      </c>
      <c r="K128">
        <v>4.3</v>
      </c>
      <c r="L128">
        <v>4</v>
      </c>
      <c r="M128" t="s">
        <v>28</v>
      </c>
      <c r="N128" t="s">
        <v>1218</v>
      </c>
    </row>
    <row r="129" spans="1:14" x14ac:dyDescent="0.3">
      <c r="A129" t="s">
        <v>361</v>
      </c>
      <c r="B129" t="s">
        <v>362</v>
      </c>
      <c r="C129">
        <v>32</v>
      </c>
      <c r="D129" t="s">
        <v>24</v>
      </c>
      <c r="E129" t="s">
        <v>17</v>
      </c>
      <c r="F129" t="s">
        <v>18</v>
      </c>
      <c r="G129" t="s">
        <v>33</v>
      </c>
      <c r="H129">
        <v>45549</v>
      </c>
      <c r="I129">
        <v>39737</v>
      </c>
      <c r="J129">
        <v>2928</v>
      </c>
      <c r="K129">
        <v>3.76</v>
      </c>
      <c r="L129">
        <v>4</v>
      </c>
      <c r="M129" t="s">
        <v>20</v>
      </c>
      <c r="N129" t="s">
        <v>1218</v>
      </c>
    </row>
    <row r="130" spans="1:14" x14ac:dyDescent="0.3">
      <c r="A130" t="s">
        <v>970</v>
      </c>
      <c r="B130" t="s">
        <v>321</v>
      </c>
      <c r="C130">
        <v>37</v>
      </c>
      <c r="D130" t="s">
        <v>16</v>
      </c>
      <c r="E130" t="s">
        <v>37</v>
      </c>
      <c r="F130" t="s">
        <v>38</v>
      </c>
      <c r="G130" t="s">
        <v>105</v>
      </c>
      <c r="H130">
        <v>44608</v>
      </c>
      <c r="I130">
        <v>34150</v>
      </c>
      <c r="J130">
        <v>1420</v>
      </c>
      <c r="K130">
        <v>2.33</v>
      </c>
      <c r="L130">
        <v>3</v>
      </c>
      <c r="M130" t="s">
        <v>28</v>
      </c>
      <c r="N130" t="s">
        <v>1218</v>
      </c>
    </row>
    <row r="131" spans="1:14" x14ac:dyDescent="0.3">
      <c r="A131" t="s">
        <v>1315</v>
      </c>
      <c r="B131" t="s">
        <v>612</v>
      </c>
      <c r="C131">
        <v>36</v>
      </c>
      <c r="D131" t="s">
        <v>16</v>
      </c>
      <c r="E131" t="s">
        <v>31</v>
      </c>
      <c r="F131" t="s">
        <v>32</v>
      </c>
      <c r="G131" t="s">
        <v>27</v>
      </c>
      <c r="H131">
        <v>45529</v>
      </c>
      <c r="I131">
        <v>37233</v>
      </c>
      <c r="J131">
        <v>2117</v>
      </c>
      <c r="K131">
        <v>3.71</v>
      </c>
      <c r="L131">
        <v>5</v>
      </c>
      <c r="M131" t="s">
        <v>20</v>
      </c>
      <c r="N131" t="s">
        <v>1218</v>
      </c>
    </row>
    <row r="132" spans="1:14" x14ac:dyDescent="0.3">
      <c r="A132" t="s">
        <v>697</v>
      </c>
      <c r="B132" t="s">
        <v>375</v>
      </c>
      <c r="C132">
        <v>26</v>
      </c>
      <c r="D132" t="s">
        <v>16</v>
      </c>
      <c r="E132" t="s">
        <v>74</v>
      </c>
      <c r="F132" t="s">
        <v>75</v>
      </c>
      <c r="G132" t="s">
        <v>105</v>
      </c>
      <c r="H132">
        <v>45131</v>
      </c>
      <c r="I132">
        <v>41976</v>
      </c>
      <c r="J132">
        <v>2710</v>
      </c>
      <c r="K132">
        <v>3.91</v>
      </c>
      <c r="L132">
        <v>4</v>
      </c>
      <c r="M132" t="s">
        <v>28</v>
      </c>
      <c r="N132" t="s">
        <v>1218</v>
      </c>
    </row>
    <row r="133" spans="1:14" x14ac:dyDescent="0.3">
      <c r="A133" t="s">
        <v>1316</v>
      </c>
      <c r="B133" t="s">
        <v>1274</v>
      </c>
      <c r="C133">
        <v>28</v>
      </c>
      <c r="D133" t="s">
        <v>24</v>
      </c>
      <c r="E133" t="s">
        <v>74</v>
      </c>
      <c r="F133" t="s">
        <v>75</v>
      </c>
      <c r="G133" t="s">
        <v>50</v>
      </c>
      <c r="H133">
        <v>44467</v>
      </c>
      <c r="I133">
        <v>35143</v>
      </c>
      <c r="J133">
        <v>2028</v>
      </c>
      <c r="K133">
        <v>3.27</v>
      </c>
      <c r="L133">
        <v>3</v>
      </c>
      <c r="M133" t="s">
        <v>20</v>
      </c>
      <c r="N133" t="s">
        <v>1218</v>
      </c>
    </row>
    <row r="134" spans="1:14" x14ac:dyDescent="0.3">
      <c r="A134" t="s">
        <v>603</v>
      </c>
      <c r="B134" t="s">
        <v>604</v>
      </c>
      <c r="C134">
        <v>39</v>
      </c>
      <c r="D134" t="s">
        <v>16</v>
      </c>
      <c r="E134" t="s">
        <v>62</v>
      </c>
      <c r="F134" t="s">
        <v>63</v>
      </c>
      <c r="G134" t="s">
        <v>50</v>
      </c>
      <c r="H134">
        <v>43121</v>
      </c>
      <c r="I134">
        <v>49807</v>
      </c>
      <c r="J134">
        <v>1385</v>
      </c>
      <c r="K134">
        <v>4.45</v>
      </c>
      <c r="L134">
        <v>1</v>
      </c>
      <c r="M134" t="s">
        <v>34</v>
      </c>
      <c r="N134" t="s">
        <v>1218</v>
      </c>
    </row>
    <row r="135" spans="1:14" x14ac:dyDescent="0.3">
      <c r="A135" t="s">
        <v>1317</v>
      </c>
      <c r="B135" t="s">
        <v>264</v>
      </c>
      <c r="C135">
        <v>37</v>
      </c>
      <c r="D135" t="s">
        <v>24</v>
      </c>
      <c r="E135" t="s">
        <v>31</v>
      </c>
      <c r="F135" t="s">
        <v>32</v>
      </c>
      <c r="G135" t="s">
        <v>88</v>
      </c>
      <c r="H135">
        <v>45357</v>
      </c>
      <c r="I135">
        <v>30411</v>
      </c>
      <c r="J135">
        <v>1794</v>
      </c>
      <c r="K135">
        <v>4.18</v>
      </c>
      <c r="L135">
        <v>2</v>
      </c>
      <c r="M135" t="s">
        <v>34</v>
      </c>
      <c r="N135" t="s">
        <v>1218</v>
      </c>
    </row>
    <row r="136" spans="1:14" x14ac:dyDescent="0.3">
      <c r="A136" t="s">
        <v>181</v>
      </c>
      <c r="B136" t="s">
        <v>182</v>
      </c>
      <c r="C136">
        <v>33</v>
      </c>
      <c r="D136" t="s">
        <v>24</v>
      </c>
      <c r="E136" t="s">
        <v>17</v>
      </c>
      <c r="F136" t="s">
        <v>18</v>
      </c>
      <c r="G136" t="s">
        <v>33</v>
      </c>
      <c r="H136">
        <v>45051</v>
      </c>
      <c r="I136">
        <v>48198</v>
      </c>
      <c r="J136">
        <v>1207</v>
      </c>
      <c r="K136">
        <v>1.59</v>
      </c>
      <c r="L136">
        <v>3</v>
      </c>
      <c r="M136" t="s">
        <v>34</v>
      </c>
      <c r="N136" t="s">
        <v>1218</v>
      </c>
    </row>
    <row r="137" spans="1:14" x14ac:dyDescent="0.3">
      <c r="A137" t="s">
        <v>1318</v>
      </c>
      <c r="B137" t="s">
        <v>192</v>
      </c>
      <c r="C137">
        <v>31</v>
      </c>
      <c r="D137" t="s">
        <v>16</v>
      </c>
      <c r="E137" t="s">
        <v>25</v>
      </c>
      <c r="F137" t="s">
        <v>26</v>
      </c>
      <c r="G137" t="s">
        <v>39</v>
      </c>
      <c r="H137">
        <v>44563</v>
      </c>
      <c r="I137">
        <v>33928</v>
      </c>
      <c r="J137">
        <v>1167</v>
      </c>
      <c r="K137">
        <v>2.69</v>
      </c>
      <c r="L137">
        <v>6</v>
      </c>
      <c r="M137" t="s">
        <v>28</v>
      </c>
      <c r="N137" t="s">
        <v>1218</v>
      </c>
    </row>
    <row r="138" spans="1:14" x14ac:dyDescent="0.3">
      <c r="A138" t="s">
        <v>904</v>
      </c>
      <c r="B138" t="s">
        <v>802</v>
      </c>
      <c r="C138">
        <v>32</v>
      </c>
      <c r="D138" t="s">
        <v>24</v>
      </c>
      <c r="E138" t="s">
        <v>62</v>
      </c>
      <c r="F138" t="s">
        <v>63</v>
      </c>
      <c r="G138" t="s">
        <v>19</v>
      </c>
      <c r="H138">
        <v>42011</v>
      </c>
      <c r="I138">
        <v>47722</v>
      </c>
      <c r="J138">
        <v>3238</v>
      </c>
      <c r="K138">
        <v>3.13</v>
      </c>
      <c r="L138">
        <v>5</v>
      </c>
      <c r="M138" t="s">
        <v>20</v>
      </c>
      <c r="N138" t="s">
        <v>1218</v>
      </c>
    </row>
    <row r="139" spans="1:14" x14ac:dyDescent="0.3">
      <c r="A139" t="s">
        <v>1319</v>
      </c>
      <c r="B139" t="s">
        <v>192</v>
      </c>
      <c r="C139">
        <v>29</v>
      </c>
      <c r="D139" t="s">
        <v>16</v>
      </c>
      <c r="E139" t="s">
        <v>42</v>
      </c>
      <c r="F139" t="s">
        <v>43</v>
      </c>
      <c r="G139" t="s">
        <v>19</v>
      </c>
      <c r="H139">
        <v>44295</v>
      </c>
      <c r="I139">
        <v>42886</v>
      </c>
      <c r="J139">
        <v>2110</v>
      </c>
      <c r="K139">
        <v>2.76</v>
      </c>
      <c r="L139">
        <v>1</v>
      </c>
      <c r="M139" t="s">
        <v>34</v>
      </c>
      <c r="N139" t="s">
        <v>1218</v>
      </c>
    </row>
    <row r="140" spans="1:14" x14ac:dyDescent="0.3">
      <c r="A140" t="s">
        <v>1320</v>
      </c>
      <c r="B140" t="s">
        <v>45</v>
      </c>
      <c r="C140">
        <v>34</v>
      </c>
      <c r="D140" t="s">
        <v>16</v>
      </c>
      <c r="E140" t="s">
        <v>62</v>
      </c>
      <c r="F140" t="s">
        <v>63</v>
      </c>
      <c r="G140" t="s">
        <v>19</v>
      </c>
      <c r="H140">
        <v>42609</v>
      </c>
      <c r="I140">
        <v>42658</v>
      </c>
      <c r="J140">
        <v>2837</v>
      </c>
      <c r="K140">
        <v>3.75</v>
      </c>
      <c r="L140">
        <v>2</v>
      </c>
      <c r="M140" t="s">
        <v>20</v>
      </c>
      <c r="N140" t="s">
        <v>1218</v>
      </c>
    </row>
    <row r="141" spans="1:14" x14ac:dyDescent="0.3">
      <c r="A141" t="s">
        <v>1199</v>
      </c>
      <c r="B141" t="s">
        <v>692</v>
      </c>
      <c r="C141">
        <v>26</v>
      </c>
      <c r="D141" t="s">
        <v>16</v>
      </c>
      <c r="E141" t="s">
        <v>37</v>
      </c>
      <c r="F141" t="s">
        <v>38</v>
      </c>
      <c r="G141" t="s">
        <v>33</v>
      </c>
      <c r="H141">
        <v>44137</v>
      </c>
      <c r="I141">
        <v>27033</v>
      </c>
      <c r="J141">
        <v>2308</v>
      </c>
      <c r="K141">
        <v>3.94</v>
      </c>
      <c r="L141">
        <v>7</v>
      </c>
      <c r="M141" t="s">
        <v>28</v>
      </c>
      <c r="N141" t="s">
        <v>1218</v>
      </c>
    </row>
    <row r="142" spans="1:14" x14ac:dyDescent="0.3">
      <c r="A142" t="s">
        <v>1321</v>
      </c>
      <c r="B142" t="s">
        <v>517</v>
      </c>
      <c r="C142">
        <v>35</v>
      </c>
      <c r="D142" t="s">
        <v>16</v>
      </c>
      <c r="E142" t="s">
        <v>58</v>
      </c>
      <c r="F142" t="s">
        <v>59</v>
      </c>
      <c r="G142" t="s">
        <v>19</v>
      </c>
      <c r="H142">
        <v>43367</v>
      </c>
      <c r="I142">
        <v>27139</v>
      </c>
      <c r="J142">
        <v>1244</v>
      </c>
      <c r="K142">
        <v>2.97</v>
      </c>
      <c r="L142">
        <v>7</v>
      </c>
      <c r="M142" t="s">
        <v>34</v>
      </c>
      <c r="N142" t="s">
        <v>1218</v>
      </c>
    </row>
    <row r="143" spans="1:14" x14ac:dyDescent="0.3">
      <c r="A143" t="s">
        <v>179</v>
      </c>
      <c r="B143" t="s">
        <v>180</v>
      </c>
      <c r="C143">
        <v>32</v>
      </c>
      <c r="D143" t="s">
        <v>24</v>
      </c>
      <c r="E143" t="s">
        <v>42</v>
      </c>
      <c r="F143" t="s">
        <v>43</v>
      </c>
      <c r="G143" t="s">
        <v>27</v>
      </c>
      <c r="H143">
        <v>43789</v>
      </c>
      <c r="I143">
        <v>32391</v>
      </c>
      <c r="J143">
        <v>1399</v>
      </c>
      <c r="K143">
        <v>3.7</v>
      </c>
      <c r="L143">
        <v>2</v>
      </c>
      <c r="M143" t="s">
        <v>20</v>
      </c>
      <c r="N143" t="s">
        <v>1218</v>
      </c>
    </row>
    <row r="144" spans="1:14" x14ac:dyDescent="0.3">
      <c r="A144" t="s">
        <v>1322</v>
      </c>
      <c r="B144" t="s">
        <v>368</v>
      </c>
      <c r="C144">
        <v>22</v>
      </c>
      <c r="D144" t="s">
        <v>24</v>
      </c>
      <c r="E144" t="s">
        <v>58</v>
      </c>
      <c r="F144" t="s">
        <v>59</v>
      </c>
      <c r="G144" t="s">
        <v>33</v>
      </c>
      <c r="H144">
        <v>44865</v>
      </c>
      <c r="I144">
        <v>30846</v>
      </c>
      <c r="J144">
        <v>792</v>
      </c>
      <c r="K144">
        <v>1.45</v>
      </c>
      <c r="L144">
        <v>0</v>
      </c>
      <c r="M144" t="s">
        <v>20</v>
      </c>
      <c r="N144" t="s">
        <v>1218</v>
      </c>
    </row>
    <row r="145" spans="1:14" x14ac:dyDescent="0.3">
      <c r="A145" t="s">
        <v>1323</v>
      </c>
      <c r="B145" t="s">
        <v>132</v>
      </c>
      <c r="C145">
        <v>22</v>
      </c>
      <c r="D145" t="s">
        <v>24</v>
      </c>
      <c r="E145" t="s">
        <v>62</v>
      </c>
      <c r="F145" t="s">
        <v>63</v>
      </c>
      <c r="G145" t="s">
        <v>39</v>
      </c>
      <c r="H145">
        <v>45316</v>
      </c>
      <c r="I145">
        <v>38838</v>
      </c>
      <c r="J145">
        <v>1769</v>
      </c>
      <c r="K145">
        <v>4.32</v>
      </c>
      <c r="L145">
        <v>3</v>
      </c>
      <c r="M145" t="s">
        <v>20</v>
      </c>
      <c r="N145" t="s">
        <v>1218</v>
      </c>
    </row>
    <row r="146" spans="1:14" x14ac:dyDescent="0.3">
      <c r="A146" t="s">
        <v>543</v>
      </c>
      <c r="B146" t="s">
        <v>244</v>
      </c>
      <c r="C146">
        <v>32</v>
      </c>
      <c r="D146" t="s">
        <v>16</v>
      </c>
      <c r="E146" t="s">
        <v>37</v>
      </c>
      <c r="F146" t="s">
        <v>38</v>
      </c>
      <c r="G146" t="s">
        <v>39</v>
      </c>
      <c r="H146">
        <v>42784</v>
      </c>
      <c r="I146">
        <v>30625</v>
      </c>
      <c r="J146">
        <v>2357</v>
      </c>
      <c r="K146">
        <v>3.22</v>
      </c>
      <c r="L146">
        <v>5</v>
      </c>
      <c r="M146" t="s">
        <v>20</v>
      </c>
      <c r="N146" t="s">
        <v>1218</v>
      </c>
    </row>
    <row r="147" spans="1:14" x14ac:dyDescent="0.3">
      <c r="A147" t="s">
        <v>892</v>
      </c>
      <c r="B147" t="s">
        <v>15</v>
      </c>
      <c r="C147">
        <v>41</v>
      </c>
      <c r="D147" t="s">
        <v>16</v>
      </c>
      <c r="E147" t="s">
        <v>62</v>
      </c>
      <c r="F147" t="s">
        <v>63</v>
      </c>
      <c r="G147" t="s">
        <v>88</v>
      </c>
      <c r="H147">
        <v>45407</v>
      </c>
      <c r="I147">
        <v>43761</v>
      </c>
      <c r="J147">
        <v>570</v>
      </c>
      <c r="K147">
        <v>1.84</v>
      </c>
      <c r="L147">
        <v>1</v>
      </c>
      <c r="M147" t="s">
        <v>28</v>
      </c>
      <c r="N147" t="s">
        <v>1218</v>
      </c>
    </row>
    <row r="148" spans="1:14" x14ac:dyDescent="0.3">
      <c r="A148" t="s">
        <v>1324</v>
      </c>
      <c r="B148" t="s">
        <v>343</v>
      </c>
      <c r="C148">
        <v>31</v>
      </c>
      <c r="D148" t="s">
        <v>16</v>
      </c>
      <c r="E148" t="s">
        <v>17</v>
      </c>
      <c r="F148" t="s">
        <v>18</v>
      </c>
      <c r="G148" t="s">
        <v>19</v>
      </c>
      <c r="H148">
        <v>43400</v>
      </c>
      <c r="I148">
        <v>48398</v>
      </c>
      <c r="J148">
        <v>1069</v>
      </c>
      <c r="K148">
        <v>3.31</v>
      </c>
      <c r="L148">
        <v>7</v>
      </c>
      <c r="M148" t="s">
        <v>34</v>
      </c>
      <c r="N148" t="s">
        <v>1218</v>
      </c>
    </row>
    <row r="149" spans="1:14" x14ac:dyDescent="0.3">
      <c r="A149" t="s">
        <v>356</v>
      </c>
      <c r="B149" t="s">
        <v>357</v>
      </c>
      <c r="C149">
        <v>31</v>
      </c>
      <c r="D149" t="s">
        <v>24</v>
      </c>
      <c r="E149" t="s">
        <v>42</v>
      </c>
      <c r="F149" t="s">
        <v>43</v>
      </c>
      <c r="G149" t="s">
        <v>88</v>
      </c>
      <c r="H149">
        <v>44001</v>
      </c>
      <c r="I149">
        <v>33195</v>
      </c>
      <c r="J149">
        <v>1401</v>
      </c>
      <c r="K149">
        <v>4.01</v>
      </c>
      <c r="L149">
        <v>5</v>
      </c>
      <c r="M149" t="s">
        <v>28</v>
      </c>
      <c r="N149" t="s">
        <v>1218</v>
      </c>
    </row>
    <row r="150" spans="1:14" x14ac:dyDescent="0.3">
      <c r="A150" t="s">
        <v>1325</v>
      </c>
      <c r="B150" t="s">
        <v>109</v>
      </c>
      <c r="C150">
        <v>32</v>
      </c>
      <c r="D150" t="s">
        <v>16</v>
      </c>
      <c r="E150" t="s">
        <v>31</v>
      </c>
      <c r="F150" t="s">
        <v>32</v>
      </c>
      <c r="G150" t="s">
        <v>50</v>
      </c>
      <c r="H150">
        <v>44830</v>
      </c>
      <c r="I150">
        <v>38728</v>
      </c>
      <c r="J150">
        <v>1041</v>
      </c>
      <c r="K150">
        <v>3.9</v>
      </c>
      <c r="L150">
        <v>6</v>
      </c>
      <c r="M150" t="s">
        <v>20</v>
      </c>
      <c r="N150" t="s">
        <v>1218</v>
      </c>
    </row>
    <row r="151" spans="1:14" x14ac:dyDescent="0.3">
      <c r="A151" t="s">
        <v>1326</v>
      </c>
      <c r="B151" t="s">
        <v>1069</v>
      </c>
      <c r="C151">
        <v>27</v>
      </c>
      <c r="D151" t="s">
        <v>24</v>
      </c>
      <c r="E151" t="s">
        <v>25</v>
      </c>
      <c r="F151" t="s">
        <v>26</v>
      </c>
      <c r="G151" t="s">
        <v>39</v>
      </c>
      <c r="H151">
        <v>43293</v>
      </c>
      <c r="I151">
        <v>28857</v>
      </c>
      <c r="J151">
        <v>1560</v>
      </c>
      <c r="K151">
        <v>2.7</v>
      </c>
      <c r="L151">
        <v>4</v>
      </c>
      <c r="M151" t="s">
        <v>20</v>
      </c>
      <c r="N151" t="s">
        <v>1218</v>
      </c>
    </row>
    <row r="152" spans="1:14" x14ac:dyDescent="0.3">
      <c r="A152" t="s">
        <v>1327</v>
      </c>
      <c r="B152" t="s">
        <v>577</v>
      </c>
      <c r="C152">
        <v>38</v>
      </c>
      <c r="D152" t="s">
        <v>16</v>
      </c>
      <c r="E152" t="s">
        <v>58</v>
      </c>
      <c r="F152" t="s">
        <v>59</v>
      </c>
      <c r="G152" t="s">
        <v>105</v>
      </c>
      <c r="H152">
        <v>43037</v>
      </c>
      <c r="I152">
        <v>28579</v>
      </c>
      <c r="J152">
        <v>1920</v>
      </c>
      <c r="K152">
        <v>3.35</v>
      </c>
      <c r="L152">
        <v>0</v>
      </c>
      <c r="M152" t="s">
        <v>34</v>
      </c>
      <c r="N152" t="s">
        <v>1218</v>
      </c>
    </row>
    <row r="153" spans="1:14" x14ac:dyDescent="0.3">
      <c r="A153" t="s">
        <v>443</v>
      </c>
      <c r="B153" t="s">
        <v>220</v>
      </c>
      <c r="C153">
        <v>27</v>
      </c>
      <c r="D153" t="s">
        <v>16</v>
      </c>
      <c r="E153" t="s">
        <v>74</v>
      </c>
      <c r="F153" t="s">
        <v>75</v>
      </c>
      <c r="G153" t="s">
        <v>88</v>
      </c>
      <c r="H153">
        <v>42819</v>
      </c>
      <c r="I153">
        <v>43253</v>
      </c>
      <c r="J153">
        <v>1145</v>
      </c>
      <c r="K153">
        <v>3.61</v>
      </c>
      <c r="L153">
        <v>5</v>
      </c>
      <c r="M153" t="s">
        <v>20</v>
      </c>
      <c r="N153" t="s">
        <v>1218</v>
      </c>
    </row>
    <row r="154" spans="1:14" x14ac:dyDescent="0.3">
      <c r="A154" t="s">
        <v>1328</v>
      </c>
      <c r="B154" t="s">
        <v>504</v>
      </c>
      <c r="C154">
        <v>30</v>
      </c>
      <c r="D154" t="s">
        <v>24</v>
      </c>
      <c r="E154" t="s">
        <v>42</v>
      </c>
      <c r="F154" t="s">
        <v>43</v>
      </c>
      <c r="G154" t="s">
        <v>19</v>
      </c>
      <c r="H154">
        <v>43020</v>
      </c>
      <c r="I154">
        <v>39288</v>
      </c>
      <c r="J154">
        <v>791</v>
      </c>
      <c r="K154">
        <v>2.06</v>
      </c>
      <c r="L154">
        <v>1</v>
      </c>
      <c r="M154" t="s">
        <v>34</v>
      </c>
      <c r="N154" t="s">
        <v>1218</v>
      </c>
    </row>
    <row r="155" spans="1:14" x14ac:dyDescent="0.3">
      <c r="A155" t="s">
        <v>1329</v>
      </c>
      <c r="B155" t="s">
        <v>277</v>
      </c>
      <c r="C155">
        <v>29</v>
      </c>
      <c r="D155" t="s">
        <v>16</v>
      </c>
      <c r="E155" t="s">
        <v>58</v>
      </c>
      <c r="F155" t="s">
        <v>59</v>
      </c>
      <c r="G155" t="s">
        <v>33</v>
      </c>
      <c r="H155">
        <v>43036</v>
      </c>
      <c r="I155">
        <v>27405</v>
      </c>
      <c r="J155">
        <v>1067</v>
      </c>
      <c r="K155">
        <v>3.28</v>
      </c>
      <c r="L155">
        <v>4</v>
      </c>
      <c r="M155" t="s">
        <v>20</v>
      </c>
      <c r="N155" t="s">
        <v>1218</v>
      </c>
    </row>
    <row r="156" spans="1:14" x14ac:dyDescent="0.3">
      <c r="A156" t="s">
        <v>640</v>
      </c>
      <c r="B156" t="s">
        <v>272</v>
      </c>
      <c r="C156">
        <v>37</v>
      </c>
      <c r="D156" t="s">
        <v>16</v>
      </c>
      <c r="E156" t="s">
        <v>74</v>
      </c>
      <c r="F156" t="s">
        <v>75</v>
      </c>
      <c r="G156" t="s">
        <v>19</v>
      </c>
      <c r="H156">
        <v>44438</v>
      </c>
      <c r="I156">
        <v>35050</v>
      </c>
      <c r="J156">
        <v>1977</v>
      </c>
      <c r="K156">
        <v>3.04</v>
      </c>
      <c r="L156">
        <v>4</v>
      </c>
      <c r="M156" t="s">
        <v>28</v>
      </c>
      <c r="N156" t="s">
        <v>1218</v>
      </c>
    </row>
    <row r="157" spans="1:14" x14ac:dyDescent="0.3">
      <c r="A157" t="s">
        <v>1330</v>
      </c>
      <c r="B157" t="s">
        <v>880</v>
      </c>
      <c r="C157">
        <v>25</v>
      </c>
      <c r="D157" t="s">
        <v>24</v>
      </c>
      <c r="E157" t="s">
        <v>74</v>
      </c>
      <c r="F157" t="s">
        <v>75</v>
      </c>
      <c r="G157" t="s">
        <v>33</v>
      </c>
      <c r="H157">
        <v>43144</v>
      </c>
      <c r="I157">
        <v>38227</v>
      </c>
      <c r="J157">
        <v>2089</v>
      </c>
      <c r="K157">
        <v>4.2</v>
      </c>
      <c r="L157">
        <v>4</v>
      </c>
      <c r="M157" t="s">
        <v>20</v>
      </c>
      <c r="N157" t="s">
        <v>1218</v>
      </c>
    </row>
    <row r="158" spans="1:14" x14ac:dyDescent="0.3">
      <c r="A158" t="s">
        <v>994</v>
      </c>
      <c r="B158" t="s">
        <v>995</v>
      </c>
      <c r="C158">
        <v>26</v>
      </c>
      <c r="D158" t="s">
        <v>24</v>
      </c>
      <c r="E158" t="s">
        <v>25</v>
      </c>
      <c r="F158" t="s">
        <v>26</v>
      </c>
      <c r="G158" t="s">
        <v>33</v>
      </c>
      <c r="H158">
        <v>44789</v>
      </c>
      <c r="I158">
        <v>39008</v>
      </c>
      <c r="J158">
        <v>929</v>
      </c>
      <c r="K158">
        <v>3.46</v>
      </c>
      <c r="L158">
        <v>3</v>
      </c>
      <c r="M158" t="s">
        <v>34</v>
      </c>
      <c r="N158" t="s">
        <v>1218</v>
      </c>
    </row>
    <row r="159" spans="1:14" x14ac:dyDescent="0.3">
      <c r="A159" t="s">
        <v>1331</v>
      </c>
      <c r="B159" t="s">
        <v>1332</v>
      </c>
      <c r="C159">
        <v>37</v>
      </c>
      <c r="D159" t="s">
        <v>16</v>
      </c>
      <c r="E159" t="s">
        <v>74</v>
      </c>
      <c r="F159" t="s">
        <v>75</v>
      </c>
      <c r="G159" t="s">
        <v>105</v>
      </c>
      <c r="H159">
        <v>43647</v>
      </c>
      <c r="I159">
        <v>33032</v>
      </c>
      <c r="J159">
        <v>990</v>
      </c>
      <c r="K159">
        <v>3.59</v>
      </c>
      <c r="L159">
        <v>1</v>
      </c>
      <c r="M159" t="s">
        <v>20</v>
      </c>
      <c r="N159" t="s">
        <v>1218</v>
      </c>
    </row>
    <row r="160" spans="1:14" x14ac:dyDescent="0.3">
      <c r="A160" t="s">
        <v>671</v>
      </c>
      <c r="B160" t="s">
        <v>55</v>
      </c>
      <c r="C160">
        <v>27</v>
      </c>
      <c r="D160" t="s">
        <v>16</v>
      </c>
      <c r="E160" t="s">
        <v>62</v>
      </c>
      <c r="F160" t="s">
        <v>63</v>
      </c>
      <c r="G160" t="s">
        <v>19</v>
      </c>
      <c r="H160">
        <v>43812</v>
      </c>
      <c r="I160">
        <v>45799</v>
      </c>
      <c r="J160">
        <v>3408</v>
      </c>
      <c r="K160">
        <v>4.2699999999999996</v>
      </c>
      <c r="L160">
        <v>1</v>
      </c>
      <c r="M160" t="s">
        <v>28</v>
      </c>
      <c r="N160" t="s">
        <v>1218</v>
      </c>
    </row>
    <row r="161" spans="1:14" x14ac:dyDescent="0.3">
      <c r="A161" t="s">
        <v>739</v>
      </c>
      <c r="B161" t="s">
        <v>107</v>
      </c>
      <c r="C161">
        <v>25</v>
      </c>
      <c r="D161" t="s">
        <v>24</v>
      </c>
      <c r="E161" t="s">
        <v>62</v>
      </c>
      <c r="F161" t="s">
        <v>63</v>
      </c>
      <c r="G161" t="s">
        <v>53</v>
      </c>
      <c r="H161">
        <v>45570</v>
      </c>
      <c r="I161">
        <v>45385</v>
      </c>
      <c r="J161">
        <v>1791</v>
      </c>
      <c r="K161">
        <v>3.69</v>
      </c>
      <c r="L161">
        <v>7</v>
      </c>
      <c r="M161" t="s">
        <v>34</v>
      </c>
      <c r="N161" t="s">
        <v>1218</v>
      </c>
    </row>
    <row r="162" spans="1:14" x14ac:dyDescent="0.3">
      <c r="A162" t="s">
        <v>1333</v>
      </c>
      <c r="B162" t="s">
        <v>716</v>
      </c>
      <c r="C162">
        <v>36</v>
      </c>
      <c r="D162" t="s">
        <v>16</v>
      </c>
      <c r="E162" t="s">
        <v>37</v>
      </c>
      <c r="F162" t="s">
        <v>38</v>
      </c>
      <c r="G162" t="s">
        <v>33</v>
      </c>
      <c r="H162">
        <v>45639</v>
      </c>
      <c r="I162">
        <v>27568</v>
      </c>
      <c r="J162">
        <v>655</v>
      </c>
      <c r="K162">
        <v>3.21</v>
      </c>
      <c r="L162">
        <v>2</v>
      </c>
      <c r="M162" t="s">
        <v>34</v>
      </c>
      <c r="N162" t="s">
        <v>1218</v>
      </c>
    </row>
    <row r="163" spans="1:14" x14ac:dyDescent="0.3">
      <c r="A163" t="s">
        <v>1334</v>
      </c>
      <c r="B163" t="s">
        <v>1159</v>
      </c>
      <c r="C163">
        <v>29</v>
      </c>
      <c r="D163" t="s">
        <v>24</v>
      </c>
      <c r="E163" t="s">
        <v>37</v>
      </c>
      <c r="F163" t="s">
        <v>38</v>
      </c>
      <c r="G163" t="s">
        <v>88</v>
      </c>
      <c r="H163">
        <v>44584</v>
      </c>
      <c r="I163">
        <v>28754</v>
      </c>
      <c r="J163">
        <v>1289</v>
      </c>
      <c r="K163">
        <v>4.4400000000000004</v>
      </c>
      <c r="L163">
        <v>4</v>
      </c>
      <c r="M163" t="s">
        <v>28</v>
      </c>
      <c r="N163" t="s">
        <v>1218</v>
      </c>
    </row>
    <row r="164" spans="1:14" x14ac:dyDescent="0.3">
      <c r="A164" t="s">
        <v>1335</v>
      </c>
      <c r="B164" t="s">
        <v>346</v>
      </c>
      <c r="C164">
        <v>42</v>
      </c>
      <c r="D164" t="s">
        <v>24</v>
      </c>
      <c r="E164" t="s">
        <v>62</v>
      </c>
      <c r="F164" t="s">
        <v>63</v>
      </c>
      <c r="G164" t="s">
        <v>105</v>
      </c>
      <c r="H164">
        <v>42666</v>
      </c>
      <c r="I164">
        <v>46284</v>
      </c>
      <c r="J164">
        <v>1169</v>
      </c>
      <c r="K164">
        <v>2.11</v>
      </c>
      <c r="L164">
        <v>4</v>
      </c>
      <c r="M164" t="s">
        <v>34</v>
      </c>
      <c r="N164" t="s">
        <v>1218</v>
      </c>
    </row>
    <row r="165" spans="1:14" x14ac:dyDescent="0.3">
      <c r="A165" t="s">
        <v>725</v>
      </c>
      <c r="B165" t="s">
        <v>308</v>
      </c>
      <c r="C165">
        <v>27</v>
      </c>
      <c r="D165" t="s">
        <v>24</v>
      </c>
      <c r="E165" t="s">
        <v>62</v>
      </c>
      <c r="F165" t="s">
        <v>63</v>
      </c>
      <c r="G165" t="s">
        <v>27</v>
      </c>
      <c r="H165">
        <v>45431</v>
      </c>
      <c r="I165">
        <v>44414</v>
      </c>
      <c r="J165">
        <v>4011</v>
      </c>
      <c r="K165">
        <v>4.12</v>
      </c>
      <c r="L165">
        <v>4</v>
      </c>
      <c r="M165" t="s">
        <v>20</v>
      </c>
      <c r="N165" t="s">
        <v>1218</v>
      </c>
    </row>
    <row r="166" spans="1:14" x14ac:dyDescent="0.3">
      <c r="A166" t="s">
        <v>1336</v>
      </c>
      <c r="B166" t="s">
        <v>451</v>
      </c>
      <c r="C166">
        <v>34</v>
      </c>
      <c r="D166" t="s">
        <v>16</v>
      </c>
      <c r="E166" t="s">
        <v>58</v>
      </c>
      <c r="F166" t="s">
        <v>59</v>
      </c>
      <c r="G166" t="s">
        <v>33</v>
      </c>
      <c r="H166">
        <v>43503</v>
      </c>
      <c r="I166">
        <v>30674</v>
      </c>
      <c r="J166">
        <v>1250</v>
      </c>
      <c r="K166">
        <v>2.56</v>
      </c>
      <c r="L166">
        <v>4</v>
      </c>
      <c r="M166" t="s">
        <v>20</v>
      </c>
      <c r="N166" t="s">
        <v>1218</v>
      </c>
    </row>
    <row r="167" spans="1:14" x14ac:dyDescent="0.3">
      <c r="A167" t="s">
        <v>1337</v>
      </c>
      <c r="B167" t="s">
        <v>264</v>
      </c>
      <c r="C167">
        <v>34</v>
      </c>
      <c r="D167" t="s">
        <v>24</v>
      </c>
      <c r="E167" t="s">
        <v>17</v>
      </c>
      <c r="F167" t="s">
        <v>18</v>
      </c>
      <c r="G167" t="s">
        <v>88</v>
      </c>
      <c r="H167">
        <v>42263</v>
      </c>
      <c r="I167">
        <v>40077</v>
      </c>
      <c r="J167">
        <v>2388</v>
      </c>
      <c r="K167">
        <v>2.87</v>
      </c>
      <c r="L167">
        <v>2</v>
      </c>
      <c r="M167" t="s">
        <v>20</v>
      </c>
      <c r="N167" t="s">
        <v>1218</v>
      </c>
    </row>
    <row r="168" spans="1:14" x14ac:dyDescent="0.3">
      <c r="A168" t="s">
        <v>1338</v>
      </c>
      <c r="B168" t="s">
        <v>439</v>
      </c>
      <c r="C168">
        <v>31</v>
      </c>
      <c r="D168" t="s">
        <v>16</v>
      </c>
      <c r="E168" t="s">
        <v>58</v>
      </c>
      <c r="F168" t="s">
        <v>59</v>
      </c>
      <c r="G168" t="s">
        <v>88</v>
      </c>
      <c r="H168">
        <v>44600</v>
      </c>
      <c r="I168">
        <v>28710</v>
      </c>
      <c r="J168">
        <v>1457</v>
      </c>
      <c r="K168">
        <v>3.35</v>
      </c>
      <c r="L168">
        <v>1</v>
      </c>
      <c r="M168" t="s">
        <v>34</v>
      </c>
      <c r="N168" t="s">
        <v>1218</v>
      </c>
    </row>
    <row r="169" spans="1:14" x14ac:dyDescent="0.3">
      <c r="A169" t="s">
        <v>420</v>
      </c>
      <c r="B169" t="s">
        <v>421</v>
      </c>
      <c r="C169">
        <v>29</v>
      </c>
      <c r="D169" t="s">
        <v>16</v>
      </c>
      <c r="E169" t="s">
        <v>74</v>
      </c>
      <c r="F169" t="s">
        <v>75</v>
      </c>
      <c r="G169" t="s">
        <v>27</v>
      </c>
      <c r="H169">
        <v>43797</v>
      </c>
      <c r="I169">
        <v>31913</v>
      </c>
      <c r="J169">
        <v>1532</v>
      </c>
      <c r="K169">
        <v>4.46</v>
      </c>
      <c r="L169">
        <v>5</v>
      </c>
      <c r="M169" t="s">
        <v>34</v>
      </c>
      <c r="N169" t="s">
        <v>1218</v>
      </c>
    </row>
    <row r="170" spans="1:14" x14ac:dyDescent="0.3">
      <c r="A170" t="s">
        <v>241</v>
      </c>
      <c r="B170" t="s">
        <v>227</v>
      </c>
      <c r="C170">
        <v>31</v>
      </c>
      <c r="D170" t="s">
        <v>16</v>
      </c>
      <c r="E170" t="s">
        <v>62</v>
      </c>
      <c r="F170" t="s">
        <v>63</v>
      </c>
      <c r="G170" t="s">
        <v>39</v>
      </c>
      <c r="H170">
        <v>43727</v>
      </c>
      <c r="I170">
        <v>37779</v>
      </c>
      <c r="J170">
        <v>880</v>
      </c>
      <c r="K170">
        <v>3.09</v>
      </c>
      <c r="L170">
        <v>5</v>
      </c>
      <c r="M170" t="s">
        <v>20</v>
      </c>
      <c r="N170" t="s">
        <v>1218</v>
      </c>
    </row>
    <row r="171" spans="1:14" x14ac:dyDescent="0.3">
      <c r="A171" t="s">
        <v>1339</v>
      </c>
      <c r="B171" t="s">
        <v>682</v>
      </c>
      <c r="C171">
        <v>41</v>
      </c>
      <c r="D171" t="s">
        <v>16</v>
      </c>
      <c r="E171" t="s">
        <v>31</v>
      </c>
      <c r="F171" t="s">
        <v>32</v>
      </c>
      <c r="G171" t="s">
        <v>105</v>
      </c>
      <c r="H171">
        <v>42672</v>
      </c>
      <c r="I171">
        <v>31135</v>
      </c>
      <c r="J171">
        <v>928</v>
      </c>
      <c r="K171">
        <v>2.84</v>
      </c>
      <c r="L171">
        <v>1</v>
      </c>
      <c r="M171" t="s">
        <v>34</v>
      </c>
      <c r="N171" t="s">
        <v>1218</v>
      </c>
    </row>
    <row r="172" spans="1:14" x14ac:dyDescent="0.3">
      <c r="A172" t="s">
        <v>1340</v>
      </c>
      <c r="B172" t="s">
        <v>668</v>
      </c>
      <c r="C172">
        <v>29</v>
      </c>
      <c r="D172" t="s">
        <v>24</v>
      </c>
      <c r="E172" t="s">
        <v>25</v>
      </c>
      <c r="F172" t="s">
        <v>26</v>
      </c>
      <c r="G172" t="s">
        <v>50</v>
      </c>
      <c r="H172">
        <v>42809</v>
      </c>
      <c r="I172">
        <v>28753</v>
      </c>
      <c r="J172">
        <v>1073</v>
      </c>
      <c r="K172">
        <v>4.24</v>
      </c>
      <c r="L172">
        <v>3</v>
      </c>
      <c r="M172" t="s">
        <v>28</v>
      </c>
      <c r="N172" t="s">
        <v>1218</v>
      </c>
    </row>
    <row r="173" spans="1:14" x14ac:dyDescent="0.3">
      <c r="A173" t="s">
        <v>284</v>
      </c>
      <c r="B173" t="s">
        <v>285</v>
      </c>
      <c r="C173">
        <v>41</v>
      </c>
      <c r="D173" t="s">
        <v>16</v>
      </c>
      <c r="E173" t="s">
        <v>62</v>
      </c>
      <c r="F173" t="s">
        <v>63</v>
      </c>
      <c r="G173" t="s">
        <v>33</v>
      </c>
      <c r="H173">
        <v>45148</v>
      </c>
      <c r="I173">
        <v>44289</v>
      </c>
      <c r="J173">
        <v>1680</v>
      </c>
      <c r="K173">
        <v>3.72</v>
      </c>
      <c r="L173">
        <v>6</v>
      </c>
      <c r="M173" t="s">
        <v>20</v>
      </c>
      <c r="N173" t="s">
        <v>1218</v>
      </c>
    </row>
    <row r="174" spans="1:14" x14ac:dyDescent="0.3">
      <c r="A174" t="s">
        <v>1341</v>
      </c>
      <c r="B174" t="s">
        <v>599</v>
      </c>
      <c r="C174">
        <v>39</v>
      </c>
      <c r="D174" t="s">
        <v>16</v>
      </c>
      <c r="E174" t="s">
        <v>62</v>
      </c>
      <c r="F174" t="s">
        <v>63</v>
      </c>
      <c r="G174" t="s">
        <v>39</v>
      </c>
      <c r="H174">
        <v>45159</v>
      </c>
      <c r="I174">
        <v>44308</v>
      </c>
      <c r="J174">
        <v>2787</v>
      </c>
      <c r="K174">
        <v>2.68</v>
      </c>
      <c r="L174">
        <v>1</v>
      </c>
      <c r="M174" t="s">
        <v>20</v>
      </c>
      <c r="N174" t="s">
        <v>1218</v>
      </c>
    </row>
    <row r="175" spans="1:14" x14ac:dyDescent="0.3">
      <c r="A175" t="s">
        <v>1342</v>
      </c>
      <c r="B175" t="s">
        <v>506</v>
      </c>
      <c r="C175">
        <v>41</v>
      </c>
      <c r="D175" t="s">
        <v>16</v>
      </c>
      <c r="E175" t="s">
        <v>42</v>
      </c>
      <c r="F175" t="s">
        <v>43</v>
      </c>
      <c r="G175" t="s">
        <v>19</v>
      </c>
      <c r="H175">
        <v>45061</v>
      </c>
      <c r="I175">
        <v>43466</v>
      </c>
      <c r="J175">
        <v>1662</v>
      </c>
      <c r="K175">
        <v>3.88</v>
      </c>
      <c r="L175">
        <v>3</v>
      </c>
      <c r="M175" t="s">
        <v>34</v>
      </c>
      <c r="N175" t="s">
        <v>1218</v>
      </c>
    </row>
    <row r="176" spans="1:14" x14ac:dyDescent="0.3">
      <c r="A176" t="s">
        <v>1343</v>
      </c>
      <c r="B176" t="s">
        <v>362</v>
      </c>
      <c r="C176">
        <v>29</v>
      </c>
      <c r="D176" t="s">
        <v>24</v>
      </c>
      <c r="E176" t="s">
        <v>58</v>
      </c>
      <c r="F176" t="s">
        <v>59</v>
      </c>
      <c r="G176" t="s">
        <v>88</v>
      </c>
      <c r="H176">
        <v>42560</v>
      </c>
      <c r="I176">
        <v>28623</v>
      </c>
      <c r="J176">
        <v>759</v>
      </c>
      <c r="K176">
        <v>2.72</v>
      </c>
      <c r="L176">
        <v>7</v>
      </c>
      <c r="M176" t="s">
        <v>20</v>
      </c>
      <c r="N176" t="s">
        <v>1218</v>
      </c>
    </row>
    <row r="177" spans="1:14" x14ac:dyDescent="0.3">
      <c r="A177" t="s">
        <v>1344</v>
      </c>
      <c r="B177" t="s">
        <v>572</v>
      </c>
      <c r="C177">
        <v>35</v>
      </c>
      <c r="D177" t="s">
        <v>16</v>
      </c>
      <c r="E177" t="s">
        <v>58</v>
      </c>
      <c r="F177" t="s">
        <v>59</v>
      </c>
      <c r="G177" t="s">
        <v>105</v>
      </c>
      <c r="H177">
        <v>43072</v>
      </c>
      <c r="I177">
        <v>30671</v>
      </c>
      <c r="J177">
        <v>2028</v>
      </c>
      <c r="K177">
        <v>2.83</v>
      </c>
      <c r="L177">
        <v>0</v>
      </c>
      <c r="M177" t="s">
        <v>28</v>
      </c>
      <c r="N177" t="s">
        <v>1218</v>
      </c>
    </row>
    <row r="178" spans="1:14" x14ac:dyDescent="0.3">
      <c r="A178" t="s">
        <v>1345</v>
      </c>
      <c r="B178" t="s">
        <v>795</v>
      </c>
      <c r="C178">
        <v>28</v>
      </c>
      <c r="D178" t="s">
        <v>16</v>
      </c>
      <c r="E178" t="s">
        <v>62</v>
      </c>
      <c r="F178" t="s">
        <v>63</v>
      </c>
      <c r="G178" t="s">
        <v>53</v>
      </c>
      <c r="H178">
        <v>42543</v>
      </c>
      <c r="I178">
        <v>58051</v>
      </c>
      <c r="J178">
        <v>4187</v>
      </c>
      <c r="K178">
        <v>4.07</v>
      </c>
      <c r="L178">
        <v>2</v>
      </c>
      <c r="M178" t="s">
        <v>28</v>
      </c>
      <c r="N178" t="s">
        <v>1218</v>
      </c>
    </row>
    <row r="179" spans="1:14" x14ac:dyDescent="0.3">
      <c r="A179" t="s">
        <v>1346</v>
      </c>
      <c r="B179" t="s">
        <v>149</v>
      </c>
      <c r="C179">
        <v>33</v>
      </c>
      <c r="D179" t="s">
        <v>16</v>
      </c>
      <c r="E179" t="s">
        <v>25</v>
      </c>
      <c r="F179" t="s">
        <v>26</v>
      </c>
      <c r="G179" t="s">
        <v>88</v>
      </c>
      <c r="H179">
        <v>42958</v>
      </c>
      <c r="I179">
        <v>31997</v>
      </c>
      <c r="J179">
        <v>941</v>
      </c>
      <c r="K179">
        <v>4.51</v>
      </c>
      <c r="L179">
        <v>7</v>
      </c>
      <c r="M179" t="s">
        <v>20</v>
      </c>
      <c r="N179" t="s">
        <v>1218</v>
      </c>
    </row>
    <row r="180" spans="1:14" x14ac:dyDescent="0.3">
      <c r="A180" t="s">
        <v>1347</v>
      </c>
      <c r="B180" t="s">
        <v>202</v>
      </c>
      <c r="C180">
        <v>29</v>
      </c>
      <c r="D180" t="s">
        <v>16</v>
      </c>
      <c r="E180" t="s">
        <v>42</v>
      </c>
      <c r="F180" t="s">
        <v>43</v>
      </c>
      <c r="G180" t="s">
        <v>50</v>
      </c>
      <c r="H180">
        <v>44740</v>
      </c>
      <c r="I180">
        <v>38233</v>
      </c>
      <c r="J180">
        <v>1445</v>
      </c>
      <c r="K180">
        <v>2.95</v>
      </c>
      <c r="L180">
        <v>0</v>
      </c>
      <c r="M180" t="s">
        <v>34</v>
      </c>
      <c r="N180" t="s">
        <v>1218</v>
      </c>
    </row>
    <row r="181" spans="1:14" x14ac:dyDescent="0.3">
      <c r="A181" t="s">
        <v>1348</v>
      </c>
      <c r="B181" t="s">
        <v>646</v>
      </c>
      <c r="C181">
        <v>30</v>
      </c>
      <c r="D181" t="s">
        <v>16</v>
      </c>
      <c r="E181" t="s">
        <v>37</v>
      </c>
      <c r="F181" t="s">
        <v>38</v>
      </c>
      <c r="G181" t="s">
        <v>53</v>
      </c>
      <c r="H181">
        <v>43403</v>
      </c>
      <c r="I181">
        <v>31135</v>
      </c>
      <c r="J181">
        <v>571</v>
      </c>
      <c r="K181">
        <v>1.74</v>
      </c>
      <c r="L181">
        <v>1</v>
      </c>
      <c r="M181" t="s">
        <v>34</v>
      </c>
      <c r="N181" t="s">
        <v>1218</v>
      </c>
    </row>
    <row r="182" spans="1:14" x14ac:dyDescent="0.3">
      <c r="A182" t="s">
        <v>1349</v>
      </c>
      <c r="B182" t="s">
        <v>283</v>
      </c>
      <c r="C182">
        <v>36</v>
      </c>
      <c r="D182" t="s">
        <v>24</v>
      </c>
      <c r="E182" t="s">
        <v>31</v>
      </c>
      <c r="F182" t="s">
        <v>32</v>
      </c>
      <c r="G182" t="s">
        <v>33</v>
      </c>
      <c r="H182">
        <v>43572</v>
      </c>
      <c r="I182">
        <v>35538</v>
      </c>
      <c r="J182">
        <v>2229</v>
      </c>
      <c r="K182">
        <v>4.1399999999999997</v>
      </c>
      <c r="L182">
        <v>6</v>
      </c>
      <c r="M182" t="s">
        <v>34</v>
      </c>
      <c r="N182" t="s">
        <v>1218</v>
      </c>
    </row>
    <row r="183" spans="1:14" x14ac:dyDescent="0.3">
      <c r="A183" t="s">
        <v>1350</v>
      </c>
      <c r="B183" t="s">
        <v>1235</v>
      </c>
      <c r="C183">
        <v>32</v>
      </c>
      <c r="D183" t="s">
        <v>16</v>
      </c>
      <c r="E183" t="s">
        <v>25</v>
      </c>
      <c r="F183" t="s">
        <v>26</v>
      </c>
      <c r="G183" t="s">
        <v>88</v>
      </c>
      <c r="H183">
        <v>45018</v>
      </c>
      <c r="I183">
        <v>30516</v>
      </c>
      <c r="J183">
        <v>3454</v>
      </c>
      <c r="K183">
        <v>5</v>
      </c>
      <c r="L183">
        <v>10</v>
      </c>
      <c r="M183" t="s">
        <v>20</v>
      </c>
      <c r="N183" t="s">
        <v>1218</v>
      </c>
    </row>
    <row r="184" spans="1:14" x14ac:dyDescent="0.3">
      <c r="A184" t="s">
        <v>1351</v>
      </c>
      <c r="B184" t="s">
        <v>360</v>
      </c>
      <c r="C184">
        <v>43</v>
      </c>
      <c r="D184" t="s">
        <v>16</v>
      </c>
      <c r="E184" t="s">
        <v>58</v>
      </c>
      <c r="F184" t="s">
        <v>59</v>
      </c>
      <c r="G184" t="s">
        <v>105</v>
      </c>
      <c r="H184">
        <v>42913</v>
      </c>
      <c r="I184">
        <v>29928</v>
      </c>
      <c r="J184">
        <v>1814</v>
      </c>
      <c r="K184">
        <v>3.58</v>
      </c>
      <c r="L184">
        <v>5</v>
      </c>
      <c r="M184" t="s">
        <v>20</v>
      </c>
      <c r="N184" t="s">
        <v>1218</v>
      </c>
    </row>
    <row r="185" spans="1:14" x14ac:dyDescent="0.3">
      <c r="A185" t="s">
        <v>488</v>
      </c>
      <c r="B185" t="s">
        <v>100</v>
      </c>
      <c r="C185">
        <v>35</v>
      </c>
      <c r="D185" t="s">
        <v>24</v>
      </c>
      <c r="E185" t="s">
        <v>25</v>
      </c>
      <c r="F185" t="s">
        <v>26</v>
      </c>
      <c r="G185" t="s">
        <v>19</v>
      </c>
      <c r="H185">
        <v>42806</v>
      </c>
      <c r="I185">
        <v>30584</v>
      </c>
      <c r="J185">
        <v>915</v>
      </c>
      <c r="K185">
        <v>2.65</v>
      </c>
      <c r="L185">
        <v>3</v>
      </c>
      <c r="M185" t="s">
        <v>34</v>
      </c>
      <c r="N185" t="s">
        <v>1218</v>
      </c>
    </row>
    <row r="186" spans="1:14" x14ac:dyDescent="0.3">
      <c r="A186" t="s">
        <v>1352</v>
      </c>
      <c r="B186" t="s">
        <v>348</v>
      </c>
      <c r="C186">
        <v>22</v>
      </c>
      <c r="D186" t="s">
        <v>24</v>
      </c>
      <c r="E186" t="s">
        <v>42</v>
      </c>
      <c r="F186" t="s">
        <v>43</v>
      </c>
      <c r="G186" t="s">
        <v>19</v>
      </c>
      <c r="H186">
        <v>44710</v>
      </c>
      <c r="I186">
        <v>43461</v>
      </c>
      <c r="J186">
        <v>440</v>
      </c>
      <c r="K186">
        <v>1.28</v>
      </c>
      <c r="L186">
        <v>1</v>
      </c>
      <c r="M186" t="s">
        <v>28</v>
      </c>
      <c r="N186" t="s">
        <v>1218</v>
      </c>
    </row>
    <row r="187" spans="1:14" x14ac:dyDescent="0.3">
      <c r="A187" t="s">
        <v>605</v>
      </c>
      <c r="B187" t="s">
        <v>352</v>
      </c>
      <c r="C187">
        <v>36</v>
      </c>
      <c r="D187" t="s">
        <v>16</v>
      </c>
      <c r="E187" t="s">
        <v>17</v>
      </c>
      <c r="F187" t="s">
        <v>18</v>
      </c>
      <c r="G187" t="s">
        <v>50</v>
      </c>
      <c r="H187">
        <v>44060</v>
      </c>
      <c r="I187">
        <v>35086</v>
      </c>
      <c r="J187">
        <v>2316</v>
      </c>
      <c r="K187">
        <v>2.82</v>
      </c>
      <c r="L187">
        <v>6</v>
      </c>
      <c r="M187" t="s">
        <v>28</v>
      </c>
      <c r="N187" t="s">
        <v>1218</v>
      </c>
    </row>
    <row r="188" spans="1:14" x14ac:dyDescent="0.3">
      <c r="A188" t="s">
        <v>197</v>
      </c>
      <c r="B188" t="s">
        <v>198</v>
      </c>
      <c r="C188">
        <v>27</v>
      </c>
      <c r="D188" t="s">
        <v>16</v>
      </c>
      <c r="E188" t="s">
        <v>17</v>
      </c>
      <c r="F188" t="s">
        <v>18</v>
      </c>
      <c r="G188" t="s">
        <v>50</v>
      </c>
      <c r="H188">
        <v>42728</v>
      </c>
      <c r="I188">
        <v>53203</v>
      </c>
      <c r="J188">
        <v>3491</v>
      </c>
      <c r="K188">
        <v>3.63</v>
      </c>
      <c r="L188">
        <v>1</v>
      </c>
      <c r="M188" t="s">
        <v>20</v>
      </c>
      <c r="N188" t="s">
        <v>1218</v>
      </c>
    </row>
    <row r="189" spans="1:14" x14ac:dyDescent="0.3">
      <c r="A189" t="s">
        <v>1353</v>
      </c>
      <c r="B189" t="s">
        <v>41</v>
      </c>
      <c r="C189">
        <v>38</v>
      </c>
      <c r="D189" t="s">
        <v>16</v>
      </c>
      <c r="E189" t="s">
        <v>74</v>
      </c>
      <c r="F189" t="s">
        <v>75</v>
      </c>
      <c r="G189" t="s">
        <v>19</v>
      </c>
      <c r="H189">
        <v>45130</v>
      </c>
      <c r="I189">
        <v>37199</v>
      </c>
      <c r="J189">
        <v>1617</v>
      </c>
      <c r="K189">
        <v>1.95</v>
      </c>
      <c r="L189">
        <v>4</v>
      </c>
      <c r="M189" t="s">
        <v>28</v>
      </c>
      <c r="N189" t="s">
        <v>1218</v>
      </c>
    </row>
    <row r="190" spans="1:14" x14ac:dyDescent="0.3">
      <c r="A190" t="s">
        <v>1140</v>
      </c>
      <c r="B190" t="s">
        <v>1060</v>
      </c>
      <c r="C190">
        <v>31</v>
      </c>
      <c r="D190" t="s">
        <v>24</v>
      </c>
      <c r="E190" t="s">
        <v>37</v>
      </c>
      <c r="F190" t="s">
        <v>38</v>
      </c>
      <c r="G190" t="s">
        <v>33</v>
      </c>
      <c r="H190">
        <v>44765</v>
      </c>
      <c r="I190">
        <v>23992</v>
      </c>
      <c r="J190">
        <v>1299</v>
      </c>
      <c r="K190">
        <v>2.78</v>
      </c>
      <c r="L190">
        <v>7</v>
      </c>
      <c r="M190" t="s">
        <v>34</v>
      </c>
      <c r="N190" t="s">
        <v>1218</v>
      </c>
    </row>
    <row r="191" spans="1:14" x14ac:dyDescent="0.3">
      <c r="A191" t="s">
        <v>1354</v>
      </c>
      <c r="B191" t="s">
        <v>599</v>
      </c>
      <c r="C191">
        <v>39</v>
      </c>
      <c r="D191" t="s">
        <v>16</v>
      </c>
      <c r="E191" t="s">
        <v>62</v>
      </c>
      <c r="F191" t="s">
        <v>63</v>
      </c>
      <c r="G191" t="s">
        <v>19</v>
      </c>
      <c r="H191">
        <v>45245</v>
      </c>
      <c r="I191">
        <v>35642</v>
      </c>
      <c r="J191">
        <v>1205</v>
      </c>
      <c r="K191">
        <v>2.36</v>
      </c>
      <c r="L191">
        <v>6</v>
      </c>
      <c r="M191" t="s">
        <v>28</v>
      </c>
      <c r="N191" t="s">
        <v>1218</v>
      </c>
    </row>
    <row r="192" spans="1:14" x14ac:dyDescent="0.3">
      <c r="A192" t="s">
        <v>142</v>
      </c>
      <c r="B192" t="s">
        <v>143</v>
      </c>
      <c r="C192">
        <v>27</v>
      </c>
      <c r="D192" t="s">
        <v>24</v>
      </c>
      <c r="E192" t="s">
        <v>17</v>
      </c>
      <c r="F192" t="s">
        <v>18</v>
      </c>
      <c r="G192" t="s">
        <v>105</v>
      </c>
      <c r="H192">
        <v>44385</v>
      </c>
      <c r="I192">
        <v>39312</v>
      </c>
      <c r="J192">
        <v>2432</v>
      </c>
      <c r="K192">
        <v>3.9</v>
      </c>
      <c r="L192">
        <v>1</v>
      </c>
      <c r="M192" t="s">
        <v>34</v>
      </c>
      <c r="N192" t="s">
        <v>1218</v>
      </c>
    </row>
    <row r="193" spans="1:14" x14ac:dyDescent="0.3">
      <c r="A193" t="s">
        <v>1355</v>
      </c>
      <c r="B193" t="s">
        <v>266</v>
      </c>
      <c r="C193">
        <v>28</v>
      </c>
      <c r="D193" t="s">
        <v>16</v>
      </c>
      <c r="E193" t="s">
        <v>62</v>
      </c>
      <c r="F193" t="s">
        <v>63</v>
      </c>
      <c r="G193" t="s">
        <v>27</v>
      </c>
      <c r="H193">
        <v>42263</v>
      </c>
      <c r="I193">
        <v>39441</v>
      </c>
      <c r="J193">
        <v>1866</v>
      </c>
      <c r="K193">
        <v>3.19</v>
      </c>
      <c r="L193">
        <v>6</v>
      </c>
      <c r="M193" t="s">
        <v>28</v>
      </c>
      <c r="N193" t="s">
        <v>1218</v>
      </c>
    </row>
    <row r="194" spans="1:14" x14ac:dyDescent="0.3">
      <c r="A194" t="s">
        <v>250</v>
      </c>
      <c r="B194" t="s">
        <v>251</v>
      </c>
      <c r="C194">
        <v>31</v>
      </c>
      <c r="D194" t="s">
        <v>16</v>
      </c>
      <c r="E194" t="s">
        <v>58</v>
      </c>
      <c r="F194" t="s">
        <v>59</v>
      </c>
      <c r="G194" t="s">
        <v>53</v>
      </c>
      <c r="H194">
        <v>42651</v>
      </c>
      <c r="I194">
        <v>33836</v>
      </c>
      <c r="J194">
        <v>1955</v>
      </c>
      <c r="K194">
        <v>3.2</v>
      </c>
      <c r="L194">
        <v>0</v>
      </c>
      <c r="M194" t="s">
        <v>20</v>
      </c>
      <c r="N194" t="s">
        <v>1218</v>
      </c>
    </row>
    <row r="195" spans="1:14" x14ac:dyDescent="0.3">
      <c r="A195" t="s">
        <v>990</v>
      </c>
      <c r="B195" t="s">
        <v>478</v>
      </c>
      <c r="C195">
        <v>40</v>
      </c>
      <c r="D195" t="s">
        <v>16</v>
      </c>
      <c r="E195" t="s">
        <v>17</v>
      </c>
      <c r="F195" t="s">
        <v>18</v>
      </c>
      <c r="G195" t="s">
        <v>33</v>
      </c>
      <c r="H195">
        <v>43809</v>
      </c>
      <c r="I195">
        <v>49283</v>
      </c>
      <c r="J195">
        <v>768</v>
      </c>
      <c r="K195">
        <v>2.39</v>
      </c>
      <c r="L195">
        <v>3</v>
      </c>
      <c r="M195" t="s">
        <v>28</v>
      </c>
      <c r="N195" t="s">
        <v>1218</v>
      </c>
    </row>
    <row r="196" spans="1:14" x14ac:dyDescent="0.3">
      <c r="A196" t="s">
        <v>491</v>
      </c>
      <c r="B196" t="s">
        <v>107</v>
      </c>
      <c r="C196">
        <v>42</v>
      </c>
      <c r="D196" t="s">
        <v>24</v>
      </c>
      <c r="E196" t="s">
        <v>62</v>
      </c>
      <c r="F196" t="s">
        <v>63</v>
      </c>
      <c r="G196" t="s">
        <v>88</v>
      </c>
      <c r="H196">
        <v>43832</v>
      </c>
      <c r="I196">
        <v>44291</v>
      </c>
      <c r="J196">
        <v>914</v>
      </c>
      <c r="K196">
        <v>2.94</v>
      </c>
      <c r="L196">
        <v>0</v>
      </c>
      <c r="M196" t="s">
        <v>34</v>
      </c>
      <c r="N196" t="s">
        <v>1218</v>
      </c>
    </row>
    <row r="197" spans="1:14" x14ac:dyDescent="0.3">
      <c r="A197" t="s">
        <v>1356</v>
      </c>
      <c r="B197" t="s">
        <v>111</v>
      </c>
      <c r="C197">
        <v>30</v>
      </c>
      <c r="D197" t="s">
        <v>24</v>
      </c>
      <c r="E197" t="s">
        <v>37</v>
      </c>
      <c r="F197" t="s">
        <v>38</v>
      </c>
      <c r="G197" t="s">
        <v>88</v>
      </c>
      <c r="H197">
        <v>44347</v>
      </c>
      <c r="I197">
        <v>29426</v>
      </c>
      <c r="J197">
        <v>820</v>
      </c>
      <c r="K197">
        <v>2.62</v>
      </c>
      <c r="L197">
        <v>6</v>
      </c>
      <c r="M197" t="s">
        <v>28</v>
      </c>
      <c r="N197" t="s">
        <v>1218</v>
      </c>
    </row>
    <row r="198" spans="1:14" x14ac:dyDescent="0.3">
      <c r="A198" t="s">
        <v>1357</v>
      </c>
      <c r="B198" t="s">
        <v>1358</v>
      </c>
      <c r="C198">
        <v>38</v>
      </c>
      <c r="D198" t="s">
        <v>16</v>
      </c>
      <c r="E198" t="s">
        <v>74</v>
      </c>
      <c r="F198" t="s">
        <v>75</v>
      </c>
      <c r="G198" t="s">
        <v>105</v>
      </c>
      <c r="H198">
        <v>45365</v>
      </c>
      <c r="I198">
        <v>28992</v>
      </c>
      <c r="J198">
        <v>1234</v>
      </c>
      <c r="K198">
        <v>3.67</v>
      </c>
      <c r="L198">
        <v>5</v>
      </c>
      <c r="M198" t="s">
        <v>28</v>
      </c>
      <c r="N198" t="s">
        <v>1218</v>
      </c>
    </row>
    <row r="199" spans="1:14" x14ac:dyDescent="0.3">
      <c r="A199" t="s">
        <v>1359</v>
      </c>
      <c r="B199" t="s">
        <v>132</v>
      </c>
      <c r="C199">
        <v>35</v>
      </c>
      <c r="D199" t="s">
        <v>16</v>
      </c>
      <c r="E199" t="s">
        <v>17</v>
      </c>
      <c r="F199" t="s">
        <v>18</v>
      </c>
      <c r="G199" t="s">
        <v>27</v>
      </c>
      <c r="H199">
        <v>43415</v>
      </c>
      <c r="I199">
        <v>34255</v>
      </c>
      <c r="J199">
        <v>1287</v>
      </c>
      <c r="K199">
        <v>1.71</v>
      </c>
      <c r="L199">
        <v>2</v>
      </c>
      <c r="M199" t="s">
        <v>28</v>
      </c>
      <c r="N199" t="s">
        <v>1218</v>
      </c>
    </row>
    <row r="200" spans="1:14" x14ac:dyDescent="0.3">
      <c r="A200" t="s">
        <v>617</v>
      </c>
      <c r="B200" t="s">
        <v>298</v>
      </c>
      <c r="C200">
        <v>29</v>
      </c>
      <c r="D200" t="s">
        <v>24</v>
      </c>
      <c r="E200" t="s">
        <v>58</v>
      </c>
      <c r="F200" t="s">
        <v>59</v>
      </c>
      <c r="G200" t="s">
        <v>53</v>
      </c>
      <c r="H200">
        <v>44207</v>
      </c>
      <c r="I200">
        <v>26997</v>
      </c>
      <c r="J200">
        <v>841</v>
      </c>
      <c r="K200">
        <v>1.59</v>
      </c>
      <c r="L200">
        <v>8</v>
      </c>
      <c r="M200" t="s">
        <v>28</v>
      </c>
      <c r="N200" t="s">
        <v>1218</v>
      </c>
    </row>
    <row r="201" spans="1:14" x14ac:dyDescent="0.3">
      <c r="A201" t="s">
        <v>1360</v>
      </c>
      <c r="B201" t="s">
        <v>350</v>
      </c>
      <c r="C201">
        <v>31</v>
      </c>
      <c r="D201" t="s">
        <v>24</v>
      </c>
      <c r="E201" t="s">
        <v>62</v>
      </c>
      <c r="F201" t="s">
        <v>63</v>
      </c>
      <c r="G201" t="s">
        <v>53</v>
      </c>
      <c r="H201">
        <v>42567</v>
      </c>
      <c r="I201">
        <v>46147</v>
      </c>
      <c r="J201">
        <v>3993</v>
      </c>
      <c r="K201">
        <v>4.03</v>
      </c>
      <c r="L201">
        <v>5</v>
      </c>
      <c r="M201" t="s">
        <v>20</v>
      </c>
      <c r="N201" t="s">
        <v>1218</v>
      </c>
    </row>
    <row r="202" spans="1:14" x14ac:dyDescent="0.3">
      <c r="A202" t="s">
        <v>1361</v>
      </c>
      <c r="B202" t="s">
        <v>499</v>
      </c>
      <c r="C202">
        <v>21</v>
      </c>
      <c r="D202" t="s">
        <v>24</v>
      </c>
      <c r="E202" t="s">
        <v>25</v>
      </c>
      <c r="F202" t="s">
        <v>26</v>
      </c>
      <c r="G202" t="s">
        <v>39</v>
      </c>
      <c r="H202">
        <v>44158</v>
      </c>
      <c r="I202">
        <v>29327</v>
      </c>
      <c r="J202">
        <v>1656</v>
      </c>
      <c r="K202">
        <v>2.85</v>
      </c>
      <c r="L202">
        <v>1</v>
      </c>
      <c r="M202" t="s">
        <v>20</v>
      </c>
      <c r="N202" t="s">
        <v>1218</v>
      </c>
    </row>
    <row r="203" spans="1:14" x14ac:dyDescent="0.3">
      <c r="A203" t="s">
        <v>1362</v>
      </c>
      <c r="B203" t="s">
        <v>113</v>
      </c>
      <c r="C203">
        <v>27</v>
      </c>
      <c r="D203" t="s">
        <v>24</v>
      </c>
      <c r="E203" t="s">
        <v>31</v>
      </c>
      <c r="F203" t="s">
        <v>32</v>
      </c>
      <c r="G203" t="s">
        <v>19</v>
      </c>
      <c r="H203">
        <v>44757</v>
      </c>
      <c r="I203">
        <v>37837</v>
      </c>
      <c r="J203">
        <v>2272</v>
      </c>
      <c r="K203">
        <v>3.56</v>
      </c>
      <c r="L203">
        <v>5</v>
      </c>
      <c r="M203" t="s">
        <v>20</v>
      </c>
      <c r="N203" t="s">
        <v>1218</v>
      </c>
    </row>
    <row r="204" spans="1:14" x14ac:dyDescent="0.3">
      <c r="A204" t="s">
        <v>1363</v>
      </c>
      <c r="B204" t="s">
        <v>124</v>
      </c>
      <c r="C204">
        <v>21</v>
      </c>
      <c r="D204" t="s">
        <v>24</v>
      </c>
      <c r="E204" t="s">
        <v>37</v>
      </c>
      <c r="F204" t="s">
        <v>38</v>
      </c>
      <c r="G204" t="s">
        <v>39</v>
      </c>
      <c r="H204">
        <v>43272</v>
      </c>
      <c r="I204">
        <v>33646</v>
      </c>
      <c r="J204">
        <v>1415</v>
      </c>
      <c r="K204">
        <v>4.3</v>
      </c>
      <c r="L204">
        <v>5</v>
      </c>
      <c r="M204" t="s">
        <v>34</v>
      </c>
      <c r="N204" t="s">
        <v>1218</v>
      </c>
    </row>
    <row r="205" spans="1:14" x14ac:dyDescent="0.3">
      <c r="A205" t="s">
        <v>911</v>
      </c>
      <c r="B205" t="s">
        <v>912</v>
      </c>
      <c r="C205">
        <v>38</v>
      </c>
      <c r="D205" t="s">
        <v>24</v>
      </c>
      <c r="E205" t="s">
        <v>58</v>
      </c>
      <c r="F205" t="s">
        <v>59</v>
      </c>
      <c r="G205" t="s">
        <v>39</v>
      </c>
      <c r="H205">
        <v>44411</v>
      </c>
      <c r="I205">
        <v>29227</v>
      </c>
      <c r="J205">
        <v>927</v>
      </c>
      <c r="K205">
        <v>3.88</v>
      </c>
      <c r="L205">
        <v>2</v>
      </c>
      <c r="M205" t="s">
        <v>34</v>
      </c>
      <c r="N205" t="s">
        <v>1218</v>
      </c>
    </row>
    <row r="206" spans="1:14" x14ac:dyDescent="0.3">
      <c r="A206" t="s">
        <v>983</v>
      </c>
      <c r="B206" t="s">
        <v>984</v>
      </c>
      <c r="C206">
        <v>31</v>
      </c>
      <c r="D206" t="s">
        <v>16</v>
      </c>
      <c r="E206" t="s">
        <v>25</v>
      </c>
      <c r="F206" t="s">
        <v>26</v>
      </c>
      <c r="G206" t="s">
        <v>105</v>
      </c>
      <c r="H206">
        <v>45378</v>
      </c>
      <c r="I206">
        <v>37519</v>
      </c>
      <c r="J206">
        <v>2833</v>
      </c>
      <c r="K206">
        <v>3.25</v>
      </c>
      <c r="L206">
        <v>5</v>
      </c>
      <c r="M206" t="s">
        <v>20</v>
      </c>
      <c r="N206" t="s">
        <v>1218</v>
      </c>
    </row>
    <row r="207" spans="1:14" x14ac:dyDescent="0.3">
      <c r="A207" t="s">
        <v>1364</v>
      </c>
      <c r="B207" t="s">
        <v>808</v>
      </c>
      <c r="C207">
        <v>37</v>
      </c>
      <c r="D207" t="s">
        <v>24</v>
      </c>
      <c r="E207" t="s">
        <v>58</v>
      </c>
      <c r="F207" t="s">
        <v>59</v>
      </c>
      <c r="G207" t="s">
        <v>105</v>
      </c>
      <c r="H207">
        <v>45655</v>
      </c>
      <c r="I207">
        <v>27514</v>
      </c>
      <c r="J207">
        <v>804</v>
      </c>
      <c r="K207">
        <v>3.48</v>
      </c>
      <c r="L207">
        <v>2</v>
      </c>
      <c r="M207" t="s">
        <v>20</v>
      </c>
      <c r="N207" t="s">
        <v>1218</v>
      </c>
    </row>
    <row r="208" spans="1:14" x14ac:dyDescent="0.3">
      <c r="A208" t="s">
        <v>1175</v>
      </c>
      <c r="B208" t="s">
        <v>213</v>
      </c>
      <c r="C208">
        <v>24</v>
      </c>
      <c r="D208" t="s">
        <v>16</v>
      </c>
      <c r="E208" t="s">
        <v>42</v>
      </c>
      <c r="F208" t="s">
        <v>43</v>
      </c>
      <c r="G208" t="s">
        <v>50</v>
      </c>
      <c r="H208">
        <v>44324</v>
      </c>
      <c r="I208">
        <v>40240</v>
      </c>
      <c r="J208">
        <v>2835</v>
      </c>
      <c r="K208">
        <v>3.22</v>
      </c>
      <c r="L208">
        <v>4</v>
      </c>
      <c r="M208" t="s">
        <v>20</v>
      </c>
      <c r="N208" t="s">
        <v>1218</v>
      </c>
    </row>
    <row r="209" spans="1:14" x14ac:dyDescent="0.3">
      <c r="A209" t="s">
        <v>1365</v>
      </c>
      <c r="B209" t="s">
        <v>331</v>
      </c>
      <c r="C209">
        <v>31</v>
      </c>
      <c r="D209" t="s">
        <v>16</v>
      </c>
      <c r="E209" t="s">
        <v>62</v>
      </c>
      <c r="F209" t="s">
        <v>63</v>
      </c>
      <c r="G209" t="s">
        <v>50</v>
      </c>
      <c r="H209">
        <v>44476</v>
      </c>
      <c r="I209">
        <v>46036</v>
      </c>
      <c r="J209">
        <v>1853</v>
      </c>
      <c r="K209">
        <v>3.5</v>
      </c>
      <c r="L209">
        <v>2</v>
      </c>
      <c r="M209" t="s">
        <v>20</v>
      </c>
      <c r="N209" t="s">
        <v>1218</v>
      </c>
    </row>
    <row r="210" spans="1:14" x14ac:dyDescent="0.3">
      <c r="A210" t="s">
        <v>1366</v>
      </c>
      <c r="B210" t="s">
        <v>466</v>
      </c>
      <c r="C210">
        <v>39</v>
      </c>
      <c r="D210" t="s">
        <v>24</v>
      </c>
      <c r="E210" t="s">
        <v>31</v>
      </c>
      <c r="F210" t="s">
        <v>32</v>
      </c>
      <c r="G210" t="s">
        <v>53</v>
      </c>
      <c r="H210">
        <v>43119</v>
      </c>
      <c r="I210">
        <v>29734</v>
      </c>
      <c r="J210">
        <v>1553</v>
      </c>
      <c r="K210">
        <v>3.74</v>
      </c>
      <c r="L210">
        <v>5</v>
      </c>
      <c r="M210" t="s">
        <v>20</v>
      </c>
      <c r="N210" t="s">
        <v>1218</v>
      </c>
    </row>
    <row r="211" spans="1:14" x14ac:dyDescent="0.3">
      <c r="A211" t="s">
        <v>717</v>
      </c>
      <c r="B211" t="s">
        <v>718</v>
      </c>
      <c r="C211">
        <v>26</v>
      </c>
      <c r="D211" t="s">
        <v>16</v>
      </c>
      <c r="E211" t="s">
        <v>74</v>
      </c>
      <c r="F211" t="s">
        <v>75</v>
      </c>
      <c r="G211" t="s">
        <v>105</v>
      </c>
      <c r="H211">
        <v>42110</v>
      </c>
      <c r="I211">
        <v>38018</v>
      </c>
      <c r="J211">
        <v>2802</v>
      </c>
      <c r="K211">
        <v>3.31</v>
      </c>
      <c r="L211">
        <v>4</v>
      </c>
      <c r="M211" t="s">
        <v>28</v>
      </c>
      <c r="N211" t="s">
        <v>1218</v>
      </c>
    </row>
    <row r="212" spans="1:14" x14ac:dyDescent="0.3">
      <c r="A212" t="s">
        <v>1367</v>
      </c>
      <c r="B212" t="s">
        <v>561</v>
      </c>
      <c r="C212">
        <v>39</v>
      </c>
      <c r="D212" t="s">
        <v>24</v>
      </c>
      <c r="E212" t="s">
        <v>58</v>
      </c>
      <c r="F212" t="s">
        <v>59</v>
      </c>
      <c r="G212" t="s">
        <v>50</v>
      </c>
      <c r="H212">
        <v>43565</v>
      </c>
      <c r="I212">
        <v>31906</v>
      </c>
      <c r="J212">
        <v>835</v>
      </c>
      <c r="K212">
        <v>2.38</v>
      </c>
      <c r="L212">
        <v>3</v>
      </c>
      <c r="M212" t="s">
        <v>20</v>
      </c>
      <c r="N212" t="s">
        <v>1218</v>
      </c>
    </row>
    <row r="213" spans="1:14" x14ac:dyDescent="0.3">
      <c r="A213" t="s">
        <v>1180</v>
      </c>
      <c r="B213" t="s">
        <v>1181</v>
      </c>
      <c r="C213">
        <v>40</v>
      </c>
      <c r="D213" t="s">
        <v>24</v>
      </c>
      <c r="E213" t="s">
        <v>58</v>
      </c>
      <c r="F213" t="s">
        <v>59</v>
      </c>
      <c r="G213" t="s">
        <v>39</v>
      </c>
      <c r="H213">
        <v>45130</v>
      </c>
      <c r="I213">
        <v>24910</v>
      </c>
      <c r="J213">
        <v>750</v>
      </c>
      <c r="K213">
        <v>3.13</v>
      </c>
      <c r="L213">
        <v>5</v>
      </c>
      <c r="M213" t="s">
        <v>20</v>
      </c>
      <c r="N213" t="s">
        <v>1218</v>
      </c>
    </row>
    <row r="214" spans="1:14" x14ac:dyDescent="0.3">
      <c r="A214" t="s">
        <v>330</v>
      </c>
      <c r="B214" t="s">
        <v>331</v>
      </c>
      <c r="C214">
        <v>38</v>
      </c>
      <c r="D214" t="s">
        <v>24</v>
      </c>
      <c r="E214" t="s">
        <v>42</v>
      </c>
      <c r="F214" t="s">
        <v>43</v>
      </c>
      <c r="G214" t="s">
        <v>19</v>
      </c>
      <c r="H214">
        <v>42703</v>
      </c>
      <c r="I214">
        <v>40801</v>
      </c>
      <c r="J214">
        <v>2450</v>
      </c>
      <c r="K214">
        <v>4.33</v>
      </c>
      <c r="L214">
        <v>5</v>
      </c>
      <c r="M214" t="s">
        <v>20</v>
      </c>
      <c r="N214" t="s">
        <v>1218</v>
      </c>
    </row>
    <row r="215" spans="1:14" x14ac:dyDescent="0.3">
      <c r="A215" t="s">
        <v>528</v>
      </c>
      <c r="B215" t="s">
        <v>529</v>
      </c>
      <c r="C215">
        <v>33</v>
      </c>
      <c r="D215" t="s">
        <v>24</v>
      </c>
      <c r="E215" t="s">
        <v>17</v>
      </c>
      <c r="F215" t="s">
        <v>18</v>
      </c>
      <c r="G215" t="s">
        <v>19</v>
      </c>
      <c r="H215">
        <v>45191</v>
      </c>
      <c r="I215">
        <v>49479</v>
      </c>
      <c r="J215">
        <v>1967</v>
      </c>
      <c r="K215">
        <v>2.64</v>
      </c>
      <c r="L215">
        <v>1</v>
      </c>
      <c r="M215" t="s">
        <v>34</v>
      </c>
      <c r="N215" t="s">
        <v>1218</v>
      </c>
    </row>
    <row r="216" spans="1:14" x14ac:dyDescent="0.3">
      <c r="A216" t="s">
        <v>1368</v>
      </c>
      <c r="B216" t="s">
        <v>1088</v>
      </c>
      <c r="C216">
        <v>45</v>
      </c>
      <c r="D216" t="s">
        <v>16</v>
      </c>
      <c r="E216" t="s">
        <v>17</v>
      </c>
      <c r="F216" t="s">
        <v>18</v>
      </c>
      <c r="G216" t="s">
        <v>50</v>
      </c>
      <c r="H216">
        <v>43597</v>
      </c>
      <c r="I216">
        <v>42220</v>
      </c>
      <c r="J216">
        <v>1141</v>
      </c>
      <c r="K216">
        <v>3.38</v>
      </c>
      <c r="L216">
        <v>4</v>
      </c>
      <c r="M216" t="s">
        <v>34</v>
      </c>
      <c r="N216" t="s">
        <v>1218</v>
      </c>
    </row>
    <row r="217" spans="1:14" x14ac:dyDescent="0.3">
      <c r="A217" t="s">
        <v>191</v>
      </c>
      <c r="B217" t="s">
        <v>192</v>
      </c>
      <c r="C217">
        <v>34</v>
      </c>
      <c r="D217" t="s">
        <v>24</v>
      </c>
      <c r="E217" t="s">
        <v>62</v>
      </c>
      <c r="F217" t="s">
        <v>63</v>
      </c>
      <c r="G217" t="s">
        <v>27</v>
      </c>
      <c r="H217">
        <v>45313</v>
      </c>
      <c r="I217">
        <v>42697</v>
      </c>
      <c r="J217">
        <v>4235</v>
      </c>
      <c r="K217">
        <v>4.9000000000000004</v>
      </c>
      <c r="L217">
        <v>3</v>
      </c>
      <c r="M217" t="s">
        <v>20</v>
      </c>
      <c r="N217" t="s">
        <v>1218</v>
      </c>
    </row>
    <row r="218" spans="1:14" x14ac:dyDescent="0.3">
      <c r="A218" t="s">
        <v>1369</v>
      </c>
      <c r="B218" t="s">
        <v>104</v>
      </c>
      <c r="C218">
        <v>32</v>
      </c>
      <c r="D218" t="s">
        <v>16</v>
      </c>
      <c r="E218" t="s">
        <v>31</v>
      </c>
      <c r="F218" t="s">
        <v>32</v>
      </c>
      <c r="G218" t="s">
        <v>19</v>
      </c>
      <c r="H218">
        <v>43963</v>
      </c>
      <c r="I218">
        <v>34575</v>
      </c>
      <c r="J218">
        <v>1064</v>
      </c>
      <c r="K218">
        <v>2.57</v>
      </c>
      <c r="L218">
        <v>2</v>
      </c>
      <c r="M218" t="s">
        <v>34</v>
      </c>
      <c r="N218" t="s">
        <v>1218</v>
      </c>
    </row>
    <row r="219" spans="1:14" x14ac:dyDescent="0.3">
      <c r="A219" t="s">
        <v>1370</v>
      </c>
      <c r="B219" t="s">
        <v>1371</v>
      </c>
      <c r="C219">
        <v>25</v>
      </c>
      <c r="D219" t="s">
        <v>16</v>
      </c>
      <c r="E219" t="s">
        <v>74</v>
      </c>
      <c r="F219" t="s">
        <v>75</v>
      </c>
      <c r="G219" t="s">
        <v>105</v>
      </c>
      <c r="H219">
        <v>44287</v>
      </c>
      <c r="I219">
        <v>42459</v>
      </c>
      <c r="J219">
        <v>854</v>
      </c>
      <c r="K219">
        <v>2.37</v>
      </c>
      <c r="L219">
        <v>3</v>
      </c>
      <c r="M219" t="s">
        <v>20</v>
      </c>
      <c r="N219" t="s">
        <v>1218</v>
      </c>
    </row>
    <row r="220" spans="1:14" x14ac:dyDescent="0.3">
      <c r="A220" t="s">
        <v>1372</v>
      </c>
      <c r="B220" t="s">
        <v>170</v>
      </c>
      <c r="C220">
        <v>43</v>
      </c>
      <c r="D220" t="s">
        <v>24</v>
      </c>
      <c r="E220" t="s">
        <v>25</v>
      </c>
      <c r="F220" t="s">
        <v>26</v>
      </c>
      <c r="G220" t="s">
        <v>39</v>
      </c>
      <c r="H220">
        <v>42316</v>
      </c>
      <c r="I220">
        <v>35060</v>
      </c>
      <c r="J220">
        <v>1250</v>
      </c>
      <c r="K220">
        <v>4.24</v>
      </c>
      <c r="L220">
        <v>1</v>
      </c>
      <c r="M220" t="s">
        <v>20</v>
      </c>
      <c r="N220" t="s">
        <v>1218</v>
      </c>
    </row>
    <row r="221" spans="1:14" x14ac:dyDescent="0.3">
      <c r="A221" t="s">
        <v>450</v>
      </c>
      <c r="B221" t="s">
        <v>451</v>
      </c>
      <c r="C221">
        <v>31</v>
      </c>
      <c r="D221" t="s">
        <v>24</v>
      </c>
      <c r="E221" t="s">
        <v>74</v>
      </c>
      <c r="F221" t="s">
        <v>75</v>
      </c>
      <c r="G221" t="s">
        <v>53</v>
      </c>
      <c r="H221">
        <v>44061</v>
      </c>
      <c r="I221">
        <v>47359</v>
      </c>
      <c r="J221">
        <v>2642</v>
      </c>
      <c r="K221">
        <v>4.25</v>
      </c>
      <c r="L221">
        <v>2</v>
      </c>
      <c r="M221" t="s">
        <v>20</v>
      </c>
      <c r="N221" t="s">
        <v>1218</v>
      </c>
    </row>
    <row r="222" spans="1:14" x14ac:dyDescent="0.3">
      <c r="A222" t="s">
        <v>1373</v>
      </c>
      <c r="B222" t="s">
        <v>1014</v>
      </c>
      <c r="C222">
        <v>26</v>
      </c>
      <c r="D222" t="s">
        <v>24</v>
      </c>
      <c r="E222" t="s">
        <v>25</v>
      </c>
      <c r="F222" t="s">
        <v>26</v>
      </c>
      <c r="G222" t="s">
        <v>27</v>
      </c>
      <c r="H222">
        <v>44572</v>
      </c>
      <c r="I222">
        <v>39080</v>
      </c>
      <c r="J222">
        <v>3675</v>
      </c>
      <c r="K222">
        <v>3.92</v>
      </c>
      <c r="L222">
        <v>4</v>
      </c>
      <c r="M222" t="s">
        <v>34</v>
      </c>
      <c r="N222" t="s">
        <v>1218</v>
      </c>
    </row>
    <row r="223" spans="1:14" x14ac:dyDescent="0.3">
      <c r="A223" t="s">
        <v>1374</v>
      </c>
      <c r="B223" t="s">
        <v>1375</v>
      </c>
      <c r="C223">
        <v>30</v>
      </c>
      <c r="D223" t="s">
        <v>16</v>
      </c>
      <c r="E223" t="s">
        <v>58</v>
      </c>
      <c r="F223" t="s">
        <v>59</v>
      </c>
      <c r="G223" t="s">
        <v>27</v>
      </c>
      <c r="H223">
        <v>44671</v>
      </c>
      <c r="I223">
        <v>35013</v>
      </c>
      <c r="J223">
        <v>744</v>
      </c>
      <c r="K223">
        <v>3.23</v>
      </c>
      <c r="L223">
        <v>4</v>
      </c>
      <c r="M223" t="s">
        <v>28</v>
      </c>
      <c r="N223" t="s">
        <v>1218</v>
      </c>
    </row>
    <row r="224" spans="1:14" x14ac:dyDescent="0.3">
      <c r="A224" t="s">
        <v>1376</v>
      </c>
      <c r="B224" t="s">
        <v>1088</v>
      </c>
      <c r="C224">
        <v>33</v>
      </c>
      <c r="D224" t="s">
        <v>24</v>
      </c>
      <c r="E224" t="s">
        <v>74</v>
      </c>
      <c r="F224" t="s">
        <v>75</v>
      </c>
      <c r="G224" t="s">
        <v>53</v>
      </c>
      <c r="H224">
        <v>42465</v>
      </c>
      <c r="I224">
        <v>33225</v>
      </c>
      <c r="J224">
        <v>1758</v>
      </c>
      <c r="K224">
        <v>2.37</v>
      </c>
      <c r="L224">
        <v>0</v>
      </c>
      <c r="M224" t="s">
        <v>34</v>
      </c>
      <c r="N224" t="s">
        <v>1218</v>
      </c>
    </row>
    <row r="225" spans="1:14" x14ac:dyDescent="0.3">
      <c r="A225" t="s">
        <v>1377</v>
      </c>
      <c r="B225" t="s">
        <v>426</v>
      </c>
      <c r="C225">
        <v>23</v>
      </c>
      <c r="D225" t="s">
        <v>16</v>
      </c>
      <c r="E225" t="s">
        <v>62</v>
      </c>
      <c r="F225" t="s">
        <v>63</v>
      </c>
      <c r="G225" t="s">
        <v>27</v>
      </c>
      <c r="H225">
        <v>42487</v>
      </c>
      <c r="I225">
        <v>41233</v>
      </c>
      <c r="J225">
        <v>1321</v>
      </c>
      <c r="K225">
        <v>2.62</v>
      </c>
      <c r="L225">
        <v>2</v>
      </c>
      <c r="M225" t="s">
        <v>34</v>
      </c>
      <c r="N225" t="s">
        <v>1218</v>
      </c>
    </row>
    <row r="226" spans="1:14" x14ac:dyDescent="0.3">
      <c r="A226" t="s">
        <v>1378</v>
      </c>
      <c r="B226" t="s">
        <v>153</v>
      </c>
      <c r="C226">
        <v>32</v>
      </c>
      <c r="D226" t="s">
        <v>24</v>
      </c>
      <c r="E226" t="s">
        <v>37</v>
      </c>
      <c r="F226" t="s">
        <v>38</v>
      </c>
      <c r="G226" t="s">
        <v>27</v>
      </c>
      <c r="H226">
        <v>45414</v>
      </c>
      <c r="I226">
        <v>30774</v>
      </c>
      <c r="J226">
        <v>529</v>
      </c>
      <c r="K226">
        <v>1.37</v>
      </c>
      <c r="L226">
        <v>3</v>
      </c>
      <c r="M226" t="s">
        <v>20</v>
      </c>
      <c r="N226" t="s">
        <v>1218</v>
      </c>
    </row>
    <row r="227" spans="1:14" x14ac:dyDescent="0.3">
      <c r="A227" t="s">
        <v>846</v>
      </c>
      <c r="B227" t="s">
        <v>85</v>
      </c>
      <c r="C227">
        <v>28</v>
      </c>
      <c r="D227" t="s">
        <v>16</v>
      </c>
      <c r="E227" t="s">
        <v>25</v>
      </c>
      <c r="F227" t="s">
        <v>26</v>
      </c>
      <c r="G227" t="s">
        <v>19</v>
      </c>
      <c r="H227">
        <v>45135</v>
      </c>
      <c r="I227">
        <v>30279</v>
      </c>
      <c r="J227">
        <v>1323</v>
      </c>
      <c r="K227">
        <v>3.76</v>
      </c>
      <c r="L227">
        <v>3</v>
      </c>
      <c r="M227" t="s">
        <v>20</v>
      </c>
      <c r="N227" t="s">
        <v>1218</v>
      </c>
    </row>
    <row r="228" spans="1:14" x14ac:dyDescent="0.3">
      <c r="A228" t="s">
        <v>296</v>
      </c>
      <c r="B228" t="s">
        <v>287</v>
      </c>
      <c r="C228">
        <v>37</v>
      </c>
      <c r="D228" t="s">
        <v>24</v>
      </c>
      <c r="E228" t="s">
        <v>74</v>
      </c>
      <c r="F228" t="s">
        <v>75</v>
      </c>
      <c r="G228" t="s">
        <v>105</v>
      </c>
      <c r="H228">
        <v>42863</v>
      </c>
      <c r="I228">
        <v>28729</v>
      </c>
      <c r="J228">
        <v>2134</v>
      </c>
      <c r="K228">
        <v>3.12</v>
      </c>
      <c r="L228">
        <v>3</v>
      </c>
      <c r="M228" t="s">
        <v>34</v>
      </c>
      <c r="N228" t="s">
        <v>1218</v>
      </c>
    </row>
    <row r="229" spans="1:14" x14ac:dyDescent="0.3">
      <c r="A229" t="s">
        <v>1379</v>
      </c>
      <c r="B229" t="s">
        <v>182</v>
      </c>
      <c r="C229">
        <v>27</v>
      </c>
      <c r="D229" t="s">
        <v>16</v>
      </c>
      <c r="E229" t="s">
        <v>17</v>
      </c>
      <c r="F229" t="s">
        <v>18</v>
      </c>
      <c r="G229" t="s">
        <v>88</v>
      </c>
      <c r="H229">
        <v>43460</v>
      </c>
      <c r="I229">
        <v>43778</v>
      </c>
      <c r="J229">
        <v>1720</v>
      </c>
      <c r="K229">
        <v>3.36</v>
      </c>
      <c r="L229">
        <v>2</v>
      </c>
      <c r="M229" t="s">
        <v>28</v>
      </c>
      <c r="N229" t="s">
        <v>1218</v>
      </c>
    </row>
    <row r="230" spans="1:14" x14ac:dyDescent="0.3">
      <c r="A230" t="s">
        <v>1053</v>
      </c>
      <c r="B230" t="s">
        <v>470</v>
      </c>
      <c r="C230">
        <v>27</v>
      </c>
      <c r="D230" t="s">
        <v>24</v>
      </c>
      <c r="E230" t="s">
        <v>17</v>
      </c>
      <c r="F230" t="s">
        <v>18</v>
      </c>
      <c r="G230" t="s">
        <v>19</v>
      </c>
      <c r="H230">
        <v>44298</v>
      </c>
      <c r="I230">
        <v>59989</v>
      </c>
      <c r="J230">
        <v>3906</v>
      </c>
      <c r="K230">
        <v>3.16</v>
      </c>
      <c r="L230">
        <v>1</v>
      </c>
      <c r="M230" t="s">
        <v>28</v>
      </c>
      <c r="N230" t="s">
        <v>1218</v>
      </c>
    </row>
    <row r="231" spans="1:14" x14ac:dyDescent="0.3">
      <c r="A231" t="s">
        <v>1380</v>
      </c>
      <c r="B231" t="s">
        <v>769</v>
      </c>
      <c r="C231">
        <v>42</v>
      </c>
      <c r="D231" t="s">
        <v>24</v>
      </c>
      <c r="E231" t="s">
        <v>74</v>
      </c>
      <c r="F231" t="s">
        <v>75</v>
      </c>
      <c r="G231" t="s">
        <v>19</v>
      </c>
      <c r="H231">
        <v>44124</v>
      </c>
      <c r="I231">
        <v>36518</v>
      </c>
      <c r="J231">
        <v>967</v>
      </c>
      <c r="K231">
        <v>3.56</v>
      </c>
      <c r="L231">
        <v>5</v>
      </c>
      <c r="M231" t="s">
        <v>28</v>
      </c>
      <c r="N231" t="s">
        <v>1218</v>
      </c>
    </row>
    <row r="232" spans="1:14" x14ac:dyDescent="0.3">
      <c r="A232" t="s">
        <v>1381</v>
      </c>
      <c r="B232" t="s">
        <v>352</v>
      </c>
      <c r="C232">
        <v>29</v>
      </c>
      <c r="D232" t="s">
        <v>16</v>
      </c>
      <c r="E232" t="s">
        <v>17</v>
      </c>
      <c r="F232" t="s">
        <v>18</v>
      </c>
      <c r="G232" t="s">
        <v>27</v>
      </c>
      <c r="H232">
        <v>44321</v>
      </c>
      <c r="I232">
        <v>50220</v>
      </c>
      <c r="J232">
        <v>2996</v>
      </c>
      <c r="K232">
        <v>3.19</v>
      </c>
      <c r="L232">
        <v>4</v>
      </c>
      <c r="M232" t="s">
        <v>28</v>
      </c>
      <c r="N232" t="s">
        <v>1218</v>
      </c>
    </row>
    <row r="233" spans="1:14" x14ac:dyDescent="0.3">
      <c r="A233" t="s">
        <v>1382</v>
      </c>
      <c r="B233" t="s">
        <v>775</v>
      </c>
      <c r="C233">
        <v>40</v>
      </c>
      <c r="D233" t="s">
        <v>24</v>
      </c>
      <c r="E233" t="s">
        <v>42</v>
      </c>
      <c r="F233" t="s">
        <v>43</v>
      </c>
      <c r="G233" t="s">
        <v>88</v>
      </c>
      <c r="H233">
        <v>43444</v>
      </c>
      <c r="I233">
        <v>46809</v>
      </c>
      <c r="J233">
        <v>4609</v>
      </c>
      <c r="K233">
        <v>4.25</v>
      </c>
      <c r="L233">
        <v>7</v>
      </c>
      <c r="M233" t="s">
        <v>28</v>
      </c>
      <c r="N233" t="s">
        <v>1218</v>
      </c>
    </row>
    <row r="234" spans="1:14" x14ac:dyDescent="0.3">
      <c r="A234" t="s">
        <v>1383</v>
      </c>
      <c r="B234" t="s">
        <v>178</v>
      </c>
      <c r="C234">
        <v>30</v>
      </c>
      <c r="D234" t="s">
        <v>16</v>
      </c>
      <c r="E234" t="s">
        <v>74</v>
      </c>
      <c r="F234" t="s">
        <v>75</v>
      </c>
      <c r="G234" t="s">
        <v>19</v>
      </c>
      <c r="H234">
        <v>43996</v>
      </c>
      <c r="I234">
        <v>31409</v>
      </c>
      <c r="J234">
        <v>1394</v>
      </c>
      <c r="K234">
        <v>3.82</v>
      </c>
      <c r="L234">
        <v>6</v>
      </c>
      <c r="M234" t="s">
        <v>20</v>
      </c>
      <c r="N234" t="s">
        <v>1218</v>
      </c>
    </row>
    <row r="235" spans="1:14" x14ac:dyDescent="0.3">
      <c r="A235" t="s">
        <v>1384</v>
      </c>
      <c r="B235" t="s">
        <v>890</v>
      </c>
      <c r="C235">
        <v>36</v>
      </c>
      <c r="D235" t="s">
        <v>16</v>
      </c>
      <c r="E235" t="s">
        <v>58</v>
      </c>
      <c r="F235" t="s">
        <v>59</v>
      </c>
      <c r="G235" t="s">
        <v>50</v>
      </c>
      <c r="H235">
        <v>44407</v>
      </c>
      <c r="I235">
        <v>32554</v>
      </c>
      <c r="J235">
        <v>1917</v>
      </c>
      <c r="K235">
        <v>3.17</v>
      </c>
      <c r="L235">
        <v>3</v>
      </c>
      <c r="M235" t="s">
        <v>20</v>
      </c>
      <c r="N235" t="s">
        <v>1218</v>
      </c>
    </row>
    <row r="236" spans="1:14" x14ac:dyDescent="0.3">
      <c r="A236" t="s">
        <v>1385</v>
      </c>
      <c r="B236" t="s">
        <v>597</v>
      </c>
      <c r="C236">
        <v>30</v>
      </c>
      <c r="D236" t="s">
        <v>16</v>
      </c>
      <c r="E236" t="s">
        <v>17</v>
      </c>
      <c r="F236" t="s">
        <v>18</v>
      </c>
      <c r="G236" t="s">
        <v>88</v>
      </c>
      <c r="H236">
        <v>43412</v>
      </c>
      <c r="I236">
        <v>37198</v>
      </c>
      <c r="J236">
        <v>1313</v>
      </c>
      <c r="K236">
        <v>4</v>
      </c>
      <c r="L236">
        <v>4</v>
      </c>
      <c r="M236" t="s">
        <v>28</v>
      </c>
      <c r="N236" t="s">
        <v>1218</v>
      </c>
    </row>
    <row r="237" spans="1:14" x14ac:dyDescent="0.3">
      <c r="A237" t="s">
        <v>141</v>
      </c>
      <c r="B237" t="s">
        <v>36</v>
      </c>
      <c r="C237">
        <v>25</v>
      </c>
      <c r="D237" t="s">
        <v>24</v>
      </c>
      <c r="E237" t="s">
        <v>17</v>
      </c>
      <c r="F237" t="s">
        <v>18</v>
      </c>
      <c r="G237" t="s">
        <v>39</v>
      </c>
      <c r="H237">
        <v>45005</v>
      </c>
      <c r="I237">
        <v>43927</v>
      </c>
      <c r="J237">
        <v>2528</v>
      </c>
      <c r="K237">
        <v>2.5</v>
      </c>
      <c r="L237">
        <v>0</v>
      </c>
      <c r="M237" t="s">
        <v>20</v>
      </c>
      <c r="N237" t="s">
        <v>1218</v>
      </c>
    </row>
    <row r="238" spans="1:14" x14ac:dyDescent="0.3">
      <c r="A238" t="s">
        <v>387</v>
      </c>
      <c r="B238" t="s">
        <v>348</v>
      </c>
      <c r="C238">
        <v>25</v>
      </c>
      <c r="D238" t="s">
        <v>16</v>
      </c>
      <c r="E238" t="s">
        <v>42</v>
      </c>
      <c r="F238" t="s">
        <v>43</v>
      </c>
      <c r="G238" t="s">
        <v>53</v>
      </c>
      <c r="H238">
        <v>44864</v>
      </c>
      <c r="I238">
        <v>45390</v>
      </c>
      <c r="J238">
        <v>898</v>
      </c>
      <c r="K238">
        <v>2.93</v>
      </c>
      <c r="L238">
        <v>3</v>
      </c>
      <c r="M238" t="s">
        <v>20</v>
      </c>
      <c r="N238" t="s">
        <v>1218</v>
      </c>
    </row>
    <row r="239" spans="1:14" x14ac:dyDescent="0.3">
      <c r="A239" t="s">
        <v>1386</v>
      </c>
      <c r="B239" t="s">
        <v>145</v>
      </c>
      <c r="C239">
        <v>26</v>
      </c>
      <c r="D239" t="s">
        <v>24</v>
      </c>
      <c r="E239" t="s">
        <v>74</v>
      </c>
      <c r="F239" t="s">
        <v>75</v>
      </c>
      <c r="G239" t="s">
        <v>88</v>
      </c>
      <c r="H239">
        <v>43742</v>
      </c>
      <c r="I239">
        <v>31363</v>
      </c>
      <c r="J239">
        <v>2203</v>
      </c>
      <c r="K239">
        <v>3.11</v>
      </c>
      <c r="L239">
        <v>3</v>
      </c>
      <c r="M239" t="s">
        <v>20</v>
      </c>
      <c r="N239" t="s">
        <v>1218</v>
      </c>
    </row>
    <row r="240" spans="1:14" x14ac:dyDescent="0.3">
      <c r="A240" t="s">
        <v>1387</v>
      </c>
      <c r="B240" t="s">
        <v>236</v>
      </c>
      <c r="C240">
        <v>26</v>
      </c>
      <c r="D240" t="s">
        <v>16</v>
      </c>
      <c r="E240" t="s">
        <v>58</v>
      </c>
      <c r="F240" t="s">
        <v>59</v>
      </c>
      <c r="G240" t="s">
        <v>88</v>
      </c>
      <c r="H240">
        <v>44472</v>
      </c>
      <c r="I240">
        <v>33129</v>
      </c>
      <c r="J240">
        <v>1106</v>
      </c>
      <c r="K240">
        <v>2.14</v>
      </c>
      <c r="L240">
        <v>2</v>
      </c>
      <c r="M240" t="s">
        <v>34</v>
      </c>
      <c r="N240" t="s">
        <v>1218</v>
      </c>
    </row>
    <row r="241" spans="1:14" x14ac:dyDescent="0.3">
      <c r="A241" t="s">
        <v>1192</v>
      </c>
      <c r="B241" t="s">
        <v>687</v>
      </c>
      <c r="C241">
        <v>33</v>
      </c>
      <c r="D241" t="s">
        <v>16</v>
      </c>
      <c r="E241" t="s">
        <v>37</v>
      </c>
      <c r="F241" t="s">
        <v>38</v>
      </c>
      <c r="G241" t="s">
        <v>27</v>
      </c>
      <c r="H241">
        <v>42982</v>
      </c>
      <c r="I241">
        <v>31900</v>
      </c>
      <c r="J241">
        <v>2005</v>
      </c>
      <c r="K241">
        <v>3.27</v>
      </c>
      <c r="L241">
        <v>4</v>
      </c>
      <c r="M241" t="s">
        <v>34</v>
      </c>
      <c r="N241" t="s">
        <v>1218</v>
      </c>
    </row>
    <row r="242" spans="1:14" x14ac:dyDescent="0.3">
      <c r="A242" t="s">
        <v>405</v>
      </c>
      <c r="B242" t="s">
        <v>406</v>
      </c>
      <c r="C242">
        <v>27</v>
      </c>
      <c r="D242" t="s">
        <v>24</v>
      </c>
      <c r="E242" t="s">
        <v>37</v>
      </c>
      <c r="F242" t="s">
        <v>38</v>
      </c>
      <c r="G242" t="s">
        <v>27</v>
      </c>
      <c r="H242">
        <v>45279</v>
      </c>
      <c r="I242">
        <v>35054</v>
      </c>
      <c r="J242">
        <v>835</v>
      </c>
      <c r="K242">
        <v>3.83</v>
      </c>
      <c r="L242">
        <v>2</v>
      </c>
      <c r="M242" t="s">
        <v>28</v>
      </c>
      <c r="N242" t="s">
        <v>1218</v>
      </c>
    </row>
    <row r="243" spans="1:14" x14ac:dyDescent="0.3">
      <c r="A243" t="s">
        <v>1388</v>
      </c>
      <c r="B243" t="s">
        <v>439</v>
      </c>
      <c r="C243">
        <v>35</v>
      </c>
      <c r="D243" t="s">
        <v>16</v>
      </c>
      <c r="E243" t="s">
        <v>74</v>
      </c>
      <c r="F243" t="s">
        <v>75</v>
      </c>
      <c r="G243" t="s">
        <v>105</v>
      </c>
      <c r="H243">
        <v>43442</v>
      </c>
      <c r="I243">
        <v>33782</v>
      </c>
      <c r="J243">
        <v>1259</v>
      </c>
      <c r="K243">
        <v>4.32</v>
      </c>
      <c r="L243">
        <v>2</v>
      </c>
      <c r="M243" t="s">
        <v>20</v>
      </c>
      <c r="N243" t="s">
        <v>1218</v>
      </c>
    </row>
    <row r="244" spans="1:14" x14ac:dyDescent="0.3">
      <c r="A244" t="s">
        <v>1389</v>
      </c>
      <c r="B244" t="s">
        <v>126</v>
      </c>
      <c r="C244">
        <v>23</v>
      </c>
      <c r="D244" t="s">
        <v>16</v>
      </c>
      <c r="E244" t="s">
        <v>62</v>
      </c>
      <c r="F244" t="s">
        <v>63</v>
      </c>
      <c r="G244" t="s">
        <v>53</v>
      </c>
      <c r="H244">
        <v>44334</v>
      </c>
      <c r="I244">
        <v>45138</v>
      </c>
      <c r="J244">
        <v>3408</v>
      </c>
      <c r="K244">
        <v>3.29</v>
      </c>
      <c r="L244">
        <v>4</v>
      </c>
      <c r="M244" t="s">
        <v>20</v>
      </c>
      <c r="N244" t="s">
        <v>1218</v>
      </c>
    </row>
    <row r="245" spans="1:14" x14ac:dyDescent="0.3">
      <c r="A245" t="s">
        <v>1390</v>
      </c>
      <c r="B245" t="s">
        <v>1164</v>
      </c>
      <c r="C245">
        <v>31</v>
      </c>
      <c r="D245" t="s">
        <v>16</v>
      </c>
      <c r="E245" t="s">
        <v>42</v>
      </c>
      <c r="F245" t="s">
        <v>43</v>
      </c>
      <c r="G245" t="s">
        <v>88</v>
      </c>
      <c r="H245">
        <v>42560</v>
      </c>
      <c r="I245">
        <v>41740</v>
      </c>
      <c r="J245">
        <v>1364</v>
      </c>
      <c r="K245">
        <v>2.46</v>
      </c>
      <c r="L245">
        <v>1</v>
      </c>
      <c r="M245" t="s">
        <v>20</v>
      </c>
      <c r="N245" t="s">
        <v>1218</v>
      </c>
    </row>
    <row r="246" spans="1:14" x14ac:dyDescent="0.3">
      <c r="A246" t="s">
        <v>1391</v>
      </c>
      <c r="B246" t="s">
        <v>650</v>
      </c>
      <c r="C246">
        <v>26</v>
      </c>
      <c r="D246" t="s">
        <v>24</v>
      </c>
      <c r="E246" t="s">
        <v>42</v>
      </c>
      <c r="F246" t="s">
        <v>43</v>
      </c>
      <c r="G246" t="s">
        <v>53</v>
      </c>
      <c r="H246">
        <v>43626</v>
      </c>
      <c r="I246">
        <v>49171</v>
      </c>
      <c r="J246">
        <v>1278</v>
      </c>
      <c r="K246">
        <v>2.0299999999999998</v>
      </c>
      <c r="L246">
        <v>7</v>
      </c>
      <c r="M246" t="s">
        <v>34</v>
      </c>
      <c r="N246" t="s">
        <v>1218</v>
      </c>
    </row>
    <row r="247" spans="1:14" x14ac:dyDescent="0.3">
      <c r="A247" t="s">
        <v>1392</v>
      </c>
      <c r="B247" t="s">
        <v>912</v>
      </c>
      <c r="C247">
        <v>38</v>
      </c>
      <c r="D247" t="s">
        <v>24</v>
      </c>
      <c r="E247" t="s">
        <v>74</v>
      </c>
      <c r="F247" t="s">
        <v>75</v>
      </c>
      <c r="G247" t="s">
        <v>105</v>
      </c>
      <c r="H247">
        <v>42985</v>
      </c>
      <c r="I247">
        <v>36369</v>
      </c>
      <c r="J247">
        <v>1263</v>
      </c>
      <c r="K247">
        <v>4.9800000000000004</v>
      </c>
      <c r="L247">
        <v>7</v>
      </c>
      <c r="M247" t="s">
        <v>34</v>
      </c>
      <c r="N247" t="s">
        <v>1218</v>
      </c>
    </row>
    <row r="248" spans="1:14" x14ac:dyDescent="0.3">
      <c r="A248" t="s">
        <v>1393</v>
      </c>
      <c r="B248" t="s">
        <v>15</v>
      </c>
      <c r="C248">
        <v>33</v>
      </c>
      <c r="D248" t="s">
        <v>16</v>
      </c>
      <c r="E248" t="s">
        <v>37</v>
      </c>
      <c r="F248" t="s">
        <v>38</v>
      </c>
      <c r="G248" t="s">
        <v>27</v>
      </c>
      <c r="H248">
        <v>43856</v>
      </c>
      <c r="I248">
        <v>26981</v>
      </c>
      <c r="J248">
        <v>638</v>
      </c>
      <c r="K248">
        <v>1.0900000000000001</v>
      </c>
      <c r="L248">
        <v>6</v>
      </c>
      <c r="M248" t="s">
        <v>28</v>
      </c>
      <c r="N248" t="s">
        <v>1218</v>
      </c>
    </row>
    <row r="249" spans="1:14" x14ac:dyDescent="0.3">
      <c r="A249" t="s">
        <v>1092</v>
      </c>
      <c r="B249" t="s">
        <v>287</v>
      </c>
      <c r="C249">
        <v>25</v>
      </c>
      <c r="D249" t="s">
        <v>16</v>
      </c>
      <c r="E249" t="s">
        <v>17</v>
      </c>
      <c r="F249" t="s">
        <v>18</v>
      </c>
      <c r="G249" t="s">
        <v>50</v>
      </c>
      <c r="H249">
        <v>43748</v>
      </c>
      <c r="I249">
        <v>49040</v>
      </c>
      <c r="J249">
        <v>3774</v>
      </c>
      <c r="K249">
        <v>3.35</v>
      </c>
      <c r="L249">
        <v>2</v>
      </c>
      <c r="M249" t="s">
        <v>34</v>
      </c>
      <c r="N249" t="s">
        <v>1218</v>
      </c>
    </row>
    <row r="250" spans="1:14" x14ac:dyDescent="0.3">
      <c r="A250" t="s">
        <v>1394</v>
      </c>
      <c r="B250" t="s">
        <v>682</v>
      </c>
      <c r="C250">
        <v>31</v>
      </c>
      <c r="D250" t="s">
        <v>16</v>
      </c>
      <c r="E250" t="s">
        <v>37</v>
      </c>
      <c r="F250" t="s">
        <v>38</v>
      </c>
      <c r="G250" t="s">
        <v>27</v>
      </c>
      <c r="H250">
        <v>44131</v>
      </c>
      <c r="I250">
        <v>26933</v>
      </c>
      <c r="J250">
        <v>1434</v>
      </c>
      <c r="K250">
        <v>3.44</v>
      </c>
      <c r="L250">
        <v>1</v>
      </c>
      <c r="M250" t="s">
        <v>20</v>
      </c>
      <c r="N250" t="s">
        <v>1218</v>
      </c>
    </row>
    <row r="251" spans="1:14" x14ac:dyDescent="0.3">
      <c r="A251" t="s">
        <v>1170</v>
      </c>
      <c r="B251" t="s">
        <v>1171</v>
      </c>
      <c r="C251">
        <v>21</v>
      </c>
      <c r="D251" t="s">
        <v>24</v>
      </c>
      <c r="E251" t="s">
        <v>42</v>
      </c>
      <c r="F251" t="s">
        <v>43</v>
      </c>
      <c r="G251" t="s">
        <v>88</v>
      </c>
      <c r="H251">
        <v>43409</v>
      </c>
      <c r="I251">
        <v>40247</v>
      </c>
      <c r="J251">
        <v>1564</v>
      </c>
      <c r="K251">
        <v>2.42</v>
      </c>
      <c r="L251">
        <v>0</v>
      </c>
      <c r="M251" t="s">
        <v>34</v>
      </c>
      <c r="N251" t="s">
        <v>1218</v>
      </c>
    </row>
    <row r="252" spans="1:14" x14ac:dyDescent="0.3">
      <c r="A252" t="s">
        <v>1395</v>
      </c>
      <c r="B252" t="s">
        <v>1396</v>
      </c>
      <c r="C252">
        <v>27</v>
      </c>
      <c r="D252" t="s">
        <v>16</v>
      </c>
      <c r="E252" t="s">
        <v>42</v>
      </c>
      <c r="F252" t="s">
        <v>43</v>
      </c>
      <c r="G252" t="s">
        <v>50</v>
      </c>
      <c r="H252">
        <v>42666</v>
      </c>
      <c r="I252">
        <v>29859</v>
      </c>
      <c r="J252">
        <v>1665</v>
      </c>
      <c r="K252">
        <v>3.42</v>
      </c>
      <c r="L252">
        <v>1</v>
      </c>
      <c r="M252" t="s">
        <v>20</v>
      </c>
      <c r="N252" t="s">
        <v>1218</v>
      </c>
    </row>
    <row r="253" spans="1:14" x14ac:dyDescent="0.3">
      <c r="A253" t="s">
        <v>1397</v>
      </c>
      <c r="B253" t="s">
        <v>916</v>
      </c>
      <c r="C253">
        <v>31</v>
      </c>
      <c r="D253" t="s">
        <v>16</v>
      </c>
      <c r="E253" t="s">
        <v>31</v>
      </c>
      <c r="F253" t="s">
        <v>32</v>
      </c>
      <c r="G253" t="s">
        <v>53</v>
      </c>
      <c r="H253">
        <v>43581</v>
      </c>
      <c r="I253">
        <v>31180</v>
      </c>
      <c r="J253">
        <v>2313</v>
      </c>
      <c r="K253">
        <v>3.69</v>
      </c>
      <c r="L253">
        <v>1</v>
      </c>
      <c r="M253" t="s">
        <v>20</v>
      </c>
      <c r="N253" t="s">
        <v>1218</v>
      </c>
    </row>
    <row r="254" spans="1:14" x14ac:dyDescent="0.3">
      <c r="A254" t="s">
        <v>1398</v>
      </c>
      <c r="B254" t="s">
        <v>187</v>
      </c>
      <c r="C254">
        <v>33</v>
      </c>
      <c r="D254" t="s">
        <v>24</v>
      </c>
      <c r="E254" t="s">
        <v>17</v>
      </c>
      <c r="F254" t="s">
        <v>18</v>
      </c>
      <c r="G254" t="s">
        <v>50</v>
      </c>
      <c r="H254">
        <v>43502</v>
      </c>
      <c r="I254">
        <v>45427</v>
      </c>
      <c r="J254">
        <v>2665</v>
      </c>
      <c r="K254">
        <v>4.63</v>
      </c>
      <c r="L254">
        <v>5</v>
      </c>
      <c r="M254" t="s">
        <v>34</v>
      </c>
      <c r="N254" t="s">
        <v>1218</v>
      </c>
    </row>
    <row r="255" spans="1:14" x14ac:dyDescent="0.3">
      <c r="A255" t="s">
        <v>1399</v>
      </c>
      <c r="B255" t="s">
        <v>821</v>
      </c>
      <c r="C255">
        <v>37</v>
      </c>
      <c r="D255" t="s">
        <v>24</v>
      </c>
      <c r="E255" t="s">
        <v>62</v>
      </c>
      <c r="F255" t="s">
        <v>63</v>
      </c>
      <c r="G255" t="s">
        <v>53</v>
      </c>
      <c r="H255">
        <v>45190</v>
      </c>
      <c r="I255">
        <v>42359</v>
      </c>
      <c r="J255">
        <v>1897</v>
      </c>
      <c r="K255">
        <v>2.89</v>
      </c>
      <c r="L255">
        <v>0</v>
      </c>
      <c r="M255" t="s">
        <v>20</v>
      </c>
      <c r="N255" t="s">
        <v>1218</v>
      </c>
    </row>
    <row r="256" spans="1:14" x14ac:dyDescent="0.3">
      <c r="A256" t="s">
        <v>14</v>
      </c>
      <c r="B256" t="s">
        <v>15</v>
      </c>
      <c r="C256">
        <v>21</v>
      </c>
      <c r="D256" t="s">
        <v>16</v>
      </c>
      <c r="E256" t="s">
        <v>17</v>
      </c>
      <c r="F256" t="s">
        <v>18</v>
      </c>
      <c r="G256" t="s">
        <v>19</v>
      </c>
      <c r="H256">
        <v>43789</v>
      </c>
      <c r="I256">
        <v>46280</v>
      </c>
      <c r="J256">
        <v>2416</v>
      </c>
      <c r="K256">
        <v>2.63</v>
      </c>
      <c r="L256">
        <v>2</v>
      </c>
      <c r="M256" t="s">
        <v>20</v>
      </c>
      <c r="N256" t="s">
        <v>1218</v>
      </c>
    </row>
    <row r="257" spans="1:14" x14ac:dyDescent="0.3">
      <c r="A257" t="s">
        <v>322</v>
      </c>
      <c r="B257" t="s">
        <v>75</v>
      </c>
      <c r="C257">
        <v>34</v>
      </c>
      <c r="D257" t="s">
        <v>24</v>
      </c>
      <c r="E257" t="s">
        <v>74</v>
      </c>
      <c r="F257" t="s">
        <v>75</v>
      </c>
      <c r="G257" t="s">
        <v>50</v>
      </c>
      <c r="H257">
        <v>43645</v>
      </c>
      <c r="I257">
        <v>28482</v>
      </c>
      <c r="J257">
        <v>646</v>
      </c>
      <c r="K257">
        <v>2.68</v>
      </c>
      <c r="L257">
        <v>3</v>
      </c>
      <c r="M257" t="s">
        <v>28</v>
      </c>
      <c r="N257" t="s">
        <v>1218</v>
      </c>
    </row>
    <row r="258" spans="1:14" x14ac:dyDescent="0.3">
      <c r="A258" t="s">
        <v>1198</v>
      </c>
      <c r="B258" t="s">
        <v>240</v>
      </c>
      <c r="C258">
        <v>35</v>
      </c>
      <c r="D258" t="s">
        <v>24</v>
      </c>
      <c r="E258" t="s">
        <v>58</v>
      </c>
      <c r="F258" t="s">
        <v>59</v>
      </c>
      <c r="G258" t="s">
        <v>53</v>
      </c>
      <c r="H258">
        <v>42793</v>
      </c>
      <c r="I258">
        <v>25804</v>
      </c>
      <c r="J258">
        <v>1271</v>
      </c>
      <c r="K258">
        <v>2.4700000000000002</v>
      </c>
      <c r="L258">
        <v>4</v>
      </c>
      <c r="M258" t="s">
        <v>20</v>
      </c>
      <c r="N258" t="s">
        <v>1218</v>
      </c>
    </row>
    <row r="259" spans="1:14" x14ac:dyDescent="0.3">
      <c r="A259" t="s">
        <v>755</v>
      </c>
      <c r="B259" t="s">
        <v>756</v>
      </c>
      <c r="C259">
        <v>32</v>
      </c>
      <c r="D259" t="s">
        <v>24</v>
      </c>
      <c r="E259" t="s">
        <v>25</v>
      </c>
      <c r="F259" t="s">
        <v>26</v>
      </c>
      <c r="G259" t="s">
        <v>105</v>
      </c>
      <c r="H259">
        <v>43621</v>
      </c>
      <c r="I259">
        <v>21828</v>
      </c>
      <c r="J259">
        <v>1525</v>
      </c>
      <c r="K259">
        <v>3.14</v>
      </c>
      <c r="L259">
        <v>0</v>
      </c>
      <c r="M259" t="s">
        <v>34</v>
      </c>
      <c r="N259" t="s">
        <v>1218</v>
      </c>
    </row>
    <row r="260" spans="1:14" x14ac:dyDescent="0.3">
      <c r="A260" t="s">
        <v>1400</v>
      </c>
      <c r="B260" t="s">
        <v>538</v>
      </c>
      <c r="C260">
        <v>26</v>
      </c>
      <c r="D260" t="s">
        <v>24</v>
      </c>
      <c r="E260" t="s">
        <v>17</v>
      </c>
      <c r="F260" t="s">
        <v>18</v>
      </c>
      <c r="G260" t="s">
        <v>105</v>
      </c>
      <c r="H260">
        <v>44251</v>
      </c>
      <c r="I260">
        <v>51447</v>
      </c>
      <c r="J260">
        <v>1739</v>
      </c>
      <c r="K260">
        <v>1.62</v>
      </c>
      <c r="L260">
        <v>3</v>
      </c>
      <c r="M260" t="s">
        <v>20</v>
      </c>
      <c r="N260" t="s">
        <v>1218</v>
      </c>
    </row>
    <row r="261" spans="1:14" x14ac:dyDescent="0.3">
      <c r="A261" t="s">
        <v>1019</v>
      </c>
      <c r="B261" t="s">
        <v>1020</v>
      </c>
      <c r="C261">
        <v>29</v>
      </c>
      <c r="D261" t="s">
        <v>16</v>
      </c>
      <c r="E261" t="s">
        <v>74</v>
      </c>
      <c r="F261" t="s">
        <v>75</v>
      </c>
      <c r="G261" t="s">
        <v>53</v>
      </c>
      <c r="H261">
        <v>44391</v>
      </c>
      <c r="I261">
        <v>36080</v>
      </c>
      <c r="J261">
        <v>2604</v>
      </c>
      <c r="K261">
        <v>4.74</v>
      </c>
      <c r="L261">
        <v>1</v>
      </c>
      <c r="M261" t="s">
        <v>20</v>
      </c>
      <c r="N261" t="s">
        <v>1218</v>
      </c>
    </row>
    <row r="262" spans="1:14" x14ac:dyDescent="0.3">
      <c r="A262" t="s">
        <v>1401</v>
      </c>
      <c r="B262" t="s">
        <v>170</v>
      </c>
      <c r="C262">
        <v>34</v>
      </c>
      <c r="D262" t="s">
        <v>16</v>
      </c>
      <c r="E262" t="s">
        <v>74</v>
      </c>
      <c r="F262" t="s">
        <v>75</v>
      </c>
      <c r="G262" t="s">
        <v>53</v>
      </c>
      <c r="H262">
        <v>45315</v>
      </c>
      <c r="I262">
        <v>34255</v>
      </c>
      <c r="J262">
        <v>907</v>
      </c>
      <c r="K262">
        <v>3.44</v>
      </c>
      <c r="L262">
        <v>1</v>
      </c>
      <c r="M262" t="s">
        <v>28</v>
      </c>
      <c r="N262" t="s">
        <v>1218</v>
      </c>
    </row>
    <row r="263" spans="1:14" x14ac:dyDescent="0.3">
      <c r="A263" t="s">
        <v>809</v>
      </c>
      <c r="B263" t="s">
        <v>182</v>
      </c>
      <c r="C263">
        <v>42</v>
      </c>
      <c r="D263" t="s">
        <v>16</v>
      </c>
      <c r="E263" t="s">
        <v>31</v>
      </c>
      <c r="F263" t="s">
        <v>32</v>
      </c>
      <c r="G263" t="s">
        <v>27</v>
      </c>
      <c r="H263">
        <v>44878</v>
      </c>
      <c r="I263">
        <v>36690</v>
      </c>
      <c r="J263">
        <v>1009</v>
      </c>
      <c r="K263">
        <v>2.93</v>
      </c>
      <c r="L263">
        <v>0</v>
      </c>
      <c r="M263" t="s">
        <v>20</v>
      </c>
      <c r="N263" t="s">
        <v>1218</v>
      </c>
    </row>
    <row r="264" spans="1:14" x14ac:dyDescent="0.3">
      <c r="A264" t="s">
        <v>1402</v>
      </c>
      <c r="B264" t="s">
        <v>165</v>
      </c>
      <c r="C264">
        <v>26</v>
      </c>
      <c r="D264" t="s">
        <v>24</v>
      </c>
      <c r="E264" t="s">
        <v>17</v>
      </c>
      <c r="F264" t="s">
        <v>18</v>
      </c>
      <c r="G264" t="s">
        <v>19</v>
      </c>
      <c r="H264">
        <v>43144</v>
      </c>
      <c r="I264">
        <v>41649</v>
      </c>
      <c r="J264">
        <v>1159</v>
      </c>
      <c r="K264">
        <v>2.21</v>
      </c>
      <c r="L264">
        <v>8</v>
      </c>
      <c r="M264" t="s">
        <v>20</v>
      </c>
      <c r="N264" t="s">
        <v>1218</v>
      </c>
    </row>
    <row r="265" spans="1:14" x14ac:dyDescent="0.3">
      <c r="A265" t="s">
        <v>1403</v>
      </c>
      <c r="B265" t="s">
        <v>305</v>
      </c>
      <c r="C265">
        <v>28</v>
      </c>
      <c r="D265" t="s">
        <v>24</v>
      </c>
      <c r="E265" t="s">
        <v>37</v>
      </c>
      <c r="F265" t="s">
        <v>38</v>
      </c>
      <c r="G265" t="s">
        <v>27</v>
      </c>
      <c r="H265">
        <v>43488</v>
      </c>
      <c r="I265">
        <v>22509</v>
      </c>
      <c r="J265">
        <v>879</v>
      </c>
      <c r="K265">
        <v>4.12</v>
      </c>
      <c r="L265">
        <v>3</v>
      </c>
      <c r="M265" t="s">
        <v>28</v>
      </c>
      <c r="N265" t="s">
        <v>1218</v>
      </c>
    </row>
    <row r="266" spans="1:14" x14ac:dyDescent="0.3">
      <c r="A266" t="s">
        <v>1404</v>
      </c>
      <c r="B266" t="s">
        <v>115</v>
      </c>
      <c r="C266">
        <v>25</v>
      </c>
      <c r="D266" t="s">
        <v>24</v>
      </c>
      <c r="E266" t="s">
        <v>74</v>
      </c>
      <c r="F266" t="s">
        <v>75</v>
      </c>
      <c r="G266" t="s">
        <v>39</v>
      </c>
      <c r="H266">
        <v>44822</v>
      </c>
      <c r="I266">
        <v>25173</v>
      </c>
      <c r="J266">
        <v>1161</v>
      </c>
      <c r="K266">
        <v>2.67</v>
      </c>
      <c r="L266">
        <v>6</v>
      </c>
      <c r="M266" t="s">
        <v>28</v>
      </c>
      <c r="N266" t="s">
        <v>1218</v>
      </c>
    </row>
    <row r="267" spans="1:14" x14ac:dyDescent="0.3">
      <c r="A267" t="s">
        <v>1405</v>
      </c>
      <c r="B267" t="s">
        <v>52</v>
      </c>
      <c r="C267">
        <v>25</v>
      </c>
      <c r="D267" t="s">
        <v>16</v>
      </c>
      <c r="E267" t="s">
        <v>42</v>
      </c>
      <c r="F267" t="s">
        <v>43</v>
      </c>
      <c r="G267" t="s">
        <v>39</v>
      </c>
      <c r="H267">
        <v>43765</v>
      </c>
      <c r="I267">
        <v>46336</v>
      </c>
      <c r="J267">
        <v>1489</v>
      </c>
      <c r="K267">
        <v>1.89</v>
      </c>
      <c r="L267">
        <v>2</v>
      </c>
      <c r="M267" t="s">
        <v>28</v>
      </c>
      <c r="N267" t="s">
        <v>1218</v>
      </c>
    </row>
    <row r="268" spans="1:14" x14ac:dyDescent="0.3">
      <c r="A268" t="s">
        <v>883</v>
      </c>
      <c r="B268" t="s">
        <v>884</v>
      </c>
      <c r="C268">
        <v>21</v>
      </c>
      <c r="D268" t="s">
        <v>16</v>
      </c>
      <c r="E268" t="s">
        <v>17</v>
      </c>
      <c r="F268" t="s">
        <v>18</v>
      </c>
      <c r="G268" t="s">
        <v>53</v>
      </c>
      <c r="H268">
        <v>43079</v>
      </c>
      <c r="I268">
        <v>41486</v>
      </c>
      <c r="J268">
        <v>1894</v>
      </c>
      <c r="K268">
        <v>2.2000000000000002</v>
      </c>
      <c r="L268">
        <v>1</v>
      </c>
      <c r="M268" t="s">
        <v>34</v>
      </c>
      <c r="N268" t="s">
        <v>1218</v>
      </c>
    </row>
    <row r="269" spans="1:14" x14ac:dyDescent="0.3">
      <c r="A269" t="s">
        <v>1406</v>
      </c>
      <c r="B269" t="s">
        <v>1407</v>
      </c>
      <c r="C269">
        <v>38</v>
      </c>
      <c r="D269" t="s">
        <v>16</v>
      </c>
      <c r="E269" t="s">
        <v>31</v>
      </c>
      <c r="F269" t="s">
        <v>32</v>
      </c>
      <c r="G269" t="s">
        <v>88</v>
      </c>
      <c r="H269">
        <v>45476</v>
      </c>
      <c r="I269">
        <v>31462</v>
      </c>
      <c r="J269">
        <v>797</v>
      </c>
      <c r="K269">
        <v>4.07</v>
      </c>
      <c r="L269">
        <v>1</v>
      </c>
      <c r="M269" t="s">
        <v>20</v>
      </c>
      <c r="N269" t="s">
        <v>1218</v>
      </c>
    </row>
    <row r="270" spans="1:14" x14ac:dyDescent="0.3">
      <c r="A270" t="s">
        <v>1408</v>
      </c>
      <c r="B270" t="s">
        <v>666</v>
      </c>
      <c r="C270">
        <v>31</v>
      </c>
      <c r="D270" t="s">
        <v>24</v>
      </c>
      <c r="E270" t="s">
        <v>31</v>
      </c>
      <c r="F270" t="s">
        <v>32</v>
      </c>
      <c r="G270" t="s">
        <v>19</v>
      </c>
      <c r="H270">
        <v>43092</v>
      </c>
      <c r="I270">
        <v>33842</v>
      </c>
      <c r="J270">
        <v>2816</v>
      </c>
      <c r="K270">
        <v>4.01</v>
      </c>
      <c r="L270">
        <v>6</v>
      </c>
      <c r="M270" t="s">
        <v>20</v>
      </c>
      <c r="N270" t="s">
        <v>1218</v>
      </c>
    </row>
    <row r="271" spans="1:14" x14ac:dyDescent="0.3">
      <c r="A271" t="s">
        <v>1409</v>
      </c>
      <c r="B271" t="s">
        <v>1375</v>
      </c>
      <c r="C271">
        <v>30</v>
      </c>
      <c r="D271" t="s">
        <v>24</v>
      </c>
      <c r="E271" t="s">
        <v>17</v>
      </c>
      <c r="F271" t="s">
        <v>18</v>
      </c>
      <c r="G271" t="s">
        <v>105</v>
      </c>
      <c r="H271">
        <v>42675</v>
      </c>
      <c r="I271">
        <v>43671</v>
      </c>
      <c r="J271">
        <v>838</v>
      </c>
      <c r="K271">
        <v>2.79</v>
      </c>
      <c r="L271">
        <v>5</v>
      </c>
      <c r="M271" t="s">
        <v>34</v>
      </c>
      <c r="N271" t="s">
        <v>1218</v>
      </c>
    </row>
    <row r="272" spans="1:14" x14ac:dyDescent="0.3">
      <c r="A272" t="s">
        <v>1410</v>
      </c>
      <c r="B272" t="s">
        <v>366</v>
      </c>
      <c r="C272">
        <v>29</v>
      </c>
      <c r="D272" t="s">
        <v>16</v>
      </c>
      <c r="E272" t="s">
        <v>37</v>
      </c>
      <c r="F272" t="s">
        <v>38</v>
      </c>
      <c r="G272" t="s">
        <v>50</v>
      </c>
      <c r="H272">
        <v>44250</v>
      </c>
      <c r="I272">
        <v>29111</v>
      </c>
      <c r="J272">
        <v>2298</v>
      </c>
      <c r="K272">
        <v>3.59</v>
      </c>
      <c r="L272">
        <v>1</v>
      </c>
      <c r="M272" t="s">
        <v>20</v>
      </c>
      <c r="N272" t="s">
        <v>1218</v>
      </c>
    </row>
    <row r="273" spans="1:14" x14ac:dyDescent="0.3">
      <c r="A273" t="s">
        <v>1411</v>
      </c>
      <c r="B273" t="s">
        <v>204</v>
      </c>
      <c r="C273">
        <v>32</v>
      </c>
      <c r="D273" t="s">
        <v>24</v>
      </c>
      <c r="E273" t="s">
        <v>74</v>
      </c>
      <c r="F273" t="s">
        <v>75</v>
      </c>
      <c r="G273" t="s">
        <v>50</v>
      </c>
      <c r="H273">
        <v>45349</v>
      </c>
      <c r="I273">
        <v>33369</v>
      </c>
      <c r="J273">
        <v>2273</v>
      </c>
      <c r="K273">
        <v>2.94</v>
      </c>
      <c r="L273">
        <v>3</v>
      </c>
      <c r="M273" t="s">
        <v>28</v>
      </c>
      <c r="N273" t="s">
        <v>1218</v>
      </c>
    </row>
    <row r="274" spans="1:14" x14ac:dyDescent="0.3">
      <c r="A274" t="s">
        <v>324</v>
      </c>
      <c r="B274" t="s">
        <v>325</v>
      </c>
      <c r="C274">
        <v>40</v>
      </c>
      <c r="D274" t="s">
        <v>16</v>
      </c>
      <c r="E274" t="s">
        <v>31</v>
      </c>
      <c r="F274" t="s">
        <v>32</v>
      </c>
      <c r="G274" t="s">
        <v>33</v>
      </c>
      <c r="H274">
        <v>44786</v>
      </c>
      <c r="I274">
        <v>33806</v>
      </c>
      <c r="J274">
        <v>1911</v>
      </c>
      <c r="K274">
        <v>3.35</v>
      </c>
      <c r="L274">
        <v>7</v>
      </c>
      <c r="M274" t="s">
        <v>20</v>
      </c>
      <c r="N274" t="s">
        <v>1218</v>
      </c>
    </row>
    <row r="275" spans="1:14" x14ac:dyDescent="0.3">
      <c r="A275" t="s">
        <v>1412</v>
      </c>
      <c r="B275" t="s">
        <v>1277</v>
      </c>
      <c r="C275">
        <v>35</v>
      </c>
      <c r="D275" t="s">
        <v>24</v>
      </c>
      <c r="E275" t="s">
        <v>74</v>
      </c>
      <c r="F275" t="s">
        <v>75</v>
      </c>
      <c r="G275" t="s">
        <v>19</v>
      </c>
      <c r="H275">
        <v>45221</v>
      </c>
      <c r="I275">
        <v>33103</v>
      </c>
      <c r="J275">
        <v>1253</v>
      </c>
      <c r="K275">
        <v>2.95</v>
      </c>
      <c r="L275">
        <v>0</v>
      </c>
      <c r="M275" t="s">
        <v>34</v>
      </c>
      <c r="N275" t="s">
        <v>1218</v>
      </c>
    </row>
    <row r="276" spans="1:14" x14ac:dyDescent="0.3">
      <c r="A276" t="s">
        <v>1413</v>
      </c>
      <c r="B276" t="s">
        <v>470</v>
      </c>
      <c r="C276">
        <v>37</v>
      </c>
      <c r="D276" t="s">
        <v>24</v>
      </c>
      <c r="E276" t="s">
        <v>37</v>
      </c>
      <c r="F276" t="s">
        <v>38</v>
      </c>
      <c r="G276" t="s">
        <v>33</v>
      </c>
      <c r="H276">
        <v>43802</v>
      </c>
      <c r="I276">
        <v>29773</v>
      </c>
      <c r="J276">
        <v>2038</v>
      </c>
      <c r="K276">
        <v>4.4400000000000004</v>
      </c>
      <c r="L276">
        <v>3</v>
      </c>
      <c r="M276" t="s">
        <v>28</v>
      </c>
      <c r="N276" t="s">
        <v>1218</v>
      </c>
    </row>
    <row r="277" spans="1:14" x14ac:dyDescent="0.3">
      <c r="A277" t="s">
        <v>886</v>
      </c>
      <c r="B277" t="s">
        <v>887</v>
      </c>
      <c r="C277">
        <v>35</v>
      </c>
      <c r="D277" t="s">
        <v>16</v>
      </c>
      <c r="E277" t="s">
        <v>31</v>
      </c>
      <c r="F277" t="s">
        <v>32</v>
      </c>
      <c r="G277" t="s">
        <v>19</v>
      </c>
      <c r="H277">
        <v>44758</v>
      </c>
      <c r="I277">
        <v>25046</v>
      </c>
      <c r="J277">
        <v>1741</v>
      </c>
      <c r="K277">
        <v>4.33</v>
      </c>
      <c r="L277">
        <v>3</v>
      </c>
      <c r="M277" t="s">
        <v>28</v>
      </c>
      <c r="N277" t="s">
        <v>1218</v>
      </c>
    </row>
    <row r="278" spans="1:14" x14ac:dyDescent="0.3">
      <c r="A278" t="s">
        <v>1414</v>
      </c>
      <c r="B278" t="s">
        <v>23</v>
      </c>
      <c r="C278">
        <v>30</v>
      </c>
      <c r="D278" t="s">
        <v>24</v>
      </c>
      <c r="E278" t="s">
        <v>62</v>
      </c>
      <c r="F278" t="s">
        <v>63</v>
      </c>
      <c r="G278" t="s">
        <v>50</v>
      </c>
      <c r="H278">
        <v>44458</v>
      </c>
      <c r="I278">
        <v>52638</v>
      </c>
      <c r="J278">
        <v>859</v>
      </c>
      <c r="K278">
        <v>2.57</v>
      </c>
      <c r="L278">
        <v>1</v>
      </c>
      <c r="M278" t="s">
        <v>28</v>
      </c>
      <c r="N278" t="s">
        <v>1218</v>
      </c>
    </row>
    <row r="279" spans="1:14" x14ac:dyDescent="0.3">
      <c r="A279" t="s">
        <v>918</v>
      </c>
      <c r="B279" t="s">
        <v>919</v>
      </c>
      <c r="C279">
        <v>33</v>
      </c>
      <c r="D279" t="s">
        <v>24</v>
      </c>
      <c r="E279" t="s">
        <v>58</v>
      </c>
      <c r="F279" t="s">
        <v>59</v>
      </c>
      <c r="G279" t="s">
        <v>53</v>
      </c>
      <c r="H279">
        <v>43561</v>
      </c>
      <c r="I279">
        <v>33477</v>
      </c>
      <c r="J279">
        <v>1648</v>
      </c>
      <c r="K279">
        <v>3.55</v>
      </c>
      <c r="L279">
        <v>3</v>
      </c>
      <c r="M279" t="s">
        <v>34</v>
      </c>
      <c r="N279" t="s">
        <v>1218</v>
      </c>
    </row>
    <row r="280" spans="1:14" x14ac:dyDescent="0.3">
      <c r="A280" t="s">
        <v>1415</v>
      </c>
      <c r="B280" t="s">
        <v>1235</v>
      </c>
      <c r="C280">
        <v>38</v>
      </c>
      <c r="D280" t="s">
        <v>16</v>
      </c>
      <c r="E280" t="s">
        <v>17</v>
      </c>
      <c r="F280" t="s">
        <v>18</v>
      </c>
      <c r="G280" t="s">
        <v>33</v>
      </c>
      <c r="H280">
        <v>43511</v>
      </c>
      <c r="I280">
        <v>45381</v>
      </c>
      <c r="J280">
        <v>2951</v>
      </c>
      <c r="K280">
        <v>3.06</v>
      </c>
      <c r="L280">
        <v>6</v>
      </c>
      <c r="M280" t="s">
        <v>20</v>
      </c>
      <c r="N280" t="s">
        <v>1218</v>
      </c>
    </row>
    <row r="281" spans="1:14" x14ac:dyDescent="0.3">
      <c r="A281" t="s">
        <v>1042</v>
      </c>
      <c r="B281" t="s">
        <v>1043</v>
      </c>
      <c r="C281">
        <v>22</v>
      </c>
      <c r="D281" t="s">
        <v>24</v>
      </c>
      <c r="E281" t="s">
        <v>25</v>
      </c>
      <c r="F281" t="s">
        <v>26</v>
      </c>
      <c r="G281" t="s">
        <v>88</v>
      </c>
      <c r="H281">
        <v>42124</v>
      </c>
      <c r="I281">
        <v>37907</v>
      </c>
      <c r="J281">
        <v>1527</v>
      </c>
      <c r="K281">
        <v>2.97</v>
      </c>
      <c r="L281">
        <v>5</v>
      </c>
      <c r="M281" t="s">
        <v>20</v>
      </c>
      <c r="N281" t="s">
        <v>1218</v>
      </c>
    </row>
    <row r="282" spans="1:14" x14ac:dyDescent="0.3">
      <c r="A282" t="s">
        <v>484</v>
      </c>
      <c r="B282" t="s">
        <v>337</v>
      </c>
      <c r="C282">
        <v>33</v>
      </c>
      <c r="D282" t="s">
        <v>24</v>
      </c>
      <c r="E282" t="s">
        <v>17</v>
      </c>
      <c r="F282" t="s">
        <v>18</v>
      </c>
      <c r="G282" t="s">
        <v>27</v>
      </c>
      <c r="H282">
        <v>42758</v>
      </c>
      <c r="I282">
        <v>47989</v>
      </c>
      <c r="J282">
        <v>2895</v>
      </c>
      <c r="K282">
        <v>3.25</v>
      </c>
      <c r="L282">
        <v>0</v>
      </c>
      <c r="M282" t="s">
        <v>28</v>
      </c>
      <c r="N282" t="s">
        <v>1218</v>
      </c>
    </row>
    <row r="283" spans="1:14" x14ac:dyDescent="0.3">
      <c r="A283" t="s">
        <v>989</v>
      </c>
      <c r="B283" t="s">
        <v>512</v>
      </c>
      <c r="C283">
        <v>30</v>
      </c>
      <c r="D283" t="s">
        <v>16</v>
      </c>
      <c r="E283" t="s">
        <v>31</v>
      </c>
      <c r="F283" t="s">
        <v>32</v>
      </c>
      <c r="G283" t="s">
        <v>88</v>
      </c>
      <c r="H283">
        <v>44346</v>
      </c>
      <c r="I283">
        <v>34429</v>
      </c>
      <c r="J283">
        <v>1540</v>
      </c>
      <c r="K283">
        <v>2.04</v>
      </c>
      <c r="L283">
        <v>1</v>
      </c>
      <c r="M283" t="s">
        <v>20</v>
      </c>
      <c r="N283" t="s">
        <v>1218</v>
      </c>
    </row>
    <row r="284" spans="1:14" x14ac:dyDescent="0.3">
      <c r="A284" t="s">
        <v>1416</v>
      </c>
      <c r="B284" t="s">
        <v>1228</v>
      </c>
      <c r="C284">
        <v>32</v>
      </c>
      <c r="D284" t="s">
        <v>16</v>
      </c>
      <c r="E284" t="s">
        <v>31</v>
      </c>
      <c r="F284" t="s">
        <v>32</v>
      </c>
      <c r="G284" t="s">
        <v>27</v>
      </c>
      <c r="H284">
        <v>45240</v>
      </c>
      <c r="I284">
        <v>25105</v>
      </c>
      <c r="J284">
        <v>945</v>
      </c>
      <c r="K284">
        <v>2.04</v>
      </c>
      <c r="L284">
        <v>11</v>
      </c>
      <c r="M284" t="s">
        <v>20</v>
      </c>
      <c r="N284" t="s">
        <v>1218</v>
      </c>
    </row>
    <row r="285" spans="1:14" x14ac:dyDescent="0.3">
      <c r="A285" t="s">
        <v>1101</v>
      </c>
      <c r="B285" t="s">
        <v>247</v>
      </c>
      <c r="C285">
        <v>38</v>
      </c>
      <c r="D285" t="s">
        <v>16</v>
      </c>
      <c r="E285" t="s">
        <v>25</v>
      </c>
      <c r="F285" t="s">
        <v>26</v>
      </c>
      <c r="G285" t="s">
        <v>50</v>
      </c>
      <c r="H285">
        <v>44302</v>
      </c>
      <c r="I285">
        <v>30452</v>
      </c>
      <c r="J285">
        <v>1970</v>
      </c>
      <c r="K285">
        <v>3.37</v>
      </c>
      <c r="L285">
        <v>2</v>
      </c>
      <c r="M285" t="s">
        <v>34</v>
      </c>
      <c r="N285" t="s">
        <v>1218</v>
      </c>
    </row>
    <row r="286" spans="1:14" x14ac:dyDescent="0.3">
      <c r="A286" t="s">
        <v>1417</v>
      </c>
      <c r="B286" t="s">
        <v>919</v>
      </c>
      <c r="C286">
        <v>21</v>
      </c>
      <c r="D286" t="s">
        <v>24</v>
      </c>
      <c r="E286" t="s">
        <v>25</v>
      </c>
      <c r="F286" t="s">
        <v>26</v>
      </c>
      <c r="G286" t="s">
        <v>27</v>
      </c>
      <c r="H286">
        <v>42441</v>
      </c>
      <c r="I286">
        <v>30862</v>
      </c>
      <c r="J286">
        <v>913</v>
      </c>
      <c r="K286">
        <v>4.66</v>
      </c>
      <c r="L286">
        <v>2</v>
      </c>
      <c r="M286" t="s">
        <v>34</v>
      </c>
      <c r="N286" t="s">
        <v>1218</v>
      </c>
    </row>
    <row r="287" spans="1:14" x14ac:dyDescent="0.3">
      <c r="A287" t="s">
        <v>1418</v>
      </c>
      <c r="B287" t="s">
        <v>57</v>
      </c>
      <c r="C287">
        <v>31</v>
      </c>
      <c r="D287" t="s">
        <v>24</v>
      </c>
      <c r="E287" t="s">
        <v>17</v>
      </c>
      <c r="F287" t="s">
        <v>18</v>
      </c>
      <c r="G287" t="s">
        <v>50</v>
      </c>
      <c r="H287">
        <v>42737</v>
      </c>
      <c r="I287">
        <v>41599</v>
      </c>
      <c r="J287">
        <v>1339</v>
      </c>
      <c r="K287">
        <v>4.1900000000000004</v>
      </c>
      <c r="L287">
        <v>2</v>
      </c>
      <c r="M287" t="s">
        <v>34</v>
      </c>
      <c r="N287" t="s">
        <v>1218</v>
      </c>
    </row>
    <row r="288" spans="1:14" x14ac:dyDescent="0.3">
      <c r="A288" t="s">
        <v>382</v>
      </c>
      <c r="B288" t="s">
        <v>124</v>
      </c>
      <c r="C288">
        <v>36</v>
      </c>
      <c r="D288" t="s">
        <v>16</v>
      </c>
      <c r="E288" t="s">
        <v>25</v>
      </c>
      <c r="F288" t="s">
        <v>26</v>
      </c>
      <c r="G288" t="s">
        <v>39</v>
      </c>
      <c r="H288">
        <v>44747</v>
      </c>
      <c r="I288">
        <v>35830</v>
      </c>
      <c r="J288">
        <v>2560</v>
      </c>
      <c r="K288">
        <v>3.39</v>
      </c>
      <c r="L288">
        <v>3</v>
      </c>
      <c r="M288" t="s">
        <v>20</v>
      </c>
      <c r="N288" t="s">
        <v>1218</v>
      </c>
    </row>
    <row r="289" spans="1:14" x14ac:dyDescent="0.3">
      <c r="A289" t="s">
        <v>1419</v>
      </c>
      <c r="B289" t="s">
        <v>321</v>
      </c>
      <c r="C289">
        <v>43</v>
      </c>
      <c r="D289" t="s">
        <v>16</v>
      </c>
      <c r="E289" t="s">
        <v>31</v>
      </c>
      <c r="F289" t="s">
        <v>32</v>
      </c>
      <c r="G289" t="s">
        <v>33</v>
      </c>
      <c r="H289">
        <v>44459</v>
      </c>
      <c r="I289">
        <v>25756</v>
      </c>
      <c r="J289">
        <v>1079</v>
      </c>
      <c r="K289">
        <v>4.47</v>
      </c>
      <c r="L289">
        <v>1</v>
      </c>
      <c r="M289" t="s">
        <v>28</v>
      </c>
      <c r="N289" t="s">
        <v>1218</v>
      </c>
    </row>
    <row r="290" spans="1:14" x14ac:dyDescent="0.3">
      <c r="A290" t="s">
        <v>1127</v>
      </c>
      <c r="B290" t="s">
        <v>285</v>
      </c>
      <c r="C290">
        <v>24</v>
      </c>
      <c r="D290" t="s">
        <v>24</v>
      </c>
      <c r="E290" t="s">
        <v>42</v>
      </c>
      <c r="F290" t="s">
        <v>43</v>
      </c>
      <c r="G290" t="s">
        <v>27</v>
      </c>
      <c r="H290">
        <v>42479</v>
      </c>
      <c r="I290">
        <v>44201</v>
      </c>
      <c r="J290">
        <v>893</v>
      </c>
      <c r="K290">
        <v>2.76</v>
      </c>
      <c r="L290">
        <v>0</v>
      </c>
      <c r="M290" t="s">
        <v>20</v>
      </c>
      <c r="N290" t="s">
        <v>1218</v>
      </c>
    </row>
    <row r="291" spans="1:14" x14ac:dyDescent="0.3">
      <c r="A291" t="s">
        <v>1420</v>
      </c>
      <c r="B291" t="s">
        <v>700</v>
      </c>
      <c r="C291">
        <v>33</v>
      </c>
      <c r="D291" t="s">
        <v>16</v>
      </c>
      <c r="E291" t="s">
        <v>42</v>
      </c>
      <c r="F291" t="s">
        <v>43</v>
      </c>
      <c r="G291" t="s">
        <v>105</v>
      </c>
      <c r="H291">
        <v>43894</v>
      </c>
      <c r="I291">
        <v>42356</v>
      </c>
      <c r="J291">
        <v>2165</v>
      </c>
      <c r="K291">
        <v>3.78</v>
      </c>
      <c r="L291">
        <v>4</v>
      </c>
      <c r="M291" t="s">
        <v>20</v>
      </c>
      <c r="N291" t="s">
        <v>1218</v>
      </c>
    </row>
    <row r="292" spans="1:14" x14ac:dyDescent="0.3">
      <c r="A292" t="s">
        <v>1421</v>
      </c>
      <c r="B292" t="s">
        <v>151</v>
      </c>
      <c r="C292">
        <v>21</v>
      </c>
      <c r="D292" t="s">
        <v>24</v>
      </c>
      <c r="E292" t="s">
        <v>62</v>
      </c>
      <c r="F292" t="s">
        <v>63</v>
      </c>
      <c r="G292" t="s">
        <v>88</v>
      </c>
      <c r="H292">
        <v>43040</v>
      </c>
      <c r="I292">
        <v>36903</v>
      </c>
      <c r="J292">
        <v>986</v>
      </c>
      <c r="K292">
        <v>3.22</v>
      </c>
      <c r="L292">
        <v>2</v>
      </c>
      <c r="M292" t="s">
        <v>28</v>
      </c>
      <c r="N292" t="s">
        <v>1218</v>
      </c>
    </row>
    <row r="293" spans="1:14" x14ac:dyDescent="0.3">
      <c r="A293" t="s">
        <v>1422</v>
      </c>
      <c r="B293" t="s">
        <v>1423</v>
      </c>
      <c r="C293">
        <v>33</v>
      </c>
      <c r="D293" t="s">
        <v>16</v>
      </c>
      <c r="E293" t="s">
        <v>31</v>
      </c>
      <c r="F293" t="s">
        <v>32</v>
      </c>
      <c r="G293" t="s">
        <v>88</v>
      </c>
      <c r="H293">
        <v>44143</v>
      </c>
      <c r="I293">
        <v>35163</v>
      </c>
      <c r="J293">
        <v>340</v>
      </c>
      <c r="K293">
        <v>1.41</v>
      </c>
      <c r="L293">
        <v>4</v>
      </c>
      <c r="M293" t="s">
        <v>20</v>
      </c>
      <c r="N293" t="s">
        <v>1218</v>
      </c>
    </row>
    <row r="294" spans="1:14" x14ac:dyDescent="0.3">
      <c r="A294" t="s">
        <v>635</v>
      </c>
      <c r="B294" t="s">
        <v>184</v>
      </c>
      <c r="C294">
        <v>29</v>
      </c>
      <c r="D294" t="s">
        <v>16</v>
      </c>
      <c r="E294" t="s">
        <v>17</v>
      </c>
      <c r="F294" t="s">
        <v>18</v>
      </c>
      <c r="G294" t="s">
        <v>19</v>
      </c>
      <c r="H294">
        <v>42502</v>
      </c>
      <c r="I294">
        <v>45318</v>
      </c>
      <c r="J294">
        <v>1613</v>
      </c>
      <c r="K294">
        <v>2.8</v>
      </c>
      <c r="L294">
        <v>2</v>
      </c>
      <c r="M294" t="s">
        <v>34</v>
      </c>
      <c r="N294" t="s">
        <v>1218</v>
      </c>
    </row>
    <row r="295" spans="1:14" x14ac:dyDescent="0.3">
      <c r="A295" t="s">
        <v>1424</v>
      </c>
      <c r="B295" t="s">
        <v>707</v>
      </c>
      <c r="C295">
        <v>30</v>
      </c>
      <c r="D295" t="s">
        <v>16</v>
      </c>
      <c r="E295" t="s">
        <v>37</v>
      </c>
      <c r="F295" t="s">
        <v>38</v>
      </c>
      <c r="G295" t="s">
        <v>39</v>
      </c>
      <c r="H295">
        <v>43350</v>
      </c>
      <c r="I295">
        <v>21624</v>
      </c>
      <c r="J295">
        <v>439</v>
      </c>
      <c r="K295">
        <v>1.91</v>
      </c>
      <c r="L295">
        <v>2</v>
      </c>
      <c r="M295" t="s">
        <v>34</v>
      </c>
      <c r="N295" t="s">
        <v>1218</v>
      </c>
    </row>
    <row r="296" spans="1:14" x14ac:dyDescent="0.3">
      <c r="A296" t="s">
        <v>215</v>
      </c>
      <c r="B296" t="s">
        <v>138</v>
      </c>
      <c r="C296">
        <v>29</v>
      </c>
      <c r="D296" t="s">
        <v>24</v>
      </c>
      <c r="E296" t="s">
        <v>58</v>
      </c>
      <c r="F296" t="s">
        <v>59</v>
      </c>
      <c r="G296" t="s">
        <v>19</v>
      </c>
      <c r="H296">
        <v>42291</v>
      </c>
      <c r="I296">
        <v>28007</v>
      </c>
      <c r="J296">
        <v>1337</v>
      </c>
      <c r="K296">
        <v>3.13</v>
      </c>
      <c r="L296">
        <v>0</v>
      </c>
      <c r="M296" t="s">
        <v>20</v>
      </c>
      <c r="N296" t="s">
        <v>1218</v>
      </c>
    </row>
    <row r="297" spans="1:14" x14ac:dyDescent="0.3">
      <c r="A297" t="s">
        <v>1425</v>
      </c>
      <c r="B297" t="s">
        <v>143</v>
      </c>
      <c r="C297">
        <v>36</v>
      </c>
      <c r="D297" t="s">
        <v>16</v>
      </c>
      <c r="E297" t="s">
        <v>37</v>
      </c>
      <c r="F297" t="s">
        <v>38</v>
      </c>
      <c r="G297" t="s">
        <v>19</v>
      </c>
      <c r="H297">
        <v>44262</v>
      </c>
      <c r="I297">
        <v>30483</v>
      </c>
      <c r="J297">
        <v>956</v>
      </c>
      <c r="K297">
        <v>4.45</v>
      </c>
      <c r="L297">
        <v>0</v>
      </c>
      <c r="M297" t="s">
        <v>34</v>
      </c>
      <c r="N297" t="s">
        <v>1218</v>
      </c>
    </row>
    <row r="298" spans="1:14" x14ac:dyDescent="0.3">
      <c r="A298" t="s">
        <v>1426</v>
      </c>
      <c r="B298" t="s">
        <v>136</v>
      </c>
      <c r="C298">
        <v>33</v>
      </c>
      <c r="D298" t="s">
        <v>16</v>
      </c>
      <c r="E298" t="s">
        <v>58</v>
      </c>
      <c r="F298" t="s">
        <v>59</v>
      </c>
      <c r="G298" t="s">
        <v>105</v>
      </c>
      <c r="H298">
        <v>42809</v>
      </c>
      <c r="I298">
        <v>25537</v>
      </c>
      <c r="J298">
        <v>1894</v>
      </c>
      <c r="K298">
        <v>3.25</v>
      </c>
      <c r="L298">
        <v>3</v>
      </c>
      <c r="M298" t="s">
        <v>20</v>
      </c>
      <c r="N298" t="s">
        <v>1218</v>
      </c>
    </row>
    <row r="299" spans="1:14" x14ac:dyDescent="0.3">
      <c r="A299" t="s">
        <v>289</v>
      </c>
      <c r="B299" t="s">
        <v>290</v>
      </c>
      <c r="C299">
        <v>30</v>
      </c>
      <c r="D299" t="s">
        <v>24</v>
      </c>
      <c r="E299" t="s">
        <v>62</v>
      </c>
      <c r="F299" t="s">
        <v>63</v>
      </c>
      <c r="G299" t="s">
        <v>105</v>
      </c>
      <c r="H299">
        <v>43493</v>
      </c>
      <c r="I299">
        <v>44690</v>
      </c>
      <c r="J299">
        <v>1872</v>
      </c>
      <c r="K299">
        <v>5</v>
      </c>
      <c r="L299">
        <v>1</v>
      </c>
      <c r="M299" t="s">
        <v>34</v>
      </c>
      <c r="N299" t="s">
        <v>1218</v>
      </c>
    </row>
    <row r="300" spans="1:14" x14ac:dyDescent="0.3">
      <c r="A300" t="s">
        <v>1427</v>
      </c>
      <c r="B300" t="s">
        <v>270</v>
      </c>
      <c r="C300">
        <v>27</v>
      </c>
      <c r="D300" t="s">
        <v>16</v>
      </c>
      <c r="E300" t="s">
        <v>62</v>
      </c>
      <c r="F300" t="s">
        <v>63</v>
      </c>
      <c r="G300" t="s">
        <v>33</v>
      </c>
      <c r="H300">
        <v>43539</v>
      </c>
      <c r="I300">
        <v>44806</v>
      </c>
      <c r="J300">
        <v>1564</v>
      </c>
      <c r="K300">
        <v>3.2</v>
      </c>
      <c r="L300">
        <v>2</v>
      </c>
      <c r="M300" t="s">
        <v>20</v>
      </c>
      <c r="N300" t="s">
        <v>1218</v>
      </c>
    </row>
    <row r="301" spans="1:14" x14ac:dyDescent="0.3">
      <c r="A301" t="s">
        <v>226</v>
      </c>
      <c r="B301" t="s">
        <v>227</v>
      </c>
      <c r="C301">
        <v>28</v>
      </c>
      <c r="D301" t="s">
        <v>24</v>
      </c>
      <c r="E301" t="s">
        <v>17</v>
      </c>
      <c r="F301" t="s">
        <v>18</v>
      </c>
      <c r="G301" t="s">
        <v>53</v>
      </c>
      <c r="H301">
        <v>44825</v>
      </c>
      <c r="I301">
        <v>47595</v>
      </c>
      <c r="J301">
        <v>2284</v>
      </c>
      <c r="K301">
        <v>2.2999999999999998</v>
      </c>
      <c r="L301">
        <v>6</v>
      </c>
      <c r="M301" t="s">
        <v>28</v>
      </c>
      <c r="N301" t="s">
        <v>1218</v>
      </c>
    </row>
    <row r="302" spans="1:14" x14ac:dyDescent="0.3">
      <c r="A302" t="s">
        <v>510</v>
      </c>
      <c r="B302" t="s">
        <v>272</v>
      </c>
      <c r="C302">
        <v>40</v>
      </c>
      <c r="D302" t="s">
        <v>24</v>
      </c>
      <c r="E302" t="s">
        <v>74</v>
      </c>
      <c r="F302" t="s">
        <v>75</v>
      </c>
      <c r="G302" t="s">
        <v>50</v>
      </c>
      <c r="H302">
        <v>43377</v>
      </c>
      <c r="I302">
        <v>39230</v>
      </c>
      <c r="J302">
        <v>1485</v>
      </c>
      <c r="K302">
        <v>2.98</v>
      </c>
      <c r="L302">
        <v>4</v>
      </c>
      <c r="M302" t="s">
        <v>20</v>
      </c>
      <c r="N302" t="s">
        <v>1218</v>
      </c>
    </row>
    <row r="303" spans="1:14" x14ac:dyDescent="0.3">
      <c r="A303" t="s">
        <v>537</v>
      </c>
      <c r="B303" t="s">
        <v>538</v>
      </c>
      <c r="C303">
        <v>29</v>
      </c>
      <c r="D303" t="s">
        <v>24</v>
      </c>
      <c r="E303" t="s">
        <v>42</v>
      </c>
      <c r="F303" t="s">
        <v>43</v>
      </c>
      <c r="G303" t="s">
        <v>27</v>
      </c>
      <c r="H303">
        <v>42591</v>
      </c>
      <c r="I303">
        <v>46017</v>
      </c>
      <c r="J303">
        <v>2173</v>
      </c>
      <c r="K303">
        <v>2.08</v>
      </c>
      <c r="L303">
        <v>0</v>
      </c>
      <c r="M303" t="s">
        <v>20</v>
      </c>
      <c r="N303" t="s">
        <v>1218</v>
      </c>
    </row>
    <row r="304" spans="1:14" x14ac:dyDescent="0.3">
      <c r="A304" t="s">
        <v>1044</v>
      </c>
      <c r="B304" t="s">
        <v>700</v>
      </c>
      <c r="C304">
        <v>24</v>
      </c>
      <c r="D304" t="s">
        <v>16</v>
      </c>
      <c r="E304" t="s">
        <v>74</v>
      </c>
      <c r="F304" t="s">
        <v>75</v>
      </c>
      <c r="G304" t="s">
        <v>50</v>
      </c>
      <c r="H304">
        <v>42403</v>
      </c>
      <c r="I304">
        <v>31606</v>
      </c>
      <c r="J304">
        <v>1241</v>
      </c>
      <c r="K304">
        <v>3.77</v>
      </c>
      <c r="L304">
        <v>2</v>
      </c>
      <c r="M304" t="s">
        <v>20</v>
      </c>
      <c r="N304" t="s">
        <v>1218</v>
      </c>
    </row>
    <row r="305" spans="1:14" x14ac:dyDescent="0.3">
      <c r="A305" t="s">
        <v>261</v>
      </c>
      <c r="B305" t="s">
        <v>247</v>
      </c>
      <c r="C305">
        <v>33</v>
      </c>
      <c r="D305" t="s">
        <v>24</v>
      </c>
      <c r="E305" t="s">
        <v>25</v>
      </c>
      <c r="F305" t="s">
        <v>26</v>
      </c>
      <c r="G305" t="s">
        <v>88</v>
      </c>
      <c r="H305">
        <v>43917</v>
      </c>
      <c r="I305">
        <v>31582</v>
      </c>
      <c r="J305">
        <v>1797</v>
      </c>
      <c r="K305">
        <v>3.43</v>
      </c>
      <c r="L305">
        <v>4</v>
      </c>
      <c r="M305" t="s">
        <v>28</v>
      </c>
      <c r="N305" t="s">
        <v>1218</v>
      </c>
    </row>
    <row r="306" spans="1:14" x14ac:dyDescent="0.3">
      <c r="A306" t="s">
        <v>1428</v>
      </c>
      <c r="B306" t="s">
        <v>1297</v>
      </c>
      <c r="C306">
        <v>34</v>
      </c>
      <c r="D306" t="s">
        <v>16</v>
      </c>
      <c r="E306" t="s">
        <v>25</v>
      </c>
      <c r="F306" t="s">
        <v>26</v>
      </c>
      <c r="G306" t="s">
        <v>53</v>
      </c>
      <c r="H306">
        <v>44032</v>
      </c>
      <c r="I306">
        <v>20722</v>
      </c>
      <c r="J306">
        <v>1616</v>
      </c>
      <c r="K306">
        <v>3.42</v>
      </c>
      <c r="L306">
        <v>1</v>
      </c>
      <c r="M306" t="s">
        <v>34</v>
      </c>
      <c r="N306" t="s">
        <v>1218</v>
      </c>
    </row>
    <row r="307" spans="1:14" x14ac:dyDescent="0.3">
      <c r="A307" t="s">
        <v>1429</v>
      </c>
      <c r="B307" t="s">
        <v>624</v>
      </c>
      <c r="C307">
        <v>39</v>
      </c>
      <c r="D307" t="s">
        <v>16</v>
      </c>
      <c r="E307" t="s">
        <v>62</v>
      </c>
      <c r="F307" t="s">
        <v>63</v>
      </c>
      <c r="G307" t="s">
        <v>39</v>
      </c>
      <c r="H307">
        <v>42898</v>
      </c>
      <c r="I307">
        <v>33479</v>
      </c>
      <c r="J307">
        <v>1865</v>
      </c>
      <c r="K307">
        <v>2.37</v>
      </c>
      <c r="L307">
        <v>1</v>
      </c>
      <c r="M307" t="s">
        <v>34</v>
      </c>
      <c r="N307" t="s">
        <v>1218</v>
      </c>
    </row>
    <row r="308" spans="1:14" x14ac:dyDescent="0.3">
      <c r="A308" t="s">
        <v>1430</v>
      </c>
      <c r="B308" t="s">
        <v>170</v>
      </c>
      <c r="C308">
        <v>34</v>
      </c>
      <c r="D308" t="s">
        <v>24</v>
      </c>
      <c r="E308" t="s">
        <v>31</v>
      </c>
      <c r="F308" t="s">
        <v>32</v>
      </c>
      <c r="G308" t="s">
        <v>27</v>
      </c>
      <c r="H308">
        <v>42037</v>
      </c>
      <c r="I308">
        <v>36584</v>
      </c>
      <c r="J308">
        <v>1182</v>
      </c>
      <c r="K308">
        <v>3.45</v>
      </c>
      <c r="L308">
        <v>6</v>
      </c>
      <c r="M308" t="s">
        <v>28</v>
      </c>
      <c r="N308" t="s">
        <v>1218</v>
      </c>
    </row>
    <row r="309" spans="1:14" x14ac:dyDescent="0.3">
      <c r="A309" t="s">
        <v>621</v>
      </c>
      <c r="B309" t="s">
        <v>71</v>
      </c>
      <c r="C309">
        <v>39</v>
      </c>
      <c r="D309" t="s">
        <v>24</v>
      </c>
      <c r="E309" t="s">
        <v>31</v>
      </c>
      <c r="F309" t="s">
        <v>32</v>
      </c>
      <c r="G309" t="s">
        <v>53</v>
      </c>
      <c r="H309">
        <v>42631</v>
      </c>
      <c r="I309">
        <v>27290</v>
      </c>
      <c r="J309">
        <v>1055</v>
      </c>
      <c r="K309">
        <v>4.5</v>
      </c>
      <c r="L309">
        <v>5</v>
      </c>
      <c r="M309" t="s">
        <v>34</v>
      </c>
      <c r="N309" t="s">
        <v>1218</v>
      </c>
    </row>
    <row r="310" spans="1:14" x14ac:dyDescent="0.3">
      <c r="A310" t="s">
        <v>482</v>
      </c>
      <c r="B310" t="s">
        <v>337</v>
      </c>
      <c r="C310">
        <v>27</v>
      </c>
      <c r="D310" t="s">
        <v>16</v>
      </c>
      <c r="E310" t="s">
        <v>17</v>
      </c>
      <c r="F310" t="s">
        <v>18</v>
      </c>
      <c r="G310" t="s">
        <v>27</v>
      </c>
      <c r="H310">
        <v>43708</v>
      </c>
      <c r="I310">
        <v>52682</v>
      </c>
      <c r="J310">
        <v>2666</v>
      </c>
      <c r="K310">
        <v>2.37</v>
      </c>
      <c r="L310">
        <v>1</v>
      </c>
      <c r="M310" t="s">
        <v>28</v>
      </c>
      <c r="N310" t="s">
        <v>1218</v>
      </c>
    </row>
    <row r="311" spans="1:14" x14ac:dyDescent="0.3">
      <c r="A311" t="s">
        <v>1431</v>
      </c>
      <c r="B311" t="s">
        <v>1090</v>
      </c>
      <c r="C311">
        <v>42</v>
      </c>
      <c r="D311" t="s">
        <v>24</v>
      </c>
      <c r="E311" t="s">
        <v>58</v>
      </c>
      <c r="F311" t="s">
        <v>59</v>
      </c>
      <c r="G311" t="s">
        <v>39</v>
      </c>
      <c r="H311">
        <v>42018</v>
      </c>
      <c r="I311">
        <v>34924</v>
      </c>
      <c r="J311">
        <v>1409</v>
      </c>
      <c r="K311">
        <v>3.04</v>
      </c>
      <c r="L311">
        <v>0</v>
      </c>
      <c r="M311" t="s">
        <v>28</v>
      </c>
      <c r="N311" t="s">
        <v>1218</v>
      </c>
    </row>
    <row r="312" spans="1:14" x14ac:dyDescent="0.3">
      <c r="A312" t="s">
        <v>1432</v>
      </c>
      <c r="B312" t="s">
        <v>568</v>
      </c>
      <c r="C312">
        <v>30</v>
      </c>
      <c r="D312" t="s">
        <v>24</v>
      </c>
      <c r="E312" t="s">
        <v>42</v>
      </c>
      <c r="F312" t="s">
        <v>43</v>
      </c>
      <c r="G312" t="s">
        <v>105</v>
      </c>
      <c r="H312">
        <v>42776</v>
      </c>
      <c r="I312">
        <v>44956</v>
      </c>
      <c r="J312">
        <v>3867</v>
      </c>
      <c r="K312">
        <v>4.1399999999999997</v>
      </c>
      <c r="L312">
        <v>1</v>
      </c>
      <c r="M312" t="s">
        <v>34</v>
      </c>
      <c r="N312" t="s">
        <v>1218</v>
      </c>
    </row>
    <row r="313" spans="1:14" x14ac:dyDescent="0.3">
      <c r="A313" t="s">
        <v>1433</v>
      </c>
      <c r="B313" t="s">
        <v>15</v>
      </c>
      <c r="C313">
        <v>30</v>
      </c>
      <c r="D313" t="s">
        <v>16</v>
      </c>
      <c r="E313" t="s">
        <v>62</v>
      </c>
      <c r="F313" t="s">
        <v>63</v>
      </c>
      <c r="G313" t="s">
        <v>27</v>
      </c>
      <c r="H313">
        <v>43862</v>
      </c>
      <c r="I313">
        <v>42129</v>
      </c>
      <c r="J313">
        <v>1231</v>
      </c>
      <c r="K313">
        <v>2.46</v>
      </c>
      <c r="L313">
        <v>4</v>
      </c>
      <c r="M313" t="s">
        <v>20</v>
      </c>
      <c r="N313" t="s">
        <v>1218</v>
      </c>
    </row>
    <row r="314" spans="1:14" x14ac:dyDescent="0.3">
      <c r="A314" t="s">
        <v>1434</v>
      </c>
      <c r="B314" t="s">
        <v>366</v>
      </c>
      <c r="C314">
        <v>28</v>
      </c>
      <c r="D314" t="s">
        <v>16</v>
      </c>
      <c r="E314" t="s">
        <v>42</v>
      </c>
      <c r="F314" t="s">
        <v>43</v>
      </c>
      <c r="G314" t="s">
        <v>19</v>
      </c>
      <c r="H314">
        <v>42514</v>
      </c>
      <c r="I314">
        <v>34977</v>
      </c>
      <c r="J314">
        <v>1923</v>
      </c>
      <c r="K314">
        <v>2.64</v>
      </c>
      <c r="L314">
        <v>4</v>
      </c>
      <c r="M314" t="s">
        <v>20</v>
      </c>
      <c r="N314" t="s">
        <v>1218</v>
      </c>
    </row>
    <row r="315" spans="1:14" x14ac:dyDescent="0.3">
      <c r="A315" t="s">
        <v>412</v>
      </c>
      <c r="B315" t="s">
        <v>211</v>
      </c>
      <c r="C315">
        <v>38</v>
      </c>
      <c r="D315" t="s">
        <v>16</v>
      </c>
      <c r="E315" t="s">
        <v>17</v>
      </c>
      <c r="F315" t="s">
        <v>18</v>
      </c>
      <c r="G315" t="s">
        <v>27</v>
      </c>
      <c r="H315">
        <v>42947</v>
      </c>
      <c r="I315">
        <v>49247</v>
      </c>
      <c r="J315">
        <v>3828</v>
      </c>
      <c r="K315">
        <v>3.71</v>
      </c>
      <c r="L315">
        <v>4</v>
      </c>
      <c r="M315" t="s">
        <v>20</v>
      </c>
      <c r="N315" t="s">
        <v>1218</v>
      </c>
    </row>
    <row r="316" spans="1:14" x14ac:dyDescent="0.3">
      <c r="A316" t="s">
        <v>629</v>
      </c>
      <c r="B316" t="s">
        <v>630</v>
      </c>
      <c r="C316">
        <v>30</v>
      </c>
      <c r="D316" t="s">
        <v>16</v>
      </c>
      <c r="E316" t="s">
        <v>74</v>
      </c>
      <c r="F316" t="s">
        <v>75</v>
      </c>
      <c r="G316" t="s">
        <v>27</v>
      </c>
      <c r="H316">
        <v>45320</v>
      </c>
      <c r="I316">
        <v>39198</v>
      </c>
      <c r="J316">
        <v>4089</v>
      </c>
      <c r="K316">
        <v>4.59</v>
      </c>
      <c r="L316">
        <v>3</v>
      </c>
      <c r="M316" t="s">
        <v>34</v>
      </c>
      <c r="N316" t="s">
        <v>1218</v>
      </c>
    </row>
    <row r="317" spans="1:14" x14ac:dyDescent="0.3">
      <c r="A317" t="s">
        <v>1435</v>
      </c>
      <c r="B317" t="s">
        <v>1436</v>
      </c>
      <c r="C317">
        <v>21</v>
      </c>
      <c r="D317" t="s">
        <v>16</v>
      </c>
      <c r="E317" t="s">
        <v>37</v>
      </c>
      <c r="F317" t="s">
        <v>38</v>
      </c>
      <c r="G317" t="s">
        <v>39</v>
      </c>
      <c r="H317">
        <v>43233</v>
      </c>
      <c r="I317">
        <v>28605</v>
      </c>
      <c r="J317">
        <v>1185</v>
      </c>
      <c r="K317">
        <v>3.09</v>
      </c>
      <c r="L317">
        <v>3</v>
      </c>
      <c r="M317" t="s">
        <v>34</v>
      </c>
      <c r="N317" t="s">
        <v>1218</v>
      </c>
    </row>
    <row r="318" spans="1:14" x14ac:dyDescent="0.3">
      <c r="A318" t="s">
        <v>1437</v>
      </c>
      <c r="B318" t="s">
        <v>531</v>
      </c>
      <c r="C318">
        <v>24</v>
      </c>
      <c r="D318" t="s">
        <v>24</v>
      </c>
      <c r="E318" t="s">
        <v>17</v>
      </c>
      <c r="F318" t="s">
        <v>18</v>
      </c>
      <c r="G318" t="s">
        <v>50</v>
      </c>
      <c r="H318">
        <v>43271</v>
      </c>
      <c r="I318">
        <v>44467</v>
      </c>
      <c r="J318">
        <v>2224</v>
      </c>
      <c r="K318">
        <v>2.7</v>
      </c>
      <c r="L318">
        <v>5</v>
      </c>
      <c r="M318" t="s">
        <v>28</v>
      </c>
      <c r="N318" t="s">
        <v>1218</v>
      </c>
    </row>
    <row r="319" spans="1:14" x14ac:dyDescent="0.3">
      <c r="A319" t="s">
        <v>445</v>
      </c>
      <c r="B319" t="s">
        <v>446</v>
      </c>
      <c r="C319">
        <v>32</v>
      </c>
      <c r="D319" t="s">
        <v>16</v>
      </c>
      <c r="E319" t="s">
        <v>17</v>
      </c>
      <c r="F319" t="s">
        <v>18</v>
      </c>
      <c r="G319" t="s">
        <v>88</v>
      </c>
      <c r="H319">
        <v>43132</v>
      </c>
      <c r="I319">
        <v>58208</v>
      </c>
      <c r="J319">
        <v>1128</v>
      </c>
      <c r="K319">
        <v>1.27</v>
      </c>
      <c r="L319">
        <v>2</v>
      </c>
      <c r="M319" t="s">
        <v>34</v>
      </c>
      <c r="N319" t="s">
        <v>1218</v>
      </c>
    </row>
    <row r="320" spans="1:14" x14ac:dyDescent="0.3">
      <c r="A320" t="s">
        <v>1084</v>
      </c>
      <c r="B320" t="s">
        <v>113</v>
      </c>
      <c r="C320">
        <v>26</v>
      </c>
      <c r="D320" t="s">
        <v>16</v>
      </c>
      <c r="E320" t="s">
        <v>37</v>
      </c>
      <c r="F320" t="s">
        <v>38</v>
      </c>
      <c r="G320" t="s">
        <v>50</v>
      </c>
      <c r="H320">
        <v>44731</v>
      </c>
      <c r="I320">
        <v>23794</v>
      </c>
      <c r="J320">
        <v>655</v>
      </c>
      <c r="K320">
        <v>3.09</v>
      </c>
      <c r="L320">
        <v>6</v>
      </c>
      <c r="M320" t="s">
        <v>20</v>
      </c>
      <c r="N320" t="s">
        <v>1218</v>
      </c>
    </row>
    <row r="321" spans="1:14" x14ac:dyDescent="0.3">
      <c r="A321" t="s">
        <v>1438</v>
      </c>
      <c r="B321" t="s">
        <v>100</v>
      </c>
      <c r="C321">
        <v>26</v>
      </c>
      <c r="D321" t="s">
        <v>16</v>
      </c>
      <c r="E321" t="s">
        <v>17</v>
      </c>
      <c r="F321" t="s">
        <v>18</v>
      </c>
      <c r="G321" t="s">
        <v>19</v>
      </c>
      <c r="H321">
        <v>42072</v>
      </c>
      <c r="I321">
        <v>53831</v>
      </c>
      <c r="J321">
        <v>4348</v>
      </c>
      <c r="K321">
        <v>3.92</v>
      </c>
      <c r="L321">
        <v>6</v>
      </c>
      <c r="M321" t="s">
        <v>20</v>
      </c>
      <c r="N321" t="s">
        <v>1218</v>
      </c>
    </row>
    <row r="322" spans="1:14" x14ac:dyDescent="0.3">
      <c r="A322" t="s">
        <v>254</v>
      </c>
      <c r="B322" t="s">
        <v>255</v>
      </c>
      <c r="C322">
        <v>33</v>
      </c>
      <c r="D322" t="s">
        <v>24</v>
      </c>
      <c r="E322" t="s">
        <v>17</v>
      </c>
      <c r="F322" t="s">
        <v>18</v>
      </c>
      <c r="G322" t="s">
        <v>33</v>
      </c>
      <c r="H322">
        <v>43933</v>
      </c>
      <c r="I322">
        <v>35556</v>
      </c>
      <c r="J322">
        <v>1466</v>
      </c>
      <c r="K322">
        <v>2.76</v>
      </c>
      <c r="L322">
        <v>5</v>
      </c>
      <c r="M322" t="s">
        <v>34</v>
      </c>
      <c r="N322" t="s">
        <v>1218</v>
      </c>
    </row>
    <row r="323" spans="1:14" x14ac:dyDescent="0.3">
      <c r="A323" t="s">
        <v>1439</v>
      </c>
      <c r="B323" t="s">
        <v>517</v>
      </c>
      <c r="C323">
        <v>25</v>
      </c>
      <c r="D323" t="s">
        <v>16</v>
      </c>
      <c r="E323" t="s">
        <v>58</v>
      </c>
      <c r="F323" t="s">
        <v>59</v>
      </c>
      <c r="G323" t="s">
        <v>19</v>
      </c>
      <c r="H323">
        <v>45593</v>
      </c>
      <c r="I323">
        <v>28991</v>
      </c>
      <c r="J323">
        <v>1882</v>
      </c>
      <c r="K323">
        <v>3.12</v>
      </c>
      <c r="L323">
        <v>8</v>
      </c>
      <c r="M323" t="s">
        <v>20</v>
      </c>
      <c r="N323" t="s">
        <v>1218</v>
      </c>
    </row>
    <row r="324" spans="1:14" x14ac:dyDescent="0.3">
      <c r="A324" t="s">
        <v>636</v>
      </c>
      <c r="B324" t="s">
        <v>279</v>
      </c>
      <c r="C324">
        <v>30</v>
      </c>
      <c r="D324" t="s">
        <v>24</v>
      </c>
      <c r="E324" t="s">
        <v>37</v>
      </c>
      <c r="F324" t="s">
        <v>38</v>
      </c>
      <c r="G324" t="s">
        <v>39</v>
      </c>
      <c r="H324">
        <v>44394</v>
      </c>
      <c r="I324">
        <v>35938</v>
      </c>
      <c r="J324">
        <v>1257</v>
      </c>
      <c r="K324">
        <v>3.79</v>
      </c>
      <c r="L324">
        <v>2</v>
      </c>
      <c r="M324" t="s">
        <v>28</v>
      </c>
      <c r="N324" t="s">
        <v>1218</v>
      </c>
    </row>
    <row r="325" spans="1:14" x14ac:dyDescent="0.3">
      <c r="A325" t="s">
        <v>367</v>
      </c>
      <c r="B325" t="s">
        <v>368</v>
      </c>
      <c r="C325">
        <v>21</v>
      </c>
      <c r="D325" t="s">
        <v>24</v>
      </c>
      <c r="E325" t="s">
        <v>31</v>
      </c>
      <c r="F325" t="s">
        <v>32</v>
      </c>
      <c r="G325" t="s">
        <v>105</v>
      </c>
      <c r="H325">
        <v>45553</v>
      </c>
      <c r="I325">
        <v>28555</v>
      </c>
      <c r="J325">
        <v>710</v>
      </c>
      <c r="K325">
        <v>2.11</v>
      </c>
      <c r="L325">
        <v>1</v>
      </c>
      <c r="M325" t="s">
        <v>20</v>
      </c>
      <c r="N325" t="s">
        <v>1218</v>
      </c>
    </row>
    <row r="326" spans="1:14" x14ac:dyDescent="0.3">
      <c r="A326" t="s">
        <v>1440</v>
      </c>
      <c r="B326" t="s">
        <v>182</v>
      </c>
      <c r="C326">
        <v>33</v>
      </c>
      <c r="D326" t="s">
        <v>24</v>
      </c>
      <c r="E326" t="s">
        <v>17</v>
      </c>
      <c r="F326" t="s">
        <v>18</v>
      </c>
      <c r="G326" t="s">
        <v>19</v>
      </c>
      <c r="H326">
        <v>42490</v>
      </c>
      <c r="I326">
        <v>54034</v>
      </c>
      <c r="J326">
        <v>3163</v>
      </c>
      <c r="K326">
        <v>2.72</v>
      </c>
      <c r="L326">
        <v>3</v>
      </c>
      <c r="M326" t="s">
        <v>28</v>
      </c>
      <c r="N326" t="s">
        <v>1218</v>
      </c>
    </row>
    <row r="327" spans="1:14" x14ac:dyDescent="0.3">
      <c r="A327" t="s">
        <v>1441</v>
      </c>
      <c r="B327" t="s">
        <v>753</v>
      </c>
      <c r="C327">
        <v>28</v>
      </c>
      <c r="D327" t="s">
        <v>24</v>
      </c>
      <c r="E327" t="s">
        <v>31</v>
      </c>
      <c r="F327" t="s">
        <v>32</v>
      </c>
      <c r="G327" t="s">
        <v>39</v>
      </c>
      <c r="H327">
        <v>42657</v>
      </c>
      <c r="I327">
        <v>33809</v>
      </c>
      <c r="J327">
        <v>1056</v>
      </c>
      <c r="K327">
        <v>4.46</v>
      </c>
      <c r="L327">
        <v>7</v>
      </c>
      <c r="M327" t="s">
        <v>28</v>
      </c>
      <c r="N327" t="s">
        <v>1218</v>
      </c>
    </row>
    <row r="328" spans="1:14" x14ac:dyDescent="0.3">
      <c r="A328" t="s">
        <v>1442</v>
      </c>
      <c r="B328" t="s">
        <v>268</v>
      </c>
      <c r="C328">
        <v>31</v>
      </c>
      <c r="D328" t="s">
        <v>16</v>
      </c>
      <c r="E328" t="s">
        <v>58</v>
      </c>
      <c r="F328" t="s">
        <v>59</v>
      </c>
      <c r="G328" t="s">
        <v>27</v>
      </c>
      <c r="H328">
        <v>43765</v>
      </c>
      <c r="I328">
        <v>29506</v>
      </c>
      <c r="J328">
        <v>2067</v>
      </c>
      <c r="K328">
        <v>3.28</v>
      </c>
      <c r="L328">
        <v>2</v>
      </c>
      <c r="M328" t="s">
        <v>34</v>
      </c>
      <c r="N328" t="s">
        <v>1218</v>
      </c>
    </row>
    <row r="329" spans="1:14" x14ac:dyDescent="0.3">
      <c r="A329" t="s">
        <v>1443</v>
      </c>
      <c r="B329" t="s">
        <v>608</v>
      </c>
      <c r="C329">
        <v>30</v>
      </c>
      <c r="D329" t="s">
        <v>24</v>
      </c>
      <c r="E329" t="s">
        <v>58</v>
      </c>
      <c r="F329" t="s">
        <v>59</v>
      </c>
      <c r="G329" t="s">
        <v>105</v>
      </c>
      <c r="H329">
        <v>44922</v>
      </c>
      <c r="I329">
        <v>32750</v>
      </c>
      <c r="J329">
        <v>743</v>
      </c>
      <c r="K329">
        <v>1.59</v>
      </c>
      <c r="L329">
        <v>4</v>
      </c>
      <c r="M329" t="s">
        <v>28</v>
      </c>
      <c r="N329" t="s">
        <v>1218</v>
      </c>
    </row>
    <row r="330" spans="1:14" x14ac:dyDescent="0.3">
      <c r="A330" t="s">
        <v>1444</v>
      </c>
      <c r="B330" t="s">
        <v>753</v>
      </c>
      <c r="C330">
        <v>38</v>
      </c>
      <c r="D330" t="s">
        <v>16</v>
      </c>
      <c r="E330" t="s">
        <v>74</v>
      </c>
      <c r="F330" t="s">
        <v>75</v>
      </c>
      <c r="G330" t="s">
        <v>19</v>
      </c>
      <c r="H330">
        <v>43708</v>
      </c>
      <c r="I330">
        <v>30661</v>
      </c>
      <c r="J330">
        <v>1005</v>
      </c>
      <c r="K330">
        <v>3.94</v>
      </c>
      <c r="L330">
        <v>2</v>
      </c>
      <c r="M330" t="s">
        <v>20</v>
      </c>
      <c r="N330" t="s">
        <v>1218</v>
      </c>
    </row>
    <row r="331" spans="1:14" x14ac:dyDescent="0.3">
      <c r="A331" t="s">
        <v>1445</v>
      </c>
      <c r="B331" t="s">
        <v>270</v>
      </c>
      <c r="C331">
        <v>23</v>
      </c>
      <c r="D331" t="s">
        <v>24</v>
      </c>
      <c r="E331" t="s">
        <v>74</v>
      </c>
      <c r="F331" t="s">
        <v>75</v>
      </c>
      <c r="G331" t="s">
        <v>27</v>
      </c>
      <c r="H331">
        <v>43072</v>
      </c>
      <c r="I331">
        <v>38595</v>
      </c>
      <c r="J331">
        <v>1437</v>
      </c>
      <c r="K331">
        <v>2.02</v>
      </c>
      <c r="L331">
        <v>1</v>
      </c>
      <c r="M331" t="s">
        <v>20</v>
      </c>
      <c r="N331" t="s">
        <v>1218</v>
      </c>
    </row>
    <row r="332" spans="1:14" x14ac:dyDescent="0.3">
      <c r="A332" t="s">
        <v>956</v>
      </c>
      <c r="B332" t="s">
        <v>590</v>
      </c>
      <c r="C332">
        <v>48</v>
      </c>
      <c r="D332" t="s">
        <v>24</v>
      </c>
      <c r="E332" t="s">
        <v>31</v>
      </c>
      <c r="F332" t="s">
        <v>32</v>
      </c>
      <c r="G332" t="s">
        <v>53</v>
      </c>
      <c r="H332">
        <v>43549</v>
      </c>
      <c r="I332">
        <v>32455</v>
      </c>
      <c r="J332">
        <v>1484</v>
      </c>
      <c r="K332">
        <v>2.4300000000000002</v>
      </c>
      <c r="L332">
        <v>1</v>
      </c>
      <c r="M332" t="s">
        <v>20</v>
      </c>
      <c r="N332" t="s">
        <v>1218</v>
      </c>
    </row>
    <row r="333" spans="1:14" x14ac:dyDescent="0.3">
      <c r="A333" t="s">
        <v>1200</v>
      </c>
      <c r="B333" t="s">
        <v>357</v>
      </c>
      <c r="C333">
        <v>38</v>
      </c>
      <c r="D333" t="s">
        <v>24</v>
      </c>
      <c r="E333" t="s">
        <v>31</v>
      </c>
      <c r="F333" t="s">
        <v>32</v>
      </c>
      <c r="G333" t="s">
        <v>39</v>
      </c>
      <c r="H333">
        <v>42103</v>
      </c>
      <c r="I333">
        <v>30220</v>
      </c>
      <c r="J333">
        <v>3337</v>
      </c>
      <c r="K333">
        <v>4.72</v>
      </c>
      <c r="L333">
        <v>5</v>
      </c>
      <c r="M333" t="s">
        <v>20</v>
      </c>
      <c r="N333" t="s">
        <v>1218</v>
      </c>
    </row>
    <row r="334" spans="1:14" x14ac:dyDescent="0.3">
      <c r="A334" t="s">
        <v>1446</v>
      </c>
      <c r="B334" t="s">
        <v>512</v>
      </c>
      <c r="C334">
        <v>21</v>
      </c>
      <c r="D334" t="s">
        <v>16</v>
      </c>
      <c r="E334" t="s">
        <v>37</v>
      </c>
      <c r="F334" t="s">
        <v>38</v>
      </c>
      <c r="G334" t="s">
        <v>33</v>
      </c>
      <c r="H334">
        <v>42974</v>
      </c>
      <c r="I334">
        <v>28612</v>
      </c>
      <c r="J334">
        <v>1528</v>
      </c>
      <c r="K334">
        <v>3.13</v>
      </c>
      <c r="L334">
        <v>6</v>
      </c>
      <c r="M334" t="s">
        <v>34</v>
      </c>
      <c r="N334" t="s">
        <v>1218</v>
      </c>
    </row>
    <row r="335" spans="1:14" x14ac:dyDescent="0.3">
      <c r="A335" t="s">
        <v>1447</v>
      </c>
      <c r="B335" t="s">
        <v>592</v>
      </c>
      <c r="C335">
        <v>34</v>
      </c>
      <c r="D335" t="s">
        <v>16</v>
      </c>
      <c r="E335" t="s">
        <v>25</v>
      </c>
      <c r="F335" t="s">
        <v>26</v>
      </c>
      <c r="G335" t="s">
        <v>88</v>
      </c>
      <c r="H335">
        <v>42765</v>
      </c>
      <c r="I335">
        <v>24316</v>
      </c>
      <c r="J335">
        <v>724</v>
      </c>
      <c r="K335">
        <v>2.02</v>
      </c>
      <c r="L335">
        <v>4</v>
      </c>
      <c r="M335" t="s">
        <v>28</v>
      </c>
      <c r="N335" t="s">
        <v>1218</v>
      </c>
    </row>
    <row r="336" spans="1:14" x14ac:dyDescent="0.3">
      <c r="A336" t="s">
        <v>1210</v>
      </c>
      <c r="B336" t="s">
        <v>157</v>
      </c>
      <c r="C336">
        <v>24</v>
      </c>
      <c r="D336" t="s">
        <v>16</v>
      </c>
      <c r="E336" t="s">
        <v>37</v>
      </c>
      <c r="F336" t="s">
        <v>38</v>
      </c>
      <c r="G336" t="s">
        <v>33</v>
      </c>
      <c r="H336">
        <v>44472</v>
      </c>
      <c r="I336">
        <v>25037</v>
      </c>
      <c r="J336">
        <v>2952</v>
      </c>
      <c r="K336">
        <v>4.95</v>
      </c>
      <c r="L336">
        <v>5</v>
      </c>
      <c r="M336" t="s">
        <v>20</v>
      </c>
      <c r="N336" t="s">
        <v>1218</v>
      </c>
    </row>
    <row r="337" spans="1:14" x14ac:dyDescent="0.3">
      <c r="A337" t="s">
        <v>1448</v>
      </c>
      <c r="B337" t="s">
        <v>343</v>
      </c>
      <c r="C337">
        <v>36</v>
      </c>
      <c r="D337" t="s">
        <v>24</v>
      </c>
      <c r="E337" t="s">
        <v>25</v>
      </c>
      <c r="F337" t="s">
        <v>26</v>
      </c>
      <c r="G337" t="s">
        <v>50</v>
      </c>
      <c r="H337">
        <v>44289</v>
      </c>
      <c r="I337">
        <v>24378</v>
      </c>
      <c r="J337">
        <v>766</v>
      </c>
      <c r="K337">
        <v>3.12</v>
      </c>
      <c r="L337">
        <v>5</v>
      </c>
      <c r="M337" t="s">
        <v>20</v>
      </c>
      <c r="N337" t="s">
        <v>1218</v>
      </c>
    </row>
    <row r="338" spans="1:14" x14ac:dyDescent="0.3">
      <c r="A338" t="s">
        <v>1449</v>
      </c>
      <c r="B338" t="s">
        <v>887</v>
      </c>
      <c r="C338">
        <v>27</v>
      </c>
      <c r="D338" t="s">
        <v>24</v>
      </c>
      <c r="E338" t="s">
        <v>17</v>
      </c>
      <c r="F338" t="s">
        <v>18</v>
      </c>
      <c r="G338" t="s">
        <v>50</v>
      </c>
      <c r="H338">
        <v>43516</v>
      </c>
      <c r="I338">
        <v>53531</v>
      </c>
      <c r="J338">
        <v>1551</v>
      </c>
      <c r="K338">
        <v>2.6</v>
      </c>
      <c r="L338">
        <v>2</v>
      </c>
      <c r="M338" t="s">
        <v>34</v>
      </c>
      <c r="N338" t="s">
        <v>1218</v>
      </c>
    </row>
    <row r="339" spans="1:14" x14ac:dyDescent="0.3">
      <c r="A339" t="s">
        <v>1450</v>
      </c>
      <c r="B339" t="s">
        <v>430</v>
      </c>
      <c r="C339">
        <v>37</v>
      </c>
      <c r="D339" t="s">
        <v>24</v>
      </c>
      <c r="E339" t="s">
        <v>17</v>
      </c>
      <c r="F339" t="s">
        <v>18</v>
      </c>
      <c r="G339" t="s">
        <v>19</v>
      </c>
      <c r="H339">
        <v>44702</v>
      </c>
      <c r="I339">
        <v>44850</v>
      </c>
      <c r="J339">
        <v>3152</v>
      </c>
      <c r="K339">
        <v>3.6</v>
      </c>
      <c r="L339">
        <v>4</v>
      </c>
      <c r="M339" t="s">
        <v>20</v>
      </c>
      <c r="N339" t="s">
        <v>1218</v>
      </c>
    </row>
    <row r="340" spans="1:14" x14ac:dyDescent="0.3">
      <c r="A340" t="s">
        <v>709</v>
      </c>
      <c r="B340" t="s">
        <v>202</v>
      </c>
      <c r="C340">
        <v>38</v>
      </c>
      <c r="D340" t="s">
        <v>16</v>
      </c>
      <c r="E340" t="s">
        <v>25</v>
      </c>
      <c r="F340" t="s">
        <v>26</v>
      </c>
      <c r="G340" t="s">
        <v>88</v>
      </c>
      <c r="H340">
        <v>45377</v>
      </c>
      <c r="I340">
        <v>35420</v>
      </c>
      <c r="J340">
        <v>279</v>
      </c>
      <c r="K340">
        <v>1</v>
      </c>
      <c r="L340">
        <v>0</v>
      </c>
      <c r="M340" t="s">
        <v>20</v>
      </c>
      <c r="N340" t="s">
        <v>1218</v>
      </c>
    </row>
    <row r="341" spans="1:14" x14ac:dyDescent="0.3">
      <c r="A341" t="s">
        <v>1451</v>
      </c>
      <c r="B341" t="s">
        <v>945</v>
      </c>
      <c r="C341">
        <v>40</v>
      </c>
      <c r="D341" t="s">
        <v>24</v>
      </c>
      <c r="E341" t="s">
        <v>37</v>
      </c>
      <c r="F341" t="s">
        <v>38</v>
      </c>
      <c r="G341" t="s">
        <v>33</v>
      </c>
      <c r="H341">
        <v>43534</v>
      </c>
      <c r="I341">
        <v>30207</v>
      </c>
      <c r="J341">
        <v>1918</v>
      </c>
      <c r="K341">
        <v>2.9</v>
      </c>
      <c r="L341">
        <v>6</v>
      </c>
      <c r="M341" t="s">
        <v>34</v>
      </c>
      <c r="N341" t="s">
        <v>1218</v>
      </c>
    </row>
    <row r="342" spans="1:14" x14ac:dyDescent="0.3">
      <c r="A342" t="s">
        <v>1452</v>
      </c>
      <c r="B342" t="s">
        <v>96</v>
      </c>
      <c r="C342">
        <v>28</v>
      </c>
      <c r="D342" t="s">
        <v>16</v>
      </c>
      <c r="E342" t="s">
        <v>42</v>
      </c>
      <c r="F342" t="s">
        <v>43</v>
      </c>
      <c r="G342" t="s">
        <v>39</v>
      </c>
      <c r="H342">
        <v>42603</v>
      </c>
      <c r="I342">
        <v>36399</v>
      </c>
      <c r="J342">
        <v>890</v>
      </c>
      <c r="K342">
        <v>3.09</v>
      </c>
      <c r="L342">
        <v>4</v>
      </c>
      <c r="M342" t="s">
        <v>28</v>
      </c>
      <c r="N342" t="s">
        <v>1218</v>
      </c>
    </row>
    <row r="343" spans="1:14" x14ac:dyDescent="0.3">
      <c r="A343" t="s">
        <v>837</v>
      </c>
      <c r="B343" t="s">
        <v>316</v>
      </c>
      <c r="C343">
        <v>30</v>
      </c>
      <c r="D343" t="s">
        <v>16</v>
      </c>
      <c r="E343" t="s">
        <v>62</v>
      </c>
      <c r="F343" t="s">
        <v>63</v>
      </c>
      <c r="G343" t="s">
        <v>27</v>
      </c>
      <c r="H343">
        <v>44298</v>
      </c>
      <c r="I343">
        <v>42564</v>
      </c>
      <c r="J343">
        <v>4057</v>
      </c>
      <c r="K343">
        <v>4.7</v>
      </c>
      <c r="L343">
        <v>5</v>
      </c>
      <c r="M343" t="s">
        <v>34</v>
      </c>
      <c r="N343" t="s">
        <v>1218</v>
      </c>
    </row>
    <row r="344" spans="1:14" x14ac:dyDescent="0.3">
      <c r="A344" t="s">
        <v>489</v>
      </c>
      <c r="B344" t="s">
        <v>490</v>
      </c>
      <c r="C344">
        <v>32</v>
      </c>
      <c r="D344" t="s">
        <v>24</v>
      </c>
      <c r="E344" t="s">
        <v>37</v>
      </c>
      <c r="F344" t="s">
        <v>38</v>
      </c>
      <c r="G344" t="s">
        <v>39</v>
      </c>
      <c r="H344">
        <v>43948</v>
      </c>
      <c r="I344">
        <v>37782</v>
      </c>
      <c r="J344">
        <v>2488</v>
      </c>
      <c r="K344">
        <v>3.42</v>
      </c>
      <c r="L344">
        <v>6</v>
      </c>
      <c r="M344" t="s">
        <v>28</v>
      </c>
      <c r="N344" t="s">
        <v>1218</v>
      </c>
    </row>
    <row r="345" spans="1:14" x14ac:dyDescent="0.3">
      <c r="A345" t="s">
        <v>1166</v>
      </c>
      <c r="B345" t="s">
        <v>1167</v>
      </c>
      <c r="C345">
        <v>21</v>
      </c>
      <c r="D345" t="s">
        <v>16</v>
      </c>
      <c r="E345" t="s">
        <v>25</v>
      </c>
      <c r="F345" t="s">
        <v>26</v>
      </c>
      <c r="G345" t="s">
        <v>33</v>
      </c>
      <c r="H345">
        <v>45370</v>
      </c>
      <c r="I345">
        <v>35660</v>
      </c>
      <c r="J345">
        <v>1883</v>
      </c>
      <c r="K345">
        <v>2.87</v>
      </c>
      <c r="L345">
        <v>3</v>
      </c>
      <c r="M345" t="s">
        <v>34</v>
      </c>
      <c r="N345" t="s">
        <v>1218</v>
      </c>
    </row>
    <row r="346" spans="1:14" x14ac:dyDescent="0.3">
      <c r="A346" t="s">
        <v>1453</v>
      </c>
      <c r="B346" t="s">
        <v>858</v>
      </c>
      <c r="C346">
        <v>30</v>
      </c>
      <c r="D346" t="s">
        <v>24</v>
      </c>
      <c r="E346" t="s">
        <v>25</v>
      </c>
      <c r="F346" t="s">
        <v>26</v>
      </c>
      <c r="G346" t="s">
        <v>53</v>
      </c>
      <c r="H346">
        <v>43354</v>
      </c>
      <c r="I346">
        <v>30149</v>
      </c>
      <c r="J346">
        <v>2578</v>
      </c>
      <c r="K346">
        <v>3.76</v>
      </c>
      <c r="L346">
        <v>3</v>
      </c>
      <c r="M346" t="s">
        <v>28</v>
      </c>
      <c r="N346" t="s">
        <v>1218</v>
      </c>
    </row>
    <row r="347" spans="1:14" x14ac:dyDescent="0.3">
      <c r="A347" t="s">
        <v>1454</v>
      </c>
      <c r="B347" t="s">
        <v>414</v>
      </c>
      <c r="C347">
        <v>36</v>
      </c>
      <c r="D347" t="s">
        <v>24</v>
      </c>
      <c r="E347" t="s">
        <v>25</v>
      </c>
      <c r="F347" t="s">
        <v>26</v>
      </c>
      <c r="G347" t="s">
        <v>105</v>
      </c>
      <c r="H347">
        <v>44978</v>
      </c>
      <c r="I347">
        <v>28237</v>
      </c>
      <c r="J347">
        <v>1138</v>
      </c>
      <c r="K347">
        <v>2.62</v>
      </c>
      <c r="L347">
        <v>5</v>
      </c>
      <c r="M347" t="s">
        <v>28</v>
      </c>
      <c r="N347" t="s">
        <v>1218</v>
      </c>
    </row>
    <row r="348" spans="1:14" x14ac:dyDescent="0.3">
      <c r="A348" t="s">
        <v>648</v>
      </c>
      <c r="B348" t="s">
        <v>281</v>
      </c>
      <c r="C348">
        <v>32</v>
      </c>
      <c r="D348" t="s">
        <v>16</v>
      </c>
      <c r="E348" t="s">
        <v>25</v>
      </c>
      <c r="F348" t="s">
        <v>26</v>
      </c>
      <c r="G348" t="s">
        <v>105</v>
      </c>
      <c r="H348">
        <v>43729</v>
      </c>
      <c r="I348">
        <v>35602</v>
      </c>
      <c r="J348">
        <v>1132</v>
      </c>
      <c r="K348">
        <v>3</v>
      </c>
      <c r="L348">
        <v>1</v>
      </c>
      <c r="M348" t="s">
        <v>20</v>
      </c>
      <c r="N348" t="s">
        <v>1218</v>
      </c>
    </row>
    <row r="349" spans="1:14" x14ac:dyDescent="0.3">
      <c r="A349" t="s">
        <v>1455</v>
      </c>
      <c r="B349" t="s">
        <v>189</v>
      </c>
      <c r="C349">
        <v>31</v>
      </c>
      <c r="D349" t="s">
        <v>16</v>
      </c>
      <c r="E349" t="s">
        <v>58</v>
      </c>
      <c r="F349" t="s">
        <v>59</v>
      </c>
      <c r="G349" t="s">
        <v>39</v>
      </c>
      <c r="H349">
        <v>45144</v>
      </c>
      <c r="I349">
        <v>29876</v>
      </c>
      <c r="J349">
        <v>1053</v>
      </c>
      <c r="K349">
        <v>2.69</v>
      </c>
      <c r="L349">
        <v>2</v>
      </c>
      <c r="M349" t="s">
        <v>28</v>
      </c>
      <c r="N349" t="s">
        <v>1218</v>
      </c>
    </row>
    <row r="350" spans="1:14" x14ac:dyDescent="0.3">
      <c r="A350" t="s">
        <v>299</v>
      </c>
      <c r="B350" t="s">
        <v>300</v>
      </c>
      <c r="C350">
        <v>36</v>
      </c>
      <c r="D350" t="s">
        <v>16</v>
      </c>
      <c r="E350" t="s">
        <v>37</v>
      </c>
      <c r="F350" t="s">
        <v>38</v>
      </c>
      <c r="G350" t="s">
        <v>88</v>
      </c>
      <c r="H350">
        <v>44650</v>
      </c>
      <c r="I350">
        <v>27808</v>
      </c>
      <c r="J350">
        <v>1272</v>
      </c>
      <c r="K350">
        <v>4.2</v>
      </c>
      <c r="L350">
        <v>1</v>
      </c>
      <c r="M350" t="s">
        <v>20</v>
      </c>
      <c r="N350" t="s">
        <v>1218</v>
      </c>
    </row>
    <row r="351" spans="1:14" x14ac:dyDescent="0.3">
      <c r="A351" t="s">
        <v>1456</v>
      </c>
      <c r="B351" t="s">
        <v>209</v>
      </c>
      <c r="C351">
        <v>32</v>
      </c>
      <c r="D351" t="s">
        <v>24</v>
      </c>
      <c r="E351" t="s">
        <v>31</v>
      </c>
      <c r="F351" t="s">
        <v>32</v>
      </c>
      <c r="G351" t="s">
        <v>19</v>
      </c>
      <c r="H351">
        <v>44906</v>
      </c>
      <c r="I351">
        <v>32997</v>
      </c>
      <c r="J351">
        <v>1516</v>
      </c>
      <c r="K351">
        <v>3</v>
      </c>
      <c r="L351">
        <v>2</v>
      </c>
      <c r="M351" t="s">
        <v>20</v>
      </c>
      <c r="N351" t="s">
        <v>1218</v>
      </c>
    </row>
    <row r="352" spans="1:14" x14ac:dyDescent="0.3">
      <c r="A352" t="s">
        <v>1457</v>
      </c>
      <c r="B352" t="s">
        <v>192</v>
      </c>
      <c r="C352">
        <v>30</v>
      </c>
      <c r="D352" t="s">
        <v>24</v>
      </c>
      <c r="E352" t="s">
        <v>17</v>
      </c>
      <c r="F352" t="s">
        <v>18</v>
      </c>
      <c r="G352" t="s">
        <v>33</v>
      </c>
      <c r="H352">
        <v>43834</v>
      </c>
      <c r="I352">
        <v>52359</v>
      </c>
      <c r="J352">
        <v>4211</v>
      </c>
      <c r="K352">
        <v>4.8899999999999997</v>
      </c>
      <c r="L352">
        <v>3</v>
      </c>
      <c r="M352" t="s">
        <v>28</v>
      </c>
      <c r="N352" t="s">
        <v>1218</v>
      </c>
    </row>
    <row r="353" spans="1:14" x14ac:dyDescent="0.3">
      <c r="A353" t="s">
        <v>702</v>
      </c>
      <c r="B353" t="s">
        <v>257</v>
      </c>
      <c r="C353">
        <v>31</v>
      </c>
      <c r="D353" t="s">
        <v>24</v>
      </c>
      <c r="E353" t="s">
        <v>25</v>
      </c>
      <c r="F353" t="s">
        <v>26</v>
      </c>
      <c r="G353" t="s">
        <v>88</v>
      </c>
      <c r="H353">
        <v>42808</v>
      </c>
      <c r="I353">
        <v>31743</v>
      </c>
      <c r="J353">
        <v>1794</v>
      </c>
      <c r="K353">
        <v>3.25</v>
      </c>
      <c r="L353">
        <v>3</v>
      </c>
      <c r="M353" t="s">
        <v>20</v>
      </c>
      <c r="N353" t="s">
        <v>1218</v>
      </c>
    </row>
    <row r="354" spans="1:14" x14ac:dyDescent="0.3">
      <c r="A354" t="s">
        <v>1458</v>
      </c>
      <c r="B354" t="s">
        <v>371</v>
      </c>
      <c r="C354">
        <v>35</v>
      </c>
      <c r="D354" t="s">
        <v>16</v>
      </c>
      <c r="E354" t="s">
        <v>31</v>
      </c>
      <c r="F354" t="s">
        <v>32</v>
      </c>
      <c r="G354" t="s">
        <v>33</v>
      </c>
      <c r="H354">
        <v>45086</v>
      </c>
      <c r="I354">
        <v>30276</v>
      </c>
      <c r="J354">
        <v>1056</v>
      </c>
      <c r="K354">
        <v>3.75</v>
      </c>
      <c r="L354">
        <v>2</v>
      </c>
      <c r="M354" t="s">
        <v>34</v>
      </c>
      <c r="N354" t="s">
        <v>1218</v>
      </c>
    </row>
    <row r="355" spans="1:14" x14ac:dyDescent="0.3">
      <c r="A355" t="s">
        <v>1459</v>
      </c>
      <c r="B355" t="s">
        <v>321</v>
      </c>
      <c r="C355">
        <v>33</v>
      </c>
      <c r="D355" t="s">
        <v>16</v>
      </c>
      <c r="E355" t="s">
        <v>37</v>
      </c>
      <c r="F355" t="s">
        <v>38</v>
      </c>
      <c r="G355" t="s">
        <v>39</v>
      </c>
      <c r="H355">
        <v>44511</v>
      </c>
      <c r="I355">
        <v>31974</v>
      </c>
      <c r="J355">
        <v>1350</v>
      </c>
      <c r="K355">
        <v>2.72</v>
      </c>
      <c r="L355">
        <v>7</v>
      </c>
      <c r="M355" t="s">
        <v>28</v>
      </c>
      <c r="N355" t="s">
        <v>1218</v>
      </c>
    </row>
    <row r="356" spans="1:14" x14ac:dyDescent="0.3">
      <c r="A356" t="s">
        <v>774</v>
      </c>
      <c r="B356" t="s">
        <v>775</v>
      </c>
      <c r="C356">
        <v>33</v>
      </c>
      <c r="D356" t="s">
        <v>24</v>
      </c>
      <c r="E356" t="s">
        <v>74</v>
      </c>
      <c r="F356" t="s">
        <v>75</v>
      </c>
      <c r="G356" t="s">
        <v>50</v>
      </c>
      <c r="H356">
        <v>43388</v>
      </c>
      <c r="I356">
        <v>32646</v>
      </c>
      <c r="J356">
        <v>1767</v>
      </c>
      <c r="K356">
        <v>2.34</v>
      </c>
      <c r="L356">
        <v>3</v>
      </c>
      <c r="M356" t="s">
        <v>28</v>
      </c>
      <c r="N356" t="s">
        <v>1218</v>
      </c>
    </row>
    <row r="357" spans="1:14" x14ac:dyDescent="0.3">
      <c r="A357" t="s">
        <v>1054</v>
      </c>
      <c r="B357" t="s">
        <v>149</v>
      </c>
      <c r="C357">
        <v>23</v>
      </c>
      <c r="D357" t="s">
        <v>24</v>
      </c>
      <c r="E357" t="s">
        <v>17</v>
      </c>
      <c r="F357" t="s">
        <v>18</v>
      </c>
      <c r="G357" t="s">
        <v>50</v>
      </c>
      <c r="H357">
        <v>43771</v>
      </c>
      <c r="I357">
        <v>48931</v>
      </c>
      <c r="J357">
        <v>1324</v>
      </c>
      <c r="K357">
        <v>2.95</v>
      </c>
      <c r="L357">
        <v>3</v>
      </c>
      <c r="M357" t="s">
        <v>20</v>
      </c>
      <c r="N357" t="s">
        <v>1218</v>
      </c>
    </row>
    <row r="358" spans="1:14" x14ac:dyDescent="0.3">
      <c r="A358" t="s">
        <v>1460</v>
      </c>
      <c r="B358" t="s">
        <v>895</v>
      </c>
      <c r="C358">
        <v>33</v>
      </c>
      <c r="D358" t="s">
        <v>24</v>
      </c>
      <c r="E358" t="s">
        <v>37</v>
      </c>
      <c r="F358" t="s">
        <v>38</v>
      </c>
      <c r="G358" t="s">
        <v>50</v>
      </c>
      <c r="H358">
        <v>45288</v>
      </c>
      <c r="I358">
        <v>31022</v>
      </c>
      <c r="J358">
        <v>1602</v>
      </c>
      <c r="K358">
        <v>2.5</v>
      </c>
      <c r="L358">
        <v>2</v>
      </c>
      <c r="M358" t="s">
        <v>20</v>
      </c>
      <c r="N358" t="s">
        <v>1218</v>
      </c>
    </row>
    <row r="359" spans="1:14" x14ac:dyDescent="0.3">
      <c r="A359" t="s">
        <v>483</v>
      </c>
      <c r="B359" t="s">
        <v>57</v>
      </c>
      <c r="C359">
        <v>33</v>
      </c>
      <c r="D359" t="s">
        <v>16</v>
      </c>
      <c r="E359" t="s">
        <v>31</v>
      </c>
      <c r="F359" t="s">
        <v>32</v>
      </c>
      <c r="G359" t="s">
        <v>33</v>
      </c>
      <c r="H359">
        <v>44733</v>
      </c>
      <c r="I359">
        <v>31450</v>
      </c>
      <c r="J359">
        <v>1375</v>
      </c>
      <c r="K359">
        <v>3.38</v>
      </c>
      <c r="L359">
        <v>5</v>
      </c>
      <c r="M359" t="s">
        <v>20</v>
      </c>
      <c r="N359" t="s">
        <v>1218</v>
      </c>
    </row>
    <row r="360" spans="1:14" x14ac:dyDescent="0.3">
      <c r="A360" t="s">
        <v>1086</v>
      </c>
      <c r="B360" t="s">
        <v>612</v>
      </c>
      <c r="C360">
        <v>21</v>
      </c>
      <c r="D360" t="s">
        <v>16</v>
      </c>
      <c r="E360" t="s">
        <v>74</v>
      </c>
      <c r="F360" t="s">
        <v>75</v>
      </c>
      <c r="G360" t="s">
        <v>39</v>
      </c>
      <c r="H360">
        <v>43318</v>
      </c>
      <c r="I360">
        <v>34730</v>
      </c>
      <c r="J360">
        <v>637</v>
      </c>
      <c r="K360">
        <v>2.77</v>
      </c>
      <c r="L360">
        <v>1</v>
      </c>
      <c r="M360" t="s">
        <v>20</v>
      </c>
      <c r="N360" t="s">
        <v>1218</v>
      </c>
    </row>
    <row r="361" spans="1:14" x14ac:dyDescent="0.3">
      <c r="A361" t="s">
        <v>392</v>
      </c>
      <c r="B361" t="s">
        <v>393</v>
      </c>
      <c r="C361">
        <v>29</v>
      </c>
      <c r="D361" t="s">
        <v>24</v>
      </c>
      <c r="E361" t="s">
        <v>37</v>
      </c>
      <c r="F361" t="s">
        <v>38</v>
      </c>
      <c r="G361" t="s">
        <v>33</v>
      </c>
      <c r="H361">
        <v>45106</v>
      </c>
      <c r="I361">
        <v>24175</v>
      </c>
      <c r="J361">
        <v>1912</v>
      </c>
      <c r="K361">
        <v>4.45</v>
      </c>
      <c r="L361">
        <v>4</v>
      </c>
      <c r="M361" t="s">
        <v>34</v>
      </c>
      <c r="N361" t="s">
        <v>1218</v>
      </c>
    </row>
    <row r="362" spans="1:14" x14ac:dyDescent="0.3">
      <c r="A362" t="s">
        <v>89</v>
      </c>
      <c r="B362" t="s">
        <v>90</v>
      </c>
      <c r="C362">
        <v>27</v>
      </c>
      <c r="D362" t="s">
        <v>24</v>
      </c>
      <c r="E362" t="s">
        <v>62</v>
      </c>
      <c r="F362" t="s">
        <v>63</v>
      </c>
      <c r="G362" t="s">
        <v>33</v>
      </c>
      <c r="H362">
        <v>43051</v>
      </c>
      <c r="I362">
        <v>37834</v>
      </c>
      <c r="J362">
        <v>2835</v>
      </c>
      <c r="K362">
        <v>3.25</v>
      </c>
      <c r="L362">
        <v>2</v>
      </c>
      <c r="M362" t="s">
        <v>34</v>
      </c>
      <c r="N362" t="s">
        <v>1218</v>
      </c>
    </row>
    <row r="363" spans="1:14" x14ac:dyDescent="0.3">
      <c r="A363" t="s">
        <v>1461</v>
      </c>
      <c r="B363" t="s">
        <v>229</v>
      </c>
      <c r="C363">
        <v>40</v>
      </c>
      <c r="D363" t="s">
        <v>16</v>
      </c>
      <c r="E363" t="s">
        <v>58</v>
      </c>
      <c r="F363" t="s">
        <v>59</v>
      </c>
      <c r="G363" t="s">
        <v>53</v>
      </c>
      <c r="H363">
        <v>42358</v>
      </c>
      <c r="I363">
        <v>31194</v>
      </c>
      <c r="J363">
        <v>1622</v>
      </c>
      <c r="K363">
        <v>2.88</v>
      </c>
      <c r="L363">
        <v>4</v>
      </c>
      <c r="M363" t="s">
        <v>28</v>
      </c>
      <c r="N363" t="s">
        <v>1218</v>
      </c>
    </row>
    <row r="364" spans="1:14" x14ac:dyDescent="0.3">
      <c r="A364" t="s">
        <v>328</v>
      </c>
      <c r="B364" t="s">
        <v>329</v>
      </c>
      <c r="C364">
        <v>32</v>
      </c>
      <c r="D364" t="s">
        <v>24</v>
      </c>
      <c r="E364" t="s">
        <v>74</v>
      </c>
      <c r="F364" t="s">
        <v>75</v>
      </c>
      <c r="G364" t="s">
        <v>88</v>
      </c>
      <c r="H364">
        <v>43532</v>
      </c>
      <c r="I364">
        <v>37950</v>
      </c>
      <c r="J364">
        <v>2271</v>
      </c>
      <c r="K364">
        <v>2.66</v>
      </c>
      <c r="L364">
        <v>2</v>
      </c>
      <c r="M364" t="s">
        <v>20</v>
      </c>
      <c r="N364" t="s">
        <v>1218</v>
      </c>
    </row>
    <row r="365" spans="1:14" x14ac:dyDescent="0.3">
      <c r="A365" t="s">
        <v>1462</v>
      </c>
      <c r="B365" t="s">
        <v>1048</v>
      </c>
      <c r="C365">
        <v>25</v>
      </c>
      <c r="D365" t="s">
        <v>16</v>
      </c>
      <c r="E365" t="s">
        <v>37</v>
      </c>
      <c r="F365" t="s">
        <v>38</v>
      </c>
      <c r="G365" t="s">
        <v>39</v>
      </c>
      <c r="H365">
        <v>45085</v>
      </c>
      <c r="I365">
        <v>27419</v>
      </c>
      <c r="J365">
        <v>1004</v>
      </c>
      <c r="K365">
        <v>2.94</v>
      </c>
      <c r="L365">
        <v>3</v>
      </c>
      <c r="M365" t="s">
        <v>34</v>
      </c>
      <c r="N365" t="s">
        <v>1218</v>
      </c>
    </row>
    <row r="366" spans="1:14" x14ac:dyDescent="0.3">
      <c r="A366" t="s">
        <v>953</v>
      </c>
      <c r="B366" t="s">
        <v>572</v>
      </c>
      <c r="C366">
        <v>26</v>
      </c>
      <c r="D366" t="s">
        <v>24</v>
      </c>
      <c r="E366" t="s">
        <v>62</v>
      </c>
      <c r="F366" t="s">
        <v>63</v>
      </c>
      <c r="G366" t="s">
        <v>19</v>
      </c>
      <c r="H366">
        <v>43444</v>
      </c>
      <c r="I366">
        <v>45111</v>
      </c>
      <c r="J366">
        <v>1967</v>
      </c>
      <c r="K366">
        <v>3.53</v>
      </c>
      <c r="L366">
        <v>3</v>
      </c>
      <c r="M366" t="s">
        <v>20</v>
      </c>
      <c r="N366" t="s">
        <v>1218</v>
      </c>
    </row>
    <row r="367" spans="1:14" x14ac:dyDescent="0.3">
      <c r="A367" t="s">
        <v>560</v>
      </c>
      <c r="B367" t="s">
        <v>561</v>
      </c>
      <c r="C367">
        <v>36</v>
      </c>
      <c r="D367" t="s">
        <v>24</v>
      </c>
      <c r="E367" t="s">
        <v>62</v>
      </c>
      <c r="F367" t="s">
        <v>63</v>
      </c>
      <c r="G367" t="s">
        <v>27</v>
      </c>
      <c r="H367">
        <v>45209</v>
      </c>
      <c r="I367">
        <v>44427</v>
      </c>
      <c r="J367">
        <v>2210</v>
      </c>
      <c r="K367">
        <v>2.94</v>
      </c>
      <c r="L367">
        <v>2</v>
      </c>
      <c r="M367" t="s">
        <v>20</v>
      </c>
      <c r="N367" t="s">
        <v>1218</v>
      </c>
    </row>
    <row r="368" spans="1:14" x14ac:dyDescent="0.3">
      <c r="A368" t="s">
        <v>1082</v>
      </c>
      <c r="B368" t="s">
        <v>404</v>
      </c>
      <c r="C368">
        <v>29</v>
      </c>
      <c r="D368" t="s">
        <v>16</v>
      </c>
      <c r="E368" t="s">
        <v>42</v>
      </c>
      <c r="F368" t="s">
        <v>43</v>
      </c>
      <c r="G368" t="s">
        <v>88</v>
      </c>
      <c r="H368">
        <v>43831</v>
      </c>
      <c r="I368">
        <v>37874</v>
      </c>
      <c r="J368">
        <v>1949</v>
      </c>
      <c r="K368">
        <v>2.73</v>
      </c>
      <c r="L368">
        <v>3</v>
      </c>
      <c r="M368" t="s">
        <v>20</v>
      </c>
      <c r="N368" t="s">
        <v>1218</v>
      </c>
    </row>
    <row r="369" spans="1:14" x14ac:dyDescent="0.3">
      <c r="A369" t="s">
        <v>1133</v>
      </c>
      <c r="B369" t="s">
        <v>143</v>
      </c>
      <c r="C369">
        <v>40</v>
      </c>
      <c r="D369" t="s">
        <v>16</v>
      </c>
      <c r="E369" t="s">
        <v>31</v>
      </c>
      <c r="F369" t="s">
        <v>32</v>
      </c>
      <c r="G369" t="s">
        <v>33</v>
      </c>
      <c r="H369">
        <v>43977</v>
      </c>
      <c r="I369">
        <v>30070</v>
      </c>
      <c r="J369">
        <v>685</v>
      </c>
      <c r="K369">
        <v>2.5299999999999998</v>
      </c>
      <c r="L369">
        <v>3</v>
      </c>
      <c r="M369" t="s">
        <v>28</v>
      </c>
      <c r="N369" t="s">
        <v>1218</v>
      </c>
    </row>
    <row r="370" spans="1:14" x14ac:dyDescent="0.3">
      <c r="A370" t="s">
        <v>1174</v>
      </c>
      <c r="B370" t="s">
        <v>866</v>
      </c>
      <c r="C370">
        <v>37</v>
      </c>
      <c r="D370" t="s">
        <v>16</v>
      </c>
      <c r="E370" t="s">
        <v>31</v>
      </c>
      <c r="F370" t="s">
        <v>32</v>
      </c>
      <c r="G370" t="s">
        <v>105</v>
      </c>
      <c r="H370">
        <v>42460</v>
      </c>
      <c r="I370">
        <v>29191</v>
      </c>
      <c r="J370">
        <v>1670</v>
      </c>
      <c r="K370">
        <v>3.48</v>
      </c>
      <c r="L370">
        <v>5</v>
      </c>
      <c r="M370" t="s">
        <v>28</v>
      </c>
      <c r="N370" t="s">
        <v>1218</v>
      </c>
    </row>
    <row r="371" spans="1:14" x14ac:dyDescent="0.3">
      <c r="A371" t="s">
        <v>1463</v>
      </c>
      <c r="B371" t="s">
        <v>912</v>
      </c>
      <c r="C371">
        <v>21</v>
      </c>
      <c r="D371" t="s">
        <v>16</v>
      </c>
      <c r="E371" t="s">
        <v>74</v>
      </c>
      <c r="F371" t="s">
        <v>75</v>
      </c>
      <c r="G371" t="s">
        <v>53</v>
      </c>
      <c r="H371">
        <v>42833</v>
      </c>
      <c r="I371">
        <v>36024</v>
      </c>
      <c r="J371">
        <v>1062</v>
      </c>
      <c r="K371">
        <v>3.83</v>
      </c>
      <c r="L371">
        <v>5</v>
      </c>
      <c r="M371" t="s">
        <v>28</v>
      </c>
      <c r="N371" t="s">
        <v>1218</v>
      </c>
    </row>
    <row r="372" spans="1:14" x14ac:dyDescent="0.3">
      <c r="A372" t="s">
        <v>1464</v>
      </c>
      <c r="B372" t="s">
        <v>430</v>
      </c>
      <c r="C372">
        <v>33</v>
      </c>
      <c r="D372" t="s">
        <v>24</v>
      </c>
      <c r="E372" t="s">
        <v>42</v>
      </c>
      <c r="F372" t="s">
        <v>43</v>
      </c>
      <c r="G372" t="s">
        <v>50</v>
      </c>
      <c r="H372">
        <v>44998</v>
      </c>
      <c r="I372">
        <v>42121</v>
      </c>
      <c r="J372">
        <v>1082</v>
      </c>
      <c r="K372">
        <v>2.5499999999999998</v>
      </c>
      <c r="L372">
        <v>4</v>
      </c>
      <c r="M372" t="s">
        <v>20</v>
      </c>
      <c r="N372" t="s">
        <v>1218</v>
      </c>
    </row>
    <row r="373" spans="1:14" x14ac:dyDescent="0.3">
      <c r="A373" t="s">
        <v>1465</v>
      </c>
      <c r="B373" t="s">
        <v>140</v>
      </c>
      <c r="C373">
        <v>41</v>
      </c>
      <c r="D373" t="s">
        <v>16</v>
      </c>
      <c r="E373" t="s">
        <v>62</v>
      </c>
      <c r="F373" t="s">
        <v>63</v>
      </c>
      <c r="G373" t="s">
        <v>33</v>
      </c>
      <c r="H373">
        <v>43929</v>
      </c>
      <c r="I373">
        <v>33873</v>
      </c>
      <c r="J373">
        <v>1591</v>
      </c>
      <c r="K373">
        <v>2.83</v>
      </c>
      <c r="L373">
        <v>1</v>
      </c>
      <c r="M373" t="s">
        <v>20</v>
      </c>
      <c r="N373" t="s">
        <v>1218</v>
      </c>
    </row>
    <row r="374" spans="1:14" x14ac:dyDescent="0.3">
      <c r="A374" t="s">
        <v>1466</v>
      </c>
      <c r="B374" t="s">
        <v>723</v>
      </c>
      <c r="C374">
        <v>29</v>
      </c>
      <c r="D374" t="s">
        <v>16</v>
      </c>
      <c r="E374" t="s">
        <v>42</v>
      </c>
      <c r="F374" t="s">
        <v>43</v>
      </c>
      <c r="G374" t="s">
        <v>53</v>
      </c>
      <c r="H374">
        <v>43377</v>
      </c>
      <c r="I374">
        <v>45881</v>
      </c>
      <c r="J374">
        <v>2679</v>
      </c>
      <c r="K374">
        <v>3.78</v>
      </c>
      <c r="L374">
        <v>0</v>
      </c>
      <c r="M374" t="s">
        <v>20</v>
      </c>
      <c r="N374" t="s">
        <v>1218</v>
      </c>
    </row>
    <row r="375" spans="1:14" x14ac:dyDescent="0.3">
      <c r="A375" t="s">
        <v>1467</v>
      </c>
      <c r="B375" t="s">
        <v>298</v>
      </c>
      <c r="C375">
        <v>25</v>
      </c>
      <c r="D375" t="s">
        <v>16</v>
      </c>
      <c r="E375" t="s">
        <v>74</v>
      </c>
      <c r="F375" t="s">
        <v>75</v>
      </c>
      <c r="G375" t="s">
        <v>33</v>
      </c>
      <c r="H375">
        <v>44912</v>
      </c>
      <c r="I375">
        <v>29509</v>
      </c>
      <c r="J375">
        <v>2395</v>
      </c>
      <c r="K375">
        <v>3.41</v>
      </c>
      <c r="L375">
        <v>3</v>
      </c>
      <c r="M375" t="s">
        <v>28</v>
      </c>
      <c r="N375" t="s">
        <v>1218</v>
      </c>
    </row>
    <row r="376" spans="1:14" x14ac:dyDescent="0.3">
      <c r="A376" t="s">
        <v>292</v>
      </c>
      <c r="B376" t="s">
        <v>293</v>
      </c>
      <c r="C376">
        <v>31</v>
      </c>
      <c r="D376" t="s">
        <v>24</v>
      </c>
      <c r="E376" t="s">
        <v>58</v>
      </c>
      <c r="F376" t="s">
        <v>59</v>
      </c>
      <c r="G376" t="s">
        <v>53</v>
      </c>
      <c r="H376">
        <v>42227</v>
      </c>
      <c r="I376">
        <v>32130</v>
      </c>
      <c r="J376">
        <v>936</v>
      </c>
      <c r="K376">
        <v>1.64</v>
      </c>
      <c r="L376">
        <v>1</v>
      </c>
      <c r="M376" t="s">
        <v>34</v>
      </c>
      <c r="N376" t="s">
        <v>1218</v>
      </c>
    </row>
    <row r="377" spans="1:14" x14ac:dyDescent="0.3">
      <c r="A377" t="s">
        <v>1076</v>
      </c>
      <c r="B377" t="s">
        <v>581</v>
      </c>
      <c r="C377">
        <v>25</v>
      </c>
      <c r="D377" t="s">
        <v>16</v>
      </c>
      <c r="E377" t="s">
        <v>37</v>
      </c>
      <c r="F377" t="s">
        <v>38</v>
      </c>
      <c r="G377" t="s">
        <v>33</v>
      </c>
      <c r="H377">
        <v>43853</v>
      </c>
      <c r="I377">
        <v>28733</v>
      </c>
      <c r="J377">
        <v>1989</v>
      </c>
      <c r="K377">
        <v>3.13</v>
      </c>
      <c r="L377">
        <v>6</v>
      </c>
      <c r="M377" t="s">
        <v>34</v>
      </c>
      <c r="N377" t="s">
        <v>1218</v>
      </c>
    </row>
    <row r="378" spans="1:14" x14ac:dyDescent="0.3">
      <c r="A378" t="s">
        <v>502</v>
      </c>
      <c r="B378" t="s">
        <v>98</v>
      </c>
      <c r="C378">
        <v>37</v>
      </c>
      <c r="D378" t="s">
        <v>16</v>
      </c>
      <c r="E378" t="s">
        <v>37</v>
      </c>
      <c r="F378" t="s">
        <v>38</v>
      </c>
      <c r="G378" t="s">
        <v>53</v>
      </c>
      <c r="H378">
        <v>45300</v>
      </c>
      <c r="I378">
        <v>26133</v>
      </c>
      <c r="J378">
        <v>587</v>
      </c>
      <c r="K378">
        <v>2.74</v>
      </c>
      <c r="L378">
        <v>2</v>
      </c>
      <c r="M378" t="s">
        <v>34</v>
      </c>
      <c r="N378" t="s">
        <v>1218</v>
      </c>
    </row>
    <row r="379" spans="1:14" x14ac:dyDescent="0.3">
      <c r="A379" t="s">
        <v>1468</v>
      </c>
      <c r="B379" t="s">
        <v>270</v>
      </c>
      <c r="C379">
        <v>32</v>
      </c>
      <c r="D379" t="s">
        <v>16</v>
      </c>
      <c r="E379" t="s">
        <v>58</v>
      </c>
      <c r="F379" t="s">
        <v>59</v>
      </c>
      <c r="G379" t="s">
        <v>50</v>
      </c>
      <c r="H379">
        <v>45452</v>
      </c>
      <c r="I379">
        <v>27981</v>
      </c>
      <c r="J379">
        <v>895</v>
      </c>
      <c r="K379">
        <v>3.2</v>
      </c>
      <c r="L379">
        <v>5</v>
      </c>
      <c r="M379" t="s">
        <v>34</v>
      </c>
      <c r="N379" t="s">
        <v>1218</v>
      </c>
    </row>
    <row r="380" spans="1:14" x14ac:dyDescent="0.3">
      <c r="A380" t="s">
        <v>1469</v>
      </c>
      <c r="B380" t="s">
        <v>209</v>
      </c>
      <c r="C380">
        <v>35</v>
      </c>
      <c r="D380" t="s">
        <v>24</v>
      </c>
      <c r="E380" t="s">
        <v>42</v>
      </c>
      <c r="F380" t="s">
        <v>43</v>
      </c>
      <c r="G380" t="s">
        <v>53</v>
      </c>
      <c r="H380">
        <v>42107</v>
      </c>
      <c r="I380">
        <v>37346</v>
      </c>
      <c r="J380">
        <v>1879</v>
      </c>
      <c r="K380">
        <v>3.88</v>
      </c>
      <c r="L380">
        <v>0</v>
      </c>
      <c r="M380" t="s">
        <v>34</v>
      </c>
      <c r="N380" t="s">
        <v>1218</v>
      </c>
    </row>
    <row r="381" spans="1:14" x14ac:dyDescent="0.3">
      <c r="A381" t="s">
        <v>1470</v>
      </c>
      <c r="B381" t="s">
        <v>319</v>
      </c>
      <c r="C381">
        <v>33</v>
      </c>
      <c r="D381" t="s">
        <v>16</v>
      </c>
      <c r="E381" t="s">
        <v>31</v>
      </c>
      <c r="F381" t="s">
        <v>32</v>
      </c>
      <c r="G381" t="s">
        <v>27</v>
      </c>
      <c r="H381">
        <v>45613</v>
      </c>
      <c r="I381">
        <v>29037</v>
      </c>
      <c r="J381">
        <v>1928</v>
      </c>
      <c r="K381">
        <v>4.99</v>
      </c>
      <c r="L381">
        <v>1</v>
      </c>
      <c r="M381" t="s">
        <v>20</v>
      </c>
      <c r="N381" t="s">
        <v>1218</v>
      </c>
    </row>
    <row r="382" spans="1:14" x14ac:dyDescent="0.3">
      <c r="A382" t="s">
        <v>1471</v>
      </c>
      <c r="B382" t="s">
        <v>1304</v>
      </c>
      <c r="C382">
        <v>35</v>
      </c>
      <c r="D382" t="s">
        <v>24</v>
      </c>
      <c r="E382" t="s">
        <v>62</v>
      </c>
      <c r="F382" t="s">
        <v>63</v>
      </c>
      <c r="G382" t="s">
        <v>27</v>
      </c>
      <c r="H382">
        <v>45398</v>
      </c>
      <c r="I382">
        <v>37272</v>
      </c>
      <c r="J382">
        <v>2819</v>
      </c>
      <c r="K382">
        <v>3.28</v>
      </c>
      <c r="L382">
        <v>2</v>
      </c>
      <c r="M382" t="s">
        <v>20</v>
      </c>
      <c r="N382" t="s">
        <v>1218</v>
      </c>
    </row>
    <row r="383" spans="1:14" x14ac:dyDescent="0.3">
      <c r="A383" t="s">
        <v>1472</v>
      </c>
      <c r="B383" t="s">
        <v>433</v>
      </c>
      <c r="C383">
        <v>38</v>
      </c>
      <c r="D383" t="s">
        <v>16</v>
      </c>
      <c r="E383" t="s">
        <v>37</v>
      </c>
      <c r="F383" t="s">
        <v>38</v>
      </c>
      <c r="G383" t="s">
        <v>39</v>
      </c>
      <c r="H383">
        <v>42220</v>
      </c>
      <c r="I383">
        <v>30418</v>
      </c>
      <c r="J383">
        <v>1384</v>
      </c>
      <c r="K383">
        <v>2.4900000000000002</v>
      </c>
      <c r="L383">
        <v>4</v>
      </c>
      <c r="M383" t="s">
        <v>34</v>
      </c>
      <c r="N383" t="s">
        <v>1218</v>
      </c>
    </row>
    <row r="384" spans="1:14" x14ac:dyDescent="0.3">
      <c r="A384" t="s">
        <v>1473</v>
      </c>
      <c r="B384" t="s">
        <v>602</v>
      </c>
      <c r="C384">
        <v>30</v>
      </c>
      <c r="D384" t="s">
        <v>24</v>
      </c>
      <c r="E384" t="s">
        <v>62</v>
      </c>
      <c r="F384" t="s">
        <v>63</v>
      </c>
      <c r="G384" t="s">
        <v>50</v>
      </c>
      <c r="H384">
        <v>44880</v>
      </c>
      <c r="I384">
        <v>41015</v>
      </c>
      <c r="J384">
        <v>1648</v>
      </c>
      <c r="K384">
        <v>3.62</v>
      </c>
      <c r="L384">
        <v>1</v>
      </c>
      <c r="M384" t="s">
        <v>20</v>
      </c>
      <c r="N384" t="s">
        <v>1218</v>
      </c>
    </row>
    <row r="385" spans="1:14" x14ac:dyDescent="0.3">
      <c r="A385" t="s">
        <v>888</v>
      </c>
      <c r="B385" t="s">
        <v>238</v>
      </c>
      <c r="C385">
        <v>40</v>
      </c>
      <c r="D385" t="s">
        <v>16</v>
      </c>
      <c r="E385" t="s">
        <v>42</v>
      </c>
      <c r="F385" t="s">
        <v>43</v>
      </c>
      <c r="G385" t="s">
        <v>27</v>
      </c>
      <c r="H385">
        <v>45194</v>
      </c>
      <c r="I385">
        <v>39611</v>
      </c>
      <c r="J385">
        <v>821</v>
      </c>
      <c r="K385">
        <v>1.72</v>
      </c>
      <c r="L385">
        <v>0</v>
      </c>
      <c r="M385" t="s">
        <v>28</v>
      </c>
      <c r="N385" t="s">
        <v>1218</v>
      </c>
    </row>
    <row r="386" spans="1:14" x14ac:dyDescent="0.3">
      <c r="A386" t="s">
        <v>1193</v>
      </c>
      <c r="B386" t="s">
        <v>312</v>
      </c>
      <c r="C386">
        <v>21</v>
      </c>
      <c r="D386" t="s">
        <v>24</v>
      </c>
      <c r="E386" t="s">
        <v>42</v>
      </c>
      <c r="F386" t="s">
        <v>43</v>
      </c>
      <c r="G386" t="s">
        <v>33</v>
      </c>
      <c r="H386">
        <v>43248</v>
      </c>
      <c r="I386">
        <v>37784</v>
      </c>
      <c r="J386">
        <v>1816</v>
      </c>
      <c r="K386">
        <v>3.6</v>
      </c>
      <c r="L386">
        <v>1</v>
      </c>
      <c r="M386" t="s">
        <v>28</v>
      </c>
      <c r="N386" t="s">
        <v>1218</v>
      </c>
    </row>
    <row r="387" spans="1:14" x14ac:dyDescent="0.3">
      <c r="A387" t="s">
        <v>1474</v>
      </c>
      <c r="B387" t="s">
        <v>98</v>
      </c>
      <c r="C387">
        <v>26</v>
      </c>
      <c r="D387" t="s">
        <v>24</v>
      </c>
      <c r="E387" t="s">
        <v>58</v>
      </c>
      <c r="F387" t="s">
        <v>59</v>
      </c>
      <c r="G387" t="s">
        <v>33</v>
      </c>
      <c r="H387">
        <v>42819</v>
      </c>
      <c r="I387">
        <v>33185</v>
      </c>
      <c r="J387">
        <v>860</v>
      </c>
      <c r="K387">
        <v>3.28</v>
      </c>
      <c r="L387">
        <v>0</v>
      </c>
      <c r="M387" t="s">
        <v>28</v>
      </c>
      <c r="N387" t="s">
        <v>1218</v>
      </c>
    </row>
    <row r="388" spans="1:14" x14ac:dyDescent="0.3">
      <c r="A388" t="s">
        <v>576</v>
      </c>
      <c r="B388" t="s">
        <v>577</v>
      </c>
      <c r="C388">
        <v>33</v>
      </c>
      <c r="D388" t="s">
        <v>24</v>
      </c>
      <c r="E388" t="s">
        <v>42</v>
      </c>
      <c r="F388" t="s">
        <v>43</v>
      </c>
      <c r="G388" t="s">
        <v>88</v>
      </c>
      <c r="H388">
        <v>44784</v>
      </c>
      <c r="I388">
        <v>45681</v>
      </c>
      <c r="J388">
        <v>2337</v>
      </c>
      <c r="K388">
        <v>3.74</v>
      </c>
      <c r="L388">
        <v>1</v>
      </c>
      <c r="M388" t="s">
        <v>28</v>
      </c>
      <c r="N388" t="s">
        <v>1218</v>
      </c>
    </row>
    <row r="389" spans="1:14" x14ac:dyDescent="0.3">
      <c r="A389" t="s">
        <v>1475</v>
      </c>
      <c r="B389" t="s">
        <v>1375</v>
      </c>
      <c r="C389">
        <v>26</v>
      </c>
      <c r="D389" t="s">
        <v>24</v>
      </c>
      <c r="E389" t="s">
        <v>42</v>
      </c>
      <c r="F389" t="s">
        <v>43</v>
      </c>
      <c r="G389" t="s">
        <v>50</v>
      </c>
      <c r="H389">
        <v>44013</v>
      </c>
      <c r="I389">
        <v>39928</v>
      </c>
      <c r="J389">
        <v>3563</v>
      </c>
      <c r="K389">
        <v>3.97</v>
      </c>
      <c r="L389">
        <v>3</v>
      </c>
      <c r="M389" t="s">
        <v>20</v>
      </c>
      <c r="N389" t="s">
        <v>1218</v>
      </c>
    </row>
    <row r="390" spans="1:14" x14ac:dyDescent="0.3">
      <c r="A390" t="s">
        <v>351</v>
      </c>
      <c r="B390" t="s">
        <v>352</v>
      </c>
      <c r="C390">
        <v>21</v>
      </c>
      <c r="D390" t="s">
        <v>16</v>
      </c>
      <c r="E390" t="s">
        <v>62</v>
      </c>
      <c r="F390" t="s">
        <v>63</v>
      </c>
      <c r="G390" t="s">
        <v>39</v>
      </c>
      <c r="H390">
        <v>43161</v>
      </c>
      <c r="I390">
        <v>41240</v>
      </c>
      <c r="J390">
        <v>1955</v>
      </c>
      <c r="K390">
        <v>2.48</v>
      </c>
      <c r="L390">
        <v>5</v>
      </c>
      <c r="M390" t="s">
        <v>28</v>
      </c>
      <c r="N390" t="s">
        <v>1218</v>
      </c>
    </row>
    <row r="391" spans="1:14" x14ac:dyDescent="0.3">
      <c r="A391" t="s">
        <v>1476</v>
      </c>
      <c r="B391" t="s">
        <v>439</v>
      </c>
      <c r="C391">
        <v>37</v>
      </c>
      <c r="D391" t="s">
        <v>16</v>
      </c>
      <c r="E391" t="s">
        <v>37</v>
      </c>
      <c r="F391" t="s">
        <v>38</v>
      </c>
      <c r="G391" t="s">
        <v>39</v>
      </c>
      <c r="H391">
        <v>43830</v>
      </c>
      <c r="I391">
        <v>26815</v>
      </c>
      <c r="J391">
        <v>713</v>
      </c>
      <c r="K391">
        <v>2.59</v>
      </c>
      <c r="L391">
        <v>4</v>
      </c>
      <c r="M391" t="s">
        <v>28</v>
      </c>
      <c r="N391" t="s">
        <v>1218</v>
      </c>
    </row>
    <row r="392" spans="1:14" x14ac:dyDescent="0.3">
      <c r="A392" t="s">
        <v>1477</v>
      </c>
      <c r="B392" t="s">
        <v>1478</v>
      </c>
      <c r="C392">
        <v>28</v>
      </c>
      <c r="D392" t="s">
        <v>24</v>
      </c>
      <c r="E392" t="s">
        <v>25</v>
      </c>
      <c r="F392" t="s">
        <v>26</v>
      </c>
      <c r="G392" t="s">
        <v>53</v>
      </c>
      <c r="H392">
        <v>44128</v>
      </c>
      <c r="I392">
        <v>29578</v>
      </c>
      <c r="J392">
        <v>1027</v>
      </c>
      <c r="K392">
        <v>3.15</v>
      </c>
      <c r="L392">
        <v>2</v>
      </c>
      <c r="M392" t="s">
        <v>20</v>
      </c>
      <c r="N392" t="s">
        <v>1218</v>
      </c>
    </row>
    <row r="393" spans="1:14" x14ac:dyDescent="0.3">
      <c r="A393" t="s">
        <v>779</v>
      </c>
      <c r="B393" t="s">
        <v>780</v>
      </c>
      <c r="C393">
        <v>44</v>
      </c>
      <c r="D393" t="s">
        <v>24</v>
      </c>
      <c r="E393" t="s">
        <v>17</v>
      </c>
      <c r="F393" t="s">
        <v>18</v>
      </c>
      <c r="G393" t="s">
        <v>39</v>
      </c>
      <c r="H393">
        <v>45026</v>
      </c>
      <c r="I393">
        <v>53055</v>
      </c>
      <c r="J393">
        <v>2604</v>
      </c>
      <c r="K393">
        <v>2.87</v>
      </c>
      <c r="L393">
        <v>3</v>
      </c>
      <c r="M393" t="s">
        <v>20</v>
      </c>
      <c r="N393" t="s">
        <v>1218</v>
      </c>
    </row>
    <row r="394" spans="1:14" x14ac:dyDescent="0.3">
      <c r="A394" t="s">
        <v>1114</v>
      </c>
      <c r="B394" t="s">
        <v>1115</v>
      </c>
      <c r="C394">
        <v>35</v>
      </c>
      <c r="D394" t="s">
        <v>24</v>
      </c>
      <c r="E394" t="s">
        <v>58</v>
      </c>
      <c r="F394" t="s">
        <v>59</v>
      </c>
      <c r="G394" t="s">
        <v>88</v>
      </c>
      <c r="H394">
        <v>43050</v>
      </c>
      <c r="I394">
        <v>31410</v>
      </c>
      <c r="J394">
        <v>3104</v>
      </c>
      <c r="K394">
        <v>4.28</v>
      </c>
      <c r="L394">
        <v>2</v>
      </c>
      <c r="M394" t="s">
        <v>28</v>
      </c>
      <c r="N394" t="s">
        <v>1218</v>
      </c>
    </row>
    <row r="395" spans="1:14" x14ac:dyDescent="0.3">
      <c r="A395" t="s">
        <v>1479</v>
      </c>
      <c r="B395" t="s">
        <v>1480</v>
      </c>
      <c r="C395">
        <v>33</v>
      </c>
      <c r="D395" t="s">
        <v>16</v>
      </c>
      <c r="E395" t="s">
        <v>17</v>
      </c>
      <c r="F395" t="s">
        <v>18</v>
      </c>
      <c r="G395" t="s">
        <v>53</v>
      </c>
      <c r="H395">
        <v>43598</v>
      </c>
      <c r="I395">
        <v>48424</v>
      </c>
      <c r="J395">
        <v>1384</v>
      </c>
      <c r="K395">
        <v>2.8</v>
      </c>
      <c r="L395">
        <v>2</v>
      </c>
      <c r="M395" t="s">
        <v>20</v>
      </c>
      <c r="N395" t="s">
        <v>1218</v>
      </c>
    </row>
    <row r="396" spans="1:14" x14ac:dyDescent="0.3">
      <c r="A396" t="s">
        <v>1481</v>
      </c>
      <c r="B396" t="s">
        <v>1090</v>
      </c>
      <c r="C396">
        <v>31</v>
      </c>
      <c r="D396" t="s">
        <v>16</v>
      </c>
      <c r="E396" t="s">
        <v>58</v>
      </c>
      <c r="F396" t="s">
        <v>59</v>
      </c>
      <c r="G396" t="s">
        <v>39</v>
      </c>
      <c r="H396">
        <v>44347</v>
      </c>
      <c r="I396">
        <v>28158</v>
      </c>
      <c r="J396">
        <v>2793</v>
      </c>
      <c r="K396">
        <v>4.47</v>
      </c>
      <c r="L396">
        <v>1</v>
      </c>
      <c r="M396" t="s">
        <v>28</v>
      </c>
      <c r="N396" t="s">
        <v>1218</v>
      </c>
    </row>
    <row r="397" spans="1:14" x14ac:dyDescent="0.3">
      <c r="A397" t="s">
        <v>1482</v>
      </c>
      <c r="B397" t="s">
        <v>558</v>
      </c>
      <c r="C397">
        <v>33</v>
      </c>
      <c r="D397" t="s">
        <v>24</v>
      </c>
      <c r="E397" t="s">
        <v>37</v>
      </c>
      <c r="F397" t="s">
        <v>38</v>
      </c>
      <c r="G397" t="s">
        <v>39</v>
      </c>
      <c r="H397">
        <v>44791</v>
      </c>
      <c r="I397">
        <v>30679</v>
      </c>
      <c r="J397">
        <v>1729</v>
      </c>
      <c r="K397">
        <v>2.81</v>
      </c>
      <c r="L397">
        <v>3</v>
      </c>
      <c r="M397" t="s">
        <v>34</v>
      </c>
      <c r="N397" t="s">
        <v>1218</v>
      </c>
    </row>
    <row r="398" spans="1:14" x14ac:dyDescent="0.3">
      <c r="A398" t="s">
        <v>1483</v>
      </c>
      <c r="B398" t="s">
        <v>687</v>
      </c>
      <c r="C398">
        <v>31</v>
      </c>
      <c r="D398" t="s">
        <v>24</v>
      </c>
      <c r="E398" t="s">
        <v>25</v>
      </c>
      <c r="F398" t="s">
        <v>26</v>
      </c>
      <c r="G398" t="s">
        <v>19</v>
      </c>
      <c r="H398">
        <v>42737</v>
      </c>
      <c r="I398">
        <v>35269</v>
      </c>
      <c r="J398">
        <v>1941</v>
      </c>
      <c r="K398">
        <v>3.77</v>
      </c>
      <c r="L398">
        <v>4</v>
      </c>
      <c r="M398" t="s">
        <v>34</v>
      </c>
      <c r="N398" t="s">
        <v>1218</v>
      </c>
    </row>
    <row r="399" spans="1:14" x14ac:dyDescent="0.3">
      <c r="A399" t="s">
        <v>183</v>
      </c>
      <c r="B399" t="s">
        <v>184</v>
      </c>
      <c r="C399">
        <v>26</v>
      </c>
      <c r="D399" t="s">
        <v>24</v>
      </c>
      <c r="E399" t="s">
        <v>31</v>
      </c>
      <c r="F399" t="s">
        <v>32</v>
      </c>
      <c r="G399" t="s">
        <v>88</v>
      </c>
      <c r="H399">
        <v>43365</v>
      </c>
      <c r="I399">
        <v>26667</v>
      </c>
      <c r="J399">
        <v>1350</v>
      </c>
      <c r="K399">
        <v>3.22</v>
      </c>
      <c r="L399">
        <v>4</v>
      </c>
      <c r="M399" t="s">
        <v>28</v>
      </c>
      <c r="N399" t="s">
        <v>1218</v>
      </c>
    </row>
    <row r="400" spans="1:14" x14ac:dyDescent="0.3">
      <c r="A400" t="s">
        <v>1484</v>
      </c>
      <c r="B400" t="s">
        <v>92</v>
      </c>
      <c r="C400">
        <v>27</v>
      </c>
      <c r="D400" t="s">
        <v>24</v>
      </c>
      <c r="E400" t="s">
        <v>62</v>
      </c>
      <c r="F400" t="s">
        <v>63</v>
      </c>
      <c r="G400" t="s">
        <v>105</v>
      </c>
      <c r="H400">
        <v>43159</v>
      </c>
      <c r="I400">
        <v>43010</v>
      </c>
      <c r="J400">
        <v>2723</v>
      </c>
      <c r="K400">
        <v>4.1399999999999997</v>
      </c>
      <c r="L400">
        <v>1</v>
      </c>
      <c r="M400" t="s">
        <v>20</v>
      </c>
      <c r="N400" t="s">
        <v>1218</v>
      </c>
    </row>
    <row r="401" spans="1:14" x14ac:dyDescent="0.3">
      <c r="A401" t="s">
        <v>1485</v>
      </c>
      <c r="B401" t="s">
        <v>499</v>
      </c>
      <c r="C401">
        <v>30</v>
      </c>
      <c r="D401" t="s">
        <v>24</v>
      </c>
      <c r="E401" t="s">
        <v>37</v>
      </c>
      <c r="F401" t="s">
        <v>38</v>
      </c>
      <c r="G401" t="s">
        <v>50</v>
      </c>
      <c r="H401">
        <v>42212</v>
      </c>
      <c r="I401">
        <v>20460</v>
      </c>
      <c r="J401">
        <v>1482</v>
      </c>
      <c r="K401">
        <v>3.5</v>
      </c>
      <c r="L401">
        <v>2</v>
      </c>
      <c r="M401" t="s">
        <v>34</v>
      </c>
      <c r="N401" t="s">
        <v>1218</v>
      </c>
    </row>
    <row r="402" spans="1:14" x14ac:dyDescent="0.3">
      <c r="A402" t="s">
        <v>1486</v>
      </c>
      <c r="B402" t="s">
        <v>1487</v>
      </c>
      <c r="C402">
        <v>23</v>
      </c>
      <c r="D402" t="s">
        <v>16</v>
      </c>
      <c r="E402" t="s">
        <v>31</v>
      </c>
      <c r="F402" t="s">
        <v>32</v>
      </c>
      <c r="G402" t="s">
        <v>19</v>
      </c>
      <c r="H402">
        <v>44824</v>
      </c>
      <c r="I402">
        <v>30431</v>
      </c>
      <c r="J402">
        <v>2268</v>
      </c>
      <c r="K402">
        <v>4.9000000000000004</v>
      </c>
      <c r="L402">
        <v>2</v>
      </c>
      <c r="M402" t="s">
        <v>20</v>
      </c>
      <c r="N402" t="s">
        <v>1218</v>
      </c>
    </row>
    <row r="403" spans="1:14" x14ac:dyDescent="0.3">
      <c r="A403" t="s">
        <v>1488</v>
      </c>
      <c r="B403" t="s">
        <v>761</v>
      </c>
      <c r="C403">
        <v>34</v>
      </c>
      <c r="D403" t="s">
        <v>16</v>
      </c>
      <c r="E403" t="s">
        <v>17</v>
      </c>
      <c r="F403" t="s">
        <v>18</v>
      </c>
      <c r="G403" t="s">
        <v>19</v>
      </c>
      <c r="H403">
        <v>42227</v>
      </c>
      <c r="I403">
        <v>49764</v>
      </c>
      <c r="J403">
        <v>3124</v>
      </c>
      <c r="K403">
        <v>4.57</v>
      </c>
      <c r="L403">
        <v>4</v>
      </c>
      <c r="M403" t="s">
        <v>34</v>
      </c>
      <c r="N403" t="s">
        <v>1218</v>
      </c>
    </row>
    <row r="404" spans="1:14" x14ac:dyDescent="0.3">
      <c r="A404" t="s">
        <v>693</v>
      </c>
      <c r="B404" t="s">
        <v>694</v>
      </c>
      <c r="C404">
        <v>36</v>
      </c>
      <c r="D404" t="s">
        <v>16</v>
      </c>
      <c r="E404" t="s">
        <v>25</v>
      </c>
      <c r="F404" t="s">
        <v>26</v>
      </c>
      <c r="G404" t="s">
        <v>33</v>
      </c>
      <c r="H404">
        <v>42235</v>
      </c>
      <c r="I404">
        <v>28843</v>
      </c>
      <c r="J404">
        <v>590</v>
      </c>
      <c r="K404">
        <v>1.98</v>
      </c>
      <c r="L404">
        <v>1</v>
      </c>
      <c r="M404" t="s">
        <v>20</v>
      </c>
      <c r="N404" t="s">
        <v>1218</v>
      </c>
    </row>
    <row r="405" spans="1:14" x14ac:dyDescent="0.3">
      <c r="A405" t="s">
        <v>164</v>
      </c>
      <c r="B405" t="s">
        <v>165</v>
      </c>
      <c r="C405">
        <v>28</v>
      </c>
      <c r="D405" t="s">
        <v>16</v>
      </c>
      <c r="E405" t="s">
        <v>17</v>
      </c>
      <c r="F405" t="s">
        <v>18</v>
      </c>
      <c r="G405" t="s">
        <v>88</v>
      </c>
      <c r="H405">
        <v>43988</v>
      </c>
      <c r="I405">
        <v>47926</v>
      </c>
      <c r="J405">
        <v>2553</v>
      </c>
      <c r="K405">
        <v>4.78</v>
      </c>
      <c r="L405">
        <v>1</v>
      </c>
      <c r="M405" t="s">
        <v>34</v>
      </c>
      <c r="N405" t="s">
        <v>1218</v>
      </c>
    </row>
    <row r="406" spans="1:14" x14ac:dyDescent="0.3">
      <c r="A406" t="s">
        <v>1489</v>
      </c>
      <c r="B406" t="s">
        <v>259</v>
      </c>
      <c r="C406">
        <v>30</v>
      </c>
      <c r="D406" t="s">
        <v>24</v>
      </c>
      <c r="E406" t="s">
        <v>42</v>
      </c>
      <c r="F406" t="s">
        <v>43</v>
      </c>
      <c r="G406" t="s">
        <v>27</v>
      </c>
      <c r="H406">
        <v>43428</v>
      </c>
      <c r="I406">
        <v>35705</v>
      </c>
      <c r="J406">
        <v>1211</v>
      </c>
      <c r="K406">
        <v>2.84</v>
      </c>
      <c r="L406">
        <v>6</v>
      </c>
      <c r="M406" t="s">
        <v>20</v>
      </c>
      <c r="N406" t="s">
        <v>1218</v>
      </c>
    </row>
    <row r="407" spans="1:14" x14ac:dyDescent="0.3">
      <c r="A407" t="s">
        <v>1490</v>
      </c>
      <c r="B407" t="s">
        <v>1491</v>
      </c>
      <c r="C407">
        <v>24</v>
      </c>
      <c r="D407" t="s">
        <v>24</v>
      </c>
      <c r="E407" t="s">
        <v>62</v>
      </c>
      <c r="F407" t="s">
        <v>63</v>
      </c>
      <c r="G407" t="s">
        <v>39</v>
      </c>
      <c r="H407">
        <v>42426</v>
      </c>
      <c r="I407">
        <v>49590</v>
      </c>
      <c r="J407">
        <v>3071</v>
      </c>
      <c r="K407">
        <v>2.87</v>
      </c>
      <c r="L407">
        <v>4</v>
      </c>
      <c r="M407" t="s">
        <v>34</v>
      </c>
      <c r="N407" t="s">
        <v>1218</v>
      </c>
    </row>
    <row r="408" spans="1:14" x14ac:dyDescent="0.3">
      <c r="A408" t="s">
        <v>1492</v>
      </c>
      <c r="B408" t="s">
        <v>1480</v>
      </c>
      <c r="C408">
        <v>30</v>
      </c>
      <c r="D408" t="s">
        <v>16</v>
      </c>
      <c r="E408" t="s">
        <v>74</v>
      </c>
      <c r="F408" t="s">
        <v>75</v>
      </c>
      <c r="G408" t="s">
        <v>105</v>
      </c>
      <c r="H408">
        <v>44792</v>
      </c>
      <c r="I408">
        <v>45557</v>
      </c>
      <c r="J408">
        <v>2056</v>
      </c>
      <c r="K408">
        <v>1.89</v>
      </c>
      <c r="L408">
        <v>3</v>
      </c>
      <c r="M408" t="s">
        <v>20</v>
      </c>
      <c r="N408" t="s">
        <v>1218</v>
      </c>
    </row>
    <row r="409" spans="1:14" x14ac:dyDescent="0.3">
      <c r="A409" t="s">
        <v>1493</v>
      </c>
      <c r="B409" t="s">
        <v>836</v>
      </c>
      <c r="C409">
        <v>37</v>
      </c>
      <c r="D409" t="s">
        <v>16</v>
      </c>
      <c r="E409" t="s">
        <v>42</v>
      </c>
      <c r="F409" t="s">
        <v>43</v>
      </c>
      <c r="G409" t="s">
        <v>19</v>
      </c>
      <c r="H409">
        <v>44686</v>
      </c>
      <c r="I409">
        <v>44431</v>
      </c>
      <c r="J409">
        <v>1494</v>
      </c>
      <c r="K409">
        <v>3.83</v>
      </c>
      <c r="L409">
        <v>1</v>
      </c>
      <c r="M409" t="s">
        <v>20</v>
      </c>
      <c r="N409" t="s">
        <v>1218</v>
      </c>
    </row>
    <row r="410" spans="1:14" x14ac:dyDescent="0.3">
      <c r="A410" t="s">
        <v>625</v>
      </c>
      <c r="B410" t="s">
        <v>626</v>
      </c>
      <c r="C410">
        <v>42</v>
      </c>
      <c r="D410" t="s">
        <v>16</v>
      </c>
      <c r="E410" t="s">
        <v>74</v>
      </c>
      <c r="F410" t="s">
        <v>75</v>
      </c>
      <c r="G410" t="s">
        <v>88</v>
      </c>
      <c r="H410">
        <v>42499</v>
      </c>
      <c r="I410">
        <v>30132</v>
      </c>
      <c r="J410">
        <v>650</v>
      </c>
      <c r="K410">
        <v>2.61</v>
      </c>
      <c r="L410">
        <v>3</v>
      </c>
      <c r="M410" t="s">
        <v>34</v>
      </c>
      <c r="N410" t="s">
        <v>1218</v>
      </c>
    </row>
    <row r="411" spans="1:14" x14ac:dyDescent="0.3">
      <c r="A411" t="s">
        <v>1494</v>
      </c>
      <c r="B411" t="s">
        <v>23</v>
      </c>
      <c r="C411">
        <v>21</v>
      </c>
      <c r="D411" t="s">
        <v>16</v>
      </c>
      <c r="E411" t="s">
        <v>42</v>
      </c>
      <c r="F411" t="s">
        <v>43</v>
      </c>
      <c r="G411" t="s">
        <v>88</v>
      </c>
      <c r="H411">
        <v>43547</v>
      </c>
      <c r="I411">
        <v>41510</v>
      </c>
      <c r="J411">
        <v>1424</v>
      </c>
      <c r="K411">
        <v>2.85</v>
      </c>
      <c r="L411">
        <v>4</v>
      </c>
      <c r="M411" t="s">
        <v>20</v>
      </c>
      <c r="N411" t="s">
        <v>1218</v>
      </c>
    </row>
    <row r="412" spans="1:14" x14ac:dyDescent="0.3">
      <c r="A412" t="s">
        <v>1157</v>
      </c>
      <c r="B412" t="s">
        <v>786</v>
      </c>
      <c r="C412">
        <v>33</v>
      </c>
      <c r="D412" t="s">
        <v>16</v>
      </c>
      <c r="E412" t="s">
        <v>25</v>
      </c>
      <c r="F412" t="s">
        <v>26</v>
      </c>
      <c r="G412" t="s">
        <v>50</v>
      </c>
      <c r="H412">
        <v>44495</v>
      </c>
      <c r="I412">
        <v>23879</v>
      </c>
      <c r="J412">
        <v>1383</v>
      </c>
      <c r="K412">
        <v>2.63</v>
      </c>
      <c r="L412">
        <v>4</v>
      </c>
      <c r="M412" t="s">
        <v>20</v>
      </c>
      <c r="N412" t="s">
        <v>1218</v>
      </c>
    </row>
    <row r="413" spans="1:14" x14ac:dyDescent="0.3">
      <c r="A413" t="s">
        <v>1039</v>
      </c>
      <c r="B413" t="s">
        <v>950</v>
      </c>
      <c r="C413">
        <v>34</v>
      </c>
      <c r="D413" t="s">
        <v>16</v>
      </c>
      <c r="E413" t="s">
        <v>62</v>
      </c>
      <c r="F413" t="s">
        <v>63</v>
      </c>
      <c r="G413" t="s">
        <v>105</v>
      </c>
      <c r="H413">
        <v>42404</v>
      </c>
      <c r="I413">
        <v>37072</v>
      </c>
      <c r="J413">
        <v>2571</v>
      </c>
      <c r="K413">
        <v>4.7699999999999996</v>
      </c>
      <c r="L413">
        <v>2</v>
      </c>
      <c r="M413" t="s">
        <v>20</v>
      </c>
      <c r="N413" t="s">
        <v>1218</v>
      </c>
    </row>
    <row r="414" spans="1:14" x14ac:dyDescent="0.3">
      <c r="A414" t="s">
        <v>1024</v>
      </c>
      <c r="B414" t="s">
        <v>626</v>
      </c>
      <c r="C414">
        <v>21</v>
      </c>
      <c r="D414" t="s">
        <v>16</v>
      </c>
      <c r="E414" t="s">
        <v>25</v>
      </c>
      <c r="F414" t="s">
        <v>26</v>
      </c>
      <c r="G414" t="s">
        <v>88</v>
      </c>
      <c r="H414">
        <v>43510</v>
      </c>
      <c r="I414">
        <v>34335</v>
      </c>
      <c r="J414">
        <v>1478</v>
      </c>
      <c r="K414">
        <v>3.86</v>
      </c>
      <c r="L414">
        <v>2</v>
      </c>
      <c r="M414" t="s">
        <v>34</v>
      </c>
      <c r="N414" t="s">
        <v>1218</v>
      </c>
    </row>
    <row r="415" spans="1:14" x14ac:dyDescent="0.3">
      <c r="A415" t="s">
        <v>1079</v>
      </c>
      <c r="B415" t="s">
        <v>126</v>
      </c>
      <c r="C415">
        <v>43</v>
      </c>
      <c r="D415" t="s">
        <v>24</v>
      </c>
      <c r="E415" t="s">
        <v>31</v>
      </c>
      <c r="F415" t="s">
        <v>32</v>
      </c>
      <c r="G415" t="s">
        <v>33</v>
      </c>
      <c r="H415">
        <v>43929</v>
      </c>
      <c r="I415">
        <v>36693</v>
      </c>
      <c r="J415">
        <v>2854</v>
      </c>
      <c r="K415">
        <v>4.4400000000000004</v>
      </c>
      <c r="L415">
        <v>5</v>
      </c>
      <c r="M415" t="s">
        <v>20</v>
      </c>
      <c r="N415" t="s">
        <v>1218</v>
      </c>
    </row>
    <row r="416" spans="1:14" x14ac:dyDescent="0.3">
      <c r="A416" t="s">
        <v>398</v>
      </c>
      <c r="B416" t="s">
        <v>202</v>
      </c>
      <c r="C416">
        <v>31</v>
      </c>
      <c r="D416" t="s">
        <v>16</v>
      </c>
      <c r="E416" t="s">
        <v>25</v>
      </c>
      <c r="F416" t="s">
        <v>26</v>
      </c>
      <c r="G416" t="s">
        <v>50</v>
      </c>
      <c r="H416">
        <v>42463</v>
      </c>
      <c r="I416">
        <v>34799</v>
      </c>
      <c r="J416">
        <v>1401</v>
      </c>
      <c r="K416">
        <v>5</v>
      </c>
      <c r="L416">
        <v>4</v>
      </c>
      <c r="M416" t="s">
        <v>34</v>
      </c>
      <c r="N416" t="s">
        <v>1218</v>
      </c>
    </row>
    <row r="417" spans="1:14" x14ac:dyDescent="0.3">
      <c r="A417" t="s">
        <v>429</v>
      </c>
      <c r="B417" t="s">
        <v>430</v>
      </c>
      <c r="C417">
        <v>31</v>
      </c>
      <c r="D417" t="s">
        <v>16</v>
      </c>
      <c r="E417" t="s">
        <v>62</v>
      </c>
      <c r="F417" t="s">
        <v>63</v>
      </c>
      <c r="G417" t="s">
        <v>53</v>
      </c>
      <c r="H417">
        <v>42678</v>
      </c>
      <c r="I417">
        <v>44527</v>
      </c>
      <c r="J417">
        <v>2084</v>
      </c>
      <c r="K417">
        <v>3.15</v>
      </c>
      <c r="L417">
        <v>2</v>
      </c>
      <c r="M417" t="s">
        <v>34</v>
      </c>
      <c r="N417" t="s">
        <v>1218</v>
      </c>
    </row>
    <row r="418" spans="1:14" x14ac:dyDescent="0.3">
      <c r="A418" t="s">
        <v>60</v>
      </c>
      <c r="B418" t="s">
        <v>61</v>
      </c>
      <c r="C418">
        <v>21</v>
      </c>
      <c r="D418" t="s">
        <v>16</v>
      </c>
      <c r="E418" t="s">
        <v>62</v>
      </c>
      <c r="F418" t="s">
        <v>63</v>
      </c>
      <c r="G418" t="s">
        <v>50</v>
      </c>
      <c r="H418">
        <v>43969</v>
      </c>
      <c r="I418">
        <v>42806</v>
      </c>
      <c r="J418">
        <v>819</v>
      </c>
      <c r="K418">
        <v>2.44</v>
      </c>
      <c r="L418">
        <v>3</v>
      </c>
      <c r="M418" t="s">
        <v>34</v>
      </c>
      <c r="N418" t="s">
        <v>1218</v>
      </c>
    </row>
    <row r="419" spans="1:14" x14ac:dyDescent="0.3">
      <c r="A419" t="s">
        <v>749</v>
      </c>
      <c r="B419" t="s">
        <v>295</v>
      </c>
      <c r="C419">
        <v>30</v>
      </c>
      <c r="D419" t="s">
        <v>16</v>
      </c>
      <c r="E419" t="s">
        <v>31</v>
      </c>
      <c r="F419" t="s">
        <v>32</v>
      </c>
      <c r="G419" t="s">
        <v>50</v>
      </c>
      <c r="H419">
        <v>44488</v>
      </c>
      <c r="I419">
        <v>36304</v>
      </c>
      <c r="J419">
        <v>2001</v>
      </c>
      <c r="K419">
        <v>2.87</v>
      </c>
      <c r="L419">
        <v>2</v>
      </c>
      <c r="M419" t="s">
        <v>20</v>
      </c>
      <c r="N419" t="s">
        <v>1218</v>
      </c>
    </row>
    <row r="420" spans="1:14" x14ac:dyDescent="0.3">
      <c r="A420" t="s">
        <v>1495</v>
      </c>
      <c r="B420" t="s">
        <v>531</v>
      </c>
      <c r="C420">
        <v>33</v>
      </c>
      <c r="D420" t="s">
        <v>16</v>
      </c>
      <c r="E420" t="s">
        <v>58</v>
      </c>
      <c r="F420" t="s">
        <v>59</v>
      </c>
      <c r="G420" t="s">
        <v>19</v>
      </c>
      <c r="H420">
        <v>43444</v>
      </c>
      <c r="I420">
        <v>31177</v>
      </c>
      <c r="J420">
        <v>800</v>
      </c>
      <c r="K420">
        <v>2.98</v>
      </c>
      <c r="L420">
        <v>4</v>
      </c>
      <c r="M420" t="s">
        <v>20</v>
      </c>
      <c r="N420" t="s">
        <v>1218</v>
      </c>
    </row>
    <row r="421" spans="1:14" x14ac:dyDescent="0.3">
      <c r="A421" t="s">
        <v>274</v>
      </c>
      <c r="B421" t="s">
        <v>275</v>
      </c>
      <c r="C421">
        <v>32</v>
      </c>
      <c r="D421" t="s">
        <v>24</v>
      </c>
      <c r="E421" t="s">
        <v>17</v>
      </c>
      <c r="F421" t="s">
        <v>18</v>
      </c>
      <c r="G421" t="s">
        <v>53</v>
      </c>
      <c r="H421">
        <v>45630</v>
      </c>
      <c r="I421">
        <v>37586</v>
      </c>
      <c r="J421">
        <v>1559</v>
      </c>
      <c r="K421">
        <v>3.46</v>
      </c>
      <c r="L421">
        <v>5</v>
      </c>
      <c r="M421" t="s">
        <v>20</v>
      </c>
      <c r="N421" t="s">
        <v>1218</v>
      </c>
    </row>
    <row r="422" spans="1:14" x14ac:dyDescent="0.3">
      <c r="A422" t="s">
        <v>1496</v>
      </c>
      <c r="B422" t="s">
        <v>104</v>
      </c>
      <c r="C422">
        <v>28</v>
      </c>
      <c r="D422" t="s">
        <v>16</v>
      </c>
      <c r="E422" t="s">
        <v>42</v>
      </c>
      <c r="F422" t="s">
        <v>43</v>
      </c>
      <c r="G422" t="s">
        <v>53</v>
      </c>
      <c r="H422">
        <v>42869</v>
      </c>
      <c r="I422">
        <v>39914</v>
      </c>
      <c r="J422">
        <v>2239</v>
      </c>
      <c r="K422">
        <v>3.03</v>
      </c>
      <c r="L422">
        <v>3</v>
      </c>
      <c r="M422" t="s">
        <v>20</v>
      </c>
      <c r="N422" t="s">
        <v>1218</v>
      </c>
    </row>
    <row r="423" spans="1:14" x14ac:dyDescent="0.3">
      <c r="A423" t="s">
        <v>1497</v>
      </c>
      <c r="B423" t="s">
        <v>1498</v>
      </c>
      <c r="C423">
        <v>34</v>
      </c>
      <c r="D423" t="s">
        <v>16</v>
      </c>
      <c r="E423" t="s">
        <v>58</v>
      </c>
      <c r="F423" t="s">
        <v>59</v>
      </c>
      <c r="G423" t="s">
        <v>50</v>
      </c>
      <c r="H423">
        <v>43053</v>
      </c>
      <c r="I423">
        <v>30409</v>
      </c>
      <c r="J423">
        <v>1220</v>
      </c>
      <c r="K423">
        <v>3.13</v>
      </c>
      <c r="L423">
        <v>4</v>
      </c>
      <c r="M423" t="s">
        <v>28</v>
      </c>
      <c r="N423" t="s">
        <v>1218</v>
      </c>
    </row>
    <row r="424" spans="1:14" x14ac:dyDescent="0.3">
      <c r="A424" t="s">
        <v>503</v>
      </c>
      <c r="B424" t="s">
        <v>504</v>
      </c>
      <c r="C424">
        <v>39</v>
      </c>
      <c r="D424" t="s">
        <v>16</v>
      </c>
      <c r="E424" t="s">
        <v>37</v>
      </c>
      <c r="F424" t="s">
        <v>38</v>
      </c>
      <c r="G424" t="s">
        <v>88</v>
      </c>
      <c r="H424">
        <v>42978</v>
      </c>
      <c r="I424">
        <v>29499</v>
      </c>
      <c r="J424">
        <v>1545</v>
      </c>
      <c r="K424">
        <v>5</v>
      </c>
      <c r="L424">
        <v>4</v>
      </c>
      <c r="M424" t="s">
        <v>20</v>
      </c>
      <c r="N424" t="s">
        <v>1218</v>
      </c>
    </row>
    <row r="425" spans="1:14" x14ac:dyDescent="0.3">
      <c r="A425" t="s">
        <v>1499</v>
      </c>
      <c r="B425" t="s">
        <v>1100</v>
      </c>
      <c r="C425">
        <v>28</v>
      </c>
      <c r="D425" t="s">
        <v>24</v>
      </c>
      <c r="E425" t="s">
        <v>58</v>
      </c>
      <c r="F425" t="s">
        <v>59</v>
      </c>
      <c r="G425" t="s">
        <v>33</v>
      </c>
      <c r="H425">
        <v>45083</v>
      </c>
      <c r="I425">
        <v>28847</v>
      </c>
      <c r="J425">
        <v>983</v>
      </c>
      <c r="K425">
        <v>4.33</v>
      </c>
      <c r="L425">
        <v>2</v>
      </c>
      <c r="M425" t="s">
        <v>28</v>
      </c>
      <c r="N425" t="s">
        <v>1218</v>
      </c>
    </row>
    <row r="426" spans="1:14" x14ac:dyDescent="0.3">
      <c r="A426" t="s">
        <v>1500</v>
      </c>
      <c r="B426" t="s">
        <v>264</v>
      </c>
      <c r="C426">
        <v>33</v>
      </c>
      <c r="D426" t="s">
        <v>16</v>
      </c>
      <c r="E426" t="s">
        <v>62</v>
      </c>
      <c r="F426" t="s">
        <v>63</v>
      </c>
      <c r="G426" t="s">
        <v>53</v>
      </c>
      <c r="H426">
        <v>43020</v>
      </c>
      <c r="I426">
        <v>43414</v>
      </c>
      <c r="J426">
        <v>2665</v>
      </c>
      <c r="K426">
        <v>2.81</v>
      </c>
      <c r="L426">
        <v>4</v>
      </c>
      <c r="M426" t="s">
        <v>28</v>
      </c>
      <c r="N426" t="s">
        <v>1218</v>
      </c>
    </row>
    <row r="427" spans="1:14" x14ac:dyDescent="0.3">
      <c r="A427" t="s">
        <v>1501</v>
      </c>
      <c r="B427" t="s">
        <v>36</v>
      </c>
      <c r="C427">
        <v>39</v>
      </c>
      <c r="D427" t="s">
        <v>16</v>
      </c>
      <c r="E427" t="s">
        <v>62</v>
      </c>
      <c r="F427" t="s">
        <v>63</v>
      </c>
      <c r="G427" t="s">
        <v>39</v>
      </c>
      <c r="H427">
        <v>45432</v>
      </c>
      <c r="I427">
        <v>41518</v>
      </c>
      <c r="J427">
        <v>2052</v>
      </c>
      <c r="K427">
        <v>3.27</v>
      </c>
      <c r="L427">
        <v>3</v>
      </c>
      <c r="M427" t="s">
        <v>34</v>
      </c>
      <c r="N427" t="s">
        <v>1218</v>
      </c>
    </row>
    <row r="428" spans="1:14" x14ac:dyDescent="0.3">
      <c r="A428" t="s">
        <v>1502</v>
      </c>
      <c r="B428" t="s">
        <v>211</v>
      </c>
      <c r="C428">
        <v>34</v>
      </c>
      <c r="D428" t="s">
        <v>16</v>
      </c>
      <c r="E428" t="s">
        <v>25</v>
      </c>
      <c r="F428" t="s">
        <v>26</v>
      </c>
      <c r="G428" t="s">
        <v>27</v>
      </c>
      <c r="H428">
        <v>45467</v>
      </c>
      <c r="I428">
        <v>37459</v>
      </c>
      <c r="J428">
        <v>2615</v>
      </c>
      <c r="K428">
        <v>4.1100000000000003</v>
      </c>
      <c r="L428">
        <v>2</v>
      </c>
      <c r="M428" t="s">
        <v>34</v>
      </c>
      <c r="N428" t="s">
        <v>1218</v>
      </c>
    </row>
    <row r="429" spans="1:14" x14ac:dyDescent="0.3">
      <c r="A429" t="s">
        <v>1503</v>
      </c>
      <c r="B429" t="s">
        <v>1504</v>
      </c>
      <c r="C429">
        <v>21</v>
      </c>
      <c r="D429" t="s">
        <v>16</v>
      </c>
      <c r="E429" t="s">
        <v>62</v>
      </c>
      <c r="F429" t="s">
        <v>63</v>
      </c>
      <c r="G429" t="s">
        <v>33</v>
      </c>
      <c r="H429">
        <v>42722</v>
      </c>
      <c r="I429">
        <v>49115</v>
      </c>
      <c r="J429">
        <v>2924</v>
      </c>
      <c r="K429">
        <v>2.67</v>
      </c>
      <c r="L429">
        <v>2</v>
      </c>
      <c r="M429" t="s">
        <v>28</v>
      </c>
      <c r="N429" t="s">
        <v>1218</v>
      </c>
    </row>
    <row r="430" spans="1:14" x14ac:dyDescent="0.3">
      <c r="A430" t="s">
        <v>807</v>
      </c>
      <c r="B430" t="s">
        <v>808</v>
      </c>
      <c r="C430">
        <v>24</v>
      </c>
      <c r="D430" t="s">
        <v>24</v>
      </c>
      <c r="E430" t="s">
        <v>25</v>
      </c>
      <c r="F430" t="s">
        <v>26</v>
      </c>
      <c r="G430" t="s">
        <v>33</v>
      </c>
      <c r="H430">
        <v>45120</v>
      </c>
      <c r="I430">
        <v>30973</v>
      </c>
      <c r="J430">
        <v>1833</v>
      </c>
      <c r="K430">
        <v>3.33</v>
      </c>
      <c r="L430">
        <v>7</v>
      </c>
      <c r="M430" t="s">
        <v>34</v>
      </c>
      <c r="N430" t="s">
        <v>1218</v>
      </c>
    </row>
    <row r="431" spans="1:14" x14ac:dyDescent="0.3">
      <c r="A431" t="s">
        <v>1505</v>
      </c>
      <c r="B431" t="s">
        <v>348</v>
      </c>
      <c r="C431">
        <v>26</v>
      </c>
      <c r="D431" t="s">
        <v>24</v>
      </c>
      <c r="E431" t="s">
        <v>17</v>
      </c>
      <c r="F431" t="s">
        <v>18</v>
      </c>
      <c r="G431" t="s">
        <v>27</v>
      </c>
      <c r="H431">
        <v>43374</v>
      </c>
      <c r="I431">
        <v>49862</v>
      </c>
      <c r="J431">
        <v>1289</v>
      </c>
      <c r="K431">
        <v>2.4700000000000002</v>
      </c>
      <c r="L431">
        <v>4</v>
      </c>
      <c r="M431" t="s">
        <v>34</v>
      </c>
      <c r="N431" t="s">
        <v>1218</v>
      </c>
    </row>
    <row r="432" spans="1:14" x14ac:dyDescent="0.3">
      <c r="A432" t="s">
        <v>1506</v>
      </c>
      <c r="B432" t="s">
        <v>85</v>
      </c>
      <c r="C432">
        <v>32</v>
      </c>
      <c r="D432" t="s">
        <v>16</v>
      </c>
      <c r="E432" t="s">
        <v>37</v>
      </c>
      <c r="F432" t="s">
        <v>38</v>
      </c>
      <c r="G432" t="s">
        <v>33</v>
      </c>
      <c r="H432">
        <v>44202</v>
      </c>
      <c r="I432">
        <v>37332</v>
      </c>
      <c r="J432">
        <v>4326</v>
      </c>
      <c r="K432">
        <v>5</v>
      </c>
      <c r="L432">
        <v>0</v>
      </c>
      <c r="M432" t="s">
        <v>28</v>
      </c>
      <c r="N432" t="s">
        <v>1218</v>
      </c>
    </row>
    <row r="433" spans="1:14" x14ac:dyDescent="0.3">
      <c r="A433" t="s">
        <v>1093</v>
      </c>
      <c r="B433" t="s">
        <v>1094</v>
      </c>
      <c r="C433">
        <v>26</v>
      </c>
      <c r="D433" t="s">
        <v>16</v>
      </c>
      <c r="E433" t="s">
        <v>31</v>
      </c>
      <c r="F433" t="s">
        <v>32</v>
      </c>
      <c r="G433" t="s">
        <v>88</v>
      </c>
      <c r="H433">
        <v>45582</v>
      </c>
      <c r="I433">
        <v>30455</v>
      </c>
      <c r="J433">
        <v>1059</v>
      </c>
      <c r="K433">
        <v>4.8899999999999997</v>
      </c>
      <c r="L433">
        <v>1</v>
      </c>
      <c r="M433" t="s">
        <v>34</v>
      </c>
      <c r="N433" t="s">
        <v>1218</v>
      </c>
    </row>
    <row r="434" spans="1:14" x14ac:dyDescent="0.3">
      <c r="A434" t="s">
        <v>1507</v>
      </c>
      <c r="B434" t="s">
        <v>1358</v>
      </c>
      <c r="C434">
        <v>31</v>
      </c>
      <c r="D434" t="s">
        <v>16</v>
      </c>
      <c r="E434" t="s">
        <v>37</v>
      </c>
      <c r="F434" t="s">
        <v>38</v>
      </c>
      <c r="G434" t="s">
        <v>88</v>
      </c>
      <c r="H434">
        <v>42900</v>
      </c>
      <c r="I434">
        <v>31371</v>
      </c>
      <c r="J434">
        <v>959</v>
      </c>
      <c r="K434">
        <v>2.5499999999999998</v>
      </c>
      <c r="L434">
        <v>2</v>
      </c>
      <c r="M434" t="s">
        <v>20</v>
      </c>
      <c r="N434" t="s">
        <v>1218</v>
      </c>
    </row>
    <row r="435" spans="1:14" x14ac:dyDescent="0.3">
      <c r="A435" t="s">
        <v>1508</v>
      </c>
      <c r="B435" t="s">
        <v>61</v>
      </c>
      <c r="C435">
        <v>24</v>
      </c>
      <c r="D435" t="s">
        <v>24</v>
      </c>
      <c r="E435" t="s">
        <v>31</v>
      </c>
      <c r="F435" t="s">
        <v>32</v>
      </c>
      <c r="G435" t="s">
        <v>39</v>
      </c>
      <c r="H435">
        <v>44548</v>
      </c>
      <c r="I435">
        <v>37138</v>
      </c>
      <c r="J435">
        <v>2284</v>
      </c>
      <c r="K435">
        <v>2.6</v>
      </c>
      <c r="L435">
        <v>0</v>
      </c>
      <c r="M435" t="s">
        <v>20</v>
      </c>
      <c r="N435" t="s">
        <v>1218</v>
      </c>
    </row>
    <row r="436" spans="1:14" x14ac:dyDescent="0.3">
      <c r="A436" t="s">
        <v>1509</v>
      </c>
      <c r="B436" t="s">
        <v>731</v>
      </c>
      <c r="C436">
        <v>30</v>
      </c>
      <c r="D436" t="s">
        <v>24</v>
      </c>
      <c r="E436" t="s">
        <v>17</v>
      </c>
      <c r="F436" t="s">
        <v>18</v>
      </c>
      <c r="G436" t="s">
        <v>53</v>
      </c>
      <c r="H436">
        <v>43477</v>
      </c>
      <c r="I436">
        <v>46548</v>
      </c>
      <c r="J436">
        <v>1168</v>
      </c>
      <c r="K436">
        <v>1.48</v>
      </c>
      <c r="L436">
        <v>2</v>
      </c>
      <c r="M436" t="s">
        <v>28</v>
      </c>
      <c r="N436" t="s">
        <v>1218</v>
      </c>
    </row>
    <row r="437" spans="1:14" x14ac:dyDescent="0.3">
      <c r="A437" t="s">
        <v>1510</v>
      </c>
      <c r="B437" t="s">
        <v>540</v>
      </c>
      <c r="C437">
        <v>33</v>
      </c>
      <c r="D437" t="s">
        <v>16</v>
      </c>
      <c r="E437" t="s">
        <v>74</v>
      </c>
      <c r="F437" t="s">
        <v>75</v>
      </c>
      <c r="G437" t="s">
        <v>105</v>
      </c>
      <c r="H437">
        <v>42818</v>
      </c>
      <c r="I437">
        <v>35634</v>
      </c>
      <c r="J437">
        <v>1027</v>
      </c>
      <c r="K437">
        <v>2.38</v>
      </c>
      <c r="L437">
        <v>0</v>
      </c>
      <c r="M437" t="s">
        <v>20</v>
      </c>
      <c r="N437" t="s">
        <v>1218</v>
      </c>
    </row>
    <row r="438" spans="1:14" x14ac:dyDescent="0.3">
      <c r="A438" t="s">
        <v>1511</v>
      </c>
      <c r="B438" t="s">
        <v>1512</v>
      </c>
      <c r="C438">
        <v>38</v>
      </c>
      <c r="D438" t="s">
        <v>24</v>
      </c>
      <c r="E438" t="s">
        <v>62</v>
      </c>
      <c r="F438" t="s">
        <v>63</v>
      </c>
      <c r="G438" t="s">
        <v>88</v>
      </c>
      <c r="H438">
        <v>42756</v>
      </c>
      <c r="I438">
        <v>45888</v>
      </c>
      <c r="J438">
        <v>974</v>
      </c>
      <c r="K438">
        <v>2.81</v>
      </c>
      <c r="L438">
        <v>3</v>
      </c>
      <c r="M438" t="s">
        <v>34</v>
      </c>
      <c r="N438" t="s">
        <v>1218</v>
      </c>
    </row>
    <row r="439" spans="1:14" x14ac:dyDescent="0.3">
      <c r="A439" t="s">
        <v>1513</v>
      </c>
      <c r="B439" t="s">
        <v>333</v>
      </c>
      <c r="C439">
        <v>29</v>
      </c>
      <c r="D439" t="s">
        <v>24</v>
      </c>
      <c r="E439" t="s">
        <v>25</v>
      </c>
      <c r="F439" t="s">
        <v>26</v>
      </c>
      <c r="G439" t="s">
        <v>53</v>
      </c>
      <c r="H439">
        <v>43253</v>
      </c>
      <c r="I439">
        <v>31304</v>
      </c>
      <c r="J439">
        <v>577</v>
      </c>
      <c r="K439">
        <v>2.14</v>
      </c>
      <c r="L439">
        <v>0</v>
      </c>
      <c r="M439" t="s">
        <v>20</v>
      </c>
      <c r="N439" t="s">
        <v>1218</v>
      </c>
    </row>
    <row r="440" spans="1:14" x14ac:dyDescent="0.3">
      <c r="A440" t="s">
        <v>934</v>
      </c>
      <c r="B440" t="s">
        <v>100</v>
      </c>
      <c r="C440">
        <v>32</v>
      </c>
      <c r="D440" t="s">
        <v>16</v>
      </c>
      <c r="E440" t="s">
        <v>37</v>
      </c>
      <c r="F440" t="s">
        <v>38</v>
      </c>
      <c r="G440" t="s">
        <v>53</v>
      </c>
      <c r="H440">
        <v>44100</v>
      </c>
      <c r="I440">
        <v>31362</v>
      </c>
      <c r="J440">
        <v>1428</v>
      </c>
      <c r="K440">
        <v>4.03</v>
      </c>
      <c r="L440">
        <v>3</v>
      </c>
      <c r="M440" t="s">
        <v>28</v>
      </c>
      <c r="N440" t="s">
        <v>1218</v>
      </c>
    </row>
    <row r="441" spans="1:14" x14ac:dyDescent="0.3">
      <c r="A441" t="s">
        <v>1514</v>
      </c>
      <c r="B441" t="s">
        <v>577</v>
      </c>
      <c r="C441">
        <v>35</v>
      </c>
      <c r="D441" t="s">
        <v>16</v>
      </c>
      <c r="E441" t="s">
        <v>42</v>
      </c>
      <c r="F441" t="s">
        <v>43</v>
      </c>
      <c r="G441" t="s">
        <v>19</v>
      </c>
      <c r="H441">
        <v>44122</v>
      </c>
      <c r="I441">
        <v>37730</v>
      </c>
      <c r="J441">
        <v>4087</v>
      </c>
      <c r="K441">
        <v>4.82</v>
      </c>
      <c r="L441">
        <v>1</v>
      </c>
      <c r="M441" t="s">
        <v>34</v>
      </c>
      <c r="N441" t="s">
        <v>1218</v>
      </c>
    </row>
    <row r="442" spans="1:14" x14ac:dyDescent="0.3">
      <c r="A442" t="s">
        <v>1515</v>
      </c>
      <c r="B442" t="s">
        <v>244</v>
      </c>
      <c r="C442">
        <v>23</v>
      </c>
      <c r="D442" t="s">
        <v>16</v>
      </c>
      <c r="E442" t="s">
        <v>17</v>
      </c>
      <c r="F442" t="s">
        <v>18</v>
      </c>
      <c r="G442" t="s">
        <v>19</v>
      </c>
      <c r="H442">
        <v>43967</v>
      </c>
      <c r="I442">
        <v>42918</v>
      </c>
      <c r="J442">
        <v>3508</v>
      </c>
      <c r="K442">
        <v>3.89</v>
      </c>
      <c r="L442">
        <v>2</v>
      </c>
      <c r="M442" t="s">
        <v>20</v>
      </c>
      <c r="N442" t="s">
        <v>1218</v>
      </c>
    </row>
    <row r="443" spans="1:14" x14ac:dyDescent="0.3">
      <c r="A443" t="s">
        <v>1211</v>
      </c>
      <c r="B443" t="s">
        <v>266</v>
      </c>
      <c r="C443">
        <v>35</v>
      </c>
      <c r="D443" t="s">
        <v>24</v>
      </c>
      <c r="E443" t="s">
        <v>37</v>
      </c>
      <c r="F443" t="s">
        <v>38</v>
      </c>
      <c r="G443" t="s">
        <v>50</v>
      </c>
      <c r="H443">
        <v>45112</v>
      </c>
      <c r="I443">
        <v>29248</v>
      </c>
      <c r="J443">
        <v>870</v>
      </c>
      <c r="K443">
        <v>2.62</v>
      </c>
      <c r="L443">
        <v>1</v>
      </c>
      <c r="M443" t="s">
        <v>28</v>
      </c>
      <c r="N443" t="s">
        <v>1218</v>
      </c>
    </row>
    <row r="444" spans="1:14" x14ac:dyDescent="0.3">
      <c r="A444" t="s">
        <v>550</v>
      </c>
      <c r="B444" t="s">
        <v>109</v>
      </c>
      <c r="C444">
        <v>23</v>
      </c>
      <c r="D444" t="s">
        <v>16</v>
      </c>
      <c r="E444" t="s">
        <v>25</v>
      </c>
      <c r="F444" t="s">
        <v>26</v>
      </c>
      <c r="G444" t="s">
        <v>33</v>
      </c>
      <c r="H444">
        <v>42665</v>
      </c>
      <c r="I444">
        <v>30166</v>
      </c>
      <c r="J444">
        <v>1838</v>
      </c>
      <c r="K444">
        <v>2.92</v>
      </c>
      <c r="L444">
        <v>1</v>
      </c>
      <c r="M444" t="s">
        <v>28</v>
      </c>
      <c r="N444" t="s">
        <v>1218</v>
      </c>
    </row>
    <row r="445" spans="1:14" x14ac:dyDescent="0.3">
      <c r="A445" t="s">
        <v>1516</v>
      </c>
      <c r="B445" t="s">
        <v>882</v>
      </c>
      <c r="C445">
        <v>37</v>
      </c>
      <c r="D445" t="s">
        <v>16</v>
      </c>
      <c r="E445" t="s">
        <v>74</v>
      </c>
      <c r="F445" t="s">
        <v>75</v>
      </c>
      <c r="G445" t="s">
        <v>19</v>
      </c>
      <c r="H445">
        <v>44321</v>
      </c>
      <c r="I445">
        <v>37429</v>
      </c>
      <c r="J445">
        <v>1239</v>
      </c>
      <c r="K445">
        <v>1.88</v>
      </c>
      <c r="L445">
        <v>4</v>
      </c>
      <c r="M445" t="s">
        <v>34</v>
      </c>
      <c r="N445" t="s">
        <v>1218</v>
      </c>
    </row>
    <row r="446" spans="1:14" x14ac:dyDescent="0.3">
      <c r="A446" t="s">
        <v>1517</v>
      </c>
      <c r="B446" t="s">
        <v>1090</v>
      </c>
      <c r="C446">
        <v>33</v>
      </c>
      <c r="D446" t="s">
        <v>16</v>
      </c>
      <c r="E446" t="s">
        <v>17</v>
      </c>
      <c r="F446" t="s">
        <v>18</v>
      </c>
      <c r="G446" t="s">
        <v>88</v>
      </c>
      <c r="H446">
        <v>43778</v>
      </c>
      <c r="I446">
        <v>51267</v>
      </c>
      <c r="J446">
        <v>4253</v>
      </c>
      <c r="K446">
        <v>4.3899999999999997</v>
      </c>
      <c r="L446">
        <v>4</v>
      </c>
      <c r="M446" t="s">
        <v>28</v>
      </c>
      <c r="N446" t="s">
        <v>1218</v>
      </c>
    </row>
    <row r="447" spans="1:14" x14ac:dyDescent="0.3">
      <c r="A447" t="s">
        <v>706</v>
      </c>
      <c r="B447" t="s">
        <v>707</v>
      </c>
      <c r="C447">
        <v>31</v>
      </c>
      <c r="D447" t="s">
        <v>16</v>
      </c>
      <c r="E447" t="s">
        <v>42</v>
      </c>
      <c r="F447" t="s">
        <v>43</v>
      </c>
      <c r="G447" t="s">
        <v>105</v>
      </c>
      <c r="H447">
        <v>42199</v>
      </c>
      <c r="I447">
        <v>41238</v>
      </c>
      <c r="J447">
        <v>2405</v>
      </c>
      <c r="K447">
        <v>2.65</v>
      </c>
      <c r="L447">
        <v>6</v>
      </c>
      <c r="M447" t="s">
        <v>28</v>
      </c>
      <c r="N447" t="s">
        <v>1218</v>
      </c>
    </row>
    <row r="448" spans="1:14" x14ac:dyDescent="0.3">
      <c r="A448" t="s">
        <v>1149</v>
      </c>
      <c r="B448" t="s">
        <v>517</v>
      </c>
      <c r="C448">
        <v>24</v>
      </c>
      <c r="D448" t="s">
        <v>16</v>
      </c>
      <c r="E448" t="s">
        <v>58</v>
      </c>
      <c r="F448" t="s">
        <v>59</v>
      </c>
      <c r="G448" t="s">
        <v>88</v>
      </c>
      <c r="H448">
        <v>43644</v>
      </c>
      <c r="I448">
        <v>30178</v>
      </c>
      <c r="J448">
        <v>1947</v>
      </c>
      <c r="K448">
        <v>3.84</v>
      </c>
      <c r="L448">
        <v>4</v>
      </c>
      <c r="M448" t="s">
        <v>34</v>
      </c>
      <c r="N448" t="s">
        <v>1218</v>
      </c>
    </row>
    <row r="449" spans="1:14" x14ac:dyDescent="0.3">
      <c r="A449" t="s">
        <v>239</v>
      </c>
      <c r="B449" t="s">
        <v>240</v>
      </c>
      <c r="C449">
        <v>25</v>
      </c>
      <c r="D449" t="s">
        <v>16</v>
      </c>
      <c r="E449" t="s">
        <v>17</v>
      </c>
      <c r="F449" t="s">
        <v>18</v>
      </c>
      <c r="G449" t="s">
        <v>50</v>
      </c>
      <c r="H449">
        <v>43741</v>
      </c>
      <c r="I449">
        <v>40572</v>
      </c>
      <c r="J449">
        <v>3492</v>
      </c>
      <c r="K449">
        <v>4.0999999999999996</v>
      </c>
      <c r="L449">
        <v>4</v>
      </c>
      <c r="M449" t="s">
        <v>34</v>
      </c>
      <c r="N449" t="s">
        <v>1218</v>
      </c>
    </row>
    <row r="450" spans="1:14" x14ac:dyDescent="0.3">
      <c r="A450" t="s">
        <v>230</v>
      </c>
      <c r="B450" t="s">
        <v>231</v>
      </c>
      <c r="C450">
        <v>43</v>
      </c>
      <c r="D450" t="s">
        <v>16</v>
      </c>
      <c r="E450" t="s">
        <v>31</v>
      </c>
      <c r="F450" t="s">
        <v>32</v>
      </c>
      <c r="G450" t="s">
        <v>27</v>
      </c>
      <c r="H450">
        <v>45651</v>
      </c>
      <c r="I450">
        <v>30799</v>
      </c>
      <c r="J450">
        <v>2376</v>
      </c>
      <c r="K450">
        <v>4.66</v>
      </c>
      <c r="L450">
        <v>4</v>
      </c>
      <c r="M450" t="s">
        <v>34</v>
      </c>
      <c r="N450" t="s">
        <v>1218</v>
      </c>
    </row>
    <row r="451" spans="1:14" x14ac:dyDescent="0.3">
      <c r="A451" t="s">
        <v>278</v>
      </c>
      <c r="B451" t="s">
        <v>279</v>
      </c>
      <c r="C451">
        <v>23</v>
      </c>
      <c r="D451" t="s">
        <v>24</v>
      </c>
      <c r="E451" t="s">
        <v>74</v>
      </c>
      <c r="F451" t="s">
        <v>75</v>
      </c>
      <c r="G451" t="s">
        <v>50</v>
      </c>
      <c r="H451">
        <v>44535</v>
      </c>
      <c r="I451">
        <v>32728</v>
      </c>
      <c r="J451">
        <v>981</v>
      </c>
      <c r="K451">
        <v>3.97</v>
      </c>
      <c r="L451">
        <v>0</v>
      </c>
      <c r="M451" t="s">
        <v>20</v>
      </c>
      <c r="N451" t="s">
        <v>1218</v>
      </c>
    </row>
    <row r="452" spans="1:14" x14ac:dyDescent="0.3">
      <c r="A452" t="s">
        <v>148</v>
      </c>
      <c r="B452" t="s">
        <v>149</v>
      </c>
      <c r="C452">
        <v>38</v>
      </c>
      <c r="D452" t="s">
        <v>24</v>
      </c>
      <c r="E452" t="s">
        <v>25</v>
      </c>
      <c r="F452" t="s">
        <v>26</v>
      </c>
      <c r="G452" t="s">
        <v>27</v>
      </c>
      <c r="H452">
        <v>42126</v>
      </c>
      <c r="I452">
        <v>28138</v>
      </c>
      <c r="J452">
        <v>1279</v>
      </c>
      <c r="K452">
        <v>3.36</v>
      </c>
      <c r="L452">
        <v>4</v>
      </c>
      <c r="M452" t="s">
        <v>20</v>
      </c>
      <c r="N452" t="s">
        <v>1218</v>
      </c>
    </row>
    <row r="453" spans="1:14" x14ac:dyDescent="0.3">
      <c r="A453" t="s">
        <v>580</v>
      </c>
      <c r="B453" t="s">
        <v>581</v>
      </c>
      <c r="C453">
        <v>32</v>
      </c>
      <c r="D453" t="s">
        <v>16</v>
      </c>
      <c r="E453" t="s">
        <v>25</v>
      </c>
      <c r="F453" t="s">
        <v>26</v>
      </c>
      <c r="G453" t="s">
        <v>27</v>
      </c>
      <c r="H453">
        <v>45144</v>
      </c>
      <c r="I453">
        <v>27461</v>
      </c>
      <c r="J453">
        <v>2039</v>
      </c>
      <c r="K453">
        <v>3.16</v>
      </c>
      <c r="L453">
        <v>1</v>
      </c>
      <c r="M453" t="s">
        <v>34</v>
      </c>
      <c r="N453" t="s">
        <v>1218</v>
      </c>
    </row>
    <row r="454" spans="1:14" x14ac:dyDescent="0.3">
      <c r="A454" t="s">
        <v>188</v>
      </c>
      <c r="B454" t="s">
        <v>189</v>
      </c>
      <c r="C454">
        <v>32</v>
      </c>
      <c r="D454" t="s">
        <v>16</v>
      </c>
      <c r="E454" t="s">
        <v>25</v>
      </c>
      <c r="F454" t="s">
        <v>26</v>
      </c>
      <c r="G454" t="s">
        <v>53</v>
      </c>
      <c r="H454">
        <v>42035</v>
      </c>
      <c r="I454">
        <v>34947</v>
      </c>
      <c r="J454">
        <v>2531</v>
      </c>
      <c r="K454">
        <v>3.9</v>
      </c>
      <c r="L454">
        <v>5</v>
      </c>
      <c r="M454" t="s">
        <v>34</v>
      </c>
      <c r="N454" t="s">
        <v>1218</v>
      </c>
    </row>
    <row r="455" spans="1:14" x14ac:dyDescent="0.3">
      <c r="A455" t="s">
        <v>1518</v>
      </c>
      <c r="B455" t="s">
        <v>597</v>
      </c>
      <c r="C455">
        <v>29</v>
      </c>
      <c r="D455" t="s">
        <v>16</v>
      </c>
      <c r="E455" t="s">
        <v>17</v>
      </c>
      <c r="F455" t="s">
        <v>18</v>
      </c>
      <c r="G455" t="s">
        <v>53</v>
      </c>
      <c r="H455">
        <v>43444</v>
      </c>
      <c r="I455">
        <v>39155</v>
      </c>
      <c r="J455">
        <v>2171</v>
      </c>
      <c r="K455">
        <v>3.14</v>
      </c>
      <c r="L455">
        <v>1</v>
      </c>
      <c r="M455" t="s">
        <v>34</v>
      </c>
      <c r="N455" t="s">
        <v>1218</v>
      </c>
    </row>
    <row r="456" spans="1:14" x14ac:dyDescent="0.3">
      <c r="A456" t="s">
        <v>1519</v>
      </c>
      <c r="B456" t="s">
        <v>716</v>
      </c>
      <c r="C456">
        <v>32</v>
      </c>
      <c r="D456" t="s">
        <v>16</v>
      </c>
      <c r="E456" t="s">
        <v>31</v>
      </c>
      <c r="F456" t="s">
        <v>32</v>
      </c>
      <c r="G456" t="s">
        <v>39</v>
      </c>
      <c r="H456">
        <v>44469</v>
      </c>
      <c r="I456">
        <v>30220</v>
      </c>
      <c r="J456">
        <v>1994</v>
      </c>
      <c r="K456">
        <v>3.33</v>
      </c>
      <c r="L456">
        <v>5</v>
      </c>
      <c r="M456" t="s">
        <v>20</v>
      </c>
      <c r="N456" t="s">
        <v>1218</v>
      </c>
    </row>
    <row r="457" spans="1:14" x14ac:dyDescent="0.3">
      <c r="A457" t="s">
        <v>708</v>
      </c>
      <c r="B457" t="s">
        <v>481</v>
      </c>
      <c r="C457">
        <v>29</v>
      </c>
      <c r="D457" t="s">
        <v>16</v>
      </c>
      <c r="E457" t="s">
        <v>74</v>
      </c>
      <c r="F457" t="s">
        <v>75</v>
      </c>
      <c r="G457" t="s">
        <v>33</v>
      </c>
      <c r="H457">
        <v>45195</v>
      </c>
      <c r="I457">
        <v>38532</v>
      </c>
      <c r="J457">
        <v>1439</v>
      </c>
      <c r="K457">
        <v>2.64</v>
      </c>
      <c r="L457">
        <v>4</v>
      </c>
      <c r="M457" t="s">
        <v>34</v>
      </c>
      <c r="N457" t="s">
        <v>1218</v>
      </c>
    </row>
    <row r="458" spans="1:14" x14ac:dyDescent="0.3">
      <c r="A458" t="s">
        <v>1144</v>
      </c>
      <c r="B458" t="s">
        <v>257</v>
      </c>
      <c r="C458">
        <v>33</v>
      </c>
      <c r="D458" t="s">
        <v>16</v>
      </c>
      <c r="E458" t="s">
        <v>17</v>
      </c>
      <c r="F458" t="s">
        <v>18</v>
      </c>
      <c r="G458" t="s">
        <v>27</v>
      </c>
      <c r="H458">
        <v>43185</v>
      </c>
      <c r="I458">
        <v>34655</v>
      </c>
      <c r="J458">
        <v>1295</v>
      </c>
      <c r="K458">
        <v>2.86</v>
      </c>
      <c r="L458">
        <v>3</v>
      </c>
      <c r="M458" t="s">
        <v>34</v>
      </c>
      <c r="N458" t="s">
        <v>1218</v>
      </c>
    </row>
    <row r="459" spans="1:14" x14ac:dyDescent="0.3">
      <c r="A459" t="s">
        <v>1520</v>
      </c>
      <c r="B459" t="s">
        <v>581</v>
      </c>
      <c r="C459">
        <v>41</v>
      </c>
      <c r="D459" t="s">
        <v>16</v>
      </c>
      <c r="E459" t="s">
        <v>17</v>
      </c>
      <c r="F459" t="s">
        <v>18</v>
      </c>
      <c r="G459" t="s">
        <v>33</v>
      </c>
      <c r="H459">
        <v>44508</v>
      </c>
      <c r="I459">
        <v>49439</v>
      </c>
      <c r="J459">
        <v>1308</v>
      </c>
      <c r="K459">
        <v>3.37</v>
      </c>
      <c r="L459">
        <v>2</v>
      </c>
      <c r="M459" t="s">
        <v>20</v>
      </c>
      <c r="N459" t="s">
        <v>1218</v>
      </c>
    </row>
    <row r="460" spans="1:14" x14ac:dyDescent="0.3">
      <c r="A460" t="s">
        <v>1521</v>
      </c>
      <c r="B460" t="s">
        <v>167</v>
      </c>
      <c r="C460">
        <v>21</v>
      </c>
      <c r="D460" t="s">
        <v>24</v>
      </c>
      <c r="E460" t="s">
        <v>58</v>
      </c>
      <c r="F460" t="s">
        <v>59</v>
      </c>
      <c r="G460" t="s">
        <v>53</v>
      </c>
      <c r="H460">
        <v>42578</v>
      </c>
      <c r="I460">
        <v>19740</v>
      </c>
      <c r="J460">
        <v>863</v>
      </c>
      <c r="K460">
        <v>4.53</v>
      </c>
      <c r="L460">
        <v>2</v>
      </c>
      <c r="M460" t="s">
        <v>34</v>
      </c>
      <c r="N460" t="s">
        <v>1218</v>
      </c>
    </row>
    <row r="461" spans="1:14" x14ac:dyDescent="0.3">
      <c r="A461" t="s">
        <v>1522</v>
      </c>
      <c r="B461" t="s">
        <v>738</v>
      </c>
      <c r="C461">
        <v>37</v>
      </c>
      <c r="D461" t="s">
        <v>24</v>
      </c>
      <c r="E461" t="s">
        <v>42</v>
      </c>
      <c r="F461" t="s">
        <v>43</v>
      </c>
      <c r="G461" t="s">
        <v>50</v>
      </c>
      <c r="H461">
        <v>42449</v>
      </c>
      <c r="I461">
        <v>44463</v>
      </c>
      <c r="J461">
        <v>1922</v>
      </c>
      <c r="K461">
        <v>1.87</v>
      </c>
      <c r="L461">
        <v>3</v>
      </c>
      <c r="M461" t="s">
        <v>20</v>
      </c>
      <c r="N461" t="s">
        <v>1218</v>
      </c>
    </row>
    <row r="462" spans="1:14" x14ac:dyDescent="0.3">
      <c r="A462" t="s">
        <v>1523</v>
      </c>
      <c r="B462" t="s">
        <v>389</v>
      </c>
      <c r="C462">
        <v>32</v>
      </c>
      <c r="D462" t="s">
        <v>16</v>
      </c>
      <c r="E462" t="s">
        <v>74</v>
      </c>
      <c r="F462" t="s">
        <v>75</v>
      </c>
      <c r="G462" t="s">
        <v>53</v>
      </c>
      <c r="H462">
        <v>44198</v>
      </c>
      <c r="I462">
        <v>33681</v>
      </c>
      <c r="J462">
        <v>1559</v>
      </c>
      <c r="K462">
        <v>3.09</v>
      </c>
      <c r="L462">
        <v>5</v>
      </c>
      <c r="M462" t="s">
        <v>34</v>
      </c>
      <c r="N462" t="s">
        <v>1218</v>
      </c>
    </row>
    <row r="463" spans="1:14" x14ac:dyDescent="0.3">
      <c r="A463" t="s">
        <v>1524</v>
      </c>
      <c r="B463" t="s">
        <v>829</v>
      </c>
      <c r="C463">
        <v>25</v>
      </c>
      <c r="D463" t="s">
        <v>24</v>
      </c>
      <c r="E463" t="s">
        <v>58</v>
      </c>
      <c r="F463" t="s">
        <v>59</v>
      </c>
      <c r="G463" t="s">
        <v>27</v>
      </c>
      <c r="H463">
        <v>44914</v>
      </c>
      <c r="I463">
        <v>32369</v>
      </c>
      <c r="J463">
        <v>2317</v>
      </c>
      <c r="K463">
        <v>3.58</v>
      </c>
      <c r="L463">
        <v>0</v>
      </c>
      <c r="M463" t="s">
        <v>34</v>
      </c>
      <c r="N463" t="s">
        <v>1218</v>
      </c>
    </row>
    <row r="464" spans="1:14" x14ac:dyDescent="0.3">
      <c r="A464" t="s">
        <v>1525</v>
      </c>
      <c r="B464" t="s">
        <v>1526</v>
      </c>
      <c r="C464">
        <v>44</v>
      </c>
      <c r="D464" t="s">
        <v>16</v>
      </c>
      <c r="E464" t="s">
        <v>25</v>
      </c>
      <c r="F464" t="s">
        <v>26</v>
      </c>
      <c r="G464" t="s">
        <v>39</v>
      </c>
      <c r="H464">
        <v>44121</v>
      </c>
      <c r="I464">
        <v>31778</v>
      </c>
      <c r="J464">
        <v>731</v>
      </c>
      <c r="K464">
        <v>2.4</v>
      </c>
      <c r="L464">
        <v>3</v>
      </c>
      <c r="M464" t="s">
        <v>20</v>
      </c>
      <c r="N464" t="s">
        <v>1218</v>
      </c>
    </row>
    <row r="465" spans="1:14" x14ac:dyDescent="0.3">
      <c r="A465" t="s">
        <v>376</v>
      </c>
      <c r="B465" t="s">
        <v>253</v>
      </c>
      <c r="C465">
        <v>32</v>
      </c>
      <c r="D465" t="s">
        <v>24</v>
      </c>
      <c r="E465" t="s">
        <v>42</v>
      </c>
      <c r="F465" t="s">
        <v>43</v>
      </c>
      <c r="G465" t="s">
        <v>33</v>
      </c>
      <c r="H465">
        <v>43057</v>
      </c>
      <c r="I465">
        <v>45120</v>
      </c>
      <c r="J465">
        <v>3088</v>
      </c>
      <c r="K465">
        <v>3.49</v>
      </c>
      <c r="L465">
        <v>3</v>
      </c>
      <c r="M465" t="s">
        <v>34</v>
      </c>
      <c r="N465" t="s">
        <v>1218</v>
      </c>
    </row>
    <row r="466" spans="1:14" x14ac:dyDescent="0.3">
      <c r="A466" t="s">
        <v>1527</v>
      </c>
      <c r="B466" t="s">
        <v>473</v>
      </c>
      <c r="C466">
        <v>31</v>
      </c>
      <c r="D466" t="s">
        <v>24</v>
      </c>
      <c r="E466" t="s">
        <v>74</v>
      </c>
      <c r="F466" t="s">
        <v>75</v>
      </c>
      <c r="G466" t="s">
        <v>27</v>
      </c>
      <c r="H466">
        <v>42370</v>
      </c>
      <c r="I466">
        <v>36823</v>
      </c>
      <c r="J466">
        <v>1835</v>
      </c>
      <c r="K466">
        <v>3.09</v>
      </c>
      <c r="L466">
        <v>1</v>
      </c>
      <c r="M466" t="s">
        <v>34</v>
      </c>
      <c r="N466" t="s">
        <v>1218</v>
      </c>
    </row>
    <row r="467" spans="1:14" x14ac:dyDescent="0.3">
      <c r="A467" t="s">
        <v>1528</v>
      </c>
      <c r="B467" t="s">
        <v>117</v>
      </c>
      <c r="C467">
        <v>30</v>
      </c>
      <c r="D467" t="s">
        <v>16</v>
      </c>
      <c r="E467" t="s">
        <v>62</v>
      </c>
      <c r="F467" t="s">
        <v>63</v>
      </c>
      <c r="G467" t="s">
        <v>27</v>
      </c>
      <c r="H467">
        <v>44449</v>
      </c>
      <c r="I467">
        <v>41477</v>
      </c>
      <c r="J467">
        <v>1793</v>
      </c>
      <c r="K467">
        <v>3.97</v>
      </c>
      <c r="L467">
        <v>4</v>
      </c>
      <c r="M467" t="s">
        <v>34</v>
      </c>
      <c r="N467" t="s">
        <v>1218</v>
      </c>
    </row>
    <row r="468" spans="1:14" x14ac:dyDescent="0.3">
      <c r="A468" t="s">
        <v>1529</v>
      </c>
      <c r="B468" t="s">
        <v>384</v>
      </c>
      <c r="C468">
        <v>31</v>
      </c>
      <c r="D468" t="s">
        <v>16</v>
      </c>
      <c r="E468" t="s">
        <v>25</v>
      </c>
      <c r="F468" t="s">
        <v>26</v>
      </c>
      <c r="G468" t="s">
        <v>88</v>
      </c>
      <c r="H468">
        <v>43172</v>
      </c>
      <c r="I468">
        <v>32123</v>
      </c>
      <c r="J468">
        <v>2006</v>
      </c>
      <c r="K468">
        <v>3.12</v>
      </c>
      <c r="L468">
        <v>3</v>
      </c>
      <c r="M468" t="s">
        <v>28</v>
      </c>
      <c r="N468" t="s">
        <v>1218</v>
      </c>
    </row>
    <row r="469" spans="1:14" x14ac:dyDescent="0.3">
      <c r="A469" t="s">
        <v>1530</v>
      </c>
      <c r="B469" t="s">
        <v>75</v>
      </c>
      <c r="C469">
        <v>29</v>
      </c>
      <c r="D469" t="s">
        <v>16</v>
      </c>
      <c r="E469" t="s">
        <v>17</v>
      </c>
      <c r="F469" t="s">
        <v>18</v>
      </c>
      <c r="G469" t="s">
        <v>33</v>
      </c>
      <c r="H469">
        <v>43417</v>
      </c>
      <c r="I469">
        <v>39697</v>
      </c>
      <c r="J469">
        <v>2541</v>
      </c>
      <c r="K469">
        <v>3.92</v>
      </c>
      <c r="L469">
        <v>0</v>
      </c>
      <c r="M469" t="s">
        <v>34</v>
      </c>
      <c r="N469" t="s">
        <v>1218</v>
      </c>
    </row>
    <row r="470" spans="1:14" x14ac:dyDescent="0.3">
      <c r="A470" t="s">
        <v>792</v>
      </c>
      <c r="B470" t="s">
        <v>251</v>
      </c>
      <c r="C470">
        <v>27</v>
      </c>
      <c r="D470" t="s">
        <v>24</v>
      </c>
      <c r="E470" t="s">
        <v>74</v>
      </c>
      <c r="F470" t="s">
        <v>75</v>
      </c>
      <c r="G470" t="s">
        <v>88</v>
      </c>
      <c r="H470">
        <v>45364</v>
      </c>
      <c r="I470">
        <v>36224</v>
      </c>
      <c r="J470">
        <v>1940</v>
      </c>
      <c r="K470">
        <v>3.18</v>
      </c>
      <c r="L470">
        <v>2</v>
      </c>
      <c r="M470" t="s">
        <v>34</v>
      </c>
      <c r="N470" t="s">
        <v>1218</v>
      </c>
    </row>
    <row r="471" spans="1:14" x14ac:dyDescent="0.3">
      <c r="A471" t="s">
        <v>1531</v>
      </c>
      <c r="B471" t="s">
        <v>165</v>
      </c>
      <c r="C471">
        <v>32</v>
      </c>
      <c r="D471" t="s">
        <v>16</v>
      </c>
      <c r="E471" t="s">
        <v>58</v>
      </c>
      <c r="F471" t="s">
        <v>59</v>
      </c>
      <c r="G471" t="s">
        <v>88</v>
      </c>
      <c r="H471">
        <v>44424</v>
      </c>
      <c r="I471">
        <v>34040</v>
      </c>
      <c r="J471">
        <v>1073</v>
      </c>
      <c r="K471">
        <v>1.99</v>
      </c>
      <c r="L471">
        <v>2</v>
      </c>
      <c r="M471" t="s">
        <v>34</v>
      </c>
      <c r="N471" t="s">
        <v>1218</v>
      </c>
    </row>
    <row r="472" spans="1:14" x14ac:dyDescent="0.3">
      <c r="A472" t="s">
        <v>1106</v>
      </c>
      <c r="B472" t="s">
        <v>109</v>
      </c>
      <c r="C472">
        <v>29</v>
      </c>
      <c r="D472" t="s">
        <v>16</v>
      </c>
      <c r="E472" t="s">
        <v>42</v>
      </c>
      <c r="F472" t="s">
        <v>43</v>
      </c>
      <c r="G472" t="s">
        <v>50</v>
      </c>
      <c r="H472">
        <v>44370</v>
      </c>
      <c r="I472">
        <v>50513</v>
      </c>
      <c r="J472">
        <v>3010</v>
      </c>
      <c r="K472">
        <v>4.5999999999999996</v>
      </c>
      <c r="L472">
        <v>2</v>
      </c>
      <c r="M472" t="s">
        <v>20</v>
      </c>
      <c r="N472" t="s">
        <v>1218</v>
      </c>
    </row>
    <row r="473" spans="1:14" x14ac:dyDescent="0.3">
      <c r="A473" t="s">
        <v>810</v>
      </c>
      <c r="B473" t="s">
        <v>124</v>
      </c>
      <c r="C473">
        <v>35</v>
      </c>
      <c r="D473" t="s">
        <v>24</v>
      </c>
      <c r="E473" t="s">
        <v>74</v>
      </c>
      <c r="F473" t="s">
        <v>75</v>
      </c>
      <c r="G473" t="s">
        <v>53</v>
      </c>
      <c r="H473">
        <v>42043</v>
      </c>
      <c r="I473">
        <v>40157</v>
      </c>
      <c r="J473">
        <v>1192</v>
      </c>
      <c r="K473">
        <v>2.72</v>
      </c>
      <c r="L473">
        <v>1</v>
      </c>
      <c r="M473" t="s">
        <v>20</v>
      </c>
      <c r="N473" t="s">
        <v>1218</v>
      </c>
    </row>
    <row r="474" spans="1:14" x14ac:dyDescent="0.3">
      <c r="A474" t="s">
        <v>1532</v>
      </c>
      <c r="B474" t="s">
        <v>327</v>
      </c>
      <c r="C474">
        <v>22</v>
      </c>
      <c r="D474" t="s">
        <v>16</v>
      </c>
      <c r="E474" t="s">
        <v>58</v>
      </c>
      <c r="F474" t="s">
        <v>59</v>
      </c>
      <c r="G474" t="s">
        <v>27</v>
      </c>
      <c r="H474">
        <v>42992</v>
      </c>
      <c r="I474">
        <v>33102</v>
      </c>
      <c r="J474">
        <v>2921</v>
      </c>
      <c r="K474">
        <v>5</v>
      </c>
      <c r="L474">
        <v>4</v>
      </c>
      <c r="M474" t="s">
        <v>34</v>
      </c>
      <c r="N474" t="s">
        <v>1218</v>
      </c>
    </row>
    <row r="475" spans="1:14" x14ac:dyDescent="0.3">
      <c r="A475" t="s">
        <v>1215</v>
      </c>
      <c r="B475" t="s">
        <v>577</v>
      </c>
      <c r="C475">
        <v>37</v>
      </c>
      <c r="D475" t="s">
        <v>16</v>
      </c>
      <c r="E475" t="s">
        <v>31</v>
      </c>
      <c r="F475" t="s">
        <v>32</v>
      </c>
      <c r="G475" t="s">
        <v>105</v>
      </c>
      <c r="H475">
        <v>45182</v>
      </c>
      <c r="I475">
        <v>32364</v>
      </c>
      <c r="J475">
        <v>790</v>
      </c>
      <c r="K475">
        <v>1.31</v>
      </c>
      <c r="L475">
        <v>3</v>
      </c>
      <c r="M475" t="s">
        <v>34</v>
      </c>
      <c r="N475" t="s">
        <v>1218</v>
      </c>
    </row>
    <row r="476" spans="1:14" x14ac:dyDescent="0.3">
      <c r="A476" t="s">
        <v>1533</v>
      </c>
      <c r="B476" t="s">
        <v>266</v>
      </c>
      <c r="C476">
        <v>27</v>
      </c>
      <c r="D476" t="s">
        <v>16</v>
      </c>
      <c r="E476" t="s">
        <v>74</v>
      </c>
      <c r="F476" t="s">
        <v>75</v>
      </c>
      <c r="G476" t="s">
        <v>105</v>
      </c>
      <c r="H476">
        <v>44116</v>
      </c>
      <c r="I476">
        <v>33877</v>
      </c>
      <c r="J476">
        <v>1022</v>
      </c>
      <c r="K476">
        <v>3.3</v>
      </c>
      <c r="L476">
        <v>1</v>
      </c>
      <c r="M476" t="s">
        <v>20</v>
      </c>
      <c r="N476" t="s">
        <v>1218</v>
      </c>
    </row>
    <row r="477" spans="1:14" x14ac:dyDescent="0.3">
      <c r="A477" t="s">
        <v>169</v>
      </c>
      <c r="B477" t="s">
        <v>170</v>
      </c>
      <c r="C477">
        <v>25</v>
      </c>
      <c r="D477" t="s">
        <v>16</v>
      </c>
      <c r="E477" t="s">
        <v>17</v>
      </c>
      <c r="F477" t="s">
        <v>18</v>
      </c>
      <c r="G477" t="s">
        <v>50</v>
      </c>
      <c r="H477">
        <v>43193</v>
      </c>
      <c r="I477">
        <v>44579</v>
      </c>
      <c r="J477">
        <v>3698</v>
      </c>
      <c r="K477">
        <v>4.04</v>
      </c>
      <c r="L477">
        <v>4</v>
      </c>
      <c r="M477" t="s">
        <v>34</v>
      </c>
      <c r="N477" t="s">
        <v>1218</v>
      </c>
    </row>
    <row r="478" spans="1:14" x14ac:dyDescent="0.3">
      <c r="A478" t="s">
        <v>1154</v>
      </c>
      <c r="B478" t="s">
        <v>335</v>
      </c>
      <c r="C478">
        <v>24</v>
      </c>
      <c r="D478" t="s">
        <v>16</v>
      </c>
      <c r="E478" t="s">
        <v>17</v>
      </c>
      <c r="F478" t="s">
        <v>18</v>
      </c>
      <c r="G478" t="s">
        <v>50</v>
      </c>
      <c r="H478">
        <v>42438</v>
      </c>
      <c r="I478">
        <v>42755</v>
      </c>
      <c r="J478">
        <v>2935</v>
      </c>
      <c r="K478">
        <v>3.21</v>
      </c>
      <c r="L478">
        <v>2</v>
      </c>
      <c r="M478" t="s">
        <v>28</v>
      </c>
      <c r="N478" t="s">
        <v>1218</v>
      </c>
    </row>
    <row r="479" spans="1:14" x14ac:dyDescent="0.3">
      <c r="A479" t="s">
        <v>1534</v>
      </c>
      <c r="B479" t="s">
        <v>433</v>
      </c>
      <c r="C479">
        <v>35</v>
      </c>
      <c r="D479" t="s">
        <v>24</v>
      </c>
      <c r="E479" t="s">
        <v>58</v>
      </c>
      <c r="F479" t="s">
        <v>59</v>
      </c>
      <c r="G479" t="s">
        <v>88</v>
      </c>
      <c r="H479">
        <v>44832</v>
      </c>
      <c r="I479">
        <v>30263</v>
      </c>
      <c r="J479">
        <v>505</v>
      </c>
      <c r="K479">
        <v>2.54</v>
      </c>
      <c r="L479">
        <v>4</v>
      </c>
      <c r="M479" t="s">
        <v>20</v>
      </c>
      <c r="N479" t="s">
        <v>1218</v>
      </c>
    </row>
    <row r="480" spans="1:14" x14ac:dyDescent="0.3">
      <c r="A480" t="s">
        <v>223</v>
      </c>
      <c r="B480" t="s">
        <v>224</v>
      </c>
      <c r="C480">
        <v>37</v>
      </c>
      <c r="D480" t="s">
        <v>24</v>
      </c>
      <c r="E480" t="s">
        <v>62</v>
      </c>
      <c r="F480" t="s">
        <v>63</v>
      </c>
      <c r="G480" t="s">
        <v>105</v>
      </c>
      <c r="H480">
        <v>43326</v>
      </c>
      <c r="I480">
        <v>40987</v>
      </c>
      <c r="J480">
        <v>1037</v>
      </c>
      <c r="K480">
        <v>3.43</v>
      </c>
      <c r="L480">
        <v>3</v>
      </c>
      <c r="M480" t="s">
        <v>28</v>
      </c>
      <c r="N480" t="s">
        <v>1218</v>
      </c>
    </row>
    <row r="481" spans="1:14" x14ac:dyDescent="0.3">
      <c r="A481" t="s">
        <v>1535</v>
      </c>
      <c r="B481" t="s">
        <v>797</v>
      </c>
      <c r="C481">
        <v>24</v>
      </c>
      <c r="D481" t="s">
        <v>16</v>
      </c>
      <c r="E481" t="s">
        <v>42</v>
      </c>
      <c r="F481" t="s">
        <v>43</v>
      </c>
      <c r="G481" t="s">
        <v>39</v>
      </c>
      <c r="H481">
        <v>44921</v>
      </c>
      <c r="I481">
        <v>34841</v>
      </c>
      <c r="J481">
        <v>2226</v>
      </c>
      <c r="K481">
        <v>3.14</v>
      </c>
      <c r="L481">
        <v>1</v>
      </c>
      <c r="M481" t="s">
        <v>20</v>
      </c>
      <c r="N481" t="s">
        <v>1218</v>
      </c>
    </row>
    <row r="482" spans="1:14" x14ac:dyDescent="0.3">
      <c r="A482" t="s">
        <v>584</v>
      </c>
      <c r="B482" t="s">
        <v>266</v>
      </c>
      <c r="C482">
        <v>32</v>
      </c>
      <c r="D482" t="s">
        <v>16</v>
      </c>
      <c r="E482" t="s">
        <v>62</v>
      </c>
      <c r="F482" t="s">
        <v>63</v>
      </c>
      <c r="G482" t="s">
        <v>39</v>
      </c>
      <c r="H482">
        <v>43067</v>
      </c>
      <c r="I482">
        <v>47894</v>
      </c>
      <c r="J482">
        <v>3622</v>
      </c>
      <c r="K482">
        <v>3.7</v>
      </c>
      <c r="L482">
        <v>3</v>
      </c>
      <c r="M482" t="s">
        <v>20</v>
      </c>
      <c r="N482" t="s">
        <v>1218</v>
      </c>
    </row>
    <row r="483" spans="1:14" x14ac:dyDescent="0.3">
      <c r="A483" t="s">
        <v>1536</v>
      </c>
      <c r="B483" t="s">
        <v>866</v>
      </c>
      <c r="C483">
        <v>24</v>
      </c>
      <c r="D483" t="s">
        <v>24</v>
      </c>
      <c r="E483" t="s">
        <v>17</v>
      </c>
      <c r="F483" t="s">
        <v>18</v>
      </c>
      <c r="G483" t="s">
        <v>33</v>
      </c>
      <c r="H483">
        <v>43072</v>
      </c>
      <c r="I483">
        <v>48460</v>
      </c>
      <c r="J483">
        <v>2548</v>
      </c>
      <c r="K483">
        <v>2.37</v>
      </c>
      <c r="L483">
        <v>3</v>
      </c>
      <c r="M483" t="s">
        <v>28</v>
      </c>
      <c r="N483" t="s">
        <v>1218</v>
      </c>
    </row>
    <row r="484" spans="1:14" x14ac:dyDescent="0.3">
      <c r="A484" t="s">
        <v>1163</v>
      </c>
      <c r="B484" t="s">
        <v>1164</v>
      </c>
      <c r="C484">
        <v>31</v>
      </c>
      <c r="D484" t="s">
        <v>16</v>
      </c>
      <c r="E484" t="s">
        <v>58</v>
      </c>
      <c r="F484" t="s">
        <v>59</v>
      </c>
      <c r="G484" t="s">
        <v>39</v>
      </c>
      <c r="H484">
        <v>45184</v>
      </c>
      <c r="I484">
        <v>28062</v>
      </c>
      <c r="J484">
        <v>1248</v>
      </c>
      <c r="K484">
        <v>3.45</v>
      </c>
      <c r="L484">
        <v>2</v>
      </c>
      <c r="M484" t="s">
        <v>28</v>
      </c>
      <c r="N484" t="s">
        <v>1218</v>
      </c>
    </row>
    <row r="485" spans="1:14" x14ac:dyDescent="0.3">
      <c r="A485" t="s">
        <v>772</v>
      </c>
      <c r="B485" t="s">
        <v>335</v>
      </c>
      <c r="C485">
        <v>21</v>
      </c>
      <c r="D485" t="s">
        <v>16</v>
      </c>
      <c r="E485" t="s">
        <v>58</v>
      </c>
      <c r="F485" t="s">
        <v>59</v>
      </c>
      <c r="G485" t="s">
        <v>39</v>
      </c>
      <c r="H485">
        <v>43545</v>
      </c>
      <c r="I485">
        <v>30983</v>
      </c>
      <c r="J485">
        <v>2615</v>
      </c>
      <c r="K485">
        <v>4.33</v>
      </c>
      <c r="L485">
        <v>1</v>
      </c>
      <c r="M485" t="s">
        <v>34</v>
      </c>
      <c r="N485" t="s">
        <v>1218</v>
      </c>
    </row>
    <row r="486" spans="1:14" x14ac:dyDescent="0.3">
      <c r="A486" t="s">
        <v>992</v>
      </c>
      <c r="B486" t="s">
        <v>65</v>
      </c>
      <c r="C486">
        <v>28</v>
      </c>
      <c r="D486" t="s">
        <v>24</v>
      </c>
      <c r="E486" t="s">
        <v>74</v>
      </c>
      <c r="F486" t="s">
        <v>75</v>
      </c>
      <c r="G486" t="s">
        <v>88</v>
      </c>
      <c r="H486">
        <v>44378</v>
      </c>
      <c r="I486">
        <v>37651</v>
      </c>
      <c r="J486">
        <v>1873</v>
      </c>
      <c r="K486">
        <v>2.2999999999999998</v>
      </c>
      <c r="L486">
        <v>6</v>
      </c>
      <c r="M486" t="s">
        <v>20</v>
      </c>
      <c r="N486" t="s">
        <v>1218</v>
      </c>
    </row>
    <row r="487" spans="1:14" x14ac:dyDescent="0.3">
      <c r="A487" t="s">
        <v>1537</v>
      </c>
      <c r="B487" t="s">
        <v>290</v>
      </c>
      <c r="C487">
        <v>31</v>
      </c>
      <c r="D487" t="s">
        <v>16</v>
      </c>
      <c r="E487" t="s">
        <v>25</v>
      </c>
      <c r="F487" t="s">
        <v>26</v>
      </c>
      <c r="G487" t="s">
        <v>105</v>
      </c>
      <c r="H487">
        <v>42741</v>
      </c>
      <c r="I487">
        <v>24367</v>
      </c>
      <c r="J487">
        <v>1904</v>
      </c>
      <c r="K487">
        <v>3.7</v>
      </c>
      <c r="L487">
        <v>3</v>
      </c>
      <c r="M487" t="s">
        <v>20</v>
      </c>
      <c r="N487" t="s">
        <v>1218</v>
      </c>
    </row>
    <row r="488" spans="1:14" x14ac:dyDescent="0.3">
      <c r="A488" t="s">
        <v>975</v>
      </c>
      <c r="B488" t="s">
        <v>220</v>
      </c>
      <c r="C488">
        <v>38</v>
      </c>
      <c r="D488" t="s">
        <v>24</v>
      </c>
      <c r="E488" t="s">
        <v>37</v>
      </c>
      <c r="F488" t="s">
        <v>38</v>
      </c>
      <c r="G488" t="s">
        <v>39</v>
      </c>
      <c r="H488">
        <v>43212</v>
      </c>
      <c r="I488">
        <v>34014</v>
      </c>
      <c r="J488">
        <v>2888</v>
      </c>
      <c r="K488">
        <v>5</v>
      </c>
      <c r="L488">
        <v>5</v>
      </c>
      <c r="M488" t="s">
        <v>20</v>
      </c>
      <c r="N488" t="s">
        <v>1218</v>
      </c>
    </row>
    <row r="489" spans="1:14" x14ac:dyDescent="0.3">
      <c r="A489" t="s">
        <v>1538</v>
      </c>
      <c r="B489" t="s">
        <v>759</v>
      </c>
      <c r="C489">
        <v>40</v>
      </c>
      <c r="D489" t="s">
        <v>16</v>
      </c>
      <c r="E489" t="s">
        <v>25</v>
      </c>
      <c r="F489" t="s">
        <v>26</v>
      </c>
      <c r="G489" t="s">
        <v>88</v>
      </c>
      <c r="H489">
        <v>45158</v>
      </c>
      <c r="I489">
        <v>31847</v>
      </c>
      <c r="J489">
        <v>2136</v>
      </c>
      <c r="K489">
        <v>3.9</v>
      </c>
      <c r="L489">
        <v>2</v>
      </c>
      <c r="M489" t="s">
        <v>28</v>
      </c>
      <c r="N489" t="s">
        <v>1218</v>
      </c>
    </row>
    <row r="490" spans="1:14" x14ac:dyDescent="0.3">
      <c r="A490" t="s">
        <v>1539</v>
      </c>
      <c r="B490" t="s">
        <v>145</v>
      </c>
      <c r="C490">
        <v>27</v>
      </c>
      <c r="D490" t="s">
        <v>24</v>
      </c>
      <c r="E490" t="s">
        <v>62</v>
      </c>
      <c r="F490" t="s">
        <v>63</v>
      </c>
      <c r="G490" t="s">
        <v>50</v>
      </c>
      <c r="H490">
        <v>43707</v>
      </c>
      <c r="I490">
        <v>51291</v>
      </c>
      <c r="J490">
        <v>2767</v>
      </c>
      <c r="K490">
        <v>3.58</v>
      </c>
      <c r="L490">
        <v>6</v>
      </c>
      <c r="M490" t="s">
        <v>20</v>
      </c>
      <c r="N490" t="s">
        <v>1218</v>
      </c>
    </row>
    <row r="491" spans="1:14" x14ac:dyDescent="0.3">
      <c r="A491" t="s">
        <v>1062</v>
      </c>
      <c r="B491" t="s">
        <v>15</v>
      </c>
      <c r="C491">
        <v>30</v>
      </c>
      <c r="D491" t="s">
        <v>16</v>
      </c>
      <c r="E491" t="s">
        <v>62</v>
      </c>
      <c r="F491" t="s">
        <v>63</v>
      </c>
      <c r="G491" t="s">
        <v>27</v>
      </c>
      <c r="H491">
        <v>42524</v>
      </c>
      <c r="I491">
        <v>42294</v>
      </c>
      <c r="J491">
        <v>1250</v>
      </c>
      <c r="K491">
        <v>3.07</v>
      </c>
      <c r="L491">
        <v>3</v>
      </c>
      <c r="M491" t="s">
        <v>28</v>
      </c>
      <c r="N491" t="s">
        <v>1218</v>
      </c>
    </row>
    <row r="492" spans="1:14" x14ac:dyDescent="0.3">
      <c r="A492" t="s">
        <v>1145</v>
      </c>
      <c r="B492" t="s">
        <v>872</v>
      </c>
      <c r="C492">
        <v>29</v>
      </c>
      <c r="D492" t="s">
        <v>16</v>
      </c>
      <c r="E492" t="s">
        <v>17</v>
      </c>
      <c r="F492" t="s">
        <v>18</v>
      </c>
      <c r="G492" t="s">
        <v>27</v>
      </c>
      <c r="H492">
        <v>43799</v>
      </c>
      <c r="I492">
        <v>35293</v>
      </c>
      <c r="J492">
        <v>703</v>
      </c>
      <c r="K492">
        <v>1.74</v>
      </c>
      <c r="L492">
        <v>1</v>
      </c>
      <c r="M492" t="s">
        <v>20</v>
      </c>
      <c r="N492" t="s">
        <v>1218</v>
      </c>
    </row>
    <row r="493" spans="1:14" x14ac:dyDescent="0.3">
      <c r="A493" t="s">
        <v>1540</v>
      </c>
      <c r="B493" t="s">
        <v>61</v>
      </c>
      <c r="C493">
        <v>35</v>
      </c>
      <c r="D493" t="s">
        <v>24</v>
      </c>
      <c r="E493" t="s">
        <v>25</v>
      </c>
      <c r="F493" t="s">
        <v>26</v>
      </c>
      <c r="G493" t="s">
        <v>105</v>
      </c>
      <c r="H493">
        <v>42597</v>
      </c>
      <c r="I493">
        <v>27347</v>
      </c>
      <c r="J493">
        <v>1360</v>
      </c>
      <c r="K493">
        <v>3.79</v>
      </c>
      <c r="L493">
        <v>5</v>
      </c>
      <c r="M493" t="s">
        <v>28</v>
      </c>
      <c r="N493" t="s">
        <v>1218</v>
      </c>
    </row>
    <row r="494" spans="1:14" x14ac:dyDescent="0.3">
      <c r="A494" t="s">
        <v>1541</v>
      </c>
      <c r="B494" t="s">
        <v>147</v>
      </c>
      <c r="C494">
        <v>40</v>
      </c>
      <c r="D494" t="s">
        <v>16</v>
      </c>
      <c r="E494" t="s">
        <v>17</v>
      </c>
      <c r="F494" t="s">
        <v>18</v>
      </c>
      <c r="G494" t="s">
        <v>27</v>
      </c>
      <c r="H494">
        <v>45544</v>
      </c>
      <c r="I494">
        <v>46763</v>
      </c>
      <c r="J494">
        <v>2531</v>
      </c>
      <c r="K494">
        <v>3.61</v>
      </c>
      <c r="L494">
        <v>2</v>
      </c>
      <c r="M494" t="s">
        <v>28</v>
      </c>
      <c r="N494" t="s">
        <v>1218</v>
      </c>
    </row>
    <row r="495" spans="1:14" x14ac:dyDescent="0.3">
      <c r="A495" t="s">
        <v>1542</v>
      </c>
      <c r="B495" t="s">
        <v>733</v>
      </c>
      <c r="C495">
        <v>43</v>
      </c>
      <c r="D495" t="s">
        <v>16</v>
      </c>
      <c r="E495" t="s">
        <v>62</v>
      </c>
      <c r="F495" t="s">
        <v>63</v>
      </c>
      <c r="G495" t="s">
        <v>53</v>
      </c>
      <c r="H495">
        <v>45480</v>
      </c>
      <c r="I495">
        <v>41802</v>
      </c>
      <c r="J495">
        <v>1047</v>
      </c>
      <c r="K495">
        <v>2.5499999999999998</v>
      </c>
      <c r="L495">
        <v>1</v>
      </c>
      <c r="M495" t="s">
        <v>34</v>
      </c>
      <c r="N495" t="s">
        <v>1218</v>
      </c>
    </row>
    <row r="496" spans="1:14" x14ac:dyDescent="0.3">
      <c r="A496" t="s">
        <v>587</v>
      </c>
      <c r="B496" t="s">
        <v>217</v>
      </c>
      <c r="C496">
        <v>27</v>
      </c>
      <c r="D496" t="s">
        <v>16</v>
      </c>
      <c r="E496" t="s">
        <v>25</v>
      </c>
      <c r="F496" t="s">
        <v>26</v>
      </c>
      <c r="G496" t="s">
        <v>19</v>
      </c>
      <c r="H496">
        <v>45616</v>
      </c>
      <c r="I496">
        <v>25525</v>
      </c>
      <c r="J496">
        <v>224</v>
      </c>
      <c r="K496">
        <v>1.2</v>
      </c>
      <c r="L496">
        <v>5</v>
      </c>
      <c r="M496" t="s">
        <v>20</v>
      </c>
      <c r="N496" t="s">
        <v>1218</v>
      </c>
    </row>
    <row r="497" spans="1:14" x14ac:dyDescent="0.3">
      <c r="A497" t="s">
        <v>998</v>
      </c>
      <c r="B497" t="s">
        <v>85</v>
      </c>
      <c r="C497">
        <v>21</v>
      </c>
      <c r="D497" t="s">
        <v>24</v>
      </c>
      <c r="E497" t="s">
        <v>37</v>
      </c>
      <c r="F497" t="s">
        <v>38</v>
      </c>
      <c r="G497" t="s">
        <v>19</v>
      </c>
      <c r="H497">
        <v>44489</v>
      </c>
      <c r="I497">
        <v>27504</v>
      </c>
      <c r="J497">
        <v>1884</v>
      </c>
      <c r="K497">
        <v>3.26</v>
      </c>
      <c r="L497">
        <v>7</v>
      </c>
      <c r="M497" t="s">
        <v>34</v>
      </c>
      <c r="N497" t="s">
        <v>1218</v>
      </c>
    </row>
    <row r="498" spans="1:14" x14ac:dyDescent="0.3">
      <c r="A498" t="s">
        <v>1543</v>
      </c>
      <c r="B498" t="s">
        <v>1130</v>
      </c>
      <c r="C498">
        <v>38</v>
      </c>
      <c r="D498" t="s">
        <v>24</v>
      </c>
      <c r="E498" t="s">
        <v>58</v>
      </c>
      <c r="F498" t="s">
        <v>59</v>
      </c>
      <c r="G498" t="s">
        <v>105</v>
      </c>
      <c r="H498">
        <v>44644</v>
      </c>
      <c r="I498">
        <v>27616</v>
      </c>
      <c r="J498">
        <v>661</v>
      </c>
      <c r="K498">
        <v>1.33</v>
      </c>
      <c r="L498">
        <v>0</v>
      </c>
      <c r="M498" t="s">
        <v>28</v>
      </c>
      <c r="N498" t="s">
        <v>1218</v>
      </c>
    </row>
    <row r="499" spans="1:14" x14ac:dyDescent="0.3">
      <c r="A499" t="s">
        <v>1544</v>
      </c>
      <c r="B499" t="s">
        <v>1110</v>
      </c>
      <c r="C499">
        <v>31</v>
      </c>
      <c r="D499" t="s">
        <v>24</v>
      </c>
      <c r="E499" t="s">
        <v>62</v>
      </c>
      <c r="F499" t="s">
        <v>63</v>
      </c>
      <c r="G499" t="s">
        <v>33</v>
      </c>
      <c r="H499">
        <v>42263</v>
      </c>
      <c r="I499">
        <v>38192</v>
      </c>
      <c r="J499">
        <v>1768</v>
      </c>
      <c r="K499">
        <v>4.12</v>
      </c>
      <c r="L499">
        <v>2</v>
      </c>
      <c r="M499" t="s">
        <v>20</v>
      </c>
      <c r="N499" t="s">
        <v>1218</v>
      </c>
    </row>
    <row r="500" spans="1:14" x14ac:dyDescent="0.3">
      <c r="A500" t="s">
        <v>674</v>
      </c>
      <c r="B500" t="s">
        <v>675</v>
      </c>
      <c r="C500">
        <v>37</v>
      </c>
      <c r="D500" t="s">
        <v>16</v>
      </c>
      <c r="E500" t="s">
        <v>58</v>
      </c>
      <c r="F500" t="s">
        <v>59</v>
      </c>
      <c r="G500" t="s">
        <v>39</v>
      </c>
      <c r="H500">
        <v>43554</v>
      </c>
      <c r="I500">
        <v>34297</v>
      </c>
      <c r="J500">
        <v>1178</v>
      </c>
      <c r="K500">
        <v>2.78</v>
      </c>
      <c r="L500">
        <v>5</v>
      </c>
      <c r="M500" t="s">
        <v>28</v>
      </c>
      <c r="N500" t="s">
        <v>1218</v>
      </c>
    </row>
    <row r="501" spans="1:14" x14ac:dyDescent="0.3">
      <c r="A501" t="s">
        <v>1545</v>
      </c>
      <c r="B501" t="s">
        <v>538</v>
      </c>
      <c r="C501">
        <v>30</v>
      </c>
      <c r="D501" t="s">
        <v>24</v>
      </c>
      <c r="E501" t="s">
        <v>62</v>
      </c>
      <c r="F501" t="s">
        <v>63</v>
      </c>
      <c r="G501" t="s">
        <v>39</v>
      </c>
      <c r="H501">
        <v>42233</v>
      </c>
      <c r="I501">
        <v>37184</v>
      </c>
      <c r="J501">
        <v>701</v>
      </c>
      <c r="K501">
        <v>1.53</v>
      </c>
      <c r="L501">
        <v>4</v>
      </c>
      <c r="M501" t="s">
        <v>20</v>
      </c>
      <c r="N501" t="s">
        <v>1218</v>
      </c>
    </row>
    <row r="502" spans="1:14" x14ac:dyDescent="0.3">
      <c r="A502" t="s">
        <v>757</v>
      </c>
      <c r="B502" t="s">
        <v>213</v>
      </c>
      <c r="C502">
        <v>22</v>
      </c>
      <c r="D502" t="s">
        <v>24</v>
      </c>
      <c r="E502" t="s">
        <v>17</v>
      </c>
      <c r="F502" t="s">
        <v>18</v>
      </c>
      <c r="G502" t="s">
        <v>39</v>
      </c>
      <c r="H502">
        <v>44984</v>
      </c>
      <c r="I502">
        <v>36926</v>
      </c>
      <c r="J502">
        <v>765</v>
      </c>
      <c r="K502">
        <v>2.19</v>
      </c>
      <c r="L502">
        <v>0</v>
      </c>
      <c r="M502" t="s">
        <v>20</v>
      </c>
      <c r="N502" t="s">
        <v>1218</v>
      </c>
    </row>
    <row r="503" spans="1:14" x14ac:dyDescent="0.3">
      <c r="A503" t="s">
        <v>907</v>
      </c>
      <c r="B503" t="s">
        <v>908</v>
      </c>
      <c r="C503">
        <v>25</v>
      </c>
      <c r="D503" t="s">
        <v>16</v>
      </c>
      <c r="E503" t="s">
        <v>25</v>
      </c>
      <c r="F503" t="s">
        <v>26</v>
      </c>
      <c r="G503" t="s">
        <v>39</v>
      </c>
      <c r="H503">
        <v>42860</v>
      </c>
      <c r="I503">
        <v>31030</v>
      </c>
      <c r="J503">
        <v>2823</v>
      </c>
      <c r="K503">
        <v>4.12</v>
      </c>
      <c r="L503">
        <v>5</v>
      </c>
      <c r="M503" t="s">
        <v>34</v>
      </c>
      <c r="N503" t="s">
        <v>1218</v>
      </c>
    </row>
    <row r="504" spans="1:14" x14ac:dyDescent="0.3">
      <c r="A504" t="s">
        <v>1546</v>
      </c>
      <c r="B504" t="s">
        <v>204</v>
      </c>
      <c r="C504">
        <v>29</v>
      </c>
      <c r="D504" t="s">
        <v>24</v>
      </c>
      <c r="E504" t="s">
        <v>25</v>
      </c>
      <c r="F504" t="s">
        <v>26</v>
      </c>
      <c r="G504" t="s">
        <v>33</v>
      </c>
      <c r="H504">
        <v>43696</v>
      </c>
      <c r="I504">
        <v>29389</v>
      </c>
      <c r="J504">
        <v>1120</v>
      </c>
      <c r="K504">
        <v>2.91</v>
      </c>
      <c r="L504">
        <v>0</v>
      </c>
      <c r="M504" t="s">
        <v>20</v>
      </c>
      <c r="N504" t="s">
        <v>1218</v>
      </c>
    </row>
    <row r="505" spans="1:14" x14ac:dyDescent="0.3">
      <c r="A505" t="s">
        <v>1547</v>
      </c>
      <c r="B505" t="s">
        <v>612</v>
      </c>
      <c r="C505">
        <v>36</v>
      </c>
      <c r="D505" t="s">
        <v>24</v>
      </c>
      <c r="E505" t="s">
        <v>62</v>
      </c>
      <c r="F505" t="s">
        <v>63</v>
      </c>
      <c r="G505" t="s">
        <v>19</v>
      </c>
      <c r="H505">
        <v>42147</v>
      </c>
      <c r="I505">
        <v>45451</v>
      </c>
      <c r="J505">
        <v>1488</v>
      </c>
      <c r="K505">
        <v>2.87</v>
      </c>
      <c r="L505">
        <v>2</v>
      </c>
      <c r="M505" t="s">
        <v>20</v>
      </c>
      <c r="N505" t="s">
        <v>1218</v>
      </c>
    </row>
    <row r="506" spans="1:14" x14ac:dyDescent="0.3">
      <c r="A506" t="s">
        <v>1548</v>
      </c>
      <c r="B506" t="s">
        <v>423</v>
      </c>
      <c r="C506">
        <v>36</v>
      </c>
      <c r="D506" t="s">
        <v>16</v>
      </c>
      <c r="E506" t="s">
        <v>42</v>
      </c>
      <c r="F506" t="s">
        <v>43</v>
      </c>
      <c r="G506" t="s">
        <v>50</v>
      </c>
      <c r="H506">
        <v>45477</v>
      </c>
      <c r="I506">
        <v>33335</v>
      </c>
      <c r="J506">
        <v>2055</v>
      </c>
      <c r="K506">
        <v>4.1399999999999997</v>
      </c>
      <c r="L506">
        <v>3</v>
      </c>
      <c r="M506" t="s">
        <v>20</v>
      </c>
      <c r="N506" t="s">
        <v>1218</v>
      </c>
    </row>
    <row r="507" spans="1:14" x14ac:dyDescent="0.3">
      <c r="A507" t="s">
        <v>791</v>
      </c>
      <c r="B507" t="s">
        <v>515</v>
      </c>
      <c r="C507">
        <v>28</v>
      </c>
      <c r="D507" t="s">
        <v>16</v>
      </c>
      <c r="E507" t="s">
        <v>31</v>
      </c>
      <c r="F507" t="s">
        <v>32</v>
      </c>
      <c r="G507" t="s">
        <v>39</v>
      </c>
      <c r="H507">
        <v>42358</v>
      </c>
      <c r="I507">
        <v>26924</v>
      </c>
      <c r="J507">
        <v>2339</v>
      </c>
      <c r="K507">
        <v>3.9</v>
      </c>
      <c r="L507">
        <v>4</v>
      </c>
      <c r="M507" t="s">
        <v>34</v>
      </c>
      <c r="N507" t="s">
        <v>1218</v>
      </c>
    </row>
    <row r="508" spans="1:14" x14ac:dyDescent="0.3">
      <c r="A508" t="s">
        <v>1549</v>
      </c>
      <c r="B508" t="s">
        <v>255</v>
      </c>
      <c r="C508">
        <v>34</v>
      </c>
      <c r="D508" t="s">
        <v>16</v>
      </c>
      <c r="E508" t="s">
        <v>62</v>
      </c>
      <c r="F508" t="s">
        <v>63</v>
      </c>
      <c r="G508" t="s">
        <v>105</v>
      </c>
      <c r="H508">
        <v>45390</v>
      </c>
      <c r="I508">
        <v>37863</v>
      </c>
      <c r="J508">
        <v>1965</v>
      </c>
      <c r="K508">
        <v>4.33</v>
      </c>
      <c r="L508">
        <v>3</v>
      </c>
      <c r="M508" t="s">
        <v>20</v>
      </c>
      <c r="N508" t="s">
        <v>1218</v>
      </c>
    </row>
    <row r="509" spans="1:14" x14ac:dyDescent="0.3">
      <c r="A509" t="s">
        <v>1550</v>
      </c>
      <c r="B509" t="s">
        <v>1396</v>
      </c>
      <c r="C509">
        <v>32</v>
      </c>
      <c r="D509" t="s">
        <v>24</v>
      </c>
      <c r="E509" t="s">
        <v>25</v>
      </c>
      <c r="F509" t="s">
        <v>26</v>
      </c>
      <c r="G509" t="s">
        <v>50</v>
      </c>
      <c r="H509">
        <v>44044</v>
      </c>
      <c r="I509">
        <v>22925</v>
      </c>
      <c r="J509">
        <v>764</v>
      </c>
      <c r="K509">
        <v>3.14</v>
      </c>
      <c r="L509">
        <v>2</v>
      </c>
      <c r="M509" t="s">
        <v>34</v>
      </c>
      <c r="N509" t="s">
        <v>1218</v>
      </c>
    </row>
    <row r="510" spans="1:14" x14ac:dyDescent="0.3">
      <c r="A510" t="s">
        <v>1551</v>
      </c>
      <c r="B510" t="s">
        <v>670</v>
      </c>
      <c r="C510">
        <v>31</v>
      </c>
      <c r="D510" t="s">
        <v>24</v>
      </c>
      <c r="E510" t="s">
        <v>31</v>
      </c>
      <c r="F510" t="s">
        <v>32</v>
      </c>
      <c r="G510" t="s">
        <v>39</v>
      </c>
      <c r="H510">
        <v>42783</v>
      </c>
      <c r="I510">
        <v>30138</v>
      </c>
      <c r="J510">
        <v>2135</v>
      </c>
      <c r="K510">
        <v>3.62</v>
      </c>
      <c r="L510">
        <v>6</v>
      </c>
      <c r="M510" t="s">
        <v>20</v>
      </c>
      <c r="N510" t="s">
        <v>1218</v>
      </c>
    </row>
    <row r="511" spans="1:14" x14ac:dyDescent="0.3">
      <c r="A511" t="s">
        <v>906</v>
      </c>
      <c r="B511" t="s">
        <v>83</v>
      </c>
      <c r="C511">
        <v>42</v>
      </c>
      <c r="D511" t="s">
        <v>16</v>
      </c>
      <c r="E511" t="s">
        <v>42</v>
      </c>
      <c r="F511" t="s">
        <v>43</v>
      </c>
      <c r="G511" t="s">
        <v>39</v>
      </c>
      <c r="H511">
        <v>43224</v>
      </c>
      <c r="I511">
        <v>35106</v>
      </c>
      <c r="J511">
        <v>1672</v>
      </c>
      <c r="K511">
        <v>2.97</v>
      </c>
      <c r="L511">
        <v>5</v>
      </c>
      <c r="M511" t="s">
        <v>28</v>
      </c>
      <c r="N511" t="s">
        <v>1218</v>
      </c>
    </row>
    <row r="512" spans="1:14" x14ac:dyDescent="0.3">
      <c r="A512" t="s">
        <v>1186</v>
      </c>
      <c r="B512" t="s">
        <v>366</v>
      </c>
      <c r="C512">
        <v>35</v>
      </c>
      <c r="D512" t="s">
        <v>16</v>
      </c>
      <c r="E512" t="s">
        <v>58</v>
      </c>
      <c r="F512" t="s">
        <v>59</v>
      </c>
      <c r="G512" t="s">
        <v>105</v>
      </c>
      <c r="H512">
        <v>45139</v>
      </c>
      <c r="I512">
        <v>29203</v>
      </c>
      <c r="J512">
        <v>1467</v>
      </c>
      <c r="K512">
        <v>2.78</v>
      </c>
      <c r="L512">
        <v>1</v>
      </c>
      <c r="M512" t="s">
        <v>34</v>
      </c>
      <c r="N512" t="s">
        <v>1218</v>
      </c>
    </row>
    <row r="513" spans="1:14" x14ac:dyDescent="0.3">
      <c r="A513" t="s">
        <v>1552</v>
      </c>
      <c r="B513" t="s">
        <v>189</v>
      </c>
      <c r="C513">
        <v>44</v>
      </c>
      <c r="D513" t="s">
        <v>24</v>
      </c>
      <c r="E513" t="s">
        <v>42</v>
      </c>
      <c r="F513" t="s">
        <v>43</v>
      </c>
      <c r="G513" t="s">
        <v>88</v>
      </c>
      <c r="H513">
        <v>45424</v>
      </c>
      <c r="I513">
        <v>37247</v>
      </c>
      <c r="J513">
        <v>1663</v>
      </c>
      <c r="K513">
        <v>3.27</v>
      </c>
      <c r="L513">
        <v>0</v>
      </c>
      <c r="M513" t="s">
        <v>20</v>
      </c>
      <c r="N513" t="s">
        <v>1218</v>
      </c>
    </row>
    <row r="514" spans="1:14" x14ac:dyDescent="0.3">
      <c r="A514" t="s">
        <v>805</v>
      </c>
      <c r="B514" t="s">
        <v>470</v>
      </c>
      <c r="C514">
        <v>38</v>
      </c>
      <c r="D514" t="s">
        <v>24</v>
      </c>
      <c r="E514" t="s">
        <v>42</v>
      </c>
      <c r="F514" t="s">
        <v>43</v>
      </c>
      <c r="G514" t="s">
        <v>19</v>
      </c>
      <c r="H514">
        <v>44608</v>
      </c>
      <c r="I514">
        <v>40514</v>
      </c>
      <c r="J514">
        <v>2439</v>
      </c>
      <c r="K514">
        <v>2.7</v>
      </c>
      <c r="L514">
        <v>2</v>
      </c>
      <c r="M514" t="s">
        <v>28</v>
      </c>
      <c r="N514" t="s">
        <v>1218</v>
      </c>
    </row>
    <row r="515" spans="1:14" x14ac:dyDescent="0.3">
      <c r="A515" t="s">
        <v>1553</v>
      </c>
      <c r="B515" t="s">
        <v>15</v>
      </c>
      <c r="C515">
        <v>30</v>
      </c>
      <c r="D515" t="s">
        <v>16</v>
      </c>
      <c r="E515" t="s">
        <v>42</v>
      </c>
      <c r="F515" t="s">
        <v>43</v>
      </c>
      <c r="G515" t="s">
        <v>50</v>
      </c>
      <c r="H515">
        <v>44062</v>
      </c>
      <c r="I515">
        <v>36153</v>
      </c>
      <c r="J515">
        <v>2487</v>
      </c>
      <c r="K515">
        <v>3.54</v>
      </c>
      <c r="L515">
        <v>1</v>
      </c>
      <c r="M515" t="s">
        <v>20</v>
      </c>
      <c r="N515" t="s">
        <v>1218</v>
      </c>
    </row>
    <row r="516" spans="1:14" x14ac:dyDescent="0.3">
      <c r="A516" t="s">
        <v>768</v>
      </c>
      <c r="B516" t="s">
        <v>769</v>
      </c>
      <c r="C516">
        <v>32</v>
      </c>
      <c r="D516" t="s">
        <v>24</v>
      </c>
      <c r="E516" t="s">
        <v>25</v>
      </c>
      <c r="F516" t="s">
        <v>26</v>
      </c>
      <c r="G516" t="s">
        <v>33</v>
      </c>
      <c r="H516">
        <v>45350</v>
      </c>
      <c r="I516">
        <v>23577</v>
      </c>
      <c r="J516">
        <v>908</v>
      </c>
      <c r="K516">
        <v>2.73</v>
      </c>
      <c r="L516">
        <v>2</v>
      </c>
      <c r="M516" t="s">
        <v>20</v>
      </c>
      <c r="N516" t="s">
        <v>1218</v>
      </c>
    </row>
    <row r="517" spans="1:14" x14ac:dyDescent="0.3">
      <c r="A517" t="s">
        <v>1554</v>
      </c>
      <c r="B517" t="s">
        <v>1171</v>
      </c>
      <c r="C517">
        <v>36</v>
      </c>
      <c r="D517" t="s">
        <v>16</v>
      </c>
      <c r="E517" t="s">
        <v>17</v>
      </c>
      <c r="F517" t="s">
        <v>18</v>
      </c>
      <c r="G517" t="s">
        <v>27</v>
      </c>
      <c r="H517">
        <v>42383</v>
      </c>
      <c r="I517">
        <v>39162</v>
      </c>
      <c r="J517">
        <v>1419</v>
      </c>
      <c r="K517">
        <v>2.9</v>
      </c>
      <c r="L517">
        <v>7</v>
      </c>
      <c r="M517" t="s">
        <v>34</v>
      </c>
      <c r="N517" t="s">
        <v>1218</v>
      </c>
    </row>
    <row r="518" spans="1:14" x14ac:dyDescent="0.3">
      <c r="A518" t="s">
        <v>1555</v>
      </c>
      <c r="B518" t="s">
        <v>83</v>
      </c>
      <c r="C518">
        <v>28</v>
      </c>
      <c r="D518" t="s">
        <v>24</v>
      </c>
      <c r="E518" t="s">
        <v>58</v>
      </c>
      <c r="F518" t="s">
        <v>59</v>
      </c>
      <c r="G518" t="s">
        <v>33</v>
      </c>
      <c r="H518">
        <v>42922</v>
      </c>
      <c r="I518">
        <v>29906</v>
      </c>
      <c r="J518">
        <v>1113</v>
      </c>
      <c r="K518">
        <v>1.88</v>
      </c>
      <c r="L518">
        <v>2</v>
      </c>
      <c r="M518" t="s">
        <v>34</v>
      </c>
      <c r="N518" t="s">
        <v>1218</v>
      </c>
    </row>
    <row r="519" spans="1:14" x14ac:dyDescent="0.3">
      <c r="A519" t="s">
        <v>1556</v>
      </c>
      <c r="B519" t="s">
        <v>521</v>
      </c>
      <c r="C519">
        <v>31</v>
      </c>
      <c r="D519" t="s">
        <v>16</v>
      </c>
      <c r="E519" t="s">
        <v>37</v>
      </c>
      <c r="F519" t="s">
        <v>38</v>
      </c>
      <c r="G519" t="s">
        <v>19</v>
      </c>
      <c r="H519">
        <v>43829</v>
      </c>
      <c r="I519">
        <v>34469</v>
      </c>
      <c r="J519">
        <v>521</v>
      </c>
      <c r="K519">
        <v>2.2200000000000002</v>
      </c>
      <c r="L519">
        <v>2</v>
      </c>
      <c r="M519" t="s">
        <v>20</v>
      </c>
      <c r="N519" t="s">
        <v>1218</v>
      </c>
    </row>
    <row r="520" spans="1:14" x14ac:dyDescent="0.3">
      <c r="A520" t="s">
        <v>1557</v>
      </c>
      <c r="B520" t="s">
        <v>153</v>
      </c>
      <c r="C520">
        <v>24</v>
      </c>
      <c r="D520" t="s">
        <v>24</v>
      </c>
      <c r="E520" t="s">
        <v>58</v>
      </c>
      <c r="F520" t="s">
        <v>59</v>
      </c>
      <c r="G520" t="s">
        <v>27</v>
      </c>
      <c r="H520">
        <v>43137</v>
      </c>
      <c r="I520">
        <v>30815</v>
      </c>
      <c r="J520">
        <v>773</v>
      </c>
      <c r="K520">
        <v>3.78</v>
      </c>
      <c r="L520">
        <v>4</v>
      </c>
      <c r="M520" t="s">
        <v>20</v>
      </c>
      <c r="N520" t="s">
        <v>1218</v>
      </c>
    </row>
    <row r="521" spans="1:14" x14ac:dyDescent="0.3">
      <c r="A521" t="s">
        <v>1558</v>
      </c>
      <c r="B521" t="s">
        <v>134</v>
      </c>
      <c r="C521">
        <v>38</v>
      </c>
      <c r="D521" t="s">
        <v>16</v>
      </c>
      <c r="E521" t="s">
        <v>62</v>
      </c>
      <c r="F521" t="s">
        <v>63</v>
      </c>
      <c r="G521" t="s">
        <v>33</v>
      </c>
      <c r="H521">
        <v>43760</v>
      </c>
      <c r="I521">
        <v>28013</v>
      </c>
      <c r="J521">
        <v>1686</v>
      </c>
      <c r="K521">
        <v>2.88</v>
      </c>
      <c r="L521">
        <v>2</v>
      </c>
      <c r="M521" t="s">
        <v>28</v>
      </c>
      <c r="N521" t="s">
        <v>1218</v>
      </c>
    </row>
    <row r="522" spans="1:14" x14ac:dyDescent="0.3">
      <c r="A522" t="s">
        <v>1559</v>
      </c>
      <c r="B522" t="s">
        <v>1560</v>
      </c>
      <c r="C522">
        <v>43</v>
      </c>
      <c r="D522" t="s">
        <v>16</v>
      </c>
      <c r="E522" t="s">
        <v>42</v>
      </c>
      <c r="F522" t="s">
        <v>43</v>
      </c>
      <c r="G522" t="s">
        <v>105</v>
      </c>
      <c r="H522">
        <v>44848</v>
      </c>
      <c r="I522">
        <v>42770</v>
      </c>
      <c r="J522">
        <v>1693</v>
      </c>
      <c r="K522">
        <v>3.87</v>
      </c>
      <c r="L522">
        <v>4</v>
      </c>
      <c r="M522" t="s">
        <v>28</v>
      </c>
      <c r="N522" t="s">
        <v>1218</v>
      </c>
    </row>
    <row r="523" spans="1:14" x14ac:dyDescent="0.3">
      <c r="A523" t="s">
        <v>1561</v>
      </c>
      <c r="B523" t="s">
        <v>501</v>
      </c>
      <c r="C523">
        <v>38</v>
      </c>
      <c r="D523" t="s">
        <v>16</v>
      </c>
      <c r="E523" t="s">
        <v>25</v>
      </c>
      <c r="F523" t="s">
        <v>26</v>
      </c>
      <c r="G523" t="s">
        <v>53</v>
      </c>
      <c r="H523">
        <v>45184</v>
      </c>
      <c r="I523">
        <v>32828</v>
      </c>
      <c r="J523">
        <v>631</v>
      </c>
      <c r="K523">
        <v>1.71</v>
      </c>
      <c r="L523">
        <v>6</v>
      </c>
      <c r="M523" t="s">
        <v>28</v>
      </c>
      <c r="N523" t="s">
        <v>1218</v>
      </c>
    </row>
    <row r="524" spans="1:14" x14ac:dyDescent="0.3">
      <c r="A524" t="s">
        <v>1562</v>
      </c>
      <c r="B524" t="s">
        <v>1138</v>
      </c>
      <c r="C524">
        <v>30</v>
      </c>
      <c r="D524" t="s">
        <v>24</v>
      </c>
      <c r="E524" t="s">
        <v>37</v>
      </c>
      <c r="F524" t="s">
        <v>38</v>
      </c>
      <c r="G524" t="s">
        <v>39</v>
      </c>
      <c r="H524">
        <v>44844</v>
      </c>
      <c r="I524">
        <v>24782</v>
      </c>
      <c r="J524">
        <v>581</v>
      </c>
      <c r="K524">
        <v>2.11</v>
      </c>
      <c r="L524">
        <v>0</v>
      </c>
      <c r="M524" t="s">
        <v>34</v>
      </c>
      <c r="N524" t="s">
        <v>1218</v>
      </c>
    </row>
    <row r="525" spans="1:14" x14ac:dyDescent="0.3">
      <c r="A525" t="s">
        <v>981</v>
      </c>
      <c r="B525" t="s">
        <v>312</v>
      </c>
      <c r="C525">
        <v>29</v>
      </c>
      <c r="D525" t="s">
        <v>24</v>
      </c>
      <c r="E525" t="s">
        <v>62</v>
      </c>
      <c r="F525" t="s">
        <v>63</v>
      </c>
      <c r="G525" t="s">
        <v>39</v>
      </c>
      <c r="H525">
        <v>44180</v>
      </c>
      <c r="I525">
        <v>43458</v>
      </c>
      <c r="J525">
        <v>1358</v>
      </c>
      <c r="K525">
        <v>1.97</v>
      </c>
      <c r="L525">
        <v>1</v>
      </c>
      <c r="M525" t="s">
        <v>20</v>
      </c>
      <c r="N525" t="s">
        <v>1218</v>
      </c>
    </row>
    <row r="526" spans="1:14" x14ac:dyDescent="0.3">
      <c r="A526" t="s">
        <v>1563</v>
      </c>
      <c r="B526" t="s">
        <v>238</v>
      </c>
      <c r="C526">
        <v>41</v>
      </c>
      <c r="D526" t="s">
        <v>24</v>
      </c>
      <c r="E526" t="s">
        <v>74</v>
      </c>
      <c r="F526" t="s">
        <v>75</v>
      </c>
      <c r="G526" t="s">
        <v>50</v>
      </c>
      <c r="H526">
        <v>43736</v>
      </c>
      <c r="I526">
        <v>32416</v>
      </c>
      <c r="J526">
        <v>1080</v>
      </c>
      <c r="K526">
        <v>4</v>
      </c>
      <c r="L526">
        <v>2</v>
      </c>
      <c r="M526" t="s">
        <v>20</v>
      </c>
      <c r="N526" t="s">
        <v>1218</v>
      </c>
    </row>
    <row r="527" spans="1:14" x14ac:dyDescent="0.3">
      <c r="A527" t="s">
        <v>205</v>
      </c>
      <c r="B527" t="s">
        <v>138</v>
      </c>
      <c r="C527">
        <v>35</v>
      </c>
      <c r="D527" t="s">
        <v>24</v>
      </c>
      <c r="E527" t="s">
        <v>58</v>
      </c>
      <c r="F527" t="s">
        <v>59</v>
      </c>
      <c r="G527" t="s">
        <v>88</v>
      </c>
      <c r="H527">
        <v>44709</v>
      </c>
      <c r="I527">
        <v>35908</v>
      </c>
      <c r="J527">
        <v>1607</v>
      </c>
      <c r="K527">
        <v>2.9</v>
      </c>
      <c r="L527">
        <v>2</v>
      </c>
      <c r="M527" t="s">
        <v>28</v>
      </c>
      <c r="N527" t="s">
        <v>1218</v>
      </c>
    </row>
    <row r="528" spans="1:14" x14ac:dyDescent="0.3">
      <c r="A528" t="s">
        <v>1564</v>
      </c>
      <c r="B528" t="s">
        <v>979</v>
      </c>
      <c r="C528">
        <v>36</v>
      </c>
      <c r="D528" t="s">
        <v>24</v>
      </c>
      <c r="E528" t="s">
        <v>31</v>
      </c>
      <c r="F528" t="s">
        <v>32</v>
      </c>
      <c r="G528" t="s">
        <v>27</v>
      </c>
      <c r="H528">
        <v>43633</v>
      </c>
      <c r="I528">
        <v>27869</v>
      </c>
      <c r="J528">
        <v>2573</v>
      </c>
      <c r="K528">
        <v>4.2</v>
      </c>
      <c r="L528">
        <v>0</v>
      </c>
      <c r="M528" t="s">
        <v>20</v>
      </c>
      <c r="N528" t="s">
        <v>1218</v>
      </c>
    </row>
    <row r="529" spans="1:14" x14ac:dyDescent="0.3">
      <c r="A529" t="s">
        <v>1565</v>
      </c>
      <c r="B529" t="s">
        <v>1036</v>
      </c>
      <c r="C529">
        <v>26</v>
      </c>
      <c r="D529" t="s">
        <v>16</v>
      </c>
      <c r="E529" t="s">
        <v>17</v>
      </c>
      <c r="F529" t="s">
        <v>18</v>
      </c>
      <c r="G529" t="s">
        <v>27</v>
      </c>
      <c r="H529">
        <v>42965</v>
      </c>
      <c r="I529">
        <v>42389</v>
      </c>
      <c r="J529">
        <v>2533</v>
      </c>
      <c r="K529">
        <v>3.41</v>
      </c>
      <c r="L529">
        <v>3</v>
      </c>
      <c r="M529" t="s">
        <v>28</v>
      </c>
      <c r="N529" t="s">
        <v>1218</v>
      </c>
    </row>
    <row r="530" spans="1:14" x14ac:dyDescent="0.3">
      <c r="A530" t="s">
        <v>1566</v>
      </c>
      <c r="B530" t="s">
        <v>1181</v>
      </c>
      <c r="C530">
        <v>33</v>
      </c>
      <c r="D530" t="s">
        <v>24</v>
      </c>
      <c r="E530" t="s">
        <v>74</v>
      </c>
      <c r="F530" t="s">
        <v>75</v>
      </c>
      <c r="G530" t="s">
        <v>33</v>
      </c>
      <c r="H530">
        <v>42057</v>
      </c>
      <c r="I530">
        <v>33326</v>
      </c>
      <c r="J530">
        <v>2157</v>
      </c>
      <c r="K530">
        <v>3.67</v>
      </c>
      <c r="L530">
        <v>2</v>
      </c>
      <c r="M530" t="s">
        <v>28</v>
      </c>
      <c r="N530" t="s">
        <v>1218</v>
      </c>
    </row>
    <row r="531" spans="1:14" x14ac:dyDescent="0.3">
      <c r="A531" t="s">
        <v>737</v>
      </c>
      <c r="B531" t="s">
        <v>738</v>
      </c>
      <c r="C531">
        <v>34</v>
      </c>
      <c r="D531" t="s">
        <v>24</v>
      </c>
      <c r="E531" t="s">
        <v>31</v>
      </c>
      <c r="F531" t="s">
        <v>32</v>
      </c>
      <c r="G531" t="s">
        <v>27</v>
      </c>
      <c r="H531">
        <v>45243</v>
      </c>
      <c r="I531">
        <v>27826</v>
      </c>
      <c r="J531">
        <v>1004</v>
      </c>
      <c r="K531">
        <v>3.15</v>
      </c>
      <c r="L531">
        <v>2</v>
      </c>
      <c r="M531" t="s">
        <v>20</v>
      </c>
      <c r="N531" t="s">
        <v>1218</v>
      </c>
    </row>
    <row r="532" spans="1:14" x14ac:dyDescent="0.3">
      <c r="A532" t="s">
        <v>965</v>
      </c>
      <c r="B532" t="s">
        <v>155</v>
      </c>
      <c r="C532">
        <v>32</v>
      </c>
      <c r="D532" t="s">
        <v>16</v>
      </c>
      <c r="E532" t="s">
        <v>17</v>
      </c>
      <c r="F532" t="s">
        <v>18</v>
      </c>
      <c r="G532" t="s">
        <v>50</v>
      </c>
      <c r="H532">
        <v>42831</v>
      </c>
      <c r="I532">
        <v>42632</v>
      </c>
      <c r="J532">
        <v>1698</v>
      </c>
      <c r="K532">
        <v>3.05</v>
      </c>
      <c r="L532">
        <v>2</v>
      </c>
      <c r="M532" t="s">
        <v>20</v>
      </c>
      <c r="N532" t="s">
        <v>1218</v>
      </c>
    </row>
    <row r="533" spans="1:14" x14ac:dyDescent="0.3">
      <c r="A533" t="s">
        <v>691</v>
      </c>
      <c r="B533" t="s">
        <v>692</v>
      </c>
      <c r="C533">
        <v>21</v>
      </c>
      <c r="D533" t="s">
        <v>16</v>
      </c>
      <c r="E533" t="s">
        <v>31</v>
      </c>
      <c r="F533" t="s">
        <v>32</v>
      </c>
      <c r="G533" t="s">
        <v>105</v>
      </c>
      <c r="H533">
        <v>43749</v>
      </c>
      <c r="I533">
        <v>37582</v>
      </c>
      <c r="J533">
        <v>1330</v>
      </c>
      <c r="K533">
        <v>2.74</v>
      </c>
      <c r="L533">
        <v>4</v>
      </c>
      <c r="M533" t="s">
        <v>34</v>
      </c>
      <c r="N533" t="s">
        <v>1218</v>
      </c>
    </row>
    <row r="534" spans="1:14" x14ac:dyDescent="0.3">
      <c r="A534" t="s">
        <v>1567</v>
      </c>
      <c r="B534" t="s">
        <v>668</v>
      </c>
      <c r="C534">
        <v>21</v>
      </c>
      <c r="D534" t="s">
        <v>16</v>
      </c>
      <c r="E534" t="s">
        <v>42</v>
      </c>
      <c r="F534" t="s">
        <v>43</v>
      </c>
      <c r="G534" t="s">
        <v>105</v>
      </c>
      <c r="H534">
        <v>43719</v>
      </c>
      <c r="I534">
        <v>41428</v>
      </c>
      <c r="J534">
        <v>1617</v>
      </c>
      <c r="K534">
        <v>2.29</v>
      </c>
      <c r="L534">
        <v>1</v>
      </c>
      <c r="M534" t="s">
        <v>20</v>
      </c>
      <c r="N534" t="s">
        <v>1218</v>
      </c>
    </row>
    <row r="535" spans="1:14" x14ac:dyDescent="0.3">
      <c r="A535" t="s">
        <v>1568</v>
      </c>
      <c r="B535" t="s">
        <v>1407</v>
      </c>
      <c r="C535">
        <v>36</v>
      </c>
      <c r="D535" t="s">
        <v>24</v>
      </c>
      <c r="E535" t="s">
        <v>74</v>
      </c>
      <c r="F535" t="s">
        <v>75</v>
      </c>
      <c r="G535" t="s">
        <v>53</v>
      </c>
      <c r="H535">
        <v>43481</v>
      </c>
      <c r="I535">
        <v>40743</v>
      </c>
      <c r="J535">
        <v>3308</v>
      </c>
      <c r="K535">
        <v>4.16</v>
      </c>
      <c r="L535">
        <v>4</v>
      </c>
      <c r="M535" t="s">
        <v>20</v>
      </c>
      <c r="N535" t="s">
        <v>1218</v>
      </c>
    </row>
    <row r="536" spans="1:14" x14ac:dyDescent="0.3">
      <c r="A536" t="s">
        <v>1569</v>
      </c>
      <c r="B536" t="s">
        <v>384</v>
      </c>
      <c r="C536">
        <v>27</v>
      </c>
      <c r="D536" t="s">
        <v>24</v>
      </c>
      <c r="E536" t="s">
        <v>74</v>
      </c>
      <c r="F536" t="s">
        <v>75</v>
      </c>
      <c r="G536" t="s">
        <v>50</v>
      </c>
      <c r="H536">
        <v>42376</v>
      </c>
      <c r="I536">
        <v>30969</v>
      </c>
      <c r="J536">
        <v>1484</v>
      </c>
      <c r="K536">
        <v>2.81</v>
      </c>
      <c r="L536">
        <v>7</v>
      </c>
      <c r="M536" t="s">
        <v>20</v>
      </c>
      <c r="N536" t="s">
        <v>1218</v>
      </c>
    </row>
    <row r="537" spans="1:14" x14ac:dyDescent="0.3">
      <c r="A537" t="s">
        <v>1570</v>
      </c>
      <c r="B537" t="s">
        <v>508</v>
      </c>
      <c r="C537">
        <v>26</v>
      </c>
      <c r="D537" t="s">
        <v>16</v>
      </c>
      <c r="E537" t="s">
        <v>42</v>
      </c>
      <c r="F537" t="s">
        <v>43</v>
      </c>
      <c r="G537" t="s">
        <v>105</v>
      </c>
      <c r="H537">
        <v>44061</v>
      </c>
      <c r="I537">
        <v>38734</v>
      </c>
      <c r="J537">
        <v>2219</v>
      </c>
      <c r="K537">
        <v>3.89</v>
      </c>
      <c r="L537">
        <v>7</v>
      </c>
      <c r="M537" t="s">
        <v>34</v>
      </c>
      <c r="N537" t="s">
        <v>1218</v>
      </c>
    </row>
    <row r="538" spans="1:14" x14ac:dyDescent="0.3">
      <c r="A538" t="s">
        <v>607</v>
      </c>
      <c r="B538" t="s">
        <v>608</v>
      </c>
      <c r="C538">
        <v>39</v>
      </c>
      <c r="D538" t="s">
        <v>24</v>
      </c>
      <c r="E538" t="s">
        <v>58</v>
      </c>
      <c r="F538" t="s">
        <v>59</v>
      </c>
      <c r="G538" t="s">
        <v>19</v>
      </c>
      <c r="H538">
        <v>44034</v>
      </c>
      <c r="I538">
        <v>31709</v>
      </c>
      <c r="J538">
        <v>1652</v>
      </c>
      <c r="K538">
        <v>3.14</v>
      </c>
      <c r="L538">
        <v>1</v>
      </c>
      <c r="M538" t="s">
        <v>28</v>
      </c>
      <c r="N538" t="s">
        <v>1218</v>
      </c>
    </row>
    <row r="539" spans="1:14" x14ac:dyDescent="0.3">
      <c r="A539" t="s">
        <v>1187</v>
      </c>
      <c r="B539" t="s">
        <v>504</v>
      </c>
      <c r="C539">
        <v>39</v>
      </c>
      <c r="D539" t="s">
        <v>24</v>
      </c>
      <c r="E539" t="s">
        <v>17</v>
      </c>
      <c r="F539" t="s">
        <v>18</v>
      </c>
      <c r="G539" t="s">
        <v>50</v>
      </c>
      <c r="H539">
        <v>44964</v>
      </c>
      <c r="I539">
        <v>40397</v>
      </c>
      <c r="J539">
        <v>683</v>
      </c>
      <c r="K539">
        <v>2.1800000000000002</v>
      </c>
      <c r="L539">
        <v>3</v>
      </c>
      <c r="M539" t="s">
        <v>28</v>
      </c>
      <c r="N539" t="s">
        <v>1218</v>
      </c>
    </row>
    <row r="540" spans="1:14" x14ac:dyDescent="0.3">
      <c r="A540" t="s">
        <v>195</v>
      </c>
      <c r="B540" t="s">
        <v>196</v>
      </c>
      <c r="C540">
        <v>25</v>
      </c>
      <c r="D540" t="s">
        <v>16</v>
      </c>
      <c r="E540" t="s">
        <v>17</v>
      </c>
      <c r="F540" t="s">
        <v>18</v>
      </c>
      <c r="G540" t="s">
        <v>27</v>
      </c>
      <c r="H540">
        <v>45077</v>
      </c>
      <c r="I540">
        <v>51692</v>
      </c>
      <c r="J540">
        <v>1232</v>
      </c>
      <c r="K540">
        <v>3.42</v>
      </c>
      <c r="L540">
        <v>3</v>
      </c>
      <c r="M540" t="s">
        <v>20</v>
      </c>
      <c r="N540" t="s">
        <v>1218</v>
      </c>
    </row>
    <row r="541" spans="1:14" x14ac:dyDescent="0.3">
      <c r="A541" t="s">
        <v>1571</v>
      </c>
      <c r="B541" t="s">
        <v>786</v>
      </c>
      <c r="C541">
        <v>27</v>
      </c>
      <c r="D541" t="s">
        <v>16</v>
      </c>
      <c r="E541" t="s">
        <v>31</v>
      </c>
      <c r="F541" t="s">
        <v>32</v>
      </c>
      <c r="G541" t="s">
        <v>105</v>
      </c>
      <c r="H541">
        <v>42123</v>
      </c>
      <c r="I541">
        <v>30673</v>
      </c>
      <c r="J541">
        <v>2368</v>
      </c>
      <c r="K541">
        <v>4.1500000000000004</v>
      </c>
      <c r="L541">
        <v>0</v>
      </c>
      <c r="M541" t="s">
        <v>20</v>
      </c>
      <c r="N541" t="s">
        <v>1218</v>
      </c>
    </row>
    <row r="542" spans="1:14" x14ac:dyDescent="0.3">
      <c r="A542" t="s">
        <v>158</v>
      </c>
      <c r="B542" t="s">
        <v>159</v>
      </c>
      <c r="C542">
        <v>26</v>
      </c>
      <c r="D542" t="s">
        <v>16</v>
      </c>
      <c r="E542" t="s">
        <v>42</v>
      </c>
      <c r="F542" t="s">
        <v>43</v>
      </c>
      <c r="G542" t="s">
        <v>53</v>
      </c>
      <c r="H542">
        <v>42845</v>
      </c>
      <c r="I542">
        <v>35355</v>
      </c>
      <c r="J542">
        <v>2799</v>
      </c>
      <c r="K542">
        <v>3.35</v>
      </c>
      <c r="L542">
        <v>0</v>
      </c>
      <c r="M542" t="s">
        <v>20</v>
      </c>
      <c r="N542" t="s">
        <v>1218</v>
      </c>
    </row>
    <row r="543" spans="1:14" x14ac:dyDescent="0.3">
      <c r="A543" t="s">
        <v>638</v>
      </c>
      <c r="B543" t="s">
        <v>639</v>
      </c>
      <c r="C543">
        <v>32</v>
      </c>
      <c r="D543" t="s">
        <v>24</v>
      </c>
      <c r="E543" t="s">
        <v>37</v>
      </c>
      <c r="F543" t="s">
        <v>38</v>
      </c>
      <c r="G543" t="s">
        <v>27</v>
      </c>
      <c r="H543">
        <v>43230</v>
      </c>
      <c r="I543">
        <v>28089</v>
      </c>
      <c r="J543">
        <v>2105</v>
      </c>
      <c r="K543">
        <v>3.62</v>
      </c>
      <c r="L543">
        <v>0</v>
      </c>
      <c r="M543" t="s">
        <v>28</v>
      </c>
      <c r="N543" t="s">
        <v>1218</v>
      </c>
    </row>
    <row r="544" spans="1:14" x14ac:dyDescent="0.3">
      <c r="A544" t="s">
        <v>1572</v>
      </c>
      <c r="B544" t="s">
        <v>475</v>
      </c>
      <c r="C544">
        <v>32</v>
      </c>
      <c r="D544" t="s">
        <v>16</v>
      </c>
      <c r="E544" t="s">
        <v>62</v>
      </c>
      <c r="F544" t="s">
        <v>63</v>
      </c>
      <c r="G544" t="s">
        <v>39</v>
      </c>
      <c r="H544">
        <v>43645</v>
      </c>
      <c r="I544">
        <v>45806</v>
      </c>
      <c r="J544">
        <v>3393</v>
      </c>
      <c r="K544">
        <v>3.32</v>
      </c>
      <c r="L544">
        <v>6</v>
      </c>
      <c r="M544" t="s">
        <v>20</v>
      </c>
      <c r="N544" t="s">
        <v>1218</v>
      </c>
    </row>
    <row r="545" spans="1:14" x14ac:dyDescent="0.3">
      <c r="A545" t="s">
        <v>1573</v>
      </c>
      <c r="B545" t="s">
        <v>442</v>
      </c>
      <c r="C545">
        <v>38</v>
      </c>
      <c r="D545" t="s">
        <v>24</v>
      </c>
      <c r="E545" t="s">
        <v>25</v>
      </c>
      <c r="F545" t="s">
        <v>26</v>
      </c>
      <c r="G545" t="s">
        <v>19</v>
      </c>
      <c r="H545">
        <v>45281</v>
      </c>
      <c r="I545">
        <v>27471</v>
      </c>
      <c r="J545">
        <v>2179</v>
      </c>
      <c r="K545">
        <v>3.31</v>
      </c>
      <c r="L545">
        <v>2</v>
      </c>
      <c r="M545" t="s">
        <v>34</v>
      </c>
      <c r="N545" t="s">
        <v>1218</v>
      </c>
    </row>
    <row r="546" spans="1:14" x14ac:dyDescent="0.3">
      <c r="A546" t="s">
        <v>1010</v>
      </c>
      <c r="B546" t="s">
        <v>1011</v>
      </c>
      <c r="C546">
        <v>44</v>
      </c>
      <c r="D546" t="s">
        <v>16</v>
      </c>
      <c r="E546" t="s">
        <v>74</v>
      </c>
      <c r="F546" t="s">
        <v>75</v>
      </c>
      <c r="G546" t="s">
        <v>88</v>
      </c>
      <c r="H546">
        <v>43666</v>
      </c>
      <c r="I546">
        <v>41060</v>
      </c>
      <c r="J546">
        <v>3446</v>
      </c>
      <c r="K546">
        <v>3.6</v>
      </c>
      <c r="L546">
        <v>3</v>
      </c>
      <c r="M546" t="s">
        <v>20</v>
      </c>
      <c r="N546" t="s">
        <v>1218</v>
      </c>
    </row>
    <row r="547" spans="1:14" x14ac:dyDescent="0.3">
      <c r="A547" t="s">
        <v>535</v>
      </c>
      <c r="B547" t="s">
        <v>536</v>
      </c>
      <c r="C547">
        <v>29</v>
      </c>
      <c r="D547" t="s">
        <v>24</v>
      </c>
      <c r="E547" t="s">
        <v>31</v>
      </c>
      <c r="F547" t="s">
        <v>32</v>
      </c>
      <c r="G547" t="s">
        <v>50</v>
      </c>
      <c r="H547">
        <v>45406</v>
      </c>
      <c r="I547">
        <v>32518</v>
      </c>
      <c r="J547">
        <v>2530</v>
      </c>
      <c r="K547">
        <v>4.32</v>
      </c>
      <c r="L547">
        <v>1</v>
      </c>
      <c r="M547" t="s">
        <v>34</v>
      </c>
      <c r="N547" t="s">
        <v>1218</v>
      </c>
    </row>
    <row r="548" spans="1:14" x14ac:dyDescent="0.3">
      <c r="A548" t="s">
        <v>1574</v>
      </c>
      <c r="B548" t="s">
        <v>1052</v>
      </c>
      <c r="C548">
        <v>31</v>
      </c>
      <c r="D548" t="s">
        <v>24</v>
      </c>
      <c r="E548" t="s">
        <v>25</v>
      </c>
      <c r="F548" t="s">
        <v>26</v>
      </c>
      <c r="G548" t="s">
        <v>53</v>
      </c>
      <c r="H548">
        <v>42918</v>
      </c>
      <c r="I548">
        <v>35028</v>
      </c>
      <c r="J548">
        <v>1921</v>
      </c>
      <c r="K548">
        <v>2.42</v>
      </c>
      <c r="L548">
        <v>2</v>
      </c>
      <c r="M548" t="s">
        <v>28</v>
      </c>
      <c r="N548" t="s">
        <v>1218</v>
      </c>
    </row>
    <row r="549" spans="1:14" x14ac:dyDescent="0.3">
      <c r="A549" t="s">
        <v>1575</v>
      </c>
      <c r="B549" t="s">
        <v>145</v>
      </c>
      <c r="C549">
        <v>32</v>
      </c>
      <c r="D549" t="s">
        <v>16</v>
      </c>
      <c r="E549" t="s">
        <v>42</v>
      </c>
      <c r="F549" t="s">
        <v>43</v>
      </c>
      <c r="G549" t="s">
        <v>53</v>
      </c>
      <c r="H549">
        <v>44860</v>
      </c>
      <c r="I549">
        <v>42374</v>
      </c>
      <c r="J549">
        <v>855</v>
      </c>
      <c r="K549">
        <v>2.15</v>
      </c>
      <c r="L549">
        <v>2</v>
      </c>
      <c r="M549" t="s">
        <v>20</v>
      </c>
      <c r="N549" t="s">
        <v>1218</v>
      </c>
    </row>
    <row r="550" spans="1:14" x14ac:dyDescent="0.3">
      <c r="A550" t="s">
        <v>1576</v>
      </c>
      <c r="B550" t="s">
        <v>930</v>
      </c>
      <c r="C550">
        <v>27</v>
      </c>
      <c r="D550" t="s">
        <v>24</v>
      </c>
      <c r="E550" t="s">
        <v>17</v>
      </c>
      <c r="F550" t="s">
        <v>18</v>
      </c>
      <c r="G550" t="s">
        <v>53</v>
      </c>
      <c r="H550">
        <v>45447</v>
      </c>
      <c r="I550">
        <v>40862</v>
      </c>
      <c r="J550">
        <v>935</v>
      </c>
      <c r="K550">
        <v>1.82</v>
      </c>
      <c r="L550">
        <v>4</v>
      </c>
      <c r="M550" t="s">
        <v>20</v>
      </c>
      <c r="N550" t="s">
        <v>1218</v>
      </c>
    </row>
    <row r="551" spans="1:14" x14ac:dyDescent="0.3">
      <c r="A551" t="s">
        <v>1577</v>
      </c>
      <c r="B551" t="s">
        <v>38</v>
      </c>
      <c r="C551">
        <v>32</v>
      </c>
      <c r="D551" t="s">
        <v>24</v>
      </c>
      <c r="E551" t="s">
        <v>25</v>
      </c>
      <c r="F551" t="s">
        <v>26</v>
      </c>
      <c r="G551" t="s">
        <v>50</v>
      </c>
      <c r="H551">
        <v>43760</v>
      </c>
      <c r="I551">
        <v>19942</v>
      </c>
      <c r="J551">
        <v>744</v>
      </c>
      <c r="K551">
        <v>2.14</v>
      </c>
      <c r="L551">
        <v>3</v>
      </c>
      <c r="M551" t="s">
        <v>28</v>
      </c>
      <c r="N551" t="s">
        <v>1218</v>
      </c>
    </row>
    <row r="552" spans="1:14" x14ac:dyDescent="0.3">
      <c r="A552" t="s">
        <v>557</v>
      </c>
      <c r="B552" t="s">
        <v>558</v>
      </c>
      <c r="C552">
        <v>36</v>
      </c>
      <c r="D552" t="s">
        <v>16</v>
      </c>
      <c r="E552" t="s">
        <v>25</v>
      </c>
      <c r="F552" t="s">
        <v>26</v>
      </c>
      <c r="G552" t="s">
        <v>53</v>
      </c>
      <c r="H552">
        <v>45229</v>
      </c>
      <c r="I552">
        <v>32517</v>
      </c>
      <c r="J552">
        <v>1369</v>
      </c>
      <c r="K552">
        <v>4.32</v>
      </c>
      <c r="L552">
        <v>1</v>
      </c>
      <c r="M552" t="s">
        <v>34</v>
      </c>
      <c r="N552" t="s">
        <v>1218</v>
      </c>
    </row>
    <row r="553" spans="1:14" x14ac:dyDescent="0.3">
      <c r="A553" t="s">
        <v>1578</v>
      </c>
      <c r="B553" t="s">
        <v>1195</v>
      </c>
      <c r="C553">
        <v>35</v>
      </c>
      <c r="D553" t="s">
        <v>16</v>
      </c>
      <c r="E553" t="s">
        <v>62</v>
      </c>
      <c r="F553" t="s">
        <v>63</v>
      </c>
      <c r="G553" t="s">
        <v>50</v>
      </c>
      <c r="H553">
        <v>44250</v>
      </c>
      <c r="I553">
        <v>37939</v>
      </c>
      <c r="J553">
        <v>1971</v>
      </c>
      <c r="K553">
        <v>5</v>
      </c>
      <c r="L553">
        <v>3</v>
      </c>
      <c r="M553" t="s">
        <v>20</v>
      </c>
      <c r="N553" t="s">
        <v>1218</v>
      </c>
    </row>
    <row r="554" spans="1:14" x14ac:dyDescent="0.3">
      <c r="A554" t="s">
        <v>1579</v>
      </c>
      <c r="B554" t="s">
        <v>1580</v>
      </c>
      <c r="C554">
        <v>36</v>
      </c>
      <c r="D554" t="s">
        <v>16</v>
      </c>
      <c r="E554" t="s">
        <v>31</v>
      </c>
      <c r="F554" t="s">
        <v>32</v>
      </c>
      <c r="G554" t="s">
        <v>105</v>
      </c>
      <c r="H554">
        <v>44445</v>
      </c>
      <c r="I554">
        <v>29044</v>
      </c>
      <c r="J554">
        <v>1527</v>
      </c>
      <c r="K554">
        <v>4.3</v>
      </c>
      <c r="L554">
        <v>5</v>
      </c>
      <c r="M554" t="s">
        <v>34</v>
      </c>
      <c r="N554" t="s">
        <v>1218</v>
      </c>
    </row>
    <row r="555" spans="1:14" x14ac:dyDescent="0.3">
      <c r="A555" t="s">
        <v>1581</v>
      </c>
      <c r="B555" t="s">
        <v>919</v>
      </c>
      <c r="C555">
        <v>32</v>
      </c>
      <c r="D555" t="s">
        <v>24</v>
      </c>
      <c r="E555" t="s">
        <v>58</v>
      </c>
      <c r="F555" t="s">
        <v>59</v>
      </c>
      <c r="G555" t="s">
        <v>33</v>
      </c>
      <c r="H555">
        <v>42789</v>
      </c>
      <c r="I555">
        <v>27575</v>
      </c>
      <c r="J555">
        <v>1675</v>
      </c>
      <c r="K555">
        <v>3.42</v>
      </c>
      <c r="L555">
        <v>2</v>
      </c>
      <c r="M555" t="s">
        <v>34</v>
      </c>
      <c r="N555" t="s">
        <v>1218</v>
      </c>
    </row>
    <row r="556" spans="1:14" x14ac:dyDescent="0.3">
      <c r="A556" t="s">
        <v>1582</v>
      </c>
      <c r="B556" t="s">
        <v>189</v>
      </c>
      <c r="C556">
        <v>32</v>
      </c>
      <c r="D556" t="s">
        <v>24</v>
      </c>
      <c r="E556" t="s">
        <v>58</v>
      </c>
      <c r="F556" t="s">
        <v>59</v>
      </c>
      <c r="G556" t="s">
        <v>19</v>
      </c>
      <c r="H556">
        <v>42240</v>
      </c>
      <c r="I556">
        <v>22932</v>
      </c>
      <c r="J556">
        <v>835</v>
      </c>
      <c r="K556">
        <v>2.72</v>
      </c>
      <c r="L556">
        <v>6</v>
      </c>
      <c r="M556" t="s">
        <v>34</v>
      </c>
      <c r="N556" t="s">
        <v>1218</v>
      </c>
    </row>
    <row r="557" spans="1:14" x14ac:dyDescent="0.3">
      <c r="A557" t="s">
        <v>963</v>
      </c>
      <c r="B557" t="s">
        <v>930</v>
      </c>
      <c r="C557">
        <v>39</v>
      </c>
      <c r="D557" t="s">
        <v>16</v>
      </c>
      <c r="E557" t="s">
        <v>25</v>
      </c>
      <c r="F557" t="s">
        <v>26</v>
      </c>
      <c r="G557" t="s">
        <v>27</v>
      </c>
      <c r="H557">
        <v>43500</v>
      </c>
      <c r="I557">
        <v>29203</v>
      </c>
      <c r="J557">
        <v>807</v>
      </c>
      <c r="K557">
        <v>3.48</v>
      </c>
      <c r="L557">
        <v>1</v>
      </c>
      <c r="M557" t="s">
        <v>20</v>
      </c>
      <c r="N557" t="s">
        <v>1218</v>
      </c>
    </row>
    <row r="558" spans="1:14" x14ac:dyDescent="0.3">
      <c r="A558" t="s">
        <v>1583</v>
      </c>
      <c r="B558" t="s">
        <v>77</v>
      </c>
      <c r="C558">
        <v>21</v>
      </c>
      <c r="D558" t="s">
        <v>16</v>
      </c>
      <c r="E558" t="s">
        <v>58</v>
      </c>
      <c r="F558" t="s">
        <v>59</v>
      </c>
      <c r="G558" t="s">
        <v>50</v>
      </c>
      <c r="H558">
        <v>45383</v>
      </c>
      <c r="I558">
        <v>34106</v>
      </c>
      <c r="J558">
        <v>1083</v>
      </c>
      <c r="K558">
        <v>1.84</v>
      </c>
      <c r="L558">
        <v>3</v>
      </c>
      <c r="M558" t="s">
        <v>20</v>
      </c>
      <c r="N558" t="s">
        <v>1218</v>
      </c>
    </row>
    <row r="559" spans="1:14" x14ac:dyDescent="0.3">
      <c r="A559" t="s">
        <v>1584</v>
      </c>
      <c r="B559" t="s">
        <v>1478</v>
      </c>
      <c r="C559">
        <v>34</v>
      </c>
      <c r="D559" t="s">
        <v>16</v>
      </c>
      <c r="E559" t="s">
        <v>62</v>
      </c>
      <c r="F559" t="s">
        <v>63</v>
      </c>
      <c r="G559" t="s">
        <v>39</v>
      </c>
      <c r="H559">
        <v>42463</v>
      </c>
      <c r="I559">
        <v>44290</v>
      </c>
      <c r="J559">
        <v>1694</v>
      </c>
      <c r="K559">
        <v>2.09</v>
      </c>
      <c r="L559">
        <v>3</v>
      </c>
      <c r="M559" t="s">
        <v>20</v>
      </c>
      <c r="N559" t="s">
        <v>1218</v>
      </c>
    </row>
    <row r="560" spans="1:14" x14ac:dyDescent="0.3">
      <c r="A560" t="s">
        <v>867</v>
      </c>
      <c r="B560" t="s">
        <v>220</v>
      </c>
      <c r="C560">
        <v>26</v>
      </c>
      <c r="D560" t="s">
        <v>16</v>
      </c>
      <c r="E560" t="s">
        <v>58</v>
      </c>
      <c r="F560" t="s">
        <v>59</v>
      </c>
      <c r="G560" t="s">
        <v>50</v>
      </c>
      <c r="H560">
        <v>42900</v>
      </c>
      <c r="I560">
        <v>29591</v>
      </c>
      <c r="J560">
        <v>1156</v>
      </c>
      <c r="K560">
        <v>3.37</v>
      </c>
      <c r="L560">
        <v>4</v>
      </c>
      <c r="M560" t="s">
        <v>20</v>
      </c>
      <c r="N560" t="s">
        <v>1218</v>
      </c>
    </row>
    <row r="561" spans="1:14" x14ac:dyDescent="0.3">
      <c r="A561" t="s">
        <v>1585</v>
      </c>
      <c r="B561" t="s">
        <v>1297</v>
      </c>
      <c r="C561">
        <v>39</v>
      </c>
      <c r="D561" t="s">
        <v>24</v>
      </c>
      <c r="E561" t="s">
        <v>25</v>
      </c>
      <c r="F561" t="s">
        <v>26</v>
      </c>
      <c r="G561" t="s">
        <v>27</v>
      </c>
      <c r="H561">
        <v>42729</v>
      </c>
      <c r="I561">
        <v>27818</v>
      </c>
      <c r="J561">
        <v>902</v>
      </c>
      <c r="K561">
        <v>2.48</v>
      </c>
      <c r="L561">
        <v>2</v>
      </c>
      <c r="M561" t="s">
        <v>34</v>
      </c>
      <c r="N561" t="s">
        <v>1218</v>
      </c>
    </row>
    <row r="562" spans="1:14" x14ac:dyDescent="0.3">
      <c r="A562" t="s">
        <v>214</v>
      </c>
      <c r="B562" t="s">
        <v>159</v>
      </c>
      <c r="C562">
        <v>32</v>
      </c>
      <c r="D562" t="s">
        <v>24</v>
      </c>
      <c r="E562" t="s">
        <v>42</v>
      </c>
      <c r="F562" t="s">
        <v>43</v>
      </c>
      <c r="G562" t="s">
        <v>50</v>
      </c>
      <c r="H562">
        <v>45059</v>
      </c>
      <c r="I562">
        <v>37430</v>
      </c>
      <c r="J562">
        <v>1854</v>
      </c>
      <c r="K562">
        <v>2.34</v>
      </c>
      <c r="L562">
        <v>2</v>
      </c>
      <c r="M562" t="s">
        <v>28</v>
      </c>
      <c r="N562" t="s">
        <v>1218</v>
      </c>
    </row>
    <row r="563" spans="1:14" x14ac:dyDescent="0.3">
      <c r="A563" t="s">
        <v>1586</v>
      </c>
      <c r="B563" t="s">
        <v>236</v>
      </c>
      <c r="C563">
        <v>36</v>
      </c>
      <c r="D563" t="s">
        <v>24</v>
      </c>
      <c r="E563" t="s">
        <v>37</v>
      </c>
      <c r="F563" t="s">
        <v>38</v>
      </c>
      <c r="G563" t="s">
        <v>19</v>
      </c>
      <c r="H563">
        <v>44647</v>
      </c>
      <c r="I563">
        <v>24388</v>
      </c>
      <c r="J563">
        <v>908</v>
      </c>
      <c r="K563">
        <v>2.66</v>
      </c>
      <c r="L563">
        <v>4</v>
      </c>
      <c r="M563" t="s">
        <v>34</v>
      </c>
      <c r="N563" t="s">
        <v>1218</v>
      </c>
    </row>
    <row r="564" spans="1:14" x14ac:dyDescent="0.3">
      <c r="A564" t="s">
        <v>552</v>
      </c>
      <c r="B564" t="s">
        <v>196</v>
      </c>
      <c r="C564">
        <v>27</v>
      </c>
      <c r="D564" t="s">
        <v>24</v>
      </c>
      <c r="E564" t="s">
        <v>62</v>
      </c>
      <c r="F564" t="s">
        <v>63</v>
      </c>
      <c r="G564" t="s">
        <v>27</v>
      </c>
      <c r="H564">
        <v>45492</v>
      </c>
      <c r="I564">
        <v>41456</v>
      </c>
      <c r="J564">
        <v>1335</v>
      </c>
      <c r="K564">
        <v>2.68</v>
      </c>
      <c r="L564">
        <v>1</v>
      </c>
      <c r="M564" t="s">
        <v>34</v>
      </c>
      <c r="N564" t="s">
        <v>1218</v>
      </c>
    </row>
    <row r="565" spans="1:14" x14ac:dyDescent="0.3">
      <c r="A565" t="s">
        <v>1587</v>
      </c>
      <c r="B565" t="s">
        <v>111</v>
      </c>
      <c r="C565">
        <v>31</v>
      </c>
      <c r="D565" t="s">
        <v>16</v>
      </c>
      <c r="E565" t="s">
        <v>62</v>
      </c>
      <c r="F565" t="s">
        <v>63</v>
      </c>
      <c r="G565" t="s">
        <v>53</v>
      </c>
      <c r="H565">
        <v>43436</v>
      </c>
      <c r="I565">
        <v>35548</v>
      </c>
      <c r="J565">
        <v>1148</v>
      </c>
      <c r="K565">
        <v>3.64</v>
      </c>
      <c r="L565">
        <v>0</v>
      </c>
      <c r="M565" t="s">
        <v>34</v>
      </c>
      <c r="N565" t="s">
        <v>1218</v>
      </c>
    </row>
    <row r="566" spans="1:14" x14ac:dyDescent="0.3">
      <c r="A566" t="s">
        <v>95</v>
      </c>
      <c r="B566" t="s">
        <v>96</v>
      </c>
      <c r="C566">
        <v>34</v>
      </c>
      <c r="D566" t="s">
        <v>24</v>
      </c>
      <c r="E566" t="s">
        <v>74</v>
      </c>
      <c r="F566" t="s">
        <v>75</v>
      </c>
      <c r="G566" t="s">
        <v>88</v>
      </c>
      <c r="H566">
        <v>43944</v>
      </c>
      <c r="I566">
        <v>33565</v>
      </c>
      <c r="J566">
        <v>2503</v>
      </c>
      <c r="K566">
        <v>3.26</v>
      </c>
      <c r="L566">
        <v>2</v>
      </c>
      <c r="M566" t="s">
        <v>28</v>
      </c>
      <c r="N566" t="s">
        <v>1218</v>
      </c>
    </row>
    <row r="567" spans="1:14" x14ac:dyDescent="0.3">
      <c r="A567" t="s">
        <v>1588</v>
      </c>
      <c r="B567" t="s">
        <v>756</v>
      </c>
      <c r="C567">
        <v>27</v>
      </c>
      <c r="D567" t="s">
        <v>24</v>
      </c>
      <c r="E567" t="s">
        <v>62</v>
      </c>
      <c r="F567" t="s">
        <v>63</v>
      </c>
      <c r="G567" t="s">
        <v>39</v>
      </c>
      <c r="H567">
        <v>45506</v>
      </c>
      <c r="I567">
        <v>45928</v>
      </c>
      <c r="J567">
        <v>2675</v>
      </c>
      <c r="K567">
        <v>3.94</v>
      </c>
      <c r="L567">
        <v>7</v>
      </c>
      <c r="M567" t="s">
        <v>20</v>
      </c>
      <c r="N567" t="s">
        <v>1218</v>
      </c>
    </row>
    <row r="568" spans="1:14" x14ac:dyDescent="0.3">
      <c r="A568" t="s">
        <v>1589</v>
      </c>
      <c r="B568" t="s">
        <v>506</v>
      </c>
      <c r="C568">
        <v>33</v>
      </c>
      <c r="D568" t="s">
        <v>24</v>
      </c>
      <c r="E568" t="s">
        <v>17</v>
      </c>
      <c r="F568" t="s">
        <v>18</v>
      </c>
      <c r="G568" t="s">
        <v>50</v>
      </c>
      <c r="H568">
        <v>42710</v>
      </c>
      <c r="I568">
        <v>46251</v>
      </c>
      <c r="J568">
        <v>2466</v>
      </c>
      <c r="K568">
        <v>3.15</v>
      </c>
      <c r="L568">
        <v>3</v>
      </c>
      <c r="M568" t="s">
        <v>28</v>
      </c>
      <c r="N568" t="s">
        <v>1218</v>
      </c>
    </row>
    <row r="569" spans="1:14" x14ac:dyDescent="0.3">
      <c r="A569" t="s">
        <v>1590</v>
      </c>
      <c r="B569" t="s">
        <v>75</v>
      </c>
      <c r="C569">
        <v>38</v>
      </c>
      <c r="D569" t="s">
        <v>16</v>
      </c>
      <c r="E569" t="s">
        <v>58</v>
      </c>
      <c r="F569" t="s">
        <v>59</v>
      </c>
      <c r="G569" t="s">
        <v>27</v>
      </c>
      <c r="H569">
        <v>43241</v>
      </c>
      <c r="I569">
        <v>28050</v>
      </c>
      <c r="J569">
        <v>1614</v>
      </c>
      <c r="K569">
        <v>3.34</v>
      </c>
      <c r="L569">
        <v>2</v>
      </c>
      <c r="M569" t="s">
        <v>34</v>
      </c>
      <c r="N569" t="s">
        <v>1218</v>
      </c>
    </row>
    <row r="570" spans="1:14" x14ac:dyDescent="0.3">
      <c r="A570" t="s">
        <v>1591</v>
      </c>
      <c r="B570" t="s">
        <v>1094</v>
      </c>
      <c r="C570">
        <v>42</v>
      </c>
      <c r="D570" t="s">
        <v>24</v>
      </c>
      <c r="E570" t="s">
        <v>58</v>
      </c>
      <c r="F570" t="s">
        <v>59</v>
      </c>
      <c r="G570" t="s">
        <v>33</v>
      </c>
      <c r="H570">
        <v>43798</v>
      </c>
      <c r="I570">
        <v>24573</v>
      </c>
      <c r="J570">
        <v>469</v>
      </c>
      <c r="K570">
        <v>2.9</v>
      </c>
      <c r="L570">
        <v>2</v>
      </c>
      <c r="M570" t="s">
        <v>28</v>
      </c>
      <c r="N570" t="s">
        <v>1218</v>
      </c>
    </row>
    <row r="571" spans="1:14" x14ac:dyDescent="0.3">
      <c r="A571" t="s">
        <v>1592</v>
      </c>
      <c r="B571" t="s">
        <v>1498</v>
      </c>
      <c r="C571">
        <v>23</v>
      </c>
      <c r="D571" t="s">
        <v>16</v>
      </c>
      <c r="E571" t="s">
        <v>37</v>
      </c>
      <c r="F571" t="s">
        <v>38</v>
      </c>
      <c r="G571" t="s">
        <v>88</v>
      </c>
      <c r="H571">
        <v>42907</v>
      </c>
      <c r="I571">
        <v>25308</v>
      </c>
      <c r="J571">
        <v>1779</v>
      </c>
      <c r="K571">
        <v>3.32</v>
      </c>
      <c r="L571">
        <v>2</v>
      </c>
      <c r="M571" t="s">
        <v>20</v>
      </c>
      <c r="N571" t="s">
        <v>1218</v>
      </c>
    </row>
    <row r="572" spans="1:14" x14ac:dyDescent="0.3">
      <c r="A572" t="s">
        <v>1593</v>
      </c>
      <c r="B572" t="s">
        <v>170</v>
      </c>
      <c r="C572">
        <v>32</v>
      </c>
      <c r="D572" t="s">
        <v>24</v>
      </c>
      <c r="E572" t="s">
        <v>74</v>
      </c>
      <c r="F572" t="s">
        <v>75</v>
      </c>
      <c r="G572" t="s">
        <v>88</v>
      </c>
      <c r="H572">
        <v>43668</v>
      </c>
      <c r="I572">
        <v>40961</v>
      </c>
      <c r="J572">
        <v>1792</v>
      </c>
      <c r="K572">
        <v>4</v>
      </c>
      <c r="L572">
        <v>5</v>
      </c>
      <c r="M572" t="s">
        <v>20</v>
      </c>
      <c r="N572" t="s">
        <v>1218</v>
      </c>
    </row>
    <row r="573" spans="1:14" x14ac:dyDescent="0.3">
      <c r="A573" t="s">
        <v>1594</v>
      </c>
      <c r="B573" t="s">
        <v>124</v>
      </c>
      <c r="C573">
        <v>34</v>
      </c>
      <c r="D573" t="s">
        <v>16</v>
      </c>
      <c r="E573" t="s">
        <v>17</v>
      </c>
      <c r="F573" t="s">
        <v>18</v>
      </c>
      <c r="G573" t="s">
        <v>39</v>
      </c>
      <c r="H573">
        <v>42921</v>
      </c>
      <c r="I573">
        <v>41458</v>
      </c>
      <c r="J573">
        <v>2475</v>
      </c>
      <c r="K573">
        <v>2.86</v>
      </c>
      <c r="L573">
        <v>1</v>
      </c>
      <c r="M573" t="s">
        <v>20</v>
      </c>
      <c r="N573" t="s">
        <v>1218</v>
      </c>
    </row>
    <row r="574" spans="1:14" x14ac:dyDescent="0.3">
      <c r="A574" t="s">
        <v>1595</v>
      </c>
      <c r="B574" t="s">
        <v>930</v>
      </c>
      <c r="C574">
        <v>39</v>
      </c>
      <c r="D574" t="s">
        <v>16</v>
      </c>
      <c r="E574" t="s">
        <v>74</v>
      </c>
      <c r="F574" t="s">
        <v>75</v>
      </c>
      <c r="G574" t="s">
        <v>27</v>
      </c>
      <c r="H574">
        <v>44606</v>
      </c>
      <c r="I574">
        <v>35494</v>
      </c>
      <c r="J574">
        <v>2879</v>
      </c>
      <c r="K574">
        <v>3.73</v>
      </c>
      <c r="L574">
        <v>5</v>
      </c>
      <c r="M574" t="s">
        <v>28</v>
      </c>
      <c r="N574" t="s">
        <v>1218</v>
      </c>
    </row>
    <row r="575" spans="1:14" x14ac:dyDescent="0.3">
      <c r="A575" t="s">
        <v>1596</v>
      </c>
      <c r="B575" t="s">
        <v>561</v>
      </c>
      <c r="C575">
        <v>31</v>
      </c>
      <c r="D575" t="s">
        <v>16</v>
      </c>
      <c r="E575" t="s">
        <v>74</v>
      </c>
      <c r="F575" t="s">
        <v>75</v>
      </c>
      <c r="G575" t="s">
        <v>39</v>
      </c>
      <c r="H575">
        <v>42458</v>
      </c>
      <c r="I575">
        <v>44655</v>
      </c>
      <c r="J575">
        <v>1061</v>
      </c>
      <c r="K575">
        <v>1.0900000000000001</v>
      </c>
      <c r="L575">
        <v>5</v>
      </c>
      <c r="M575" t="s">
        <v>20</v>
      </c>
      <c r="N575" t="s">
        <v>1218</v>
      </c>
    </row>
    <row r="576" spans="1:14" x14ac:dyDescent="0.3">
      <c r="A576" t="s">
        <v>1597</v>
      </c>
      <c r="B576" t="s">
        <v>161</v>
      </c>
      <c r="C576">
        <v>35</v>
      </c>
      <c r="D576" t="s">
        <v>16</v>
      </c>
      <c r="E576" t="s">
        <v>58</v>
      </c>
      <c r="F576" t="s">
        <v>59</v>
      </c>
      <c r="G576" t="s">
        <v>39</v>
      </c>
      <c r="H576">
        <v>44567</v>
      </c>
      <c r="I576">
        <v>26442</v>
      </c>
      <c r="J576">
        <v>1853</v>
      </c>
      <c r="K576">
        <v>4.6900000000000004</v>
      </c>
      <c r="L576">
        <v>1</v>
      </c>
      <c r="M576" t="s">
        <v>28</v>
      </c>
      <c r="N576" t="s">
        <v>1218</v>
      </c>
    </row>
    <row r="577" spans="1:14" x14ac:dyDescent="0.3">
      <c r="A577" t="s">
        <v>1598</v>
      </c>
      <c r="B577" t="s">
        <v>487</v>
      </c>
      <c r="C577">
        <v>31</v>
      </c>
      <c r="D577" t="s">
        <v>16</v>
      </c>
      <c r="E577" t="s">
        <v>58</v>
      </c>
      <c r="F577" t="s">
        <v>59</v>
      </c>
      <c r="G577" t="s">
        <v>53</v>
      </c>
      <c r="H577">
        <v>42472</v>
      </c>
      <c r="I577">
        <v>26399</v>
      </c>
      <c r="J577">
        <v>2258</v>
      </c>
      <c r="K577">
        <v>3.85</v>
      </c>
      <c r="L577">
        <v>3</v>
      </c>
      <c r="M577" t="s">
        <v>28</v>
      </c>
      <c r="N577" t="s">
        <v>1218</v>
      </c>
    </row>
    <row r="578" spans="1:14" x14ac:dyDescent="0.3">
      <c r="A578" t="s">
        <v>1599</v>
      </c>
      <c r="B578" t="s">
        <v>238</v>
      </c>
      <c r="C578">
        <v>25</v>
      </c>
      <c r="D578" t="s">
        <v>16</v>
      </c>
      <c r="E578" t="s">
        <v>37</v>
      </c>
      <c r="F578" t="s">
        <v>38</v>
      </c>
      <c r="G578" t="s">
        <v>88</v>
      </c>
      <c r="H578">
        <v>43235</v>
      </c>
      <c r="I578">
        <v>29915</v>
      </c>
      <c r="J578">
        <v>2978</v>
      </c>
      <c r="K578">
        <v>4.9400000000000004</v>
      </c>
      <c r="L578">
        <v>0</v>
      </c>
      <c r="M578" t="s">
        <v>20</v>
      </c>
      <c r="N578" t="s">
        <v>1218</v>
      </c>
    </row>
    <row r="579" spans="1:14" x14ac:dyDescent="0.3">
      <c r="A579" t="s">
        <v>672</v>
      </c>
      <c r="B579" t="s">
        <v>531</v>
      </c>
      <c r="C579">
        <v>36</v>
      </c>
      <c r="D579" t="s">
        <v>16</v>
      </c>
      <c r="E579" t="s">
        <v>37</v>
      </c>
      <c r="F579" t="s">
        <v>38</v>
      </c>
      <c r="G579" t="s">
        <v>88</v>
      </c>
      <c r="H579">
        <v>44417</v>
      </c>
      <c r="I579">
        <v>30487</v>
      </c>
      <c r="J579">
        <v>1895</v>
      </c>
      <c r="K579">
        <v>4.33</v>
      </c>
      <c r="L579">
        <v>4</v>
      </c>
      <c r="M579" t="s">
        <v>34</v>
      </c>
      <c r="N579" t="s">
        <v>1218</v>
      </c>
    </row>
    <row r="580" spans="1:14" x14ac:dyDescent="0.3">
      <c r="A580" t="s">
        <v>1600</v>
      </c>
      <c r="B580" t="s">
        <v>180</v>
      </c>
      <c r="C580">
        <v>32</v>
      </c>
      <c r="D580" t="s">
        <v>24</v>
      </c>
      <c r="E580" t="s">
        <v>62</v>
      </c>
      <c r="F580" t="s">
        <v>63</v>
      </c>
      <c r="G580" t="s">
        <v>53</v>
      </c>
      <c r="H580">
        <v>44687</v>
      </c>
      <c r="I580">
        <v>38242</v>
      </c>
      <c r="J580">
        <v>1017</v>
      </c>
      <c r="K580">
        <v>3.61</v>
      </c>
      <c r="L580">
        <v>2</v>
      </c>
      <c r="M580" t="s">
        <v>28</v>
      </c>
      <c r="N580" t="s">
        <v>1218</v>
      </c>
    </row>
    <row r="581" spans="1:14" x14ac:dyDescent="0.3">
      <c r="A581" t="s">
        <v>1067</v>
      </c>
      <c r="B581" t="s">
        <v>229</v>
      </c>
      <c r="C581">
        <v>24</v>
      </c>
      <c r="D581" t="s">
        <v>24</v>
      </c>
      <c r="E581" t="s">
        <v>31</v>
      </c>
      <c r="F581" t="s">
        <v>32</v>
      </c>
      <c r="G581" t="s">
        <v>105</v>
      </c>
      <c r="H581">
        <v>42773</v>
      </c>
      <c r="I581">
        <v>32039</v>
      </c>
      <c r="J581">
        <v>662</v>
      </c>
      <c r="K581">
        <v>2.97</v>
      </c>
      <c r="L581">
        <v>2</v>
      </c>
      <c r="M581" t="s">
        <v>20</v>
      </c>
      <c r="N581" t="s">
        <v>1218</v>
      </c>
    </row>
    <row r="582" spans="1:14" x14ac:dyDescent="0.3">
      <c r="A582" t="s">
        <v>1601</v>
      </c>
      <c r="B582" t="s">
        <v>1052</v>
      </c>
      <c r="C582">
        <v>33</v>
      </c>
      <c r="D582" t="s">
        <v>16</v>
      </c>
      <c r="E582" t="s">
        <v>42</v>
      </c>
      <c r="F582" t="s">
        <v>43</v>
      </c>
      <c r="G582" t="s">
        <v>88</v>
      </c>
      <c r="H582">
        <v>44249</v>
      </c>
      <c r="I582">
        <v>41110</v>
      </c>
      <c r="J582">
        <v>3541</v>
      </c>
      <c r="K582">
        <v>4.91</v>
      </c>
      <c r="L582">
        <v>1</v>
      </c>
      <c r="M582" t="s">
        <v>20</v>
      </c>
      <c r="N582" t="s">
        <v>1218</v>
      </c>
    </row>
    <row r="583" spans="1:14" x14ac:dyDescent="0.3">
      <c r="A583" t="s">
        <v>1602</v>
      </c>
      <c r="B583" t="s">
        <v>124</v>
      </c>
      <c r="C583">
        <v>24</v>
      </c>
      <c r="D583" t="s">
        <v>16</v>
      </c>
      <c r="E583" t="s">
        <v>17</v>
      </c>
      <c r="F583" t="s">
        <v>18</v>
      </c>
      <c r="G583" t="s">
        <v>33</v>
      </c>
      <c r="H583">
        <v>45490</v>
      </c>
      <c r="I583">
        <v>40110</v>
      </c>
      <c r="J583">
        <v>2633</v>
      </c>
      <c r="K583">
        <v>4.57</v>
      </c>
      <c r="L583">
        <v>3</v>
      </c>
      <c r="M583" t="s">
        <v>20</v>
      </c>
      <c r="N583" t="s">
        <v>1218</v>
      </c>
    </row>
    <row r="584" spans="1:14" x14ac:dyDescent="0.3">
      <c r="A584" t="s">
        <v>1153</v>
      </c>
      <c r="B584" t="s">
        <v>872</v>
      </c>
      <c r="C584">
        <v>36</v>
      </c>
      <c r="D584" t="s">
        <v>24</v>
      </c>
      <c r="E584" t="s">
        <v>37</v>
      </c>
      <c r="F584" t="s">
        <v>38</v>
      </c>
      <c r="G584" t="s">
        <v>88</v>
      </c>
      <c r="H584">
        <v>43215</v>
      </c>
      <c r="I584">
        <v>25427</v>
      </c>
      <c r="J584">
        <v>1804</v>
      </c>
      <c r="K584">
        <v>3.79</v>
      </c>
      <c r="L584">
        <v>3</v>
      </c>
      <c r="M584" t="s">
        <v>34</v>
      </c>
      <c r="N584" t="s">
        <v>1218</v>
      </c>
    </row>
    <row r="585" spans="1:14" x14ac:dyDescent="0.3">
      <c r="A585" t="s">
        <v>509</v>
      </c>
      <c r="B585" t="s">
        <v>45</v>
      </c>
      <c r="C585">
        <v>31</v>
      </c>
      <c r="D585" t="s">
        <v>16</v>
      </c>
      <c r="E585" t="s">
        <v>25</v>
      </c>
      <c r="F585" t="s">
        <v>26</v>
      </c>
      <c r="G585" t="s">
        <v>53</v>
      </c>
      <c r="H585">
        <v>44195</v>
      </c>
      <c r="I585">
        <v>27650</v>
      </c>
      <c r="J585">
        <v>1275</v>
      </c>
      <c r="K585">
        <v>2.93</v>
      </c>
      <c r="L585">
        <v>2</v>
      </c>
      <c r="M585" t="s">
        <v>20</v>
      </c>
      <c r="N585" t="s">
        <v>1218</v>
      </c>
    </row>
    <row r="586" spans="1:14" x14ac:dyDescent="0.3">
      <c r="A586" t="s">
        <v>1603</v>
      </c>
      <c r="B586" t="s">
        <v>558</v>
      </c>
      <c r="C586">
        <v>28</v>
      </c>
      <c r="D586" t="s">
        <v>16</v>
      </c>
      <c r="E586" t="s">
        <v>74</v>
      </c>
      <c r="F586" t="s">
        <v>75</v>
      </c>
      <c r="G586" t="s">
        <v>27</v>
      </c>
      <c r="H586">
        <v>44265</v>
      </c>
      <c r="I586">
        <v>28857</v>
      </c>
      <c r="J586">
        <v>3133</v>
      </c>
      <c r="K586">
        <v>4.67</v>
      </c>
      <c r="L586">
        <v>4</v>
      </c>
      <c r="M586" t="s">
        <v>34</v>
      </c>
      <c r="N586" t="s">
        <v>1218</v>
      </c>
    </row>
    <row r="587" spans="1:14" x14ac:dyDescent="0.3">
      <c r="A587" t="s">
        <v>1604</v>
      </c>
      <c r="B587" t="s">
        <v>895</v>
      </c>
      <c r="C587">
        <v>28</v>
      </c>
      <c r="D587" t="s">
        <v>24</v>
      </c>
      <c r="E587" t="s">
        <v>58</v>
      </c>
      <c r="F587" t="s">
        <v>59</v>
      </c>
      <c r="G587" t="s">
        <v>27</v>
      </c>
      <c r="H587">
        <v>42302</v>
      </c>
      <c r="I587">
        <v>23500</v>
      </c>
      <c r="J587">
        <v>456</v>
      </c>
      <c r="K587">
        <v>2.2999999999999998</v>
      </c>
      <c r="L587">
        <v>4</v>
      </c>
      <c r="M587" t="s">
        <v>34</v>
      </c>
      <c r="N587" t="s">
        <v>1218</v>
      </c>
    </row>
    <row r="588" spans="1:14" x14ac:dyDescent="0.3">
      <c r="A588" t="s">
        <v>1605</v>
      </c>
      <c r="B588" t="s">
        <v>69</v>
      </c>
      <c r="C588">
        <v>32</v>
      </c>
      <c r="D588" t="s">
        <v>24</v>
      </c>
      <c r="E588" t="s">
        <v>25</v>
      </c>
      <c r="F588" t="s">
        <v>26</v>
      </c>
      <c r="G588" t="s">
        <v>50</v>
      </c>
      <c r="H588">
        <v>42159</v>
      </c>
      <c r="I588">
        <v>28709</v>
      </c>
      <c r="J588">
        <v>689</v>
      </c>
      <c r="K588">
        <v>2.46</v>
      </c>
      <c r="L588">
        <v>5</v>
      </c>
      <c r="M588" t="s">
        <v>20</v>
      </c>
      <c r="N588" t="s">
        <v>1218</v>
      </c>
    </row>
    <row r="589" spans="1:14" x14ac:dyDescent="0.3">
      <c r="A589" t="s">
        <v>1201</v>
      </c>
      <c r="B589" t="s">
        <v>1202</v>
      </c>
      <c r="C589">
        <v>38</v>
      </c>
      <c r="D589" t="s">
        <v>16</v>
      </c>
      <c r="E589" t="s">
        <v>37</v>
      </c>
      <c r="F589" t="s">
        <v>38</v>
      </c>
      <c r="G589" t="s">
        <v>53</v>
      </c>
      <c r="H589">
        <v>42592</v>
      </c>
      <c r="I589">
        <v>28552</v>
      </c>
      <c r="J589">
        <v>1141</v>
      </c>
      <c r="K589">
        <v>2.5499999999999998</v>
      </c>
      <c r="L589">
        <v>1</v>
      </c>
      <c r="M589" t="s">
        <v>20</v>
      </c>
      <c r="N589" t="s">
        <v>1218</v>
      </c>
    </row>
    <row r="590" spans="1:14" x14ac:dyDescent="0.3">
      <c r="A590" t="s">
        <v>425</v>
      </c>
      <c r="B590" t="s">
        <v>426</v>
      </c>
      <c r="C590">
        <v>37</v>
      </c>
      <c r="D590" t="s">
        <v>16</v>
      </c>
      <c r="E590" t="s">
        <v>62</v>
      </c>
      <c r="F590" t="s">
        <v>63</v>
      </c>
      <c r="G590" t="s">
        <v>27</v>
      </c>
      <c r="H590">
        <v>44636</v>
      </c>
      <c r="I590">
        <v>41073</v>
      </c>
      <c r="J590">
        <v>1822</v>
      </c>
      <c r="K590">
        <v>1.91</v>
      </c>
      <c r="L590">
        <v>6</v>
      </c>
      <c r="M590" t="s">
        <v>28</v>
      </c>
      <c r="N590" t="s">
        <v>1218</v>
      </c>
    </row>
    <row r="591" spans="1:14" x14ac:dyDescent="0.3">
      <c r="A591" t="s">
        <v>1606</v>
      </c>
      <c r="B591" t="s">
        <v>660</v>
      </c>
      <c r="C591">
        <v>29</v>
      </c>
      <c r="D591" t="s">
        <v>16</v>
      </c>
      <c r="E591" t="s">
        <v>31</v>
      </c>
      <c r="F591" t="s">
        <v>32</v>
      </c>
      <c r="G591" t="s">
        <v>27</v>
      </c>
      <c r="H591">
        <v>43915</v>
      </c>
      <c r="I591">
        <v>28353</v>
      </c>
      <c r="J591">
        <v>1033</v>
      </c>
      <c r="K591">
        <v>2.4900000000000002</v>
      </c>
      <c r="L591">
        <v>1</v>
      </c>
      <c r="M591" t="s">
        <v>34</v>
      </c>
      <c r="N591" t="s">
        <v>1218</v>
      </c>
    </row>
    <row r="592" spans="1:14" x14ac:dyDescent="0.3">
      <c r="A592" t="s">
        <v>826</v>
      </c>
      <c r="B592" t="s">
        <v>198</v>
      </c>
      <c r="C592">
        <v>31</v>
      </c>
      <c r="D592" t="s">
        <v>16</v>
      </c>
      <c r="E592" t="s">
        <v>58</v>
      </c>
      <c r="F592" t="s">
        <v>59</v>
      </c>
      <c r="G592" t="s">
        <v>105</v>
      </c>
      <c r="H592">
        <v>45463</v>
      </c>
      <c r="I592">
        <v>31039</v>
      </c>
      <c r="J592">
        <v>2354</v>
      </c>
      <c r="K592">
        <v>3.91</v>
      </c>
      <c r="L592">
        <v>2</v>
      </c>
      <c r="M592" t="s">
        <v>20</v>
      </c>
      <c r="N592" t="s">
        <v>1218</v>
      </c>
    </row>
    <row r="593" spans="1:14" x14ac:dyDescent="0.3">
      <c r="A593" t="s">
        <v>544</v>
      </c>
      <c r="B593" t="s">
        <v>470</v>
      </c>
      <c r="C593">
        <v>43</v>
      </c>
      <c r="D593" t="s">
        <v>24</v>
      </c>
      <c r="E593" t="s">
        <v>31</v>
      </c>
      <c r="F593" t="s">
        <v>32</v>
      </c>
      <c r="G593" t="s">
        <v>19</v>
      </c>
      <c r="H593">
        <v>43081</v>
      </c>
      <c r="I593">
        <v>26936</v>
      </c>
      <c r="J593">
        <v>1338</v>
      </c>
      <c r="K593">
        <v>4.25</v>
      </c>
      <c r="L593">
        <v>0</v>
      </c>
      <c r="M593" t="s">
        <v>28</v>
      </c>
      <c r="N593" t="s">
        <v>1218</v>
      </c>
    </row>
    <row r="594" spans="1:14" x14ac:dyDescent="0.3">
      <c r="A594" t="s">
        <v>1607</v>
      </c>
      <c r="B594" t="s">
        <v>115</v>
      </c>
      <c r="C594">
        <v>28</v>
      </c>
      <c r="D594" t="s">
        <v>24</v>
      </c>
      <c r="E594" t="s">
        <v>25</v>
      </c>
      <c r="F594" t="s">
        <v>26</v>
      </c>
      <c r="G594" t="s">
        <v>27</v>
      </c>
      <c r="H594">
        <v>43523</v>
      </c>
      <c r="I594">
        <v>31804</v>
      </c>
      <c r="J594">
        <v>2657</v>
      </c>
      <c r="K594">
        <v>3.74</v>
      </c>
      <c r="L594">
        <v>2</v>
      </c>
      <c r="M594" t="s">
        <v>20</v>
      </c>
      <c r="N594" t="s">
        <v>1218</v>
      </c>
    </row>
    <row r="595" spans="1:14" x14ac:dyDescent="0.3">
      <c r="A595" t="s">
        <v>1608</v>
      </c>
      <c r="B595" t="s">
        <v>756</v>
      </c>
      <c r="C595">
        <v>34</v>
      </c>
      <c r="D595" t="s">
        <v>16</v>
      </c>
      <c r="E595" t="s">
        <v>74</v>
      </c>
      <c r="F595" t="s">
        <v>75</v>
      </c>
      <c r="G595" t="s">
        <v>88</v>
      </c>
      <c r="H595">
        <v>45642</v>
      </c>
      <c r="I595">
        <v>28825</v>
      </c>
      <c r="J595">
        <v>1530</v>
      </c>
      <c r="K595">
        <v>2.85</v>
      </c>
      <c r="L595">
        <v>3</v>
      </c>
      <c r="M595" t="s">
        <v>20</v>
      </c>
      <c r="N595" t="s">
        <v>1218</v>
      </c>
    </row>
    <row r="596" spans="1:14" x14ac:dyDescent="0.3">
      <c r="A596" t="s">
        <v>1609</v>
      </c>
      <c r="B596" t="s">
        <v>1371</v>
      </c>
      <c r="C596">
        <v>32</v>
      </c>
      <c r="D596" t="s">
        <v>24</v>
      </c>
      <c r="E596" t="s">
        <v>62</v>
      </c>
      <c r="F596" t="s">
        <v>63</v>
      </c>
      <c r="G596" t="s">
        <v>39</v>
      </c>
      <c r="H596">
        <v>44137</v>
      </c>
      <c r="I596">
        <v>46510</v>
      </c>
      <c r="J596">
        <v>2837</v>
      </c>
      <c r="K596">
        <v>4.0999999999999996</v>
      </c>
      <c r="L596">
        <v>3</v>
      </c>
      <c r="M596" t="s">
        <v>20</v>
      </c>
      <c r="N596" t="s">
        <v>1218</v>
      </c>
    </row>
    <row r="597" spans="1:14" x14ac:dyDescent="0.3">
      <c r="A597" t="s">
        <v>1610</v>
      </c>
      <c r="B597" t="s">
        <v>209</v>
      </c>
      <c r="C597">
        <v>38</v>
      </c>
      <c r="D597" t="s">
        <v>16</v>
      </c>
      <c r="E597" t="s">
        <v>17</v>
      </c>
      <c r="F597" t="s">
        <v>18</v>
      </c>
      <c r="G597" t="s">
        <v>27</v>
      </c>
      <c r="H597">
        <v>43453</v>
      </c>
      <c r="I597">
        <v>40118</v>
      </c>
      <c r="J597">
        <v>877</v>
      </c>
      <c r="K597">
        <v>2.65</v>
      </c>
      <c r="L597">
        <v>1</v>
      </c>
      <c r="M597" t="s">
        <v>28</v>
      </c>
      <c r="N597" t="s">
        <v>1218</v>
      </c>
    </row>
    <row r="598" spans="1:14" x14ac:dyDescent="0.3">
      <c r="A598" t="s">
        <v>1611</v>
      </c>
      <c r="B598" t="s">
        <v>404</v>
      </c>
      <c r="C598">
        <v>28</v>
      </c>
      <c r="D598" t="s">
        <v>24</v>
      </c>
      <c r="E598" t="s">
        <v>25</v>
      </c>
      <c r="F598" t="s">
        <v>26</v>
      </c>
      <c r="G598" t="s">
        <v>33</v>
      </c>
      <c r="H598">
        <v>42176</v>
      </c>
      <c r="I598">
        <v>30949</v>
      </c>
      <c r="J598">
        <v>1487</v>
      </c>
      <c r="K598">
        <v>2.81</v>
      </c>
      <c r="L598">
        <v>3</v>
      </c>
      <c r="M598" t="s">
        <v>20</v>
      </c>
      <c r="N598" t="s">
        <v>1218</v>
      </c>
    </row>
    <row r="599" spans="1:14" x14ac:dyDescent="0.3">
      <c r="A599" t="s">
        <v>806</v>
      </c>
      <c r="B599" t="s">
        <v>554</v>
      </c>
      <c r="C599">
        <v>30</v>
      </c>
      <c r="D599" t="s">
        <v>16</v>
      </c>
      <c r="E599" t="s">
        <v>58</v>
      </c>
      <c r="F599" t="s">
        <v>59</v>
      </c>
      <c r="G599" t="s">
        <v>105</v>
      </c>
      <c r="H599">
        <v>42937</v>
      </c>
      <c r="I599">
        <v>28157</v>
      </c>
      <c r="J599">
        <v>525</v>
      </c>
      <c r="K599">
        <v>2.99</v>
      </c>
      <c r="L599">
        <v>0</v>
      </c>
      <c r="M599" t="s">
        <v>34</v>
      </c>
      <c r="N599" t="s">
        <v>1218</v>
      </c>
    </row>
    <row r="600" spans="1:14" x14ac:dyDescent="0.3">
      <c r="A600" t="s">
        <v>645</v>
      </c>
      <c r="B600" t="s">
        <v>646</v>
      </c>
      <c r="C600">
        <v>39</v>
      </c>
      <c r="D600" t="s">
        <v>24</v>
      </c>
      <c r="E600" t="s">
        <v>42</v>
      </c>
      <c r="F600" t="s">
        <v>43</v>
      </c>
      <c r="G600" t="s">
        <v>33</v>
      </c>
      <c r="H600">
        <v>42901</v>
      </c>
      <c r="I600">
        <v>43038</v>
      </c>
      <c r="J600">
        <v>1800</v>
      </c>
      <c r="K600">
        <v>3.36</v>
      </c>
      <c r="L600">
        <v>3</v>
      </c>
      <c r="M600" t="s">
        <v>34</v>
      </c>
      <c r="N600" t="s">
        <v>1218</v>
      </c>
    </row>
    <row r="601" spans="1:14" x14ac:dyDescent="0.3">
      <c r="A601" t="s">
        <v>1612</v>
      </c>
      <c r="B601" t="s">
        <v>506</v>
      </c>
      <c r="C601">
        <v>26</v>
      </c>
      <c r="D601" t="s">
        <v>16</v>
      </c>
      <c r="E601" t="s">
        <v>25</v>
      </c>
      <c r="F601" t="s">
        <v>26</v>
      </c>
      <c r="G601" t="s">
        <v>88</v>
      </c>
      <c r="H601">
        <v>45377</v>
      </c>
      <c r="I601">
        <v>32573</v>
      </c>
      <c r="J601">
        <v>1513</v>
      </c>
      <c r="K601">
        <v>2.25</v>
      </c>
      <c r="L601">
        <v>2</v>
      </c>
      <c r="M601" t="s">
        <v>20</v>
      </c>
      <c r="N601" t="s">
        <v>1218</v>
      </c>
    </row>
    <row r="602" spans="1:14" x14ac:dyDescent="0.3">
      <c r="A602" t="s">
        <v>1613</v>
      </c>
      <c r="B602" t="s">
        <v>1332</v>
      </c>
      <c r="C602">
        <v>27</v>
      </c>
      <c r="D602" t="s">
        <v>16</v>
      </c>
      <c r="E602" t="s">
        <v>25</v>
      </c>
      <c r="F602" t="s">
        <v>26</v>
      </c>
      <c r="G602" t="s">
        <v>27</v>
      </c>
      <c r="H602">
        <v>43043</v>
      </c>
      <c r="I602">
        <v>25950</v>
      </c>
      <c r="J602">
        <v>596</v>
      </c>
      <c r="K602">
        <v>3.72</v>
      </c>
      <c r="L602">
        <v>2</v>
      </c>
      <c r="M602" t="s">
        <v>20</v>
      </c>
      <c r="N602" t="s">
        <v>1218</v>
      </c>
    </row>
    <row r="603" spans="1:14" x14ac:dyDescent="0.3">
      <c r="A603" t="s">
        <v>1071</v>
      </c>
      <c r="B603" t="s">
        <v>285</v>
      </c>
      <c r="C603">
        <v>40</v>
      </c>
      <c r="D603" t="s">
        <v>16</v>
      </c>
      <c r="E603" t="s">
        <v>37</v>
      </c>
      <c r="F603" t="s">
        <v>38</v>
      </c>
      <c r="G603" t="s">
        <v>88</v>
      </c>
      <c r="H603">
        <v>45159</v>
      </c>
      <c r="I603">
        <v>29470</v>
      </c>
      <c r="J603">
        <v>1168</v>
      </c>
      <c r="K603">
        <v>3.17</v>
      </c>
      <c r="L603">
        <v>2</v>
      </c>
      <c r="M603" t="s">
        <v>20</v>
      </c>
      <c r="N603" t="s">
        <v>1218</v>
      </c>
    </row>
    <row r="604" spans="1:14" x14ac:dyDescent="0.3">
      <c r="A604" t="s">
        <v>505</v>
      </c>
      <c r="B604" t="s">
        <v>506</v>
      </c>
      <c r="C604">
        <v>30</v>
      </c>
      <c r="D604" t="s">
        <v>24</v>
      </c>
      <c r="E604" t="s">
        <v>62</v>
      </c>
      <c r="F604" t="s">
        <v>63</v>
      </c>
      <c r="G604" t="s">
        <v>19</v>
      </c>
      <c r="H604">
        <v>43316</v>
      </c>
      <c r="I604">
        <v>38521</v>
      </c>
      <c r="J604">
        <v>1605</v>
      </c>
      <c r="K604">
        <v>2.39</v>
      </c>
      <c r="L604">
        <v>5</v>
      </c>
      <c r="M604" t="s">
        <v>20</v>
      </c>
      <c r="N604" t="s">
        <v>1218</v>
      </c>
    </row>
    <row r="605" spans="1:14" x14ac:dyDescent="0.3">
      <c r="A605" t="s">
        <v>1614</v>
      </c>
      <c r="B605" t="s">
        <v>1020</v>
      </c>
      <c r="C605">
        <v>37</v>
      </c>
      <c r="D605" t="s">
        <v>16</v>
      </c>
      <c r="E605" t="s">
        <v>74</v>
      </c>
      <c r="F605" t="s">
        <v>75</v>
      </c>
      <c r="G605" t="s">
        <v>53</v>
      </c>
      <c r="H605">
        <v>43023</v>
      </c>
      <c r="I605">
        <v>22233</v>
      </c>
      <c r="J605">
        <v>1121</v>
      </c>
      <c r="K605">
        <v>3.12</v>
      </c>
      <c r="L605">
        <v>1</v>
      </c>
      <c r="M605" t="s">
        <v>34</v>
      </c>
      <c r="N605" t="s">
        <v>1218</v>
      </c>
    </row>
    <row r="606" spans="1:14" x14ac:dyDescent="0.3">
      <c r="A606" t="s">
        <v>1615</v>
      </c>
      <c r="B606" t="s">
        <v>1048</v>
      </c>
      <c r="C606">
        <v>31</v>
      </c>
      <c r="D606" t="s">
        <v>16</v>
      </c>
      <c r="E606" t="s">
        <v>42</v>
      </c>
      <c r="F606" t="s">
        <v>43</v>
      </c>
      <c r="G606" t="s">
        <v>19</v>
      </c>
      <c r="H606">
        <v>42141</v>
      </c>
      <c r="I606">
        <v>41755</v>
      </c>
      <c r="J606">
        <v>2278</v>
      </c>
      <c r="K606">
        <v>4.3099999999999996</v>
      </c>
      <c r="L606">
        <v>5</v>
      </c>
      <c r="M606" t="s">
        <v>20</v>
      </c>
      <c r="N606" t="s">
        <v>1218</v>
      </c>
    </row>
    <row r="607" spans="1:14" x14ac:dyDescent="0.3">
      <c r="A607" t="s">
        <v>1616</v>
      </c>
      <c r="B607" t="s">
        <v>211</v>
      </c>
      <c r="C607">
        <v>33</v>
      </c>
      <c r="D607" t="s">
        <v>16</v>
      </c>
      <c r="E607" t="s">
        <v>25</v>
      </c>
      <c r="F607" t="s">
        <v>26</v>
      </c>
      <c r="G607" t="s">
        <v>105</v>
      </c>
      <c r="H607">
        <v>42779</v>
      </c>
      <c r="I607">
        <v>31098</v>
      </c>
      <c r="J607">
        <v>2073</v>
      </c>
      <c r="K607">
        <v>3.39</v>
      </c>
      <c r="L607">
        <v>2</v>
      </c>
      <c r="M607" t="s">
        <v>20</v>
      </c>
      <c r="N607" t="s">
        <v>1218</v>
      </c>
    </row>
    <row r="608" spans="1:14" x14ac:dyDescent="0.3">
      <c r="A608" t="s">
        <v>1617</v>
      </c>
      <c r="B608" t="s">
        <v>1088</v>
      </c>
      <c r="C608">
        <v>28</v>
      </c>
      <c r="D608" t="s">
        <v>24</v>
      </c>
      <c r="E608" t="s">
        <v>62</v>
      </c>
      <c r="F608" t="s">
        <v>63</v>
      </c>
      <c r="G608" t="s">
        <v>39</v>
      </c>
      <c r="H608">
        <v>42294</v>
      </c>
      <c r="I608">
        <v>43883</v>
      </c>
      <c r="J608">
        <v>2369</v>
      </c>
      <c r="K608">
        <v>3.31</v>
      </c>
      <c r="L608">
        <v>3</v>
      </c>
      <c r="M608" t="s">
        <v>34</v>
      </c>
      <c r="N608" t="s">
        <v>1218</v>
      </c>
    </row>
    <row r="609" spans="1:14" x14ac:dyDescent="0.3">
      <c r="A609" t="s">
        <v>1618</v>
      </c>
      <c r="B609" t="s">
        <v>187</v>
      </c>
      <c r="C609">
        <v>30</v>
      </c>
      <c r="D609" t="s">
        <v>16</v>
      </c>
      <c r="E609" t="s">
        <v>25</v>
      </c>
      <c r="F609" t="s">
        <v>26</v>
      </c>
      <c r="G609" t="s">
        <v>53</v>
      </c>
      <c r="H609">
        <v>45399</v>
      </c>
      <c r="I609">
        <v>29522</v>
      </c>
      <c r="J609">
        <v>836</v>
      </c>
      <c r="K609">
        <v>2.54</v>
      </c>
      <c r="L609">
        <v>5</v>
      </c>
      <c r="M609" t="s">
        <v>20</v>
      </c>
      <c r="N609" t="s">
        <v>1218</v>
      </c>
    </row>
    <row r="610" spans="1:14" x14ac:dyDescent="0.3">
      <c r="A610" t="s">
        <v>790</v>
      </c>
      <c r="B610" t="s">
        <v>499</v>
      </c>
      <c r="C610">
        <v>21</v>
      </c>
      <c r="D610" t="s">
        <v>16</v>
      </c>
      <c r="E610" t="s">
        <v>25</v>
      </c>
      <c r="F610" t="s">
        <v>26</v>
      </c>
      <c r="G610" t="s">
        <v>39</v>
      </c>
      <c r="H610">
        <v>44013</v>
      </c>
      <c r="I610">
        <v>24786</v>
      </c>
      <c r="J610">
        <v>1430</v>
      </c>
      <c r="K610">
        <v>2.7</v>
      </c>
      <c r="L610">
        <v>4</v>
      </c>
      <c r="M610" t="s">
        <v>28</v>
      </c>
      <c r="N610" t="s">
        <v>1218</v>
      </c>
    </row>
    <row r="611" spans="1:14" x14ac:dyDescent="0.3">
      <c r="A611" t="s">
        <v>1619</v>
      </c>
      <c r="B611" t="s">
        <v>1407</v>
      </c>
      <c r="C611">
        <v>27</v>
      </c>
      <c r="D611" t="s">
        <v>24</v>
      </c>
      <c r="E611" t="s">
        <v>42</v>
      </c>
      <c r="F611" t="s">
        <v>43</v>
      </c>
      <c r="G611" t="s">
        <v>105</v>
      </c>
      <c r="H611">
        <v>43778</v>
      </c>
      <c r="I611">
        <v>48521</v>
      </c>
      <c r="J611">
        <v>1739</v>
      </c>
      <c r="K611">
        <v>2.0299999999999998</v>
      </c>
      <c r="L611">
        <v>4</v>
      </c>
      <c r="M611" t="s">
        <v>20</v>
      </c>
      <c r="N611" t="s">
        <v>1218</v>
      </c>
    </row>
    <row r="612" spans="1:14" x14ac:dyDescent="0.3">
      <c r="A612" t="s">
        <v>894</v>
      </c>
      <c r="B612" t="s">
        <v>895</v>
      </c>
      <c r="C612">
        <v>30</v>
      </c>
      <c r="D612" t="s">
        <v>24</v>
      </c>
      <c r="E612" t="s">
        <v>37</v>
      </c>
      <c r="F612" t="s">
        <v>38</v>
      </c>
      <c r="G612" t="s">
        <v>19</v>
      </c>
      <c r="H612">
        <v>44617</v>
      </c>
      <c r="I612">
        <v>35197</v>
      </c>
      <c r="J612">
        <v>2783</v>
      </c>
      <c r="K612">
        <v>3.44</v>
      </c>
      <c r="L612">
        <v>0</v>
      </c>
      <c r="M612" t="s">
        <v>34</v>
      </c>
      <c r="N612" t="s">
        <v>1218</v>
      </c>
    </row>
    <row r="613" spans="1:14" x14ac:dyDescent="0.3">
      <c r="A613" t="s">
        <v>1620</v>
      </c>
      <c r="B613" t="s">
        <v>1048</v>
      </c>
      <c r="C613">
        <v>38</v>
      </c>
      <c r="D613" t="s">
        <v>16</v>
      </c>
      <c r="E613" t="s">
        <v>62</v>
      </c>
      <c r="F613" t="s">
        <v>63</v>
      </c>
      <c r="G613" t="s">
        <v>33</v>
      </c>
      <c r="H613">
        <v>45222</v>
      </c>
      <c r="I613">
        <v>49747</v>
      </c>
      <c r="J613">
        <v>4403</v>
      </c>
      <c r="K613">
        <v>4.58</v>
      </c>
      <c r="L613">
        <v>5</v>
      </c>
      <c r="M613" t="s">
        <v>28</v>
      </c>
      <c r="N613" t="s">
        <v>1218</v>
      </c>
    </row>
    <row r="614" spans="1:14" x14ac:dyDescent="0.3">
      <c r="A614" t="s">
        <v>891</v>
      </c>
      <c r="B614" t="s">
        <v>176</v>
      </c>
      <c r="C614">
        <v>34</v>
      </c>
      <c r="D614" t="s">
        <v>24</v>
      </c>
      <c r="E614" t="s">
        <v>31</v>
      </c>
      <c r="F614" t="s">
        <v>32</v>
      </c>
      <c r="G614" t="s">
        <v>50</v>
      </c>
      <c r="H614">
        <v>44640</v>
      </c>
      <c r="I614">
        <v>27970</v>
      </c>
      <c r="J614">
        <v>2019</v>
      </c>
      <c r="K614">
        <v>3.1</v>
      </c>
      <c r="L614">
        <v>1</v>
      </c>
      <c r="M614" t="s">
        <v>34</v>
      </c>
      <c r="N614" t="s">
        <v>1218</v>
      </c>
    </row>
    <row r="615" spans="1:14" x14ac:dyDescent="0.3">
      <c r="A615" t="s">
        <v>1621</v>
      </c>
      <c r="B615" t="s">
        <v>270</v>
      </c>
      <c r="C615">
        <v>43</v>
      </c>
      <c r="D615" t="s">
        <v>16</v>
      </c>
      <c r="E615" t="s">
        <v>62</v>
      </c>
      <c r="F615" t="s">
        <v>63</v>
      </c>
      <c r="G615" t="s">
        <v>19</v>
      </c>
      <c r="H615">
        <v>42018</v>
      </c>
      <c r="I615">
        <v>41086</v>
      </c>
      <c r="J615">
        <v>2734</v>
      </c>
      <c r="K615">
        <v>3.43</v>
      </c>
      <c r="L615">
        <v>6</v>
      </c>
      <c r="M615" t="s">
        <v>20</v>
      </c>
      <c r="N615" t="s">
        <v>1218</v>
      </c>
    </row>
    <row r="616" spans="1:14" x14ac:dyDescent="0.3">
      <c r="A616" t="s">
        <v>1622</v>
      </c>
      <c r="B616" t="s">
        <v>98</v>
      </c>
      <c r="C616">
        <v>29</v>
      </c>
      <c r="D616" t="s">
        <v>24</v>
      </c>
      <c r="E616" t="s">
        <v>31</v>
      </c>
      <c r="F616" t="s">
        <v>32</v>
      </c>
      <c r="G616" t="s">
        <v>39</v>
      </c>
      <c r="H616">
        <v>44948</v>
      </c>
      <c r="I616">
        <v>32403</v>
      </c>
      <c r="J616">
        <v>1411</v>
      </c>
      <c r="K616">
        <v>3.36</v>
      </c>
      <c r="L616">
        <v>1</v>
      </c>
      <c r="M616" t="s">
        <v>20</v>
      </c>
      <c r="N616" t="s">
        <v>1218</v>
      </c>
    </row>
    <row r="617" spans="1:14" x14ac:dyDescent="0.3">
      <c r="A617" t="s">
        <v>680</v>
      </c>
      <c r="B617" t="s">
        <v>157</v>
      </c>
      <c r="C617">
        <v>35</v>
      </c>
      <c r="D617" t="s">
        <v>24</v>
      </c>
      <c r="E617" t="s">
        <v>58</v>
      </c>
      <c r="F617" t="s">
        <v>59</v>
      </c>
      <c r="G617" t="s">
        <v>50</v>
      </c>
      <c r="H617">
        <v>42953</v>
      </c>
      <c r="I617">
        <v>31970</v>
      </c>
      <c r="J617">
        <v>771</v>
      </c>
      <c r="K617">
        <v>2.89</v>
      </c>
      <c r="L617">
        <v>4</v>
      </c>
      <c r="M617" t="s">
        <v>20</v>
      </c>
      <c r="N617" t="s">
        <v>1218</v>
      </c>
    </row>
    <row r="618" spans="1:14" x14ac:dyDescent="0.3">
      <c r="A618" t="s">
        <v>1623</v>
      </c>
      <c r="B618" t="s">
        <v>277</v>
      </c>
      <c r="C618">
        <v>26</v>
      </c>
      <c r="D618" t="s">
        <v>16</v>
      </c>
      <c r="E618" t="s">
        <v>31</v>
      </c>
      <c r="F618" t="s">
        <v>32</v>
      </c>
      <c r="G618" t="s">
        <v>33</v>
      </c>
      <c r="H618">
        <v>42820</v>
      </c>
      <c r="I618">
        <v>33328</v>
      </c>
      <c r="J618">
        <v>2006</v>
      </c>
      <c r="K618">
        <v>5</v>
      </c>
      <c r="L618">
        <v>2</v>
      </c>
      <c r="M618" t="s">
        <v>20</v>
      </c>
      <c r="N618" t="s">
        <v>1218</v>
      </c>
    </row>
    <row r="619" spans="1:14" x14ac:dyDescent="0.3">
      <c r="A619" t="s">
        <v>1624</v>
      </c>
      <c r="B619" t="s">
        <v>77</v>
      </c>
      <c r="C619">
        <v>39</v>
      </c>
      <c r="D619" t="s">
        <v>24</v>
      </c>
      <c r="E619" t="s">
        <v>37</v>
      </c>
      <c r="F619" t="s">
        <v>38</v>
      </c>
      <c r="G619" t="s">
        <v>50</v>
      </c>
      <c r="H619">
        <v>42762</v>
      </c>
      <c r="I619">
        <v>30065</v>
      </c>
      <c r="J619">
        <v>784</v>
      </c>
      <c r="K619">
        <v>2.23</v>
      </c>
      <c r="L619">
        <v>1</v>
      </c>
      <c r="M619" t="s">
        <v>20</v>
      </c>
      <c r="N619" t="s">
        <v>1218</v>
      </c>
    </row>
    <row r="620" spans="1:14" x14ac:dyDescent="0.3">
      <c r="A620" t="s">
        <v>1625</v>
      </c>
      <c r="B620" t="s">
        <v>490</v>
      </c>
      <c r="C620">
        <v>29</v>
      </c>
      <c r="D620" t="s">
        <v>16</v>
      </c>
      <c r="E620" t="s">
        <v>31</v>
      </c>
      <c r="F620" t="s">
        <v>32</v>
      </c>
      <c r="G620" t="s">
        <v>53</v>
      </c>
      <c r="H620">
        <v>42991</v>
      </c>
      <c r="I620">
        <v>31883</v>
      </c>
      <c r="J620">
        <v>366</v>
      </c>
      <c r="K620">
        <v>1.57</v>
      </c>
      <c r="L620">
        <v>2</v>
      </c>
      <c r="M620" t="s">
        <v>20</v>
      </c>
      <c r="N620" t="s">
        <v>1218</v>
      </c>
    </row>
    <row r="621" spans="1:14" x14ac:dyDescent="0.3">
      <c r="A621" t="s">
        <v>1626</v>
      </c>
      <c r="B621" t="s">
        <v>1110</v>
      </c>
      <c r="C621">
        <v>33</v>
      </c>
      <c r="D621" t="s">
        <v>24</v>
      </c>
      <c r="E621" t="s">
        <v>17</v>
      </c>
      <c r="F621" t="s">
        <v>18</v>
      </c>
      <c r="G621" t="s">
        <v>50</v>
      </c>
      <c r="H621">
        <v>45526</v>
      </c>
      <c r="I621">
        <v>42051</v>
      </c>
      <c r="J621">
        <v>2084</v>
      </c>
      <c r="K621">
        <v>2.13</v>
      </c>
      <c r="L621">
        <v>5</v>
      </c>
      <c r="M621" t="s">
        <v>28</v>
      </c>
      <c r="N621" t="s">
        <v>1218</v>
      </c>
    </row>
    <row r="622" spans="1:14" x14ac:dyDescent="0.3">
      <c r="A622" t="s">
        <v>1627</v>
      </c>
      <c r="B622" t="s">
        <v>360</v>
      </c>
      <c r="C622">
        <v>22</v>
      </c>
      <c r="D622" t="s">
        <v>24</v>
      </c>
      <c r="E622" t="s">
        <v>31</v>
      </c>
      <c r="F622" t="s">
        <v>32</v>
      </c>
      <c r="G622" t="s">
        <v>27</v>
      </c>
      <c r="H622">
        <v>43903</v>
      </c>
      <c r="I622">
        <v>24588</v>
      </c>
      <c r="J622">
        <v>290</v>
      </c>
      <c r="K622">
        <v>1.95</v>
      </c>
      <c r="L622">
        <v>3</v>
      </c>
      <c r="M622" t="s">
        <v>28</v>
      </c>
      <c r="N622" t="s">
        <v>1218</v>
      </c>
    </row>
    <row r="623" spans="1:14" x14ac:dyDescent="0.3">
      <c r="A623" t="s">
        <v>1074</v>
      </c>
      <c r="B623" t="s">
        <v>925</v>
      </c>
      <c r="C623">
        <v>35</v>
      </c>
      <c r="D623" t="s">
        <v>24</v>
      </c>
      <c r="E623" t="s">
        <v>62</v>
      </c>
      <c r="F623" t="s">
        <v>63</v>
      </c>
      <c r="G623" t="s">
        <v>39</v>
      </c>
      <c r="H623">
        <v>42320</v>
      </c>
      <c r="I623">
        <v>44531</v>
      </c>
      <c r="J623">
        <v>2445</v>
      </c>
      <c r="K623">
        <v>3.41</v>
      </c>
      <c r="L623">
        <v>1</v>
      </c>
      <c r="M623" t="s">
        <v>28</v>
      </c>
      <c r="N623" t="s">
        <v>1218</v>
      </c>
    </row>
    <row r="624" spans="1:14" x14ac:dyDescent="0.3">
      <c r="A624" t="s">
        <v>1628</v>
      </c>
      <c r="B624" t="s">
        <v>880</v>
      </c>
      <c r="C624">
        <v>27</v>
      </c>
      <c r="D624" t="s">
        <v>16</v>
      </c>
      <c r="E624" t="s">
        <v>42</v>
      </c>
      <c r="F624" t="s">
        <v>43</v>
      </c>
      <c r="G624" t="s">
        <v>50</v>
      </c>
      <c r="H624">
        <v>44791</v>
      </c>
      <c r="I624">
        <v>46359</v>
      </c>
      <c r="J624">
        <v>4081</v>
      </c>
      <c r="K624">
        <v>3.94</v>
      </c>
      <c r="L624">
        <v>1</v>
      </c>
      <c r="M624" t="s">
        <v>34</v>
      </c>
      <c r="N624" t="s">
        <v>1218</v>
      </c>
    </row>
    <row r="625" spans="1:14" x14ac:dyDescent="0.3">
      <c r="A625" t="s">
        <v>1629</v>
      </c>
      <c r="B625" t="s">
        <v>1297</v>
      </c>
      <c r="C625">
        <v>21</v>
      </c>
      <c r="D625" t="s">
        <v>16</v>
      </c>
      <c r="E625" t="s">
        <v>58</v>
      </c>
      <c r="F625" t="s">
        <v>59</v>
      </c>
      <c r="G625" t="s">
        <v>19</v>
      </c>
      <c r="H625">
        <v>43297</v>
      </c>
      <c r="I625">
        <v>26518</v>
      </c>
      <c r="J625">
        <v>1556</v>
      </c>
      <c r="K625">
        <v>2.7</v>
      </c>
      <c r="L625">
        <v>1</v>
      </c>
      <c r="M625" t="s">
        <v>34</v>
      </c>
      <c r="N625" t="s">
        <v>1218</v>
      </c>
    </row>
    <row r="626" spans="1:14" x14ac:dyDescent="0.3">
      <c r="A626" t="s">
        <v>1630</v>
      </c>
      <c r="B626" t="s">
        <v>912</v>
      </c>
      <c r="C626">
        <v>38</v>
      </c>
      <c r="D626" t="s">
        <v>24</v>
      </c>
      <c r="E626" t="s">
        <v>62</v>
      </c>
      <c r="F626" t="s">
        <v>63</v>
      </c>
      <c r="G626" t="s">
        <v>33</v>
      </c>
      <c r="H626">
        <v>45031</v>
      </c>
      <c r="I626">
        <v>49052</v>
      </c>
      <c r="J626">
        <v>780</v>
      </c>
      <c r="K626">
        <v>2.4900000000000002</v>
      </c>
      <c r="L626">
        <v>0</v>
      </c>
      <c r="M626" t="s">
        <v>28</v>
      </c>
      <c r="N626" t="s">
        <v>1218</v>
      </c>
    </row>
    <row r="627" spans="1:14" x14ac:dyDescent="0.3">
      <c r="A627" t="s">
        <v>112</v>
      </c>
      <c r="B627" t="s">
        <v>113</v>
      </c>
      <c r="C627">
        <v>31</v>
      </c>
      <c r="D627" t="s">
        <v>16</v>
      </c>
      <c r="E627" t="s">
        <v>58</v>
      </c>
      <c r="F627" t="s">
        <v>59</v>
      </c>
      <c r="G627" t="s">
        <v>39</v>
      </c>
      <c r="H627">
        <v>42571</v>
      </c>
      <c r="I627">
        <v>28446</v>
      </c>
      <c r="J627">
        <v>937</v>
      </c>
      <c r="K627">
        <v>4.0999999999999996</v>
      </c>
      <c r="L627">
        <v>5</v>
      </c>
      <c r="M627" t="s">
        <v>34</v>
      </c>
      <c r="N627" t="s">
        <v>1218</v>
      </c>
    </row>
    <row r="628" spans="1:14" x14ac:dyDescent="0.3">
      <c r="A628" t="s">
        <v>1631</v>
      </c>
      <c r="B628" t="s">
        <v>187</v>
      </c>
      <c r="C628">
        <v>26</v>
      </c>
      <c r="D628" t="s">
        <v>16</v>
      </c>
      <c r="E628" t="s">
        <v>31</v>
      </c>
      <c r="F628" t="s">
        <v>32</v>
      </c>
      <c r="G628" t="s">
        <v>33</v>
      </c>
      <c r="H628">
        <v>43983</v>
      </c>
      <c r="I628">
        <v>25284</v>
      </c>
      <c r="J628">
        <v>1318</v>
      </c>
      <c r="K628">
        <v>3.83</v>
      </c>
      <c r="L628">
        <v>6</v>
      </c>
      <c r="M628" t="s">
        <v>28</v>
      </c>
      <c r="N628" t="s">
        <v>1218</v>
      </c>
    </row>
    <row r="629" spans="1:14" x14ac:dyDescent="0.3">
      <c r="A629" t="s">
        <v>845</v>
      </c>
      <c r="B629" t="s">
        <v>57</v>
      </c>
      <c r="C629">
        <v>31</v>
      </c>
      <c r="D629" t="s">
        <v>24</v>
      </c>
      <c r="E629" t="s">
        <v>31</v>
      </c>
      <c r="F629" t="s">
        <v>32</v>
      </c>
      <c r="G629" t="s">
        <v>50</v>
      </c>
      <c r="H629">
        <v>45051</v>
      </c>
      <c r="I629">
        <v>35663</v>
      </c>
      <c r="J629">
        <v>1252</v>
      </c>
      <c r="K629">
        <v>3.19</v>
      </c>
      <c r="L629">
        <v>1</v>
      </c>
      <c r="M629" t="s">
        <v>28</v>
      </c>
      <c r="N629" t="s">
        <v>1218</v>
      </c>
    </row>
    <row r="630" spans="1:14" x14ac:dyDescent="0.3">
      <c r="A630" t="s">
        <v>1632</v>
      </c>
      <c r="B630" t="s">
        <v>362</v>
      </c>
      <c r="C630">
        <v>33</v>
      </c>
      <c r="D630" t="s">
        <v>16</v>
      </c>
      <c r="E630" t="s">
        <v>25</v>
      </c>
      <c r="F630" t="s">
        <v>26</v>
      </c>
      <c r="G630" t="s">
        <v>19</v>
      </c>
      <c r="H630">
        <v>42029</v>
      </c>
      <c r="I630">
        <v>32048</v>
      </c>
      <c r="J630">
        <v>1288</v>
      </c>
      <c r="K630">
        <v>4.46</v>
      </c>
      <c r="L630">
        <v>7</v>
      </c>
      <c r="M630" t="s">
        <v>20</v>
      </c>
      <c r="N630" t="s">
        <v>1218</v>
      </c>
    </row>
    <row r="631" spans="1:14" x14ac:dyDescent="0.3">
      <c r="A631" t="s">
        <v>1633</v>
      </c>
      <c r="B631" t="s">
        <v>375</v>
      </c>
      <c r="C631">
        <v>23</v>
      </c>
      <c r="D631" t="s">
        <v>16</v>
      </c>
      <c r="E631" t="s">
        <v>58</v>
      </c>
      <c r="F631" t="s">
        <v>59</v>
      </c>
      <c r="G631" t="s">
        <v>50</v>
      </c>
      <c r="H631">
        <v>43484</v>
      </c>
      <c r="I631">
        <v>28003</v>
      </c>
      <c r="J631">
        <v>913</v>
      </c>
      <c r="K631">
        <v>2.2599999999999998</v>
      </c>
      <c r="L631">
        <v>0</v>
      </c>
      <c r="M631" t="s">
        <v>20</v>
      </c>
      <c r="N631" t="s">
        <v>1218</v>
      </c>
    </row>
    <row r="632" spans="1:14" x14ac:dyDescent="0.3">
      <c r="A632" t="s">
        <v>1634</v>
      </c>
      <c r="B632" t="s">
        <v>83</v>
      </c>
      <c r="C632">
        <v>36</v>
      </c>
      <c r="D632" t="s">
        <v>16</v>
      </c>
      <c r="E632" t="s">
        <v>42</v>
      </c>
      <c r="F632" t="s">
        <v>43</v>
      </c>
      <c r="G632" t="s">
        <v>33</v>
      </c>
      <c r="H632">
        <v>42664</v>
      </c>
      <c r="I632">
        <v>42963</v>
      </c>
      <c r="J632">
        <v>1808</v>
      </c>
      <c r="K632">
        <v>4.83</v>
      </c>
      <c r="L632">
        <v>2</v>
      </c>
      <c r="M632" t="s">
        <v>28</v>
      </c>
      <c r="N632" t="s">
        <v>1218</v>
      </c>
    </row>
    <row r="633" spans="1:14" x14ac:dyDescent="0.3">
      <c r="A633" t="s">
        <v>1635</v>
      </c>
      <c r="B633" t="s">
        <v>1636</v>
      </c>
      <c r="C633">
        <v>34</v>
      </c>
      <c r="D633" t="s">
        <v>16</v>
      </c>
      <c r="E633" t="s">
        <v>25</v>
      </c>
      <c r="F633" t="s">
        <v>26</v>
      </c>
      <c r="G633" t="s">
        <v>33</v>
      </c>
      <c r="H633">
        <v>42573</v>
      </c>
      <c r="I633">
        <v>26740</v>
      </c>
      <c r="J633">
        <v>2064</v>
      </c>
      <c r="K633">
        <v>3.66</v>
      </c>
      <c r="L633">
        <v>2</v>
      </c>
      <c r="M633" t="s">
        <v>34</v>
      </c>
      <c r="N633" t="s">
        <v>1218</v>
      </c>
    </row>
    <row r="634" spans="1:14" x14ac:dyDescent="0.3">
      <c r="A634" t="s">
        <v>1637</v>
      </c>
      <c r="B634" t="s">
        <v>170</v>
      </c>
      <c r="C634">
        <v>38</v>
      </c>
      <c r="D634" t="s">
        <v>16</v>
      </c>
      <c r="E634" t="s">
        <v>37</v>
      </c>
      <c r="F634" t="s">
        <v>38</v>
      </c>
      <c r="G634" t="s">
        <v>88</v>
      </c>
      <c r="H634">
        <v>42897</v>
      </c>
      <c r="I634">
        <v>26749</v>
      </c>
      <c r="J634">
        <v>997</v>
      </c>
      <c r="K634">
        <v>3.78</v>
      </c>
      <c r="L634">
        <v>6</v>
      </c>
      <c r="M634" t="s">
        <v>28</v>
      </c>
      <c r="N634" t="s">
        <v>1218</v>
      </c>
    </row>
    <row r="635" spans="1:14" x14ac:dyDescent="0.3">
      <c r="A635" t="s">
        <v>1638</v>
      </c>
      <c r="B635" t="s">
        <v>478</v>
      </c>
      <c r="C635">
        <v>33</v>
      </c>
      <c r="D635" t="s">
        <v>24</v>
      </c>
      <c r="E635" t="s">
        <v>74</v>
      </c>
      <c r="F635" t="s">
        <v>75</v>
      </c>
      <c r="G635" t="s">
        <v>27</v>
      </c>
      <c r="H635">
        <v>42345</v>
      </c>
      <c r="I635">
        <v>41036</v>
      </c>
      <c r="J635">
        <v>2500</v>
      </c>
      <c r="K635">
        <v>4.4400000000000004</v>
      </c>
      <c r="L635">
        <v>5</v>
      </c>
      <c r="M635" t="s">
        <v>28</v>
      </c>
      <c r="N635" t="s">
        <v>1218</v>
      </c>
    </row>
    <row r="636" spans="1:14" x14ac:dyDescent="0.3">
      <c r="A636" t="s">
        <v>1639</v>
      </c>
      <c r="B636" t="s">
        <v>639</v>
      </c>
      <c r="C636">
        <v>35</v>
      </c>
      <c r="D636" t="s">
        <v>16</v>
      </c>
      <c r="E636" t="s">
        <v>62</v>
      </c>
      <c r="F636" t="s">
        <v>63</v>
      </c>
      <c r="G636" t="s">
        <v>39</v>
      </c>
      <c r="H636">
        <v>42286</v>
      </c>
      <c r="I636">
        <v>38319</v>
      </c>
      <c r="J636">
        <v>1566</v>
      </c>
      <c r="K636">
        <v>3.02</v>
      </c>
      <c r="L636">
        <v>0</v>
      </c>
      <c r="M636" t="s">
        <v>28</v>
      </c>
      <c r="N636" t="s">
        <v>1218</v>
      </c>
    </row>
    <row r="637" spans="1:14" x14ac:dyDescent="0.3">
      <c r="A637" t="s">
        <v>410</v>
      </c>
      <c r="B637" t="s">
        <v>285</v>
      </c>
      <c r="C637">
        <v>39</v>
      </c>
      <c r="D637" t="s">
        <v>24</v>
      </c>
      <c r="E637" t="s">
        <v>37</v>
      </c>
      <c r="F637" t="s">
        <v>38</v>
      </c>
      <c r="G637" t="s">
        <v>88</v>
      </c>
      <c r="H637">
        <v>45217</v>
      </c>
      <c r="I637">
        <v>27239</v>
      </c>
      <c r="J637">
        <v>579</v>
      </c>
      <c r="K637">
        <v>2.35</v>
      </c>
      <c r="L637">
        <v>1</v>
      </c>
      <c r="M637" t="s">
        <v>20</v>
      </c>
      <c r="N637" t="s">
        <v>1218</v>
      </c>
    </row>
    <row r="638" spans="1:14" x14ac:dyDescent="0.3">
      <c r="A638" t="s">
        <v>1640</v>
      </c>
      <c r="B638" t="s">
        <v>147</v>
      </c>
      <c r="C638">
        <v>41</v>
      </c>
      <c r="D638" t="s">
        <v>16</v>
      </c>
      <c r="E638" t="s">
        <v>62</v>
      </c>
      <c r="F638" t="s">
        <v>63</v>
      </c>
      <c r="G638" t="s">
        <v>19</v>
      </c>
      <c r="H638">
        <v>43474</v>
      </c>
      <c r="I638">
        <v>40229</v>
      </c>
      <c r="J638">
        <v>2945</v>
      </c>
      <c r="K638">
        <v>4.97</v>
      </c>
      <c r="L638">
        <v>0</v>
      </c>
      <c r="M638" t="s">
        <v>20</v>
      </c>
      <c r="N638" t="s">
        <v>1218</v>
      </c>
    </row>
    <row r="639" spans="1:14" x14ac:dyDescent="0.3">
      <c r="A639" t="s">
        <v>828</v>
      </c>
      <c r="B639" t="s">
        <v>829</v>
      </c>
      <c r="C639">
        <v>31</v>
      </c>
      <c r="D639" t="s">
        <v>16</v>
      </c>
      <c r="E639" t="s">
        <v>62</v>
      </c>
      <c r="F639" t="s">
        <v>63</v>
      </c>
      <c r="G639" t="s">
        <v>19</v>
      </c>
      <c r="H639">
        <v>44589</v>
      </c>
      <c r="I639">
        <v>49061</v>
      </c>
      <c r="J639">
        <v>1929</v>
      </c>
      <c r="K639">
        <v>1.65</v>
      </c>
      <c r="L639">
        <v>6</v>
      </c>
      <c r="M639" t="s">
        <v>34</v>
      </c>
      <c r="N639" t="s">
        <v>1218</v>
      </c>
    </row>
    <row r="640" spans="1:14" x14ac:dyDescent="0.3">
      <c r="A640" t="s">
        <v>1641</v>
      </c>
      <c r="B640" t="s">
        <v>916</v>
      </c>
      <c r="C640">
        <v>30</v>
      </c>
      <c r="D640" t="s">
        <v>16</v>
      </c>
      <c r="E640" t="s">
        <v>42</v>
      </c>
      <c r="F640" t="s">
        <v>43</v>
      </c>
      <c r="G640" t="s">
        <v>39</v>
      </c>
      <c r="H640">
        <v>43916</v>
      </c>
      <c r="I640">
        <v>38566</v>
      </c>
      <c r="J640">
        <v>1656</v>
      </c>
      <c r="K640">
        <v>2.82</v>
      </c>
      <c r="L640">
        <v>2</v>
      </c>
      <c r="M640" t="s">
        <v>28</v>
      </c>
      <c r="N640" t="s">
        <v>1218</v>
      </c>
    </row>
    <row r="641" spans="1:14" x14ac:dyDescent="0.3">
      <c r="A641" t="s">
        <v>727</v>
      </c>
      <c r="B641" t="s">
        <v>572</v>
      </c>
      <c r="C641">
        <v>21</v>
      </c>
      <c r="D641" t="s">
        <v>24</v>
      </c>
      <c r="E641" t="s">
        <v>58</v>
      </c>
      <c r="F641" t="s">
        <v>59</v>
      </c>
      <c r="G641" t="s">
        <v>53</v>
      </c>
      <c r="H641">
        <v>44780</v>
      </c>
      <c r="I641">
        <v>29451</v>
      </c>
      <c r="J641">
        <v>1824</v>
      </c>
      <c r="K641">
        <v>3.77</v>
      </c>
      <c r="L641">
        <v>4</v>
      </c>
      <c r="M641" t="s">
        <v>28</v>
      </c>
      <c r="N641" t="s">
        <v>1218</v>
      </c>
    </row>
    <row r="642" spans="1:14" x14ac:dyDescent="0.3">
      <c r="A642" t="s">
        <v>1642</v>
      </c>
      <c r="B642" t="s">
        <v>1643</v>
      </c>
      <c r="C642">
        <v>35</v>
      </c>
      <c r="D642" t="s">
        <v>24</v>
      </c>
      <c r="E642" t="s">
        <v>25</v>
      </c>
      <c r="F642" t="s">
        <v>26</v>
      </c>
      <c r="G642" t="s">
        <v>105</v>
      </c>
      <c r="H642">
        <v>45508</v>
      </c>
      <c r="I642">
        <v>29349</v>
      </c>
      <c r="J642">
        <v>1271</v>
      </c>
      <c r="K642">
        <v>2.71</v>
      </c>
      <c r="L642">
        <v>5</v>
      </c>
      <c r="M642" t="s">
        <v>20</v>
      </c>
      <c r="N642" t="s">
        <v>1218</v>
      </c>
    </row>
    <row r="643" spans="1:14" x14ac:dyDescent="0.3">
      <c r="A643" t="s">
        <v>1644</v>
      </c>
      <c r="B643" t="s">
        <v>590</v>
      </c>
      <c r="C643">
        <v>29</v>
      </c>
      <c r="D643" t="s">
        <v>24</v>
      </c>
      <c r="E643" t="s">
        <v>31</v>
      </c>
      <c r="F643" t="s">
        <v>32</v>
      </c>
      <c r="G643" t="s">
        <v>39</v>
      </c>
      <c r="H643">
        <v>44363</v>
      </c>
      <c r="I643">
        <v>33645</v>
      </c>
      <c r="J643">
        <v>1030</v>
      </c>
      <c r="K643">
        <v>2.2200000000000002</v>
      </c>
      <c r="L643">
        <v>1</v>
      </c>
      <c r="M643" t="s">
        <v>34</v>
      </c>
      <c r="N643" t="s">
        <v>1218</v>
      </c>
    </row>
    <row r="644" spans="1:14" x14ac:dyDescent="0.3">
      <c r="A644" t="s">
        <v>1645</v>
      </c>
      <c r="B644" t="s">
        <v>435</v>
      </c>
      <c r="C644">
        <v>45</v>
      </c>
      <c r="D644" t="s">
        <v>24</v>
      </c>
      <c r="E644" t="s">
        <v>37</v>
      </c>
      <c r="F644" t="s">
        <v>38</v>
      </c>
      <c r="G644" t="s">
        <v>27</v>
      </c>
      <c r="H644">
        <v>42093</v>
      </c>
      <c r="I644">
        <v>26594</v>
      </c>
      <c r="J644">
        <v>1188</v>
      </c>
      <c r="K644">
        <v>3.78</v>
      </c>
      <c r="L644">
        <v>2</v>
      </c>
      <c r="M644" t="s">
        <v>20</v>
      </c>
      <c r="N644" t="s">
        <v>1218</v>
      </c>
    </row>
    <row r="645" spans="1:14" x14ac:dyDescent="0.3">
      <c r="A645" t="s">
        <v>1646</v>
      </c>
      <c r="B645" t="s">
        <v>204</v>
      </c>
      <c r="C645">
        <v>32</v>
      </c>
      <c r="D645" t="s">
        <v>24</v>
      </c>
      <c r="E645" t="s">
        <v>42</v>
      </c>
      <c r="F645" t="s">
        <v>43</v>
      </c>
      <c r="G645" t="s">
        <v>88</v>
      </c>
      <c r="H645">
        <v>44482</v>
      </c>
      <c r="I645">
        <v>45986</v>
      </c>
      <c r="J645">
        <v>1057</v>
      </c>
      <c r="K645">
        <v>2.33</v>
      </c>
      <c r="L645">
        <v>1</v>
      </c>
      <c r="M645" t="s">
        <v>28</v>
      </c>
      <c r="N645" t="s">
        <v>1218</v>
      </c>
    </row>
    <row r="646" spans="1:14" x14ac:dyDescent="0.3">
      <c r="A646" t="s">
        <v>1647</v>
      </c>
      <c r="B646" t="s">
        <v>531</v>
      </c>
      <c r="C646">
        <v>38</v>
      </c>
      <c r="D646" t="s">
        <v>16</v>
      </c>
      <c r="E646" t="s">
        <v>62</v>
      </c>
      <c r="F646" t="s">
        <v>63</v>
      </c>
      <c r="G646" t="s">
        <v>50</v>
      </c>
      <c r="H646">
        <v>42157</v>
      </c>
      <c r="I646">
        <v>41147</v>
      </c>
      <c r="J646">
        <v>2456</v>
      </c>
      <c r="K646">
        <v>3.56</v>
      </c>
      <c r="L646">
        <v>0</v>
      </c>
      <c r="M646" t="s">
        <v>34</v>
      </c>
      <c r="N646" t="s">
        <v>1218</v>
      </c>
    </row>
    <row r="647" spans="1:14" x14ac:dyDescent="0.3">
      <c r="A647" t="s">
        <v>1648</v>
      </c>
      <c r="B647" t="s">
        <v>404</v>
      </c>
      <c r="C647">
        <v>29</v>
      </c>
      <c r="D647" t="s">
        <v>16</v>
      </c>
      <c r="E647" t="s">
        <v>58</v>
      </c>
      <c r="F647" t="s">
        <v>59</v>
      </c>
      <c r="G647" t="s">
        <v>53</v>
      </c>
      <c r="H647">
        <v>43271</v>
      </c>
      <c r="I647">
        <v>31328</v>
      </c>
      <c r="J647">
        <v>2131</v>
      </c>
      <c r="K647">
        <v>3.27</v>
      </c>
      <c r="L647">
        <v>5</v>
      </c>
      <c r="M647" t="s">
        <v>20</v>
      </c>
      <c r="N647" t="s">
        <v>1218</v>
      </c>
    </row>
    <row r="648" spans="1:14" x14ac:dyDescent="0.3">
      <c r="A648" t="s">
        <v>1649</v>
      </c>
      <c r="B648" t="s">
        <v>132</v>
      </c>
      <c r="C648">
        <v>30</v>
      </c>
      <c r="D648" t="s">
        <v>16</v>
      </c>
      <c r="E648" t="s">
        <v>58</v>
      </c>
      <c r="F648" t="s">
        <v>59</v>
      </c>
      <c r="G648" t="s">
        <v>33</v>
      </c>
      <c r="H648">
        <v>42716</v>
      </c>
      <c r="I648">
        <v>24497</v>
      </c>
      <c r="J648">
        <v>1634</v>
      </c>
      <c r="K648">
        <v>3.31</v>
      </c>
      <c r="L648">
        <v>8</v>
      </c>
      <c r="M648" t="s">
        <v>20</v>
      </c>
      <c r="N648" t="s">
        <v>1218</v>
      </c>
    </row>
    <row r="649" spans="1:14" x14ac:dyDescent="0.3">
      <c r="A649" t="s">
        <v>1650</v>
      </c>
      <c r="B649" t="s">
        <v>1189</v>
      </c>
      <c r="C649">
        <v>31</v>
      </c>
      <c r="D649" t="s">
        <v>16</v>
      </c>
      <c r="E649" t="s">
        <v>74</v>
      </c>
      <c r="F649" t="s">
        <v>75</v>
      </c>
      <c r="G649" t="s">
        <v>33</v>
      </c>
      <c r="H649">
        <v>44191</v>
      </c>
      <c r="I649">
        <v>33039</v>
      </c>
      <c r="J649">
        <v>1263</v>
      </c>
      <c r="K649">
        <v>4.66</v>
      </c>
      <c r="L649">
        <v>3</v>
      </c>
      <c r="M649" t="s">
        <v>20</v>
      </c>
      <c r="N649" t="s">
        <v>1218</v>
      </c>
    </row>
    <row r="650" spans="1:14" x14ac:dyDescent="0.3">
      <c r="A650" t="s">
        <v>1651</v>
      </c>
      <c r="B650" t="s">
        <v>577</v>
      </c>
      <c r="C650">
        <v>22</v>
      </c>
      <c r="D650" t="s">
        <v>16</v>
      </c>
      <c r="E650" t="s">
        <v>25</v>
      </c>
      <c r="F650" t="s">
        <v>26</v>
      </c>
      <c r="G650" t="s">
        <v>88</v>
      </c>
      <c r="H650">
        <v>43657</v>
      </c>
      <c r="I650">
        <v>37190</v>
      </c>
      <c r="J650">
        <v>1874</v>
      </c>
      <c r="K650">
        <v>3.48</v>
      </c>
      <c r="L650">
        <v>6</v>
      </c>
      <c r="M650" t="s">
        <v>34</v>
      </c>
      <c r="N650" t="s">
        <v>1218</v>
      </c>
    </row>
    <row r="651" spans="1:14" x14ac:dyDescent="0.3">
      <c r="A651" t="s">
        <v>1652</v>
      </c>
      <c r="B651" t="s">
        <v>100</v>
      </c>
      <c r="C651">
        <v>34</v>
      </c>
      <c r="D651" t="s">
        <v>16</v>
      </c>
      <c r="E651" t="s">
        <v>74</v>
      </c>
      <c r="F651" t="s">
        <v>75</v>
      </c>
      <c r="G651" t="s">
        <v>27</v>
      </c>
      <c r="H651">
        <v>42037</v>
      </c>
      <c r="I651">
        <v>43336</v>
      </c>
      <c r="J651">
        <v>1895</v>
      </c>
      <c r="K651">
        <v>3.37</v>
      </c>
      <c r="L651">
        <v>5</v>
      </c>
      <c r="M651" t="s">
        <v>20</v>
      </c>
      <c r="N651" t="s">
        <v>1218</v>
      </c>
    </row>
    <row r="652" spans="1:14" x14ac:dyDescent="0.3">
      <c r="A652" t="s">
        <v>589</v>
      </c>
      <c r="B652" t="s">
        <v>590</v>
      </c>
      <c r="C652">
        <v>34</v>
      </c>
      <c r="D652" t="s">
        <v>24</v>
      </c>
      <c r="E652" t="s">
        <v>37</v>
      </c>
      <c r="F652" t="s">
        <v>38</v>
      </c>
      <c r="G652" t="s">
        <v>88</v>
      </c>
      <c r="H652">
        <v>42475</v>
      </c>
      <c r="I652">
        <v>31825</v>
      </c>
      <c r="J652">
        <v>1940</v>
      </c>
      <c r="K652">
        <v>4.7</v>
      </c>
      <c r="L652">
        <v>3</v>
      </c>
      <c r="M652" t="s">
        <v>28</v>
      </c>
      <c r="N652" t="s">
        <v>1218</v>
      </c>
    </row>
    <row r="653" spans="1:14" x14ac:dyDescent="0.3">
      <c r="A653" t="s">
        <v>1085</v>
      </c>
      <c r="B653" t="s">
        <v>919</v>
      </c>
      <c r="C653">
        <v>32</v>
      </c>
      <c r="D653" t="s">
        <v>24</v>
      </c>
      <c r="E653" t="s">
        <v>17</v>
      </c>
      <c r="F653" t="s">
        <v>18</v>
      </c>
      <c r="G653" t="s">
        <v>39</v>
      </c>
      <c r="H653">
        <v>42932</v>
      </c>
      <c r="I653">
        <v>43180</v>
      </c>
      <c r="J653">
        <v>3126</v>
      </c>
      <c r="K653">
        <v>3.4</v>
      </c>
      <c r="L653">
        <v>1</v>
      </c>
      <c r="M653" t="s">
        <v>20</v>
      </c>
      <c r="N653" t="s">
        <v>1218</v>
      </c>
    </row>
    <row r="654" spans="1:14" x14ac:dyDescent="0.3">
      <c r="A654" t="s">
        <v>1653</v>
      </c>
      <c r="B654" t="s">
        <v>700</v>
      </c>
      <c r="C654">
        <v>23</v>
      </c>
      <c r="D654" t="s">
        <v>16</v>
      </c>
      <c r="E654" t="s">
        <v>42</v>
      </c>
      <c r="F654" t="s">
        <v>43</v>
      </c>
      <c r="G654" t="s">
        <v>39</v>
      </c>
      <c r="H654">
        <v>44809</v>
      </c>
      <c r="I654">
        <v>37729</v>
      </c>
      <c r="J654">
        <v>1480</v>
      </c>
      <c r="K654">
        <v>3.67</v>
      </c>
      <c r="L654">
        <v>2</v>
      </c>
      <c r="M654" t="s">
        <v>28</v>
      </c>
      <c r="N654" t="s">
        <v>1218</v>
      </c>
    </row>
    <row r="655" spans="1:14" x14ac:dyDescent="0.3">
      <c r="A655" t="s">
        <v>569</v>
      </c>
      <c r="B655" t="s">
        <v>224</v>
      </c>
      <c r="C655">
        <v>26</v>
      </c>
      <c r="D655" t="s">
        <v>16</v>
      </c>
      <c r="E655" t="s">
        <v>42</v>
      </c>
      <c r="F655" t="s">
        <v>43</v>
      </c>
      <c r="G655" t="s">
        <v>33</v>
      </c>
      <c r="H655">
        <v>44013</v>
      </c>
      <c r="I655">
        <v>42766</v>
      </c>
      <c r="J655">
        <v>4196</v>
      </c>
      <c r="K655">
        <v>4.58</v>
      </c>
      <c r="L655">
        <v>1</v>
      </c>
      <c r="M655" t="s">
        <v>20</v>
      </c>
      <c r="N655" t="s">
        <v>1218</v>
      </c>
    </row>
    <row r="656" spans="1:14" x14ac:dyDescent="0.3">
      <c r="A656" t="s">
        <v>1654</v>
      </c>
      <c r="B656" t="s">
        <v>362</v>
      </c>
      <c r="C656">
        <v>33</v>
      </c>
      <c r="D656" t="s">
        <v>16</v>
      </c>
      <c r="E656" t="s">
        <v>37</v>
      </c>
      <c r="F656" t="s">
        <v>38</v>
      </c>
      <c r="G656" t="s">
        <v>39</v>
      </c>
      <c r="H656">
        <v>43159</v>
      </c>
      <c r="I656">
        <v>26895</v>
      </c>
      <c r="J656">
        <v>1426</v>
      </c>
      <c r="K656">
        <v>2.72</v>
      </c>
      <c r="L656">
        <v>2</v>
      </c>
      <c r="M656" t="s">
        <v>34</v>
      </c>
      <c r="N656" t="s">
        <v>1218</v>
      </c>
    </row>
    <row r="657" spans="1:14" x14ac:dyDescent="0.3">
      <c r="A657" t="s">
        <v>1655</v>
      </c>
      <c r="B657" t="s">
        <v>1235</v>
      </c>
      <c r="C657">
        <v>37</v>
      </c>
      <c r="D657" t="s">
        <v>24</v>
      </c>
      <c r="E657" t="s">
        <v>37</v>
      </c>
      <c r="F657" t="s">
        <v>38</v>
      </c>
      <c r="G657" t="s">
        <v>53</v>
      </c>
      <c r="H657">
        <v>43822</v>
      </c>
      <c r="I657">
        <v>34908</v>
      </c>
      <c r="J657">
        <v>1282</v>
      </c>
      <c r="K657">
        <v>3</v>
      </c>
      <c r="L657">
        <v>4</v>
      </c>
      <c r="M657" t="s">
        <v>28</v>
      </c>
      <c r="N657" t="s">
        <v>1218</v>
      </c>
    </row>
    <row r="658" spans="1:14" x14ac:dyDescent="0.3">
      <c r="A658" t="s">
        <v>932</v>
      </c>
      <c r="B658" t="s">
        <v>568</v>
      </c>
      <c r="C658">
        <v>28</v>
      </c>
      <c r="D658" t="s">
        <v>24</v>
      </c>
      <c r="E658" t="s">
        <v>42</v>
      </c>
      <c r="F658" t="s">
        <v>43</v>
      </c>
      <c r="G658" t="s">
        <v>105</v>
      </c>
      <c r="H658">
        <v>42785</v>
      </c>
      <c r="I658">
        <v>36500</v>
      </c>
      <c r="J658">
        <v>1426</v>
      </c>
      <c r="K658">
        <v>3.13</v>
      </c>
      <c r="L658">
        <v>4</v>
      </c>
      <c r="M658" t="s">
        <v>20</v>
      </c>
      <c r="N658" t="s">
        <v>1218</v>
      </c>
    </row>
    <row r="659" spans="1:14" x14ac:dyDescent="0.3">
      <c r="A659" t="s">
        <v>1656</v>
      </c>
      <c r="B659" t="s">
        <v>692</v>
      </c>
      <c r="C659">
        <v>30</v>
      </c>
      <c r="D659" t="s">
        <v>24</v>
      </c>
      <c r="E659" t="s">
        <v>17</v>
      </c>
      <c r="F659" t="s">
        <v>18</v>
      </c>
      <c r="G659" t="s">
        <v>105</v>
      </c>
      <c r="H659">
        <v>43950</v>
      </c>
      <c r="I659">
        <v>48394</v>
      </c>
      <c r="J659">
        <v>2867</v>
      </c>
      <c r="K659">
        <v>4.59</v>
      </c>
      <c r="L659">
        <v>3</v>
      </c>
      <c r="M659" t="s">
        <v>28</v>
      </c>
      <c r="N659" t="s">
        <v>1218</v>
      </c>
    </row>
    <row r="660" spans="1:14" x14ac:dyDescent="0.3">
      <c r="A660" t="s">
        <v>1657</v>
      </c>
      <c r="B660" t="s">
        <v>414</v>
      </c>
      <c r="C660">
        <v>31</v>
      </c>
      <c r="D660" t="s">
        <v>16</v>
      </c>
      <c r="E660" t="s">
        <v>58</v>
      </c>
      <c r="F660" t="s">
        <v>59</v>
      </c>
      <c r="G660" t="s">
        <v>105</v>
      </c>
      <c r="H660">
        <v>43976</v>
      </c>
      <c r="I660">
        <v>37472</v>
      </c>
      <c r="J660">
        <v>2040</v>
      </c>
      <c r="K660">
        <v>2.46</v>
      </c>
      <c r="L660">
        <v>2</v>
      </c>
      <c r="M660" t="s">
        <v>34</v>
      </c>
      <c r="N660" t="s">
        <v>1218</v>
      </c>
    </row>
    <row r="661" spans="1:14" x14ac:dyDescent="0.3">
      <c r="A661" t="s">
        <v>1658</v>
      </c>
      <c r="B661" t="s">
        <v>172</v>
      </c>
      <c r="C661">
        <v>43</v>
      </c>
      <c r="D661" t="s">
        <v>16</v>
      </c>
      <c r="E661" t="s">
        <v>25</v>
      </c>
      <c r="F661" t="s">
        <v>26</v>
      </c>
      <c r="G661" t="s">
        <v>50</v>
      </c>
      <c r="H661">
        <v>44372</v>
      </c>
      <c r="I661">
        <v>35974</v>
      </c>
      <c r="J661">
        <v>1560</v>
      </c>
      <c r="K661">
        <v>3.91</v>
      </c>
      <c r="L661">
        <v>3</v>
      </c>
      <c r="M661" t="s">
        <v>34</v>
      </c>
      <c r="N661" t="s">
        <v>1218</v>
      </c>
    </row>
    <row r="662" spans="1:14" x14ac:dyDescent="0.3">
      <c r="A662" t="s">
        <v>1659</v>
      </c>
      <c r="B662" t="s">
        <v>1504</v>
      </c>
      <c r="C662">
        <v>27</v>
      </c>
      <c r="D662" t="s">
        <v>24</v>
      </c>
      <c r="E662" t="s">
        <v>25</v>
      </c>
      <c r="F662" t="s">
        <v>26</v>
      </c>
      <c r="G662" t="s">
        <v>105</v>
      </c>
      <c r="H662">
        <v>42088</v>
      </c>
      <c r="I662">
        <v>31236</v>
      </c>
      <c r="J662">
        <v>711</v>
      </c>
      <c r="K662">
        <v>2.44</v>
      </c>
      <c r="L662">
        <v>1</v>
      </c>
      <c r="M662" t="s">
        <v>20</v>
      </c>
      <c r="N662" t="s">
        <v>1218</v>
      </c>
    </row>
    <row r="663" spans="1:14" x14ac:dyDescent="0.3">
      <c r="A663" t="s">
        <v>1660</v>
      </c>
      <c r="B663" t="s">
        <v>448</v>
      </c>
      <c r="C663">
        <v>33</v>
      </c>
      <c r="D663" t="s">
        <v>16</v>
      </c>
      <c r="E663" t="s">
        <v>62</v>
      </c>
      <c r="F663" t="s">
        <v>63</v>
      </c>
      <c r="G663" t="s">
        <v>50</v>
      </c>
      <c r="H663">
        <v>42337</v>
      </c>
      <c r="I663">
        <v>47555</v>
      </c>
      <c r="J663">
        <v>608</v>
      </c>
      <c r="K663">
        <v>1.81</v>
      </c>
      <c r="L663">
        <v>1</v>
      </c>
      <c r="M663" t="s">
        <v>34</v>
      </c>
      <c r="N663" t="s">
        <v>1218</v>
      </c>
    </row>
    <row r="664" spans="1:14" x14ac:dyDescent="0.3">
      <c r="A664" t="s">
        <v>1661</v>
      </c>
      <c r="B664" t="s">
        <v>149</v>
      </c>
      <c r="C664">
        <v>27</v>
      </c>
      <c r="D664" t="s">
        <v>16</v>
      </c>
      <c r="E664" t="s">
        <v>31</v>
      </c>
      <c r="F664" t="s">
        <v>32</v>
      </c>
      <c r="G664" t="s">
        <v>19</v>
      </c>
      <c r="H664">
        <v>43577</v>
      </c>
      <c r="I664">
        <v>37556</v>
      </c>
      <c r="J664">
        <v>1953</v>
      </c>
      <c r="K664">
        <v>4</v>
      </c>
      <c r="L664">
        <v>4</v>
      </c>
      <c r="M664" t="s">
        <v>28</v>
      </c>
      <c r="N664" t="s">
        <v>1218</v>
      </c>
    </row>
    <row r="665" spans="1:14" x14ac:dyDescent="0.3">
      <c r="A665" t="s">
        <v>1662</v>
      </c>
      <c r="B665" t="s">
        <v>912</v>
      </c>
      <c r="C665">
        <v>21</v>
      </c>
      <c r="D665" t="s">
        <v>24</v>
      </c>
      <c r="E665" t="s">
        <v>25</v>
      </c>
      <c r="F665" t="s">
        <v>26</v>
      </c>
      <c r="G665" t="s">
        <v>39</v>
      </c>
      <c r="H665">
        <v>42725</v>
      </c>
      <c r="I665">
        <v>26341</v>
      </c>
      <c r="J665">
        <v>591</v>
      </c>
      <c r="K665">
        <v>3.12</v>
      </c>
      <c r="L665">
        <v>2</v>
      </c>
      <c r="M665" t="s">
        <v>28</v>
      </c>
      <c r="N665" t="s">
        <v>1218</v>
      </c>
    </row>
    <row r="666" spans="1:14" x14ac:dyDescent="0.3">
      <c r="A666" t="s">
        <v>1663</v>
      </c>
      <c r="B666" t="s">
        <v>157</v>
      </c>
      <c r="C666">
        <v>43</v>
      </c>
      <c r="D666" t="s">
        <v>16</v>
      </c>
      <c r="E666" t="s">
        <v>17</v>
      </c>
      <c r="F666" t="s">
        <v>18</v>
      </c>
      <c r="G666" t="s">
        <v>39</v>
      </c>
      <c r="H666">
        <v>45523</v>
      </c>
      <c r="I666">
        <v>51820</v>
      </c>
      <c r="J666">
        <v>3440</v>
      </c>
      <c r="K666">
        <v>3.56</v>
      </c>
      <c r="L666">
        <v>3</v>
      </c>
      <c r="M666" t="s">
        <v>34</v>
      </c>
      <c r="N666" t="s">
        <v>1218</v>
      </c>
    </row>
    <row r="667" spans="1:14" x14ac:dyDescent="0.3">
      <c r="A667" t="s">
        <v>1664</v>
      </c>
      <c r="B667" t="s">
        <v>765</v>
      </c>
      <c r="C667">
        <v>43</v>
      </c>
      <c r="D667" t="s">
        <v>16</v>
      </c>
      <c r="E667" t="s">
        <v>25</v>
      </c>
      <c r="F667" t="s">
        <v>26</v>
      </c>
      <c r="G667" t="s">
        <v>19</v>
      </c>
      <c r="H667">
        <v>43707</v>
      </c>
      <c r="I667">
        <v>34935</v>
      </c>
      <c r="J667">
        <v>1923</v>
      </c>
      <c r="K667">
        <v>2.35</v>
      </c>
      <c r="L667">
        <v>2</v>
      </c>
      <c r="M667" t="s">
        <v>34</v>
      </c>
      <c r="N667" t="s">
        <v>1218</v>
      </c>
    </row>
    <row r="668" spans="1:14" x14ac:dyDescent="0.3">
      <c r="A668" t="s">
        <v>1665</v>
      </c>
      <c r="B668" t="s">
        <v>475</v>
      </c>
      <c r="C668">
        <v>34</v>
      </c>
      <c r="D668" t="s">
        <v>16</v>
      </c>
      <c r="E668" t="s">
        <v>74</v>
      </c>
      <c r="F668" t="s">
        <v>75</v>
      </c>
      <c r="G668" t="s">
        <v>50</v>
      </c>
      <c r="H668">
        <v>42477</v>
      </c>
      <c r="I668">
        <v>40022</v>
      </c>
      <c r="J668">
        <v>1174</v>
      </c>
      <c r="K668">
        <v>2.71</v>
      </c>
      <c r="L668">
        <v>0</v>
      </c>
      <c r="M668" t="s">
        <v>20</v>
      </c>
      <c r="N668" t="s">
        <v>1218</v>
      </c>
    </row>
    <row r="669" spans="1:14" x14ac:dyDescent="0.3">
      <c r="A669" t="s">
        <v>610</v>
      </c>
      <c r="B669" t="s">
        <v>153</v>
      </c>
      <c r="C669">
        <v>38</v>
      </c>
      <c r="D669" t="s">
        <v>16</v>
      </c>
      <c r="E669" t="s">
        <v>17</v>
      </c>
      <c r="F669" t="s">
        <v>18</v>
      </c>
      <c r="G669" t="s">
        <v>53</v>
      </c>
      <c r="H669">
        <v>42335</v>
      </c>
      <c r="I669">
        <v>51374</v>
      </c>
      <c r="J669">
        <v>2873</v>
      </c>
      <c r="K669">
        <v>2.64</v>
      </c>
      <c r="L669">
        <v>2</v>
      </c>
      <c r="M669" t="s">
        <v>34</v>
      </c>
      <c r="N669" t="s">
        <v>1218</v>
      </c>
    </row>
    <row r="670" spans="1:14" x14ac:dyDescent="0.3">
      <c r="A670" t="s">
        <v>1666</v>
      </c>
      <c r="B670" t="s">
        <v>592</v>
      </c>
      <c r="C670">
        <v>39</v>
      </c>
      <c r="D670" t="s">
        <v>24</v>
      </c>
      <c r="E670" t="s">
        <v>37</v>
      </c>
      <c r="F670" t="s">
        <v>38</v>
      </c>
      <c r="G670" t="s">
        <v>53</v>
      </c>
      <c r="H670">
        <v>44957</v>
      </c>
      <c r="I670">
        <v>31730</v>
      </c>
      <c r="J670">
        <v>858</v>
      </c>
      <c r="K670">
        <v>1.64</v>
      </c>
      <c r="L670">
        <v>4</v>
      </c>
      <c r="M670" t="s">
        <v>28</v>
      </c>
      <c r="N670" t="s">
        <v>1218</v>
      </c>
    </row>
    <row r="671" spans="1:14" x14ac:dyDescent="0.3">
      <c r="A671" t="s">
        <v>320</v>
      </c>
      <c r="B671" t="s">
        <v>321</v>
      </c>
      <c r="C671">
        <v>42</v>
      </c>
      <c r="D671" t="s">
        <v>16</v>
      </c>
      <c r="E671" t="s">
        <v>25</v>
      </c>
      <c r="F671" t="s">
        <v>26</v>
      </c>
      <c r="G671" t="s">
        <v>33</v>
      </c>
      <c r="H671">
        <v>45362</v>
      </c>
      <c r="I671">
        <v>27796</v>
      </c>
      <c r="J671">
        <v>1317</v>
      </c>
      <c r="K671">
        <v>3.12</v>
      </c>
      <c r="L671">
        <v>5</v>
      </c>
      <c r="M671" t="s">
        <v>34</v>
      </c>
      <c r="N671" t="s">
        <v>1218</v>
      </c>
    </row>
    <row r="672" spans="1:14" x14ac:dyDescent="0.3">
      <c r="A672" t="s">
        <v>1667</v>
      </c>
      <c r="B672" t="s">
        <v>682</v>
      </c>
      <c r="C672">
        <v>32</v>
      </c>
      <c r="D672" t="s">
        <v>16</v>
      </c>
      <c r="E672" t="s">
        <v>31</v>
      </c>
      <c r="F672" t="s">
        <v>32</v>
      </c>
      <c r="G672" t="s">
        <v>33</v>
      </c>
      <c r="H672">
        <v>42794</v>
      </c>
      <c r="I672">
        <v>30746</v>
      </c>
      <c r="J672">
        <v>2312</v>
      </c>
      <c r="K672">
        <v>4.5599999999999996</v>
      </c>
      <c r="L672">
        <v>1</v>
      </c>
      <c r="M672" t="s">
        <v>20</v>
      </c>
      <c r="N672" t="s">
        <v>1218</v>
      </c>
    </row>
    <row r="673" spans="1:14" x14ac:dyDescent="0.3">
      <c r="A673" t="s">
        <v>863</v>
      </c>
      <c r="B673" t="s">
        <v>864</v>
      </c>
      <c r="C673">
        <v>28</v>
      </c>
      <c r="D673" t="s">
        <v>16</v>
      </c>
      <c r="E673" t="s">
        <v>74</v>
      </c>
      <c r="F673" t="s">
        <v>75</v>
      </c>
      <c r="G673" t="s">
        <v>19</v>
      </c>
      <c r="H673">
        <v>44514</v>
      </c>
      <c r="I673">
        <v>34447</v>
      </c>
      <c r="J673">
        <v>1468</v>
      </c>
      <c r="K673">
        <v>3.13</v>
      </c>
      <c r="L673">
        <v>3</v>
      </c>
      <c r="M673" t="s">
        <v>20</v>
      </c>
      <c r="N673" t="s">
        <v>1218</v>
      </c>
    </row>
    <row r="674" spans="1:14" x14ac:dyDescent="0.3">
      <c r="A674" t="s">
        <v>465</v>
      </c>
      <c r="B674" t="s">
        <v>466</v>
      </c>
      <c r="C674">
        <v>34</v>
      </c>
      <c r="D674" t="s">
        <v>16</v>
      </c>
      <c r="E674" t="s">
        <v>17</v>
      </c>
      <c r="F674" t="s">
        <v>18</v>
      </c>
      <c r="G674" t="s">
        <v>53</v>
      </c>
      <c r="H674">
        <v>45255</v>
      </c>
      <c r="I674">
        <v>35472</v>
      </c>
      <c r="J674">
        <v>2617</v>
      </c>
      <c r="K674">
        <v>3.32</v>
      </c>
      <c r="L674">
        <v>4</v>
      </c>
      <c r="M674" t="s">
        <v>28</v>
      </c>
      <c r="N674" t="s">
        <v>1218</v>
      </c>
    </row>
    <row r="675" spans="1:14" x14ac:dyDescent="0.3">
      <c r="A675" t="s">
        <v>1668</v>
      </c>
      <c r="B675" t="s">
        <v>119</v>
      </c>
      <c r="C675">
        <v>29</v>
      </c>
      <c r="D675" t="s">
        <v>24</v>
      </c>
      <c r="E675" t="s">
        <v>58</v>
      </c>
      <c r="F675" t="s">
        <v>59</v>
      </c>
      <c r="G675" t="s">
        <v>88</v>
      </c>
      <c r="H675">
        <v>44683</v>
      </c>
      <c r="I675">
        <v>33233</v>
      </c>
      <c r="J675">
        <v>2026</v>
      </c>
      <c r="K675">
        <v>2.89</v>
      </c>
      <c r="L675">
        <v>4</v>
      </c>
      <c r="M675" t="s">
        <v>34</v>
      </c>
      <c r="N675" t="s">
        <v>1218</v>
      </c>
    </row>
    <row r="676" spans="1:14" x14ac:dyDescent="0.3">
      <c r="A676" t="s">
        <v>1669</v>
      </c>
      <c r="B676" t="s">
        <v>895</v>
      </c>
      <c r="C676">
        <v>21</v>
      </c>
      <c r="D676" t="s">
        <v>24</v>
      </c>
      <c r="E676" t="s">
        <v>42</v>
      </c>
      <c r="F676" t="s">
        <v>43</v>
      </c>
      <c r="G676" t="s">
        <v>50</v>
      </c>
      <c r="H676">
        <v>44817</v>
      </c>
      <c r="I676">
        <v>34836</v>
      </c>
      <c r="J676">
        <v>1490</v>
      </c>
      <c r="K676">
        <v>2.79</v>
      </c>
      <c r="L676">
        <v>0</v>
      </c>
      <c r="M676" t="s">
        <v>34</v>
      </c>
      <c r="N676" t="s">
        <v>1218</v>
      </c>
    </row>
    <row r="677" spans="1:14" x14ac:dyDescent="0.3">
      <c r="A677" t="s">
        <v>1670</v>
      </c>
      <c r="B677" t="s">
        <v>515</v>
      </c>
      <c r="C677">
        <v>32</v>
      </c>
      <c r="D677" t="s">
        <v>24</v>
      </c>
      <c r="E677" t="s">
        <v>58</v>
      </c>
      <c r="F677" t="s">
        <v>59</v>
      </c>
      <c r="G677" t="s">
        <v>27</v>
      </c>
      <c r="H677">
        <v>44483</v>
      </c>
      <c r="I677">
        <v>33344</v>
      </c>
      <c r="J677">
        <v>576</v>
      </c>
      <c r="K677">
        <v>2.5099999999999998</v>
      </c>
      <c r="L677">
        <v>8</v>
      </c>
      <c r="M677" t="s">
        <v>28</v>
      </c>
      <c r="N677" t="s">
        <v>1218</v>
      </c>
    </row>
    <row r="678" spans="1:14" x14ac:dyDescent="0.3">
      <c r="A678" t="s">
        <v>704</v>
      </c>
      <c r="B678" t="s">
        <v>568</v>
      </c>
      <c r="C678">
        <v>35</v>
      </c>
      <c r="D678" t="s">
        <v>16</v>
      </c>
      <c r="E678" t="s">
        <v>37</v>
      </c>
      <c r="F678" t="s">
        <v>38</v>
      </c>
      <c r="G678" t="s">
        <v>88</v>
      </c>
      <c r="H678">
        <v>42642</v>
      </c>
      <c r="I678">
        <v>27384</v>
      </c>
      <c r="J678">
        <v>2520</v>
      </c>
      <c r="K678">
        <v>3.85</v>
      </c>
      <c r="L678">
        <v>1</v>
      </c>
      <c r="M678" t="s">
        <v>28</v>
      </c>
      <c r="N678" t="s">
        <v>1218</v>
      </c>
    </row>
    <row r="679" spans="1:14" x14ac:dyDescent="0.3">
      <c r="A679" t="s">
        <v>492</v>
      </c>
      <c r="B679" t="s">
        <v>493</v>
      </c>
      <c r="C679">
        <v>23</v>
      </c>
      <c r="D679" t="s">
        <v>24</v>
      </c>
      <c r="E679" t="s">
        <v>62</v>
      </c>
      <c r="F679" t="s">
        <v>63</v>
      </c>
      <c r="G679" t="s">
        <v>19</v>
      </c>
      <c r="H679">
        <v>43507</v>
      </c>
      <c r="I679">
        <v>43292</v>
      </c>
      <c r="J679">
        <v>2772</v>
      </c>
      <c r="K679">
        <v>3.53</v>
      </c>
      <c r="L679">
        <v>3</v>
      </c>
      <c r="M679" t="s">
        <v>20</v>
      </c>
      <c r="N679" t="s">
        <v>1218</v>
      </c>
    </row>
    <row r="680" spans="1:14" x14ac:dyDescent="0.3">
      <c r="A680" t="s">
        <v>154</v>
      </c>
      <c r="B680" t="s">
        <v>155</v>
      </c>
      <c r="C680">
        <v>29</v>
      </c>
      <c r="D680" t="s">
        <v>16</v>
      </c>
      <c r="E680" t="s">
        <v>17</v>
      </c>
      <c r="F680" t="s">
        <v>18</v>
      </c>
      <c r="G680" t="s">
        <v>88</v>
      </c>
      <c r="H680">
        <v>45563</v>
      </c>
      <c r="I680">
        <v>48474</v>
      </c>
      <c r="J680">
        <v>1854</v>
      </c>
      <c r="K680">
        <v>2.57</v>
      </c>
      <c r="L680">
        <v>4</v>
      </c>
      <c r="M680" t="s">
        <v>28</v>
      </c>
      <c r="N680" t="s">
        <v>1218</v>
      </c>
    </row>
    <row r="681" spans="1:14" x14ac:dyDescent="0.3">
      <c r="A681" t="s">
        <v>713</v>
      </c>
      <c r="B681" t="s">
        <v>714</v>
      </c>
      <c r="C681">
        <v>27</v>
      </c>
      <c r="D681" t="s">
        <v>16</v>
      </c>
      <c r="E681" t="s">
        <v>58</v>
      </c>
      <c r="F681" t="s">
        <v>59</v>
      </c>
      <c r="G681" t="s">
        <v>33</v>
      </c>
      <c r="H681">
        <v>44436</v>
      </c>
      <c r="I681">
        <v>28675</v>
      </c>
      <c r="J681">
        <v>1854</v>
      </c>
      <c r="K681">
        <v>3.12</v>
      </c>
      <c r="L681">
        <v>3</v>
      </c>
      <c r="M681" t="s">
        <v>34</v>
      </c>
      <c r="N681" t="s">
        <v>1218</v>
      </c>
    </row>
    <row r="682" spans="1:14" x14ac:dyDescent="0.3">
      <c r="A682" t="s">
        <v>1671</v>
      </c>
      <c r="B682" t="s">
        <v>1672</v>
      </c>
      <c r="C682">
        <v>33</v>
      </c>
      <c r="D682" t="s">
        <v>24</v>
      </c>
      <c r="E682" t="s">
        <v>31</v>
      </c>
      <c r="F682" t="s">
        <v>32</v>
      </c>
      <c r="G682" t="s">
        <v>33</v>
      </c>
      <c r="H682">
        <v>43557</v>
      </c>
      <c r="I682">
        <v>29059</v>
      </c>
      <c r="J682">
        <v>2191</v>
      </c>
      <c r="K682">
        <v>3.78</v>
      </c>
      <c r="L682">
        <v>4</v>
      </c>
      <c r="M682" t="s">
        <v>28</v>
      </c>
      <c r="N682" t="s">
        <v>1218</v>
      </c>
    </row>
    <row r="683" spans="1:14" x14ac:dyDescent="0.3">
      <c r="A683" t="s">
        <v>1673</v>
      </c>
      <c r="B683" t="s">
        <v>357</v>
      </c>
      <c r="C683">
        <v>21</v>
      </c>
      <c r="D683" t="s">
        <v>16</v>
      </c>
      <c r="E683" t="s">
        <v>62</v>
      </c>
      <c r="F683" t="s">
        <v>63</v>
      </c>
      <c r="G683" t="s">
        <v>19</v>
      </c>
      <c r="H683">
        <v>44295</v>
      </c>
      <c r="I683">
        <v>38930</v>
      </c>
      <c r="J683">
        <v>2798</v>
      </c>
      <c r="K683">
        <v>3.96</v>
      </c>
      <c r="L683">
        <v>3</v>
      </c>
      <c r="M683" t="s">
        <v>28</v>
      </c>
      <c r="N683" t="s">
        <v>1218</v>
      </c>
    </row>
    <row r="684" spans="1:14" x14ac:dyDescent="0.3">
      <c r="A684" t="s">
        <v>1674</v>
      </c>
      <c r="B684" t="s">
        <v>176</v>
      </c>
      <c r="C684">
        <v>41</v>
      </c>
      <c r="D684" t="s">
        <v>24</v>
      </c>
      <c r="E684" t="s">
        <v>58</v>
      </c>
      <c r="F684" t="s">
        <v>59</v>
      </c>
      <c r="G684" t="s">
        <v>53</v>
      </c>
      <c r="H684">
        <v>45154</v>
      </c>
      <c r="I684">
        <v>30339</v>
      </c>
      <c r="J684">
        <v>879</v>
      </c>
      <c r="K684">
        <v>3.1</v>
      </c>
      <c r="L684">
        <v>7</v>
      </c>
      <c r="M684" t="s">
        <v>20</v>
      </c>
      <c r="N684" t="s">
        <v>1218</v>
      </c>
    </row>
    <row r="685" spans="1:14" x14ac:dyDescent="0.3">
      <c r="A685" t="s">
        <v>1675</v>
      </c>
      <c r="B685" t="s">
        <v>499</v>
      </c>
      <c r="C685">
        <v>33</v>
      </c>
      <c r="D685" t="s">
        <v>24</v>
      </c>
      <c r="E685" t="s">
        <v>31</v>
      </c>
      <c r="F685" t="s">
        <v>32</v>
      </c>
      <c r="G685" t="s">
        <v>19</v>
      </c>
      <c r="H685">
        <v>42550</v>
      </c>
      <c r="I685">
        <v>34860</v>
      </c>
      <c r="J685">
        <v>1346</v>
      </c>
      <c r="K685">
        <v>2.58</v>
      </c>
      <c r="L685">
        <v>4</v>
      </c>
      <c r="M685" t="s">
        <v>34</v>
      </c>
      <c r="N685" t="s">
        <v>1218</v>
      </c>
    </row>
    <row r="686" spans="1:14" x14ac:dyDescent="0.3">
      <c r="A686" t="s">
        <v>1676</v>
      </c>
      <c r="B686" t="s">
        <v>786</v>
      </c>
      <c r="C686">
        <v>35</v>
      </c>
      <c r="D686" t="s">
        <v>24</v>
      </c>
      <c r="E686" t="s">
        <v>25</v>
      </c>
      <c r="F686" t="s">
        <v>26</v>
      </c>
      <c r="G686" t="s">
        <v>33</v>
      </c>
      <c r="H686">
        <v>43452</v>
      </c>
      <c r="I686">
        <v>28979</v>
      </c>
      <c r="J686">
        <v>964</v>
      </c>
      <c r="K686">
        <v>3.34</v>
      </c>
      <c r="L686">
        <v>7</v>
      </c>
      <c r="M686" t="s">
        <v>34</v>
      </c>
      <c r="N686" t="s">
        <v>1218</v>
      </c>
    </row>
    <row r="687" spans="1:14" x14ac:dyDescent="0.3">
      <c r="A687" t="s">
        <v>1677</v>
      </c>
      <c r="B687" t="s">
        <v>780</v>
      </c>
      <c r="C687">
        <v>32</v>
      </c>
      <c r="D687" t="s">
        <v>16</v>
      </c>
      <c r="E687" t="s">
        <v>25</v>
      </c>
      <c r="F687" t="s">
        <v>26</v>
      </c>
      <c r="G687" t="s">
        <v>19</v>
      </c>
      <c r="H687">
        <v>44211</v>
      </c>
      <c r="I687">
        <v>33733</v>
      </c>
      <c r="J687">
        <v>1296</v>
      </c>
      <c r="K687">
        <v>3.26</v>
      </c>
      <c r="L687">
        <v>6</v>
      </c>
      <c r="M687" t="s">
        <v>34</v>
      </c>
      <c r="N687" t="s">
        <v>1218</v>
      </c>
    </row>
    <row r="688" spans="1:14" x14ac:dyDescent="0.3">
      <c r="A688" t="s">
        <v>1059</v>
      </c>
      <c r="B688" t="s">
        <v>1060</v>
      </c>
      <c r="C688">
        <v>22</v>
      </c>
      <c r="D688" t="s">
        <v>24</v>
      </c>
      <c r="E688" t="s">
        <v>42</v>
      </c>
      <c r="F688" t="s">
        <v>43</v>
      </c>
      <c r="G688" t="s">
        <v>27</v>
      </c>
      <c r="H688">
        <v>44920</v>
      </c>
      <c r="I688">
        <v>35166</v>
      </c>
      <c r="J688">
        <v>2636</v>
      </c>
      <c r="K688">
        <v>3.83</v>
      </c>
      <c r="L688">
        <v>2</v>
      </c>
      <c r="M688" t="s">
        <v>20</v>
      </c>
      <c r="N688" t="s">
        <v>1218</v>
      </c>
    </row>
    <row r="689" spans="1:14" x14ac:dyDescent="0.3">
      <c r="A689" t="s">
        <v>969</v>
      </c>
      <c r="B689" t="s">
        <v>504</v>
      </c>
      <c r="C689">
        <v>41</v>
      </c>
      <c r="D689" t="s">
        <v>16</v>
      </c>
      <c r="E689" t="s">
        <v>37</v>
      </c>
      <c r="F689" t="s">
        <v>38</v>
      </c>
      <c r="G689" t="s">
        <v>39</v>
      </c>
      <c r="H689">
        <v>42267</v>
      </c>
      <c r="I689">
        <v>28236</v>
      </c>
      <c r="J689">
        <v>2418</v>
      </c>
      <c r="K689">
        <v>4.75</v>
      </c>
      <c r="L689">
        <v>2</v>
      </c>
      <c r="M689" t="s">
        <v>20</v>
      </c>
      <c r="N689" t="s">
        <v>1218</v>
      </c>
    </row>
    <row r="690" spans="1:14" x14ac:dyDescent="0.3">
      <c r="A690" t="s">
        <v>1678</v>
      </c>
      <c r="B690" t="s">
        <v>852</v>
      </c>
      <c r="C690">
        <v>24</v>
      </c>
      <c r="D690" t="s">
        <v>16</v>
      </c>
      <c r="E690" t="s">
        <v>37</v>
      </c>
      <c r="F690" t="s">
        <v>38</v>
      </c>
      <c r="G690" t="s">
        <v>105</v>
      </c>
      <c r="H690">
        <v>45009</v>
      </c>
      <c r="I690">
        <v>31251</v>
      </c>
      <c r="J690">
        <v>1823</v>
      </c>
      <c r="K690">
        <v>2.76</v>
      </c>
      <c r="L690">
        <v>1</v>
      </c>
      <c r="M690" t="s">
        <v>34</v>
      </c>
      <c r="N690" t="s">
        <v>1218</v>
      </c>
    </row>
    <row r="691" spans="1:14" x14ac:dyDescent="0.3">
      <c r="A691" t="s">
        <v>1679</v>
      </c>
      <c r="B691" t="s">
        <v>366</v>
      </c>
      <c r="C691">
        <v>30</v>
      </c>
      <c r="D691" t="s">
        <v>16</v>
      </c>
      <c r="E691" t="s">
        <v>31</v>
      </c>
      <c r="F691" t="s">
        <v>32</v>
      </c>
      <c r="G691" t="s">
        <v>39</v>
      </c>
      <c r="H691">
        <v>45428</v>
      </c>
      <c r="I691">
        <v>25273</v>
      </c>
      <c r="J691">
        <v>891</v>
      </c>
      <c r="K691">
        <v>1.64</v>
      </c>
      <c r="L691">
        <v>3</v>
      </c>
      <c r="M691" t="s">
        <v>20</v>
      </c>
      <c r="N691" t="s">
        <v>1218</v>
      </c>
    </row>
    <row r="692" spans="1:14" x14ac:dyDescent="0.3">
      <c r="A692" t="s">
        <v>1680</v>
      </c>
      <c r="B692" t="s">
        <v>423</v>
      </c>
      <c r="C692">
        <v>32</v>
      </c>
      <c r="D692" t="s">
        <v>24</v>
      </c>
      <c r="E692" t="s">
        <v>25</v>
      </c>
      <c r="F692" t="s">
        <v>26</v>
      </c>
      <c r="G692" t="s">
        <v>53</v>
      </c>
      <c r="H692">
        <v>44998</v>
      </c>
      <c r="I692">
        <v>26546</v>
      </c>
      <c r="J692">
        <v>1074</v>
      </c>
      <c r="K692">
        <v>3.14</v>
      </c>
      <c r="L692">
        <v>1</v>
      </c>
      <c r="M692" t="s">
        <v>28</v>
      </c>
      <c r="N692" t="s">
        <v>1218</v>
      </c>
    </row>
    <row r="693" spans="1:14" x14ac:dyDescent="0.3">
      <c r="A693" t="s">
        <v>1681</v>
      </c>
      <c r="B693" t="s">
        <v>716</v>
      </c>
      <c r="C693">
        <v>24</v>
      </c>
      <c r="D693" t="s">
        <v>24</v>
      </c>
      <c r="E693" t="s">
        <v>58</v>
      </c>
      <c r="F693" t="s">
        <v>59</v>
      </c>
      <c r="G693" t="s">
        <v>105</v>
      </c>
      <c r="H693">
        <v>45188</v>
      </c>
      <c r="I693">
        <v>35834</v>
      </c>
      <c r="J693">
        <v>1444</v>
      </c>
      <c r="K693">
        <v>3.65</v>
      </c>
      <c r="L693">
        <v>3</v>
      </c>
      <c r="M693" t="s">
        <v>20</v>
      </c>
      <c r="N693" t="s">
        <v>1218</v>
      </c>
    </row>
    <row r="694" spans="1:14" x14ac:dyDescent="0.3">
      <c r="A694" t="s">
        <v>1682</v>
      </c>
      <c r="B694" t="s">
        <v>735</v>
      </c>
      <c r="C694">
        <v>32</v>
      </c>
      <c r="D694" t="s">
        <v>24</v>
      </c>
      <c r="E694" t="s">
        <v>31</v>
      </c>
      <c r="F694" t="s">
        <v>32</v>
      </c>
      <c r="G694" t="s">
        <v>27</v>
      </c>
      <c r="H694">
        <v>42865</v>
      </c>
      <c r="I694">
        <v>33818</v>
      </c>
      <c r="J694">
        <v>2517</v>
      </c>
      <c r="K694">
        <v>4</v>
      </c>
      <c r="L694">
        <v>2</v>
      </c>
      <c r="M694" t="s">
        <v>20</v>
      </c>
      <c r="N694" t="s">
        <v>1218</v>
      </c>
    </row>
    <row r="695" spans="1:14" x14ac:dyDescent="0.3">
      <c r="A695" t="s">
        <v>1007</v>
      </c>
      <c r="B695" t="s">
        <v>192</v>
      </c>
      <c r="C695">
        <v>31</v>
      </c>
      <c r="D695" t="s">
        <v>16</v>
      </c>
      <c r="E695" t="s">
        <v>37</v>
      </c>
      <c r="F695" t="s">
        <v>38</v>
      </c>
      <c r="G695" t="s">
        <v>33</v>
      </c>
      <c r="H695">
        <v>42296</v>
      </c>
      <c r="I695">
        <v>29981</v>
      </c>
      <c r="J695">
        <v>1520</v>
      </c>
      <c r="K695">
        <v>3.85</v>
      </c>
      <c r="L695">
        <v>2</v>
      </c>
      <c r="M695" t="s">
        <v>20</v>
      </c>
      <c r="N695" t="s">
        <v>1218</v>
      </c>
    </row>
    <row r="696" spans="1:14" x14ac:dyDescent="0.3">
      <c r="A696" t="s">
        <v>1182</v>
      </c>
      <c r="B696" t="s">
        <v>104</v>
      </c>
      <c r="C696">
        <v>21</v>
      </c>
      <c r="D696" t="s">
        <v>24</v>
      </c>
      <c r="E696" t="s">
        <v>37</v>
      </c>
      <c r="F696" t="s">
        <v>38</v>
      </c>
      <c r="G696" t="s">
        <v>88</v>
      </c>
      <c r="H696">
        <v>44906</v>
      </c>
      <c r="I696">
        <v>30889</v>
      </c>
      <c r="J696">
        <v>2837</v>
      </c>
      <c r="K696">
        <v>4.26</v>
      </c>
      <c r="L696">
        <v>3</v>
      </c>
      <c r="M696" t="s">
        <v>20</v>
      </c>
      <c r="N696" t="s">
        <v>1218</v>
      </c>
    </row>
    <row r="697" spans="1:14" x14ac:dyDescent="0.3">
      <c r="A697" t="s">
        <v>262</v>
      </c>
      <c r="B697" t="s">
        <v>85</v>
      </c>
      <c r="C697">
        <v>28</v>
      </c>
      <c r="D697" t="s">
        <v>24</v>
      </c>
      <c r="E697" t="s">
        <v>25</v>
      </c>
      <c r="F697" t="s">
        <v>26</v>
      </c>
      <c r="G697" t="s">
        <v>50</v>
      </c>
      <c r="H697">
        <v>44061</v>
      </c>
      <c r="I697">
        <v>34820</v>
      </c>
      <c r="J697">
        <v>864</v>
      </c>
      <c r="K697">
        <v>3.38</v>
      </c>
      <c r="L697">
        <v>3</v>
      </c>
      <c r="M697" t="s">
        <v>28</v>
      </c>
      <c r="N697" t="s">
        <v>1218</v>
      </c>
    </row>
    <row r="698" spans="1:14" x14ac:dyDescent="0.3">
      <c r="A698" t="s">
        <v>1683</v>
      </c>
      <c r="B698" t="s">
        <v>451</v>
      </c>
      <c r="C698">
        <v>35</v>
      </c>
      <c r="D698" t="s">
        <v>24</v>
      </c>
      <c r="E698" t="s">
        <v>58</v>
      </c>
      <c r="F698" t="s">
        <v>59</v>
      </c>
      <c r="G698" t="s">
        <v>27</v>
      </c>
      <c r="H698">
        <v>43124</v>
      </c>
      <c r="I698">
        <v>21209</v>
      </c>
      <c r="J698">
        <v>480</v>
      </c>
      <c r="K698">
        <v>2.98</v>
      </c>
      <c r="L698">
        <v>0</v>
      </c>
      <c r="M698" t="s">
        <v>20</v>
      </c>
      <c r="N698" t="s">
        <v>1218</v>
      </c>
    </row>
    <row r="699" spans="1:14" x14ac:dyDescent="0.3">
      <c r="A699" t="s">
        <v>1684</v>
      </c>
      <c r="B699" t="s">
        <v>1304</v>
      </c>
      <c r="C699">
        <v>28</v>
      </c>
      <c r="D699" t="s">
        <v>16</v>
      </c>
      <c r="E699" t="s">
        <v>62</v>
      </c>
      <c r="F699" t="s">
        <v>63</v>
      </c>
      <c r="G699" t="s">
        <v>33</v>
      </c>
      <c r="H699">
        <v>45615</v>
      </c>
      <c r="I699">
        <v>41353</v>
      </c>
      <c r="J699">
        <v>779</v>
      </c>
      <c r="K699">
        <v>2.3199999999999998</v>
      </c>
      <c r="L699">
        <v>4</v>
      </c>
      <c r="M699" t="s">
        <v>28</v>
      </c>
      <c r="N699" t="s">
        <v>1218</v>
      </c>
    </row>
    <row r="700" spans="1:14" x14ac:dyDescent="0.3">
      <c r="A700" t="s">
        <v>1685</v>
      </c>
      <c r="B700" t="s">
        <v>335</v>
      </c>
      <c r="C700">
        <v>31</v>
      </c>
      <c r="D700" t="s">
        <v>24</v>
      </c>
      <c r="E700" t="s">
        <v>42</v>
      </c>
      <c r="F700" t="s">
        <v>43</v>
      </c>
      <c r="G700" t="s">
        <v>105</v>
      </c>
      <c r="H700">
        <v>42969</v>
      </c>
      <c r="I700">
        <v>41693</v>
      </c>
      <c r="J700">
        <v>1584</v>
      </c>
      <c r="K700">
        <v>3.2</v>
      </c>
      <c r="L700">
        <v>2</v>
      </c>
      <c r="M700" t="s">
        <v>28</v>
      </c>
      <c r="N700" t="s">
        <v>1218</v>
      </c>
    </row>
    <row r="701" spans="1:14" x14ac:dyDescent="0.3">
      <c r="A701" t="s">
        <v>1686</v>
      </c>
      <c r="B701" t="s">
        <v>408</v>
      </c>
      <c r="C701">
        <v>38</v>
      </c>
      <c r="D701" t="s">
        <v>16</v>
      </c>
      <c r="E701" t="s">
        <v>42</v>
      </c>
      <c r="F701" t="s">
        <v>43</v>
      </c>
      <c r="G701" t="s">
        <v>105</v>
      </c>
      <c r="H701">
        <v>43906</v>
      </c>
      <c r="I701">
        <v>39438</v>
      </c>
      <c r="J701">
        <v>1935</v>
      </c>
      <c r="K701">
        <v>4.13</v>
      </c>
      <c r="L701">
        <v>1</v>
      </c>
      <c r="M701" t="s">
        <v>20</v>
      </c>
      <c r="N701" t="s">
        <v>1218</v>
      </c>
    </row>
    <row r="702" spans="1:14" x14ac:dyDescent="0.3">
      <c r="A702" t="s">
        <v>56</v>
      </c>
      <c r="B702" t="s">
        <v>57</v>
      </c>
      <c r="C702">
        <v>34</v>
      </c>
      <c r="D702" t="s">
        <v>16</v>
      </c>
      <c r="E702" t="s">
        <v>58</v>
      </c>
      <c r="F702" t="s">
        <v>59</v>
      </c>
      <c r="G702" t="s">
        <v>50</v>
      </c>
      <c r="H702">
        <v>42946</v>
      </c>
      <c r="I702">
        <v>33935</v>
      </c>
      <c r="J702">
        <v>3503</v>
      </c>
      <c r="K702">
        <v>4.3499999999999996</v>
      </c>
      <c r="L702">
        <v>3</v>
      </c>
      <c r="M702" t="s">
        <v>20</v>
      </c>
      <c r="N702" t="s">
        <v>1218</v>
      </c>
    </row>
    <row r="703" spans="1:14" x14ac:dyDescent="0.3">
      <c r="A703" t="s">
        <v>1050</v>
      </c>
      <c r="B703" t="s">
        <v>155</v>
      </c>
      <c r="C703">
        <v>24</v>
      </c>
      <c r="D703" t="s">
        <v>24</v>
      </c>
      <c r="E703" t="s">
        <v>25</v>
      </c>
      <c r="F703" t="s">
        <v>26</v>
      </c>
      <c r="G703" t="s">
        <v>53</v>
      </c>
      <c r="H703">
        <v>43077</v>
      </c>
      <c r="I703">
        <v>31635</v>
      </c>
      <c r="J703">
        <v>1236</v>
      </c>
      <c r="K703">
        <v>4.96</v>
      </c>
      <c r="L703">
        <v>2</v>
      </c>
      <c r="M703" t="s">
        <v>28</v>
      </c>
      <c r="N703" t="s">
        <v>1218</v>
      </c>
    </row>
    <row r="704" spans="1:14" x14ac:dyDescent="0.3">
      <c r="A704" t="s">
        <v>822</v>
      </c>
      <c r="B704" t="s">
        <v>540</v>
      </c>
      <c r="C704">
        <v>32</v>
      </c>
      <c r="D704" t="s">
        <v>16</v>
      </c>
      <c r="E704" t="s">
        <v>25</v>
      </c>
      <c r="F704" t="s">
        <v>26</v>
      </c>
      <c r="G704" t="s">
        <v>19</v>
      </c>
      <c r="H704">
        <v>42378</v>
      </c>
      <c r="I704">
        <v>32044</v>
      </c>
      <c r="J704">
        <v>1756</v>
      </c>
      <c r="K704">
        <v>3.43</v>
      </c>
      <c r="L704">
        <v>3</v>
      </c>
      <c r="M704" t="s">
        <v>20</v>
      </c>
      <c r="N704" t="s">
        <v>1218</v>
      </c>
    </row>
    <row r="705" spans="1:14" x14ac:dyDescent="0.3">
      <c r="A705" t="s">
        <v>762</v>
      </c>
      <c r="B705" t="s">
        <v>319</v>
      </c>
      <c r="C705">
        <v>37</v>
      </c>
      <c r="D705" t="s">
        <v>16</v>
      </c>
      <c r="E705" t="s">
        <v>31</v>
      </c>
      <c r="F705" t="s">
        <v>32</v>
      </c>
      <c r="G705" t="s">
        <v>27</v>
      </c>
      <c r="H705">
        <v>42966</v>
      </c>
      <c r="I705">
        <v>30235</v>
      </c>
      <c r="J705">
        <v>1267</v>
      </c>
      <c r="K705">
        <v>2.88</v>
      </c>
      <c r="L705">
        <v>1</v>
      </c>
      <c r="M705" t="s">
        <v>20</v>
      </c>
      <c r="N705" t="s">
        <v>1218</v>
      </c>
    </row>
    <row r="706" spans="1:14" x14ac:dyDescent="0.3">
      <c r="A706" t="s">
        <v>920</v>
      </c>
      <c r="B706" t="s">
        <v>908</v>
      </c>
      <c r="C706">
        <v>24</v>
      </c>
      <c r="D706" t="s">
        <v>16</v>
      </c>
      <c r="E706" t="s">
        <v>74</v>
      </c>
      <c r="F706" t="s">
        <v>75</v>
      </c>
      <c r="G706" t="s">
        <v>19</v>
      </c>
      <c r="H706">
        <v>44893</v>
      </c>
      <c r="I706">
        <v>37576</v>
      </c>
      <c r="J706">
        <v>2096</v>
      </c>
      <c r="K706">
        <v>3.88</v>
      </c>
      <c r="L706">
        <v>4</v>
      </c>
      <c r="M706" t="s">
        <v>20</v>
      </c>
      <c r="N706" t="s">
        <v>1218</v>
      </c>
    </row>
    <row r="707" spans="1:14" x14ac:dyDescent="0.3">
      <c r="A707" t="s">
        <v>678</v>
      </c>
      <c r="B707" t="s">
        <v>679</v>
      </c>
      <c r="C707">
        <v>33</v>
      </c>
      <c r="D707" t="s">
        <v>16</v>
      </c>
      <c r="E707" t="s">
        <v>74</v>
      </c>
      <c r="F707" t="s">
        <v>75</v>
      </c>
      <c r="G707" t="s">
        <v>88</v>
      </c>
      <c r="H707">
        <v>45560</v>
      </c>
      <c r="I707">
        <v>32285</v>
      </c>
      <c r="J707">
        <v>1178</v>
      </c>
      <c r="K707">
        <v>3.3</v>
      </c>
      <c r="L707">
        <v>6</v>
      </c>
      <c r="M707" t="s">
        <v>34</v>
      </c>
      <c r="N707" t="s">
        <v>1218</v>
      </c>
    </row>
    <row r="708" spans="1:14" x14ac:dyDescent="0.3">
      <c r="A708" t="s">
        <v>1687</v>
      </c>
      <c r="B708" t="s">
        <v>1688</v>
      </c>
      <c r="C708">
        <v>32</v>
      </c>
      <c r="D708" t="s">
        <v>16</v>
      </c>
      <c r="E708" t="s">
        <v>74</v>
      </c>
      <c r="F708" t="s">
        <v>75</v>
      </c>
      <c r="G708" t="s">
        <v>33</v>
      </c>
      <c r="H708">
        <v>42085</v>
      </c>
      <c r="I708">
        <v>37823</v>
      </c>
      <c r="J708">
        <v>1440</v>
      </c>
      <c r="K708">
        <v>3.57</v>
      </c>
      <c r="L708">
        <v>4</v>
      </c>
      <c r="M708" t="s">
        <v>34</v>
      </c>
      <c r="N708" t="s">
        <v>1218</v>
      </c>
    </row>
    <row r="709" spans="1:14" x14ac:dyDescent="0.3">
      <c r="A709" t="s">
        <v>1689</v>
      </c>
      <c r="B709" t="s">
        <v>277</v>
      </c>
      <c r="C709">
        <v>40</v>
      </c>
      <c r="D709" t="s">
        <v>16</v>
      </c>
      <c r="E709" t="s">
        <v>62</v>
      </c>
      <c r="F709" t="s">
        <v>63</v>
      </c>
      <c r="G709" t="s">
        <v>50</v>
      </c>
      <c r="H709">
        <v>43850</v>
      </c>
      <c r="I709">
        <v>35557</v>
      </c>
      <c r="J709">
        <v>1094</v>
      </c>
      <c r="K709">
        <v>2.95</v>
      </c>
      <c r="L709">
        <v>0</v>
      </c>
      <c r="M709" t="s">
        <v>34</v>
      </c>
      <c r="N709" t="s">
        <v>1218</v>
      </c>
    </row>
    <row r="710" spans="1:14" x14ac:dyDescent="0.3">
      <c r="A710" t="s">
        <v>1690</v>
      </c>
      <c r="B710" t="s">
        <v>568</v>
      </c>
      <c r="C710">
        <v>36</v>
      </c>
      <c r="D710" t="s">
        <v>24</v>
      </c>
      <c r="E710" t="s">
        <v>62</v>
      </c>
      <c r="F710" t="s">
        <v>63</v>
      </c>
      <c r="G710" t="s">
        <v>53</v>
      </c>
      <c r="H710">
        <v>43140</v>
      </c>
      <c r="I710">
        <v>39655</v>
      </c>
      <c r="J710">
        <v>1722</v>
      </c>
      <c r="K710">
        <v>2.41</v>
      </c>
      <c r="L710">
        <v>3</v>
      </c>
      <c r="M710" t="s">
        <v>34</v>
      </c>
      <c r="N710" t="s">
        <v>1218</v>
      </c>
    </row>
    <row r="711" spans="1:14" x14ac:dyDescent="0.3">
      <c r="A711" t="s">
        <v>606</v>
      </c>
      <c r="B711" t="s">
        <v>77</v>
      </c>
      <c r="C711">
        <v>37</v>
      </c>
      <c r="D711" t="s">
        <v>16</v>
      </c>
      <c r="E711" t="s">
        <v>74</v>
      </c>
      <c r="F711" t="s">
        <v>75</v>
      </c>
      <c r="G711" t="s">
        <v>50</v>
      </c>
      <c r="H711">
        <v>43691</v>
      </c>
      <c r="I711">
        <v>36706</v>
      </c>
      <c r="J711">
        <v>1548</v>
      </c>
      <c r="K711">
        <v>2.59</v>
      </c>
      <c r="L711">
        <v>1</v>
      </c>
      <c r="M711" t="s">
        <v>28</v>
      </c>
      <c r="N711" t="s">
        <v>1218</v>
      </c>
    </row>
    <row r="712" spans="1:14" x14ac:dyDescent="0.3">
      <c r="A712" t="s">
        <v>830</v>
      </c>
      <c r="B712" t="s">
        <v>100</v>
      </c>
      <c r="C712">
        <v>31</v>
      </c>
      <c r="D712" t="s">
        <v>24</v>
      </c>
      <c r="E712" t="s">
        <v>31</v>
      </c>
      <c r="F712" t="s">
        <v>32</v>
      </c>
      <c r="G712" t="s">
        <v>27</v>
      </c>
      <c r="H712">
        <v>44111</v>
      </c>
      <c r="I712">
        <v>31984</v>
      </c>
      <c r="J712">
        <v>1980</v>
      </c>
      <c r="K712">
        <v>3.06</v>
      </c>
      <c r="L712">
        <v>5</v>
      </c>
      <c r="M712" t="s">
        <v>34</v>
      </c>
      <c r="N712" t="s">
        <v>1218</v>
      </c>
    </row>
    <row r="713" spans="1:14" x14ac:dyDescent="0.3">
      <c r="A713" t="s">
        <v>524</v>
      </c>
      <c r="B713" t="s">
        <v>525</v>
      </c>
      <c r="C713">
        <v>32</v>
      </c>
      <c r="D713" t="s">
        <v>16</v>
      </c>
      <c r="E713" t="s">
        <v>37</v>
      </c>
      <c r="F713" t="s">
        <v>38</v>
      </c>
      <c r="G713" t="s">
        <v>105</v>
      </c>
      <c r="H713">
        <v>45086</v>
      </c>
      <c r="I713">
        <v>37113</v>
      </c>
      <c r="J713">
        <v>1652</v>
      </c>
      <c r="K713">
        <v>3.21</v>
      </c>
      <c r="L713">
        <v>5</v>
      </c>
      <c r="M713" t="s">
        <v>20</v>
      </c>
      <c r="N713" t="s">
        <v>1218</v>
      </c>
    </row>
    <row r="714" spans="1:14" x14ac:dyDescent="0.3">
      <c r="A714" t="s">
        <v>1691</v>
      </c>
      <c r="B714" t="s">
        <v>599</v>
      </c>
      <c r="C714">
        <v>37</v>
      </c>
      <c r="D714" t="s">
        <v>16</v>
      </c>
      <c r="E714" t="s">
        <v>25</v>
      </c>
      <c r="F714" t="s">
        <v>26</v>
      </c>
      <c r="G714" t="s">
        <v>19</v>
      </c>
      <c r="H714">
        <v>45005</v>
      </c>
      <c r="I714">
        <v>30258</v>
      </c>
      <c r="J714">
        <v>294</v>
      </c>
      <c r="K714">
        <v>1.58</v>
      </c>
      <c r="L714">
        <v>7</v>
      </c>
      <c r="M714" t="s">
        <v>28</v>
      </c>
      <c r="N714" t="s">
        <v>1218</v>
      </c>
    </row>
    <row r="715" spans="1:14" x14ac:dyDescent="0.3">
      <c r="A715" t="s">
        <v>1692</v>
      </c>
      <c r="B715" t="s">
        <v>738</v>
      </c>
      <c r="C715">
        <v>22</v>
      </c>
      <c r="D715" t="s">
        <v>16</v>
      </c>
      <c r="E715" t="s">
        <v>25</v>
      </c>
      <c r="F715" t="s">
        <v>26</v>
      </c>
      <c r="G715" t="s">
        <v>50</v>
      </c>
      <c r="H715">
        <v>45603</v>
      </c>
      <c r="I715">
        <v>33569</v>
      </c>
      <c r="J715">
        <v>1996</v>
      </c>
      <c r="K715">
        <v>4.51</v>
      </c>
      <c r="L715">
        <v>6</v>
      </c>
      <c r="M715" t="s">
        <v>20</v>
      </c>
      <c r="N715" t="s">
        <v>1218</v>
      </c>
    </row>
    <row r="716" spans="1:14" x14ac:dyDescent="0.3">
      <c r="A716" t="s">
        <v>1693</v>
      </c>
      <c r="B716" t="s">
        <v>753</v>
      </c>
      <c r="C716">
        <v>23</v>
      </c>
      <c r="D716" t="s">
        <v>24</v>
      </c>
      <c r="E716" t="s">
        <v>62</v>
      </c>
      <c r="F716" t="s">
        <v>63</v>
      </c>
      <c r="G716" t="s">
        <v>53</v>
      </c>
      <c r="H716">
        <v>42593</v>
      </c>
      <c r="I716">
        <v>39553</v>
      </c>
      <c r="J716">
        <v>835</v>
      </c>
      <c r="K716">
        <v>2.95</v>
      </c>
      <c r="L716">
        <v>1</v>
      </c>
      <c r="M716" t="s">
        <v>34</v>
      </c>
      <c r="N716" t="s">
        <v>1218</v>
      </c>
    </row>
    <row r="717" spans="1:14" x14ac:dyDescent="0.3">
      <c r="A717" t="s">
        <v>1694</v>
      </c>
      <c r="B717" t="s">
        <v>887</v>
      </c>
      <c r="C717">
        <v>44</v>
      </c>
      <c r="D717" t="s">
        <v>16</v>
      </c>
      <c r="E717" t="s">
        <v>42</v>
      </c>
      <c r="F717" t="s">
        <v>43</v>
      </c>
      <c r="G717" t="s">
        <v>50</v>
      </c>
      <c r="H717">
        <v>43412</v>
      </c>
      <c r="I717">
        <v>39208</v>
      </c>
      <c r="J717">
        <v>2044</v>
      </c>
      <c r="K717">
        <v>2.71</v>
      </c>
      <c r="L717">
        <v>2</v>
      </c>
      <c r="M717" t="s">
        <v>20</v>
      </c>
      <c r="N717" t="s">
        <v>1218</v>
      </c>
    </row>
    <row r="718" spans="1:14" x14ac:dyDescent="0.3">
      <c r="A718" t="s">
        <v>1695</v>
      </c>
      <c r="B718" t="s">
        <v>277</v>
      </c>
      <c r="C718">
        <v>29</v>
      </c>
      <c r="D718" t="s">
        <v>16</v>
      </c>
      <c r="E718" t="s">
        <v>17</v>
      </c>
      <c r="F718" t="s">
        <v>18</v>
      </c>
      <c r="G718" t="s">
        <v>50</v>
      </c>
      <c r="H718">
        <v>42032</v>
      </c>
      <c r="I718">
        <v>46472</v>
      </c>
      <c r="J718">
        <v>1731</v>
      </c>
      <c r="K718">
        <v>2.15</v>
      </c>
      <c r="L718">
        <v>1</v>
      </c>
      <c r="M718" t="s">
        <v>28</v>
      </c>
      <c r="N718" t="s">
        <v>1218</v>
      </c>
    </row>
    <row r="719" spans="1:14" x14ac:dyDescent="0.3">
      <c r="A719" t="s">
        <v>1696</v>
      </c>
      <c r="B719" t="s">
        <v>887</v>
      </c>
      <c r="C719">
        <v>30</v>
      </c>
      <c r="D719" t="s">
        <v>24</v>
      </c>
      <c r="E719" t="s">
        <v>25</v>
      </c>
      <c r="F719" t="s">
        <v>26</v>
      </c>
      <c r="G719" t="s">
        <v>39</v>
      </c>
      <c r="H719">
        <v>44151</v>
      </c>
      <c r="I719">
        <v>40253</v>
      </c>
      <c r="J719">
        <v>884</v>
      </c>
      <c r="K719">
        <v>3.18</v>
      </c>
      <c r="L719">
        <v>0</v>
      </c>
      <c r="M719" t="s">
        <v>28</v>
      </c>
      <c r="N719" t="s">
        <v>1218</v>
      </c>
    </row>
    <row r="720" spans="1:14" x14ac:dyDescent="0.3">
      <c r="A720" t="s">
        <v>1697</v>
      </c>
      <c r="B720" t="s">
        <v>1698</v>
      </c>
      <c r="C720">
        <v>32</v>
      </c>
      <c r="D720" t="s">
        <v>24</v>
      </c>
      <c r="E720" t="s">
        <v>62</v>
      </c>
      <c r="F720" t="s">
        <v>63</v>
      </c>
      <c r="G720" t="s">
        <v>53</v>
      </c>
      <c r="H720">
        <v>42378</v>
      </c>
      <c r="I720">
        <v>43808</v>
      </c>
      <c r="J720">
        <v>3634</v>
      </c>
      <c r="K720">
        <v>3.92</v>
      </c>
      <c r="L720">
        <v>2</v>
      </c>
      <c r="M720" t="s">
        <v>34</v>
      </c>
      <c r="N720" t="s">
        <v>1218</v>
      </c>
    </row>
    <row r="721" spans="1:14" x14ac:dyDescent="0.3">
      <c r="A721" t="s">
        <v>1178</v>
      </c>
      <c r="B721" t="s">
        <v>79</v>
      </c>
      <c r="C721">
        <v>26</v>
      </c>
      <c r="D721" t="s">
        <v>16</v>
      </c>
      <c r="E721" t="s">
        <v>37</v>
      </c>
      <c r="F721" t="s">
        <v>38</v>
      </c>
      <c r="G721" t="s">
        <v>39</v>
      </c>
      <c r="H721">
        <v>44659</v>
      </c>
      <c r="I721">
        <v>24113</v>
      </c>
      <c r="J721">
        <v>1482</v>
      </c>
      <c r="K721">
        <v>3.37</v>
      </c>
      <c r="L721">
        <v>6</v>
      </c>
      <c r="M721" t="s">
        <v>20</v>
      </c>
      <c r="N721" t="s">
        <v>1218</v>
      </c>
    </row>
    <row r="722" spans="1:14" x14ac:dyDescent="0.3">
      <c r="A722" t="s">
        <v>1103</v>
      </c>
      <c r="B722" t="s">
        <v>572</v>
      </c>
      <c r="C722">
        <v>33</v>
      </c>
      <c r="D722" t="s">
        <v>16</v>
      </c>
      <c r="E722" t="s">
        <v>74</v>
      </c>
      <c r="F722" t="s">
        <v>75</v>
      </c>
      <c r="G722" t="s">
        <v>27</v>
      </c>
      <c r="H722">
        <v>43792</v>
      </c>
      <c r="I722">
        <v>34026</v>
      </c>
      <c r="J722">
        <v>2209</v>
      </c>
      <c r="K722">
        <v>5</v>
      </c>
      <c r="L722">
        <v>2</v>
      </c>
      <c r="M722" t="s">
        <v>28</v>
      </c>
      <c r="N722" t="s">
        <v>1218</v>
      </c>
    </row>
    <row r="723" spans="1:14" x14ac:dyDescent="0.3">
      <c r="A723" t="s">
        <v>1699</v>
      </c>
      <c r="B723" t="s">
        <v>1480</v>
      </c>
      <c r="C723">
        <v>30</v>
      </c>
      <c r="D723" t="s">
        <v>24</v>
      </c>
      <c r="E723" t="s">
        <v>37</v>
      </c>
      <c r="F723" t="s">
        <v>38</v>
      </c>
      <c r="G723" t="s">
        <v>88</v>
      </c>
      <c r="H723">
        <v>43850</v>
      </c>
      <c r="I723">
        <v>31489</v>
      </c>
      <c r="J723">
        <v>706</v>
      </c>
      <c r="K723">
        <v>2.94</v>
      </c>
      <c r="L723">
        <v>2</v>
      </c>
      <c r="M723" t="s">
        <v>20</v>
      </c>
      <c r="N723" t="s">
        <v>1218</v>
      </c>
    </row>
    <row r="724" spans="1:14" x14ac:dyDescent="0.3">
      <c r="A724" t="s">
        <v>1700</v>
      </c>
      <c r="B724" t="s">
        <v>255</v>
      </c>
      <c r="C724">
        <v>24</v>
      </c>
      <c r="D724" t="s">
        <v>16</v>
      </c>
      <c r="E724" t="s">
        <v>58</v>
      </c>
      <c r="F724" t="s">
        <v>59</v>
      </c>
      <c r="G724" t="s">
        <v>19</v>
      </c>
      <c r="H724">
        <v>42422</v>
      </c>
      <c r="I724">
        <v>26879</v>
      </c>
      <c r="J724">
        <v>930</v>
      </c>
      <c r="K724">
        <v>3.91</v>
      </c>
      <c r="L724">
        <v>1</v>
      </c>
      <c r="M724" t="s">
        <v>20</v>
      </c>
      <c r="N724" t="s">
        <v>1218</v>
      </c>
    </row>
    <row r="725" spans="1:14" x14ac:dyDescent="0.3">
      <c r="A725" t="s">
        <v>1701</v>
      </c>
      <c r="B725" t="s">
        <v>1277</v>
      </c>
      <c r="C725">
        <v>27</v>
      </c>
      <c r="D725" t="s">
        <v>24</v>
      </c>
      <c r="E725" t="s">
        <v>17</v>
      </c>
      <c r="F725" t="s">
        <v>18</v>
      </c>
      <c r="G725" t="s">
        <v>27</v>
      </c>
      <c r="H725">
        <v>45600</v>
      </c>
      <c r="I725">
        <v>40254</v>
      </c>
      <c r="J725">
        <v>2119</v>
      </c>
      <c r="K725">
        <v>3.01</v>
      </c>
      <c r="L725">
        <v>5</v>
      </c>
      <c r="M725" t="s">
        <v>20</v>
      </c>
      <c r="N725" t="s">
        <v>1218</v>
      </c>
    </row>
    <row r="726" spans="1:14" x14ac:dyDescent="0.3">
      <c r="A726" t="s">
        <v>1702</v>
      </c>
      <c r="B726" t="s">
        <v>81</v>
      </c>
      <c r="C726">
        <v>31</v>
      </c>
      <c r="D726" t="s">
        <v>16</v>
      </c>
      <c r="E726" t="s">
        <v>62</v>
      </c>
      <c r="F726" t="s">
        <v>63</v>
      </c>
      <c r="G726" t="s">
        <v>33</v>
      </c>
      <c r="H726">
        <v>43556</v>
      </c>
      <c r="I726">
        <v>49643</v>
      </c>
      <c r="J726">
        <v>2931</v>
      </c>
      <c r="K726">
        <v>2.83</v>
      </c>
      <c r="L726">
        <v>5</v>
      </c>
      <c r="M726" t="s">
        <v>20</v>
      </c>
      <c r="N726" t="s">
        <v>1218</v>
      </c>
    </row>
    <row r="727" spans="1:14" x14ac:dyDescent="0.3">
      <c r="A727" t="s">
        <v>978</v>
      </c>
      <c r="B727" t="s">
        <v>979</v>
      </c>
      <c r="C727">
        <v>21</v>
      </c>
      <c r="D727" t="s">
        <v>16</v>
      </c>
      <c r="E727" t="s">
        <v>31</v>
      </c>
      <c r="F727" t="s">
        <v>32</v>
      </c>
      <c r="G727" t="s">
        <v>27</v>
      </c>
      <c r="H727">
        <v>42274</v>
      </c>
      <c r="I727">
        <v>33004</v>
      </c>
      <c r="J727">
        <v>2409</v>
      </c>
      <c r="K727">
        <v>3.3</v>
      </c>
      <c r="L727">
        <v>3</v>
      </c>
      <c r="M727" t="s">
        <v>20</v>
      </c>
      <c r="N727" t="s">
        <v>1218</v>
      </c>
    </row>
    <row r="728" spans="1:14" x14ac:dyDescent="0.3">
      <c r="A728" t="s">
        <v>1703</v>
      </c>
      <c r="B728" t="s">
        <v>184</v>
      </c>
      <c r="C728">
        <v>27</v>
      </c>
      <c r="D728" t="s">
        <v>24</v>
      </c>
      <c r="E728" t="s">
        <v>31</v>
      </c>
      <c r="F728" t="s">
        <v>32</v>
      </c>
      <c r="G728" t="s">
        <v>27</v>
      </c>
      <c r="H728">
        <v>44253</v>
      </c>
      <c r="I728">
        <v>32794</v>
      </c>
      <c r="J728">
        <v>1080</v>
      </c>
      <c r="K728">
        <v>2.93</v>
      </c>
      <c r="L728">
        <v>5</v>
      </c>
      <c r="M728" t="s">
        <v>34</v>
      </c>
      <c r="N728" t="s">
        <v>1218</v>
      </c>
    </row>
    <row r="729" spans="1:14" x14ac:dyDescent="0.3">
      <c r="A729" t="s">
        <v>1704</v>
      </c>
      <c r="B729" t="s">
        <v>211</v>
      </c>
      <c r="C729">
        <v>24</v>
      </c>
      <c r="D729" t="s">
        <v>16</v>
      </c>
      <c r="E729" t="s">
        <v>62</v>
      </c>
      <c r="F729" t="s">
        <v>63</v>
      </c>
      <c r="G729" t="s">
        <v>33</v>
      </c>
      <c r="H729">
        <v>43058</v>
      </c>
      <c r="I729">
        <v>44962</v>
      </c>
      <c r="J729">
        <v>2776</v>
      </c>
      <c r="K729">
        <v>4.24</v>
      </c>
      <c r="L729">
        <v>2</v>
      </c>
      <c r="M729" t="s">
        <v>28</v>
      </c>
      <c r="N729" t="s">
        <v>1218</v>
      </c>
    </row>
    <row r="730" spans="1:14" x14ac:dyDescent="0.3">
      <c r="A730" t="s">
        <v>1705</v>
      </c>
      <c r="B730" t="s">
        <v>506</v>
      </c>
      <c r="C730">
        <v>29</v>
      </c>
      <c r="D730" t="s">
        <v>24</v>
      </c>
      <c r="E730" t="s">
        <v>42</v>
      </c>
      <c r="F730" t="s">
        <v>43</v>
      </c>
      <c r="G730" t="s">
        <v>88</v>
      </c>
      <c r="H730">
        <v>42374</v>
      </c>
      <c r="I730">
        <v>43432</v>
      </c>
      <c r="J730">
        <v>1550</v>
      </c>
      <c r="K730">
        <v>3.9</v>
      </c>
      <c r="L730">
        <v>3</v>
      </c>
      <c r="M730" t="s">
        <v>28</v>
      </c>
      <c r="N730" t="s">
        <v>1218</v>
      </c>
    </row>
    <row r="731" spans="1:14" x14ac:dyDescent="0.3">
      <c r="A731" t="s">
        <v>936</v>
      </c>
      <c r="B731" t="s">
        <v>36</v>
      </c>
      <c r="C731">
        <v>35</v>
      </c>
      <c r="D731" t="s">
        <v>24</v>
      </c>
      <c r="E731" t="s">
        <v>74</v>
      </c>
      <c r="F731" t="s">
        <v>75</v>
      </c>
      <c r="G731" t="s">
        <v>39</v>
      </c>
      <c r="H731">
        <v>44668</v>
      </c>
      <c r="I731">
        <v>33861</v>
      </c>
      <c r="J731">
        <v>2501</v>
      </c>
      <c r="K731">
        <v>3.11</v>
      </c>
      <c r="L731">
        <v>2</v>
      </c>
      <c r="M731" t="s">
        <v>20</v>
      </c>
      <c r="N731" t="s">
        <v>1218</v>
      </c>
    </row>
    <row r="732" spans="1:14" x14ac:dyDescent="0.3">
      <c r="A732" t="s">
        <v>1706</v>
      </c>
      <c r="B732" t="s">
        <v>446</v>
      </c>
      <c r="C732">
        <v>46</v>
      </c>
      <c r="D732" t="s">
        <v>24</v>
      </c>
      <c r="E732" t="s">
        <v>17</v>
      </c>
      <c r="F732" t="s">
        <v>18</v>
      </c>
      <c r="G732" t="s">
        <v>33</v>
      </c>
      <c r="H732">
        <v>42792</v>
      </c>
      <c r="I732">
        <v>41537</v>
      </c>
      <c r="J732">
        <v>1795</v>
      </c>
      <c r="K732">
        <v>2.84</v>
      </c>
      <c r="L732">
        <v>7</v>
      </c>
      <c r="M732" t="s">
        <v>28</v>
      </c>
      <c r="N732" t="s">
        <v>1218</v>
      </c>
    </row>
    <row r="733" spans="1:14" x14ac:dyDescent="0.3">
      <c r="A733" t="s">
        <v>1707</v>
      </c>
      <c r="B733" t="s">
        <v>1159</v>
      </c>
      <c r="C733">
        <v>34</v>
      </c>
      <c r="D733" t="s">
        <v>16</v>
      </c>
      <c r="E733" t="s">
        <v>17</v>
      </c>
      <c r="F733" t="s">
        <v>18</v>
      </c>
      <c r="G733" t="s">
        <v>105</v>
      </c>
      <c r="H733">
        <v>42138</v>
      </c>
      <c r="I733">
        <v>50433</v>
      </c>
      <c r="J733">
        <v>1027</v>
      </c>
      <c r="K733">
        <v>2.2799999999999998</v>
      </c>
      <c r="L733">
        <v>6</v>
      </c>
      <c r="M733" t="s">
        <v>20</v>
      </c>
      <c r="N733" t="s">
        <v>1218</v>
      </c>
    </row>
    <row r="734" spans="1:14" x14ac:dyDescent="0.3">
      <c r="A734" t="s">
        <v>647</v>
      </c>
      <c r="B734" t="s">
        <v>202</v>
      </c>
      <c r="C734">
        <v>27</v>
      </c>
      <c r="D734" t="s">
        <v>16</v>
      </c>
      <c r="E734" t="s">
        <v>17</v>
      </c>
      <c r="F734" t="s">
        <v>18</v>
      </c>
      <c r="G734" t="s">
        <v>53</v>
      </c>
      <c r="H734">
        <v>42356</v>
      </c>
      <c r="I734">
        <v>45991</v>
      </c>
      <c r="J734">
        <v>3775</v>
      </c>
      <c r="K734">
        <v>3.49</v>
      </c>
      <c r="L734">
        <v>2</v>
      </c>
      <c r="M734" t="s">
        <v>20</v>
      </c>
      <c r="N734" t="s">
        <v>1218</v>
      </c>
    </row>
    <row r="735" spans="1:14" x14ac:dyDescent="0.3">
      <c r="A735" t="s">
        <v>689</v>
      </c>
      <c r="B735" t="s">
        <v>599</v>
      </c>
      <c r="C735">
        <v>25</v>
      </c>
      <c r="D735" t="s">
        <v>16</v>
      </c>
      <c r="E735" t="s">
        <v>25</v>
      </c>
      <c r="F735" t="s">
        <v>26</v>
      </c>
      <c r="G735" t="s">
        <v>105</v>
      </c>
      <c r="H735">
        <v>42625</v>
      </c>
      <c r="I735">
        <v>38162</v>
      </c>
      <c r="J735">
        <v>852</v>
      </c>
      <c r="K735">
        <v>3.21</v>
      </c>
      <c r="L735">
        <v>1</v>
      </c>
      <c r="M735" t="s">
        <v>20</v>
      </c>
      <c r="N735" t="s">
        <v>1218</v>
      </c>
    </row>
    <row r="736" spans="1:14" x14ac:dyDescent="0.3">
      <c r="A736" t="s">
        <v>1708</v>
      </c>
      <c r="B736" t="s">
        <v>968</v>
      </c>
      <c r="C736">
        <v>31</v>
      </c>
      <c r="D736" t="s">
        <v>16</v>
      </c>
      <c r="E736" t="s">
        <v>42</v>
      </c>
      <c r="F736" t="s">
        <v>43</v>
      </c>
      <c r="G736" t="s">
        <v>50</v>
      </c>
      <c r="H736">
        <v>44001</v>
      </c>
      <c r="I736">
        <v>44751</v>
      </c>
      <c r="J736">
        <v>942</v>
      </c>
      <c r="K736">
        <v>2.97</v>
      </c>
      <c r="L736">
        <v>4</v>
      </c>
      <c r="M736" t="s">
        <v>34</v>
      </c>
      <c r="N736" t="s">
        <v>1218</v>
      </c>
    </row>
    <row r="737" spans="1:14" x14ac:dyDescent="0.3">
      <c r="A737" t="s">
        <v>1709</v>
      </c>
      <c r="B737" t="s">
        <v>756</v>
      </c>
      <c r="C737">
        <v>33</v>
      </c>
      <c r="D737" t="s">
        <v>24</v>
      </c>
      <c r="E737" t="s">
        <v>58</v>
      </c>
      <c r="F737" t="s">
        <v>59</v>
      </c>
      <c r="G737" t="s">
        <v>50</v>
      </c>
      <c r="H737">
        <v>43798</v>
      </c>
      <c r="I737">
        <v>28766</v>
      </c>
      <c r="J737">
        <v>1512</v>
      </c>
      <c r="K737">
        <v>3.02</v>
      </c>
      <c r="L737">
        <v>6</v>
      </c>
      <c r="M737" t="s">
        <v>20</v>
      </c>
      <c r="N737" t="s">
        <v>1218</v>
      </c>
    </row>
    <row r="738" spans="1:14" x14ac:dyDescent="0.3">
      <c r="A738" t="s">
        <v>1710</v>
      </c>
      <c r="B738" t="s">
        <v>1235</v>
      </c>
      <c r="C738">
        <v>24</v>
      </c>
      <c r="D738" t="s">
        <v>16</v>
      </c>
      <c r="E738" t="s">
        <v>42</v>
      </c>
      <c r="F738" t="s">
        <v>43</v>
      </c>
      <c r="G738" t="s">
        <v>19</v>
      </c>
      <c r="H738">
        <v>44888</v>
      </c>
      <c r="I738">
        <v>42056</v>
      </c>
      <c r="J738">
        <v>3364</v>
      </c>
      <c r="K738">
        <v>3.8</v>
      </c>
      <c r="L738">
        <v>4</v>
      </c>
      <c r="M738" t="s">
        <v>28</v>
      </c>
      <c r="N738" t="s">
        <v>1218</v>
      </c>
    </row>
    <row r="739" spans="1:14" x14ac:dyDescent="0.3">
      <c r="A739" t="s">
        <v>1711</v>
      </c>
      <c r="B739" t="s">
        <v>126</v>
      </c>
      <c r="C739">
        <v>31</v>
      </c>
      <c r="D739" t="s">
        <v>24</v>
      </c>
      <c r="E739" t="s">
        <v>37</v>
      </c>
      <c r="F739" t="s">
        <v>38</v>
      </c>
      <c r="G739" t="s">
        <v>53</v>
      </c>
      <c r="H739">
        <v>43820</v>
      </c>
      <c r="I739">
        <v>25419</v>
      </c>
      <c r="J739">
        <v>1173</v>
      </c>
      <c r="K739">
        <v>3.49</v>
      </c>
      <c r="L739">
        <v>1</v>
      </c>
      <c r="M739" t="s">
        <v>28</v>
      </c>
      <c r="N739" t="s">
        <v>1218</v>
      </c>
    </row>
    <row r="740" spans="1:14" x14ac:dyDescent="0.3">
      <c r="A740" t="s">
        <v>310</v>
      </c>
      <c r="B740" t="s">
        <v>149</v>
      </c>
      <c r="C740">
        <v>31</v>
      </c>
      <c r="D740" t="s">
        <v>24</v>
      </c>
      <c r="E740" t="s">
        <v>74</v>
      </c>
      <c r="F740" t="s">
        <v>75</v>
      </c>
      <c r="G740" t="s">
        <v>50</v>
      </c>
      <c r="H740">
        <v>45385</v>
      </c>
      <c r="I740">
        <v>30220</v>
      </c>
      <c r="J740">
        <v>1399</v>
      </c>
      <c r="K740">
        <v>3.07</v>
      </c>
      <c r="L740">
        <v>3</v>
      </c>
      <c r="M740" t="s">
        <v>20</v>
      </c>
      <c r="N740" t="s">
        <v>1218</v>
      </c>
    </row>
    <row r="741" spans="1:14" x14ac:dyDescent="0.3">
      <c r="A741" t="s">
        <v>1712</v>
      </c>
      <c r="B741" t="s">
        <v>597</v>
      </c>
      <c r="C741">
        <v>50</v>
      </c>
      <c r="D741" t="s">
        <v>16</v>
      </c>
      <c r="E741" t="s">
        <v>74</v>
      </c>
      <c r="F741" t="s">
        <v>75</v>
      </c>
      <c r="G741" t="s">
        <v>53</v>
      </c>
      <c r="H741">
        <v>44450</v>
      </c>
      <c r="I741">
        <v>29904</v>
      </c>
      <c r="J741">
        <v>1623</v>
      </c>
      <c r="K741">
        <v>2.44</v>
      </c>
      <c r="L741">
        <v>1</v>
      </c>
      <c r="M741" t="s">
        <v>20</v>
      </c>
      <c r="N741" t="s">
        <v>1218</v>
      </c>
    </row>
    <row r="742" spans="1:14" x14ac:dyDescent="0.3">
      <c r="A742" t="s">
        <v>1713</v>
      </c>
      <c r="B742" t="s">
        <v>561</v>
      </c>
      <c r="C742">
        <v>21</v>
      </c>
      <c r="D742" t="s">
        <v>24</v>
      </c>
      <c r="E742" t="s">
        <v>37</v>
      </c>
      <c r="F742" t="s">
        <v>38</v>
      </c>
      <c r="G742" t="s">
        <v>39</v>
      </c>
      <c r="H742">
        <v>42486</v>
      </c>
      <c r="I742">
        <v>24561</v>
      </c>
      <c r="J742">
        <v>1324</v>
      </c>
      <c r="K742">
        <v>5</v>
      </c>
      <c r="L742">
        <v>5</v>
      </c>
      <c r="M742" t="s">
        <v>28</v>
      </c>
      <c r="N742" t="s">
        <v>1218</v>
      </c>
    </row>
    <row r="743" spans="1:14" x14ac:dyDescent="0.3">
      <c r="A743" t="s">
        <v>1714</v>
      </c>
      <c r="B743" t="s">
        <v>470</v>
      </c>
      <c r="C743">
        <v>45</v>
      </c>
      <c r="D743" t="s">
        <v>16</v>
      </c>
      <c r="E743" t="s">
        <v>42</v>
      </c>
      <c r="F743" t="s">
        <v>43</v>
      </c>
      <c r="G743" t="s">
        <v>19</v>
      </c>
      <c r="H743">
        <v>42296</v>
      </c>
      <c r="I743">
        <v>34473</v>
      </c>
      <c r="J743">
        <v>1566</v>
      </c>
      <c r="K743">
        <v>3.92</v>
      </c>
      <c r="L743">
        <v>0</v>
      </c>
      <c r="M743" t="s">
        <v>34</v>
      </c>
      <c r="N743" t="s">
        <v>1218</v>
      </c>
    </row>
    <row r="744" spans="1:14" x14ac:dyDescent="0.3">
      <c r="A744" t="s">
        <v>359</v>
      </c>
      <c r="B744" t="s">
        <v>360</v>
      </c>
      <c r="C744">
        <v>27</v>
      </c>
      <c r="D744" t="s">
        <v>24</v>
      </c>
      <c r="E744" t="s">
        <v>62</v>
      </c>
      <c r="F744" t="s">
        <v>63</v>
      </c>
      <c r="G744" t="s">
        <v>50</v>
      </c>
      <c r="H744">
        <v>43885</v>
      </c>
      <c r="I744">
        <v>37191</v>
      </c>
      <c r="J744">
        <v>699</v>
      </c>
      <c r="K744">
        <v>2.92</v>
      </c>
      <c r="L744">
        <v>4</v>
      </c>
      <c r="M744" t="s">
        <v>28</v>
      </c>
      <c r="N744" t="s">
        <v>1218</v>
      </c>
    </row>
    <row r="745" spans="1:14" x14ac:dyDescent="0.3">
      <c r="A745" t="s">
        <v>1715</v>
      </c>
      <c r="B745" t="s">
        <v>189</v>
      </c>
      <c r="C745">
        <v>21</v>
      </c>
      <c r="D745" t="s">
        <v>24</v>
      </c>
      <c r="E745" t="s">
        <v>25</v>
      </c>
      <c r="F745" t="s">
        <v>26</v>
      </c>
      <c r="G745" t="s">
        <v>105</v>
      </c>
      <c r="H745">
        <v>45011</v>
      </c>
      <c r="I745">
        <v>24716</v>
      </c>
      <c r="J745">
        <v>791</v>
      </c>
      <c r="K745">
        <v>4.28</v>
      </c>
      <c r="L745">
        <v>3</v>
      </c>
      <c r="M745" t="s">
        <v>28</v>
      </c>
      <c r="N745" t="s">
        <v>1218</v>
      </c>
    </row>
    <row r="746" spans="1:14" x14ac:dyDescent="0.3">
      <c r="A746" t="s">
        <v>1716</v>
      </c>
      <c r="B746" t="s">
        <v>1235</v>
      </c>
      <c r="C746">
        <v>31</v>
      </c>
      <c r="D746" t="s">
        <v>24</v>
      </c>
      <c r="E746" t="s">
        <v>31</v>
      </c>
      <c r="F746" t="s">
        <v>32</v>
      </c>
      <c r="G746" t="s">
        <v>105</v>
      </c>
      <c r="H746">
        <v>44032</v>
      </c>
      <c r="I746">
        <v>32237</v>
      </c>
      <c r="J746">
        <v>521</v>
      </c>
      <c r="K746">
        <v>2.0699999999999998</v>
      </c>
      <c r="L746">
        <v>1</v>
      </c>
      <c r="M746" t="s">
        <v>20</v>
      </c>
      <c r="N746" t="s">
        <v>1218</v>
      </c>
    </row>
    <row r="747" spans="1:14" x14ac:dyDescent="0.3">
      <c r="A747" t="s">
        <v>1717</v>
      </c>
      <c r="B747" t="s">
        <v>421</v>
      </c>
      <c r="C747">
        <v>30</v>
      </c>
      <c r="D747" t="s">
        <v>16</v>
      </c>
      <c r="E747" t="s">
        <v>62</v>
      </c>
      <c r="F747" t="s">
        <v>63</v>
      </c>
      <c r="G747" t="s">
        <v>33</v>
      </c>
      <c r="H747">
        <v>45155</v>
      </c>
      <c r="I747">
        <v>50312</v>
      </c>
      <c r="J747">
        <v>2265</v>
      </c>
      <c r="K747">
        <v>2.31</v>
      </c>
      <c r="L747">
        <v>1</v>
      </c>
      <c r="M747" t="s">
        <v>20</v>
      </c>
      <c r="N747" t="s">
        <v>1218</v>
      </c>
    </row>
    <row r="748" spans="1:14" x14ac:dyDescent="0.3">
      <c r="A748" t="s">
        <v>1718</v>
      </c>
      <c r="B748" t="s">
        <v>1719</v>
      </c>
      <c r="C748">
        <v>25</v>
      </c>
      <c r="D748" t="s">
        <v>24</v>
      </c>
      <c r="E748" t="s">
        <v>62</v>
      </c>
      <c r="F748" t="s">
        <v>63</v>
      </c>
      <c r="G748" t="s">
        <v>53</v>
      </c>
      <c r="H748">
        <v>45064</v>
      </c>
      <c r="I748">
        <v>49677</v>
      </c>
      <c r="J748">
        <v>3961</v>
      </c>
      <c r="K748">
        <v>4.03</v>
      </c>
      <c r="L748">
        <v>2</v>
      </c>
      <c r="M748" t="s">
        <v>34</v>
      </c>
      <c r="N748" t="s">
        <v>1218</v>
      </c>
    </row>
    <row r="749" spans="1:14" x14ac:dyDescent="0.3">
      <c r="A749" t="s">
        <v>280</v>
      </c>
      <c r="B749" t="s">
        <v>281</v>
      </c>
      <c r="C749">
        <v>24</v>
      </c>
      <c r="D749" t="s">
        <v>24</v>
      </c>
      <c r="E749" t="s">
        <v>17</v>
      </c>
      <c r="F749" t="s">
        <v>18</v>
      </c>
      <c r="G749" t="s">
        <v>105</v>
      </c>
      <c r="H749">
        <v>43943</v>
      </c>
      <c r="I749">
        <v>53826</v>
      </c>
      <c r="J749">
        <v>1796</v>
      </c>
      <c r="K749">
        <v>4.05</v>
      </c>
      <c r="L749">
        <v>2</v>
      </c>
      <c r="M749" t="s">
        <v>20</v>
      </c>
      <c r="N749" t="s">
        <v>1218</v>
      </c>
    </row>
    <row r="750" spans="1:14" x14ac:dyDescent="0.3">
      <c r="A750" t="s">
        <v>1720</v>
      </c>
      <c r="B750" t="s">
        <v>1197</v>
      </c>
      <c r="C750">
        <v>36</v>
      </c>
      <c r="D750" t="s">
        <v>24</v>
      </c>
      <c r="E750" t="s">
        <v>31</v>
      </c>
      <c r="F750" t="s">
        <v>32</v>
      </c>
      <c r="G750" t="s">
        <v>50</v>
      </c>
      <c r="H750">
        <v>44332</v>
      </c>
      <c r="I750">
        <v>30256</v>
      </c>
      <c r="J750">
        <v>1901</v>
      </c>
      <c r="K750">
        <v>2.79</v>
      </c>
      <c r="L750">
        <v>0</v>
      </c>
      <c r="M750" t="s">
        <v>20</v>
      </c>
      <c r="N750" t="s">
        <v>1218</v>
      </c>
    </row>
    <row r="751" spans="1:14" x14ac:dyDescent="0.3">
      <c r="A751" t="s">
        <v>758</v>
      </c>
      <c r="B751" t="s">
        <v>759</v>
      </c>
      <c r="C751">
        <v>33</v>
      </c>
      <c r="D751" t="s">
        <v>16</v>
      </c>
      <c r="E751" t="s">
        <v>17</v>
      </c>
      <c r="F751" t="s">
        <v>18</v>
      </c>
      <c r="G751" t="s">
        <v>53</v>
      </c>
      <c r="H751">
        <v>44139</v>
      </c>
      <c r="I751">
        <v>46914</v>
      </c>
      <c r="J751">
        <v>4740</v>
      </c>
      <c r="K751">
        <v>4.68</v>
      </c>
      <c r="L751">
        <v>1</v>
      </c>
      <c r="M751" t="s">
        <v>28</v>
      </c>
      <c r="N751" t="s">
        <v>1218</v>
      </c>
    </row>
    <row r="752" spans="1:14" x14ac:dyDescent="0.3">
      <c r="A752" t="s">
        <v>1721</v>
      </c>
      <c r="B752" t="s">
        <v>997</v>
      </c>
      <c r="C752">
        <v>36</v>
      </c>
      <c r="D752" t="s">
        <v>24</v>
      </c>
      <c r="E752" t="s">
        <v>31</v>
      </c>
      <c r="F752" t="s">
        <v>32</v>
      </c>
      <c r="G752" t="s">
        <v>88</v>
      </c>
      <c r="H752">
        <v>42226</v>
      </c>
      <c r="I752">
        <v>33289</v>
      </c>
      <c r="J752">
        <v>1101</v>
      </c>
      <c r="K752">
        <v>2.9</v>
      </c>
      <c r="L752">
        <v>5</v>
      </c>
      <c r="M752" t="s">
        <v>28</v>
      </c>
      <c r="N752" t="s">
        <v>1218</v>
      </c>
    </row>
    <row r="753" spans="1:14" x14ac:dyDescent="0.3">
      <c r="A753" t="s">
        <v>1722</v>
      </c>
      <c r="B753" t="s">
        <v>901</v>
      </c>
      <c r="C753">
        <v>36</v>
      </c>
      <c r="D753" t="s">
        <v>16</v>
      </c>
      <c r="E753" t="s">
        <v>31</v>
      </c>
      <c r="F753" t="s">
        <v>32</v>
      </c>
      <c r="G753" t="s">
        <v>19</v>
      </c>
      <c r="H753">
        <v>45019</v>
      </c>
      <c r="I753">
        <v>34910</v>
      </c>
      <c r="J753">
        <v>1532</v>
      </c>
      <c r="K753">
        <v>3.89</v>
      </c>
      <c r="L753">
        <v>2</v>
      </c>
      <c r="M753" t="s">
        <v>20</v>
      </c>
      <c r="N753" t="s">
        <v>1218</v>
      </c>
    </row>
    <row r="754" spans="1:14" x14ac:dyDescent="0.3">
      <c r="A754" t="s">
        <v>1723</v>
      </c>
      <c r="B754" t="s">
        <v>1487</v>
      </c>
      <c r="C754">
        <v>28</v>
      </c>
      <c r="D754" t="s">
        <v>16</v>
      </c>
      <c r="E754" t="s">
        <v>58</v>
      </c>
      <c r="F754" t="s">
        <v>59</v>
      </c>
      <c r="G754" t="s">
        <v>105</v>
      </c>
      <c r="H754">
        <v>44024</v>
      </c>
      <c r="I754">
        <v>27349</v>
      </c>
      <c r="J754">
        <v>1962</v>
      </c>
      <c r="K754">
        <v>3.49</v>
      </c>
      <c r="L754">
        <v>4</v>
      </c>
      <c r="M754" t="s">
        <v>28</v>
      </c>
      <c r="N754" t="s">
        <v>1218</v>
      </c>
    </row>
    <row r="755" spans="1:14" x14ac:dyDescent="0.3">
      <c r="A755" t="s">
        <v>840</v>
      </c>
      <c r="B755" t="s">
        <v>279</v>
      </c>
      <c r="C755">
        <v>33</v>
      </c>
      <c r="D755" t="s">
        <v>16</v>
      </c>
      <c r="E755" t="s">
        <v>31</v>
      </c>
      <c r="F755" t="s">
        <v>32</v>
      </c>
      <c r="G755" t="s">
        <v>39</v>
      </c>
      <c r="H755">
        <v>45479</v>
      </c>
      <c r="I755">
        <v>28273</v>
      </c>
      <c r="J755">
        <v>770</v>
      </c>
      <c r="K755">
        <v>4.42</v>
      </c>
      <c r="L755">
        <v>3</v>
      </c>
      <c r="M755" t="s">
        <v>34</v>
      </c>
      <c r="N755" t="s">
        <v>1218</v>
      </c>
    </row>
    <row r="756" spans="1:14" x14ac:dyDescent="0.3">
      <c r="A756" t="s">
        <v>1003</v>
      </c>
      <c r="B756" t="s">
        <v>1004</v>
      </c>
      <c r="C756">
        <v>28</v>
      </c>
      <c r="D756" t="s">
        <v>24</v>
      </c>
      <c r="E756" t="s">
        <v>74</v>
      </c>
      <c r="F756" t="s">
        <v>75</v>
      </c>
      <c r="G756" t="s">
        <v>53</v>
      </c>
      <c r="H756">
        <v>45570</v>
      </c>
      <c r="I756">
        <v>29043</v>
      </c>
      <c r="J756">
        <v>1935</v>
      </c>
      <c r="K756">
        <v>3.1</v>
      </c>
      <c r="L756">
        <v>4</v>
      </c>
      <c r="M756" t="s">
        <v>34</v>
      </c>
      <c r="N756" t="s">
        <v>1218</v>
      </c>
    </row>
    <row r="757" spans="1:14" x14ac:dyDescent="0.3">
      <c r="A757" t="s">
        <v>1724</v>
      </c>
      <c r="B757" t="s">
        <v>1396</v>
      </c>
      <c r="C757">
        <v>30</v>
      </c>
      <c r="D757" t="s">
        <v>16</v>
      </c>
      <c r="E757" t="s">
        <v>17</v>
      </c>
      <c r="F757" t="s">
        <v>18</v>
      </c>
      <c r="G757" t="s">
        <v>19</v>
      </c>
      <c r="H757">
        <v>43684</v>
      </c>
      <c r="I757">
        <v>45980</v>
      </c>
      <c r="J757">
        <v>2401</v>
      </c>
      <c r="K757">
        <v>3.88</v>
      </c>
      <c r="L757">
        <v>3</v>
      </c>
      <c r="M757" t="s">
        <v>28</v>
      </c>
      <c r="N757" t="s">
        <v>1218</v>
      </c>
    </row>
    <row r="758" spans="1:14" x14ac:dyDescent="0.3">
      <c r="A758" t="s">
        <v>1725</v>
      </c>
      <c r="B758" t="s">
        <v>136</v>
      </c>
      <c r="C758">
        <v>24</v>
      </c>
      <c r="D758" t="s">
        <v>16</v>
      </c>
      <c r="E758" t="s">
        <v>37</v>
      </c>
      <c r="F758" t="s">
        <v>38</v>
      </c>
      <c r="G758" t="s">
        <v>50</v>
      </c>
      <c r="H758">
        <v>45216</v>
      </c>
      <c r="I758">
        <v>25994</v>
      </c>
      <c r="J758">
        <v>1421</v>
      </c>
      <c r="K758">
        <v>3.39</v>
      </c>
      <c r="L758">
        <v>3</v>
      </c>
      <c r="M758" t="s">
        <v>20</v>
      </c>
      <c r="N758" t="s">
        <v>1218</v>
      </c>
    </row>
    <row r="759" spans="1:14" x14ac:dyDescent="0.3">
      <c r="A759" t="s">
        <v>441</v>
      </c>
      <c r="B759" t="s">
        <v>442</v>
      </c>
      <c r="C759">
        <v>25</v>
      </c>
      <c r="D759" t="s">
        <v>16</v>
      </c>
      <c r="E759" t="s">
        <v>74</v>
      </c>
      <c r="F759" t="s">
        <v>75</v>
      </c>
      <c r="G759" t="s">
        <v>105</v>
      </c>
      <c r="H759">
        <v>44390</v>
      </c>
      <c r="I759">
        <v>37199</v>
      </c>
      <c r="J759">
        <v>1197</v>
      </c>
      <c r="K759">
        <v>3.99</v>
      </c>
      <c r="L759">
        <v>5</v>
      </c>
      <c r="M759" t="s">
        <v>34</v>
      </c>
      <c r="N759" t="s">
        <v>1218</v>
      </c>
    </row>
    <row r="760" spans="1:14" x14ac:dyDescent="0.3">
      <c r="A760" t="s">
        <v>1726</v>
      </c>
      <c r="B760" t="s">
        <v>1727</v>
      </c>
      <c r="C760">
        <v>38</v>
      </c>
      <c r="D760" t="s">
        <v>24</v>
      </c>
      <c r="E760" t="s">
        <v>42</v>
      </c>
      <c r="F760" t="s">
        <v>43</v>
      </c>
      <c r="G760" t="s">
        <v>33</v>
      </c>
      <c r="H760">
        <v>43053</v>
      </c>
      <c r="I760">
        <v>42204</v>
      </c>
      <c r="J760">
        <v>1603</v>
      </c>
      <c r="K760">
        <v>1.91</v>
      </c>
      <c r="L760">
        <v>1</v>
      </c>
      <c r="M760" t="s">
        <v>28</v>
      </c>
      <c r="N760" t="s">
        <v>1218</v>
      </c>
    </row>
    <row r="761" spans="1:14" x14ac:dyDescent="0.3">
      <c r="A761" t="s">
        <v>1728</v>
      </c>
      <c r="B761" t="s">
        <v>111</v>
      </c>
      <c r="C761">
        <v>35</v>
      </c>
      <c r="D761" t="s">
        <v>24</v>
      </c>
      <c r="E761" t="s">
        <v>37</v>
      </c>
      <c r="F761" t="s">
        <v>38</v>
      </c>
      <c r="G761" t="s">
        <v>27</v>
      </c>
      <c r="H761">
        <v>44039</v>
      </c>
      <c r="I761">
        <v>29633</v>
      </c>
      <c r="J761">
        <v>1602</v>
      </c>
      <c r="K761">
        <v>2.46</v>
      </c>
      <c r="L761">
        <v>4</v>
      </c>
      <c r="M761" t="s">
        <v>28</v>
      </c>
      <c r="N761" t="s">
        <v>1218</v>
      </c>
    </row>
    <row r="762" spans="1:14" x14ac:dyDescent="0.3">
      <c r="A762" t="s">
        <v>1147</v>
      </c>
      <c r="B762" t="s">
        <v>1148</v>
      </c>
      <c r="C762">
        <v>30</v>
      </c>
      <c r="D762" t="s">
        <v>16</v>
      </c>
      <c r="E762" t="s">
        <v>74</v>
      </c>
      <c r="F762" t="s">
        <v>75</v>
      </c>
      <c r="G762" t="s">
        <v>88</v>
      </c>
      <c r="H762">
        <v>43955</v>
      </c>
      <c r="I762">
        <v>37627</v>
      </c>
      <c r="J762">
        <v>3178</v>
      </c>
      <c r="K762">
        <v>4.24</v>
      </c>
      <c r="L762">
        <v>2</v>
      </c>
      <c r="M762" t="s">
        <v>28</v>
      </c>
      <c r="N762" t="s">
        <v>1218</v>
      </c>
    </row>
    <row r="763" spans="1:14" x14ac:dyDescent="0.3">
      <c r="A763" t="s">
        <v>64</v>
      </c>
      <c r="B763" t="s">
        <v>65</v>
      </c>
      <c r="C763">
        <v>25</v>
      </c>
      <c r="D763" t="s">
        <v>16</v>
      </c>
      <c r="E763" t="s">
        <v>17</v>
      </c>
      <c r="F763" t="s">
        <v>18</v>
      </c>
      <c r="G763" t="s">
        <v>50</v>
      </c>
      <c r="H763">
        <v>45335</v>
      </c>
      <c r="I763">
        <v>49946</v>
      </c>
      <c r="J763">
        <v>647</v>
      </c>
      <c r="K763">
        <v>1.93</v>
      </c>
      <c r="L763">
        <v>3</v>
      </c>
      <c r="M763" t="s">
        <v>28</v>
      </c>
      <c r="N763" t="s">
        <v>1218</v>
      </c>
    </row>
    <row r="764" spans="1:14" x14ac:dyDescent="0.3">
      <c r="A764" t="s">
        <v>1729</v>
      </c>
      <c r="B764" t="s">
        <v>325</v>
      </c>
      <c r="C764">
        <v>31</v>
      </c>
      <c r="D764" t="s">
        <v>16</v>
      </c>
      <c r="E764" t="s">
        <v>58</v>
      </c>
      <c r="F764" t="s">
        <v>59</v>
      </c>
      <c r="G764" t="s">
        <v>27</v>
      </c>
      <c r="H764">
        <v>43446</v>
      </c>
      <c r="I764">
        <v>32101</v>
      </c>
      <c r="J764">
        <v>1278</v>
      </c>
      <c r="K764">
        <v>3.56</v>
      </c>
      <c r="L764">
        <v>4</v>
      </c>
      <c r="M764" t="s">
        <v>20</v>
      </c>
      <c r="N764" t="s">
        <v>1218</v>
      </c>
    </row>
    <row r="765" spans="1:14" x14ac:dyDescent="0.3">
      <c r="A765" t="s">
        <v>615</v>
      </c>
      <c r="B765" t="s">
        <v>616</v>
      </c>
      <c r="C765">
        <v>34</v>
      </c>
      <c r="D765" t="s">
        <v>16</v>
      </c>
      <c r="E765" t="s">
        <v>42</v>
      </c>
      <c r="F765" t="s">
        <v>43</v>
      </c>
      <c r="G765" t="s">
        <v>53</v>
      </c>
      <c r="H765">
        <v>42461</v>
      </c>
      <c r="I765">
        <v>45951</v>
      </c>
      <c r="J765">
        <v>997</v>
      </c>
      <c r="K765">
        <v>2.79</v>
      </c>
      <c r="L765">
        <v>1</v>
      </c>
      <c r="M765" t="s">
        <v>20</v>
      </c>
      <c r="N765" t="s">
        <v>1218</v>
      </c>
    </row>
    <row r="766" spans="1:14" x14ac:dyDescent="0.3">
      <c r="A766" t="s">
        <v>1730</v>
      </c>
      <c r="B766" t="s">
        <v>107</v>
      </c>
      <c r="C766">
        <v>37</v>
      </c>
      <c r="D766" t="s">
        <v>16</v>
      </c>
      <c r="E766" t="s">
        <v>25</v>
      </c>
      <c r="F766" t="s">
        <v>26</v>
      </c>
      <c r="G766" t="s">
        <v>105</v>
      </c>
      <c r="H766">
        <v>42228</v>
      </c>
      <c r="I766">
        <v>29031</v>
      </c>
      <c r="J766">
        <v>2434</v>
      </c>
      <c r="K766">
        <v>4.33</v>
      </c>
      <c r="L766">
        <v>3</v>
      </c>
      <c r="M766" t="s">
        <v>34</v>
      </c>
      <c r="N766" t="s">
        <v>1218</v>
      </c>
    </row>
    <row r="767" spans="1:14" x14ac:dyDescent="0.3">
      <c r="A767" t="s">
        <v>1731</v>
      </c>
      <c r="B767" t="s">
        <v>167</v>
      </c>
      <c r="C767">
        <v>42</v>
      </c>
      <c r="D767" t="s">
        <v>24</v>
      </c>
      <c r="E767" t="s">
        <v>17</v>
      </c>
      <c r="F767" t="s">
        <v>18</v>
      </c>
      <c r="G767" t="s">
        <v>33</v>
      </c>
      <c r="H767">
        <v>44703</v>
      </c>
      <c r="I767">
        <v>42932</v>
      </c>
      <c r="J767">
        <v>2908</v>
      </c>
      <c r="K767">
        <v>3.18</v>
      </c>
      <c r="L767">
        <v>3</v>
      </c>
      <c r="M767" t="s">
        <v>34</v>
      </c>
      <c r="N767" t="s">
        <v>1218</v>
      </c>
    </row>
    <row r="768" spans="1:14" x14ac:dyDescent="0.3">
      <c r="A768" t="s">
        <v>1732</v>
      </c>
      <c r="B768" t="s">
        <v>451</v>
      </c>
      <c r="C768">
        <v>22</v>
      </c>
      <c r="D768" t="s">
        <v>16</v>
      </c>
      <c r="E768" t="s">
        <v>17</v>
      </c>
      <c r="F768" t="s">
        <v>18</v>
      </c>
      <c r="G768" t="s">
        <v>53</v>
      </c>
      <c r="H768">
        <v>44430</v>
      </c>
      <c r="I768">
        <v>45239</v>
      </c>
      <c r="J768">
        <v>3216</v>
      </c>
      <c r="K768">
        <v>3.41</v>
      </c>
      <c r="L768">
        <v>3</v>
      </c>
      <c r="M768" t="s">
        <v>34</v>
      </c>
      <c r="N768" t="s">
        <v>1218</v>
      </c>
    </row>
    <row r="769" spans="1:14" x14ac:dyDescent="0.3">
      <c r="A769" t="s">
        <v>1733</v>
      </c>
      <c r="B769" t="s">
        <v>1734</v>
      </c>
      <c r="C769">
        <v>31</v>
      </c>
      <c r="D769" t="s">
        <v>16</v>
      </c>
      <c r="E769" t="s">
        <v>31</v>
      </c>
      <c r="F769" t="s">
        <v>32</v>
      </c>
      <c r="G769" t="s">
        <v>39</v>
      </c>
      <c r="H769">
        <v>44871</v>
      </c>
      <c r="I769">
        <v>31891</v>
      </c>
      <c r="J769">
        <v>1288</v>
      </c>
      <c r="K769">
        <v>3.7</v>
      </c>
      <c r="L769">
        <v>0</v>
      </c>
      <c r="M769" t="s">
        <v>28</v>
      </c>
      <c r="N769" t="s">
        <v>1218</v>
      </c>
    </row>
    <row r="770" spans="1:14" x14ac:dyDescent="0.3">
      <c r="A770" t="s">
        <v>1735</v>
      </c>
      <c r="B770" t="s">
        <v>860</v>
      </c>
      <c r="C770">
        <v>26</v>
      </c>
      <c r="D770" t="s">
        <v>24</v>
      </c>
      <c r="E770" t="s">
        <v>58</v>
      </c>
      <c r="F770" t="s">
        <v>59</v>
      </c>
      <c r="G770" t="s">
        <v>33</v>
      </c>
      <c r="H770">
        <v>43250</v>
      </c>
      <c r="I770">
        <v>31640</v>
      </c>
      <c r="J770">
        <v>1554</v>
      </c>
      <c r="K770">
        <v>2.11</v>
      </c>
      <c r="L770">
        <v>5</v>
      </c>
      <c r="M770" t="s">
        <v>20</v>
      </c>
      <c r="N770" t="s">
        <v>1218</v>
      </c>
    </row>
    <row r="771" spans="1:14" x14ac:dyDescent="0.3">
      <c r="A771" t="s">
        <v>1736</v>
      </c>
      <c r="B771" t="s">
        <v>895</v>
      </c>
      <c r="C771">
        <v>45</v>
      </c>
      <c r="D771" t="s">
        <v>24</v>
      </c>
      <c r="E771" t="s">
        <v>42</v>
      </c>
      <c r="F771" t="s">
        <v>43</v>
      </c>
      <c r="G771" t="s">
        <v>33</v>
      </c>
      <c r="H771">
        <v>45237</v>
      </c>
      <c r="I771">
        <v>33510</v>
      </c>
      <c r="J771">
        <v>1496</v>
      </c>
      <c r="K771">
        <v>3.02</v>
      </c>
      <c r="L771">
        <v>1</v>
      </c>
      <c r="M771" t="s">
        <v>20</v>
      </c>
      <c r="N771" t="s">
        <v>1218</v>
      </c>
    </row>
    <row r="772" spans="1:14" x14ac:dyDescent="0.3">
      <c r="A772" t="s">
        <v>1737</v>
      </c>
      <c r="B772" t="s">
        <v>525</v>
      </c>
      <c r="C772">
        <v>21</v>
      </c>
      <c r="D772" t="s">
        <v>16</v>
      </c>
      <c r="E772" t="s">
        <v>58</v>
      </c>
      <c r="F772" t="s">
        <v>59</v>
      </c>
      <c r="G772" t="s">
        <v>50</v>
      </c>
      <c r="H772">
        <v>44855</v>
      </c>
      <c r="I772">
        <v>30218</v>
      </c>
      <c r="J772">
        <v>2291</v>
      </c>
      <c r="K772">
        <v>3.52</v>
      </c>
      <c r="L772">
        <v>8</v>
      </c>
      <c r="M772" t="s">
        <v>34</v>
      </c>
      <c r="N772" t="s">
        <v>1218</v>
      </c>
    </row>
    <row r="773" spans="1:14" x14ac:dyDescent="0.3">
      <c r="A773" t="s">
        <v>185</v>
      </c>
      <c r="B773" t="s">
        <v>38</v>
      </c>
      <c r="C773">
        <v>29</v>
      </c>
      <c r="D773" t="s">
        <v>16</v>
      </c>
      <c r="E773" t="s">
        <v>74</v>
      </c>
      <c r="F773" t="s">
        <v>75</v>
      </c>
      <c r="G773" t="s">
        <v>27</v>
      </c>
      <c r="H773">
        <v>44307</v>
      </c>
      <c r="I773">
        <v>35593</v>
      </c>
      <c r="J773">
        <v>2236</v>
      </c>
      <c r="K773">
        <v>2.71</v>
      </c>
      <c r="L773">
        <v>4</v>
      </c>
      <c r="M773" t="s">
        <v>28</v>
      </c>
      <c r="N773" t="s">
        <v>1218</v>
      </c>
    </row>
    <row r="774" spans="1:14" x14ac:dyDescent="0.3">
      <c r="A774" t="s">
        <v>871</v>
      </c>
      <c r="B774" t="s">
        <v>872</v>
      </c>
      <c r="C774">
        <v>33</v>
      </c>
      <c r="D774" t="s">
        <v>24</v>
      </c>
      <c r="E774" t="s">
        <v>62</v>
      </c>
      <c r="F774" t="s">
        <v>63</v>
      </c>
      <c r="G774" t="s">
        <v>19</v>
      </c>
      <c r="H774">
        <v>42013</v>
      </c>
      <c r="I774">
        <v>47265</v>
      </c>
      <c r="J774">
        <v>1721</v>
      </c>
      <c r="K774">
        <v>2.64</v>
      </c>
      <c r="L774">
        <v>2</v>
      </c>
      <c r="M774" t="s">
        <v>28</v>
      </c>
      <c r="N774" t="s">
        <v>1218</v>
      </c>
    </row>
    <row r="775" spans="1:14" x14ac:dyDescent="0.3">
      <c r="A775" t="s">
        <v>1738</v>
      </c>
      <c r="B775" t="s">
        <v>220</v>
      </c>
      <c r="C775">
        <v>40</v>
      </c>
      <c r="D775" t="s">
        <v>16</v>
      </c>
      <c r="E775" t="s">
        <v>17</v>
      </c>
      <c r="F775" t="s">
        <v>18</v>
      </c>
      <c r="G775" t="s">
        <v>53</v>
      </c>
      <c r="H775">
        <v>45513</v>
      </c>
      <c r="I775">
        <v>39721</v>
      </c>
      <c r="J775">
        <v>1196</v>
      </c>
      <c r="K775">
        <v>2.4700000000000002</v>
      </c>
      <c r="L775">
        <v>3</v>
      </c>
      <c r="M775" t="s">
        <v>20</v>
      </c>
      <c r="N775" t="s">
        <v>1218</v>
      </c>
    </row>
    <row r="776" spans="1:14" x14ac:dyDescent="0.3">
      <c r="A776" t="s">
        <v>1739</v>
      </c>
      <c r="B776" t="s">
        <v>1740</v>
      </c>
      <c r="C776">
        <v>35</v>
      </c>
      <c r="D776" t="s">
        <v>24</v>
      </c>
      <c r="E776" t="s">
        <v>25</v>
      </c>
      <c r="F776" t="s">
        <v>26</v>
      </c>
      <c r="G776" t="s">
        <v>88</v>
      </c>
      <c r="H776">
        <v>42841</v>
      </c>
      <c r="I776">
        <v>31111</v>
      </c>
      <c r="J776">
        <v>693</v>
      </c>
      <c r="K776">
        <v>1</v>
      </c>
      <c r="L776">
        <v>7</v>
      </c>
      <c r="M776" t="s">
        <v>20</v>
      </c>
      <c r="N776" t="s">
        <v>1218</v>
      </c>
    </row>
    <row r="777" spans="1:14" x14ac:dyDescent="0.3">
      <c r="A777" t="s">
        <v>1741</v>
      </c>
      <c r="B777" t="s">
        <v>1742</v>
      </c>
      <c r="C777">
        <v>32</v>
      </c>
      <c r="D777" t="s">
        <v>24</v>
      </c>
      <c r="E777" t="s">
        <v>37</v>
      </c>
      <c r="F777" t="s">
        <v>38</v>
      </c>
      <c r="G777" t="s">
        <v>105</v>
      </c>
      <c r="H777">
        <v>44745</v>
      </c>
      <c r="I777">
        <v>27518</v>
      </c>
      <c r="J777">
        <v>375</v>
      </c>
      <c r="K777">
        <v>1.85</v>
      </c>
      <c r="L777">
        <v>6</v>
      </c>
      <c r="M777" t="s">
        <v>34</v>
      </c>
      <c r="N777" t="s">
        <v>1218</v>
      </c>
    </row>
    <row r="778" spans="1:14" x14ac:dyDescent="0.3">
      <c r="A778" t="s">
        <v>1743</v>
      </c>
      <c r="B778" t="s">
        <v>437</v>
      </c>
      <c r="C778">
        <v>32</v>
      </c>
      <c r="D778" t="s">
        <v>16</v>
      </c>
      <c r="E778" t="s">
        <v>62</v>
      </c>
      <c r="F778" t="s">
        <v>63</v>
      </c>
      <c r="G778" t="s">
        <v>19</v>
      </c>
      <c r="H778">
        <v>42022</v>
      </c>
      <c r="I778">
        <v>43486</v>
      </c>
      <c r="J778">
        <v>2256</v>
      </c>
      <c r="K778">
        <v>3.71</v>
      </c>
      <c r="L778">
        <v>3</v>
      </c>
      <c r="M778" t="s">
        <v>20</v>
      </c>
      <c r="N778" t="s">
        <v>1218</v>
      </c>
    </row>
    <row r="779" spans="1:14" x14ac:dyDescent="0.3">
      <c r="A779" t="s">
        <v>804</v>
      </c>
      <c r="B779" t="s">
        <v>561</v>
      </c>
      <c r="C779">
        <v>34</v>
      </c>
      <c r="D779" t="s">
        <v>24</v>
      </c>
      <c r="E779" t="s">
        <v>37</v>
      </c>
      <c r="F779" t="s">
        <v>38</v>
      </c>
      <c r="G779" t="s">
        <v>53</v>
      </c>
      <c r="H779">
        <v>45545</v>
      </c>
      <c r="I779">
        <v>35155</v>
      </c>
      <c r="J779">
        <v>1349</v>
      </c>
      <c r="K779">
        <v>2.58</v>
      </c>
      <c r="L779">
        <v>2</v>
      </c>
      <c r="M779" t="s">
        <v>20</v>
      </c>
      <c r="N779" t="s">
        <v>1218</v>
      </c>
    </row>
    <row r="780" spans="1:14" x14ac:dyDescent="0.3">
      <c r="A780" t="s">
        <v>1744</v>
      </c>
      <c r="B780" t="s">
        <v>650</v>
      </c>
      <c r="C780">
        <v>36</v>
      </c>
      <c r="D780" t="s">
        <v>16</v>
      </c>
      <c r="E780" t="s">
        <v>62</v>
      </c>
      <c r="F780" t="s">
        <v>63</v>
      </c>
      <c r="G780" t="s">
        <v>88</v>
      </c>
      <c r="H780">
        <v>42290</v>
      </c>
      <c r="I780">
        <v>33125</v>
      </c>
      <c r="J780">
        <v>1341</v>
      </c>
      <c r="K780">
        <v>1.8</v>
      </c>
      <c r="L780">
        <v>2</v>
      </c>
      <c r="M780" t="s">
        <v>34</v>
      </c>
      <c r="N780" t="s">
        <v>1218</v>
      </c>
    </row>
    <row r="781" spans="1:14" x14ac:dyDescent="0.3">
      <c r="A781" t="s">
        <v>1745</v>
      </c>
      <c r="B781" t="s">
        <v>1304</v>
      </c>
      <c r="C781">
        <v>39</v>
      </c>
      <c r="D781" t="s">
        <v>24</v>
      </c>
      <c r="E781" t="s">
        <v>42</v>
      </c>
      <c r="F781" t="s">
        <v>43</v>
      </c>
      <c r="G781" t="s">
        <v>33</v>
      </c>
      <c r="H781">
        <v>42864</v>
      </c>
      <c r="I781">
        <v>34320</v>
      </c>
      <c r="J781">
        <v>637</v>
      </c>
      <c r="K781">
        <v>1.31</v>
      </c>
      <c r="L781">
        <v>2</v>
      </c>
      <c r="M781" t="s">
        <v>28</v>
      </c>
      <c r="N781" t="s">
        <v>1218</v>
      </c>
    </row>
    <row r="782" spans="1:14" x14ac:dyDescent="0.3">
      <c r="A782" t="s">
        <v>889</v>
      </c>
      <c r="B782" t="s">
        <v>890</v>
      </c>
      <c r="C782">
        <v>30</v>
      </c>
      <c r="D782" t="s">
        <v>16</v>
      </c>
      <c r="E782" t="s">
        <v>17</v>
      </c>
      <c r="F782" t="s">
        <v>18</v>
      </c>
      <c r="G782" t="s">
        <v>53</v>
      </c>
      <c r="H782">
        <v>45263</v>
      </c>
      <c r="I782">
        <v>42633</v>
      </c>
      <c r="J782">
        <v>2307</v>
      </c>
      <c r="K782">
        <v>2.68</v>
      </c>
      <c r="L782">
        <v>5</v>
      </c>
      <c r="M782" t="s">
        <v>20</v>
      </c>
      <c r="N782" t="s">
        <v>1218</v>
      </c>
    </row>
    <row r="783" spans="1:14" x14ac:dyDescent="0.3">
      <c r="A783" t="s">
        <v>1746</v>
      </c>
      <c r="B783" t="s">
        <v>1094</v>
      </c>
      <c r="C783">
        <v>27</v>
      </c>
      <c r="D783" t="s">
        <v>16</v>
      </c>
      <c r="E783" t="s">
        <v>58</v>
      </c>
      <c r="F783" t="s">
        <v>59</v>
      </c>
      <c r="G783" t="s">
        <v>53</v>
      </c>
      <c r="H783">
        <v>43980</v>
      </c>
      <c r="I783">
        <v>30675</v>
      </c>
      <c r="J783">
        <v>953</v>
      </c>
      <c r="K783">
        <v>1.52</v>
      </c>
      <c r="L783">
        <v>0</v>
      </c>
      <c r="M783" t="s">
        <v>34</v>
      </c>
      <c r="N783" t="s">
        <v>1218</v>
      </c>
    </row>
    <row r="784" spans="1:14" x14ac:dyDescent="0.3">
      <c r="A784" t="s">
        <v>1747</v>
      </c>
      <c r="B784" t="s">
        <v>305</v>
      </c>
      <c r="C784">
        <v>43</v>
      </c>
      <c r="D784" t="s">
        <v>16</v>
      </c>
      <c r="E784" t="s">
        <v>17</v>
      </c>
      <c r="F784" t="s">
        <v>18</v>
      </c>
      <c r="G784" t="s">
        <v>53</v>
      </c>
      <c r="H784">
        <v>43871</v>
      </c>
      <c r="I784">
        <v>45363</v>
      </c>
      <c r="J784">
        <v>1390</v>
      </c>
      <c r="K784">
        <v>1.98</v>
      </c>
      <c r="L784">
        <v>2</v>
      </c>
      <c r="M784" t="s">
        <v>34</v>
      </c>
      <c r="N784" t="s">
        <v>1218</v>
      </c>
    </row>
    <row r="785" spans="1:14" x14ac:dyDescent="0.3">
      <c r="A785" t="s">
        <v>110</v>
      </c>
      <c r="B785" t="s">
        <v>111</v>
      </c>
      <c r="C785">
        <v>29</v>
      </c>
      <c r="D785" t="s">
        <v>16</v>
      </c>
      <c r="E785" t="s">
        <v>62</v>
      </c>
      <c r="F785" t="s">
        <v>63</v>
      </c>
      <c r="G785" t="s">
        <v>88</v>
      </c>
      <c r="H785">
        <v>42899</v>
      </c>
      <c r="I785">
        <v>35355</v>
      </c>
      <c r="J785">
        <v>2623</v>
      </c>
      <c r="K785">
        <v>3.27</v>
      </c>
      <c r="L785">
        <v>5</v>
      </c>
      <c r="M785" t="s">
        <v>34</v>
      </c>
      <c r="N785" t="s">
        <v>1218</v>
      </c>
    </row>
    <row r="786" spans="1:14" x14ac:dyDescent="0.3">
      <c r="A786" t="s">
        <v>1073</v>
      </c>
      <c r="B786" t="s">
        <v>119</v>
      </c>
      <c r="C786">
        <v>25</v>
      </c>
      <c r="D786" t="s">
        <v>16</v>
      </c>
      <c r="E786" t="s">
        <v>42</v>
      </c>
      <c r="F786" t="s">
        <v>43</v>
      </c>
      <c r="G786" t="s">
        <v>39</v>
      </c>
      <c r="H786">
        <v>45413</v>
      </c>
      <c r="I786">
        <v>40281</v>
      </c>
      <c r="J786">
        <v>2118</v>
      </c>
      <c r="K786">
        <v>2.99</v>
      </c>
      <c r="L786">
        <v>1</v>
      </c>
      <c r="M786" t="s">
        <v>34</v>
      </c>
      <c r="N786" t="s">
        <v>1218</v>
      </c>
    </row>
    <row r="787" spans="1:14" x14ac:dyDescent="0.3">
      <c r="A787" t="s">
        <v>1748</v>
      </c>
      <c r="B787" t="s">
        <v>1698</v>
      </c>
      <c r="C787">
        <v>22</v>
      </c>
      <c r="D787" t="s">
        <v>24</v>
      </c>
      <c r="E787" t="s">
        <v>25</v>
      </c>
      <c r="F787" t="s">
        <v>26</v>
      </c>
      <c r="G787" t="s">
        <v>53</v>
      </c>
      <c r="H787">
        <v>45493</v>
      </c>
      <c r="I787">
        <v>35200</v>
      </c>
      <c r="J787">
        <v>1250</v>
      </c>
      <c r="K787">
        <v>2.99</v>
      </c>
      <c r="L787">
        <v>1</v>
      </c>
      <c r="M787" t="s">
        <v>20</v>
      </c>
      <c r="N787" t="s">
        <v>1218</v>
      </c>
    </row>
    <row r="788" spans="1:14" x14ac:dyDescent="0.3">
      <c r="A788" t="s">
        <v>1749</v>
      </c>
      <c r="B788" t="s">
        <v>836</v>
      </c>
      <c r="C788">
        <v>32</v>
      </c>
      <c r="D788" t="s">
        <v>16</v>
      </c>
      <c r="E788" t="s">
        <v>17</v>
      </c>
      <c r="F788" t="s">
        <v>18</v>
      </c>
      <c r="G788" t="s">
        <v>105</v>
      </c>
      <c r="H788">
        <v>44967</v>
      </c>
      <c r="I788">
        <v>43714</v>
      </c>
      <c r="J788">
        <v>1866</v>
      </c>
      <c r="K788">
        <v>3.68</v>
      </c>
      <c r="L788">
        <v>1</v>
      </c>
      <c r="M788" t="s">
        <v>20</v>
      </c>
      <c r="N788" t="s">
        <v>1218</v>
      </c>
    </row>
    <row r="789" spans="1:14" x14ac:dyDescent="0.3">
      <c r="A789" t="s">
        <v>1750</v>
      </c>
      <c r="B789" t="s">
        <v>231</v>
      </c>
      <c r="C789">
        <v>44</v>
      </c>
      <c r="D789" t="s">
        <v>16</v>
      </c>
      <c r="E789" t="s">
        <v>62</v>
      </c>
      <c r="F789" t="s">
        <v>63</v>
      </c>
      <c r="G789" t="s">
        <v>88</v>
      </c>
      <c r="H789">
        <v>44171</v>
      </c>
      <c r="I789">
        <v>44910</v>
      </c>
      <c r="J789">
        <v>2367</v>
      </c>
      <c r="K789">
        <v>3.29</v>
      </c>
      <c r="L789">
        <v>2</v>
      </c>
      <c r="M789" t="s">
        <v>34</v>
      </c>
      <c r="N789" t="s">
        <v>1218</v>
      </c>
    </row>
    <row r="790" spans="1:14" x14ac:dyDescent="0.3">
      <c r="A790" t="s">
        <v>1751</v>
      </c>
      <c r="B790" t="s">
        <v>608</v>
      </c>
      <c r="C790">
        <v>31</v>
      </c>
      <c r="D790" t="s">
        <v>16</v>
      </c>
      <c r="E790" t="s">
        <v>42</v>
      </c>
      <c r="F790" t="s">
        <v>43</v>
      </c>
      <c r="G790" t="s">
        <v>33</v>
      </c>
      <c r="H790">
        <v>42347</v>
      </c>
      <c r="I790">
        <v>38656</v>
      </c>
      <c r="J790">
        <v>1489</v>
      </c>
      <c r="K790">
        <v>3.42</v>
      </c>
      <c r="L790">
        <v>0</v>
      </c>
      <c r="M790" t="s">
        <v>20</v>
      </c>
      <c r="N790" t="s">
        <v>1218</v>
      </c>
    </row>
    <row r="791" spans="1:14" x14ac:dyDescent="0.3">
      <c r="A791" t="s">
        <v>1752</v>
      </c>
      <c r="B791" t="s">
        <v>147</v>
      </c>
      <c r="C791">
        <v>24</v>
      </c>
      <c r="D791" t="s">
        <v>16</v>
      </c>
      <c r="E791" t="s">
        <v>17</v>
      </c>
      <c r="F791" t="s">
        <v>18</v>
      </c>
      <c r="G791" t="s">
        <v>105</v>
      </c>
      <c r="H791">
        <v>44846</v>
      </c>
      <c r="I791">
        <v>50990</v>
      </c>
      <c r="J791">
        <v>4684</v>
      </c>
      <c r="K791">
        <v>5</v>
      </c>
      <c r="L791">
        <v>0</v>
      </c>
      <c r="M791" t="s">
        <v>34</v>
      </c>
      <c r="N791" t="s">
        <v>1218</v>
      </c>
    </row>
    <row r="792" spans="1:14" x14ac:dyDescent="0.3">
      <c r="A792" t="s">
        <v>1753</v>
      </c>
      <c r="B792" t="s">
        <v>1136</v>
      </c>
      <c r="C792">
        <v>31</v>
      </c>
      <c r="D792" t="s">
        <v>16</v>
      </c>
      <c r="E792" t="s">
        <v>62</v>
      </c>
      <c r="F792" t="s">
        <v>63</v>
      </c>
      <c r="G792" t="s">
        <v>88</v>
      </c>
      <c r="H792">
        <v>43876</v>
      </c>
      <c r="I792">
        <v>40629</v>
      </c>
      <c r="J792">
        <v>2895</v>
      </c>
      <c r="K792">
        <v>3.92</v>
      </c>
      <c r="L792">
        <v>5</v>
      </c>
      <c r="M792" t="s">
        <v>28</v>
      </c>
      <c r="N792" t="s">
        <v>1218</v>
      </c>
    </row>
    <row r="793" spans="1:14" x14ac:dyDescent="0.3">
      <c r="A793" t="s">
        <v>1754</v>
      </c>
      <c r="B793" t="s">
        <v>247</v>
      </c>
      <c r="C793">
        <v>35</v>
      </c>
      <c r="D793" t="s">
        <v>16</v>
      </c>
      <c r="E793" t="s">
        <v>58</v>
      </c>
      <c r="F793" t="s">
        <v>59</v>
      </c>
      <c r="G793" t="s">
        <v>27</v>
      </c>
      <c r="H793">
        <v>42056</v>
      </c>
      <c r="I793">
        <v>35437</v>
      </c>
      <c r="J793">
        <v>1297</v>
      </c>
      <c r="K793">
        <v>3.97</v>
      </c>
      <c r="L793">
        <v>1</v>
      </c>
      <c r="M793" t="s">
        <v>20</v>
      </c>
      <c r="N793" t="s">
        <v>1218</v>
      </c>
    </row>
    <row r="794" spans="1:14" x14ac:dyDescent="0.3">
      <c r="A794" t="s">
        <v>486</v>
      </c>
      <c r="B794" t="s">
        <v>487</v>
      </c>
      <c r="C794">
        <v>41</v>
      </c>
      <c r="D794" t="s">
        <v>16</v>
      </c>
      <c r="E794" t="s">
        <v>31</v>
      </c>
      <c r="F794" t="s">
        <v>32</v>
      </c>
      <c r="G794" t="s">
        <v>33</v>
      </c>
      <c r="H794">
        <v>43501</v>
      </c>
      <c r="I794">
        <v>36744</v>
      </c>
      <c r="J794">
        <v>1010</v>
      </c>
      <c r="K794">
        <v>3.47</v>
      </c>
      <c r="L794">
        <v>2</v>
      </c>
      <c r="M794" t="s">
        <v>34</v>
      </c>
      <c r="N794" t="s">
        <v>1218</v>
      </c>
    </row>
    <row r="795" spans="1:14" x14ac:dyDescent="0.3">
      <c r="A795" t="s">
        <v>910</v>
      </c>
      <c r="B795" t="s">
        <v>660</v>
      </c>
      <c r="C795">
        <v>33</v>
      </c>
      <c r="D795" t="s">
        <v>24</v>
      </c>
      <c r="E795" t="s">
        <v>58</v>
      </c>
      <c r="F795" t="s">
        <v>59</v>
      </c>
      <c r="G795" t="s">
        <v>33</v>
      </c>
      <c r="H795">
        <v>45077</v>
      </c>
      <c r="I795">
        <v>28626</v>
      </c>
      <c r="J795">
        <v>2479</v>
      </c>
      <c r="K795">
        <v>4.18</v>
      </c>
      <c r="L795">
        <v>3</v>
      </c>
      <c r="M795" t="s">
        <v>20</v>
      </c>
      <c r="N795" t="s">
        <v>1218</v>
      </c>
    </row>
    <row r="796" spans="1:14" x14ac:dyDescent="0.3">
      <c r="A796" t="s">
        <v>1755</v>
      </c>
      <c r="B796" t="s">
        <v>167</v>
      </c>
      <c r="C796">
        <v>21</v>
      </c>
      <c r="D796" t="s">
        <v>16</v>
      </c>
      <c r="E796" t="s">
        <v>42</v>
      </c>
      <c r="F796" t="s">
        <v>43</v>
      </c>
      <c r="G796" t="s">
        <v>19</v>
      </c>
      <c r="H796">
        <v>44013</v>
      </c>
      <c r="I796">
        <v>41726</v>
      </c>
      <c r="J796">
        <v>1817</v>
      </c>
      <c r="K796">
        <v>3.01</v>
      </c>
      <c r="L796">
        <v>5</v>
      </c>
      <c r="M796" t="s">
        <v>20</v>
      </c>
      <c r="N796" t="s">
        <v>1218</v>
      </c>
    </row>
    <row r="797" spans="1:14" x14ac:dyDescent="0.3">
      <c r="A797" t="s">
        <v>937</v>
      </c>
      <c r="B797" t="s">
        <v>527</v>
      </c>
      <c r="C797">
        <v>27</v>
      </c>
      <c r="D797" t="s">
        <v>24</v>
      </c>
      <c r="E797" t="s">
        <v>25</v>
      </c>
      <c r="F797" t="s">
        <v>26</v>
      </c>
      <c r="G797" t="s">
        <v>53</v>
      </c>
      <c r="H797">
        <v>43315</v>
      </c>
      <c r="I797">
        <v>27868</v>
      </c>
      <c r="J797">
        <v>550</v>
      </c>
      <c r="K797">
        <v>2.38</v>
      </c>
      <c r="L797">
        <v>1</v>
      </c>
      <c r="M797" t="s">
        <v>20</v>
      </c>
      <c r="N797" t="s">
        <v>1218</v>
      </c>
    </row>
    <row r="798" spans="1:14" x14ac:dyDescent="0.3">
      <c r="A798" t="s">
        <v>1756</v>
      </c>
      <c r="B798" t="s">
        <v>1115</v>
      </c>
      <c r="C798">
        <v>35</v>
      </c>
      <c r="D798" t="s">
        <v>24</v>
      </c>
      <c r="E798" t="s">
        <v>62</v>
      </c>
      <c r="F798" t="s">
        <v>63</v>
      </c>
      <c r="G798" t="s">
        <v>53</v>
      </c>
      <c r="H798">
        <v>45546</v>
      </c>
      <c r="I798">
        <v>46343</v>
      </c>
      <c r="J798">
        <v>3765</v>
      </c>
      <c r="K798">
        <v>3.9</v>
      </c>
      <c r="L798">
        <v>2</v>
      </c>
      <c r="M798" t="s">
        <v>34</v>
      </c>
      <c r="N798" t="s">
        <v>1218</v>
      </c>
    </row>
    <row r="799" spans="1:14" x14ac:dyDescent="0.3">
      <c r="A799" t="s">
        <v>248</v>
      </c>
      <c r="B799" t="s">
        <v>90</v>
      </c>
      <c r="C799">
        <v>33</v>
      </c>
      <c r="D799" t="s">
        <v>16</v>
      </c>
      <c r="E799" t="s">
        <v>42</v>
      </c>
      <c r="F799" t="s">
        <v>43</v>
      </c>
      <c r="G799" t="s">
        <v>33</v>
      </c>
      <c r="H799">
        <v>45443</v>
      </c>
      <c r="I799">
        <v>38362</v>
      </c>
      <c r="J799">
        <v>3246</v>
      </c>
      <c r="K799">
        <v>3.82</v>
      </c>
      <c r="L799">
        <v>4</v>
      </c>
      <c r="M799" t="s">
        <v>34</v>
      </c>
      <c r="N799" t="s">
        <v>1218</v>
      </c>
    </row>
    <row r="800" spans="1:14" x14ac:dyDescent="0.3">
      <c r="A800" t="s">
        <v>899</v>
      </c>
      <c r="B800" t="s">
        <v>227</v>
      </c>
      <c r="C800">
        <v>41</v>
      </c>
      <c r="D800" t="s">
        <v>16</v>
      </c>
      <c r="E800" t="s">
        <v>17</v>
      </c>
      <c r="F800" t="s">
        <v>18</v>
      </c>
      <c r="G800" t="s">
        <v>50</v>
      </c>
      <c r="H800">
        <v>45375</v>
      </c>
      <c r="I800">
        <v>50632</v>
      </c>
      <c r="J800">
        <v>4207</v>
      </c>
      <c r="K800">
        <v>5</v>
      </c>
      <c r="L800">
        <v>8</v>
      </c>
      <c r="M800" t="s">
        <v>20</v>
      </c>
      <c r="N800" t="s">
        <v>1218</v>
      </c>
    </row>
    <row r="801" spans="1:14" x14ac:dyDescent="0.3">
      <c r="A801" t="s">
        <v>1757</v>
      </c>
      <c r="B801" t="s">
        <v>743</v>
      </c>
      <c r="C801">
        <v>29</v>
      </c>
      <c r="D801" t="s">
        <v>16</v>
      </c>
      <c r="E801" t="s">
        <v>74</v>
      </c>
      <c r="F801" t="s">
        <v>75</v>
      </c>
      <c r="G801" t="s">
        <v>105</v>
      </c>
      <c r="H801">
        <v>42584</v>
      </c>
      <c r="I801">
        <v>33992</v>
      </c>
      <c r="J801">
        <v>1662</v>
      </c>
      <c r="K801">
        <v>2.91</v>
      </c>
      <c r="L801">
        <v>3</v>
      </c>
      <c r="M801" t="s">
        <v>28</v>
      </c>
      <c r="N801" t="s">
        <v>1218</v>
      </c>
    </row>
    <row r="802" spans="1:14" x14ac:dyDescent="0.3">
      <c r="A802" t="s">
        <v>459</v>
      </c>
      <c r="B802" t="s">
        <v>244</v>
      </c>
      <c r="C802">
        <v>35</v>
      </c>
      <c r="D802" t="s">
        <v>24</v>
      </c>
      <c r="E802" t="s">
        <v>31</v>
      </c>
      <c r="F802" t="s">
        <v>32</v>
      </c>
      <c r="G802" t="s">
        <v>19</v>
      </c>
      <c r="H802">
        <v>42212</v>
      </c>
      <c r="I802">
        <v>25460</v>
      </c>
      <c r="J802">
        <v>1430</v>
      </c>
      <c r="K802">
        <v>2.46</v>
      </c>
      <c r="L802">
        <v>2</v>
      </c>
      <c r="M802" t="s">
        <v>34</v>
      </c>
      <c r="N802" t="s">
        <v>1218</v>
      </c>
    </row>
    <row r="803" spans="1:14" x14ac:dyDescent="0.3">
      <c r="A803" t="s">
        <v>1758</v>
      </c>
      <c r="B803" t="s">
        <v>1195</v>
      </c>
      <c r="C803">
        <v>25</v>
      </c>
      <c r="D803" t="s">
        <v>16</v>
      </c>
      <c r="E803" t="s">
        <v>25</v>
      </c>
      <c r="F803" t="s">
        <v>26</v>
      </c>
      <c r="G803" t="s">
        <v>33</v>
      </c>
      <c r="H803">
        <v>42546</v>
      </c>
      <c r="I803">
        <v>40943</v>
      </c>
      <c r="J803">
        <v>2390</v>
      </c>
      <c r="K803">
        <v>2.85</v>
      </c>
      <c r="L803">
        <v>4</v>
      </c>
      <c r="M803" t="s">
        <v>34</v>
      </c>
      <c r="N803" t="s">
        <v>1218</v>
      </c>
    </row>
    <row r="804" spans="1:14" x14ac:dyDescent="0.3">
      <c r="A804" t="s">
        <v>1759</v>
      </c>
      <c r="B804" t="s">
        <v>1636</v>
      </c>
      <c r="C804">
        <v>23</v>
      </c>
      <c r="D804" t="s">
        <v>16</v>
      </c>
      <c r="E804" t="s">
        <v>58</v>
      </c>
      <c r="F804" t="s">
        <v>59</v>
      </c>
      <c r="G804" t="s">
        <v>27</v>
      </c>
      <c r="H804">
        <v>44917</v>
      </c>
      <c r="I804">
        <v>30554</v>
      </c>
      <c r="J804">
        <v>1538</v>
      </c>
      <c r="K804">
        <v>2.42</v>
      </c>
      <c r="L804">
        <v>3</v>
      </c>
      <c r="M804" t="s">
        <v>28</v>
      </c>
      <c r="N804" t="s">
        <v>1218</v>
      </c>
    </row>
    <row r="805" spans="1:14" x14ac:dyDescent="0.3">
      <c r="A805" t="s">
        <v>1760</v>
      </c>
      <c r="B805" t="s">
        <v>257</v>
      </c>
      <c r="C805">
        <v>43</v>
      </c>
      <c r="D805" t="s">
        <v>16</v>
      </c>
      <c r="E805" t="s">
        <v>37</v>
      </c>
      <c r="F805" t="s">
        <v>38</v>
      </c>
      <c r="G805" t="s">
        <v>19</v>
      </c>
      <c r="H805">
        <v>43659</v>
      </c>
      <c r="I805">
        <v>27245</v>
      </c>
      <c r="J805">
        <v>661</v>
      </c>
      <c r="K805">
        <v>3.72</v>
      </c>
      <c r="L805">
        <v>3</v>
      </c>
      <c r="M805" t="s">
        <v>28</v>
      </c>
      <c r="N805" t="s">
        <v>1218</v>
      </c>
    </row>
    <row r="806" spans="1:14" x14ac:dyDescent="0.3">
      <c r="A806" t="s">
        <v>1761</v>
      </c>
      <c r="B806" t="s">
        <v>858</v>
      </c>
      <c r="C806">
        <v>38</v>
      </c>
      <c r="D806" t="s">
        <v>16</v>
      </c>
      <c r="E806" t="s">
        <v>62</v>
      </c>
      <c r="F806" t="s">
        <v>63</v>
      </c>
      <c r="G806" t="s">
        <v>27</v>
      </c>
      <c r="H806">
        <v>45443</v>
      </c>
      <c r="I806">
        <v>43864</v>
      </c>
      <c r="J806">
        <v>1221</v>
      </c>
      <c r="K806">
        <v>1.41</v>
      </c>
      <c r="L806">
        <v>2</v>
      </c>
      <c r="M806" t="s">
        <v>20</v>
      </c>
      <c r="N806" t="s">
        <v>1218</v>
      </c>
    </row>
    <row r="807" spans="1:14" x14ac:dyDescent="0.3">
      <c r="A807" t="s">
        <v>593</v>
      </c>
      <c r="B807" t="s">
        <v>536</v>
      </c>
      <c r="C807">
        <v>29</v>
      </c>
      <c r="D807" t="s">
        <v>24</v>
      </c>
      <c r="E807" t="s">
        <v>42</v>
      </c>
      <c r="F807" t="s">
        <v>43</v>
      </c>
      <c r="G807" t="s">
        <v>19</v>
      </c>
      <c r="H807">
        <v>45286</v>
      </c>
      <c r="I807">
        <v>44713</v>
      </c>
      <c r="J807">
        <v>3763</v>
      </c>
      <c r="K807">
        <v>3.51</v>
      </c>
      <c r="L807">
        <v>0</v>
      </c>
      <c r="M807" t="s">
        <v>20</v>
      </c>
      <c r="N807" t="s">
        <v>1218</v>
      </c>
    </row>
    <row r="808" spans="1:14" x14ac:dyDescent="0.3">
      <c r="A808" t="s">
        <v>1762</v>
      </c>
      <c r="B808" t="s">
        <v>979</v>
      </c>
      <c r="C808">
        <v>30</v>
      </c>
      <c r="D808" t="s">
        <v>16</v>
      </c>
      <c r="E808" t="s">
        <v>37</v>
      </c>
      <c r="F808" t="s">
        <v>38</v>
      </c>
      <c r="G808" t="s">
        <v>53</v>
      </c>
      <c r="H808">
        <v>44037</v>
      </c>
      <c r="I808">
        <v>26939</v>
      </c>
      <c r="J808">
        <v>856</v>
      </c>
      <c r="K808">
        <v>1.81</v>
      </c>
      <c r="L808">
        <v>3</v>
      </c>
      <c r="M808" t="s">
        <v>28</v>
      </c>
      <c r="N808" t="s">
        <v>1218</v>
      </c>
    </row>
    <row r="809" spans="1:14" x14ac:dyDescent="0.3">
      <c r="A809" t="s">
        <v>750</v>
      </c>
      <c r="B809" t="s">
        <v>583</v>
      </c>
      <c r="C809">
        <v>37</v>
      </c>
      <c r="D809" t="s">
        <v>24</v>
      </c>
      <c r="E809" t="s">
        <v>62</v>
      </c>
      <c r="F809" t="s">
        <v>63</v>
      </c>
      <c r="G809" t="s">
        <v>88</v>
      </c>
      <c r="H809">
        <v>45248</v>
      </c>
      <c r="I809">
        <v>47807</v>
      </c>
      <c r="J809">
        <v>1310</v>
      </c>
      <c r="K809">
        <v>2.42</v>
      </c>
      <c r="L809">
        <v>0</v>
      </c>
      <c r="M809" t="s">
        <v>20</v>
      </c>
      <c r="N809" t="s">
        <v>1218</v>
      </c>
    </row>
    <row r="810" spans="1:14" x14ac:dyDescent="0.3">
      <c r="A810" t="s">
        <v>1763</v>
      </c>
      <c r="B810" t="s">
        <v>182</v>
      </c>
      <c r="C810">
        <v>35</v>
      </c>
      <c r="D810" t="s">
        <v>16</v>
      </c>
      <c r="E810" t="s">
        <v>74</v>
      </c>
      <c r="F810" t="s">
        <v>75</v>
      </c>
      <c r="G810" t="s">
        <v>19</v>
      </c>
      <c r="H810">
        <v>45068</v>
      </c>
      <c r="I810">
        <v>33813</v>
      </c>
      <c r="J810">
        <v>3232</v>
      </c>
      <c r="K810">
        <v>4.97</v>
      </c>
      <c r="L810">
        <v>4</v>
      </c>
      <c r="M810" t="s">
        <v>28</v>
      </c>
      <c r="N810" t="s">
        <v>1218</v>
      </c>
    </row>
    <row r="811" spans="1:14" x14ac:dyDescent="0.3">
      <c r="A811" t="s">
        <v>1017</v>
      </c>
      <c r="B811" t="s">
        <v>1018</v>
      </c>
      <c r="C811">
        <v>37</v>
      </c>
      <c r="D811" t="s">
        <v>16</v>
      </c>
      <c r="E811" t="s">
        <v>17</v>
      </c>
      <c r="F811" t="s">
        <v>18</v>
      </c>
      <c r="G811" t="s">
        <v>53</v>
      </c>
      <c r="H811">
        <v>43195</v>
      </c>
      <c r="I811">
        <v>40350</v>
      </c>
      <c r="J811">
        <v>1527</v>
      </c>
      <c r="K811">
        <v>1.98</v>
      </c>
      <c r="L811">
        <v>6</v>
      </c>
      <c r="M811" t="s">
        <v>20</v>
      </c>
      <c r="N811" t="s">
        <v>1218</v>
      </c>
    </row>
    <row r="812" spans="1:14" x14ac:dyDescent="0.3">
      <c r="A812" t="s">
        <v>1764</v>
      </c>
      <c r="B812" t="s">
        <v>65</v>
      </c>
      <c r="C812">
        <v>32</v>
      </c>
      <c r="D812" t="s">
        <v>24</v>
      </c>
      <c r="E812" t="s">
        <v>25</v>
      </c>
      <c r="F812" t="s">
        <v>26</v>
      </c>
      <c r="G812" t="s">
        <v>105</v>
      </c>
      <c r="H812">
        <v>45446</v>
      </c>
      <c r="I812">
        <v>35508</v>
      </c>
      <c r="J812">
        <v>2384</v>
      </c>
      <c r="K812">
        <v>2.98</v>
      </c>
      <c r="L812">
        <v>3</v>
      </c>
      <c r="M812" t="s">
        <v>28</v>
      </c>
      <c r="N812" t="s">
        <v>1218</v>
      </c>
    </row>
    <row r="813" spans="1:14" x14ac:dyDescent="0.3">
      <c r="A813" t="s">
        <v>1765</v>
      </c>
      <c r="B813" t="s">
        <v>1020</v>
      </c>
      <c r="C813">
        <v>29</v>
      </c>
      <c r="D813" t="s">
        <v>16</v>
      </c>
      <c r="E813" t="s">
        <v>25</v>
      </c>
      <c r="F813" t="s">
        <v>26</v>
      </c>
      <c r="G813" t="s">
        <v>33</v>
      </c>
      <c r="H813">
        <v>42669</v>
      </c>
      <c r="I813">
        <v>27477</v>
      </c>
      <c r="J813">
        <v>1356</v>
      </c>
      <c r="K813">
        <v>3.4</v>
      </c>
      <c r="L813">
        <v>8</v>
      </c>
      <c r="M813" t="s">
        <v>20</v>
      </c>
      <c r="N813" t="s">
        <v>1218</v>
      </c>
    </row>
    <row r="814" spans="1:14" x14ac:dyDescent="0.3">
      <c r="A814" t="s">
        <v>144</v>
      </c>
      <c r="B814" t="s">
        <v>145</v>
      </c>
      <c r="C814">
        <v>35</v>
      </c>
      <c r="D814" t="s">
        <v>24</v>
      </c>
      <c r="E814" t="s">
        <v>17</v>
      </c>
      <c r="F814" t="s">
        <v>18</v>
      </c>
      <c r="G814" t="s">
        <v>50</v>
      </c>
      <c r="H814">
        <v>45600</v>
      </c>
      <c r="I814">
        <v>46771</v>
      </c>
      <c r="J814">
        <v>965</v>
      </c>
      <c r="K814">
        <v>2.83</v>
      </c>
      <c r="L814">
        <v>5</v>
      </c>
      <c r="M814" t="s">
        <v>20</v>
      </c>
      <c r="N814" t="s">
        <v>1218</v>
      </c>
    </row>
    <row r="815" spans="1:14" x14ac:dyDescent="0.3">
      <c r="A815" t="s">
        <v>522</v>
      </c>
      <c r="B815" t="s">
        <v>92</v>
      </c>
      <c r="C815">
        <v>24</v>
      </c>
      <c r="D815" t="s">
        <v>16</v>
      </c>
      <c r="E815" t="s">
        <v>58</v>
      </c>
      <c r="F815" t="s">
        <v>59</v>
      </c>
      <c r="G815" t="s">
        <v>19</v>
      </c>
      <c r="H815">
        <v>44251</v>
      </c>
      <c r="I815">
        <v>32586</v>
      </c>
      <c r="J815">
        <v>2044</v>
      </c>
      <c r="K815">
        <v>3.45</v>
      </c>
      <c r="L815">
        <v>1</v>
      </c>
      <c r="M815" t="s">
        <v>34</v>
      </c>
      <c r="N815" t="s">
        <v>1218</v>
      </c>
    </row>
    <row r="816" spans="1:14" x14ac:dyDescent="0.3">
      <c r="A816" t="s">
        <v>1766</v>
      </c>
      <c r="B816" t="s">
        <v>1020</v>
      </c>
      <c r="C816">
        <v>40</v>
      </c>
      <c r="D816" t="s">
        <v>24</v>
      </c>
      <c r="E816" t="s">
        <v>42</v>
      </c>
      <c r="F816" t="s">
        <v>43</v>
      </c>
      <c r="G816" t="s">
        <v>50</v>
      </c>
      <c r="H816">
        <v>45159</v>
      </c>
      <c r="I816">
        <v>27429</v>
      </c>
      <c r="J816">
        <v>603</v>
      </c>
      <c r="K816">
        <v>1.39</v>
      </c>
      <c r="L816">
        <v>4</v>
      </c>
      <c r="M816" t="s">
        <v>28</v>
      </c>
      <c r="N816" t="s">
        <v>1218</v>
      </c>
    </row>
    <row r="817" spans="1:14" x14ac:dyDescent="0.3">
      <c r="A817" t="s">
        <v>1767</v>
      </c>
      <c r="B817" t="s">
        <v>808</v>
      </c>
      <c r="C817">
        <v>31</v>
      </c>
      <c r="D817" t="s">
        <v>16</v>
      </c>
      <c r="E817" t="s">
        <v>25</v>
      </c>
      <c r="F817" t="s">
        <v>26</v>
      </c>
      <c r="G817" t="s">
        <v>88</v>
      </c>
      <c r="H817">
        <v>45388</v>
      </c>
      <c r="I817">
        <v>28521</v>
      </c>
      <c r="J817">
        <v>1558</v>
      </c>
      <c r="K817">
        <v>4.2699999999999996</v>
      </c>
      <c r="L817">
        <v>1</v>
      </c>
      <c r="M817" t="s">
        <v>28</v>
      </c>
      <c r="N817" t="s">
        <v>1218</v>
      </c>
    </row>
    <row r="818" spans="1:14" x14ac:dyDescent="0.3">
      <c r="A818" t="s">
        <v>634</v>
      </c>
      <c r="B818" t="s">
        <v>285</v>
      </c>
      <c r="C818">
        <v>23</v>
      </c>
      <c r="D818" t="s">
        <v>16</v>
      </c>
      <c r="E818" t="s">
        <v>42</v>
      </c>
      <c r="F818" t="s">
        <v>43</v>
      </c>
      <c r="G818" t="s">
        <v>105</v>
      </c>
      <c r="H818">
        <v>43831</v>
      </c>
      <c r="I818">
        <v>45049</v>
      </c>
      <c r="J818">
        <v>1256</v>
      </c>
      <c r="K818">
        <v>3.78</v>
      </c>
      <c r="L818">
        <v>1</v>
      </c>
      <c r="M818" t="s">
        <v>20</v>
      </c>
      <c r="N818" t="s">
        <v>1218</v>
      </c>
    </row>
    <row r="819" spans="1:14" x14ac:dyDescent="0.3">
      <c r="A819" t="s">
        <v>1768</v>
      </c>
      <c r="B819" t="s">
        <v>174</v>
      </c>
      <c r="C819">
        <v>34</v>
      </c>
      <c r="D819" t="s">
        <v>24</v>
      </c>
      <c r="E819" t="s">
        <v>42</v>
      </c>
      <c r="F819" t="s">
        <v>43</v>
      </c>
      <c r="G819" t="s">
        <v>19</v>
      </c>
      <c r="H819">
        <v>44548</v>
      </c>
      <c r="I819">
        <v>31724</v>
      </c>
      <c r="J819">
        <v>1555</v>
      </c>
      <c r="K819">
        <v>4.47</v>
      </c>
      <c r="L819">
        <v>2</v>
      </c>
      <c r="M819" t="s">
        <v>34</v>
      </c>
      <c r="N819" t="s">
        <v>1218</v>
      </c>
    </row>
    <row r="820" spans="1:14" x14ac:dyDescent="0.3">
      <c r="A820" t="s">
        <v>1769</v>
      </c>
      <c r="B820" t="s">
        <v>433</v>
      </c>
      <c r="C820">
        <v>34</v>
      </c>
      <c r="D820" t="s">
        <v>16</v>
      </c>
      <c r="E820" t="s">
        <v>25</v>
      </c>
      <c r="F820" t="s">
        <v>26</v>
      </c>
      <c r="G820" t="s">
        <v>50</v>
      </c>
      <c r="H820">
        <v>43251</v>
      </c>
      <c r="I820">
        <v>26911</v>
      </c>
      <c r="J820">
        <v>830</v>
      </c>
      <c r="K820">
        <v>2.52</v>
      </c>
      <c r="L820">
        <v>6</v>
      </c>
      <c r="M820" t="s">
        <v>34</v>
      </c>
      <c r="N820" t="s">
        <v>1218</v>
      </c>
    </row>
    <row r="821" spans="1:14" x14ac:dyDescent="0.3">
      <c r="A821" t="s">
        <v>1770</v>
      </c>
      <c r="B821" t="s">
        <v>529</v>
      </c>
      <c r="C821">
        <v>24</v>
      </c>
      <c r="D821" t="s">
        <v>16</v>
      </c>
      <c r="E821" t="s">
        <v>31</v>
      </c>
      <c r="F821" t="s">
        <v>32</v>
      </c>
      <c r="G821" t="s">
        <v>105</v>
      </c>
      <c r="H821">
        <v>43826</v>
      </c>
      <c r="I821">
        <v>32961</v>
      </c>
      <c r="J821">
        <v>1589</v>
      </c>
      <c r="K821">
        <v>2.93</v>
      </c>
      <c r="L821">
        <v>7</v>
      </c>
      <c r="M821" t="s">
        <v>28</v>
      </c>
      <c r="N821" t="s">
        <v>1218</v>
      </c>
    </row>
    <row r="822" spans="1:14" x14ac:dyDescent="0.3">
      <c r="A822" t="s">
        <v>1771</v>
      </c>
      <c r="B822" t="s">
        <v>1023</v>
      </c>
      <c r="C822">
        <v>41</v>
      </c>
      <c r="D822" t="s">
        <v>24</v>
      </c>
      <c r="E822" t="s">
        <v>37</v>
      </c>
      <c r="F822" t="s">
        <v>38</v>
      </c>
      <c r="G822" t="s">
        <v>19</v>
      </c>
      <c r="H822">
        <v>43198</v>
      </c>
      <c r="I822">
        <v>33020</v>
      </c>
      <c r="J822">
        <v>1460</v>
      </c>
      <c r="K822">
        <v>2.6</v>
      </c>
      <c r="L822">
        <v>2</v>
      </c>
      <c r="M822" t="s">
        <v>20</v>
      </c>
      <c r="N822" t="s">
        <v>1218</v>
      </c>
    </row>
    <row r="823" spans="1:14" x14ac:dyDescent="0.3">
      <c r="A823" t="s">
        <v>1772</v>
      </c>
      <c r="B823" t="s">
        <v>107</v>
      </c>
      <c r="C823">
        <v>35</v>
      </c>
      <c r="D823" t="s">
        <v>16</v>
      </c>
      <c r="E823" t="s">
        <v>17</v>
      </c>
      <c r="F823" t="s">
        <v>18</v>
      </c>
      <c r="G823" t="s">
        <v>105</v>
      </c>
      <c r="H823">
        <v>45470</v>
      </c>
      <c r="I823">
        <v>47292</v>
      </c>
      <c r="J823">
        <v>1431</v>
      </c>
      <c r="K823">
        <v>2.79</v>
      </c>
      <c r="L823">
        <v>4</v>
      </c>
      <c r="M823" t="s">
        <v>20</v>
      </c>
      <c r="N823" t="s">
        <v>1218</v>
      </c>
    </row>
    <row r="824" spans="1:14" x14ac:dyDescent="0.3">
      <c r="A824" t="s">
        <v>1773</v>
      </c>
      <c r="B824" t="s">
        <v>222</v>
      </c>
      <c r="C824">
        <v>31</v>
      </c>
      <c r="D824" t="s">
        <v>16</v>
      </c>
      <c r="E824" t="s">
        <v>17</v>
      </c>
      <c r="F824" t="s">
        <v>18</v>
      </c>
      <c r="G824" t="s">
        <v>88</v>
      </c>
      <c r="H824">
        <v>42706</v>
      </c>
      <c r="I824">
        <v>43028</v>
      </c>
      <c r="J824">
        <v>1912</v>
      </c>
      <c r="K824">
        <v>2.54</v>
      </c>
      <c r="L824">
        <v>2</v>
      </c>
      <c r="M824" t="s">
        <v>28</v>
      </c>
      <c r="N824" t="s">
        <v>1218</v>
      </c>
    </row>
    <row r="825" spans="1:14" x14ac:dyDescent="0.3">
      <c r="A825" t="s">
        <v>1774</v>
      </c>
      <c r="B825" t="s">
        <v>718</v>
      </c>
      <c r="C825">
        <v>33</v>
      </c>
      <c r="D825" t="s">
        <v>16</v>
      </c>
      <c r="E825" t="s">
        <v>42</v>
      </c>
      <c r="F825" t="s">
        <v>43</v>
      </c>
      <c r="G825" t="s">
        <v>105</v>
      </c>
      <c r="H825">
        <v>44995</v>
      </c>
      <c r="I825">
        <v>40997</v>
      </c>
      <c r="J825">
        <v>4217</v>
      </c>
      <c r="K825">
        <v>4.72</v>
      </c>
      <c r="L825">
        <v>4</v>
      </c>
      <c r="M825" t="s">
        <v>20</v>
      </c>
      <c r="N825" t="s">
        <v>1218</v>
      </c>
    </row>
    <row r="826" spans="1:14" x14ac:dyDescent="0.3">
      <c r="A826" t="s">
        <v>1775</v>
      </c>
      <c r="B826" t="s">
        <v>316</v>
      </c>
      <c r="C826">
        <v>32</v>
      </c>
      <c r="D826" t="s">
        <v>24</v>
      </c>
      <c r="E826" t="s">
        <v>58</v>
      </c>
      <c r="F826" t="s">
        <v>59</v>
      </c>
      <c r="G826" t="s">
        <v>33</v>
      </c>
      <c r="H826">
        <v>42015</v>
      </c>
      <c r="I826">
        <v>31852</v>
      </c>
      <c r="J826">
        <v>1092</v>
      </c>
      <c r="K826">
        <v>3.25</v>
      </c>
      <c r="L826">
        <v>3</v>
      </c>
      <c r="M826" t="s">
        <v>28</v>
      </c>
      <c r="N826" t="s">
        <v>1218</v>
      </c>
    </row>
    <row r="827" spans="1:14" x14ac:dyDescent="0.3">
      <c r="A827" t="s">
        <v>1776</v>
      </c>
      <c r="B827" t="s">
        <v>1020</v>
      </c>
      <c r="C827">
        <v>34</v>
      </c>
      <c r="D827" t="s">
        <v>16</v>
      </c>
      <c r="E827" t="s">
        <v>25</v>
      </c>
      <c r="F827" t="s">
        <v>26</v>
      </c>
      <c r="G827" t="s">
        <v>33</v>
      </c>
      <c r="H827">
        <v>42459</v>
      </c>
      <c r="I827">
        <v>25360</v>
      </c>
      <c r="J827">
        <v>2342</v>
      </c>
      <c r="K827">
        <v>3.87</v>
      </c>
      <c r="L827">
        <v>3</v>
      </c>
      <c r="M827" t="s">
        <v>20</v>
      </c>
      <c r="N827" t="s">
        <v>1218</v>
      </c>
    </row>
    <row r="828" spans="1:14" x14ac:dyDescent="0.3">
      <c r="A828" t="s">
        <v>993</v>
      </c>
      <c r="B828" t="s">
        <v>463</v>
      </c>
      <c r="C828">
        <v>31</v>
      </c>
      <c r="D828" t="s">
        <v>24</v>
      </c>
      <c r="E828" t="s">
        <v>37</v>
      </c>
      <c r="F828" t="s">
        <v>38</v>
      </c>
      <c r="G828" t="s">
        <v>88</v>
      </c>
      <c r="H828">
        <v>44384</v>
      </c>
      <c r="I828">
        <v>28275</v>
      </c>
      <c r="J828">
        <v>2176</v>
      </c>
      <c r="K828">
        <v>3.83</v>
      </c>
      <c r="L828">
        <v>2</v>
      </c>
      <c r="M828" t="s">
        <v>20</v>
      </c>
      <c r="N828" t="s">
        <v>1218</v>
      </c>
    </row>
    <row r="829" spans="1:14" x14ac:dyDescent="0.3">
      <c r="A829" t="s">
        <v>1777</v>
      </c>
      <c r="B829" t="s">
        <v>506</v>
      </c>
      <c r="C829">
        <v>31</v>
      </c>
      <c r="D829" t="s">
        <v>16</v>
      </c>
      <c r="E829" t="s">
        <v>17</v>
      </c>
      <c r="F829" t="s">
        <v>18</v>
      </c>
      <c r="G829" t="s">
        <v>33</v>
      </c>
      <c r="H829">
        <v>42675</v>
      </c>
      <c r="I829">
        <v>55975</v>
      </c>
      <c r="J829">
        <v>726</v>
      </c>
      <c r="K829">
        <v>1.65</v>
      </c>
      <c r="L829">
        <v>3</v>
      </c>
      <c r="M829" t="s">
        <v>34</v>
      </c>
      <c r="N829" t="s">
        <v>1218</v>
      </c>
    </row>
    <row r="830" spans="1:14" x14ac:dyDescent="0.3">
      <c r="A830" t="s">
        <v>1778</v>
      </c>
      <c r="B830" t="s">
        <v>192</v>
      </c>
      <c r="C830">
        <v>31</v>
      </c>
      <c r="D830" t="s">
        <v>24</v>
      </c>
      <c r="E830" t="s">
        <v>58</v>
      </c>
      <c r="F830" t="s">
        <v>59</v>
      </c>
      <c r="G830" t="s">
        <v>53</v>
      </c>
      <c r="H830">
        <v>45564</v>
      </c>
      <c r="I830">
        <v>31275</v>
      </c>
      <c r="J830">
        <v>2193</v>
      </c>
      <c r="K830">
        <v>3.01</v>
      </c>
      <c r="L830">
        <v>6</v>
      </c>
      <c r="M830" t="s">
        <v>34</v>
      </c>
      <c r="N830" t="s">
        <v>1218</v>
      </c>
    </row>
    <row r="831" spans="1:14" x14ac:dyDescent="0.3">
      <c r="A831" t="s">
        <v>1779</v>
      </c>
      <c r="B831" t="s">
        <v>423</v>
      </c>
      <c r="C831">
        <v>32</v>
      </c>
      <c r="D831" t="s">
        <v>24</v>
      </c>
      <c r="E831" t="s">
        <v>31</v>
      </c>
      <c r="F831" t="s">
        <v>32</v>
      </c>
      <c r="G831" t="s">
        <v>105</v>
      </c>
      <c r="H831">
        <v>44365</v>
      </c>
      <c r="I831">
        <v>32523</v>
      </c>
      <c r="J831">
        <v>1589</v>
      </c>
      <c r="K831">
        <v>2.48</v>
      </c>
      <c r="L831">
        <v>2</v>
      </c>
      <c r="M831" t="s">
        <v>28</v>
      </c>
      <c r="N831" t="s">
        <v>1218</v>
      </c>
    </row>
    <row r="832" spans="1:14" x14ac:dyDescent="0.3">
      <c r="A832" t="s">
        <v>1780</v>
      </c>
      <c r="B832" t="s">
        <v>679</v>
      </c>
      <c r="C832">
        <v>39</v>
      </c>
      <c r="D832" t="s">
        <v>16</v>
      </c>
      <c r="E832" t="s">
        <v>74</v>
      </c>
      <c r="F832" t="s">
        <v>75</v>
      </c>
      <c r="G832" t="s">
        <v>19</v>
      </c>
      <c r="H832">
        <v>42416</v>
      </c>
      <c r="I832">
        <v>35503</v>
      </c>
      <c r="J832">
        <v>825</v>
      </c>
      <c r="K832">
        <v>3.02</v>
      </c>
      <c r="L832">
        <v>1</v>
      </c>
      <c r="M832" t="s">
        <v>34</v>
      </c>
      <c r="N832" t="s">
        <v>1218</v>
      </c>
    </row>
    <row r="833" spans="1:14" x14ac:dyDescent="0.3">
      <c r="A833" t="s">
        <v>854</v>
      </c>
      <c r="B833" t="s">
        <v>49</v>
      </c>
      <c r="C833">
        <v>27</v>
      </c>
      <c r="D833" t="s">
        <v>24</v>
      </c>
      <c r="E833" t="s">
        <v>25</v>
      </c>
      <c r="F833" t="s">
        <v>26</v>
      </c>
      <c r="G833" t="s">
        <v>39</v>
      </c>
      <c r="H833">
        <v>42796</v>
      </c>
      <c r="I833">
        <v>27819</v>
      </c>
      <c r="J833">
        <v>1437</v>
      </c>
      <c r="K833">
        <v>3.85</v>
      </c>
      <c r="L833">
        <v>4</v>
      </c>
      <c r="M833" t="s">
        <v>20</v>
      </c>
      <c r="N833" t="s">
        <v>1218</v>
      </c>
    </row>
    <row r="834" spans="1:14" x14ac:dyDescent="0.3">
      <c r="A834" t="s">
        <v>801</v>
      </c>
      <c r="B834" t="s">
        <v>802</v>
      </c>
      <c r="C834">
        <v>37</v>
      </c>
      <c r="D834" t="s">
        <v>16</v>
      </c>
      <c r="E834" t="s">
        <v>31</v>
      </c>
      <c r="F834" t="s">
        <v>32</v>
      </c>
      <c r="G834" t="s">
        <v>50</v>
      </c>
      <c r="H834">
        <v>44834</v>
      </c>
      <c r="I834">
        <v>28938</v>
      </c>
      <c r="J834">
        <v>2141</v>
      </c>
      <c r="K834">
        <v>3.59</v>
      </c>
      <c r="L834">
        <v>2</v>
      </c>
      <c r="M834" t="s">
        <v>20</v>
      </c>
      <c r="N834" t="s">
        <v>1218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A691-A3EF-4ED1-98FD-8CBBD585585A}">
  <dimension ref="A1:N834"/>
  <sheetViews>
    <sheetView workbookViewId="0"/>
  </sheetViews>
  <sheetFormatPr defaultRowHeight="14.4" x14ac:dyDescent="0.3"/>
  <cols>
    <col min="1" max="1" width="13.77734375" bestFit="1" customWidth="1"/>
    <col min="2" max="2" width="19.44140625" bestFit="1" customWidth="1"/>
    <col min="3" max="3" width="6.44140625" bestFit="1" customWidth="1"/>
    <col min="4" max="4" width="9.33203125" bestFit="1" customWidth="1"/>
    <col min="5" max="5" width="15.6640625" bestFit="1" customWidth="1"/>
    <col min="6" max="6" width="12.6640625" bestFit="1" customWidth="1"/>
    <col min="7" max="8" width="10.88671875" bestFit="1" customWidth="1"/>
    <col min="9" max="9" width="11.109375" bestFit="1" customWidth="1"/>
    <col min="10" max="10" width="11.21875" bestFit="1" customWidth="1"/>
    <col min="11" max="11" width="19.44140625" bestFit="1" customWidth="1"/>
    <col min="12" max="12" width="14.77734375" bestFit="1" customWidth="1"/>
    <col min="13" max="13" width="13.21875" bestFit="1" customWidth="1"/>
    <col min="14" max="14" width="9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21</v>
      </c>
      <c r="D2" t="s">
        <v>16</v>
      </c>
      <c r="E2" t="s">
        <v>17</v>
      </c>
      <c r="F2" t="s">
        <v>18</v>
      </c>
      <c r="G2" t="s">
        <v>19</v>
      </c>
      <c r="H2">
        <v>43789</v>
      </c>
      <c r="I2">
        <v>45428</v>
      </c>
      <c r="J2">
        <v>2358</v>
      </c>
      <c r="K2">
        <v>2.71</v>
      </c>
      <c r="L2">
        <v>2</v>
      </c>
      <c r="M2" t="s">
        <v>20</v>
      </c>
      <c r="N2" t="s">
        <v>21</v>
      </c>
    </row>
    <row r="3" spans="1:14" x14ac:dyDescent="0.3">
      <c r="A3" t="s">
        <v>22</v>
      </c>
      <c r="B3" t="s">
        <v>23</v>
      </c>
      <c r="C3">
        <v>37</v>
      </c>
      <c r="D3" t="s">
        <v>24</v>
      </c>
      <c r="E3" t="s">
        <v>25</v>
      </c>
      <c r="F3" t="s">
        <v>26</v>
      </c>
      <c r="G3" t="s">
        <v>27</v>
      </c>
      <c r="H3">
        <v>43068</v>
      </c>
      <c r="I3">
        <v>29545</v>
      </c>
      <c r="J3">
        <v>2250</v>
      </c>
      <c r="K3">
        <v>3.24</v>
      </c>
      <c r="L3">
        <v>6</v>
      </c>
      <c r="M3" t="s">
        <v>28</v>
      </c>
      <c r="N3" t="s">
        <v>21</v>
      </c>
    </row>
    <row r="4" spans="1:14" x14ac:dyDescent="0.3">
      <c r="A4" t="s">
        <v>29</v>
      </c>
      <c r="B4" t="s">
        <v>30</v>
      </c>
      <c r="C4">
        <v>33</v>
      </c>
      <c r="D4" t="s">
        <v>16</v>
      </c>
      <c r="E4" t="s">
        <v>31</v>
      </c>
      <c r="F4" t="s">
        <v>32</v>
      </c>
      <c r="G4" t="s">
        <v>33</v>
      </c>
      <c r="H4">
        <v>43697</v>
      </c>
      <c r="I4">
        <v>34007</v>
      </c>
      <c r="J4">
        <v>1312</v>
      </c>
      <c r="K4">
        <v>2.0099999999999998</v>
      </c>
      <c r="L4">
        <v>5</v>
      </c>
      <c r="M4" t="s">
        <v>34</v>
      </c>
      <c r="N4" t="s">
        <v>21</v>
      </c>
    </row>
    <row r="5" spans="1:14" x14ac:dyDescent="0.3">
      <c r="A5" t="s">
        <v>35</v>
      </c>
      <c r="B5" t="s">
        <v>36</v>
      </c>
      <c r="C5">
        <v>29</v>
      </c>
      <c r="D5" t="s">
        <v>16</v>
      </c>
      <c r="E5" t="s">
        <v>37</v>
      </c>
      <c r="F5" t="s">
        <v>38</v>
      </c>
      <c r="G5" t="s">
        <v>39</v>
      </c>
      <c r="H5">
        <v>43209</v>
      </c>
      <c r="I5">
        <v>24391</v>
      </c>
      <c r="J5">
        <v>1056</v>
      </c>
      <c r="K5">
        <v>4.5</v>
      </c>
      <c r="L5">
        <v>5</v>
      </c>
      <c r="M5" t="s">
        <v>20</v>
      </c>
      <c r="N5" t="s">
        <v>21</v>
      </c>
    </row>
    <row r="6" spans="1:14" x14ac:dyDescent="0.3">
      <c r="A6" t="s">
        <v>40</v>
      </c>
      <c r="B6" t="s">
        <v>41</v>
      </c>
      <c r="C6">
        <v>30</v>
      </c>
      <c r="D6" t="s">
        <v>16</v>
      </c>
      <c r="E6" t="s">
        <v>42</v>
      </c>
      <c r="F6" t="s">
        <v>43</v>
      </c>
      <c r="G6" t="s">
        <v>19</v>
      </c>
      <c r="H6">
        <v>44264</v>
      </c>
      <c r="I6">
        <v>32643</v>
      </c>
      <c r="J6">
        <v>1123</v>
      </c>
      <c r="K6">
        <v>3.02</v>
      </c>
      <c r="L6">
        <v>0</v>
      </c>
      <c r="M6" t="s">
        <v>20</v>
      </c>
      <c r="N6" t="s">
        <v>21</v>
      </c>
    </row>
    <row r="7" spans="1:14" x14ac:dyDescent="0.3">
      <c r="A7" t="s">
        <v>44</v>
      </c>
      <c r="B7" t="s">
        <v>45</v>
      </c>
      <c r="C7">
        <v>37</v>
      </c>
      <c r="D7" t="s">
        <v>16</v>
      </c>
      <c r="E7" t="s">
        <v>25</v>
      </c>
      <c r="F7" t="s">
        <v>26</v>
      </c>
      <c r="G7" t="s">
        <v>39</v>
      </c>
      <c r="H7">
        <v>43884</v>
      </c>
      <c r="I7">
        <v>31455</v>
      </c>
      <c r="J7">
        <v>2704</v>
      </c>
      <c r="K7">
        <v>3.81</v>
      </c>
      <c r="L7">
        <v>5</v>
      </c>
      <c r="M7" t="s">
        <v>20</v>
      </c>
      <c r="N7" t="s">
        <v>21</v>
      </c>
    </row>
    <row r="8" spans="1:14" x14ac:dyDescent="0.3">
      <c r="A8" t="s">
        <v>46</v>
      </c>
      <c r="B8" t="s">
        <v>47</v>
      </c>
      <c r="C8">
        <v>30</v>
      </c>
      <c r="D8" t="s">
        <v>24</v>
      </c>
      <c r="E8" t="s">
        <v>31</v>
      </c>
      <c r="F8" t="s">
        <v>32</v>
      </c>
      <c r="G8" t="s">
        <v>33</v>
      </c>
      <c r="H8">
        <v>43071</v>
      </c>
      <c r="I8">
        <v>32458</v>
      </c>
      <c r="J8">
        <v>1046</v>
      </c>
      <c r="K8">
        <v>2.04</v>
      </c>
      <c r="L8">
        <v>4</v>
      </c>
      <c r="M8" t="s">
        <v>20</v>
      </c>
      <c r="N8" t="s">
        <v>21</v>
      </c>
    </row>
    <row r="9" spans="1:14" x14ac:dyDescent="0.3">
      <c r="A9" t="s">
        <v>48</v>
      </c>
      <c r="B9" t="s">
        <v>49</v>
      </c>
      <c r="C9">
        <v>25</v>
      </c>
      <c r="D9" t="s">
        <v>16</v>
      </c>
      <c r="E9" t="s">
        <v>37</v>
      </c>
      <c r="F9" t="s">
        <v>38</v>
      </c>
      <c r="G9" t="s">
        <v>50</v>
      </c>
      <c r="H9">
        <v>42578</v>
      </c>
      <c r="I9">
        <v>28092</v>
      </c>
      <c r="J9">
        <v>486</v>
      </c>
      <c r="K9">
        <v>2.39</v>
      </c>
      <c r="L9">
        <v>3</v>
      </c>
      <c r="M9" t="s">
        <v>28</v>
      </c>
      <c r="N9" t="s">
        <v>21</v>
      </c>
    </row>
    <row r="10" spans="1:14" x14ac:dyDescent="0.3">
      <c r="A10" t="s">
        <v>51</v>
      </c>
      <c r="B10" t="s">
        <v>52</v>
      </c>
      <c r="C10">
        <v>35</v>
      </c>
      <c r="D10" t="s">
        <v>24</v>
      </c>
      <c r="E10" t="s">
        <v>25</v>
      </c>
      <c r="F10" t="s">
        <v>26</v>
      </c>
      <c r="G10" t="s">
        <v>53</v>
      </c>
      <c r="H10">
        <v>44718</v>
      </c>
      <c r="I10">
        <v>32623</v>
      </c>
      <c r="J10">
        <v>3061</v>
      </c>
      <c r="K10">
        <v>4.21</v>
      </c>
      <c r="L10">
        <v>0</v>
      </c>
      <c r="M10" t="s">
        <v>34</v>
      </c>
      <c r="N10" t="s">
        <v>21</v>
      </c>
    </row>
    <row r="11" spans="1:14" x14ac:dyDescent="0.3">
      <c r="A11" t="s">
        <v>54</v>
      </c>
      <c r="B11" t="s">
        <v>55</v>
      </c>
      <c r="C11">
        <v>33</v>
      </c>
      <c r="D11" t="s">
        <v>16</v>
      </c>
      <c r="E11" t="s">
        <v>31</v>
      </c>
      <c r="F11" t="s">
        <v>32</v>
      </c>
      <c r="G11" t="s">
        <v>27</v>
      </c>
      <c r="H11">
        <v>45581</v>
      </c>
      <c r="I11">
        <v>27832</v>
      </c>
      <c r="J11">
        <v>2706</v>
      </c>
      <c r="K11">
        <v>4.45</v>
      </c>
      <c r="L11">
        <v>7</v>
      </c>
      <c r="M11" t="s">
        <v>28</v>
      </c>
      <c r="N11" t="s">
        <v>21</v>
      </c>
    </row>
    <row r="12" spans="1:14" x14ac:dyDescent="0.3">
      <c r="A12" t="s">
        <v>56</v>
      </c>
      <c r="B12" t="s">
        <v>57</v>
      </c>
      <c r="C12">
        <v>34</v>
      </c>
      <c r="D12" t="s">
        <v>16</v>
      </c>
      <c r="E12" t="s">
        <v>58</v>
      </c>
      <c r="F12" t="s">
        <v>59</v>
      </c>
      <c r="G12" t="s">
        <v>50</v>
      </c>
      <c r="H12">
        <v>42946</v>
      </c>
      <c r="I12">
        <v>34780</v>
      </c>
      <c r="J12">
        <v>1092</v>
      </c>
      <c r="K12">
        <v>4.7699999999999996</v>
      </c>
      <c r="L12">
        <v>2</v>
      </c>
      <c r="M12" t="s">
        <v>20</v>
      </c>
      <c r="N12" t="s">
        <v>21</v>
      </c>
    </row>
    <row r="13" spans="1:14" x14ac:dyDescent="0.3">
      <c r="A13" t="s">
        <v>60</v>
      </c>
      <c r="B13" t="s">
        <v>61</v>
      </c>
      <c r="C13">
        <v>21</v>
      </c>
      <c r="D13" t="s">
        <v>16</v>
      </c>
      <c r="E13" t="s">
        <v>62</v>
      </c>
      <c r="F13" t="s">
        <v>63</v>
      </c>
      <c r="G13" t="s">
        <v>50</v>
      </c>
      <c r="H13">
        <v>43969</v>
      </c>
      <c r="I13">
        <v>43921</v>
      </c>
      <c r="J13">
        <v>2271</v>
      </c>
      <c r="K13">
        <v>2.66</v>
      </c>
      <c r="L13">
        <v>4</v>
      </c>
      <c r="M13" t="s">
        <v>34</v>
      </c>
      <c r="N13" t="s">
        <v>21</v>
      </c>
    </row>
    <row r="14" spans="1:14" x14ac:dyDescent="0.3">
      <c r="A14" t="s">
        <v>64</v>
      </c>
      <c r="B14" t="s">
        <v>65</v>
      </c>
      <c r="C14">
        <v>25</v>
      </c>
      <c r="D14" t="s">
        <v>16</v>
      </c>
      <c r="E14" t="s">
        <v>17</v>
      </c>
      <c r="F14" t="s">
        <v>18</v>
      </c>
      <c r="G14" t="s">
        <v>50</v>
      </c>
      <c r="H14">
        <v>45335</v>
      </c>
      <c r="I14">
        <v>47473</v>
      </c>
      <c r="J14">
        <v>2097</v>
      </c>
      <c r="K14">
        <v>1.97</v>
      </c>
      <c r="L14">
        <v>1</v>
      </c>
      <c r="M14" t="s">
        <v>28</v>
      </c>
      <c r="N14" t="s">
        <v>21</v>
      </c>
    </row>
    <row r="15" spans="1:14" x14ac:dyDescent="0.3">
      <c r="A15" t="s">
        <v>66</v>
      </c>
      <c r="B15" t="s">
        <v>67</v>
      </c>
      <c r="C15">
        <v>28</v>
      </c>
      <c r="D15" t="s">
        <v>16</v>
      </c>
      <c r="E15" t="s">
        <v>31</v>
      </c>
      <c r="F15" t="s">
        <v>32</v>
      </c>
      <c r="G15" t="s">
        <v>53</v>
      </c>
      <c r="H15">
        <v>44701</v>
      </c>
      <c r="I15">
        <v>44032</v>
      </c>
      <c r="J15">
        <v>970</v>
      </c>
      <c r="K15">
        <v>1.61</v>
      </c>
      <c r="L15">
        <v>1</v>
      </c>
      <c r="M15" t="s">
        <v>20</v>
      </c>
      <c r="N15" t="s">
        <v>21</v>
      </c>
    </row>
    <row r="16" spans="1:14" x14ac:dyDescent="0.3">
      <c r="A16" t="s">
        <v>68</v>
      </c>
      <c r="B16" t="s">
        <v>69</v>
      </c>
      <c r="C16">
        <v>29</v>
      </c>
      <c r="D16" t="s">
        <v>16</v>
      </c>
      <c r="E16" t="s">
        <v>58</v>
      </c>
      <c r="F16" t="s">
        <v>59</v>
      </c>
      <c r="G16" t="s">
        <v>19</v>
      </c>
      <c r="H16">
        <v>44555</v>
      </c>
      <c r="I16">
        <v>32954</v>
      </c>
      <c r="J16">
        <v>2772</v>
      </c>
      <c r="K16">
        <v>3.6</v>
      </c>
      <c r="L16">
        <v>2</v>
      </c>
      <c r="M16" t="s">
        <v>28</v>
      </c>
      <c r="N16" t="s">
        <v>21</v>
      </c>
    </row>
    <row r="17" spans="1:14" x14ac:dyDescent="0.3">
      <c r="A17" t="s">
        <v>70</v>
      </c>
      <c r="B17" t="s">
        <v>71</v>
      </c>
      <c r="C17">
        <v>34</v>
      </c>
      <c r="D17" t="s">
        <v>24</v>
      </c>
      <c r="E17" t="s">
        <v>62</v>
      </c>
      <c r="F17" t="s">
        <v>63</v>
      </c>
      <c r="G17" t="s">
        <v>33</v>
      </c>
      <c r="H17">
        <v>44707</v>
      </c>
      <c r="I17">
        <v>36838</v>
      </c>
      <c r="J17">
        <v>639</v>
      </c>
      <c r="K17">
        <v>2.72</v>
      </c>
      <c r="L17">
        <v>3</v>
      </c>
      <c r="M17" t="s">
        <v>34</v>
      </c>
      <c r="N17" t="s">
        <v>21</v>
      </c>
    </row>
    <row r="18" spans="1:14" x14ac:dyDescent="0.3">
      <c r="A18" t="s">
        <v>72</v>
      </c>
      <c r="B18" t="s">
        <v>73</v>
      </c>
      <c r="C18">
        <v>30</v>
      </c>
      <c r="D18" t="s">
        <v>16</v>
      </c>
      <c r="E18" t="s">
        <v>74</v>
      </c>
      <c r="F18" t="s">
        <v>75</v>
      </c>
      <c r="G18" t="s">
        <v>19</v>
      </c>
      <c r="H18">
        <v>44852</v>
      </c>
      <c r="I18">
        <v>38723</v>
      </c>
      <c r="J18">
        <v>850</v>
      </c>
      <c r="K18">
        <v>2.9</v>
      </c>
      <c r="L18">
        <v>7</v>
      </c>
      <c r="M18" t="s">
        <v>20</v>
      </c>
      <c r="N18" t="s">
        <v>21</v>
      </c>
    </row>
    <row r="19" spans="1:14" x14ac:dyDescent="0.3">
      <c r="A19" t="s">
        <v>76</v>
      </c>
      <c r="B19" t="s">
        <v>77</v>
      </c>
      <c r="C19">
        <v>40</v>
      </c>
      <c r="D19" t="s">
        <v>16</v>
      </c>
      <c r="E19" t="s">
        <v>17</v>
      </c>
      <c r="F19" t="s">
        <v>18</v>
      </c>
      <c r="G19" t="s">
        <v>33</v>
      </c>
      <c r="H19">
        <v>43503</v>
      </c>
      <c r="I19">
        <v>50515</v>
      </c>
      <c r="J19">
        <v>2052</v>
      </c>
      <c r="K19">
        <v>2.25</v>
      </c>
      <c r="L19">
        <v>7</v>
      </c>
      <c r="M19" t="s">
        <v>20</v>
      </c>
      <c r="N19" t="s">
        <v>21</v>
      </c>
    </row>
    <row r="20" spans="1:14" x14ac:dyDescent="0.3">
      <c r="A20" t="s">
        <v>78</v>
      </c>
      <c r="B20" t="s">
        <v>79</v>
      </c>
      <c r="C20">
        <v>26</v>
      </c>
      <c r="D20" t="s">
        <v>24</v>
      </c>
      <c r="E20" t="s">
        <v>37</v>
      </c>
      <c r="F20" t="s">
        <v>38</v>
      </c>
      <c r="G20" t="s">
        <v>53</v>
      </c>
      <c r="H20">
        <v>42010</v>
      </c>
      <c r="I20">
        <v>28243</v>
      </c>
      <c r="J20">
        <v>954</v>
      </c>
      <c r="K20">
        <v>3.66</v>
      </c>
      <c r="L20">
        <v>3</v>
      </c>
      <c r="M20" t="s">
        <v>34</v>
      </c>
      <c r="N20" t="s">
        <v>21</v>
      </c>
    </row>
    <row r="21" spans="1:14" x14ac:dyDescent="0.3">
      <c r="A21" t="s">
        <v>80</v>
      </c>
      <c r="B21" t="s">
        <v>81</v>
      </c>
      <c r="C21">
        <v>30</v>
      </c>
      <c r="D21" t="s">
        <v>16</v>
      </c>
      <c r="E21" t="s">
        <v>17</v>
      </c>
      <c r="F21" t="s">
        <v>18</v>
      </c>
      <c r="G21" t="s">
        <v>19</v>
      </c>
      <c r="H21">
        <v>42375</v>
      </c>
      <c r="I21">
        <v>50270</v>
      </c>
      <c r="J21">
        <v>866</v>
      </c>
      <c r="K21">
        <v>2.85</v>
      </c>
      <c r="L21">
        <v>1</v>
      </c>
      <c r="M21" t="s">
        <v>20</v>
      </c>
      <c r="N21" t="s">
        <v>21</v>
      </c>
    </row>
    <row r="22" spans="1:14" x14ac:dyDescent="0.3">
      <c r="A22" t="s">
        <v>82</v>
      </c>
      <c r="B22" t="s">
        <v>83</v>
      </c>
      <c r="C22">
        <v>32</v>
      </c>
      <c r="D22" t="s">
        <v>16</v>
      </c>
      <c r="E22" t="s">
        <v>62</v>
      </c>
      <c r="F22" t="s">
        <v>63</v>
      </c>
      <c r="G22" t="s">
        <v>53</v>
      </c>
      <c r="H22">
        <v>42159</v>
      </c>
      <c r="I22">
        <v>39486</v>
      </c>
      <c r="J22">
        <v>2032</v>
      </c>
      <c r="K22">
        <v>2.86</v>
      </c>
      <c r="L22">
        <v>1</v>
      </c>
      <c r="M22" t="s">
        <v>20</v>
      </c>
      <c r="N22" t="s">
        <v>21</v>
      </c>
    </row>
    <row r="23" spans="1:14" x14ac:dyDescent="0.3">
      <c r="A23" t="s">
        <v>84</v>
      </c>
      <c r="B23" t="s">
        <v>85</v>
      </c>
      <c r="C23">
        <v>31</v>
      </c>
      <c r="D23" t="s">
        <v>24</v>
      </c>
      <c r="E23" t="s">
        <v>37</v>
      </c>
      <c r="F23" t="s">
        <v>38</v>
      </c>
      <c r="G23" t="s">
        <v>53</v>
      </c>
      <c r="H23">
        <v>42419</v>
      </c>
      <c r="I23">
        <v>27257</v>
      </c>
      <c r="J23">
        <v>1077</v>
      </c>
      <c r="K23">
        <v>2.35</v>
      </c>
      <c r="L23">
        <v>3</v>
      </c>
      <c r="M23" t="s">
        <v>28</v>
      </c>
      <c r="N23" t="s">
        <v>21</v>
      </c>
    </row>
    <row r="24" spans="1:14" x14ac:dyDescent="0.3">
      <c r="A24" t="s">
        <v>86</v>
      </c>
      <c r="B24" t="s">
        <v>87</v>
      </c>
      <c r="C24">
        <v>23</v>
      </c>
      <c r="D24" t="s">
        <v>24</v>
      </c>
      <c r="E24" t="s">
        <v>42</v>
      </c>
      <c r="F24" t="s">
        <v>43</v>
      </c>
      <c r="G24" t="s">
        <v>88</v>
      </c>
      <c r="H24">
        <v>44242</v>
      </c>
      <c r="I24">
        <v>34592</v>
      </c>
      <c r="J24">
        <v>852</v>
      </c>
      <c r="K24">
        <v>3.31</v>
      </c>
      <c r="L24">
        <v>5</v>
      </c>
      <c r="M24" t="s">
        <v>34</v>
      </c>
      <c r="N24" t="s">
        <v>21</v>
      </c>
    </row>
    <row r="25" spans="1:14" x14ac:dyDescent="0.3">
      <c r="A25" t="s">
        <v>89</v>
      </c>
      <c r="B25" t="s">
        <v>90</v>
      </c>
      <c r="C25">
        <v>27</v>
      </c>
      <c r="D25" t="s">
        <v>24</v>
      </c>
      <c r="E25" t="s">
        <v>62</v>
      </c>
      <c r="F25" t="s">
        <v>63</v>
      </c>
      <c r="G25" t="s">
        <v>33</v>
      </c>
      <c r="H25">
        <v>43051</v>
      </c>
      <c r="I25">
        <v>39427</v>
      </c>
      <c r="J25">
        <v>1305</v>
      </c>
      <c r="K25">
        <v>3.73</v>
      </c>
      <c r="L25">
        <v>2</v>
      </c>
      <c r="M25" t="s">
        <v>34</v>
      </c>
      <c r="N25" t="s">
        <v>21</v>
      </c>
    </row>
    <row r="26" spans="1:14" x14ac:dyDescent="0.3">
      <c r="A26" t="s">
        <v>91</v>
      </c>
      <c r="B26" t="s">
        <v>92</v>
      </c>
      <c r="C26">
        <v>28</v>
      </c>
      <c r="D26" t="s">
        <v>16</v>
      </c>
      <c r="E26" t="s">
        <v>58</v>
      </c>
      <c r="F26" t="s">
        <v>59</v>
      </c>
      <c r="G26" t="s">
        <v>19</v>
      </c>
      <c r="H26">
        <v>44519</v>
      </c>
      <c r="I26">
        <v>30311</v>
      </c>
      <c r="J26">
        <v>335</v>
      </c>
      <c r="K26">
        <v>1.65</v>
      </c>
      <c r="L26">
        <v>1</v>
      </c>
      <c r="M26" t="s">
        <v>20</v>
      </c>
      <c r="N26" t="s">
        <v>21</v>
      </c>
    </row>
    <row r="27" spans="1:14" x14ac:dyDescent="0.3">
      <c r="A27" t="s">
        <v>93</v>
      </c>
      <c r="B27" t="s">
        <v>94</v>
      </c>
      <c r="C27">
        <v>33</v>
      </c>
      <c r="D27" t="s">
        <v>24</v>
      </c>
      <c r="E27" t="s">
        <v>37</v>
      </c>
      <c r="F27" t="s">
        <v>38</v>
      </c>
      <c r="G27" t="s">
        <v>19</v>
      </c>
      <c r="H27">
        <v>43625</v>
      </c>
      <c r="I27">
        <v>32639</v>
      </c>
      <c r="J27">
        <v>656</v>
      </c>
      <c r="K27">
        <v>2.46</v>
      </c>
      <c r="L27">
        <v>7</v>
      </c>
      <c r="M27" t="s">
        <v>28</v>
      </c>
      <c r="N27" t="s">
        <v>21</v>
      </c>
    </row>
    <row r="28" spans="1:14" x14ac:dyDescent="0.3">
      <c r="A28" t="s">
        <v>95</v>
      </c>
      <c r="B28" t="s">
        <v>96</v>
      </c>
      <c r="C28">
        <v>34</v>
      </c>
      <c r="D28" t="s">
        <v>24</v>
      </c>
      <c r="E28" t="s">
        <v>74</v>
      </c>
      <c r="F28" t="s">
        <v>75</v>
      </c>
      <c r="G28" t="s">
        <v>88</v>
      </c>
      <c r="H28">
        <v>43944</v>
      </c>
      <c r="I28">
        <v>33211</v>
      </c>
      <c r="J28">
        <v>1548</v>
      </c>
      <c r="K28">
        <v>3.76</v>
      </c>
      <c r="L28">
        <v>1</v>
      </c>
      <c r="M28" t="s">
        <v>28</v>
      </c>
      <c r="N28" t="s">
        <v>21</v>
      </c>
    </row>
    <row r="29" spans="1:14" x14ac:dyDescent="0.3">
      <c r="A29" t="s">
        <v>97</v>
      </c>
      <c r="B29" t="s">
        <v>98</v>
      </c>
      <c r="C29">
        <v>29</v>
      </c>
      <c r="D29" t="s">
        <v>16</v>
      </c>
      <c r="E29" t="s">
        <v>58</v>
      </c>
      <c r="F29" t="s">
        <v>59</v>
      </c>
      <c r="G29" t="s">
        <v>19</v>
      </c>
      <c r="H29">
        <v>44066</v>
      </c>
      <c r="I29">
        <v>30286</v>
      </c>
      <c r="J29">
        <v>831</v>
      </c>
      <c r="K29">
        <v>3.34</v>
      </c>
      <c r="L29">
        <v>2</v>
      </c>
      <c r="M29" t="s">
        <v>28</v>
      </c>
      <c r="N29" t="s">
        <v>21</v>
      </c>
    </row>
    <row r="30" spans="1:14" x14ac:dyDescent="0.3">
      <c r="A30" t="s">
        <v>99</v>
      </c>
      <c r="B30" t="s">
        <v>100</v>
      </c>
      <c r="C30">
        <v>27</v>
      </c>
      <c r="D30" t="s">
        <v>16</v>
      </c>
      <c r="E30" t="s">
        <v>58</v>
      </c>
      <c r="F30" t="s">
        <v>59</v>
      </c>
      <c r="G30" t="s">
        <v>33</v>
      </c>
      <c r="H30">
        <v>43088</v>
      </c>
      <c r="I30">
        <v>27952</v>
      </c>
      <c r="J30">
        <v>1360</v>
      </c>
      <c r="K30">
        <v>2.5</v>
      </c>
      <c r="L30">
        <v>1</v>
      </c>
      <c r="M30" t="s">
        <v>28</v>
      </c>
      <c r="N30" t="s">
        <v>21</v>
      </c>
    </row>
    <row r="31" spans="1:14" x14ac:dyDescent="0.3">
      <c r="A31" t="s">
        <v>101</v>
      </c>
      <c r="B31" t="s">
        <v>102</v>
      </c>
      <c r="C31">
        <v>35</v>
      </c>
      <c r="D31" t="s">
        <v>24</v>
      </c>
      <c r="E31" t="s">
        <v>58</v>
      </c>
      <c r="F31" t="s">
        <v>59</v>
      </c>
      <c r="G31" t="s">
        <v>33</v>
      </c>
      <c r="H31">
        <v>42622</v>
      </c>
      <c r="I31">
        <v>29321</v>
      </c>
      <c r="J31">
        <v>453</v>
      </c>
      <c r="K31">
        <v>1.82</v>
      </c>
      <c r="L31">
        <v>4</v>
      </c>
      <c r="M31" t="s">
        <v>20</v>
      </c>
      <c r="N31" t="s">
        <v>21</v>
      </c>
    </row>
    <row r="32" spans="1:14" x14ac:dyDescent="0.3">
      <c r="A32" t="s">
        <v>103</v>
      </c>
      <c r="B32" t="s">
        <v>104</v>
      </c>
      <c r="C32">
        <v>30</v>
      </c>
      <c r="D32" t="s">
        <v>24</v>
      </c>
      <c r="E32" t="s">
        <v>58</v>
      </c>
      <c r="F32" t="s">
        <v>59</v>
      </c>
      <c r="G32" t="s">
        <v>105</v>
      </c>
      <c r="H32">
        <v>44866</v>
      </c>
      <c r="I32">
        <v>29319</v>
      </c>
      <c r="J32">
        <v>935</v>
      </c>
      <c r="K32">
        <v>3.49</v>
      </c>
      <c r="L32">
        <v>1</v>
      </c>
      <c r="M32" t="s">
        <v>28</v>
      </c>
      <c r="N32" t="s">
        <v>21</v>
      </c>
    </row>
    <row r="33" spans="1:14" x14ac:dyDescent="0.3">
      <c r="A33" t="s">
        <v>106</v>
      </c>
      <c r="B33" t="s">
        <v>107</v>
      </c>
      <c r="C33">
        <v>21</v>
      </c>
      <c r="D33" t="s">
        <v>16</v>
      </c>
      <c r="E33" t="s">
        <v>58</v>
      </c>
      <c r="F33" t="s">
        <v>59</v>
      </c>
      <c r="G33" t="s">
        <v>27</v>
      </c>
      <c r="H33">
        <v>43728</v>
      </c>
      <c r="I33">
        <v>27255</v>
      </c>
      <c r="J33">
        <v>1301</v>
      </c>
      <c r="K33">
        <v>2.02</v>
      </c>
      <c r="L33">
        <v>2</v>
      </c>
      <c r="M33" t="s">
        <v>20</v>
      </c>
      <c r="N33" t="s">
        <v>21</v>
      </c>
    </row>
    <row r="34" spans="1:14" x14ac:dyDescent="0.3">
      <c r="A34" t="s">
        <v>108</v>
      </c>
      <c r="B34" t="s">
        <v>109</v>
      </c>
      <c r="C34">
        <v>23</v>
      </c>
      <c r="D34" t="s">
        <v>24</v>
      </c>
      <c r="E34" t="s">
        <v>58</v>
      </c>
      <c r="F34" t="s">
        <v>59</v>
      </c>
      <c r="G34" t="s">
        <v>19</v>
      </c>
      <c r="H34">
        <v>45435</v>
      </c>
      <c r="I34">
        <v>30623</v>
      </c>
      <c r="J34">
        <v>577</v>
      </c>
      <c r="K34">
        <v>2.4700000000000002</v>
      </c>
      <c r="L34">
        <v>1</v>
      </c>
      <c r="M34" t="s">
        <v>20</v>
      </c>
      <c r="N34" t="s">
        <v>21</v>
      </c>
    </row>
    <row r="35" spans="1:14" x14ac:dyDescent="0.3">
      <c r="A35" t="s">
        <v>110</v>
      </c>
      <c r="B35" t="s">
        <v>111</v>
      </c>
      <c r="C35">
        <v>29</v>
      </c>
      <c r="D35" t="s">
        <v>16</v>
      </c>
      <c r="E35" t="s">
        <v>62</v>
      </c>
      <c r="F35" t="s">
        <v>63</v>
      </c>
      <c r="G35" t="s">
        <v>88</v>
      </c>
      <c r="H35">
        <v>42899</v>
      </c>
      <c r="I35">
        <v>34826</v>
      </c>
      <c r="J35">
        <v>836</v>
      </c>
      <c r="K35">
        <v>3.8</v>
      </c>
      <c r="L35">
        <v>4</v>
      </c>
      <c r="M35" t="s">
        <v>20</v>
      </c>
      <c r="N35" t="s">
        <v>21</v>
      </c>
    </row>
    <row r="36" spans="1:14" x14ac:dyDescent="0.3">
      <c r="A36" t="s">
        <v>112</v>
      </c>
      <c r="B36" t="s">
        <v>113</v>
      </c>
      <c r="C36">
        <v>31</v>
      </c>
      <c r="D36" t="s">
        <v>16</v>
      </c>
      <c r="E36" t="s">
        <v>58</v>
      </c>
      <c r="F36" t="s">
        <v>59</v>
      </c>
      <c r="G36" t="s">
        <v>39</v>
      </c>
      <c r="H36">
        <v>42571</v>
      </c>
      <c r="I36">
        <v>28557</v>
      </c>
      <c r="J36">
        <v>733</v>
      </c>
      <c r="K36">
        <v>3.66</v>
      </c>
      <c r="L36">
        <v>5</v>
      </c>
      <c r="M36" t="s">
        <v>34</v>
      </c>
      <c r="N36" t="s">
        <v>21</v>
      </c>
    </row>
    <row r="37" spans="1:14" x14ac:dyDescent="0.3">
      <c r="A37" t="s">
        <v>114</v>
      </c>
      <c r="B37" t="s">
        <v>115</v>
      </c>
      <c r="C37">
        <v>35</v>
      </c>
      <c r="D37" t="s">
        <v>16</v>
      </c>
      <c r="E37" t="s">
        <v>62</v>
      </c>
      <c r="F37" t="s">
        <v>63</v>
      </c>
      <c r="G37" t="s">
        <v>27</v>
      </c>
      <c r="H37">
        <v>42919</v>
      </c>
      <c r="I37">
        <v>32150</v>
      </c>
      <c r="J37">
        <v>1891</v>
      </c>
      <c r="K37">
        <v>2.76</v>
      </c>
      <c r="L37">
        <v>11</v>
      </c>
      <c r="M37" t="s">
        <v>34</v>
      </c>
      <c r="N37" t="s">
        <v>21</v>
      </c>
    </row>
    <row r="38" spans="1:14" x14ac:dyDescent="0.3">
      <c r="A38" t="s">
        <v>116</v>
      </c>
      <c r="B38" t="s">
        <v>117</v>
      </c>
      <c r="C38">
        <v>25</v>
      </c>
      <c r="D38" t="s">
        <v>16</v>
      </c>
      <c r="E38" t="s">
        <v>31</v>
      </c>
      <c r="F38" t="s">
        <v>32</v>
      </c>
      <c r="G38" t="s">
        <v>33</v>
      </c>
      <c r="H38">
        <v>43281</v>
      </c>
      <c r="I38">
        <v>32781</v>
      </c>
      <c r="J38">
        <v>957</v>
      </c>
      <c r="K38">
        <v>2.5099999999999998</v>
      </c>
      <c r="L38">
        <v>3</v>
      </c>
      <c r="M38" t="s">
        <v>20</v>
      </c>
      <c r="N38" t="s">
        <v>21</v>
      </c>
    </row>
    <row r="39" spans="1:14" x14ac:dyDescent="0.3">
      <c r="A39" t="s">
        <v>118</v>
      </c>
      <c r="B39" t="s">
        <v>119</v>
      </c>
      <c r="C39">
        <v>34</v>
      </c>
      <c r="D39" t="s">
        <v>16</v>
      </c>
      <c r="E39" t="s">
        <v>31</v>
      </c>
      <c r="F39" t="s">
        <v>32</v>
      </c>
      <c r="G39" t="s">
        <v>19</v>
      </c>
      <c r="H39">
        <v>43525</v>
      </c>
      <c r="I39">
        <v>28207</v>
      </c>
      <c r="J39">
        <v>362</v>
      </c>
      <c r="K39">
        <v>1.1000000000000001</v>
      </c>
      <c r="L39">
        <v>3</v>
      </c>
      <c r="M39" t="s">
        <v>28</v>
      </c>
      <c r="N39" t="s">
        <v>21</v>
      </c>
    </row>
    <row r="40" spans="1:14" x14ac:dyDescent="0.3">
      <c r="A40" t="s">
        <v>120</v>
      </c>
      <c r="B40" t="s">
        <v>121</v>
      </c>
      <c r="C40">
        <v>34</v>
      </c>
      <c r="D40" t="s">
        <v>24</v>
      </c>
      <c r="E40" t="s">
        <v>58</v>
      </c>
      <c r="F40" t="s">
        <v>59</v>
      </c>
      <c r="G40" t="s">
        <v>88</v>
      </c>
      <c r="H40">
        <v>44193</v>
      </c>
      <c r="I40">
        <v>30700</v>
      </c>
      <c r="J40">
        <v>1055</v>
      </c>
      <c r="K40">
        <v>3.62</v>
      </c>
      <c r="L40">
        <v>2</v>
      </c>
      <c r="M40" t="s">
        <v>34</v>
      </c>
      <c r="N40" t="s">
        <v>21</v>
      </c>
    </row>
    <row r="41" spans="1:14" x14ac:dyDescent="0.3">
      <c r="A41" t="s">
        <v>122</v>
      </c>
      <c r="B41" t="s">
        <v>65</v>
      </c>
      <c r="C41">
        <v>29</v>
      </c>
      <c r="D41" t="s">
        <v>24</v>
      </c>
      <c r="E41" t="s">
        <v>74</v>
      </c>
      <c r="F41" t="s">
        <v>75</v>
      </c>
      <c r="G41" t="s">
        <v>105</v>
      </c>
      <c r="H41">
        <v>42533</v>
      </c>
      <c r="I41">
        <v>36353</v>
      </c>
      <c r="J41">
        <v>2578</v>
      </c>
      <c r="K41">
        <v>3.28</v>
      </c>
      <c r="L41">
        <v>5</v>
      </c>
      <c r="M41" t="s">
        <v>34</v>
      </c>
      <c r="N41" t="s">
        <v>21</v>
      </c>
    </row>
    <row r="42" spans="1:14" x14ac:dyDescent="0.3">
      <c r="A42" t="s">
        <v>123</v>
      </c>
      <c r="B42" t="s">
        <v>124</v>
      </c>
      <c r="C42">
        <v>29</v>
      </c>
      <c r="D42" t="s">
        <v>16</v>
      </c>
      <c r="E42" t="s">
        <v>62</v>
      </c>
      <c r="F42" t="s">
        <v>63</v>
      </c>
      <c r="G42" t="s">
        <v>19</v>
      </c>
      <c r="H42">
        <v>43733</v>
      </c>
      <c r="I42">
        <v>37136</v>
      </c>
      <c r="J42">
        <v>1103</v>
      </c>
      <c r="K42">
        <v>2.73</v>
      </c>
      <c r="L42">
        <v>0</v>
      </c>
      <c r="M42" t="s">
        <v>34</v>
      </c>
      <c r="N42" t="s">
        <v>21</v>
      </c>
    </row>
    <row r="43" spans="1:14" x14ac:dyDescent="0.3">
      <c r="A43" t="s">
        <v>125</v>
      </c>
      <c r="B43" t="s">
        <v>126</v>
      </c>
      <c r="C43">
        <v>46</v>
      </c>
      <c r="D43" t="s">
        <v>16</v>
      </c>
      <c r="E43" t="s">
        <v>42</v>
      </c>
      <c r="F43" t="s">
        <v>43</v>
      </c>
      <c r="G43" t="s">
        <v>39</v>
      </c>
      <c r="H43">
        <v>43580</v>
      </c>
      <c r="I43">
        <v>42976</v>
      </c>
      <c r="J43">
        <v>2985</v>
      </c>
      <c r="K43">
        <v>2.96</v>
      </c>
      <c r="L43">
        <v>2</v>
      </c>
      <c r="M43" t="s">
        <v>28</v>
      </c>
      <c r="N43" t="s">
        <v>21</v>
      </c>
    </row>
    <row r="44" spans="1:14" x14ac:dyDescent="0.3">
      <c r="A44" t="s">
        <v>127</v>
      </c>
      <c r="B44" t="s">
        <v>128</v>
      </c>
      <c r="C44">
        <v>33</v>
      </c>
      <c r="D44" t="s">
        <v>16</v>
      </c>
      <c r="E44" t="s">
        <v>74</v>
      </c>
      <c r="F44" t="s">
        <v>75</v>
      </c>
      <c r="G44" t="s">
        <v>39</v>
      </c>
      <c r="H44">
        <v>42447</v>
      </c>
      <c r="I44">
        <v>34226</v>
      </c>
      <c r="J44">
        <v>2248</v>
      </c>
      <c r="K44">
        <v>2.77</v>
      </c>
      <c r="L44">
        <v>3</v>
      </c>
      <c r="M44" t="s">
        <v>28</v>
      </c>
      <c r="N44" t="s">
        <v>21</v>
      </c>
    </row>
    <row r="45" spans="1:14" x14ac:dyDescent="0.3">
      <c r="A45" t="s">
        <v>129</v>
      </c>
      <c r="B45" t="s">
        <v>130</v>
      </c>
      <c r="C45">
        <v>32</v>
      </c>
      <c r="D45" t="s">
        <v>24</v>
      </c>
      <c r="E45" t="s">
        <v>25</v>
      </c>
      <c r="F45" t="s">
        <v>26</v>
      </c>
      <c r="G45" t="s">
        <v>50</v>
      </c>
      <c r="H45">
        <v>43200</v>
      </c>
      <c r="I45">
        <v>24855</v>
      </c>
      <c r="J45">
        <v>528</v>
      </c>
      <c r="K45">
        <v>2.84</v>
      </c>
      <c r="L45">
        <v>6</v>
      </c>
      <c r="M45" t="s">
        <v>20</v>
      </c>
      <c r="N45" t="s">
        <v>21</v>
      </c>
    </row>
    <row r="46" spans="1:14" x14ac:dyDescent="0.3">
      <c r="A46" t="s">
        <v>131</v>
      </c>
      <c r="B46" t="s">
        <v>132</v>
      </c>
      <c r="C46">
        <v>35</v>
      </c>
      <c r="D46" t="s">
        <v>16</v>
      </c>
      <c r="E46" t="s">
        <v>62</v>
      </c>
      <c r="F46" t="s">
        <v>63</v>
      </c>
      <c r="G46" t="s">
        <v>88</v>
      </c>
      <c r="H46">
        <v>42190</v>
      </c>
      <c r="I46">
        <v>37706</v>
      </c>
      <c r="J46">
        <v>1815</v>
      </c>
      <c r="K46">
        <v>3.25</v>
      </c>
      <c r="L46">
        <v>3</v>
      </c>
      <c r="M46" t="s">
        <v>34</v>
      </c>
      <c r="N46" t="s">
        <v>21</v>
      </c>
    </row>
    <row r="47" spans="1:14" x14ac:dyDescent="0.3">
      <c r="A47" t="s">
        <v>133</v>
      </c>
      <c r="B47" t="s">
        <v>134</v>
      </c>
      <c r="C47">
        <v>43</v>
      </c>
      <c r="D47" t="s">
        <v>24</v>
      </c>
      <c r="E47" t="s">
        <v>42</v>
      </c>
      <c r="F47" t="s">
        <v>43</v>
      </c>
      <c r="G47" t="s">
        <v>50</v>
      </c>
      <c r="H47">
        <v>43310</v>
      </c>
      <c r="I47">
        <v>43123</v>
      </c>
      <c r="J47">
        <v>1089</v>
      </c>
      <c r="K47">
        <v>2.84</v>
      </c>
      <c r="L47">
        <v>1</v>
      </c>
      <c r="M47" t="s">
        <v>28</v>
      </c>
      <c r="N47" t="s">
        <v>21</v>
      </c>
    </row>
    <row r="48" spans="1:14" x14ac:dyDescent="0.3">
      <c r="A48" t="s">
        <v>135</v>
      </c>
      <c r="B48" t="s">
        <v>136</v>
      </c>
      <c r="C48">
        <v>40</v>
      </c>
      <c r="D48" t="s">
        <v>16</v>
      </c>
      <c r="E48" t="s">
        <v>25</v>
      </c>
      <c r="F48" t="s">
        <v>26</v>
      </c>
      <c r="G48" t="s">
        <v>88</v>
      </c>
      <c r="H48">
        <v>45633</v>
      </c>
      <c r="I48">
        <v>33359</v>
      </c>
      <c r="J48">
        <v>1545</v>
      </c>
      <c r="K48">
        <v>3.71</v>
      </c>
      <c r="L48">
        <v>3</v>
      </c>
      <c r="M48" t="s">
        <v>20</v>
      </c>
      <c r="N48" t="s">
        <v>21</v>
      </c>
    </row>
    <row r="49" spans="1:14" x14ac:dyDescent="0.3">
      <c r="A49" t="s">
        <v>137</v>
      </c>
      <c r="B49" t="s">
        <v>138</v>
      </c>
      <c r="C49">
        <v>32</v>
      </c>
      <c r="D49" t="s">
        <v>24</v>
      </c>
      <c r="E49" t="s">
        <v>17</v>
      </c>
      <c r="F49" t="s">
        <v>18</v>
      </c>
      <c r="G49" t="s">
        <v>33</v>
      </c>
      <c r="H49">
        <v>44679</v>
      </c>
      <c r="I49">
        <v>39295</v>
      </c>
      <c r="J49">
        <v>818</v>
      </c>
      <c r="K49">
        <v>1.69</v>
      </c>
      <c r="L49">
        <v>3</v>
      </c>
      <c r="M49" t="s">
        <v>28</v>
      </c>
      <c r="N49" t="s">
        <v>21</v>
      </c>
    </row>
    <row r="50" spans="1:14" x14ac:dyDescent="0.3">
      <c r="A50" t="s">
        <v>139</v>
      </c>
      <c r="B50" t="s">
        <v>140</v>
      </c>
      <c r="C50">
        <v>27</v>
      </c>
      <c r="D50" t="s">
        <v>16</v>
      </c>
      <c r="E50" t="s">
        <v>37</v>
      </c>
      <c r="F50" t="s">
        <v>38</v>
      </c>
      <c r="G50" t="s">
        <v>53</v>
      </c>
      <c r="H50">
        <v>42968</v>
      </c>
      <c r="I50">
        <v>31843</v>
      </c>
      <c r="J50">
        <v>822</v>
      </c>
      <c r="K50">
        <v>3.64</v>
      </c>
      <c r="L50">
        <v>8</v>
      </c>
      <c r="M50" t="s">
        <v>20</v>
      </c>
      <c r="N50" t="s">
        <v>21</v>
      </c>
    </row>
    <row r="51" spans="1:14" x14ac:dyDescent="0.3">
      <c r="A51" t="s">
        <v>141</v>
      </c>
      <c r="B51" t="s">
        <v>36</v>
      </c>
      <c r="C51">
        <v>25</v>
      </c>
      <c r="D51" t="s">
        <v>24</v>
      </c>
      <c r="E51" t="s">
        <v>17</v>
      </c>
      <c r="F51" t="s">
        <v>18</v>
      </c>
      <c r="G51" t="s">
        <v>39</v>
      </c>
      <c r="H51">
        <v>45005</v>
      </c>
      <c r="I51">
        <v>42757</v>
      </c>
      <c r="J51">
        <v>969</v>
      </c>
      <c r="K51">
        <v>2.2200000000000002</v>
      </c>
      <c r="L51">
        <v>2</v>
      </c>
      <c r="M51" t="s">
        <v>20</v>
      </c>
      <c r="N51" t="s">
        <v>21</v>
      </c>
    </row>
    <row r="52" spans="1:14" x14ac:dyDescent="0.3">
      <c r="A52" t="s">
        <v>142</v>
      </c>
      <c r="B52" t="s">
        <v>143</v>
      </c>
      <c r="C52">
        <v>27</v>
      </c>
      <c r="D52" t="s">
        <v>24</v>
      </c>
      <c r="E52" t="s">
        <v>17</v>
      </c>
      <c r="F52" t="s">
        <v>18</v>
      </c>
      <c r="G52" t="s">
        <v>105</v>
      </c>
      <c r="H52">
        <v>44385</v>
      </c>
      <c r="I52">
        <v>40101</v>
      </c>
      <c r="J52">
        <v>1606</v>
      </c>
      <c r="K52">
        <v>3.6</v>
      </c>
      <c r="L52">
        <v>2</v>
      </c>
      <c r="M52" t="s">
        <v>34</v>
      </c>
      <c r="N52" t="s">
        <v>21</v>
      </c>
    </row>
    <row r="53" spans="1:14" x14ac:dyDescent="0.3">
      <c r="A53" t="s">
        <v>144</v>
      </c>
      <c r="B53" t="s">
        <v>145</v>
      </c>
      <c r="C53">
        <v>35</v>
      </c>
      <c r="D53" t="s">
        <v>24</v>
      </c>
      <c r="E53" t="s">
        <v>17</v>
      </c>
      <c r="F53" t="s">
        <v>18</v>
      </c>
      <c r="G53" t="s">
        <v>50</v>
      </c>
      <c r="H53">
        <v>45600</v>
      </c>
      <c r="I53">
        <v>45780</v>
      </c>
      <c r="J53">
        <v>2786</v>
      </c>
      <c r="K53">
        <v>2.75</v>
      </c>
      <c r="L53">
        <v>3</v>
      </c>
      <c r="M53" t="s">
        <v>20</v>
      </c>
      <c r="N53" t="s">
        <v>21</v>
      </c>
    </row>
    <row r="54" spans="1:14" x14ac:dyDescent="0.3">
      <c r="A54" t="s">
        <v>146</v>
      </c>
      <c r="B54" t="s">
        <v>147</v>
      </c>
      <c r="C54">
        <v>24</v>
      </c>
      <c r="D54" t="s">
        <v>24</v>
      </c>
      <c r="E54" t="s">
        <v>37</v>
      </c>
      <c r="F54" t="s">
        <v>38</v>
      </c>
      <c r="G54" t="s">
        <v>50</v>
      </c>
      <c r="H54">
        <v>44395</v>
      </c>
      <c r="I54">
        <v>27255</v>
      </c>
      <c r="J54">
        <v>1773</v>
      </c>
      <c r="K54">
        <v>3.33</v>
      </c>
      <c r="L54">
        <v>3</v>
      </c>
      <c r="M54" t="s">
        <v>20</v>
      </c>
      <c r="N54" t="s">
        <v>21</v>
      </c>
    </row>
    <row r="55" spans="1:14" x14ac:dyDescent="0.3">
      <c r="A55" t="s">
        <v>148</v>
      </c>
      <c r="B55" t="s">
        <v>149</v>
      </c>
      <c r="C55">
        <v>38</v>
      </c>
      <c r="D55" t="s">
        <v>24</v>
      </c>
      <c r="E55" t="s">
        <v>25</v>
      </c>
      <c r="F55" t="s">
        <v>26</v>
      </c>
      <c r="G55" t="s">
        <v>27</v>
      </c>
      <c r="H55">
        <v>42126</v>
      </c>
      <c r="I55">
        <v>29717</v>
      </c>
      <c r="J55">
        <v>1826</v>
      </c>
      <c r="K55">
        <v>3.07</v>
      </c>
      <c r="L55">
        <v>4</v>
      </c>
      <c r="M55" t="s">
        <v>20</v>
      </c>
      <c r="N55" t="s">
        <v>21</v>
      </c>
    </row>
    <row r="56" spans="1:14" x14ac:dyDescent="0.3">
      <c r="A56" t="s">
        <v>150</v>
      </c>
      <c r="B56" t="s">
        <v>151</v>
      </c>
      <c r="C56">
        <v>38</v>
      </c>
      <c r="D56" t="s">
        <v>16</v>
      </c>
      <c r="E56" t="s">
        <v>42</v>
      </c>
      <c r="F56" t="s">
        <v>43</v>
      </c>
      <c r="G56" t="s">
        <v>27</v>
      </c>
      <c r="H56">
        <v>43504</v>
      </c>
      <c r="I56">
        <v>40019</v>
      </c>
      <c r="J56">
        <v>1101</v>
      </c>
      <c r="K56">
        <v>1.85</v>
      </c>
      <c r="L56">
        <v>1</v>
      </c>
      <c r="M56" t="s">
        <v>28</v>
      </c>
      <c r="N56" t="s">
        <v>21</v>
      </c>
    </row>
    <row r="57" spans="1:14" x14ac:dyDescent="0.3">
      <c r="A57" t="s">
        <v>152</v>
      </c>
      <c r="B57" t="s">
        <v>153</v>
      </c>
      <c r="C57">
        <v>29</v>
      </c>
      <c r="D57" t="s">
        <v>24</v>
      </c>
      <c r="E57" t="s">
        <v>37</v>
      </c>
      <c r="F57" t="s">
        <v>38</v>
      </c>
      <c r="G57" t="s">
        <v>39</v>
      </c>
      <c r="H57">
        <v>43629</v>
      </c>
      <c r="I57">
        <v>25548</v>
      </c>
      <c r="J57">
        <v>755</v>
      </c>
      <c r="K57">
        <v>3.23</v>
      </c>
      <c r="L57">
        <v>6</v>
      </c>
      <c r="M57" t="s">
        <v>20</v>
      </c>
      <c r="N57" t="s">
        <v>21</v>
      </c>
    </row>
    <row r="58" spans="1:14" x14ac:dyDescent="0.3">
      <c r="A58" t="s">
        <v>154</v>
      </c>
      <c r="B58" t="s">
        <v>155</v>
      </c>
      <c r="C58">
        <v>29</v>
      </c>
      <c r="D58" t="s">
        <v>16</v>
      </c>
      <c r="E58" t="s">
        <v>17</v>
      </c>
      <c r="F58" t="s">
        <v>18</v>
      </c>
      <c r="G58" t="s">
        <v>88</v>
      </c>
      <c r="H58">
        <v>45563</v>
      </c>
      <c r="I58">
        <v>48647</v>
      </c>
      <c r="J58">
        <v>2928</v>
      </c>
      <c r="K58">
        <v>2.69</v>
      </c>
      <c r="L58">
        <v>2</v>
      </c>
      <c r="M58" t="s">
        <v>28</v>
      </c>
      <c r="N58" t="s">
        <v>21</v>
      </c>
    </row>
    <row r="59" spans="1:14" x14ac:dyDescent="0.3">
      <c r="A59" t="s">
        <v>156</v>
      </c>
      <c r="B59" t="s">
        <v>157</v>
      </c>
      <c r="C59">
        <v>26</v>
      </c>
      <c r="D59" t="s">
        <v>24</v>
      </c>
      <c r="E59" t="s">
        <v>31</v>
      </c>
      <c r="F59" t="s">
        <v>32</v>
      </c>
      <c r="G59" t="s">
        <v>19</v>
      </c>
      <c r="H59">
        <v>44899</v>
      </c>
      <c r="I59">
        <v>32610</v>
      </c>
      <c r="J59">
        <v>1499</v>
      </c>
      <c r="K59">
        <v>2.9</v>
      </c>
      <c r="L59">
        <v>3</v>
      </c>
      <c r="M59" t="s">
        <v>20</v>
      </c>
      <c r="N59" t="s">
        <v>21</v>
      </c>
    </row>
    <row r="60" spans="1:14" x14ac:dyDescent="0.3">
      <c r="A60" t="s">
        <v>158</v>
      </c>
      <c r="B60" t="s">
        <v>159</v>
      </c>
      <c r="C60">
        <v>26</v>
      </c>
      <c r="D60" t="s">
        <v>16</v>
      </c>
      <c r="E60" t="s">
        <v>42</v>
      </c>
      <c r="F60" t="s">
        <v>43</v>
      </c>
      <c r="G60" t="s">
        <v>53</v>
      </c>
      <c r="H60">
        <v>42845</v>
      </c>
      <c r="I60">
        <v>33174</v>
      </c>
      <c r="J60">
        <v>853</v>
      </c>
      <c r="K60">
        <v>3.26</v>
      </c>
      <c r="L60">
        <v>0</v>
      </c>
      <c r="M60" t="s">
        <v>20</v>
      </c>
      <c r="N60" t="s">
        <v>21</v>
      </c>
    </row>
    <row r="61" spans="1:14" x14ac:dyDescent="0.3">
      <c r="A61" t="s">
        <v>160</v>
      </c>
      <c r="B61" t="s">
        <v>161</v>
      </c>
      <c r="C61">
        <v>38</v>
      </c>
      <c r="D61" t="s">
        <v>24</v>
      </c>
      <c r="E61" t="s">
        <v>37</v>
      </c>
      <c r="F61" t="s">
        <v>38</v>
      </c>
      <c r="G61" t="s">
        <v>33</v>
      </c>
      <c r="H61">
        <v>42063</v>
      </c>
      <c r="I61">
        <v>25998</v>
      </c>
      <c r="J61">
        <v>1438</v>
      </c>
      <c r="K61">
        <v>3.47</v>
      </c>
      <c r="L61">
        <v>2</v>
      </c>
      <c r="M61" t="s">
        <v>28</v>
      </c>
      <c r="N61" t="s">
        <v>21</v>
      </c>
    </row>
    <row r="62" spans="1:14" x14ac:dyDescent="0.3">
      <c r="A62" t="s">
        <v>162</v>
      </c>
      <c r="B62" t="s">
        <v>163</v>
      </c>
      <c r="C62">
        <v>28</v>
      </c>
      <c r="D62" t="s">
        <v>24</v>
      </c>
      <c r="E62" t="s">
        <v>74</v>
      </c>
      <c r="F62" t="s">
        <v>75</v>
      </c>
      <c r="G62" t="s">
        <v>53</v>
      </c>
      <c r="H62">
        <v>44042</v>
      </c>
      <c r="I62">
        <v>34688</v>
      </c>
      <c r="J62">
        <v>597</v>
      </c>
      <c r="K62">
        <v>1.61</v>
      </c>
      <c r="L62">
        <v>2</v>
      </c>
      <c r="M62" t="s">
        <v>28</v>
      </c>
      <c r="N62" t="s">
        <v>21</v>
      </c>
    </row>
    <row r="63" spans="1:14" x14ac:dyDescent="0.3">
      <c r="A63" t="s">
        <v>164</v>
      </c>
      <c r="B63" t="s">
        <v>165</v>
      </c>
      <c r="C63">
        <v>28</v>
      </c>
      <c r="D63" t="s">
        <v>16</v>
      </c>
      <c r="E63" t="s">
        <v>17</v>
      </c>
      <c r="F63" t="s">
        <v>18</v>
      </c>
      <c r="G63" t="s">
        <v>88</v>
      </c>
      <c r="H63">
        <v>43988</v>
      </c>
      <c r="I63">
        <v>50487</v>
      </c>
      <c r="J63">
        <v>2293</v>
      </c>
      <c r="K63">
        <v>4.7699999999999996</v>
      </c>
      <c r="L63">
        <v>2</v>
      </c>
      <c r="M63" t="s">
        <v>34</v>
      </c>
      <c r="N63" t="s">
        <v>21</v>
      </c>
    </row>
    <row r="64" spans="1:14" x14ac:dyDescent="0.3">
      <c r="A64" t="s">
        <v>166</v>
      </c>
      <c r="B64" t="s">
        <v>167</v>
      </c>
      <c r="C64">
        <v>32</v>
      </c>
      <c r="D64" t="s">
        <v>24</v>
      </c>
      <c r="E64" t="s">
        <v>74</v>
      </c>
      <c r="F64" t="s">
        <v>75</v>
      </c>
      <c r="G64" t="s">
        <v>33</v>
      </c>
      <c r="H64">
        <v>43285</v>
      </c>
      <c r="I64">
        <v>39841</v>
      </c>
      <c r="J64">
        <v>791</v>
      </c>
      <c r="K64">
        <v>2.78</v>
      </c>
      <c r="L64">
        <v>0</v>
      </c>
      <c r="M64" t="s">
        <v>28</v>
      </c>
      <c r="N64" t="s">
        <v>21</v>
      </c>
    </row>
    <row r="65" spans="1:14" x14ac:dyDescent="0.3">
      <c r="A65" t="s">
        <v>168</v>
      </c>
      <c r="B65" t="s">
        <v>107</v>
      </c>
      <c r="C65">
        <v>31</v>
      </c>
      <c r="D65" t="s">
        <v>24</v>
      </c>
      <c r="E65" t="s">
        <v>17</v>
      </c>
      <c r="F65" t="s">
        <v>18</v>
      </c>
      <c r="G65" t="s">
        <v>39</v>
      </c>
      <c r="H65">
        <v>43129</v>
      </c>
      <c r="I65">
        <v>55811</v>
      </c>
      <c r="J65">
        <v>2841</v>
      </c>
      <c r="K65">
        <v>3.29</v>
      </c>
      <c r="L65">
        <v>3</v>
      </c>
      <c r="M65" t="s">
        <v>34</v>
      </c>
      <c r="N65" t="s">
        <v>21</v>
      </c>
    </row>
    <row r="66" spans="1:14" x14ac:dyDescent="0.3">
      <c r="A66" t="s">
        <v>169</v>
      </c>
      <c r="B66" t="s">
        <v>170</v>
      </c>
      <c r="C66">
        <v>25</v>
      </c>
      <c r="D66" t="s">
        <v>16</v>
      </c>
      <c r="E66" t="s">
        <v>17</v>
      </c>
      <c r="F66" t="s">
        <v>18</v>
      </c>
      <c r="G66" t="s">
        <v>50</v>
      </c>
      <c r="H66">
        <v>43193</v>
      </c>
      <c r="I66">
        <v>44192</v>
      </c>
      <c r="J66">
        <v>4192</v>
      </c>
      <c r="K66">
        <v>3.96</v>
      </c>
      <c r="L66">
        <v>4</v>
      </c>
      <c r="M66" t="s">
        <v>34</v>
      </c>
      <c r="N66" t="s">
        <v>21</v>
      </c>
    </row>
    <row r="67" spans="1:14" x14ac:dyDescent="0.3">
      <c r="A67" t="s">
        <v>171</v>
      </c>
      <c r="B67" t="s">
        <v>172</v>
      </c>
      <c r="C67">
        <v>29</v>
      </c>
      <c r="D67" t="s">
        <v>24</v>
      </c>
      <c r="E67" t="s">
        <v>25</v>
      </c>
      <c r="F67" t="s">
        <v>26</v>
      </c>
      <c r="G67" t="s">
        <v>19</v>
      </c>
      <c r="H67">
        <v>43976</v>
      </c>
      <c r="I67">
        <v>32834</v>
      </c>
      <c r="J67">
        <v>2377</v>
      </c>
      <c r="K67">
        <v>3.05</v>
      </c>
      <c r="L67">
        <v>2</v>
      </c>
      <c r="M67" t="s">
        <v>20</v>
      </c>
      <c r="N67" t="s">
        <v>21</v>
      </c>
    </row>
    <row r="68" spans="1:14" x14ac:dyDescent="0.3">
      <c r="A68" t="s">
        <v>173</v>
      </c>
      <c r="B68" t="s">
        <v>174</v>
      </c>
      <c r="C68">
        <v>32</v>
      </c>
      <c r="D68" t="s">
        <v>24</v>
      </c>
      <c r="E68" t="s">
        <v>62</v>
      </c>
      <c r="F68" t="s">
        <v>63</v>
      </c>
      <c r="G68" t="s">
        <v>105</v>
      </c>
      <c r="H68">
        <v>42347</v>
      </c>
      <c r="I68">
        <v>41621</v>
      </c>
      <c r="J68">
        <v>2457</v>
      </c>
      <c r="K68">
        <v>2.4900000000000002</v>
      </c>
      <c r="L68">
        <v>6</v>
      </c>
      <c r="M68" t="s">
        <v>28</v>
      </c>
      <c r="N68" t="s">
        <v>21</v>
      </c>
    </row>
    <row r="69" spans="1:14" x14ac:dyDescent="0.3">
      <c r="A69" t="s">
        <v>175</v>
      </c>
      <c r="B69" t="s">
        <v>176</v>
      </c>
      <c r="C69">
        <v>36</v>
      </c>
      <c r="D69" t="s">
        <v>16</v>
      </c>
      <c r="E69" t="s">
        <v>37</v>
      </c>
      <c r="F69" t="s">
        <v>38</v>
      </c>
      <c r="G69" t="s">
        <v>19</v>
      </c>
      <c r="H69">
        <v>42903</v>
      </c>
      <c r="I69">
        <v>22374</v>
      </c>
      <c r="J69">
        <v>1114</v>
      </c>
      <c r="K69">
        <v>2.21</v>
      </c>
      <c r="L69">
        <v>7</v>
      </c>
      <c r="M69" t="s">
        <v>20</v>
      </c>
      <c r="N69" t="s">
        <v>21</v>
      </c>
    </row>
    <row r="70" spans="1:14" x14ac:dyDescent="0.3">
      <c r="A70" t="s">
        <v>177</v>
      </c>
      <c r="B70" t="s">
        <v>178</v>
      </c>
      <c r="C70">
        <v>32</v>
      </c>
      <c r="D70" t="s">
        <v>24</v>
      </c>
      <c r="E70" t="s">
        <v>37</v>
      </c>
      <c r="F70" t="s">
        <v>38</v>
      </c>
      <c r="G70" t="s">
        <v>50</v>
      </c>
      <c r="H70">
        <v>43310</v>
      </c>
      <c r="I70">
        <v>29890</v>
      </c>
      <c r="J70">
        <v>915</v>
      </c>
      <c r="K70">
        <v>2.2599999999999998</v>
      </c>
      <c r="L70">
        <v>2</v>
      </c>
      <c r="M70" t="s">
        <v>28</v>
      </c>
      <c r="N70" t="s">
        <v>21</v>
      </c>
    </row>
    <row r="71" spans="1:14" x14ac:dyDescent="0.3">
      <c r="A71" t="s">
        <v>179</v>
      </c>
      <c r="B71" t="s">
        <v>180</v>
      </c>
      <c r="C71">
        <v>32</v>
      </c>
      <c r="D71" t="s">
        <v>24</v>
      </c>
      <c r="E71" t="s">
        <v>42</v>
      </c>
      <c r="F71" t="s">
        <v>43</v>
      </c>
      <c r="G71" t="s">
        <v>27</v>
      </c>
      <c r="H71">
        <v>43789</v>
      </c>
      <c r="I71">
        <v>33540</v>
      </c>
      <c r="J71">
        <v>2636</v>
      </c>
      <c r="K71">
        <v>3.53</v>
      </c>
      <c r="L71">
        <v>2</v>
      </c>
      <c r="M71" t="s">
        <v>20</v>
      </c>
      <c r="N71" t="s">
        <v>21</v>
      </c>
    </row>
    <row r="72" spans="1:14" x14ac:dyDescent="0.3">
      <c r="A72" t="s">
        <v>181</v>
      </c>
      <c r="B72" t="s">
        <v>182</v>
      </c>
      <c r="C72">
        <v>33</v>
      </c>
      <c r="D72" t="s">
        <v>24</v>
      </c>
      <c r="E72" t="s">
        <v>17</v>
      </c>
      <c r="F72" t="s">
        <v>18</v>
      </c>
      <c r="G72" t="s">
        <v>33</v>
      </c>
      <c r="H72">
        <v>45051</v>
      </c>
      <c r="I72">
        <v>48536</v>
      </c>
      <c r="J72">
        <v>1247</v>
      </c>
      <c r="K72">
        <v>1.91</v>
      </c>
      <c r="L72">
        <v>4</v>
      </c>
      <c r="M72" t="s">
        <v>34</v>
      </c>
      <c r="N72" t="s">
        <v>21</v>
      </c>
    </row>
    <row r="73" spans="1:14" x14ac:dyDescent="0.3">
      <c r="A73" t="s">
        <v>183</v>
      </c>
      <c r="B73" t="s">
        <v>184</v>
      </c>
      <c r="C73">
        <v>26</v>
      </c>
      <c r="D73" t="s">
        <v>24</v>
      </c>
      <c r="E73" t="s">
        <v>31</v>
      </c>
      <c r="F73" t="s">
        <v>32</v>
      </c>
      <c r="G73" t="s">
        <v>88</v>
      </c>
      <c r="H73">
        <v>43365</v>
      </c>
      <c r="I73">
        <v>28255</v>
      </c>
      <c r="J73">
        <v>795</v>
      </c>
      <c r="K73">
        <v>3.16</v>
      </c>
      <c r="L73">
        <v>3</v>
      </c>
      <c r="M73" t="s">
        <v>28</v>
      </c>
      <c r="N73" t="s">
        <v>21</v>
      </c>
    </row>
    <row r="74" spans="1:14" x14ac:dyDescent="0.3">
      <c r="A74" t="s">
        <v>185</v>
      </c>
      <c r="B74" t="s">
        <v>38</v>
      </c>
      <c r="C74">
        <v>29</v>
      </c>
      <c r="D74" t="s">
        <v>16</v>
      </c>
      <c r="E74" t="s">
        <v>74</v>
      </c>
      <c r="F74" t="s">
        <v>75</v>
      </c>
      <c r="G74" t="s">
        <v>27</v>
      </c>
      <c r="H74">
        <v>44307</v>
      </c>
      <c r="I74">
        <v>36388</v>
      </c>
      <c r="J74">
        <v>715</v>
      </c>
      <c r="K74">
        <v>3.17</v>
      </c>
      <c r="L74">
        <v>4</v>
      </c>
      <c r="M74" t="s">
        <v>28</v>
      </c>
      <c r="N74" t="s">
        <v>21</v>
      </c>
    </row>
    <row r="75" spans="1:14" x14ac:dyDescent="0.3">
      <c r="A75" t="s">
        <v>186</v>
      </c>
      <c r="B75" t="s">
        <v>187</v>
      </c>
      <c r="C75">
        <v>29</v>
      </c>
      <c r="D75" t="s">
        <v>16</v>
      </c>
      <c r="E75" t="s">
        <v>17</v>
      </c>
      <c r="F75" t="s">
        <v>18</v>
      </c>
      <c r="G75" t="s">
        <v>88</v>
      </c>
      <c r="H75">
        <v>43989</v>
      </c>
      <c r="I75">
        <v>46070</v>
      </c>
      <c r="J75">
        <v>1280</v>
      </c>
      <c r="K75">
        <v>1.64</v>
      </c>
      <c r="L75">
        <v>3</v>
      </c>
      <c r="M75" t="s">
        <v>34</v>
      </c>
      <c r="N75" t="s">
        <v>21</v>
      </c>
    </row>
    <row r="76" spans="1:14" x14ac:dyDescent="0.3">
      <c r="A76" t="s">
        <v>188</v>
      </c>
      <c r="B76" t="s">
        <v>189</v>
      </c>
      <c r="C76">
        <v>32</v>
      </c>
      <c r="D76" t="s">
        <v>16</v>
      </c>
      <c r="E76" t="s">
        <v>25</v>
      </c>
      <c r="F76" t="s">
        <v>26</v>
      </c>
      <c r="G76" t="s">
        <v>53</v>
      </c>
      <c r="H76">
        <v>42035</v>
      </c>
      <c r="I76">
        <v>33379</v>
      </c>
      <c r="J76">
        <v>995</v>
      </c>
      <c r="K76">
        <v>4.17</v>
      </c>
      <c r="L76">
        <v>4</v>
      </c>
      <c r="M76" t="s">
        <v>20</v>
      </c>
      <c r="N76" t="s">
        <v>21</v>
      </c>
    </row>
    <row r="77" spans="1:14" x14ac:dyDescent="0.3">
      <c r="A77" t="s">
        <v>190</v>
      </c>
      <c r="B77" t="s">
        <v>65</v>
      </c>
      <c r="C77">
        <v>21</v>
      </c>
      <c r="D77" t="s">
        <v>16</v>
      </c>
      <c r="E77" t="s">
        <v>74</v>
      </c>
      <c r="F77" t="s">
        <v>75</v>
      </c>
      <c r="G77" t="s">
        <v>88</v>
      </c>
      <c r="H77">
        <v>43451</v>
      </c>
      <c r="I77">
        <v>34512</v>
      </c>
      <c r="J77">
        <v>964</v>
      </c>
      <c r="K77">
        <v>1.56</v>
      </c>
      <c r="L77">
        <v>3</v>
      </c>
      <c r="M77" t="s">
        <v>20</v>
      </c>
      <c r="N77" t="s">
        <v>21</v>
      </c>
    </row>
    <row r="78" spans="1:14" x14ac:dyDescent="0.3">
      <c r="A78" t="s">
        <v>191</v>
      </c>
      <c r="B78" t="s">
        <v>192</v>
      </c>
      <c r="C78">
        <v>34</v>
      </c>
      <c r="D78" t="s">
        <v>24</v>
      </c>
      <c r="E78" t="s">
        <v>62</v>
      </c>
      <c r="F78" t="s">
        <v>63</v>
      </c>
      <c r="G78" t="s">
        <v>27</v>
      </c>
      <c r="H78">
        <v>45313</v>
      </c>
      <c r="I78">
        <v>41722</v>
      </c>
      <c r="J78">
        <v>2473</v>
      </c>
      <c r="K78">
        <v>4.7300000000000004</v>
      </c>
      <c r="L78">
        <v>7</v>
      </c>
      <c r="M78" t="s">
        <v>20</v>
      </c>
      <c r="N78" t="s">
        <v>21</v>
      </c>
    </row>
    <row r="79" spans="1:14" x14ac:dyDescent="0.3">
      <c r="A79" t="s">
        <v>193</v>
      </c>
      <c r="B79" t="s">
        <v>194</v>
      </c>
      <c r="C79">
        <v>35</v>
      </c>
      <c r="D79" t="s">
        <v>24</v>
      </c>
      <c r="E79" t="s">
        <v>74</v>
      </c>
      <c r="F79" t="s">
        <v>75</v>
      </c>
      <c r="G79" t="s">
        <v>19</v>
      </c>
      <c r="H79">
        <v>44753</v>
      </c>
      <c r="I79">
        <v>34527</v>
      </c>
      <c r="J79">
        <v>667</v>
      </c>
      <c r="K79">
        <v>1.43</v>
      </c>
      <c r="L79">
        <v>9</v>
      </c>
      <c r="M79" t="s">
        <v>34</v>
      </c>
      <c r="N79" t="s">
        <v>21</v>
      </c>
    </row>
    <row r="80" spans="1:14" x14ac:dyDescent="0.3">
      <c r="A80" t="s">
        <v>195</v>
      </c>
      <c r="B80" t="s">
        <v>196</v>
      </c>
      <c r="C80">
        <v>25</v>
      </c>
      <c r="D80" t="s">
        <v>16</v>
      </c>
      <c r="E80" t="s">
        <v>17</v>
      </c>
      <c r="F80" t="s">
        <v>18</v>
      </c>
      <c r="G80" t="s">
        <v>27</v>
      </c>
      <c r="H80">
        <v>45077</v>
      </c>
      <c r="I80">
        <v>51722</v>
      </c>
      <c r="J80">
        <v>2211</v>
      </c>
      <c r="K80">
        <v>3.15</v>
      </c>
      <c r="L80">
        <v>3</v>
      </c>
      <c r="M80" t="s">
        <v>28</v>
      </c>
      <c r="N80" t="s">
        <v>21</v>
      </c>
    </row>
    <row r="81" spans="1:14" x14ac:dyDescent="0.3">
      <c r="A81" t="s">
        <v>197</v>
      </c>
      <c r="B81" t="s">
        <v>198</v>
      </c>
      <c r="C81">
        <v>27</v>
      </c>
      <c r="D81" t="s">
        <v>16</v>
      </c>
      <c r="E81" t="s">
        <v>17</v>
      </c>
      <c r="F81" t="s">
        <v>18</v>
      </c>
      <c r="G81" t="s">
        <v>50</v>
      </c>
      <c r="H81">
        <v>42728</v>
      </c>
      <c r="I81">
        <v>52368</v>
      </c>
      <c r="J81">
        <v>1370</v>
      </c>
      <c r="K81">
        <v>4.01</v>
      </c>
      <c r="L81">
        <v>0</v>
      </c>
      <c r="M81" t="s">
        <v>20</v>
      </c>
      <c r="N81" t="s">
        <v>21</v>
      </c>
    </row>
    <row r="82" spans="1:14" x14ac:dyDescent="0.3">
      <c r="A82" t="s">
        <v>199</v>
      </c>
      <c r="B82" t="s">
        <v>200</v>
      </c>
      <c r="C82">
        <v>23</v>
      </c>
      <c r="D82" t="s">
        <v>16</v>
      </c>
      <c r="E82" t="s">
        <v>37</v>
      </c>
      <c r="F82" t="s">
        <v>38</v>
      </c>
      <c r="G82" t="s">
        <v>105</v>
      </c>
      <c r="H82">
        <v>43184</v>
      </c>
      <c r="I82">
        <v>29289</v>
      </c>
      <c r="J82">
        <v>830</v>
      </c>
      <c r="K82">
        <v>3.33</v>
      </c>
      <c r="L82">
        <v>5</v>
      </c>
      <c r="M82" t="s">
        <v>20</v>
      </c>
      <c r="N82" t="s">
        <v>21</v>
      </c>
    </row>
    <row r="83" spans="1:14" x14ac:dyDescent="0.3">
      <c r="A83" t="s">
        <v>201</v>
      </c>
      <c r="B83" t="s">
        <v>202</v>
      </c>
      <c r="C83">
        <v>37</v>
      </c>
      <c r="D83" t="s">
        <v>16</v>
      </c>
      <c r="E83" t="s">
        <v>42</v>
      </c>
      <c r="F83" t="s">
        <v>43</v>
      </c>
      <c r="G83" t="s">
        <v>19</v>
      </c>
      <c r="H83">
        <v>42782</v>
      </c>
      <c r="I83">
        <v>39127</v>
      </c>
      <c r="J83">
        <v>2326</v>
      </c>
      <c r="K83">
        <v>3.89</v>
      </c>
      <c r="L83">
        <v>6</v>
      </c>
      <c r="M83" t="s">
        <v>20</v>
      </c>
      <c r="N83" t="s">
        <v>21</v>
      </c>
    </row>
    <row r="84" spans="1:14" x14ac:dyDescent="0.3">
      <c r="A84" t="s">
        <v>203</v>
      </c>
      <c r="B84" t="s">
        <v>204</v>
      </c>
      <c r="C84">
        <v>43</v>
      </c>
      <c r="D84" t="s">
        <v>16</v>
      </c>
      <c r="E84" t="s">
        <v>62</v>
      </c>
      <c r="F84" t="s">
        <v>63</v>
      </c>
      <c r="G84" t="s">
        <v>105</v>
      </c>
      <c r="H84">
        <v>42666</v>
      </c>
      <c r="I84">
        <v>44936</v>
      </c>
      <c r="J84">
        <v>838</v>
      </c>
      <c r="K84">
        <v>2.0099999999999998</v>
      </c>
      <c r="L84">
        <v>5</v>
      </c>
      <c r="M84" t="s">
        <v>20</v>
      </c>
      <c r="N84" t="s">
        <v>21</v>
      </c>
    </row>
    <row r="85" spans="1:14" x14ac:dyDescent="0.3">
      <c r="A85" t="s">
        <v>205</v>
      </c>
      <c r="B85" t="s">
        <v>138</v>
      </c>
      <c r="C85">
        <v>35</v>
      </c>
      <c r="D85" t="s">
        <v>24</v>
      </c>
      <c r="E85" t="s">
        <v>58</v>
      </c>
      <c r="F85" t="s">
        <v>59</v>
      </c>
      <c r="G85" t="s">
        <v>88</v>
      </c>
      <c r="H85">
        <v>44709</v>
      </c>
      <c r="I85">
        <v>36240</v>
      </c>
      <c r="J85">
        <v>598</v>
      </c>
      <c r="K85">
        <v>2.21</v>
      </c>
      <c r="L85">
        <v>4</v>
      </c>
      <c r="M85" t="s">
        <v>28</v>
      </c>
      <c r="N85" t="s">
        <v>21</v>
      </c>
    </row>
    <row r="86" spans="1:14" x14ac:dyDescent="0.3">
      <c r="A86" t="s">
        <v>206</v>
      </c>
      <c r="B86" t="s">
        <v>207</v>
      </c>
      <c r="C86">
        <v>37</v>
      </c>
      <c r="D86" t="s">
        <v>16</v>
      </c>
      <c r="E86" t="s">
        <v>42</v>
      </c>
      <c r="F86" t="s">
        <v>43</v>
      </c>
      <c r="G86" t="s">
        <v>39</v>
      </c>
      <c r="H86">
        <v>42184</v>
      </c>
      <c r="I86">
        <v>44071</v>
      </c>
      <c r="J86">
        <v>3796</v>
      </c>
      <c r="K86">
        <v>3.81</v>
      </c>
      <c r="L86">
        <v>4</v>
      </c>
      <c r="M86" t="s">
        <v>34</v>
      </c>
      <c r="N86" t="s">
        <v>21</v>
      </c>
    </row>
    <row r="87" spans="1:14" x14ac:dyDescent="0.3">
      <c r="A87" t="s">
        <v>208</v>
      </c>
      <c r="B87" t="s">
        <v>209</v>
      </c>
      <c r="C87">
        <v>24</v>
      </c>
      <c r="D87" t="s">
        <v>16</v>
      </c>
      <c r="E87" t="s">
        <v>74</v>
      </c>
      <c r="F87" t="s">
        <v>75</v>
      </c>
      <c r="G87" t="s">
        <v>105</v>
      </c>
      <c r="H87">
        <v>43190</v>
      </c>
      <c r="I87">
        <v>36913</v>
      </c>
      <c r="J87">
        <v>2692</v>
      </c>
      <c r="K87">
        <v>3.92</v>
      </c>
      <c r="L87">
        <v>0</v>
      </c>
      <c r="M87" t="s">
        <v>34</v>
      </c>
      <c r="N87" t="s">
        <v>21</v>
      </c>
    </row>
    <row r="88" spans="1:14" x14ac:dyDescent="0.3">
      <c r="A88" t="s">
        <v>210</v>
      </c>
      <c r="B88" t="s">
        <v>211</v>
      </c>
      <c r="C88">
        <v>32</v>
      </c>
      <c r="D88" t="s">
        <v>16</v>
      </c>
      <c r="E88" t="s">
        <v>74</v>
      </c>
      <c r="F88" t="s">
        <v>75</v>
      </c>
      <c r="G88" t="s">
        <v>53</v>
      </c>
      <c r="H88">
        <v>45357</v>
      </c>
      <c r="I88">
        <v>34466</v>
      </c>
      <c r="J88">
        <v>612</v>
      </c>
      <c r="K88">
        <v>2.4300000000000002</v>
      </c>
      <c r="L88">
        <v>0</v>
      </c>
      <c r="M88" t="s">
        <v>20</v>
      </c>
      <c r="N88" t="s">
        <v>21</v>
      </c>
    </row>
    <row r="89" spans="1:14" x14ac:dyDescent="0.3">
      <c r="A89" t="s">
        <v>212</v>
      </c>
      <c r="B89" t="s">
        <v>213</v>
      </c>
      <c r="C89">
        <v>41</v>
      </c>
      <c r="D89" t="s">
        <v>16</v>
      </c>
      <c r="E89" t="s">
        <v>58</v>
      </c>
      <c r="F89" t="s">
        <v>59</v>
      </c>
      <c r="G89" t="s">
        <v>39</v>
      </c>
      <c r="H89">
        <v>42998</v>
      </c>
      <c r="I89">
        <v>25583</v>
      </c>
      <c r="J89">
        <v>2127</v>
      </c>
      <c r="K89">
        <v>3.87</v>
      </c>
      <c r="L89">
        <v>3</v>
      </c>
      <c r="M89" t="s">
        <v>34</v>
      </c>
      <c r="N89" t="s">
        <v>21</v>
      </c>
    </row>
    <row r="90" spans="1:14" x14ac:dyDescent="0.3">
      <c r="A90" t="s">
        <v>214</v>
      </c>
      <c r="B90" t="s">
        <v>159</v>
      </c>
      <c r="C90">
        <v>32</v>
      </c>
      <c r="D90" t="s">
        <v>24</v>
      </c>
      <c r="E90" t="s">
        <v>42</v>
      </c>
      <c r="F90" t="s">
        <v>43</v>
      </c>
      <c r="G90" t="s">
        <v>50</v>
      </c>
      <c r="H90">
        <v>45059</v>
      </c>
      <c r="I90">
        <v>36374</v>
      </c>
      <c r="J90">
        <v>925</v>
      </c>
      <c r="K90">
        <v>2.4500000000000002</v>
      </c>
      <c r="L90">
        <v>0</v>
      </c>
      <c r="M90" t="s">
        <v>28</v>
      </c>
      <c r="N90" t="s">
        <v>21</v>
      </c>
    </row>
    <row r="91" spans="1:14" x14ac:dyDescent="0.3">
      <c r="A91" t="s">
        <v>215</v>
      </c>
      <c r="B91" t="s">
        <v>138</v>
      </c>
      <c r="C91">
        <v>29</v>
      </c>
      <c r="D91" t="s">
        <v>24</v>
      </c>
      <c r="E91" t="s">
        <v>58</v>
      </c>
      <c r="F91" t="s">
        <v>59</v>
      </c>
      <c r="G91" t="s">
        <v>19</v>
      </c>
      <c r="H91">
        <v>42291</v>
      </c>
      <c r="I91">
        <v>27299</v>
      </c>
      <c r="J91">
        <v>1009</v>
      </c>
      <c r="K91">
        <v>3.5</v>
      </c>
      <c r="L91">
        <v>1</v>
      </c>
      <c r="M91" t="s">
        <v>20</v>
      </c>
      <c r="N91" t="s">
        <v>21</v>
      </c>
    </row>
    <row r="92" spans="1:14" x14ac:dyDescent="0.3">
      <c r="A92" t="s">
        <v>216</v>
      </c>
      <c r="B92" t="s">
        <v>217</v>
      </c>
      <c r="C92">
        <v>27</v>
      </c>
      <c r="D92" t="s">
        <v>24</v>
      </c>
      <c r="E92" t="s">
        <v>58</v>
      </c>
      <c r="F92" t="s">
        <v>59</v>
      </c>
      <c r="G92" t="s">
        <v>53</v>
      </c>
      <c r="H92">
        <v>44152</v>
      </c>
      <c r="I92">
        <v>30126</v>
      </c>
      <c r="J92">
        <v>2379</v>
      </c>
      <c r="K92">
        <v>4.12</v>
      </c>
      <c r="L92">
        <v>3</v>
      </c>
      <c r="M92" t="s">
        <v>20</v>
      </c>
      <c r="N92" t="s">
        <v>21</v>
      </c>
    </row>
    <row r="93" spans="1:14" x14ac:dyDescent="0.3">
      <c r="A93" t="s">
        <v>218</v>
      </c>
      <c r="B93" t="s">
        <v>145</v>
      </c>
      <c r="C93">
        <v>31</v>
      </c>
      <c r="D93" t="s">
        <v>24</v>
      </c>
      <c r="E93" t="s">
        <v>62</v>
      </c>
      <c r="F93" t="s">
        <v>63</v>
      </c>
      <c r="G93" t="s">
        <v>19</v>
      </c>
      <c r="H93">
        <v>43330</v>
      </c>
      <c r="I93">
        <v>37500</v>
      </c>
      <c r="J93">
        <v>1297</v>
      </c>
      <c r="K93">
        <v>2.42</v>
      </c>
      <c r="L93">
        <v>0</v>
      </c>
      <c r="M93" t="s">
        <v>20</v>
      </c>
      <c r="N93" t="s">
        <v>21</v>
      </c>
    </row>
    <row r="94" spans="1:14" x14ac:dyDescent="0.3">
      <c r="A94" t="s">
        <v>219</v>
      </c>
      <c r="B94" t="s">
        <v>220</v>
      </c>
      <c r="C94">
        <v>33</v>
      </c>
      <c r="D94" t="s">
        <v>16</v>
      </c>
      <c r="E94" t="s">
        <v>17</v>
      </c>
      <c r="F94" t="s">
        <v>18</v>
      </c>
      <c r="G94" t="s">
        <v>53</v>
      </c>
      <c r="H94">
        <v>44350</v>
      </c>
      <c r="I94">
        <v>41510</v>
      </c>
      <c r="J94">
        <v>668</v>
      </c>
      <c r="K94">
        <v>2.34</v>
      </c>
      <c r="L94">
        <v>5</v>
      </c>
      <c r="M94" t="s">
        <v>20</v>
      </c>
      <c r="N94" t="s">
        <v>21</v>
      </c>
    </row>
    <row r="95" spans="1:14" x14ac:dyDescent="0.3">
      <c r="A95" t="s">
        <v>221</v>
      </c>
      <c r="B95" t="s">
        <v>222</v>
      </c>
      <c r="C95">
        <v>21</v>
      </c>
      <c r="D95" t="s">
        <v>24</v>
      </c>
      <c r="E95" t="s">
        <v>17</v>
      </c>
      <c r="F95" t="s">
        <v>18</v>
      </c>
      <c r="G95" t="s">
        <v>50</v>
      </c>
      <c r="H95">
        <v>45600</v>
      </c>
      <c r="I95">
        <v>44069</v>
      </c>
      <c r="J95">
        <v>987</v>
      </c>
      <c r="K95">
        <v>3.73</v>
      </c>
      <c r="L95">
        <v>6</v>
      </c>
      <c r="M95" t="s">
        <v>34</v>
      </c>
      <c r="N95" t="s">
        <v>21</v>
      </c>
    </row>
    <row r="96" spans="1:14" x14ac:dyDescent="0.3">
      <c r="A96" t="s">
        <v>223</v>
      </c>
      <c r="B96" t="s">
        <v>224</v>
      </c>
      <c r="C96">
        <v>37</v>
      </c>
      <c r="D96" t="s">
        <v>24</v>
      </c>
      <c r="E96" t="s">
        <v>62</v>
      </c>
      <c r="F96" t="s">
        <v>63</v>
      </c>
      <c r="G96" t="s">
        <v>105</v>
      </c>
      <c r="H96">
        <v>43326</v>
      </c>
      <c r="I96">
        <v>40458</v>
      </c>
      <c r="J96">
        <v>2619</v>
      </c>
      <c r="K96">
        <v>3.33</v>
      </c>
      <c r="L96">
        <v>4</v>
      </c>
      <c r="M96" t="s">
        <v>28</v>
      </c>
      <c r="N96" t="s">
        <v>21</v>
      </c>
    </row>
    <row r="97" spans="1:14" x14ac:dyDescent="0.3">
      <c r="A97" t="s">
        <v>225</v>
      </c>
      <c r="B97" t="s">
        <v>198</v>
      </c>
      <c r="C97">
        <v>34</v>
      </c>
      <c r="D97" t="s">
        <v>24</v>
      </c>
      <c r="E97" t="s">
        <v>58</v>
      </c>
      <c r="F97" t="s">
        <v>59</v>
      </c>
      <c r="G97" t="s">
        <v>53</v>
      </c>
      <c r="H97">
        <v>44309</v>
      </c>
      <c r="I97">
        <v>30897</v>
      </c>
      <c r="J97">
        <v>1411</v>
      </c>
      <c r="K97">
        <v>3.73</v>
      </c>
      <c r="L97">
        <v>1</v>
      </c>
      <c r="M97" t="s">
        <v>34</v>
      </c>
      <c r="N97" t="s">
        <v>21</v>
      </c>
    </row>
    <row r="98" spans="1:14" x14ac:dyDescent="0.3">
      <c r="A98" t="s">
        <v>226</v>
      </c>
      <c r="B98" t="s">
        <v>227</v>
      </c>
      <c r="C98">
        <v>28</v>
      </c>
      <c r="D98" t="s">
        <v>24</v>
      </c>
      <c r="E98" t="s">
        <v>17</v>
      </c>
      <c r="F98" t="s">
        <v>18</v>
      </c>
      <c r="G98" t="s">
        <v>53</v>
      </c>
      <c r="H98">
        <v>44825</v>
      </c>
      <c r="I98">
        <v>47094</v>
      </c>
      <c r="J98">
        <v>2215</v>
      </c>
      <c r="K98">
        <v>2.74</v>
      </c>
      <c r="L98">
        <v>5</v>
      </c>
      <c r="M98" t="s">
        <v>28</v>
      </c>
      <c r="N98" t="s">
        <v>21</v>
      </c>
    </row>
    <row r="99" spans="1:14" x14ac:dyDescent="0.3">
      <c r="A99" t="s">
        <v>228</v>
      </c>
      <c r="B99" t="s">
        <v>229</v>
      </c>
      <c r="C99">
        <v>26</v>
      </c>
      <c r="D99" t="s">
        <v>24</v>
      </c>
      <c r="E99" t="s">
        <v>62</v>
      </c>
      <c r="F99" t="s">
        <v>63</v>
      </c>
      <c r="G99" t="s">
        <v>105</v>
      </c>
      <c r="H99">
        <v>42218</v>
      </c>
      <c r="I99">
        <v>37711</v>
      </c>
      <c r="J99">
        <v>2064</v>
      </c>
      <c r="K99">
        <v>3.32</v>
      </c>
      <c r="L99">
        <v>0</v>
      </c>
      <c r="M99" t="s">
        <v>28</v>
      </c>
      <c r="N99" t="s">
        <v>21</v>
      </c>
    </row>
    <row r="100" spans="1:14" x14ac:dyDescent="0.3">
      <c r="A100" t="s">
        <v>230</v>
      </c>
      <c r="B100" t="s">
        <v>231</v>
      </c>
      <c r="C100">
        <v>43</v>
      </c>
      <c r="D100" t="s">
        <v>16</v>
      </c>
      <c r="E100" t="s">
        <v>31</v>
      </c>
      <c r="F100" t="s">
        <v>32</v>
      </c>
      <c r="G100" t="s">
        <v>27</v>
      </c>
      <c r="H100">
        <v>45651</v>
      </c>
      <c r="I100">
        <v>31627</v>
      </c>
      <c r="J100">
        <v>2886</v>
      </c>
      <c r="K100">
        <v>4.91</v>
      </c>
      <c r="L100">
        <v>5</v>
      </c>
      <c r="M100" t="s">
        <v>34</v>
      </c>
      <c r="N100" t="s">
        <v>21</v>
      </c>
    </row>
    <row r="101" spans="1:14" x14ac:dyDescent="0.3">
      <c r="A101" t="s">
        <v>232</v>
      </c>
      <c r="B101" t="s">
        <v>209</v>
      </c>
      <c r="C101">
        <v>36</v>
      </c>
      <c r="D101" t="s">
        <v>16</v>
      </c>
      <c r="E101" t="s">
        <v>31</v>
      </c>
      <c r="F101" t="s">
        <v>32</v>
      </c>
      <c r="G101" t="s">
        <v>88</v>
      </c>
      <c r="H101">
        <v>43083</v>
      </c>
      <c r="I101">
        <v>33368</v>
      </c>
      <c r="J101">
        <v>2669</v>
      </c>
      <c r="K101">
        <v>4.6100000000000003</v>
      </c>
      <c r="L101">
        <v>3</v>
      </c>
      <c r="M101" t="s">
        <v>34</v>
      </c>
      <c r="N101" t="s">
        <v>21</v>
      </c>
    </row>
    <row r="102" spans="1:14" x14ac:dyDescent="0.3">
      <c r="A102" t="s">
        <v>233</v>
      </c>
      <c r="B102" t="s">
        <v>234</v>
      </c>
      <c r="C102">
        <v>21</v>
      </c>
      <c r="D102" t="s">
        <v>16</v>
      </c>
      <c r="E102" t="s">
        <v>74</v>
      </c>
      <c r="F102" t="s">
        <v>75</v>
      </c>
      <c r="G102" t="s">
        <v>88</v>
      </c>
      <c r="H102">
        <v>43719</v>
      </c>
      <c r="I102">
        <v>31452</v>
      </c>
      <c r="J102">
        <v>1748</v>
      </c>
      <c r="K102">
        <v>3.28</v>
      </c>
      <c r="L102">
        <v>6</v>
      </c>
      <c r="M102" t="s">
        <v>28</v>
      </c>
      <c r="N102" t="s">
        <v>21</v>
      </c>
    </row>
    <row r="103" spans="1:14" x14ac:dyDescent="0.3">
      <c r="A103" t="s">
        <v>235</v>
      </c>
      <c r="B103" t="s">
        <v>236</v>
      </c>
      <c r="C103">
        <v>40</v>
      </c>
      <c r="D103" t="s">
        <v>24</v>
      </c>
      <c r="E103" t="s">
        <v>42</v>
      </c>
      <c r="F103" t="s">
        <v>43</v>
      </c>
      <c r="G103" t="s">
        <v>27</v>
      </c>
      <c r="H103">
        <v>44410</v>
      </c>
      <c r="I103">
        <v>43621</v>
      </c>
      <c r="J103">
        <v>2013</v>
      </c>
      <c r="K103">
        <v>3.4</v>
      </c>
      <c r="L103">
        <v>1</v>
      </c>
      <c r="M103" t="s">
        <v>20</v>
      </c>
      <c r="N103" t="s">
        <v>21</v>
      </c>
    </row>
    <row r="104" spans="1:14" x14ac:dyDescent="0.3">
      <c r="A104" t="s">
        <v>237</v>
      </c>
      <c r="B104" t="s">
        <v>238</v>
      </c>
      <c r="C104">
        <v>31</v>
      </c>
      <c r="D104" t="s">
        <v>24</v>
      </c>
      <c r="E104" t="s">
        <v>37</v>
      </c>
      <c r="F104" t="s">
        <v>38</v>
      </c>
      <c r="G104" t="s">
        <v>27</v>
      </c>
      <c r="H104">
        <v>44717</v>
      </c>
      <c r="I104">
        <v>29274</v>
      </c>
      <c r="J104">
        <v>2250</v>
      </c>
      <c r="K104">
        <v>3.42</v>
      </c>
      <c r="L104">
        <v>3</v>
      </c>
      <c r="M104" t="s">
        <v>28</v>
      </c>
      <c r="N104" t="s">
        <v>21</v>
      </c>
    </row>
    <row r="105" spans="1:14" x14ac:dyDescent="0.3">
      <c r="A105" t="s">
        <v>239</v>
      </c>
      <c r="B105" t="s">
        <v>240</v>
      </c>
      <c r="C105">
        <v>25</v>
      </c>
      <c r="D105" t="s">
        <v>16</v>
      </c>
      <c r="E105" t="s">
        <v>17</v>
      </c>
      <c r="F105" t="s">
        <v>18</v>
      </c>
      <c r="G105" t="s">
        <v>50</v>
      </c>
      <c r="H105">
        <v>43741</v>
      </c>
      <c r="I105">
        <v>41505</v>
      </c>
      <c r="J105">
        <v>2294</v>
      </c>
      <c r="K105">
        <v>4.29</v>
      </c>
      <c r="L105">
        <v>3</v>
      </c>
      <c r="M105" t="s">
        <v>34</v>
      </c>
      <c r="N105" t="s">
        <v>21</v>
      </c>
    </row>
    <row r="106" spans="1:14" x14ac:dyDescent="0.3">
      <c r="A106" t="s">
        <v>241</v>
      </c>
      <c r="B106" t="s">
        <v>227</v>
      </c>
      <c r="C106">
        <v>31</v>
      </c>
      <c r="D106" t="s">
        <v>16</v>
      </c>
      <c r="E106" t="s">
        <v>62</v>
      </c>
      <c r="F106" t="s">
        <v>63</v>
      </c>
      <c r="G106" t="s">
        <v>39</v>
      </c>
      <c r="H106">
        <v>43727</v>
      </c>
      <c r="I106">
        <v>37974</v>
      </c>
      <c r="J106">
        <v>1868</v>
      </c>
      <c r="K106">
        <v>2.68</v>
      </c>
      <c r="L106">
        <v>4</v>
      </c>
      <c r="M106" t="s">
        <v>20</v>
      </c>
      <c r="N106" t="s">
        <v>21</v>
      </c>
    </row>
    <row r="107" spans="1:14" x14ac:dyDescent="0.3">
      <c r="A107" t="s">
        <v>242</v>
      </c>
      <c r="B107" t="s">
        <v>176</v>
      </c>
      <c r="C107">
        <v>40</v>
      </c>
      <c r="D107" t="s">
        <v>16</v>
      </c>
      <c r="E107" t="s">
        <v>74</v>
      </c>
      <c r="F107" t="s">
        <v>75</v>
      </c>
      <c r="G107" t="s">
        <v>88</v>
      </c>
      <c r="H107">
        <v>44417</v>
      </c>
      <c r="I107">
        <v>36729</v>
      </c>
      <c r="J107">
        <v>2541</v>
      </c>
      <c r="K107">
        <v>3.99</v>
      </c>
      <c r="L107">
        <v>2</v>
      </c>
      <c r="M107" t="s">
        <v>20</v>
      </c>
      <c r="N107" t="s">
        <v>21</v>
      </c>
    </row>
    <row r="108" spans="1:14" x14ac:dyDescent="0.3">
      <c r="A108" t="s">
        <v>243</v>
      </c>
      <c r="B108" t="s">
        <v>244</v>
      </c>
      <c r="C108">
        <v>21</v>
      </c>
      <c r="D108" t="s">
        <v>16</v>
      </c>
      <c r="E108" t="s">
        <v>25</v>
      </c>
      <c r="F108" t="s">
        <v>26</v>
      </c>
      <c r="G108" t="s">
        <v>105</v>
      </c>
      <c r="H108">
        <v>43037</v>
      </c>
      <c r="I108">
        <v>33789</v>
      </c>
      <c r="J108">
        <v>1723</v>
      </c>
      <c r="K108">
        <v>2.5</v>
      </c>
      <c r="L108">
        <v>6</v>
      </c>
      <c r="M108" t="s">
        <v>20</v>
      </c>
      <c r="N108" t="s">
        <v>21</v>
      </c>
    </row>
    <row r="109" spans="1:14" x14ac:dyDescent="0.3">
      <c r="A109" t="s">
        <v>245</v>
      </c>
      <c r="B109" t="s">
        <v>196</v>
      </c>
      <c r="C109">
        <v>34</v>
      </c>
      <c r="D109" t="s">
        <v>24</v>
      </c>
      <c r="E109" t="s">
        <v>25</v>
      </c>
      <c r="F109" t="s">
        <v>26</v>
      </c>
      <c r="G109" t="s">
        <v>88</v>
      </c>
      <c r="H109">
        <v>42111</v>
      </c>
      <c r="I109">
        <v>34451</v>
      </c>
      <c r="J109">
        <v>1248</v>
      </c>
      <c r="K109">
        <v>1.78</v>
      </c>
      <c r="L109">
        <v>3</v>
      </c>
      <c r="M109" t="s">
        <v>20</v>
      </c>
      <c r="N109" t="s">
        <v>21</v>
      </c>
    </row>
    <row r="110" spans="1:14" x14ac:dyDescent="0.3">
      <c r="A110" t="s">
        <v>246</v>
      </c>
      <c r="B110" t="s">
        <v>247</v>
      </c>
      <c r="C110">
        <v>27</v>
      </c>
      <c r="D110" t="s">
        <v>24</v>
      </c>
      <c r="E110" t="s">
        <v>37</v>
      </c>
      <c r="F110" t="s">
        <v>38</v>
      </c>
      <c r="G110" t="s">
        <v>19</v>
      </c>
      <c r="H110">
        <v>44505</v>
      </c>
      <c r="I110">
        <v>28324</v>
      </c>
      <c r="J110">
        <v>1320</v>
      </c>
      <c r="K110">
        <v>3.16</v>
      </c>
      <c r="L110">
        <v>2</v>
      </c>
      <c r="M110" t="s">
        <v>20</v>
      </c>
      <c r="N110" t="s">
        <v>21</v>
      </c>
    </row>
    <row r="111" spans="1:14" x14ac:dyDescent="0.3">
      <c r="A111" t="s">
        <v>248</v>
      </c>
      <c r="B111" t="s">
        <v>90</v>
      </c>
      <c r="C111">
        <v>33</v>
      </c>
      <c r="D111" t="s">
        <v>16</v>
      </c>
      <c r="E111" t="s">
        <v>42</v>
      </c>
      <c r="F111" t="s">
        <v>43</v>
      </c>
      <c r="G111" t="s">
        <v>33</v>
      </c>
      <c r="H111">
        <v>45443</v>
      </c>
      <c r="I111">
        <v>38227</v>
      </c>
      <c r="J111">
        <v>2047</v>
      </c>
      <c r="K111">
        <v>3.45</v>
      </c>
      <c r="L111">
        <v>4</v>
      </c>
      <c r="M111" t="s">
        <v>34</v>
      </c>
      <c r="N111" t="s">
        <v>21</v>
      </c>
    </row>
    <row r="112" spans="1:14" x14ac:dyDescent="0.3">
      <c r="A112" t="s">
        <v>249</v>
      </c>
      <c r="B112" t="s">
        <v>126</v>
      </c>
      <c r="C112">
        <v>29</v>
      </c>
      <c r="D112" t="s">
        <v>24</v>
      </c>
      <c r="E112" t="s">
        <v>42</v>
      </c>
      <c r="F112" t="s">
        <v>43</v>
      </c>
      <c r="G112" t="s">
        <v>39</v>
      </c>
      <c r="H112">
        <v>44717</v>
      </c>
      <c r="I112">
        <v>36841</v>
      </c>
      <c r="J112">
        <v>2721</v>
      </c>
      <c r="K112">
        <v>3.11</v>
      </c>
      <c r="L112">
        <v>2</v>
      </c>
      <c r="M112" t="s">
        <v>34</v>
      </c>
      <c r="N112" t="s">
        <v>21</v>
      </c>
    </row>
    <row r="113" spans="1:14" x14ac:dyDescent="0.3">
      <c r="A113" t="s">
        <v>250</v>
      </c>
      <c r="B113" t="s">
        <v>251</v>
      </c>
      <c r="C113">
        <v>31</v>
      </c>
      <c r="D113" t="s">
        <v>16</v>
      </c>
      <c r="E113" t="s">
        <v>58</v>
      </c>
      <c r="F113" t="s">
        <v>59</v>
      </c>
      <c r="G113" t="s">
        <v>53</v>
      </c>
      <c r="H113">
        <v>42651</v>
      </c>
      <c r="I113">
        <v>33894</v>
      </c>
      <c r="J113">
        <v>2051</v>
      </c>
      <c r="K113">
        <v>3.66</v>
      </c>
      <c r="L113">
        <v>1</v>
      </c>
      <c r="M113" t="s">
        <v>20</v>
      </c>
      <c r="N113" t="s">
        <v>21</v>
      </c>
    </row>
    <row r="114" spans="1:14" x14ac:dyDescent="0.3">
      <c r="A114" t="s">
        <v>252</v>
      </c>
      <c r="B114" t="s">
        <v>253</v>
      </c>
      <c r="C114">
        <v>29</v>
      </c>
      <c r="D114" t="s">
        <v>24</v>
      </c>
      <c r="E114" t="s">
        <v>25</v>
      </c>
      <c r="F114" t="s">
        <v>26</v>
      </c>
      <c r="G114" t="s">
        <v>105</v>
      </c>
      <c r="H114">
        <v>43377</v>
      </c>
      <c r="I114">
        <v>33581</v>
      </c>
      <c r="J114">
        <v>1099</v>
      </c>
      <c r="K114">
        <v>3.81</v>
      </c>
      <c r="L114">
        <v>1</v>
      </c>
      <c r="M114" t="s">
        <v>34</v>
      </c>
      <c r="N114" t="s">
        <v>21</v>
      </c>
    </row>
    <row r="115" spans="1:14" x14ac:dyDescent="0.3">
      <c r="A115" t="s">
        <v>254</v>
      </c>
      <c r="B115" t="s">
        <v>255</v>
      </c>
      <c r="C115">
        <v>33</v>
      </c>
      <c r="D115" t="s">
        <v>24</v>
      </c>
      <c r="E115" t="s">
        <v>17</v>
      </c>
      <c r="F115" t="s">
        <v>18</v>
      </c>
      <c r="G115" t="s">
        <v>33</v>
      </c>
      <c r="H115">
        <v>43933</v>
      </c>
      <c r="I115">
        <v>34356</v>
      </c>
      <c r="J115">
        <v>1761</v>
      </c>
      <c r="K115">
        <v>2.2799999999999998</v>
      </c>
      <c r="L115">
        <v>4</v>
      </c>
      <c r="M115" t="s">
        <v>34</v>
      </c>
      <c r="N115" t="s">
        <v>21</v>
      </c>
    </row>
    <row r="116" spans="1:14" x14ac:dyDescent="0.3">
      <c r="A116" t="s">
        <v>256</v>
      </c>
      <c r="B116" t="s">
        <v>257</v>
      </c>
      <c r="C116">
        <v>33</v>
      </c>
      <c r="D116" t="s">
        <v>16</v>
      </c>
      <c r="E116" t="s">
        <v>58</v>
      </c>
      <c r="F116" t="s">
        <v>59</v>
      </c>
      <c r="G116" t="s">
        <v>39</v>
      </c>
      <c r="H116">
        <v>42562</v>
      </c>
      <c r="I116">
        <v>31106</v>
      </c>
      <c r="J116">
        <v>2108</v>
      </c>
      <c r="K116">
        <v>4.95</v>
      </c>
      <c r="L116">
        <v>2</v>
      </c>
      <c r="M116" t="s">
        <v>34</v>
      </c>
      <c r="N116" t="s">
        <v>21</v>
      </c>
    </row>
    <row r="117" spans="1:14" x14ac:dyDescent="0.3">
      <c r="A117" t="s">
        <v>258</v>
      </c>
      <c r="B117" t="s">
        <v>259</v>
      </c>
      <c r="C117">
        <v>29</v>
      </c>
      <c r="D117" t="s">
        <v>16</v>
      </c>
      <c r="E117" t="s">
        <v>25</v>
      </c>
      <c r="F117" t="s">
        <v>26</v>
      </c>
      <c r="G117" t="s">
        <v>88</v>
      </c>
      <c r="H117">
        <v>44266</v>
      </c>
      <c r="I117">
        <v>28986</v>
      </c>
      <c r="J117">
        <v>2468</v>
      </c>
      <c r="K117">
        <v>4.6399999999999997</v>
      </c>
      <c r="L117">
        <v>1</v>
      </c>
      <c r="M117" t="s">
        <v>34</v>
      </c>
      <c r="N117" t="s">
        <v>21</v>
      </c>
    </row>
    <row r="118" spans="1:14" x14ac:dyDescent="0.3">
      <c r="A118" t="s">
        <v>260</v>
      </c>
      <c r="B118" t="s">
        <v>96</v>
      </c>
      <c r="C118">
        <v>29</v>
      </c>
      <c r="D118" t="s">
        <v>16</v>
      </c>
      <c r="E118" t="s">
        <v>58</v>
      </c>
      <c r="F118" t="s">
        <v>59</v>
      </c>
      <c r="G118" t="s">
        <v>88</v>
      </c>
      <c r="H118">
        <v>43610</v>
      </c>
      <c r="I118">
        <v>36849</v>
      </c>
      <c r="J118">
        <v>3951</v>
      </c>
      <c r="K118">
        <v>4.75</v>
      </c>
      <c r="L118">
        <v>2</v>
      </c>
      <c r="M118" t="s">
        <v>34</v>
      </c>
      <c r="N118" t="s">
        <v>21</v>
      </c>
    </row>
    <row r="119" spans="1:14" x14ac:dyDescent="0.3">
      <c r="A119" t="s">
        <v>261</v>
      </c>
      <c r="B119" t="s">
        <v>247</v>
      </c>
      <c r="C119">
        <v>33</v>
      </c>
      <c r="D119" t="s">
        <v>24</v>
      </c>
      <c r="E119" t="s">
        <v>25</v>
      </c>
      <c r="F119" t="s">
        <v>26</v>
      </c>
      <c r="G119" t="s">
        <v>88</v>
      </c>
      <c r="H119">
        <v>43917</v>
      </c>
      <c r="I119">
        <v>31560</v>
      </c>
      <c r="J119">
        <v>961</v>
      </c>
      <c r="K119">
        <v>3.18</v>
      </c>
      <c r="L119">
        <v>4</v>
      </c>
      <c r="M119" t="s">
        <v>28</v>
      </c>
      <c r="N119" t="s">
        <v>21</v>
      </c>
    </row>
    <row r="120" spans="1:14" x14ac:dyDescent="0.3">
      <c r="A120" t="s">
        <v>262</v>
      </c>
      <c r="B120" t="s">
        <v>85</v>
      </c>
      <c r="C120">
        <v>28</v>
      </c>
      <c r="D120" t="s">
        <v>24</v>
      </c>
      <c r="E120" t="s">
        <v>25</v>
      </c>
      <c r="F120" t="s">
        <v>26</v>
      </c>
      <c r="G120" t="s">
        <v>50</v>
      </c>
      <c r="H120">
        <v>44061</v>
      </c>
      <c r="I120">
        <v>35801</v>
      </c>
      <c r="J120">
        <v>1720</v>
      </c>
      <c r="K120">
        <v>3.57</v>
      </c>
      <c r="L120">
        <v>5</v>
      </c>
      <c r="M120" t="s">
        <v>28</v>
      </c>
      <c r="N120" t="s">
        <v>21</v>
      </c>
    </row>
    <row r="121" spans="1:14" x14ac:dyDescent="0.3">
      <c r="A121" t="s">
        <v>263</v>
      </c>
      <c r="B121" t="s">
        <v>264</v>
      </c>
      <c r="C121">
        <v>31</v>
      </c>
      <c r="D121" t="s">
        <v>24</v>
      </c>
      <c r="E121" t="s">
        <v>58</v>
      </c>
      <c r="F121" t="s">
        <v>59</v>
      </c>
      <c r="G121" t="s">
        <v>105</v>
      </c>
      <c r="H121">
        <v>45487</v>
      </c>
      <c r="I121">
        <v>32606</v>
      </c>
      <c r="J121">
        <v>1106</v>
      </c>
      <c r="K121">
        <v>2.19</v>
      </c>
      <c r="L121">
        <v>3</v>
      </c>
      <c r="M121" t="s">
        <v>28</v>
      </c>
      <c r="N121" t="s">
        <v>21</v>
      </c>
    </row>
    <row r="122" spans="1:14" x14ac:dyDescent="0.3">
      <c r="A122" t="s">
        <v>265</v>
      </c>
      <c r="B122" t="s">
        <v>266</v>
      </c>
      <c r="C122">
        <v>39</v>
      </c>
      <c r="D122" t="s">
        <v>24</v>
      </c>
      <c r="E122" t="s">
        <v>42</v>
      </c>
      <c r="F122" t="s">
        <v>43</v>
      </c>
      <c r="G122" t="s">
        <v>88</v>
      </c>
      <c r="H122">
        <v>44764</v>
      </c>
      <c r="I122">
        <v>45095</v>
      </c>
      <c r="J122">
        <v>1824</v>
      </c>
      <c r="K122">
        <v>2.88</v>
      </c>
      <c r="L122">
        <v>5</v>
      </c>
      <c r="M122" t="s">
        <v>20</v>
      </c>
      <c r="N122" t="s">
        <v>21</v>
      </c>
    </row>
    <row r="123" spans="1:14" x14ac:dyDescent="0.3">
      <c r="A123" t="s">
        <v>267</v>
      </c>
      <c r="B123" t="s">
        <v>268</v>
      </c>
      <c r="C123">
        <v>38</v>
      </c>
      <c r="D123" t="s">
        <v>24</v>
      </c>
      <c r="E123" t="s">
        <v>31</v>
      </c>
      <c r="F123" t="s">
        <v>32</v>
      </c>
      <c r="G123" t="s">
        <v>53</v>
      </c>
      <c r="H123">
        <v>44210</v>
      </c>
      <c r="I123">
        <v>33741</v>
      </c>
      <c r="J123">
        <v>1570</v>
      </c>
      <c r="K123">
        <v>3.41</v>
      </c>
      <c r="L123">
        <v>1</v>
      </c>
      <c r="M123" t="s">
        <v>20</v>
      </c>
      <c r="N123" t="s">
        <v>21</v>
      </c>
    </row>
    <row r="124" spans="1:14" x14ac:dyDescent="0.3">
      <c r="A124" t="s">
        <v>269</v>
      </c>
      <c r="B124" t="s">
        <v>270</v>
      </c>
      <c r="C124">
        <v>33</v>
      </c>
      <c r="D124" t="s">
        <v>24</v>
      </c>
      <c r="E124" t="s">
        <v>62</v>
      </c>
      <c r="F124" t="s">
        <v>63</v>
      </c>
      <c r="G124" t="s">
        <v>19</v>
      </c>
      <c r="H124">
        <v>44822</v>
      </c>
      <c r="I124">
        <v>36016</v>
      </c>
      <c r="J124">
        <v>2518</v>
      </c>
      <c r="K124">
        <v>4.2</v>
      </c>
      <c r="L124">
        <v>2</v>
      </c>
      <c r="M124" t="s">
        <v>28</v>
      </c>
      <c r="N124" t="s">
        <v>21</v>
      </c>
    </row>
    <row r="125" spans="1:14" x14ac:dyDescent="0.3">
      <c r="A125" t="s">
        <v>271</v>
      </c>
      <c r="B125" t="s">
        <v>272</v>
      </c>
      <c r="C125">
        <v>37</v>
      </c>
      <c r="D125" t="s">
        <v>16</v>
      </c>
      <c r="E125" t="s">
        <v>42</v>
      </c>
      <c r="F125" t="s">
        <v>43</v>
      </c>
      <c r="G125" t="s">
        <v>50</v>
      </c>
      <c r="H125">
        <v>44132</v>
      </c>
      <c r="I125">
        <v>38670</v>
      </c>
      <c r="J125">
        <v>816</v>
      </c>
      <c r="K125">
        <v>2.82</v>
      </c>
      <c r="L125">
        <v>2</v>
      </c>
      <c r="M125" t="s">
        <v>28</v>
      </c>
      <c r="N125" t="s">
        <v>21</v>
      </c>
    </row>
    <row r="126" spans="1:14" x14ac:dyDescent="0.3">
      <c r="A126" t="s">
        <v>273</v>
      </c>
      <c r="B126" t="s">
        <v>187</v>
      </c>
      <c r="C126">
        <v>29</v>
      </c>
      <c r="D126" t="s">
        <v>24</v>
      </c>
      <c r="E126" t="s">
        <v>37</v>
      </c>
      <c r="F126" t="s">
        <v>38</v>
      </c>
      <c r="G126" t="s">
        <v>33</v>
      </c>
      <c r="H126">
        <v>44092</v>
      </c>
      <c r="I126">
        <v>32416</v>
      </c>
      <c r="J126">
        <v>1019</v>
      </c>
      <c r="K126">
        <v>3.46</v>
      </c>
      <c r="L126">
        <v>2</v>
      </c>
      <c r="M126" t="s">
        <v>28</v>
      </c>
      <c r="N126" t="s">
        <v>21</v>
      </c>
    </row>
    <row r="127" spans="1:14" x14ac:dyDescent="0.3">
      <c r="A127" t="s">
        <v>274</v>
      </c>
      <c r="B127" t="s">
        <v>275</v>
      </c>
      <c r="C127">
        <v>32</v>
      </c>
      <c r="D127" t="s">
        <v>24</v>
      </c>
      <c r="E127" t="s">
        <v>17</v>
      </c>
      <c r="F127" t="s">
        <v>18</v>
      </c>
      <c r="G127" t="s">
        <v>53</v>
      </c>
      <c r="H127">
        <v>45630</v>
      </c>
      <c r="I127">
        <v>37914</v>
      </c>
      <c r="J127">
        <v>2804</v>
      </c>
      <c r="K127">
        <v>3.26</v>
      </c>
      <c r="L127">
        <v>7</v>
      </c>
      <c r="M127" t="s">
        <v>20</v>
      </c>
      <c r="N127" t="s">
        <v>21</v>
      </c>
    </row>
    <row r="128" spans="1:14" x14ac:dyDescent="0.3">
      <c r="A128" t="s">
        <v>276</v>
      </c>
      <c r="B128" t="s">
        <v>277</v>
      </c>
      <c r="C128">
        <v>21</v>
      </c>
      <c r="D128" t="s">
        <v>16</v>
      </c>
      <c r="E128" t="s">
        <v>37</v>
      </c>
      <c r="F128" t="s">
        <v>38</v>
      </c>
      <c r="G128" t="s">
        <v>27</v>
      </c>
      <c r="H128">
        <v>42084</v>
      </c>
      <c r="I128">
        <v>27153</v>
      </c>
      <c r="J128">
        <v>849</v>
      </c>
      <c r="K128">
        <v>3.07</v>
      </c>
      <c r="L128">
        <v>6</v>
      </c>
      <c r="M128" t="s">
        <v>20</v>
      </c>
      <c r="N128" t="s">
        <v>21</v>
      </c>
    </row>
    <row r="129" spans="1:14" x14ac:dyDescent="0.3">
      <c r="A129" t="s">
        <v>278</v>
      </c>
      <c r="B129" t="s">
        <v>279</v>
      </c>
      <c r="C129">
        <v>23</v>
      </c>
      <c r="D129" t="s">
        <v>24</v>
      </c>
      <c r="E129" t="s">
        <v>74</v>
      </c>
      <c r="F129" t="s">
        <v>75</v>
      </c>
      <c r="G129" t="s">
        <v>50</v>
      </c>
      <c r="H129">
        <v>44535</v>
      </c>
      <c r="I129">
        <v>30884</v>
      </c>
      <c r="J129">
        <v>1401</v>
      </c>
      <c r="K129">
        <v>3.69</v>
      </c>
      <c r="L129">
        <v>0</v>
      </c>
      <c r="M129" t="s">
        <v>20</v>
      </c>
      <c r="N129" t="s">
        <v>21</v>
      </c>
    </row>
    <row r="130" spans="1:14" x14ac:dyDescent="0.3">
      <c r="A130" t="s">
        <v>280</v>
      </c>
      <c r="B130" t="s">
        <v>281</v>
      </c>
      <c r="C130">
        <v>24</v>
      </c>
      <c r="D130" t="s">
        <v>24</v>
      </c>
      <c r="E130" t="s">
        <v>17</v>
      </c>
      <c r="F130" t="s">
        <v>18</v>
      </c>
      <c r="G130" t="s">
        <v>105</v>
      </c>
      <c r="H130">
        <v>43943</v>
      </c>
      <c r="I130">
        <v>53711</v>
      </c>
      <c r="J130">
        <v>3596</v>
      </c>
      <c r="K130">
        <v>3.82</v>
      </c>
      <c r="L130">
        <v>4</v>
      </c>
      <c r="M130" t="s">
        <v>20</v>
      </c>
      <c r="N130" t="s">
        <v>21</v>
      </c>
    </row>
    <row r="131" spans="1:14" x14ac:dyDescent="0.3">
      <c r="A131" t="s">
        <v>282</v>
      </c>
      <c r="B131" t="s">
        <v>283</v>
      </c>
      <c r="C131">
        <v>36</v>
      </c>
      <c r="D131" t="s">
        <v>24</v>
      </c>
      <c r="E131" t="s">
        <v>31</v>
      </c>
      <c r="F131" t="s">
        <v>32</v>
      </c>
      <c r="G131" t="s">
        <v>50</v>
      </c>
      <c r="H131">
        <v>43438</v>
      </c>
      <c r="I131">
        <v>30926</v>
      </c>
      <c r="J131">
        <v>1780</v>
      </c>
      <c r="K131">
        <v>2.4500000000000002</v>
      </c>
      <c r="L131">
        <v>3</v>
      </c>
      <c r="M131" t="s">
        <v>34</v>
      </c>
      <c r="N131" t="s">
        <v>21</v>
      </c>
    </row>
    <row r="132" spans="1:14" x14ac:dyDescent="0.3">
      <c r="A132" t="s">
        <v>284</v>
      </c>
      <c r="B132" t="s">
        <v>285</v>
      </c>
      <c r="C132">
        <v>41</v>
      </c>
      <c r="D132" t="s">
        <v>16</v>
      </c>
      <c r="E132" t="s">
        <v>62</v>
      </c>
      <c r="F132" t="s">
        <v>63</v>
      </c>
      <c r="G132" t="s">
        <v>33</v>
      </c>
      <c r="H132">
        <v>45148</v>
      </c>
      <c r="I132">
        <v>46263</v>
      </c>
      <c r="J132">
        <v>3000</v>
      </c>
      <c r="K132">
        <v>3.25</v>
      </c>
      <c r="L132">
        <v>5</v>
      </c>
      <c r="M132" t="s">
        <v>20</v>
      </c>
      <c r="N132" t="s">
        <v>21</v>
      </c>
    </row>
    <row r="133" spans="1:14" x14ac:dyDescent="0.3">
      <c r="A133" t="s">
        <v>286</v>
      </c>
      <c r="B133" t="s">
        <v>287</v>
      </c>
      <c r="C133">
        <v>46</v>
      </c>
      <c r="D133" t="s">
        <v>24</v>
      </c>
      <c r="E133" t="s">
        <v>25</v>
      </c>
      <c r="F133" t="s">
        <v>26</v>
      </c>
      <c r="G133" t="s">
        <v>105</v>
      </c>
      <c r="H133">
        <v>44579</v>
      </c>
      <c r="I133">
        <v>36650</v>
      </c>
      <c r="J133">
        <v>1822</v>
      </c>
      <c r="K133">
        <v>3.05</v>
      </c>
      <c r="L133">
        <v>3</v>
      </c>
      <c r="M133" t="s">
        <v>20</v>
      </c>
      <c r="N133" t="s">
        <v>21</v>
      </c>
    </row>
    <row r="134" spans="1:14" x14ac:dyDescent="0.3">
      <c r="A134" t="s">
        <v>288</v>
      </c>
      <c r="B134" t="s">
        <v>174</v>
      </c>
      <c r="C134">
        <v>36</v>
      </c>
      <c r="D134" t="s">
        <v>16</v>
      </c>
      <c r="E134" t="s">
        <v>31</v>
      </c>
      <c r="F134" t="s">
        <v>32</v>
      </c>
      <c r="G134" t="s">
        <v>53</v>
      </c>
      <c r="H134">
        <v>42868</v>
      </c>
      <c r="I134">
        <v>30346</v>
      </c>
      <c r="J134">
        <v>1500</v>
      </c>
      <c r="K134">
        <v>3.34</v>
      </c>
      <c r="L134">
        <v>5</v>
      </c>
      <c r="M134" t="s">
        <v>34</v>
      </c>
      <c r="N134" t="s">
        <v>21</v>
      </c>
    </row>
    <row r="135" spans="1:14" x14ac:dyDescent="0.3">
      <c r="A135" t="s">
        <v>289</v>
      </c>
      <c r="B135" t="s">
        <v>290</v>
      </c>
      <c r="C135">
        <v>30</v>
      </c>
      <c r="D135" t="s">
        <v>24</v>
      </c>
      <c r="E135" t="s">
        <v>62</v>
      </c>
      <c r="F135" t="s">
        <v>63</v>
      </c>
      <c r="G135" t="s">
        <v>105</v>
      </c>
      <c r="H135">
        <v>43493</v>
      </c>
      <c r="I135">
        <v>44481</v>
      </c>
      <c r="J135">
        <v>3278</v>
      </c>
      <c r="K135">
        <v>4.71</v>
      </c>
      <c r="L135">
        <v>1</v>
      </c>
      <c r="M135" t="s">
        <v>34</v>
      </c>
      <c r="N135" t="s">
        <v>21</v>
      </c>
    </row>
    <row r="136" spans="1:14" x14ac:dyDescent="0.3">
      <c r="A136" t="s">
        <v>291</v>
      </c>
      <c r="B136" t="s">
        <v>130</v>
      </c>
      <c r="C136">
        <v>39</v>
      </c>
      <c r="D136" t="s">
        <v>24</v>
      </c>
      <c r="E136" t="s">
        <v>37</v>
      </c>
      <c r="F136" t="s">
        <v>38</v>
      </c>
      <c r="G136" t="s">
        <v>105</v>
      </c>
      <c r="H136">
        <v>45594</v>
      </c>
      <c r="I136">
        <v>26135</v>
      </c>
      <c r="J136">
        <v>707</v>
      </c>
      <c r="K136">
        <v>3.88</v>
      </c>
      <c r="L136">
        <v>6</v>
      </c>
      <c r="M136" t="s">
        <v>34</v>
      </c>
      <c r="N136" t="s">
        <v>21</v>
      </c>
    </row>
    <row r="137" spans="1:14" x14ac:dyDescent="0.3">
      <c r="A137" t="s">
        <v>292</v>
      </c>
      <c r="B137" t="s">
        <v>293</v>
      </c>
      <c r="C137">
        <v>31</v>
      </c>
      <c r="D137" t="s">
        <v>24</v>
      </c>
      <c r="E137" t="s">
        <v>58</v>
      </c>
      <c r="F137" t="s">
        <v>59</v>
      </c>
      <c r="G137" t="s">
        <v>53</v>
      </c>
      <c r="H137">
        <v>42227</v>
      </c>
      <c r="I137">
        <v>31656</v>
      </c>
      <c r="J137">
        <v>827</v>
      </c>
      <c r="K137">
        <v>1.35</v>
      </c>
      <c r="L137">
        <v>2</v>
      </c>
      <c r="M137" t="s">
        <v>34</v>
      </c>
      <c r="N137" t="s">
        <v>21</v>
      </c>
    </row>
    <row r="138" spans="1:14" x14ac:dyDescent="0.3">
      <c r="A138" t="s">
        <v>294</v>
      </c>
      <c r="B138" t="s">
        <v>295</v>
      </c>
      <c r="C138">
        <v>35</v>
      </c>
      <c r="D138" t="s">
        <v>24</v>
      </c>
      <c r="E138" t="s">
        <v>25</v>
      </c>
      <c r="F138" t="s">
        <v>26</v>
      </c>
      <c r="G138" t="s">
        <v>105</v>
      </c>
      <c r="H138">
        <v>45424</v>
      </c>
      <c r="I138">
        <v>34301</v>
      </c>
      <c r="J138">
        <v>2349</v>
      </c>
      <c r="K138">
        <v>3.03</v>
      </c>
      <c r="L138">
        <v>5</v>
      </c>
      <c r="M138" t="s">
        <v>28</v>
      </c>
      <c r="N138" t="s">
        <v>21</v>
      </c>
    </row>
    <row r="139" spans="1:14" x14ac:dyDescent="0.3">
      <c r="A139" t="s">
        <v>296</v>
      </c>
      <c r="B139" t="s">
        <v>287</v>
      </c>
      <c r="C139">
        <v>37</v>
      </c>
      <c r="D139" t="s">
        <v>24</v>
      </c>
      <c r="E139" t="s">
        <v>74</v>
      </c>
      <c r="F139" t="s">
        <v>75</v>
      </c>
      <c r="G139" t="s">
        <v>105</v>
      </c>
      <c r="H139">
        <v>42863</v>
      </c>
      <c r="I139">
        <v>28033</v>
      </c>
      <c r="J139">
        <v>970</v>
      </c>
      <c r="K139">
        <v>3.22</v>
      </c>
      <c r="L139">
        <v>3</v>
      </c>
      <c r="M139" t="s">
        <v>34</v>
      </c>
      <c r="N139" t="s">
        <v>21</v>
      </c>
    </row>
    <row r="140" spans="1:14" x14ac:dyDescent="0.3">
      <c r="A140" t="s">
        <v>297</v>
      </c>
      <c r="B140" t="s">
        <v>298</v>
      </c>
      <c r="C140">
        <v>32</v>
      </c>
      <c r="D140" t="s">
        <v>16</v>
      </c>
      <c r="E140" t="s">
        <v>62</v>
      </c>
      <c r="F140" t="s">
        <v>63</v>
      </c>
      <c r="G140" t="s">
        <v>105</v>
      </c>
      <c r="H140">
        <v>44521</v>
      </c>
      <c r="I140">
        <v>49065</v>
      </c>
      <c r="J140">
        <v>2393</v>
      </c>
      <c r="K140">
        <v>3.76</v>
      </c>
      <c r="L140">
        <v>2</v>
      </c>
      <c r="M140" t="s">
        <v>28</v>
      </c>
      <c r="N140" t="s">
        <v>21</v>
      </c>
    </row>
    <row r="141" spans="1:14" x14ac:dyDescent="0.3">
      <c r="A141" t="s">
        <v>299</v>
      </c>
      <c r="B141" t="s">
        <v>300</v>
      </c>
      <c r="C141">
        <v>36</v>
      </c>
      <c r="D141" t="s">
        <v>16</v>
      </c>
      <c r="E141" t="s">
        <v>37</v>
      </c>
      <c r="F141" t="s">
        <v>38</v>
      </c>
      <c r="G141" t="s">
        <v>88</v>
      </c>
      <c r="H141">
        <v>44650</v>
      </c>
      <c r="I141">
        <v>27385</v>
      </c>
      <c r="J141">
        <v>1478</v>
      </c>
      <c r="K141">
        <v>4.1399999999999997</v>
      </c>
      <c r="L141">
        <v>0</v>
      </c>
      <c r="M141" t="s">
        <v>20</v>
      </c>
      <c r="N141" t="s">
        <v>21</v>
      </c>
    </row>
    <row r="142" spans="1:14" x14ac:dyDescent="0.3">
      <c r="A142" t="s">
        <v>301</v>
      </c>
      <c r="B142" t="s">
        <v>302</v>
      </c>
      <c r="C142">
        <v>37</v>
      </c>
      <c r="D142" t="s">
        <v>16</v>
      </c>
      <c r="E142" t="s">
        <v>17</v>
      </c>
      <c r="F142" t="s">
        <v>18</v>
      </c>
      <c r="G142" t="s">
        <v>105</v>
      </c>
      <c r="H142">
        <v>42154</v>
      </c>
      <c r="I142">
        <v>52516</v>
      </c>
      <c r="J142">
        <v>2664</v>
      </c>
      <c r="K142">
        <v>3.46</v>
      </c>
      <c r="L142">
        <v>3</v>
      </c>
      <c r="M142" t="s">
        <v>20</v>
      </c>
      <c r="N142" t="s">
        <v>21</v>
      </c>
    </row>
    <row r="143" spans="1:14" x14ac:dyDescent="0.3">
      <c r="A143" t="s">
        <v>303</v>
      </c>
      <c r="B143" t="s">
        <v>126</v>
      </c>
      <c r="C143">
        <v>35</v>
      </c>
      <c r="D143" t="s">
        <v>16</v>
      </c>
      <c r="E143" t="s">
        <v>17</v>
      </c>
      <c r="F143" t="s">
        <v>18</v>
      </c>
      <c r="G143" t="s">
        <v>39</v>
      </c>
      <c r="H143">
        <v>43462</v>
      </c>
      <c r="I143">
        <v>41564</v>
      </c>
      <c r="J143">
        <v>2296</v>
      </c>
      <c r="K143">
        <v>2.5299999999999998</v>
      </c>
      <c r="L143">
        <v>6</v>
      </c>
      <c r="M143" t="s">
        <v>20</v>
      </c>
      <c r="N143" t="s">
        <v>21</v>
      </c>
    </row>
    <row r="144" spans="1:14" x14ac:dyDescent="0.3">
      <c r="A144" t="s">
        <v>304</v>
      </c>
      <c r="B144" t="s">
        <v>305</v>
      </c>
      <c r="C144">
        <v>24</v>
      </c>
      <c r="D144" t="s">
        <v>24</v>
      </c>
      <c r="E144" t="s">
        <v>42</v>
      </c>
      <c r="F144" t="s">
        <v>43</v>
      </c>
      <c r="G144" t="s">
        <v>88</v>
      </c>
      <c r="H144">
        <v>42339</v>
      </c>
      <c r="I144">
        <v>35854</v>
      </c>
      <c r="J144">
        <v>1909</v>
      </c>
      <c r="K144">
        <v>2.31</v>
      </c>
      <c r="L144">
        <v>2</v>
      </c>
      <c r="M144" t="s">
        <v>28</v>
      </c>
      <c r="N144" t="s">
        <v>21</v>
      </c>
    </row>
    <row r="145" spans="1:14" x14ac:dyDescent="0.3">
      <c r="A145" t="s">
        <v>306</v>
      </c>
      <c r="B145" t="s">
        <v>184</v>
      </c>
      <c r="C145">
        <v>26</v>
      </c>
      <c r="D145" t="s">
        <v>24</v>
      </c>
      <c r="E145" t="s">
        <v>31</v>
      </c>
      <c r="F145" t="s">
        <v>32</v>
      </c>
      <c r="G145" t="s">
        <v>27</v>
      </c>
      <c r="H145">
        <v>44846</v>
      </c>
      <c r="I145">
        <v>34016</v>
      </c>
      <c r="J145">
        <v>3024</v>
      </c>
      <c r="K145">
        <v>4.4800000000000004</v>
      </c>
      <c r="L145">
        <v>3</v>
      </c>
      <c r="M145" t="s">
        <v>20</v>
      </c>
      <c r="N145" t="s">
        <v>21</v>
      </c>
    </row>
    <row r="146" spans="1:14" x14ac:dyDescent="0.3">
      <c r="A146" t="s">
        <v>307</v>
      </c>
      <c r="B146" t="s">
        <v>308</v>
      </c>
      <c r="C146">
        <v>32</v>
      </c>
      <c r="D146" t="s">
        <v>24</v>
      </c>
      <c r="E146" t="s">
        <v>62</v>
      </c>
      <c r="F146" t="s">
        <v>63</v>
      </c>
      <c r="G146" t="s">
        <v>88</v>
      </c>
      <c r="H146">
        <v>43988</v>
      </c>
      <c r="I146">
        <v>45385</v>
      </c>
      <c r="J146">
        <v>1814</v>
      </c>
      <c r="K146">
        <v>2.96</v>
      </c>
      <c r="L146">
        <v>2</v>
      </c>
      <c r="M146" t="s">
        <v>34</v>
      </c>
      <c r="N146" t="s">
        <v>21</v>
      </c>
    </row>
    <row r="147" spans="1:14" x14ac:dyDescent="0.3">
      <c r="A147" t="s">
        <v>309</v>
      </c>
      <c r="B147" t="s">
        <v>121</v>
      </c>
      <c r="C147">
        <v>23</v>
      </c>
      <c r="D147" t="s">
        <v>24</v>
      </c>
      <c r="E147" t="s">
        <v>58</v>
      </c>
      <c r="F147" t="s">
        <v>59</v>
      </c>
      <c r="G147" t="s">
        <v>27</v>
      </c>
      <c r="H147">
        <v>45343</v>
      </c>
      <c r="I147">
        <v>28937</v>
      </c>
      <c r="J147">
        <v>1797</v>
      </c>
      <c r="K147">
        <v>2.82</v>
      </c>
      <c r="L147">
        <v>6</v>
      </c>
      <c r="M147" t="s">
        <v>34</v>
      </c>
      <c r="N147" t="s">
        <v>21</v>
      </c>
    </row>
    <row r="148" spans="1:14" x14ac:dyDescent="0.3">
      <c r="A148" t="s">
        <v>310</v>
      </c>
      <c r="B148" t="s">
        <v>149</v>
      </c>
      <c r="C148">
        <v>31</v>
      </c>
      <c r="D148" t="s">
        <v>24</v>
      </c>
      <c r="E148" t="s">
        <v>74</v>
      </c>
      <c r="F148" t="s">
        <v>75</v>
      </c>
      <c r="G148" t="s">
        <v>50</v>
      </c>
      <c r="H148">
        <v>45385</v>
      </c>
      <c r="I148">
        <v>30089</v>
      </c>
      <c r="J148">
        <v>1966</v>
      </c>
      <c r="K148">
        <v>2.89</v>
      </c>
      <c r="L148">
        <v>5</v>
      </c>
      <c r="M148" t="s">
        <v>20</v>
      </c>
      <c r="N148" t="s">
        <v>21</v>
      </c>
    </row>
    <row r="149" spans="1:14" x14ac:dyDescent="0.3">
      <c r="A149" t="s">
        <v>311</v>
      </c>
      <c r="B149" t="s">
        <v>312</v>
      </c>
      <c r="C149">
        <v>37</v>
      </c>
      <c r="D149" t="s">
        <v>16</v>
      </c>
      <c r="E149" t="s">
        <v>74</v>
      </c>
      <c r="F149" t="s">
        <v>75</v>
      </c>
      <c r="G149" t="s">
        <v>50</v>
      </c>
      <c r="H149">
        <v>43192</v>
      </c>
      <c r="I149">
        <v>32113</v>
      </c>
      <c r="J149">
        <v>1934</v>
      </c>
      <c r="K149">
        <v>2.8</v>
      </c>
      <c r="L149">
        <v>2</v>
      </c>
      <c r="M149" t="s">
        <v>20</v>
      </c>
      <c r="N149" t="s">
        <v>21</v>
      </c>
    </row>
    <row r="150" spans="1:14" x14ac:dyDescent="0.3">
      <c r="A150" t="s">
        <v>313</v>
      </c>
      <c r="B150" t="s">
        <v>251</v>
      </c>
      <c r="C150">
        <v>33</v>
      </c>
      <c r="D150" t="s">
        <v>24</v>
      </c>
      <c r="E150" t="s">
        <v>31</v>
      </c>
      <c r="F150" t="s">
        <v>32</v>
      </c>
      <c r="G150" t="s">
        <v>105</v>
      </c>
      <c r="H150">
        <v>43700</v>
      </c>
      <c r="I150">
        <v>38411</v>
      </c>
      <c r="J150">
        <v>975</v>
      </c>
      <c r="K150">
        <v>3.2</v>
      </c>
      <c r="L150">
        <v>0</v>
      </c>
      <c r="M150" t="s">
        <v>20</v>
      </c>
      <c r="N150" t="s">
        <v>21</v>
      </c>
    </row>
    <row r="151" spans="1:14" x14ac:dyDescent="0.3">
      <c r="A151" t="s">
        <v>314</v>
      </c>
      <c r="B151" t="s">
        <v>38</v>
      </c>
      <c r="C151">
        <v>28</v>
      </c>
      <c r="D151" t="s">
        <v>24</v>
      </c>
      <c r="E151" t="s">
        <v>17</v>
      </c>
      <c r="F151" t="s">
        <v>18</v>
      </c>
      <c r="G151" t="s">
        <v>39</v>
      </c>
      <c r="H151">
        <v>42765</v>
      </c>
      <c r="I151">
        <v>44744</v>
      </c>
      <c r="J151">
        <v>1405</v>
      </c>
      <c r="K151">
        <v>3.96</v>
      </c>
      <c r="L151">
        <v>6</v>
      </c>
      <c r="M151" t="s">
        <v>28</v>
      </c>
      <c r="N151" t="s">
        <v>21</v>
      </c>
    </row>
    <row r="152" spans="1:14" x14ac:dyDescent="0.3">
      <c r="A152" t="s">
        <v>315</v>
      </c>
      <c r="B152" t="s">
        <v>316</v>
      </c>
      <c r="C152">
        <v>21</v>
      </c>
      <c r="D152" t="s">
        <v>16</v>
      </c>
      <c r="E152" t="s">
        <v>42</v>
      </c>
      <c r="F152" t="s">
        <v>43</v>
      </c>
      <c r="G152" t="s">
        <v>53</v>
      </c>
      <c r="H152">
        <v>43801</v>
      </c>
      <c r="I152">
        <v>44838</v>
      </c>
      <c r="J152">
        <v>3017</v>
      </c>
      <c r="K152">
        <v>3.26</v>
      </c>
      <c r="L152">
        <v>1</v>
      </c>
      <c r="M152" t="s">
        <v>34</v>
      </c>
      <c r="N152" t="s">
        <v>21</v>
      </c>
    </row>
    <row r="153" spans="1:14" x14ac:dyDescent="0.3">
      <c r="A153" t="s">
        <v>317</v>
      </c>
      <c r="B153" t="s">
        <v>196</v>
      </c>
      <c r="C153">
        <v>34</v>
      </c>
      <c r="D153" t="s">
        <v>16</v>
      </c>
      <c r="E153" t="s">
        <v>37</v>
      </c>
      <c r="F153" t="s">
        <v>38</v>
      </c>
      <c r="G153" t="s">
        <v>50</v>
      </c>
      <c r="H153">
        <v>44583</v>
      </c>
      <c r="I153">
        <v>27381</v>
      </c>
      <c r="J153">
        <v>1809</v>
      </c>
      <c r="K153">
        <v>3.87</v>
      </c>
      <c r="L153">
        <v>7</v>
      </c>
      <c r="M153" t="s">
        <v>20</v>
      </c>
      <c r="N153" t="s">
        <v>21</v>
      </c>
    </row>
    <row r="154" spans="1:14" x14ac:dyDescent="0.3">
      <c r="A154" t="s">
        <v>318</v>
      </c>
      <c r="B154" t="s">
        <v>319</v>
      </c>
      <c r="C154">
        <v>27</v>
      </c>
      <c r="D154" t="s">
        <v>24</v>
      </c>
      <c r="E154" t="s">
        <v>58</v>
      </c>
      <c r="F154" t="s">
        <v>59</v>
      </c>
      <c r="G154" t="s">
        <v>33</v>
      </c>
      <c r="H154">
        <v>44585</v>
      </c>
      <c r="I154">
        <v>27321</v>
      </c>
      <c r="J154">
        <v>862</v>
      </c>
      <c r="K154">
        <v>2.34</v>
      </c>
      <c r="L154">
        <v>2</v>
      </c>
      <c r="M154" t="s">
        <v>28</v>
      </c>
      <c r="N154" t="s">
        <v>21</v>
      </c>
    </row>
    <row r="155" spans="1:14" x14ac:dyDescent="0.3">
      <c r="A155" t="s">
        <v>320</v>
      </c>
      <c r="B155" t="s">
        <v>321</v>
      </c>
      <c r="C155">
        <v>42</v>
      </c>
      <c r="D155" t="s">
        <v>16</v>
      </c>
      <c r="E155" t="s">
        <v>25</v>
      </c>
      <c r="F155" t="s">
        <v>26</v>
      </c>
      <c r="G155" t="s">
        <v>33</v>
      </c>
      <c r="H155">
        <v>45362</v>
      </c>
      <c r="I155">
        <v>27804</v>
      </c>
      <c r="J155">
        <v>1669</v>
      </c>
      <c r="K155">
        <v>3.16</v>
      </c>
      <c r="L155">
        <v>3</v>
      </c>
      <c r="M155" t="s">
        <v>34</v>
      </c>
      <c r="N155" t="s">
        <v>21</v>
      </c>
    </row>
    <row r="156" spans="1:14" x14ac:dyDescent="0.3">
      <c r="A156" t="s">
        <v>322</v>
      </c>
      <c r="B156" t="s">
        <v>75</v>
      </c>
      <c r="C156">
        <v>34</v>
      </c>
      <c r="D156" t="s">
        <v>24</v>
      </c>
      <c r="E156" t="s">
        <v>74</v>
      </c>
      <c r="F156" t="s">
        <v>75</v>
      </c>
      <c r="G156" t="s">
        <v>50</v>
      </c>
      <c r="H156">
        <v>43645</v>
      </c>
      <c r="I156">
        <v>27332</v>
      </c>
      <c r="J156">
        <v>664</v>
      </c>
      <c r="K156">
        <v>3.01</v>
      </c>
      <c r="L156">
        <v>2</v>
      </c>
      <c r="M156" t="s">
        <v>28</v>
      </c>
      <c r="N156" t="s">
        <v>21</v>
      </c>
    </row>
    <row r="157" spans="1:14" x14ac:dyDescent="0.3">
      <c r="A157" t="s">
        <v>323</v>
      </c>
      <c r="B157" t="s">
        <v>45</v>
      </c>
      <c r="C157">
        <v>28</v>
      </c>
      <c r="D157" t="s">
        <v>24</v>
      </c>
      <c r="E157" t="s">
        <v>37</v>
      </c>
      <c r="F157" t="s">
        <v>38</v>
      </c>
      <c r="G157" t="s">
        <v>33</v>
      </c>
      <c r="H157">
        <v>45086</v>
      </c>
      <c r="I157">
        <v>28691</v>
      </c>
      <c r="J157">
        <v>954</v>
      </c>
      <c r="K157">
        <v>3.44</v>
      </c>
      <c r="L157">
        <v>1</v>
      </c>
      <c r="M157" t="s">
        <v>28</v>
      </c>
      <c r="N157" t="s">
        <v>21</v>
      </c>
    </row>
    <row r="158" spans="1:14" x14ac:dyDescent="0.3">
      <c r="A158" t="s">
        <v>324</v>
      </c>
      <c r="B158" t="s">
        <v>325</v>
      </c>
      <c r="C158">
        <v>40</v>
      </c>
      <c r="D158" t="s">
        <v>16</v>
      </c>
      <c r="E158" t="s">
        <v>31</v>
      </c>
      <c r="F158" t="s">
        <v>32</v>
      </c>
      <c r="G158" t="s">
        <v>33</v>
      </c>
      <c r="H158">
        <v>44786</v>
      </c>
      <c r="I158">
        <v>34552</v>
      </c>
      <c r="J158">
        <v>2570</v>
      </c>
      <c r="K158">
        <v>3.88</v>
      </c>
      <c r="L158">
        <v>7</v>
      </c>
      <c r="M158" t="s">
        <v>20</v>
      </c>
      <c r="N158" t="s">
        <v>21</v>
      </c>
    </row>
    <row r="159" spans="1:14" x14ac:dyDescent="0.3">
      <c r="A159" t="s">
        <v>326</v>
      </c>
      <c r="B159" t="s">
        <v>327</v>
      </c>
      <c r="C159">
        <v>32</v>
      </c>
      <c r="D159" t="s">
        <v>16</v>
      </c>
      <c r="E159" t="s">
        <v>74</v>
      </c>
      <c r="F159" t="s">
        <v>75</v>
      </c>
      <c r="G159" t="s">
        <v>53</v>
      </c>
      <c r="H159">
        <v>43711</v>
      </c>
      <c r="I159">
        <v>26193</v>
      </c>
      <c r="J159">
        <v>1206</v>
      </c>
      <c r="K159">
        <v>3.34</v>
      </c>
      <c r="L159">
        <v>2</v>
      </c>
      <c r="M159" t="s">
        <v>34</v>
      </c>
      <c r="N159" t="s">
        <v>21</v>
      </c>
    </row>
    <row r="160" spans="1:14" x14ac:dyDescent="0.3">
      <c r="A160" t="s">
        <v>328</v>
      </c>
      <c r="B160" t="s">
        <v>329</v>
      </c>
      <c r="C160">
        <v>32</v>
      </c>
      <c r="D160" t="s">
        <v>24</v>
      </c>
      <c r="E160" t="s">
        <v>74</v>
      </c>
      <c r="F160" t="s">
        <v>75</v>
      </c>
      <c r="G160" t="s">
        <v>88</v>
      </c>
      <c r="H160">
        <v>43532</v>
      </c>
      <c r="I160">
        <v>37008</v>
      </c>
      <c r="J160">
        <v>1034</v>
      </c>
      <c r="K160">
        <v>2.73</v>
      </c>
      <c r="L160">
        <v>3</v>
      </c>
      <c r="M160" t="s">
        <v>20</v>
      </c>
      <c r="N160" t="s">
        <v>21</v>
      </c>
    </row>
    <row r="161" spans="1:14" x14ac:dyDescent="0.3">
      <c r="A161" t="s">
        <v>330</v>
      </c>
      <c r="B161" t="s">
        <v>331</v>
      </c>
      <c r="C161">
        <v>38</v>
      </c>
      <c r="D161" t="s">
        <v>24</v>
      </c>
      <c r="E161" t="s">
        <v>42</v>
      </c>
      <c r="F161" t="s">
        <v>43</v>
      </c>
      <c r="G161" t="s">
        <v>19</v>
      </c>
      <c r="H161">
        <v>42703</v>
      </c>
      <c r="I161">
        <v>40245</v>
      </c>
      <c r="J161">
        <v>2562</v>
      </c>
      <c r="K161">
        <v>4.4000000000000004</v>
      </c>
      <c r="L161">
        <v>5</v>
      </c>
      <c r="M161" t="s">
        <v>20</v>
      </c>
      <c r="N161" t="s">
        <v>21</v>
      </c>
    </row>
    <row r="162" spans="1:14" x14ac:dyDescent="0.3">
      <c r="A162" t="s">
        <v>332</v>
      </c>
      <c r="B162" t="s">
        <v>333</v>
      </c>
      <c r="C162">
        <v>30</v>
      </c>
      <c r="D162" t="s">
        <v>24</v>
      </c>
      <c r="E162" t="s">
        <v>31</v>
      </c>
      <c r="F162" t="s">
        <v>32</v>
      </c>
      <c r="G162" t="s">
        <v>33</v>
      </c>
      <c r="H162">
        <v>42634</v>
      </c>
      <c r="I162">
        <v>38400</v>
      </c>
      <c r="J162">
        <v>1850</v>
      </c>
      <c r="K162">
        <v>2.98</v>
      </c>
      <c r="L162">
        <v>4</v>
      </c>
      <c r="M162" t="s">
        <v>34</v>
      </c>
      <c r="N162" t="s">
        <v>21</v>
      </c>
    </row>
    <row r="163" spans="1:14" x14ac:dyDescent="0.3">
      <c r="A163" t="s">
        <v>334</v>
      </c>
      <c r="B163" t="s">
        <v>335</v>
      </c>
      <c r="C163">
        <v>21</v>
      </c>
      <c r="D163" t="s">
        <v>16</v>
      </c>
      <c r="E163" t="s">
        <v>58</v>
      </c>
      <c r="F163" t="s">
        <v>59</v>
      </c>
      <c r="G163" t="s">
        <v>50</v>
      </c>
      <c r="H163">
        <v>45405</v>
      </c>
      <c r="I163">
        <v>34812</v>
      </c>
      <c r="J163">
        <v>1525</v>
      </c>
      <c r="K163">
        <v>3.26</v>
      </c>
      <c r="L163">
        <v>4</v>
      </c>
      <c r="M163" t="s">
        <v>34</v>
      </c>
      <c r="N163" t="s">
        <v>21</v>
      </c>
    </row>
    <row r="164" spans="1:14" x14ac:dyDescent="0.3">
      <c r="A164" t="s">
        <v>336</v>
      </c>
      <c r="B164" t="s">
        <v>337</v>
      </c>
      <c r="C164">
        <v>32</v>
      </c>
      <c r="D164" t="s">
        <v>24</v>
      </c>
      <c r="E164" t="s">
        <v>37</v>
      </c>
      <c r="F164" t="s">
        <v>38</v>
      </c>
      <c r="G164" t="s">
        <v>88</v>
      </c>
      <c r="H164">
        <v>44305</v>
      </c>
      <c r="I164">
        <v>26293</v>
      </c>
      <c r="J164">
        <v>1145</v>
      </c>
      <c r="K164">
        <v>3.05</v>
      </c>
      <c r="L164">
        <v>4</v>
      </c>
      <c r="M164" t="s">
        <v>28</v>
      </c>
      <c r="N164" t="s">
        <v>21</v>
      </c>
    </row>
    <row r="165" spans="1:14" x14ac:dyDescent="0.3">
      <c r="A165" t="s">
        <v>338</v>
      </c>
      <c r="B165" t="s">
        <v>41</v>
      </c>
      <c r="C165">
        <v>36</v>
      </c>
      <c r="D165" t="s">
        <v>24</v>
      </c>
      <c r="E165" t="s">
        <v>31</v>
      </c>
      <c r="F165" t="s">
        <v>32</v>
      </c>
      <c r="G165" t="s">
        <v>53</v>
      </c>
      <c r="H165">
        <v>42482</v>
      </c>
      <c r="I165">
        <v>30229</v>
      </c>
      <c r="J165">
        <v>1947</v>
      </c>
      <c r="K165">
        <v>3.26</v>
      </c>
      <c r="L165">
        <v>0</v>
      </c>
      <c r="M165" t="s">
        <v>34</v>
      </c>
      <c r="N165" t="s">
        <v>21</v>
      </c>
    </row>
    <row r="166" spans="1:14" x14ac:dyDescent="0.3">
      <c r="A166" t="s">
        <v>339</v>
      </c>
      <c r="B166" t="s">
        <v>153</v>
      </c>
      <c r="C166">
        <v>31</v>
      </c>
      <c r="D166" t="s">
        <v>24</v>
      </c>
      <c r="E166" t="s">
        <v>37</v>
      </c>
      <c r="F166" t="s">
        <v>38</v>
      </c>
      <c r="G166" t="s">
        <v>39</v>
      </c>
      <c r="H166">
        <v>45191</v>
      </c>
      <c r="I166">
        <v>26220</v>
      </c>
      <c r="J166">
        <v>960</v>
      </c>
      <c r="K166">
        <v>4.62</v>
      </c>
      <c r="L166">
        <v>1</v>
      </c>
      <c r="M166" t="s">
        <v>28</v>
      </c>
      <c r="N166" t="s">
        <v>21</v>
      </c>
    </row>
    <row r="167" spans="1:14" x14ac:dyDescent="0.3">
      <c r="A167" t="s">
        <v>340</v>
      </c>
      <c r="B167" t="s">
        <v>36</v>
      </c>
      <c r="C167">
        <v>36</v>
      </c>
      <c r="D167" t="s">
        <v>16</v>
      </c>
      <c r="E167" t="s">
        <v>42</v>
      </c>
      <c r="F167" t="s">
        <v>43</v>
      </c>
      <c r="G167" t="s">
        <v>88</v>
      </c>
      <c r="H167">
        <v>44832</v>
      </c>
      <c r="I167">
        <v>35102</v>
      </c>
      <c r="J167">
        <v>1775</v>
      </c>
      <c r="K167">
        <v>2.2400000000000002</v>
      </c>
      <c r="L167">
        <v>4</v>
      </c>
      <c r="M167" t="s">
        <v>34</v>
      </c>
      <c r="N167" t="s">
        <v>21</v>
      </c>
    </row>
    <row r="168" spans="1:14" x14ac:dyDescent="0.3">
      <c r="A168" t="s">
        <v>341</v>
      </c>
      <c r="B168" t="s">
        <v>189</v>
      </c>
      <c r="C168">
        <v>31</v>
      </c>
      <c r="D168" t="s">
        <v>24</v>
      </c>
      <c r="E168" t="s">
        <v>74</v>
      </c>
      <c r="F168" t="s">
        <v>75</v>
      </c>
      <c r="G168" t="s">
        <v>50</v>
      </c>
      <c r="H168">
        <v>42471</v>
      </c>
      <c r="I168">
        <v>32150</v>
      </c>
      <c r="J168">
        <v>2578</v>
      </c>
      <c r="K168">
        <v>3.66</v>
      </c>
      <c r="L168">
        <v>2</v>
      </c>
      <c r="M168" t="s">
        <v>20</v>
      </c>
      <c r="N168" t="s">
        <v>21</v>
      </c>
    </row>
    <row r="169" spans="1:14" x14ac:dyDescent="0.3">
      <c r="A169" t="s">
        <v>342</v>
      </c>
      <c r="B169" t="s">
        <v>343</v>
      </c>
      <c r="C169">
        <v>27</v>
      </c>
      <c r="D169" t="s">
        <v>24</v>
      </c>
      <c r="E169" t="s">
        <v>37</v>
      </c>
      <c r="F169" t="s">
        <v>38</v>
      </c>
      <c r="G169" t="s">
        <v>27</v>
      </c>
      <c r="H169">
        <v>44471</v>
      </c>
      <c r="I169">
        <v>29463</v>
      </c>
      <c r="J169">
        <v>2856</v>
      </c>
      <c r="K169">
        <v>4.4800000000000004</v>
      </c>
      <c r="L169">
        <v>2</v>
      </c>
      <c r="M169" t="s">
        <v>28</v>
      </c>
      <c r="N169" t="s">
        <v>21</v>
      </c>
    </row>
    <row r="170" spans="1:14" x14ac:dyDescent="0.3">
      <c r="A170" t="s">
        <v>344</v>
      </c>
      <c r="B170" t="s">
        <v>172</v>
      </c>
      <c r="C170">
        <v>29</v>
      </c>
      <c r="D170" t="s">
        <v>16</v>
      </c>
      <c r="E170" t="s">
        <v>31</v>
      </c>
      <c r="F170" t="s">
        <v>32</v>
      </c>
      <c r="G170" t="s">
        <v>19</v>
      </c>
      <c r="H170">
        <v>43070</v>
      </c>
      <c r="I170">
        <v>32798</v>
      </c>
      <c r="J170">
        <v>3165</v>
      </c>
      <c r="K170">
        <v>4.3499999999999996</v>
      </c>
      <c r="L170">
        <v>0</v>
      </c>
      <c r="M170" t="s">
        <v>20</v>
      </c>
      <c r="N170" t="s">
        <v>21</v>
      </c>
    </row>
    <row r="171" spans="1:14" x14ac:dyDescent="0.3">
      <c r="A171" t="s">
        <v>345</v>
      </c>
      <c r="B171" t="s">
        <v>346</v>
      </c>
      <c r="C171">
        <v>37</v>
      </c>
      <c r="D171" t="s">
        <v>16</v>
      </c>
      <c r="E171" t="s">
        <v>25</v>
      </c>
      <c r="F171" t="s">
        <v>26</v>
      </c>
      <c r="G171" t="s">
        <v>33</v>
      </c>
      <c r="H171">
        <v>44343</v>
      </c>
      <c r="I171">
        <v>22684</v>
      </c>
      <c r="J171">
        <v>779</v>
      </c>
      <c r="K171">
        <v>1.92</v>
      </c>
      <c r="L171">
        <v>3</v>
      </c>
      <c r="M171" t="s">
        <v>20</v>
      </c>
      <c r="N171" t="s">
        <v>21</v>
      </c>
    </row>
    <row r="172" spans="1:14" x14ac:dyDescent="0.3">
      <c r="A172" t="s">
        <v>347</v>
      </c>
      <c r="B172" t="s">
        <v>348</v>
      </c>
      <c r="C172">
        <v>35</v>
      </c>
      <c r="D172" t="s">
        <v>16</v>
      </c>
      <c r="E172" t="s">
        <v>58</v>
      </c>
      <c r="F172" t="s">
        <v>59</v>
      </c>
      <c r="G172" t="s">
        <v>53</v>
      </c>
      <c r="H172">
        <v>42940</v>
      </c>
      <c r="I172">
        <v>32394</v>
      </c>
      <c r="J172">
        <v>1197</v>
      </c>
      <c r="K172">
        <v>2.5</v>
      </c>
      <c r="L172">
        <v>2</v>
      </c>
      <c r="M172" t="s">
        <v>34</v>
      </c>
      <c r="N172" t="s">
        <v>21</v>
      </c>
    </row>
    <row r="173" spans="1:14" x14ac:dyDescent="0.3">
      <c r="A173" t="s">
        <v>349</v>
      </c>
      <c r="B173" t="s">
        <v>350</v>
      </c>
      <c r="C173">
        <v>33</v>
      </c>
      <c r="D173" t="s">
        <v>24</v>
      </c>
      <c r="E173" t="s">
        <v>74</v>
      </c>
      <c r="F173" t="s">
        <v>75</v>
      </c>
      <c r="G173" t="s">
        <v>33</v>
      </c>
      <c r="H173">
        <v>45290</v>
      </c>
      <c r="I173">
        <v>32629</v>
      </c>
      <c r="J173">
        <v>2077</v>
      </c>
      <c r="K173">
        <v>2.89</v>
      </c>
      <c r="L173">
        <v>1</v>
      </c>
      <c r="M173" t="s">
        <v>28</v>
      </c>
      <c r="N173" t="s">
        <v>21</v>
      </c>
    </row>
    <row r="174" spans="1:14" x14ac:dyDescent="0.3">
      <c r="A174" t="s">
        <v>351</v>
      </c>
      <c r="B174" t="s">
        <v>352</v>
      </c>
      <c r="C174">
        <v>21</v>
      </c>
      <c r="D174" t="s">
        <v>16</v>
      </c>
      <c r="E174" t="s">
        <v>62</v>
      </c>
      <c r="F174" t="s">
        <v>63</v>
      </c>
      <c r="G174" t="s">
        <v>39</v>
      </c>
      <c r="H174">
        <v>43161</v>
      </c>
      <c r="I174">
        <v>42789</v>
      </c>
      <c r="J174">
        <v>987</v>
      </c>
      <c r="K174">
        <v>2.64</v>
      </c>
      <c r="L174">
        <v>4</v>
      </c>
      <c r="M174" t="s">
        <v>28</v>
      </c>
      <c r="N174" t="s">
        <v>21</v>
      </c>
    </row>
    <row r="175" spans="1:14" x14ac:dyDescent="0.3">
      <c r="A175" t="s">
        <v>353</v>
      </c>
      <c r="B175" t="s">
        <v>178</v>
      </c>
      <c r="C175">
        <v>34</v>
      </c>
      <c r="D175" t="s">
        <v>16</v>
      </c>
      <c r="E175" t="s">
        <v>17</v>
      </c>
      <c r="F175" t="s">
        <v>18</v>
      </c>
      <c r="G175" t="s">
        <v>105</v>
      </c>
      <c r="H175">
        <v>45066</v>
      </c>
      <c r="I175">
        <v>38809</v>
      </c>
      <c r="J175">
        <v>1206</v>
      </c>
      <c r="K175">
        <v>2.72</v>
      </c>
      <c r="L175">
        <v>2</v>
      </c>
      <c r="M175" t="s">
        <v>34</v>
      </c>
      <c r="N175" t="s">
        <v>21</v>
      </c>
    </row>
    <row r="176" spans="1:14" x14ac:dyDescent="0.3">
      <c r="A176" t="s">
        <v>354</v>
      </c>
      <c r="B176" t="s">
        <v>355</v>
      </c>
      <c r="C176">
        <v>48</v>
      </c>
      <c r="D176" t="s">
        <v>24</v>
      </c>
      <c r="E176" t="s">
        <v>31</v>
      </c>
      <c r="F176" t="s">
        <v>32</v>
      </c>
      <c r="G176" t="s">
        <v>33</v>
      </c>
      <c r="H176">
        <v>45514</v>
      </c>
      <c r="I176">
        <v>28685</v>
      </c>
      <c r="J176">
        <v>949</v>
      </c>
      <c r="K176">
        <v>4.47</v>
      </c>
      <c r="L176">
        <v>1</v>
      </c>
      <c r="M176" t="s">
        <v>28</v>
      </c>
      <c r="N176" t="s">
        <v>21</v>
      </c>
    </row>
    <row r="177" spans="1:14" x14ac:dyDescent="0.3">
      <c r="A177" t="s">
        <v>356</v>
      </c>
      <c r="B177" t="s">
        <v>357</v>
      </c>
      <c r="C177">
        <v>31</v>
      </c>
      <c r="D177" t="s">
        <v>24</v>
      </c>
      <c r="E177" t="s">
        <v>42</v>
      </c>
      <c r="F177" t="s">
        <v>43</v>
      </c>
      <c r="G177" t="s">
        <v>88</v>
      </c>
      <c r="H177">
        <v>44001</v>
      </c>
      <c r="I177">
        <v>33730</v>
      </c>
      <c r="J177">
        <v>3258</v>
      </c>
      <c r="K177">
        <v>4.18</v>
      </c>
      <c r="L177">
        <v>4</v>
      </c>
      <c r="M177" t="s">
        <v>28</v>
      </c>
      <c r="N177" t="s">
        <v>21</v>
      </c>
    </row>
    <row r="178" spans="1:14" x14ac:dyDescent="0.3">
      <c r="A178" t="s">
        <v>358</v>
      </c>
      <c r="B178" t="s">
        <v>130</v>
      </c>
      <c r="C178">
        <v>28</v>
      </c>
      <c r="D178" t="s">
        <v>16</v>
      </c>
      <c r="E178" t="s">
        <v>74</v>
      </c>
      <c r="F178" t="s">
        <v>75</v>
      </c>
      <c r="G178" t="s">
        <v>33</v>
      </c>
      <c r="H178">
        <v>44047</v>
      </c>
      <c r="I178">
        <v>29849</v>
      </c>
      <c r="J178">
        <v>769</v>
      </c>
      <c r="K178">
        <v>4.01</v>
      </c>
      <c r="L178">
        <v>4</v>
      </c>
      <c r="M178" t="s">
        <v>20</v>
      </c>
      <c r="N178" t="s">
        <v>21</v>
      </c>
    </row>
    <row r="179" spans="1:14" x14ac:dyDescent="0.3">
      <c r="A179" t="s">
        <v>359</v>
      </c>
      <c r="B179" t="s">
        <v>360</v>
      </c>
      <c r="C179">
        <v>27</v>
      </c>
      <c r="D179" t="s">
        <v>24</v>
      </c>
      <c r="E179" t="s">
        <v>62</v>
      </c>
      <c r="F179" t="s">
        <v>63</v>
      </c>
      <c r="G179" t="s">
        <v>50</v>
      </c>
      <c r="H179">
        <v>43885</v>
      </c>
      <c r="I179">
        <v>38960</v>
      </c>
      <c r="J179">
        <v>1811</v>
      </c>
      <c r="K179">
        <v>3.1</v>
      </c>
      <c r="L179">
        <v>3</v>
      </c>
      <c r="M179" t="s">
        <v>28</v>
      </c>
      <c r="N179" t="s">
        <v>21</v>
      </c>
    </row>
    <row r="180" spans="1:14" x14ac:dyDescent="0.3">
      <c r="A180" t="s">
        <v>361</v>
      </c>
      <c r="B180" t="s">
        <v>362</v>
      </c>
      <c r="C180">
        <v>32</v>
      </c>
      <c r="D180" t="s">
        <v>24</v>
      </c>
      <c r="E180" t="s">
        <v>17</v>
      </c>
      <c r="F180" t="s">
        <v>18</v>
      </c>
      <c r="G180" t="s">
        <v>33</v>
      </c>
      <c r="H180">
        <v>45549</v>
      </c>
      <c r="I180">
        <v>42151</v>
      </c>
      <c r="J180">
        <v>1210</v>
      </c>
      <c r="K180">
        <v>4.5199999999999996</v>
      </c>
      <c r="L180">
        <v>4</v>
      </c>
      <c r="M180" t="s">
        <v>20</v>
      </c>
      <c r="N180" t="s">
        <v>21</v>
      </c>
    </row>
    <row r="181" spans="1:14" x14ac:dyDescent="0.3">
      <c r="A181" t="s">
        <v>363</v>
      </c>
      <c r="B181" t="s">
        <v>145</v>
      </c>
      <c r="C181">
        <v>33</v>
      </c>
      <c r="D181" t="s">
        <v>24</v>
      </c>
      <c r="E181" t="s">
        <v>58</v>
      </c>
      <c r="F181" t="s">
        <v>59</v>
      </c>
      <c r="G181" t="s">
        <v>105</v>
      </c>
      <c r="H181">
        <v>45522</v>
      </c>
      <c r="I181">
        <v>24699</v>
      </c>
      <c r="J181">
        <v>658</v>
      </c>
      <c r="K181">
        <v>1.58</v>
      </c>
      <c r="L181">
        <v>1</v>
      </c>
      <c r="M181" t="s">
        <v>20</v>
      </c>
      <c r="N181" t="s">
        <v>21</v>
      </c>
    </row>
    <row r="182" spans="1:14" x14ac:dyDescent="0.3">
      <c r="A182" t="s">
        <v>364</v>
      </c>
      <c r="B182" t="s">
        <v>176</v>
      </c>
      <c r="C182">
        <v>32</v>
      </c>
      <c r="D182" t="s">
        <v>16</v>
      </c>
      <c r="E182" t="s">
        <v>62</v>
      </c>
      <c r="F182" t="s">
        <v>63</v>
      </c>
      <c r="G182" t="s">
        <v>88</v>
      </c>
      <c r="H182">
        <v>43567</v>
      </c>
      <c r="I182">
        <v>47881</v>
      </c>
      <c r="J182">
        <v>1093</v>
      </c>
      <c r="K182">
        <v>2.23</v>
      </c>
      <c r="L182">
        <v>3</v>
      </c>
      <c r="M182" t="s">
        <v>34</v>
      </c>
      <c r="N182" t="s">
        <v>21</v>
      </c>
    </row>
    <row r="183" spans="1:14" x14ac:dyDescent="0.3">
      <c r="A183" t="s">
        <v>365</v>
      </c>
      <c r="B183" t="s">
        <v>366</v>
      </c>
      <c r="C183">
        <v>31</v>
      </c>
      <c r="D183" t="s">
        <v>16</v>
      </c>
      <c r="E183" t="s">
        <v>74</v>
      </c>
      <c r="F183" t="s">
        <v>75</v>
      </c>
      <c r="G183" t="s">
        <v>19</v>
      </c>
      <c r="H183">
        <v>42212</v>
      </c>
      <c r="I183">
        <v>29805</v>
      </c>
      <c r="J183">
        <v>1257</v>
      </c>
      <c r="K183">
        <v>3.11</v>
      </c>
      <c r="L183">
        <v>6</v>
      </c>
      <c r="M183" t="s">
        <v>20</v>
      </c>
      <c r="N183" t="s">
        <v>21</v>
      </c>
    </row>
    <row r="184" spans="1:14" x14ac:dyDescent="0.3">
      <c r="A184" t="s">
        <v>367</v>
      </c>
      <c r="B184" t="s">
        <v>368</v>
      </c>
      <c r="C184">
        <v>21</v>
      </c>
      <c r="D184" t="s">
        <v>24</v>
      </c>
      <c r="E184" t="s">
        <v>31</v>
      </c>
      <c r="F184" t="s">
        <v>32</v>
      </c>
      <c r="G184" t="s">
        <v>105</v>
      </c>
      <c r="H184">
        <v>45553</v>
      </c>
      <c r="I184">
        <v>29770</v>
      </c>
      <c r="J184">
        <v>880</v>
      </c>
      <c r="K184">
        <v>2.7</v>
      </c>
      <c r="L184">
        <v>4</v>
      </c>
      <c r="M184" t="s">
        <v>20</v>
      </c>
      <c r="N184" t="s">
        <v>21</v>
      </c>
    </row>
    <row r="185" spans="1:14" x14ac:dyDescent="0.3">
      <c r="A185" t="s">
        <v>369</v>
      </c>
      <c r="B185" t="s">
        <v>211</v>
      </c>
      <c r="C185">
        <v>30</v>
      </c>
      <c r="D185" t="s">
        <v>16</v>
      </c>
      <c r="E185" t="s">
        <v>31</v>
      </c>
      <c r="F185" t="s">
        <v>32</v>
      </c>
      <c r="G185" t="s">
        <v>53</v>
      </c>
      <c r="H185">
        <v>42097</v>
      </c>
      <c r="I185">
        <v>27885</v>
      </c>
      <c r="J185">
        <v>885</v>
      </c>
      <c r="K185">
        <v>2.63</v>
      </c>
      <c r="L185">
        <v>1</v>
      </c>
      <c r="M185" t="s">
        <v>28</v>
      </c>
      <c r="N185" t="s">
        <v>21</v>
      </c>
    </row>
    <row r="186" spans="1:14" x14ac:dyDescent="0.3">
      <c r="A186" t="s">
        <v>370</v>
      </c>
      <c r="B186" t="s">
        <v>371</v>
      </c>
      <c r="C186">
        <v>23</v>
      </c>
      <c r="D186" t="s">
        <v>24</v>
      </c>
      <c r="E186" t="s">
        <v>17</v>
      </c>
      <c r="F186" t="s">
        <v>18</v>
      </c>
      <c r="G186" t="s">
        <v>88</v>
      </c>
      <c r="H186">
        <v>43807</v>
      </c>
      <c r="I186">
        <v>58518</v>
      </c>
      <c r="J186">
        <v>2830</v>
      </c>
      <c r="K186">
        <v>3</v>
      </c>
      <c r="L186">
        <v>5</v>
      </c>
      <c r="M186" t="s">
        <v>20</v>
      </c>
      <c r="N186" t="s">
        <v>21</v>
      </c>
    </row>
    <row r="187" spans="1:14" x14ac:dyDescent="0.3">
      <c r="A187" t="s">
        <v>372</v>
      </c>
      <c r="B187" t="s">
        <v>373</v>
      </c>
      <c r="C187">
        <v>44</v>
      </c>
      <c r="D187" t="s">
        <v>24</v>
      </c>
      <c r="E187" t="s">
        <v>25</v>
      </c>
      <c r="F187" t="s">
        <v>26</v>
      </c>
      <c r="G187" t="s">
        <v>19</v>
      </c>
      <c r="H187">
        <v>42250</v>
      </c>
      <c r="I187">
        <v>33772</v>
      </c>
      <c r="J187">
        <v>1231</v>
      </c>
      <c r="K187">
        <v>2.65</v>
      </c>
      <c r="L187">
        <v>2</v>
      </c>
      <c r="M187" t="s">
        <v>28</v>
      </c>
      <c r="N187" t="s">
        <v>21</v>
      </c>
    </row>
    <row r="188" spans="1:14" x14ac:dyDescent="0.3">
      <c r="A188" t="s">
        <v>374</v>
      </c>
      <c r="B188" t="s">
        <v>375</v>
      </c>
      <c r="C188">
        <v>33</v>
      </c>
      <c r="D188" t="s">
        <v>16</v>
      </c>
      <c r="E188" t="s">
        <v>62</v>
      </c>
      <c r="F188" t="s">
        <v>63</v>
      </c>
      <c r="G188" t="s">
        <v>50</v>
      </c>
      <c r="H188">
        <v>43409</v>
      </c>
      <c r="I188">
        <v>39701</v>
      </c>
      <c r="J188">
        <v>3049</v>
      </c>
      <c r="K188">
        <v>3.78</v>
      </c>
      <c r="L188">
        <v>1</v>
      </c>
      <c r="M188" t="s">
        <v>20</v>
      </c>
      <c r="N188" t="s">
        <v>21</v>
      </c>
    </row>
    <row r="189" spans="1:14" x14ac:dyDescent="0.3">
      <c r="A189" t="s">
        <v>376</v>
      </c>
      <c r="B189" t="s">
        <v>253</v>
      </c>
      <c r="C189">
        <v>32</v>
      </c>
      <c r="D189" t="s">
        <v>24</v>
      </c>
      <c r="E189" t="s">
        <v>42</v>
      </c>
      <c r="F189" t="s">
        <v>43</v>
      </c>
      <c r="G189" t="s">
        <v>33</v>
      </c>
      <c r="H189">
        <v>43057</v>
      </c>
      <c r="I189">
        <v>48126</v>
      </c>
      <c r="J189">
        <v>4128</v>
      </c>
      <c r="K189">
        <v>3.74</v>
      </c>
      <c r="L189">
        <v>6</v>
      </c>
      <c r="M189" t="s">
        <v>34</v>
      </c>
      <c r="N189" t="s">
        <v>21</v>
      </c>
    </row>
    <row r="190" spans="1:14" x14ac:dyDescent="0.3">
      <c r="A190" t="s">
        <v>377</v>
      </c>
      <c r="B190" t="s">
        <v>362</v>
      </c>
      <c r="C190">
        <v>29</v>
      </c>
      <c r="D190" t="s">
        <v>16</v>
      </c>
      <c r="E190" t="s">
        <v>62</v>
      </c>
      <c r="F190" t="s">
        <v>63</v>
      </c>
      <c r="G190" t="s">
        <v>33</v>
      </c>
      <c r="H190">
        <v>43860</v>
      </c>
      <c r="I190">
        <v>45530</v>
      </c>
      <c r="J190">
        <v>2339</v>
      </c>
      <c r="K190">
        <v>2.64</v>
      </c>
      <c r="L190">
        <v>1</v>
      </c>
      <c r="M190" t="s">
        <v>20</v>
      </c>
      <c r="N190" t="s">
        <v>21</v>
      </c>
    </row>
    <row r="191" spans="1:14" x14ac:dyDescent="0.3">
      <c r="A191" t="s">
        <v>378</v>
      </c>
      <c r="B191" t="s">
        <v>268</v>
      </c>
      <c r="C191">
        <v>49</v>
      </c>
      <c r="D191" t="s">
        <v>24</v>
      </c>
      <c r="E191" t="s">
        <v>62</v>
      </c>
      <c r="F191" t="s">
        <v>63</v>
      </c>
      <c r="G191" t="s">
        <v>33</v>
      </c>
      <c r="H191">
        <v>44010</v>
      </c>
      <c r="I191">
        <v>43511</v>
      </c>
      <c r="J191">
        <v>2519</v>
      </c>
      <c r="K191">
        <v>4.26</v>
      </c>
      <c r="L191">
        <v>3</v>
      </c>
      <c r="M191" t="s">
        <v>34</v>
      </c>
      <c r="N191" t="s">
        <v>21</v>
      </c>
    </row>
    <row r="192" spans="1:14" x14ac:dyDescent="0.3">
      <c r="A192" t="s">
        <v>379</v>
      </c>
      <c r="B192" t="s">
        <v>229</v>
      </c>
      <c r="C192">
        <v>29</v>
      </c>
      <c r="D192" t="s">
        <v>24</v>
      </c>
      <c r="E192" t="s">
        <v>17</v>
      </c>
      <c r="F192" t="s">
        <v>18</v>
      </c>
      <c r="G192" t="s">
        <v>50</v>
      </c>
      <c r="H192">
        <v>42474</v>
      </c>
      <c r="I192">
        <v>43945</v>
      </c>
      <c r="J192">
        <v>1010</v>
      </c>
      <c r="K192">
        <v>1.84</v>
      </c>
      <c r="L192">
        <v>1</v>
      </c>
      <c r="M192" t="s">
        <v>20</v>
      </c>
      <c r="N192" t="s">
        <v>21</v>
      </c>
    </row>
    <row r="193" spans="1:14" x14ac:dyDescent="0.3">
      <c r="A193" t="s">
        <v>380</v>
      </c>
      <c r="B193" t="s">
        <v>381</v>
      </c>
      <c r="C193">
        <v>24</v>
      </c>
      <c r="D193" t="s">
        <v>16</v>
      </c>
      <c r="E193" t="s">
        <v>58</v>
      </c>
      <c r="F193" t="s">
        <v>59</v>
      </c>
      <c r="G193" t="s">
        <v>39</v>
      </c>
      <c r="H193">
        <v>42082</v>
      </c>
      <c r="I193">
        <v>33560</v>
      </c>
      <c r="J193">
        <v>2026</v>
      </c>
      <c r="K193">
        <v>4.29</v>
      </c>
      <c r="L193">
        <v>0</v>
      </c>
      <c r="M193" t="s">
        <v>34</v>
      </c>
      <c r="N193" t="s">
        <v>21</v>
      </c>
    </row>
    <row r="194" spans="1:14" x14ac:dyDescent="0.3">
      <c r="A194" t="s">
        <v>382</v>
      </c>
      <c r="B194" t="s">
        <v>124</v>
      </c>
      <c r="C194">
        <v>36</v>
      </c>
      <c r="D194" t="s">
        <v>16</v>
      </c>
      <c r="E194" t="s">
        <v>25</v>
      </c>
      <c r="F194" t="s">
        <v>26</v>
      </c>
      <c r="G194" t="s">
        <v>39</v>
      </c>
      <c r="H194">
        <v>44747</v>
      </c>
      <c r="I194">
        <v>35384</v>
      </c>
      <c r="J194">
        <v>1405</v>
      </c>
      <c r="K194">
        <v>3.24</v>
      </c>
      <c r="L194">
        <v>3</v>
      </c>
      <c r="M194" t="s">
        <v>20</v>
      </c>
      <c r="N194" t="s">
        <v>21</v>
      </c>
    </row>
    <row r="195" spans="1:14" x14ac:dyDescent="0.3">
      <c r="A195" t="s">
        <v>383</v>
      </c>
      <c r="B195" t="s">
        <v>384</v>
      </c>
      <c r="C195">
        <v>25</v>
      </c>
      <c r="D195" t="s">
        <v>24</v>
      </c>
      <c r="E195" t="s">
        <v>42</v>
      </c>
      <c r="F195" t="s">
        <v>43</v>
      </c>
      <c r="G195" t="s">
        <v>53</v>
      </c>
      <c r="H195">
        <v>43944</v>
      </c>
      <c r="I195">
        <v>39028</v>
      </c>
      <c r="J195">
        <v>619</v>
      </c>
      <c r="K195">
        <v>2</v>
      </c>
      <c r="L195">
        <v>5</v>
      </c>
      <c r="M195" t="s">
        <v>20</v>
      </c>
      <c r="N195" t="s">
        <v>21</v>
      </c>
    </row>
    <row r="196" spans="1:14" x14ac:dyDescent="0.3">
      <c r="A196" t="s">
        <v>385</v>
      </c>
      <c r="B196" t="s">
        <v>386</v>
      </c>
      <c r="C196">
        <v>24</v>
      </c>
      <c r="D196" t="s">
        <v>16</v>
      </c>
      <c r="E196" t="s">
        <v>42</v>
      </c>
      <c r="F196" t="s">
        <v>43</v>
      </c>
      <c r="G196" t="s">
        <v>105</v>
      </c>
      <c r="H196">
        <v>44808</v>
      </c>
      <c r="I196">
        <v>50568</v>
      </c>
      <c r="J196">
        <v>1054</v>
      </c>
      <c r="K196">
        <v>2.85</v>
      </c>
      <c r="L196">
        <v>3</v>
      </c>
      <c r="M196" t="s">
        <v>20</v>
      </c>
      <c r="N196" t="s">
        <v>21</v>
      </c>
    </row>
    <row r="197" spans="1:14" x14ac:dyDescent="0.3">
      <c r="A197" t="s">
        <v>387</v>
      </c>
      <c r="B197" t="s">
        <v>348</v>
      </c>
      <c r="C197">
        <v>25</v>
      </c>
      <c r="D197" t="s">
        <v>16</v>
      </c>
      <c r="E197" t="s">
        <v>42</v>
      </c>
      <c r="F197" t="s">
        <v>43</v>
      </c>
      <c r="G197" t="s">
        <v>53</v>
      </c>
      <c r="H197">
        <v>44864</v>
      </c>
      <c r="I197">
        <v>44390</v>
      </c>
      <c r="J197">
        <v>2390</v>
      </c>
      <c r="K197">
        <v>3.25</v>
      </c>
      <c r="L197">
        <v>3</v>
      </c>
      <c r="M197" t="s">
        <v>20</v>
      </c>
      <c r="N197" t="s">
        <v>21</v>
      </c>
    </row>
    <row r="198" spans="1:14" x14ac:dyDescent="0.3">
      <c r="A198" t="s">
        <v>388</v>
      </c>
      <c r="B198" t="s">
        <v>389</v>
      </c>
      <c r="C198">
        <v>30</v>
      </c>
      <c r="D198" t="s">
        <v>24</v>
      </c>
      <c r="E198" t="s">
        <v>42</v>
      </c>
      <c r="F198" t="s">
        <v>43</v>
      </c>
      <c r="G198" t="s">
        <v>88</v>
      </c>
      <c r="H198">
        <v>44840</v>
      </c>
      <c r="I198">
        <v>38886</v>
      </c>
      <c r="J198">
        <v>2648</v>
      </c>
      <c r="K198">
        <v>3.66</v>
      </c>
      <c r="L198">
        <v>1</v>
      </c>
      <c r="M198" t="s">
        <v>20</v>
      </c>
      <c r="N198" t="s">
        <v>21</v>
      </c>
    </row>
    <row r="199" spans="1:14" x14ac:dyDescent="0.3">
      <c r="A199" t="s">
        <v>390</v>
      </c>
      <c r="B199" t="s">
        <v>30</v>
      </c>
      <c r="C199">
        <v>26</v>
      </c>
      <c r="D199" t="s">
        <v>16</v>
      </c>
      <c r="E199" t="s">
        <v>62</v>
      </c>
      <c r="F199" t="s">
        <v>63</v>
      </c>
      <c r="G199" t="s">
        <v>33</v>
      </c>
      <c r="H199">
        <v>45215</v>
      </c>
      <c r="I199">
        <v>40993</v>
      </c>
      <c r="J199">
        <v>1747</v>
      </c>
      <c r="K199">
        <v>3</v>
      </c>
      <c r="L199">
        <v>3</v>
      </c>
      <c r="M199" t="s">
        <v>20</v>
      </c>
      <c r="N199" t="s">
        <v>21</v>
      </c>
    </row>
    <row r="200" spans="1:14" x14ac:dyDescent="0.3">
      <c r="A200" t="s">
        <v>391</v>
      </c>
      <c r="B200" t="s">
        <v>69</v>
      </c>
      <c r="C200">
        <v>34</v>
      </c>
      <c r="D200" t="s">
        <v>16</v>
      </c>
      <c r="E200" t="s">
        <v>58</v>
      </c>
      <c r="F200" t="s">
        <v>59</v>
      </c>
      <c r="G200" t="s">
        <v>88</v>
      </c>
      <c r="H200">
        <v>43488</v>
      </c>
      <c r="I200">
        <v>29332</v>
      </c>
      <c r="J200">
        <v>888</v>
      </c>
      <c r="K200">
        <v>2.46</v>
      </c>
      <c r="L200">
        <v>1</v>
      </c>
      <c r="M200" t="s">
        <v>34</v>
      </c>
      <c r="N200" t="s">
        <v>21</v>
      </c>
    </row>
    <row r="201" spans="1:14" x14ac:dyDescent="0.3">
      <c r="A201" t="s">
        <v>392</v>
      </c>
      <c r="B201" t="s">
        <v>393</v>
      </c>
      <c r="C201">
        <v>29</v>
      </c>
      <c r="D201" t="s">
        <v>24</v>
      </c>
      <c r="E201" t="s">
        <v>37</v>
      </c>
      <c r="F201" t="s">
        <v>38</v>
      </c>
      <c r="G201" t="s">
        <v>33</v>
      </c>
      <c r="H201">
        <v>45106</v>
      </c>
      <c r="I201">
        <v>25262</v>
      </c>
      <c r="J201">
        <v>2075</v>
      </c>
      <c r="K201">
        <v>4.2300000000000004</v>
      </c>
      <c r="L201">
        <v>3</v>
      </c>
      <c r="M201" t="s">
        <v>34</v>
      </c>
      <c r="N201" t="s">
        <v>21</v>
      </c>
    </row>
    <row r="202" spans="1:14" x14ac:dyDescent="0.3">
      <c r="A202" t="s">
        <v>394</v>
      </c>
      <c r="B202" t="s">
        <v>395</v>
      </c>
      <c r="C202">
        <v>28</v>
      </c>
      <c r="D202" t="s">
        <v>16</v>
      </c>
      <c r="E202" t="s">
        <v>74</v>
      </c>
      <c r="F202" t="s">
        <v>75</v>
      </c>
      <c r="G202" t="s">
        <v>50</v>
      </c>
      <c r="H202">
        <v>45551</v>
      </c>
      <c r="I202">
        <v>32765</v>
      </c>
      <c r="J202">
        <v>2329</v>
      </c>
      <c r="K202">
        <v>5</v>
      </c>
      <c r="L202">
        <v>4</v>
      </c>
      <c r="M202" t="s">
        <v>34</v>
      </c>
      <c r="N202" t="s">
        <v>21</v>
      </c>
    </row>
    <row r="203" spans="1:14" x14ac:dyDescent="0.3">
      <c r="A203" t="s">
        <v>396</v>
      </c>
      <c r="B203" t="s">
        <v>397</v>
      </c>
      <c r="C203">
        <v>39</v>
      </c>
      <c r="D203" t="s">
        <v>16</v>
      </c>
      <c r="E203" t="s">
        <v>62</v>
      </c>
      <c r="F203" t="s">
        <v>63</v>
      </c>
      <c r="G203" t="s">
        <v>50</v>
      </c>
      <c r="H203">
        <v>45390</v>
      </c>
      <c r="I203">
        <v>41952</v>
      </c>
      <c r="J203">
        <v>954</v>
      </c>
      <c r="K203">
        <v>3.4</v>
      </c>
      <c r="L203">
        <v>2</v>
      </c>
      <c r="M203" t="s">
        <v>20</v>
      </c>
      <c r="N203" t="s">
        <v>21</v>
      </c>
    </row>
    <row r="204" spans="1:14" x14ac:dyDescent="0.3">
      <c r="A204" t="s">
        <v>398</v>
      </c>
      <c r="B204" t="s">
        <v>202</v>
      </c>
      <c r="C204">
        <v>31</v>
      </c>
      <c r="D204" t="s">
        <v>16</v>
      </c>
      <c r="E204" t="s">
        <v>25</v>
      </c>
      <c r="F204" t="s">
        <v>26</v>
      </c>
      <c r="G204" t="s">
        <v>50</v>
      </c>
      <c r="H204">
        <v>42463</v>
      </c>
      <c r="I204">
        <v>34533</v>
      </c>
      <c r="J204">
        <v>1602</v>
      </c>
      <c r="K204">
        <v>4.53</v>
      </c>
      <c r="L204">
        <v>5</v>
      </c>
      <c r="M204" t="s">
        <v>34</v>
      </c>
      <c r="N204" t="s">
        <v>21</v>
      </c>
    </row>
    <row r="205" spans="1:14" x14ac:dyDescent="0.3">
      <c r="A205" t="s">
        <v>399</v>
      </c>
      <c r="B205" t="s">
        <v>400</v>
      </c>
      <c r="C205">
        <v>33</v>
      </c>
      <c r="D205" t="s">
        <v>24</v>
      </c>
      <c r="E205" t="s">
        <v>74</v>
      </c>
      <c r="F205" t="s">
        <v>75</v>
      </c>
      <c r="G205" t="s">
        <v>53</v>
      </c>
      <c r="H205">
        <v>44783</v>
      </c>
      <c r="I205">
        <v>33503</v>
      </c>
      <c r="J205">
        <v>1246</v>
      </c>
      <c r="K205">
        <v>3.09</v>
      </c>
      <c r="L205">
        <v>3</v>
      </c>
      <c r="M205" t="s">
        <v>34</v>
      </c>
      <c r="N205" t="s">
        <v>21</v>
      </c>
    </row>
    <row r="206" spans="1:14" x14ac:dyDescent="0.3">
      <c r="A206" t="s">
        <v>401</v>
      </c>
      <c r="B206" t="s">
        <v>402</v>
      </c>
      <c r="C206">
        <v>39</v>
      </c>
      <c r="D206" t="s">
        <v>16</v>
      </c>
      <c r="E206" t="s">
        <v>17</v>
      </c>
      <c r="F206" t="s">
        <v>18</v>
      </c>
      <c r="G206" t="s">
        <v>50</v>
      </c>
      <c r="H206">
        <v>43357</v>
      </c>
      <c r="I206">
        <v>49301</v>
      </c>
      <c r="J206">
        <v>2083</v>
      </c>
      <c r="K206">
        <v>2.13</v>
      </c>
      <c r="L206">
        <v>2</v>
      </c>
      <c r="M206" t="s">
        <v>28</v>
      </c>
      <c r="N206" t="s">
        <v>21</v>
      </c>
    </row>
    <row r="207" spans="1:14" x14ac:dyDescent="0.3">
      <c r="A207" t="s">
        <v>403</v>
      </c>
      <c r="B207" t="s">
        <v>404</v>
      </c>
      <c r="C207">
        <v>40</v>
      </c>
      <c r="D207" t="s">
        <v>16</v>
      </c>
      <c r="E207" t="s">
        <v>74</v>
      </c>
      <c r="F207" t="s">
        <v>75</v>
      </c>
      <c r="G207" t="s">
        <v>27</v>
      </c>
      <c r="H207">
        <v>45041</v>
      </c>
      <c r="I207">
        <v>32930</v>
      </c>
      <c r="J207">
        <v>2169</v>
      </c>
      <c r="K207">
        <v>3.65</v>
      </c>
      <c r="L207">
        <v>1</v>
      </c>
      <c r="M207" t="s">
        <v>28</v>
      </c>
      <c r="N207" t="s">
        <v>21</v>
      </c>
    </row>
    <row r="208" spans="1:14" x14ac:dyDescent="0.3">
      <c r="A208" t="s">
        <v>405</v>
      </c>
      <c r="B208" t="s">
        <v>406</v>
      </c>
      <c r="C208">
        <v>27</v>
      </c>
      <c r="D208" t="s">
        <v>24</v>
      </c>
      <c r="E208" t="s">
        <v>37</v>
      </c>
      <c r="F208" t="s">
        <v>38</v>
      </c>
      <c r="G208" t="s">
        <v>27</v>
      </c>
      <c r="H208">
        <v>45279</v>
      </c>
      <c r="I208">
        <v>33525</v>
      </c>
      <c r="J208">
        <v>2709</v>
      </c>
      <c r="K208">
        <v>3.42</v>
      </c>
      <c r="L208">
        <v>4</v>
      </c>
      <c r="M208" t="s">
        <v>28</v>
      </c>
      <c r="N208" t="s">
        <v>21</v>
      </c>
    </row>
    <row r="209" spans="1:14" x14ac:dyDescent="0.3">
      <c r="A209" t="s">
        <v>407</v>
      </c>
      <c r="B209" t="s">
        <v>408</v>
      </c>
      <c r="C209">
        <v>42</v>
      </c>
      <c r="D209" t="s">
        <v>16</v>
      </c>
      <c r="E209" t="s">
        <v>74</v>
      </c>
      <c r="F209" t="s">
        <v>75</v>
      </c>
      <c r="G209" t="s">
        <v>19</v>
      </c>
      <c r="H209">
        <v>44940</v>
      </c>
      <c r="I209">
        <v>33608</v>
      </c>
      <c r="J209">
        <v>607</v>
      </c>
      <c r="K209">
        <v>2.69</v>
      </c>
      <c r="L209">
        <v>7</v>
      </c>
      <c r="M209" t="s">
        <v>20</v>
      </c>
      <c r="N209" t="s">
        <v>21</v>
      </c>
    </row>
    <row r="210" spans="1:14" x14ac:dyDescent="0.3">
      <c r="A210" t="s">
        <v>409</v>
      </c>
      <c r="B210" t="s">
        <v>138</v>
      </c>
      <c r="C210">
        <v>26</v>
      </c>
      <c r="D210" t="s">
        <v>24</v>
      </c>
      <c r="E210" t="s">
        <v>25</v>
      </c>
      <c r="F210" t="s">
        <v>26</v>
      </c>
      <c r="G210" t="s">
        <v>39</v>
      </c>
      <c r="H210">
        <v>44825</v>
      </c>
      <c r="I210">
        <v>37518</v>
      </c>
      <c r="J210">
        <v>1192</v>
      </c>
      <c r="K210">
        <v>1.93</v>
      </c>
      <c r="L210">
        <v>6</v>
      </c>
      <c r="M210" t="s">
        <v>28</v>
      </c>
      <c r="N210" t="s">
        <v>21</v>
      </c>
    </row>
    <row r="211" spans="1:14" x14ac:dyDescent="0.3">
      <c r="A211" t="s">
        <v>410</v>
      </c>
      <c r="B211" t="s">
        <v>285</v>
      </c>
      <c r="C211">
        <v>39</v>
      </c>
      <c r="D211" t="s">
        <v>24</v>
      </c>
      <c r="E211" t="s">
        <v>37</v>
      </c>
      <c r="F211" t="s">
        <v>38</v>
      </c>
      <c r="G211" t="s">
        <v>88</v>
      </c>
      <c r="H211">
        <v>45217</v>
      </c>
      <c r="I211">
        <v>28130</v>
      </c>
      <c r="J211">
        <v>1621</v>
      </c>
      <c r="K211">
        <v>2.89</v>
      </c>
      <c r="L211">
        <v>0</v>
      </c>
      <c r="M211" t="s">
        <v>20</v>
      </c>
      <c r="N211" t="s">
        <v>21</v>
      </c>
    </row>
    <row r="212" spans="1:14" x14ac:dyDescent="0.3">
      <c r="A212" t="s">
        <v>411</v>
      </c>
      <c r="B212" t="s">
        <v>355</v>
      </c>
      <c r="C212">
        <v>30</v>
      </c>
      <c r="D212" t="s">
        <v>16</v>
      </c>
      <c r="E212" t="s">
        <v>17</v>
      </c>
      <c r="F212" t="s">
        <v>18</v>
      </c>
      <c r="G212" t="s">
        <v>53</v>
      </c>
      <c r="H212">
        <v>45310</v>
      </c>
      <c r="I212">
        <v>37823</v>
      </c>
      <c r="J212">
        <v>2904</v>
      </c>
      <c r="K212">
        <v>3.53</v>
      </c>
      <c r="L212">
        <v>3</v>
      </c>
      <c r="M212" t="s">
        <v>28</v>
      </c>
      <c r="N212" t="s">
        <v>21</v>
      </c>
    </row>
    <row r="213" spans="1:14" x14ac:dyDescent="0.3">
      <c r="A213" t="s">
        <v>412</v>
      </c>
      <c r="B213" t="s">
        <v>211</v>
      </c>
      <c r="C213">
        <v>38</v>
      </c>
      <c r="D213" t="s">
        <v>16</v>
      </c>
      <c r="E213" t="s">
        <v>17</v>
      </c>
      <c r="F213" t="s">
        <v>18</v>
      </c>
      <c r="G213" t="s">
        <v>27</v>
      </c>
      <c r="H213">
        <v>42947</v>
      </c>
      <c r="I213">
        <v>48488</v>
      </c>
      <c r="J213">
        <v>2420</v>
      </c>
      <c r="K213">
        <v>4.0199999999999996</v>
      </c>
      <c r="L213">
        <v>3</v>
      </c>
      <c r="M213" t="s">
        <v>20</v>
      </c>
      <c r="N213" t="s">
        <v>21</v>
      </c>
    </row>
    <row r="214" spans="1:14" x14ac:dyDescent="0.3">
      <c r="A214" t="s">
        <v>413</v>
      </c>
      <c r="B214" t="s">
        <v>414</v>
      </c>
      <c r="C214">
        <v>26</v>
      </c>
      <c r="D214" t="s">
        <v>24</v>
      </c>
      <c r="E214" t="s">
        <v>42</v>
      </c>
      <c r="F214" t="s">
        <v>43</v>
      </c>
      <c r="G214" t="s">
        <v>53</v>
      </c>
      <c r="H214">
        <v>43873</v>
      </c>
      <c r="I214">
        <v>44636</v>
      </c>
      <c r="J214">
        <v>1311</v>
      </c>
      <c r="K214">
        <v>2.4700000000000002</v>
      </c>
      <c r="L214">
        <v>6</v>
      </c>
      <c r="M214" t="s">
        <v>34</v>
      </c>
      <c r="N214" t="s">
        <v>21</v>
      </c>
    </row>
    <row r="215" spans="1:14" x14ac:dyDescent="0.3">
      <c r="A215" t="s">
        <v>415</v>
      </c>
      <c r="B215" t="s">
        <v>238</v>
      </c>
      <c r="C215">
        <v>31</v>
      </c>
      <c r="D215" t="s">
        <v>24</v>
      </c>
      <c r="E215" t="s">
        <v>37</v>
      </c>
      <c r="F215" t="s">
        <v>38</v>
      </c>
      <c r="G215" t="s">
        <v>53</v>
      </c>
      <c r="H215">
        <v>43624</v>
      </c>
      <c r="I215">
        <v>21479</v>
      </c>
      <c r="J215">
        <v>1535</v>
      </c>
      <c r="K215">
        <v>3.01</v>
      </c>
      <c r="L215">
        <v>4</v>
      </c>
      <c r="M215" t="s">
        <v>20</v>
      </c>
      <c r="N215" t="s">
        <v>21</v>
      </c>
    </row>
    <row r="216" spans="1:14" x14ac:dyDescent="0.3">
      <c r="A216" t="s">
        <v>416</v>
      </c>
      <c r="B216" t="s">
        <v>417</v>
      </c>
      <c r="C216">
        <v>39</v>
      </c>
      <c r="D216" t="s">
        <v>24</v>
      </c>
      <c r="E216" t="s">
        <v>58</v>
      </c>
      <c r="F216" t="s">
        <v>59</v>
      </c>
      <c r="G216" t="s">
        <v>39</v>
      </c>
      <c r="H216">
        <v>44702</v>
      </c>
      <c r="I216">
        <v>34697</v>
      </c>
      <c r="J216">
        <v>488</v>
      </c>
      <c r="K216">
        <v>1.67</v>
      </c>
      <c r="L216">
        <v>2</v>
      </c>
      <c r="M216" t="s">
        <v>20</v>
      </c>
      <c r="N216" t="s">
        <v>21</v>
      </c>
    </row>
    <row r="217" spans="1:14" x14ac:dyDescent="0.3">
      <c r="A217" t="s">
        <v>418</v>
      </c>
      <c r="B217" t="s">
        <v>308</v>
      </c>
      <c r="C217">
        <v>29</v>
      </c>
      <c r="D217" t="s">
        <v>24</v>
      </c>
      <c r="E217" t="s">
        <v>74</v>
      </c>
      <c r="F217" t="s">
        <v>75</v>
      </c>
      <c r="G217" t="s">
        <v>19</v>
      </c>
      <c r="H217">
        <v>44882</v>
      </c>
      <c r="I217">
        <v>43029</v>
      </c>
      <c r="J217">
        <v>1262</v>
      </c>
      <c r="K217">
        <v>1.84</v>
      </c>
      <c r="L217">
        <v>3</v>
      </c>
      <c r="M217" t="s">
        <v>28</v>
      </c>
      <c r="N217" t="s">
        <v>21</v>
      </c>
    </row>
    <row r="218" spans="1:14" x14ac:dyDescent="0.3">
      <c r="A218" t="s">
        <v>419</v>
      </c>
      <c r="B218" t="s">
        <v>277</v>
      </c>
      <c r="C218">
        <v>36</v>
      </c>
      <c r="D218" t="s">
        <v>24</v>
      </c>
      <c r="E218" t="s">
        <v>37</v>
      </c>
      <c r="F218" t="s">
        <v>38</v>
      </c>
      <c r="G218" t="s">
        <v>53</v>
      </c>
      <c r="H218">
        <v>42110</v>
      </c>
      <c r="I218">
        <v>27968</v>
      </c>
      <c r="J218">
        <v>1164</v>
      </c>
      <c r="K218">
        <v>3.01</v>
      </c>
      <c r="L218">
        <v>3</v>
      </c>
      <c r="M218" t="s">
        <v>34</v>
      </c>
      <c r="N218" t="s">
        <v>21</v>
      </c>
    </row>
    <row r="219" spans="1:14" x14ac:dyDescent="0.3">
      <c r="A219" t="s">
        <v>420</v>
      </c>
      <c r="B219" t="s">
        <v>421</v>
      </c>
      <c r="C219">
        <v>29</v>
      </c>
      <c r="D219" t="s">
        <v>16</v>
      </c>
      <c r="E219" t="s">
        <v>74</v>
      </c>
      <c r="F219" t="s">
        <v>75</v>
      </c>
      <c r="G219" t="s">
        <v>27</v>
      </c>
      <c r="H219">
        <v>43797</v>
      </c>
      <c r="I219">
        <v>33789</v>
      </c>
      <c r="J219">
        <v>2789</v>
      </c>
      <c r="K219">
        <v>3.86</v>
      </c>
      <c r="L219">
        <v>4</v>
      </c>
      <c r="M219" t="s">
        <v>34</v>
      </c>
      <c r="N219" t="s">
        <v>21</v>
      </c>
    </row>
    <row r="220" spans="1:14" x14ac:dyDescent="0.3">
      <c r="A220" t="s">
        <v>422</v>
      </c>
      <c r="B220" t="s">
        <v>423</v>
      </c>
      <c r="C220">
        <v>31</v>
      </c>
      <c r="D220" t="s">
        <v>16</v>
      </c>
      <c r="E220" t="s">
        <v>74</v>
      </c>
      <c r="F220" t="s">
        <v>75</v>
      </c>
      <c r="G220" t="s">
        <v>105</v>
      </c>
      <c r="H220">
        <v>42651</v>
      </c>
      <c r="I220">
        <v>35206</v>
      </c>
      <c r="J220">
        <v>627</v>
      </c>
      <c r="K220">
        <v>2.2000000000000002</v>
      </c>
      <c r="L220">
        <v>4</v>
      </c>
      <c r="M220" t="s">
        <v>20</v>
      </c>
      <c r="N220" t="s">
        <v>21</v>
      </c>
    </row>
    <row r="221" spans="1:14" x14ac:dyDescent="0.3">
      <c r="A221" t="s">
        <v>424</v>
      </c>
      <c r="B221" t="s">
        <v>231</v>
      </c>
      <c r="C221">
        <v>37</v>
      </c>
      <c r="D221" t="s">
        <v>24</v>
      </c>
      <c r="E221" t="s">
        <v>74</v>
      </c>
      <c r="F221" t="s">
        <v>75</v>
      </c>
      <c r="G221" t="s">
        <v>27</v>
      </c>
      <c r="H221">
        <v>42253</v>
      </c>
      <c r="I221">
        <v>36839</v>
      </c>
      <c r="J221">
        <v>3138</v>
      </c>
      <c r="K221">
        <v>4</v>
      </c>
      <c r="L221">
        <v>2</v>
      </c>
      <c r="M221" t="s">
        <v>20</v>
      </c>
      <c r="N221" t="s">
        <v>21</v>
      </c>
    </row>
    <row r="222" spans="1:14" x14ac:dyDescent="0.3">
      <c r="A222" t="s">
        <v>425</v>
      </c>
      <c r="B222" t="s">
        <v>426</v>
      </c>
      <c r="C222">
        <v>37</v>
      </c>
      <c r="D222" t="s">
        <v>16</v>
      </c>
      <c r="E222" t="s">
        <v>62</v>
      </c>
      <c r="F222" t="s">
        <v>63</v>
      </c>
      <c r="G222" t="s">
        <v>27</v>
      </c>
      <c r="H222">
        <v>44636</v>
      </c>
      <c r="I222">
        <v>39813</v>
      </c>
      <c r="J222">
        <v>843</v>
      </c>
      <c r="K222">
        <v>2.33</v>
      </c>
      <c r="L222">
        <v>5</v>
      </c>
      <c r="M222" t="s">
        <v>28</v>
      </c>
      <c r="N222" t="s">
        <v>21</v>
      </c>
    </row>
    <row r="223" spans="1:14" x14ac:dyDescent="0.3">
      <c r="A223" t="s">
        <v>427</v>
      </c>
      <c r="B223" t="s">
        <v>428</v>
      </c>
      <c r="C223">
        <v>31</v>
      </c>
      <c r="D223" t="s">
        <v>24</v>
      </c>
      <c r="E223" t="s">
        <v>25</v>
      </c>
      <c r="F223" t="s">
        <v>26</v>
      </c>
      <c r="G223" t="s">
        <v>33</v>
      </c>
      <c r="H223">
        <v>44136</v>
      </c>
      <c r="I223">
        <v>27821</v>
      </c>
      <c r="J223">
        <v>1585</v>
      </c>
      <c r="K223">
        <v>4.29</v>
      </c>
      <c r="L223">
        <v>4</v>
      </c>
      <c r="M223" t="s">
        <v>28</v>
      </c>
      <c r="N223" t="s">
        <v>21</v>
      </c>
    </row>
    <row r="224" spans="1:14" x14ac:dyDescent="0.3">
      <c r="A224" t="s">
        <v>429</v>
      </c>
      <c r="B224" t="s">
        <v>430</v>
      </c>
      <c r="C224">
        <v>31</v>
      </c>
      <c r="D224" t="s">
        <v>16</v>
      </c>
      <c r="E224" t="s">
        <v>62</v>
      </c>
      <c r="F224" t="s">
        <v>63</v>
      </c>
      <c r="G224" t="s">
        <v>53</v>
      </c>
      <c r="H224">
        <v>42678</v>
      </c>
      <c r="I224">
        <v>45926</v>
      </c>
      <c r="J224">
        <v>2895</v>
      </c>
      <c r="K224">
        <v>3.15</v>
      </c>
      <c r="L224">
        <v>3</v>
      </c>
      <c r="M224" t="s">
        <v>34</v>
      </c>
      <c r="N224" t="s">
        <v>21</v>
      </c>
    </row>
    <row r="225" spans="1:14" x14ac:dyDescent="0.3">
      <c r="A225" t="s">
        <v>431</v>
      </c>
      <c r="B225" t="s">
        <v>259</v>
      </c>
      <c r="C225">
        <v>38</v>
      </c>
      <c r="D225" t="s">
        <v>24</v>
      </c>
      <c r="E225" t="s">
        <v>58</v>
      </c>
      <c r="F225" t="s">
        <v>59</v>
      </c>
      <c r="G225" t="s">
        <v>39</v>
      </c>
      <c r="H225">
        <v>42388</v>
      </c>
      <c r="I225">
        <v>30938</v>
      </c>
      <c r="J225">
        <v>1656</v>
      </c>
      <c r="K225">
        <v>3.91</v>
      </c>
      <c r="L225">
        <v>5</v>
      </c>
      <c r="M225" t="s">
        <v>34</v>
      </c>
      <c r="N225" t="s">
        <v>21</v>
      </c>
    </row>
    <row r="226" spans="1:14" x14ac:dyDescent="0.3">
      <c r="A226" t="s">
        <v>432</v>
      </c>
      <c r="B226" t="s">
        <v>433</v>
      </c>
      <c r="C226">
        <v>37</v>
      </c>
      <c r="D226" t="s">
        <v>16</v>
      </c>
      <c r="E226" t="s">
        <v>31</v>
      </c>
      <c r="F226" t="s">
        <v>32</v>
      </c>
      <c r="G226" t="s">
        <v>88</v>
      </c>
      <c r="H226">
        <v>44365</v>
      </c>
      <c r="I226">
        <v>22973</v>
      </c>
      <c r="J226">
        <v>1237</v>
      </c>
      <c r="K226">
        <v>2.73</v>
      </c>
      <c r="L226">
        <v>7</v>
      </c>
      <c r="M226" t="s">
        <v>20</v>
      </c>
      <c r="N226" t="s">
        <v>21</v>
      </c>
    </row>
    <row r="227" spans="1:14" x14ac:dyDescent="0.3">
      <c r="A227" t="s">
        <v>434</v>
      </c>
      <c r="B227" t="s">
        <v>435</v>
      </c>
      <c r="C227">
        <v>36</v>
      </c>
      <c r="D227" t="s">
        <v>16</v>
      </c>
      <c r="E227" t="s">
        <v>25</v>
      </c>
      <c r="F227" t="s">
        <v>26</v>
      </c>
      <c r="G227" t="s">
        <v>53</v>
      </c>
      <c r="H227">
        <v>44019</v>
      </c>
      <c r="I227">
        <v>27954</v>
      </c>
      <c r="J227">
        <v>903</v>
      </c>
      <c r="K227">
        <v>1.43</v>
      </c>
      <c r="L227">
        <v>4</v>
      </c>
      <c r="M227" t="s">
        <v>34</v>
      </c>
      <c r="N227" t="s">
        <v>21</v>
      </c>
    </row>
    <row r="228" spans="1:14" x14ac:dyDescent="0.3">
      <c r="A228" t="s">
        <v>436</v>
      </c>
      <c r="B228" t="s">
        <v>437</v>
      </c>
      <c r="C228">
        <v>25</v>
      </c>
      <c r="D228" t="s">
        <v>24</v>
      </c>
      <c r="E228" t="s">
        <v>62</v>
      </c>
      <c r="F228" t="s">
        <v>63</v>
      </c>
      <c r="G228" t="s">
        <v>53</v>
      </c>
      <c r="H228">
        <v>45106</v>
      </c>
      <c r="I228">
        <v>41214</v>
      </c>
      <c r="J228">
        <v>3898</v>
      </c>
      <c r="K228">
        <v>3.95</v>
      </c>
      <c r="L228">
        <v>4</v>
      </c>
      <c r="M228" t="s">
        <v>20</v>
      </c>
      <c r="N228" t="s">
        <v>21</v>
      </c>
    </row>
    <row r="229" spans="1:14" x14ac:dyDescent="0.3">
      <c r="A229" t="s">
        <v>438</v>
      </c>
      <c r="B229" t="s">
        <v>439</v>
      </c>
      <c r="C229">
        <v>34</v>
      </c>
      <c r="D229" t="s">
        <v>16</v>
      </c>
      <c r="E229" t="s">
        <v>17</v>
      </c>
      <c r="F229" t="s">
        <v>18</v>
      </c>
      <c r="G229" t="s">
        <v>27</v>
      </c>
      <c r="H229">
        <v>43092</v>
      </c>
      <c r="I229">
        <v>40834</v>
      </c>
      <c r="J229">
        <v>1615</v>
      </c>
      <c r="K229">
        <v>4.1500000000000004</v>
      </c>
      <c r="L229">
        <v>2</v>
      </c>
      <c r="M229" t="s">
        <v>28</v>
      </c>
      <c r="N229" t="s">
        <v>21</v>
      </c>
    </row>
    <row r="230" spans="1:14" x14ac:dyDescent="0.3">
      <c r="A230" t="s">
        <v>440</v>
      </c>
      <c r="B230" t="s">
        <v>395</v>
      </c>
      <c r="C230">
        <v>38</v>
      </c>
      <c r="D230" t="s">
        <v>16</v>
      </c>
      <c r="E230" t="s">
        <v>37</v>
      </c>
      <c r="F230" t="s">
        <v>38</v>
      </c>
      <c r="G230" t="s">
        <v>27</v>
      </c>
      <c r="H230">
        <v>42739</v>
      </c>
      <c r="I230">
        <v>25641</v>
      </c>
      <c r="J230">
        <v>1745</v>
      </c>
      <c r="K230">
        <v>3.05</v>
      </c>
      <c r="L230">
        <v>3</v>
      </c>
      <c r="M230" t="s">
        <v>28</v>
      </c>
      <c r="N230" t="s">
        <v>21</v>
      </c>
    </row>
    <row r="231" spans="1:14" x14ac:dyDescent="0.3">
      <c r="A231" t="s">
        <v>441</v>
      </c>
      <c r="B231" t="s">
        <v>442</v>
      </c>
      <c r="C231">
        <v>25</v>
      </c>
      <c r="D231" t="s">
        <v>16</v>
      </c>
      <c r="E231" t="s">
        <v>74</v>
      </c>
      <c r="F231" t="s">
        <v>75</v>
      </c>
      <c r="G231" t="s">
        <v>105</v>
      </c>
      <c r="H231">
        <v>44390</v>
      </c>
      <c r="I231">
        <v>37491</v>
      </c>
      <c r="J231">
        <v>1513</v>
      </c>
      <c r="K231">
        <v>3.81</v>
      </c>
      <c r="L231">
        <v>4</v>
      </c>
      <c r="M231" t="s">
        <v>34</v>
      </c>
      <c r="N231" t="s">
        <v>21</v>
      </c>
    </row>
    <row r="232" spans="1:14" x14ac:dyDescent="0.3">
      <c r="A232" t="s">
        <v>443</v>
      </c>
      <c r="B232" t="s">
        <v>220</v>
      </c>
      <c r="C232">
        <v>27</v>
      </c>
      <c r="D232" t="s">
        <v>16</v>
      </c>
      <c r="E232" t="s">
        <v>74</v>
      </c>
      <c r="F232" t="s">
        <v>75</v>
      </c>
      <c r="G232" t="s">
        <v>88</v>
      </c>
      <c r="H232">
        <v>42819</v>
      </c>
      <c r="I232">
        <v>44696</v>
      </c>
      <c r="J232">
        <v>2222</v>
      </c>
      <c r="K232">
        <v>3.03</v>
      </c>
      <c r="L232">
        <v>5</v>
      </c>
      <c r="M232" t="s">
        <v>20</v>
      </c>
      <c r="N232" t="s">
        <v>21</v>
      </c>
    </row>
    <row r="233" spans="1:14" x14ac:dyDescent="0.3">
      <c r="A233" t="s">
        <v>444</v>
      </c>
      <c r="B233" t="s">
        <v>421</v>
      </c>
      <c r="C233">
        <v>24</v>
      </c>
      <c r="D233" t="s">
        <v>16</v>
      </c>
      <c r="E233" t="s">
        <v>31</v>
      </c>
      <c r="F233" t="s">
        <v>32</v>
      </c>
      <c r="G233" t="s">
        <v>39</v>
      </c>
      <c r="H233">
        <v>43038</v>
      </c>
      <c r="I233">
        <v>36504</v>
      </c>
      <c r="J233">
        <v>1250</v>
      </c>
      <c r="K233">
        <v>2.8</v>
      </c>
      <c r="L233">
        <v>0</v>
      </c>
      <c r="M233" t="s">
        <v>28</v>
      </c>
      <c r="N233" t="s">
        <v>21</v>
      </c>
    </row>
    <row r="234" spans="1:14" x14ac:dyDescent="0.3">
      <c r="A234" t="s">
        <v>445</v>
      </c>
      <c r="B234" t="s">
        <v>446</v>
      </c>
      <c r="C234">
        <v>32</v>
      </c>
      <c r="D234" t="s">
        <v>16</v>
      </c>
      <c r="E234" t="s">
        <v>17</v>
      </c>
      <c r="F234" t="s">
        <v>18</v>
      </c>
      <c r="G234" t="s">
        <v>88</v>
      </c>
      <c r="H234">
        <v>43132</v>
      </c>
      <c r="I234">
        <v>57148</v>
      </c>
      <c r="J234">
        <v>1079</v>
      </c>
      <c r="K234">
        <v>1.31</v>
      </c>
      <c r="L234">
        <v>1</v>
      </c>
      <c r="M234" t="s">
        <v>34</v>
      </c>
      <c r="N234" t="s">
        <v>21</v>
      </c>
    </row>
    <row r="235" spans="1:14" x14ac:dyDescent="0.3">
      <c r="A235" t="s">
        <v>447</v>
      </c>
      <c r="B235" t="s">
        <v>448</v>
      </c>
      <c r="C235">
        <v>26</v>
      </c>
      <c r="D235" t="s">
        <v>16</v>
      </c>
      <c r="E235" t="s">
        <v>58</v>
      </c>
      <c r="F235" t="s">
        <v>59</v>
      </c>
      <c r="G235" t="s">
        <v>33</v>
      </c>
      <c r="H235">
        <v>42165</v>
      </c>
      <c r="I235">
        <v>27820</v>
      </c>
      <c r="J235">
        <v>1986</v>
      </c>
      <c r="K235">
        <v>3.7</v>
      </c>
      <c r="L235">
        <v>5</v>
      </c>
      <c r="M235" t="s">
        <v>20</v>
      </c>
      <c r="N235" t="s">
        <v>21</v>
      </c>
    </row>
    <row r="236" spans="1:14" x14ac:dyDescent="0.3">
      <c r="A236" t="s">
        <v>449</v>
      </c>
      <c r="B236" t="s">
        <v>38</v>
      </c>
      <c r="C236">
        <v>28</v>
      </c>
      <c r="D236" t="s">
        <v>16</v>
      </c>
      <c r="E236" t="s">
        <v>25</v>
      </c>
      <c r="F236" t="s">
        <v>26</v>
      </c>
      <c r="G236" t="s">
        <v>88</v>
      </c>
      <c r="H236">
        <v>42392</v>
      </c>
      <c r="I236">
        <v>23722</v>
      </c>
      <c r="J236">
        <v>290</v>
      </c>
      <c r="K236">
        <v>2.0299999999999998</v>
      </c>
      <c r="L236">
        <v>4</v>
      </c>
      <c r="M236" t="s">
        <v>28</v>
      </c>
      <c r="N236" t="s">
        <v>21</v>
      </c>
    </row>
    <row r="237" spans="1:14" x14ac:dyDescent="0.3">
      <c r="A237" t="s">
        <v>450</v>
      </c>
      <c r="B237" t="s">
        <v>451</v>
      </c>
      <c r="C237">
        <v>31</v>
      </c>
      <c r="D237" t="s">
        <v>24</v>
      </c>
      <c r="E237" t="s">
        <v>74</v>
      </c>
      <c r="F237" t="s">
        <v>75</v>
      </c>
      <c r="G237" t="s">
        <v>53</v>
      </c>
      <c r="H237">
        <v>44061</v>
      </c>
      <c r="I237">
        <v>47794</v>
      </c>
      <c r="J237">
        <v>3255</v>
      </c>
      <c r="K237">
        <v>4.6900000000000004</v>
      </c>
      <c r="L237">
        <v>3</v>
      </c>
      <c r="M237" t="s">
        <v>20</v>
      </c>
      <c r="N237" t="s">
        <v>21</v>
      </c>
    </row>
    <row r="238" spans="1:14" x14ac:dyDescent="0.3">
      <c r="A238" t="s">
        <v>452</v>
      </c>
      <c r="B238" t="s">
        <v>180</v>
      </c>
      <c r="C238">
        <v>38</v>
      </c>
      <c r="D238" t="s">
        <v>24</v>
      </c>
      <c r="E238" t="s">
        <v>74</v>
      </c>
      <c r="F238" t="s">
        <v>75</v>
      </c>
      <c r="G238" t="s">
        <v>88</v>
      </c>
      <c r="H238">
        <v>44451</v>
      </c>
      <c r="I238">
        <v>28355</v>
      </c>
      <c r="J238">
        <v>1105</v>
      </c>
      <c r="K238">
        <v>1.96</v>
      </c>
      <c r="L238">
        <v>7</v>
      </c>
      <c r="M238" t="s">
        <v>20</v>
      </c>
      <c r="N238" t="s">
        <v>21</v>
      </c>
    </row>
    <row r="239" spans="1:14" x14ac:dyDescent="0.3">
      <c r="A239" t="s">
        <v>453</v>
      </c>
      <c r="B239" t="s">
        <v>174</v>
      </c>
      <c r="C239">
        <v>37</v>
      </c>
      <c r="D239" t="s">
        <v>16</v>
      </c>
      <c r="E239" t="s">
        <v>42</v>
      </c>
      <c r="F239" t="s">
        <v>43</v>
      </c>
      <c r="G239" t="s">
        <v>88</v>
      </c>
      <c r="H239">
        <v>44395</v>
      </c>
      <c r="I239">
        <v>36020</v>
      </c>
      <c r="J239">
        <v>3058</v>
      </c>
      <c r="K239">
        <v>3.77</v>
      </c>
      <c r="L239">
        <v>6</v>
      </c>
      <c r="M239" t="s">
        <v>20</v>
      </c>
      <c r="N239" t="s">
        <v>21</v>
      </c>
    </row>
    <row r="240" spans="1:14" x14ac:dyDescent="0.3">
      <c r="A240" t="s">
        <v>454</v>
      </c>
      <c r="B240" t="s">
        <v>400</v>
      </c>
      <c r="C240">
        <v>24</v>
      </c>
      <c r="D240" t="s">
        <v>16</v>
      </c>
      <c r="E240" t="s">
        <v>25</v>
      </c>
      <c r="F240" t="s">
        <v>26</v>
      </c>
      <c r="G240" t="s">
        <v>27</v>
      </c>
      <c r="H240">
        <v>43005</v>
      </c>
      <c r="I240">
        <v>26174</v>
      </c>
      <c r="J240">
        <v>1043</v>
      </c>
      <c r="K240">
        <v>2.88</v>
      </c>
      <c r="L240">
        <v>4</v>
      </c>
      <c r="M240" t="s">
        <v>20</v>
      </c>
      <c r="N240" t="s">
        <v>21</v>
      </c>
    </row>
    <row r="241" spans="1:14" x14ac:dyDescent="0.3">
      <c r="A241" t="s">
        <v>455</v>
      </c>
      <c r="B241" t="s">
        <v>202</v>
      </c>
      <c r="C241">
        <v>39</v>
      </c>
      <c r="D241" t="s">
        <v>24</v>
      </c>
      <c r="E241" t="s">
        <v>58</v>
      </c>
      <c r="F241" t="s">
        <v>59</v>
      </c>
      <c r="G241" t="s">
        <v>39</v>
      </c>
      <c r="H241">
        <v>44986</v>
      </c>
      <c r="I241">
        <v>30180</v>
      </c>
      <c r="J241">
        <v>2565</v>
      </c>
      <c r="K241">
        <v>3.97</v>
      </c>
      <c r="L241">
        <v>6</v>
      </c>
      <c r="M241" t="s">
        <v>34</v>
      </c>
      <c r="N241" t="s">
        <v>21</v>
      </c>
    </row>
    <row r="242" spans="1:14" x14ac:dyDescent="0.3">
      <c r="A242" t="s">
        <v>456</v>
      </c>
      <c r="B242" t="s">
        <v>457</v>
      </c>
      <c r="C242">
        <v>33</v>
      </c>
      <c r="D242" t="s">
        <v>16</v>
      </c>
      <c r="E242" t="s">
        <v>58</v>
      </c>
      <c r="F242" t="s">
        <v>59</v>
      </c>
      <c r="G242" t="s">
        <v>88</v>
      </c>
      <c r="H242">
        <v>43568</v>
      </c>
      <c r="I242">
        <v>33740</v>
      </c>
      <c r="J242">
        <v>1479</v>
      </c>
      <c r="K242">
        <v>3.68</v>
      </c>
      <c r="L242">
        <v>0</v>
      </c>
      <c r="M242" t="s">
        <v>34</v>
      </c>
      <c r="N242" t="s">
        <v>21</v>
      </c>
    </row>
    <row r="243" spans="1:14" x14ac:dyDescent="0.3">
      <c r="A243" t="s">
        <v>458</v>
      </c>
      <c r="B243" t="s">
        <v>439</v>
      </c>
      <c r="C243">
        <v>30</v>
      </c>
      <c r="D243" t="s">
        <v>24</v>
      </c>
      <c r="E243" t="s">
        <v>17</v>
      </c>
      <c r="F243" t="s">
        <v>18</v>
      </c>
      <c r="G243" t="s">
        <v>19</v>
      </c>
      <c r="H243">
        <v>42950</v>
      </c>
      <c r="I243">
        <v>41368</v>
      </c>
      <c r="J243">
        <v>1744</v>
      </c>
      <c r="K243">
        <v>3.73</v>
      </c>
      <c r="L243">
        <v>3</v>
      </c>
      <c r="M243" t="s">
        <v>20</v>
      </c>
      <c r="N243" t="s">
        <v>21</v>
      </c>
    </row>
    <row r="244" spans="1:14" x14ac:dyDescent="0.3">
      <c r="A244" t="s">
        <v>459</v>
      </c>
      <c r="B244" t="s">
        <v>244</v>
      </c>
      <c r="C244">
        <v>35</v>
      </c>
      <c r="D244" t="s">
        <v>24</v>
      </c>
      <c r="E244" t="s">
        <v>31</v>
      </c>
      <c r="F244" t="s">
        <v>32</v>
      </c>
      <c r="G244" t="s">
        <v>19</v>
      </c>
      <c r="H244">
        <v>42212</v>
      </c>
      <c r="I244">
        <v>25350</v>
      </c>
      <c r="J244">
        <v>1242</v>
      </c>
      <c r="K244">
        <v>2.67</v>
      </c>
      <c r="L244">
        <v>5</v>
      </c>
      <c r="M244" t="s">
        <v>34</v>
      </c>
      <c r="N244" t="s">
        <v>21</v>
      </c>
    </row>
    <row r="245" spans="1:14" x14ac:dyDescent="0.3">
      <c r="A245" t="s">
        <v>460</v>
      </c>
      <c r="B245" t="s">
        <v>461</v>
      </c>
      <c r="C245">
        <v>31</v>
      </c>
      <c r="D245" t="s">
        <v>16</v>
      </c>
      <c r="E245" t="s">
        <v>74</v>
      </c>
      <c r="F245" t="s">
        <v>75</v>
      </c>
      <c r="G245" t="s">
        <v>53</v>
      </c>
      <c r="H245">
        <v>43646</v>
      </c>
      <c r="I245">
        <v>39144</v>
      </c>
      <c r="J245">
        <v>2941</v>
      </c>
      <c r="K245">
        <v>3.37</v>
      </c>
      <c r="L245">
        <v>1</v>
      </c>
      <c r="M245" t="s">
        <v>28</v>
      </c>
      <c r="N245" t="s">
        <v>21</v>
      </c>
    </row>
    <row r="246" spans="1:14" x14ac:dyDescent="0.3">
      <c r="A246" t="s">
        <v>462</v>
      </c>
      <c r="B246" t="s">
        <v>463</v>
      </c>
      <c r="C246">
        <v>32</v>
      </c>
      <c r="D246" t="s">
        <v>24</v>
      </c>
      <c r="E246" t="s">
        <v>58</v>
      </c>
      <c r="F246" t="s">
        <v>59</v>
      </c>
      <c r="G246" t="s">
        <v>50</v>
      </c>
      <c r="H246">
        <v>43541</v>
      </c>
      <c r="I246">
        <v>37201</v>
      </c>
      <c r="J246">
        <v>710</v>
      </c>
      <c r="K246">
        <v>3.09</v>
      </c>
      <c r="L246">
        <v>8</v>
      </c>
      <c r="M246" t="s">
        <v>20</v>
      </c>
      <c r="N246" t="s">
        <v>21</v>
      </c>
    </row>
    <row r="247" spans="1:14" x14ac:dyDescent="0.3">
      <c r="A247" t="s">
        <v>464</v>
      </c>
      <c r="B247" t="s">
        <v>38</v>
      </c>
      <c r="C247">
        <v>25</v>
      </c>
      <c r="D247" t="s">
        <v>24</v>
      </c>
      <c r="E247" t="s">
        <v>62</v>
      </c>
      <c r="F247" t="s">
        <v>63</v>
      </c>
      <c r="G247" t="s">
        <v>33</v>
      </c>
      <c r="H247">
        <v>43615</v>
      </c>
      <c r="I247">
        <v>33069</v>
      </c>
      <c r="J247">
        <v>1837</v>
      </c>
      <c r="K247">
        <v>3.69</v>
      </c>
      <c r="L247">
        <v>2</v>
      </c>
      <c r="M247" t="s">
        <v>20</v>
      </c>
      <c r="N247" t="s">
        <v>21</v>
      </c>
    </row>
    <row r="248" spans="1:14" x14ac:dyDescent="0.3">
      <c r="A248" t="s">
        <v>465</v>
      </c>
      <c r="B248" t="s">
        <v>466</v>
      </c>
      <c r="C248">
        <v>34</v>
      </c>
      <c r="D248" t="s">
        <v>16</v>
      </c>
      <c r="E248" t="s">
        <v>17</v>
      </c>
      <c r="F248" t="s">
        <v>18</v>
      </c>
      <c r="G248" t="s">
        <v>53</v>
      </c>
      <c r="H248">
        <v>45255</v>
      </c>
      <c r="I248">
        <v>36210</v>
      </c>
      <c r="J248">
        <v>1453</v>
      </c>
      <c r="K248">
        <v>2.85</v>
      </c>
      <c r="L248">
        <v>3</v>
      </c>
      <c r="M248" t="s">
        <v>34</v>
      </c>
      <c r="N248" t="s">
        <v>21</v>
      </c>
    </row>
    <row r="249" spans="1:14" x14ac:dyDescent="0.3">
      <c r="A249" t="s">
        <v>467</v>
      </c>
      <c r="B249" t="s">
        <v>104</v>
      </c>
      <c r="C249">
        <v>40</v>
      </c>
      <c r="D249" t="s">
        <v>16</v>
      </c>
      <c r="E249" t="s">
        <v>74</v>
      </c>
      <c r="F249" t="s">
        <v>75</v>
      </c>
      <c r="G249" t="s">
        <v>27</v>
      </c>
      <c r="H249">
        <v>43859</v>
      </c>
      <c r="I249">
        <v>34604</v>
      </c>
      <c r="J249">
        <v>2287</v>
      </c>
      <c r="K249">
        <v>4.5999999999999996</v>
      </c>
      <c r="L249">
        <v>4</v>
      </c>
      <c r="M249" t="s">
        <v>20</v>
      </c>
      <c r="N249" t="s">
        <v>21</v>
      </c>
    </row>
    <row r="250" spans="1:14" x14ac:dyDescent="0.3">
      <c r="A250" t="s">
        <v>468</v>
      </c>
      <c r="B250" t="s">
        <v>61</v>
      </c>
      <c r="C250">
        <v>28</v>
      </c>
      <c r="D250" t="s">
        <v>16</v>
      </c>
      <c r="E250" t="s">
        <v>74</v>
      </c>
      <c r="F250" t="s">
        <v>75</v>
      </c>
      <c r="G250" t="s">
        <v>88</v>
      </c>
      <c r="H250">
        <v>43852</v>
      </c>
      <c r="I250">
        <v>32080</v>
      </c>
      <c r="J250">
        <v>1389</v>
      </c>
      <c r="K250">
        <v>1.94</v>
      </c>
      <c r="L250">
        <v>0</v>
      </c>
      <c r="M250" t="s">
        <v>20</v>
      </c>
      <c r="N250" t="s">
        <v>21</v>
      </c>
    </row>
    <row r="251" spans="1:14" x14ac:dyDescent="0.3">
      <c r="A251" t="s">
        <v>469</v>
      </c>
      <c r="B251" t="s">
        <v>470</v>
      </c>
      <c r="C251">
        <v>32</v>
      </c>
      <c r="D251" t="s">
        <v>16</v>
      </c>
      <c r="E251" t="s">
        <v>62</v>
      </c>
      <c r="F251" t="s">
        <v>63</v>
      </c>
      <c r="G251" t="s">
        <v>19</v>
      </c>
      <c r="H251">
        <v>42241</v>
      </c>
      <c r="I251">
        <v>36242</v>
      </c>
      <c r="J251">
        <v>2146</v>
      </c>
      <c r="K251">
        <v>3.04</v>
      </c>
      <c r="L251">
        <v>0</v>
      </c>
      <c r="M251" t="s">
        <v>20</v>
      </c>
      <c r="N251" t="s">
        <v>21</v>
      </c>
    </row>
    <row r="252" spans="1:14" x14ac:dyDescent="0.3">
      <c r="A252" t="s">
        <v>471</v>
      </c>
      <c r="B252" t="s">
        <v>355</v>
      </c>
      <c r="C252">
        <v>37</v>
      </c>
      <c r="D252" t="s">
        <v>24</v>
      </c>
      <c r="E252" t="s">
        <v>31</v>
      </c>
      <c r="F252" t="s">
        <v>32</v>
      </c>
      <c r="G252" t="s">
        <v>88</v>
      </c>
      <c r="H252">
        <v>45136</v>
      </c>
      <c r="I252">
        <v>34770</v>
      </c>
      <c r="J252">
        <v>1618</v>
      </c>
      <c r="K252">
        <v>2.19</v>
      </c>
      <c r="L252">
        <v>6</v>
      </c>
      <c r="M252" t="s">
        <v>34</v>
      </c>
      <c r="N252" t="s">
        <v>21</v>
      </c>
    </row>
    <row r="253" spans="1:14" x14ac:dyDescent="0.3">
      <c r="A253" t="s">
        <v>472</v>
      </c>
      <c r="B253" t="s">
        <v>473</v>
      </c>
      <c r="C253">
        <v>30</v>
      </c>
      <c r="D253" t="s">
        <v>24</v>
      </c>
      <c r="E253" t="s">
        <v>17</v>
      </c>
      <c r="F253" t="s">
        <v>18</v>
      </c>
      <c r="G253" t="s">
        <v>39</v>
      </c>
      <c r="H253">
        <v>45078</v>
      </c>
      <c r="I253">
        <v>55978</v>
      </c>
      <c r="J253">
        <v>2702</v>
      </c>
      <c r="K253">
        <v>3.67</v>
      </c>
      <c r="L253">
        <v>5</v>
      </c>
      <c r="M253" t="s">
        <v>28</v>
      </c>
      <c r="N253" t="s">
        <v>21</v>
      </c>
    </row>
    <row r="254" spans="1:14" x14ac:dyDescent="0.3">
      <c r="A254" t="s">
        <v>474</v>
      </c>
      <c r="B254" t="s">
        <v>475</v>
      </c>
      <c r="C254">
        <v>30</v>
      </c>
      <c r="D254" t="s">
        <v>24</v>
      </c>
      <c r="E254" t="s">
        <v>25</v>
      </c>
      <c r="F254" t="s">
        <v>26</v>
      </c>
      <c r="G254" t="s">
        <v>88</v>
      </c>
      <c r="H254">
        <v>44492</v>
      </c>
      <c r="I254">
        <v>29180</v>
      </c>
      <c r="J254">
        <v>939</v>
      </c>
      <c r="K254">
        <v>4.75</v>
      </c>
      <c r="L254">
        <v>5</v>
      </c>
      <c r="M254" t="s">
        <v>20</v>
      </c>
      <c r="N254" t="s">
        <v>21</v>
      </c>
    </row>
    <row r="255" spans="1:14" x14ac:dyDescent="0.3">
      <c r="A255" t="s">
        <v>476</v>
      </c>
      <c r="B255" t="s">
        <v>290</v>
      </c>
      <c r="C255">
        <v>30</v>
      </c>
      <c r="D255" t="s">
        <v>16</v>
      </c>
      <c r="E255" t="s">
        <v>62</v>
      </c>
      <c r="F255" t="s">
        <v>63</v>
      </c>
      <c r="G255" t="s">
        <v>88</v>
      </c>
      <c r="H255">
        <v>42620</v>
      </c>
      <c r="I255">
        <v>40058</v>
      </c>
      <c r="J255">
        <v>2334</v>
      </c>
      <c r="K255">
        <v>2.48</v>
      </c>
      <c r="L255">
        <v>4</v>
      </c>
      <c r="M255" t="s">
        <v>34</v>
      </c>
      <c r="N255" t="s">
        <v>21</v>
      </c>
    </row>
    <row r="256" spans="1:14" x14ac:dyDescent="0.3">
      <c r="A256" t="s">
        <v>477</v>
      </c>
      <c r="B256" t="s">
        <v>478</v>
      </c>
      <c r="C256">
        <v>33</v>
      </c>
      <c r="D256" t="s">
        <v>16</v>
      </c>
      <c r="E256" t="s">
        <v>62</v>
      </c>
      <c r="F256" t="s">
        <v>63</v>
      </c>
      <c r="G256" t="s">
        <v>53</v>
      </c>
      <c r="H256">
        <v>43666</v>
      </c>
      <c r="I256">
        <v>44959</v>
      </c>
      <c r="J256">
        <v>2272</v>
      </c>
      <c r="K256">
        <v>3.76</v>
      </c>
      <c r="L256">
        <v>4</v>
      </c>
      <c r="M256" t="s">
        <v>34</v>
      </c>
      <c r="N256" t="s">
        <v>21</v>
      </c>
    </row>
    <row r="257" spans="1:14" x14ac:dyDescent="0.3">
      <c r="A257" t="s">
        <v>479</v>
      </c>
      <c r="B257" t="s">
        <v>448</v>
      </c>
      <c r="C257">
        <v>31</v>
      </c>
      <c r="D257" t="s">
        <v>16</v>
      </c>
      <c r="E257" t="s">
        <v>62</v>
      </c>
      <c r="F257" t="s">
        <v>63</v>
      </c>
      <c r="G257" t="s">
        <v>19</v>
      </c>
      <c r="H257">
        <v>44660</v>
      </c>
      <c r="I257">
        <v>44294</v>
      </c>
      <c r="J257">
        <v>2115</v>
      </c>
      <c r="K257">
        <v>3.84</v>
      </c>
      <c r="L257">
        <v>3</v>
      </c>
      <c r="M257" t="s">
        <v>20</v>
      </c>
      <c r="N257" t="s">
        <v>21</v>
      </c>
    </row>
    <row r="258" spans="1:14" x14ac:dyDescent="0.3">
      <c r="A258" t="s">
        <v>480</v>
      </c>
      <c r="B258" t="s">
        <v>481</v>
      </c>
      <c r="C258">
        <v>31</v>
      </c>
      <c r="D258" t="s">
        <v>24</v>
      </c>
      <c r="E258" t="s">
        <v>58</v>
      </c>
      <c r="F258" t="s">
        <v>59</v>
      </c>
      <c r="G258" t="s">
        <v>50</v>
      </c>
      <c r="H258">
        <v>42859</v>
      </c>
      <c r="I258">
        <v>34600</v>
      </c>
      <c r="J258">
        <v>1269</v>
      </c>
      <c r="K258">
        <v>2.6</v>
      </c>
      <c r="L258">
        <v>2</v>
      </c>
      <c r="M258" t="s">
        <v>28</v>
      </c>
      <c r="N258" t="s">
        <v>21</v>
      </c>
    </row>
    <row r="259" spans="1:14" x14ac:dyDescent="0.3">
      <c r="A259" t="s">
        <v>482</v>
      </c>
      <c r="B259" t="s">
        <v>337</v>
      </c>
      <c r="C259">
        <v>27</v>
      </c>
      <c r="D259" t="s">
        <v>16</v>
      </c>
      <c r="E259" t="s">
        <v>17</v>
      </c>
      <c r="F259" t="s">
        <v>18</v>
      </c>
      <c r="G259" t="s">
        <v>27</v>
      </c>
      <c r="H259">
        <v>43708</v>
      </c>
      <c r="I259">
        <v>52529</v>
      </c>
      <c r="J259">
        <v>852</v>
      </c>
      <c r="K259">
        <v>2.04</v>
      </c>
      <c r="L259">
        <v>3</v>
      </c>
      <c r="M259" t="s">
        <v>28</v>
      </c>
      <c r="N259" t="s">
        <v>21</v>
      </c>
    </row>
    <row r="260" spans="1:14" x14ac:dyDescent="0.3">
      <c r="A260" t="s">
        <v>483</v>
      </c>
      <c r="B260" t="s">
        <v>57</v>
      </c>
      <c r="C260">
        <v>33</v>
      </c>
      <c r="D260" t="s">
        <v>16</v>
      </c>
      <c r="E260" t="s">
        <v>31</v>
      </c>
      <c r="F260" t="s">
        <v>32</v>
      </c>
      <c r="G260" t="s">
        <v>33</v>
      </c>
      <c r="H260">
        <v>44733</v>
      </c>
      <c r="I260">
        <v>32242</v>
      </c>
      <c r="J260">
        <v>1482</v>
      </c>
      <c r="K260">
        <v>3.32</v>
      </c>
      <c r="L260">
        <v>6</v>
      </c>
      <c r="M260" t="s">
        <v>20</v>
      </c>
      <c r="N260" t="s">
        <v>21</v>
      </c>
    </row>
    <row r="261" spans="1:14" x14ac:dyDescent="0.3">
      <c r="A261" t="s">
        <v>484</v>
      </c>
      <c r="B261" t="s">
        <v>337</v>
      </c>
      <c r="C261">
        <v>33</v>
      </c>
      <c r="D261" t="s">
        <v>24</v>
      </c>
      <c r="E261" t="s">
        <v>17</v>
      </c>
      <c r="F261" t="s">
        <v>18</v>
      </c>
      <c r="G261" t="s">
        <v>27</v>
      </c>
      <c r="H261">
        <v>42758</v>
      </c>
      <c r="I261">
        <v>49064</v>
      </c>
      <c r="J261">
        <v>1488</v>
      </c>
      <c r="K261">
        <v>3.94</v>
      </c>
      <c r="L261">
        <v>3</v>
      </c>
      <c r="M261" t="s">
        <v>28</v>
      </c>
      <c r="N261" t="s">
        <v>21</v>
      </c>
    </row>
    <row r="262" spans="1:14" x14ac:dyDescent="0.3">
      <c r="A262" t="s">
        <v>485</v>
      </c>
      <c r="B262" t="s">
        <v>470</v>
      </c>
      <c r="C262">
        <v>25</v>
      </c>
      <c r="D262" t="s">
        <v>16</v>
      </c>
      <c r="E262" t="s">
        <v>58</v>
      </c>
      <c r="F262" t="s">
        <v>59</v>
      </c>
      <c r="G262" t="s">
        <v>33</v>
      </c>
      <c r="H262">
        <v>43534</v>
      </c>
      <c r="I262">
        <v>28707</v>
      </c>
      <c r="J262">
        <v>1614</v>
      </c>
      <c r="K262">
        <v>2.6</v>
      </c>
      <c r="L262">
        <v>5</v>
      </c>
      <c r="M262" t="s">
        <v>28</v>
      </c>
      <c r="N262" t="s">
        <v>21</v>
      </c>
    </row>
    <row r="263" spans="1:14" x14ac:dyDescent="0.3">
      <c r="A263" t="s">
        <v>486</v>
      </c>
      <c r="B263" t="s">
        <v>487</v>
      </c>
      <c r="C263">
        <v>41</v>
      </c>
      <c r="D263" t="s">
        <v>16</v>
      </c>
      <c r="E263" t="s">
        <v>31</v>
      </c>
      <c r="F263" t="s">
        <v>32</v>
      </c>
      <c r="G263" t="s">
        <v>33</v>
      </c>
      <c r="H263">
        <v>43501</v>
      </c>
      <c r="I263">
        <v>37724</v>
      </c>
      <c r="J263">
        <v>3012</v>
      </c>
      <c r="K263">
        <v>4</v>
      </c>
      <c r="L263">
        <v>2</v>
      </c>
      <c r="M263" t="s">
        <v>34</v>
      </c>
      <c r="N263" t="s">
        <v>21</v>
      </c>
    </row>
    <row r="264" spans="1:14" x14ac:dyDescent="0.3">
      <c r="A264" t="s">
        <v>488</v>
      </c>
      <c r="B264" t="s">
        <v>100</v>
      </c>
      <c r="C264">
        <v>35</v>
      </c>
      <c r="D264" t="s">
        <v>24</v>
      </c>
      <c r="E264" t="s">
        <v>25</v>
      </c>
      <c r="F264" t="s">
        <v>26</v>
      </c>
      <c r="G264" t="s">
        <v>19</v>
      </c>
      <c r="H264">
        <v>42806</v>
      </c>
      <c r="I264">
        <v>28870</v>
      </c>
      <c r="J264">
        <v>1728</v>
      </c>
      <c r="K264">
        <v>3.04</v>
      </c>
      <c r="L264">
        <v>3</v>
      </c>
      <c r="M264" t="s">
        <v>34</v>
      </c>
      <c r="N264" t="s">
        <v>21</v>
      </c>
    </row>
    <row r="265" spans="1:14" x14ac:dyDescent="0.3">
      <c r="A265" t="s">
        <v>489</v>
      </c>
      <c r="B265" t="s">
        <v>490</v>
      </c>
      <c r="C265">
        <v>32</v>
      </c>
      <c r="D265" t="s">
        <v>24</v>
      </c>
      <c r="E265" t="s">
        <v>37</v>
      </c>
      <c r="F265" t="s">
        <v>38</v>
      </c>
      <c r="G265" t="s">
        <v>39</v>
      </c>
      <c r="H265">
        <v>43948</v>
      </c>
      <c r="I265">
        <v>36102</v>
      </c>
      <c r="J265">
        <v>794</v>
      </c>
      <c r="K265">
        <v>3.57</v>
      </c>
      <c r="L265">
        <v>5</v>
      </c>
      <c r="M265" t="s">
        <v>28</v>
      </c>
      <c r="N265" t="s">
        <v>21</v>
      </c>
    </row>
    <row r="266" spans="1:14" x14ac:dyDescent="0.3">
      <c r="A266" t="s">
        <v>491</v>
      </c>
      <c r="B266" t="s">
        <v>107</v>
      </c>
      <c r="C266">
        <v>42</v>
      </c>
      <c r="D266" t="s">
        <v>24</v>
      </c>
      <c r="E266" t="s">
        <v>62</v>
      </c>
      <c r="F266" t="s">
        <v>63</v>
      </c>
      <c r="G266" t="s">
        <v>88</v>
      </c>
      <c r="H266">
        <v>43832</v>
      </c>
      <c r="I266">
        <v>44748</v>
      </c>
      <c r="J266">
        <v>3609</v>
      </c>
      <c r="K266">
        <v>3.44</v>
      </c>
      <c r="L266">
        <v>0</v>
      </c>
      <c r="M266" t="s">
        <v>34</v>
      </c>
      <c r="N266" t="s">
        <v>21</v>
      </c>
    </row>
    <row r="267" spans="1:14" x14ac:dyDescent="0.3">
      <c r="A267" t="s">
        <v>492</v>
      </c>
      <c r="B267" t="s">
        <v>493</v>
      </c>
      <c r="C267">
        <v>23</v>
      </c>
      <c r="D267" t="s">
        <v>24</v>
      </c>
      <c r="E267" t="s">
        <v>62</v>
      </c>
      <c r="F267" t="s">
        <v>63</v>
      </c>
      <c r="G267" t="s">
        <v>19</v>
      </c>
      <c r="H267">
        <v>43507</v>
      </c>
      <c r="I267">
        <v>43603</v>
      </c>
      <c r="J267">
        <v>3777</v>
      </c>
      <c r="K267">
        <v>3.9</v>
      </c>
      <c r="L267">
        <v>3</v>
      </c>
      <c r="M267" t="s">
        <v>20</v>
      </c>
      <c r="N267" t="s">
        <v>21</v>
      </c>
    </row>
    <row r="268" spans="1:14" x14ac:dyDescent="0.3">
      <c r="A268" t="s">
        <v>494</v>
      </c>
      <c r="B268" t="s">
        <v>495</v>
      </c>
      <c r="C268">
        <v>34</v>
      </c>
      <c r="D268" t="s">
        <v>16</v>
      </c>
      <c r="E268" t="s">
        <v>37</v>
      </c>
      <c r="F268" t="s">
        <v>38</v>
      </c>
      <c r="G268" t="s">
        <v>27</v>
      </c>
      <c r="H268">
        <v>43449</v>
      </c>
      <c r="I268">
        <v>28814</v>
      </c>
      <c r="J268">
        <v>2199</v>
      </c>
      <c r="K268">
        <v>3.79</v>
      </c>
      <c r="L268">
        <v>2</v>
      </c>
      <c r="M268" t="s">
        <v>20</v>
      </c>
      <c r="N268" t="s">
        <v>21</v>
      </c>
    </row>
    <row r="269" spans="1:14" x14ac:dyDescent="0.3">
      <c r="A269" t="s">
        <v>496</v>
      </c>
      <c r="B269" t="s">
        <v>497</v>
      </c>
      <c r="C269">
        <v>30</v>
      </c>
      <c r="D269" t="s">
        <v>16</v>
      </c>
      <c r="E269" t="s">
        <v>58</v>
      </c>
      <c r="F269" t="s">
        <v>59</v>
      </c>
      <c r="G269" t="s">
        <v>53</v>
      </c>
      <c r="H269">
        <v>43646</v>
      </c>
      <c r="I269">
        <v>36150</v>
      </c>
      <c r="J269">
        <v>2101</v>
      </c>
      <c r="K269">
        <v>2.54</v>
      </c>
      <c r="L269">
        <v>2</v>
      </c>
      <c r="M269" t="s">
        <v>20</v>
      </c>
      <c r="N269" t="s">
        <v>21</v>
      </c>
    </row>
    <row r="270" spans="1:14" x14ac:dyDescent="0.3">
      <c r="A270" t="s">
        <v>498</v>
      </c>
      <c r="B270" t="s">
        <v>499</v>
      </c>
      <c r="C270">
        <v>22</v>
      </c>
      <c r="D270" t="s">
        <v>16</v>
      </c>
      <c r="E270" t="s">
        <v>31</v>
      </c>
      <c r="F270" t="s">
        <v>32</v>
      </c>
      <c r="G270" t="s">
        <v>39</v>
      </c>
      <c r="H270">
        <v>45618</v>
      </c>
      <c r="I270">
        <v>28285</v>
      </c>
      <c r="J270">
        <v>1075</v>
      </c>
      <c r="K270">
        <v>3.23</v>
      </c>
      <c r="L270">
        <v>1</v>
      </c>
      <c r="M270" t="s">
        <v>34</v>
      </c>
      <c r="N270" t="s">
        <v>21</v>
      </c>
    </row>
    <row r="271" spans="1:14" x14ac:dyDescent="0.3">
      <c r="A271" t="s">
        <v>500</v>
      </c>
      <c r="B271" t="s">
        <v>501</v>
      </c>
      <c r="C271">
        <v>25</v>
      </c>
      <c r="D271" t="s">
        <v>24</v>
      </c>
      <c r="E271" t="s">
        <v>37</v>
      </c>
      <c r="F271" t="s">
        <v>38</v>
      </c>
      <c r="G271" t="s">
        <v>105</v>
      </c>
      <c r="H271">
        <v>43775</v>
      </c>
      <c r="I271">
        <v>27556</v>
      </c>
      <c r="J271">
        <v>1215</v>
      </c>
      <c r="K271">
        <v>2.95</v>
      </c>
      <c r="L271">
        <v>4</v>
      </c>
      <c r="M271" t="s">
        <v>34</v>
      </c>
      <c r="N271" t="s">
        <v>21</v>
      </c>
    </row>
    <row r="272" spans="1:14" x14ac:dyDescent="0.3">
      <c r="A272" t="s">
        <v>502</v>
      </c>
      <c r="B272" t="s">
        <v>98</v>
      </c>
      <c r="C272">
        <v>37</v>
      </c>
      <c r="D272" t="s">
        <v>16</v>
      </c>
      <c r="E272" t="s">
        <v>37</v>
      </c>
      <c r="F272" t="s">
        <v>38</v>
      </c>
      <c r="G272" t="s">
        <v>53</v>
      </c>
      <c r="H272">
        <v>45300</v>
      </c>
      <c r="I272">
        <v>26377</v>
      </c>
      <c r="J272">
        <v>640</v>
      </c>
      <c r="K272">
        <v>2.9</v>
      </c>
      <c r="L272">
        <v>3</v>
      </c>
      <c r="M272" t="s">
        <v>34</v>
      </c>
      <c r="N272" t="s">
        <v>21</v>
      </c>
    </row>
    <row r="273" spans="1:14" x14ac:dyDescent="0.3">
      <c r="A273" t="s">
        <v>503</v>
      </c>
      <c r="B273" t="s">
        <v>504</v>
      </c>
      <c r="C273">
        <v>39</v>
      </c>
      <c r="D273" t="s">
        <v>16</v>
      </c>
      <c r="E273" t="s">
        <v>37</v>
      </c>
      <c r="F273" t="s">
        <v>38</v>
      </c>
      <c r="G273" t="s">
        <v>88</v>
      </c>
      <c r="H273">
        <v>42978</v>
      </c>
      <c r="I273">
        <v>28388</v>
      </c>
      <c r="J273">
        <v>2038</v>
      </c>
      <c r="K273">
        <v>4.34</v>
      </c>
      <c r="L273">
        <v>1</v>
      </c>
      <c r="M273" t="s">
        <v>20</v>
      </c>
      <c r="N273" t="s">
        <v>21</v>
      </c>
    </row>
    <row r="274" spans="1:14" x14ac:dyDescent="0.3">
      <c r="A274" t="s">
        <v>505</v>
      </c>
      <c r="B274" t="s">
        <v>506</v>
      </c>
      <c r="C274">
        <v>30</v>
      </c>
      <c r="D274" t="s">
        <v>24</v>
      </c>
      <c r="E274" t="s">
        <v>62</v>
      </c>
      <c r="F274" t="s">
        <v>63</v>
      </c>
      <c r="G274" t="s">
        <v>19</v>
      </c>
      <c r="H274">
        <v>43316</v>
      </c>
      <c r="I274">
        <v>38672</v>
      </c>
      <c r="J274">
        <v>2211</v>
      </c>
      <c r="K274">
        <v>2.66</v>
      </c>
      <c r="L274">
        <v>5</v>
      </c>
      <c r="M274" t="s">
        <v>20</v>
      </c>
      <c r="N274" t="s">
        <v>21</v>
      </c>
    </row>
    <row r="275" spans="1:14" x14ac:dyDescent="0.3">
      <c r="A275" t="s">
        <v>507</v>
      </c>
      <c r="B275" t="s">
        <v>508</v>
      </c>
      <c r="C275">
        <v>32</v>
      </c>
      <c r="D275" t="s">
        <v>16</v>
      </c>
      <c r="E275" t="s">
        <v>37</v>
      </c>
      <c r="F275" t="s">
        <v>38</v>
      </c>
      <c r="G275" t="s">
        <v>50</v>
      </c>
      <c r="H275">
        <v>43489</v>
      </c>
      <c r="I275">
        <v>33244</v>
      </c>
      <c r="J275">
        <v>1288</v>
      </c>
      <c r="K275">
        <v>2.99</v>
      </c>
      <c r="L275">
        <v>4</v>
      </c>
      <c r="M275" t="s">
        <v>28</v>
      </c>
      <c r="N275" t="s">
        <v>21</v>
      </c>
    </row>
    <row r="276" spans="1:14" x14ac:dyDescent="0.3">
      <c r="A276" t="s">
        <v>509</v>
      </c>
      <c r="B276" t="s">
        <v>45</v>
      </c>
      <c r="C276">
        <v>31</v>
      </c>
      <c r="D276" t="s">
        <v>16</v>
      </c>
      <c r="E276" t="s">
        <v>25</v>
      </c>
      <c r="F276" t="s">
        <v>26</v>
      </c>
      <c r="G276" t="s">
        <v>53</v>
      </c>
      <c r="H276">
        <v>44195</v>
      </c>
      <c r="I276">
        <v>27399</v>
      </c>
      <c r="J276">
        <v>1109</v>
      </c>
      <c r="K276">
        <v>2.78</v>
      </c>
      <c r="L276">
        <v>2</v>
      </c>
      <c r="M276" t="s">
        <v>20</v>
      </c>
      <c r="N276" t="s">
        <v>21</v>
      </c>
    </row>
    <row r="277" spans="1:14" x14ac:dyDescent="0.3">
      <c r="A277" t="s">
        <v>510</v>
      </c>
      <c r="B277" t="s">
        <v>272</v>
      </c>
      <c r="C277">
        <v>40</v>
      </c>
      <c r="D277" t="s">
        <v>24</v>
      </c>
      <c r="E277" t="s">
        <v>74</v>
      </c>
      <c r="F277" t="s">
        <v>75</v>
      </c>
      <c r="G277" t="s">
        <v>50</v>
      </c>
      <c r="H277">
        <v>43377</v>
      </c>
      <c r="I277">
        <v>39253</v>
      </c>
      <c r="J277">
        <v>1463</v>
      </c>
      <c r="K277">
        <v>3.25</v>
      </c>
      <c r="L277">
        <v>3</v>
      </c>
      <c r="M277" t="s">
        <v>20</v>
      </c>
      <c r="N277" t="s">
        <v>21</v>
      </c>
    </row>
    <row r="278" spans="1:14" x14ac:dyDescent="0.3">
      <c r="A278" t="s">
        <v>511</v>
      </c>
      <c r="B278" t="s">
        <v>512</v>
      </c>
      <c r="C278">
        <v>28</v>
      </c>
      <c r="D278" t="s">
        <v>24</v>
      </c>
      <c r="E278" t="s">
        <v>74</v>
      </c>
      <c r="F278" t="s">
        <v>75</v>
      </c>
      <c r="G278" t="s">
        <v>39</v>
      </c>
      <c r="H278">
        <v>45375</v>
      </c>
      <c r="I278">
        <v>29683</v>
      </c>
      <c r="J278">
        <v>2347</v>
      </c>
      <c r="K278">
        <v>3.92</v>
      </c>
      <c r="L278">
        <v>3</v>
      </c>
      <c r="M278" t="s">
        <v>28</v>
      </c>
      <c r="N278" t="s">
        <v>21</v>
      </c>
    </row>
    <row r="279" spans="1:14" x14ac:dyDescent="0.3">
      <c r="A279" t="s">
        <v>513</v>
      </c>
      <c r="B279" t="s">
        <v>451</v>
      </c>
      <c r="C279">
        <v>39</v>
      </c>
      <c r="D279" t="s">
        <v>24</v>
      </c>
      <c r="E279" t="s">
        <v>58</v>
      </c>
      <c r="F279" t="s">
        <v>59</v>
      </c>
      <c r="G279" t="s">
        <v>33</v>
      </c>
      <c r="H279">
        <v>44615</v>
      </c>
      <c r="I279">
        <v>32230</v>
      </c>
      <c r="J279">
        <v>1756</v>
      </c>
      <c r="K279">
        <v>4.0999999999999996</v>
      </c>
      <c r="L279">
        <v>4</v>
      </c>
      <c r="M279" t="s">
        <v>28</v>
      </c>
      <c r="N279" t="s">
        <v>21</v>
      </c>
    </row>
    <row r="280" spans="1:14" x14ac:dyDescent="0.3">
      <c r="A280" t="s">
        <v>514</v>
      </c>
      <c r="B280" t="s">
        <v>515</v>
      </c>
      <c r="C280">
        <v>33</v>
      </c>
      <c r="D280" t="s">
        <v>24</v>
      </c>
      <c r="E280" t="s">
        <v>62</v>
      </c>
      <c r="F280" t="s">
        <v>63</v>
      </c>
      <c r="G280" t="s">
        <v>33</v>
      </c>
      <c r="H280">
        <v>43026</v>
      </c>
      <c r="I280">
        <v>46038</v>
      </c>
      <c r="J280">
        <v>3955</v>
      </c>
      <c r="K280">
        <v>3.64</v>
      </c>
      <c r="L280">
        <v>2</v>
      </c>
      <c r="M280" t="s">
        <v>20</v>
      </c>
      <c r="N280" t="s">
        <v>21</v>
      </c>
    </row>
    <row r="281" spans="1:14" x14ac:dyDescent="0.3">
      <c r="A281" t="s">
        <v>516</v>
      </c>
      <c r="B281" t="s">
        <v>517</v>
      </c>
      <c r="C281">
        <v>28</v>
      </c>
      <c r="D281" t="s">
        <v>24</v>
      </c>
      <c r="E281" t="s">
        <v>25</v>
      </c>
      <c r="F281" t="s">
        <v>26</v>
      </c>
      <c r="G281" t="s">
        <v>105</v>
      </c>
      <c r="H281">
        <v>44436</v>
      </c>
      <c r="I281">
        <v>32624</v>
      </c>
      <c r="J281">
        <v>2466</v>
      </c>
      <c r="K281">
        <v>3.95</v>
      </c>
      <c r="L281">
        <v>6</v>
      </c>
      <c r="M281" t="s">
        <v>20</v>
      </c>
      <c r="N281" t="s">
        <v>21</v>
      </c>
    </row>
    <row r="282" spans="1:14" x14ac:dyDescent="0.3">
      <c r="A282" t="s">
        <v>518</v>
      </c>
      <c r="B282" t="s">
        <v>222</v>
      </c>
      <c r="C282">
        <v>36</v>
      </c>
      <c r="D282" t="s">
        <v>24</v>
      </c>
      <c r="E282" t="s">
        <v>62</v>
      </c>
      <c r="F282" t="s">
        <v>63</v>
      </c>
      <c r="G282" t="s">
        <v>19</v>
      </c>
      <c r="H282">
        <v>44739</v>
      </c>
      <c r="I282">
        <v>43620</v>
      </c>
      <c r="J282">
        <v>1816</v>
      </c>
      <c r="K282">
        <v>3.95</v>
      </c>
      <c r="L282">
        <v>3</v>
      </c>
      <c r="M282" t="s">
        <v>20</v>
      </c>
      <c r="N282" t="s">
        <v>21</v>
      </c>
    </row>
    <row r="283" spans="1:14" x14ac:dyDescent="0.3">
      <c r="A283" t="s">
        <v>519</v>
      </c>
      <c r="B283" t="s">
        <v>115</v>
      </c>
      <c r="C283">
        <v>32</v>
      </c>
      <c r="D283" t="s">
        <v>16</v>
      </c>
      <c r="E283" t="s">
        <v>42</v>
      </c>
      <c r="F283" t="s">
        <v>43</v>
      </c>
      <c r="G283" t="s">
        <v>33</v>
      </c>
      <c r="H283">
        <v>42354</v>
      </c>
      <c r="I283">
        <v>40130</v>
      </c>
      <c r="J283">
        <v>897</v>
      </c>
      <c r="K283">
        <v>2.7</v>
      </c>
      <c r="L283">
        <v>2</v>
      </c>
      <c r="M283" t="s">
        <v>34</v>
      </c>
      <c r="N283" t="s">
        <v>21</v>
      </c>
    </row>
    <row r="284" spans="1:14" x14ac:dyDescent="0.3">
      <c r="A284" t="s">
        <v>520</v>
      </c>
      <c r="B284" t="s">
        <v>521</v>
      </c>
      <c r="C284">
        <v>41</v>
      </c>
      <c r="D284" t="s">
        <v>16</v>
      </c>
      <c r="E284" t="s">
        <v>37</v>
      </c>
      <c r="F284" t="s">
        <v>38</v>
      </c>
      <c r="G284" t="s">
        <v>33</v>
      </c>
      <c r="H284">
        <v>45201</v>
      </c>
      <c r="I284">
        <v>21779</v>
      </c>
      <c r="J284">
        <v>502</v>
      </c>
      <c r="K284">
        <v>3.07</v>
      </c>
      <c r="L284">
        <v>3</v>
      </c>
      <c r="M284" t="s">
        <v>20</v>
      </c>
      <c r="N284" t="s">
        <v>21</v>
      </c>
    </row>
    <row r="285" spans="1:14" x14ac:dyDescent="0.3">
      <c r="A285" t="s">
        <v>522</v>
      </c>
      <c r="B285" t="s">
        <v>92</v>
      </c>
      <c r="C285">
        <v>24</v>
      </c>
      <c r="D285" t="s">
        <v>16</v>
      </c>
      <c r="E285" t="s">
        <v>58</v>
      </c>
      <c r="F285" t="s">
        <v>59</v>
      </c>
      <c r="G285" t="s">
        <v>19</v>
      </c>
      <c r="H285">
        <v>44251</v>
      </c>
      <c r="I285">
        <v>30654</v>
      </c>
      <c r="J285">
        <v>1136</v>
      </c>
      <c r="K285">
        <v>3.35</v>
      </c>
      <c r="L285">
        <v>3</v>
      </c>
      <c r="M285" t="s">
        <v>34</v>
      </c>
      <c r="N285" t="s">
        <v>21</v>
      </c>
    </row>
    <row r="286" spans="1:14" x14ac:dyDescent="0.3">
      <c r="A286" t="s">
        <v>523</v>
      </c>
      <c r="B286" t="s">
        <v>470</v>
      </c>
      <c r="C286">
        <v>36</v>
      </c>
      <c r="D286" t="s">
        <v>24</v>
      </c>
      <c r="E286" t="s">
        <v>37</v>
      </c>
      <c r="F286" t="s">
        <v>38</v>
      </c>
      <c r="G286" t="s">
        <v>39</v>
      </c>
      <c r="H286">
        <v>42608</v>
      </c>
      <c r="I286">
        <v>28121</v>
      </c>
      <c r="J286">
        <v>1575</v>
      </c>
      <c r="K286">
        <v>4.08</v>
      </c>
      <c r="L286">
        <v>4</v>
      </c>
      <c r="M286" t="s">
        <v>28</v>
      </c>
      <c r="N286" t="s">
        <v>21</v>
      </c>
    </row>
    <row r="287" spans="1:14" x14ac:dyDescent="0.3">
      <c r="A287" t="s">
        <v>524</v>
      </c>
      <c r="B287" t="s">
        <v>525</v>
      </c>
      <c r="C287">
        <v>32</v>
      </c>
      <c r="D287" t="s">
        <v>16</v>
      </c>
      <c r="E287" t="s">
        <v>37</v>
      </c>
      <c r="F287" t="s">
        <v>38</v>
      </c>
      <c r="G287" t="s">
        <v>105</v>
      </c>
      <c r="H287">
        <v>45086</v>
      </c>
      <c r="I287">
        <v>36456</v>
      </c>
      <c r="J287">
        <v>1295</v>
      </c>
      <c r="K287">
        <v>3.37</v>
      </c>
      <c r="L287">
        <v>4</v>
      </c>
      <c r="M287" t="s">
        <v>20</v>
      </c>
      <c r="N287" t="s">
        <v>21</v>
      </c>
    </row>
    <row r="288" spans="1:14" x14ac:dyDescent="0.3">
      <c r="A288" t="s">
        <v>526</v>
      </c>
      <c r="B288" t="s">
        <v>527</v>
      </c>
      <c r="C288">
        <v>24</v>
      </c>
      <c r="D288" t="s">
        <v>24</v>
      </c>
      <c r="E288" t="s">
        <v>37</v>
      </c>
      <c r="F288" t="s">
        <v>38</v>
      </c>
      <c r="G288" t="s">
        <v>50</v>
      </c>
      <c r="H288">
        <v>43474</v>
      </c>
      <c r="I288">
        <v>34517</v>
      </c>
      <c r="J288">
        <v>1384</v>
      </c>
      <c r="K288">
        <v>2.09</v>
      </c>
      <c r="L288">
        <v>0</v>
      </c>
      <c r="M288" t="s">
        <v>20</v>
      </c>
      <c r="N288" t="s">
        <v>21</v>
      </c>
    </row>
    <row r="289" spans="1:14" x14ac:dyDescent="0.3">
      <c r="A289" t="s">
        <v>528</v>
      </c>
      <c r="B289" t="s">
        <v>529</v>
      </c>
      <c r="C289">
        <v>33</v>
      </c>
      <c r="D289" t="s">
        <v>24</v>
      </c>
      <c r="E289" t="s">
        <v>17</v>
      </c>
      <c r="F289" t="s">
        <v>18</v>
      </c>
      <c r="G289" t="s">
        <v>19</v>
      </c>
      <c r="H289">
        <v>45191</v>
      </c>
      <c r="I289">
        <v>48453</v>
      </c>
      <c r="J289">
        <v>1574</v>
      </c>
      <c r="K289">
        <v>2.5299999999999998</v>
      </c>
      <c r="L289">
        <v>3</v>
      </c>
      <c r="M289" t="s">
        <v>34</v>
      </c>
      <c r="N289" t="s">
        <v>21</v>
      </c>
    </row>
    <row r="290" spans="1:14" x14ac:dyDescent="0.3">
      <c r="A290" t="s">
        <v>530</v>
      </c>
      <c r="B290" t="s">
        <v>531</v>
      </c>
      <c r="C290">
        <v>24</v>
      </c>
      <c r="D290" t="s">
        <v>24</v>
      </c>
      <c r="E290" t="s">
        <v>74</v>
      </c>
      <c r="F290" t="s">
        <v>75</v>
      </c>
      <c r="G290" t="s">
        <v>88</v>
      </c>
      <c r="H290">
        <v>43285</v>
      </c>
      <c r="I290">
        <v>34249</v>
      </c>
      <c r="J290">
        <v>1254</v>
      </c>
      <c r="K290">
        <v>4.24</v>
      </c>
      <c r="L290">
        <v>3</v>
      </c>
      <c r="M290" t="s">
        <v>34</v>
      </c>
      <c r="N290" t="s">
        <v>21</v>
      </c>
    </row>
    <row r="291" spans="1:14" x14ac:dyDescent="0.3">
      <c r="A291" t="s">
        <v>532</v>
      </c>
      <c r="B291" t="s">
        <v>15</v>
      </c>
      <c r="C291">
        <v>30</v>
      </c>
      <c r="D291" t="s">
        <v>16</v>
      </c>
      <c r="E291" t="s">
        <v>42</v>
      </c>
      <c r="F291" t="s">
        <v>43</v>
      </c>
      <c r="G291" t="s">
        <v>33</v>
      </c>
      <c r="H291">
        <v>43547</v>
      </c>
      <c r="I291">
        <v>39473</v>
      </c>
      <c r="J291">
        <v>1825</v>
      </c>
      <c r="K291">
        <v>2.83</v>
      </c>
      <c r="L291">
        <v>1</v>
      </c>
      <c r="M291" t="s">
        <v>20</v>
      </c>
      <c r="N291" t="s">
        <v>21</v>
      </c>
    </row>
    <row r="292" spans="1:14" x14ac:dyDescent="0.3">
      <c r="A292" t="s">
        <v>533</v>
      </c>
      <c r="B292" t="s">
        <v>207</v>
      </c>
      <c r="C292">
        <v>25</v>
      </c>
      <c r="D292" t="s">
        <v>16</v>
      </c>
      <c r="E292" t="s">
        <v>74</v>
      </c>
      <c r="F292" t="s">
        <v>75</v>
      </c>
      <c r="G292" t="s">
        <v>88</v>
      </c>
      <c r="H292">
        <v>43129</v>
      </c>
      <c r="I292">
        <v>26458</v>
      </c>
      <c r="J292">
        <v>1511</v>
      </c>
      <c r="K292">
        <v>2.7</v>
      </c>
      <c r="L292">
        <v>1</v>
      </c>
      <c r="M292" t="s">
        <v>20</v>
      </c>
      <c r="N292" t="s">
        <v>21</v>
      </c>
    </row>
    <row r="293" spans="1:14" x14ac:dyDescent="0.3">
      <c r="A293" t="s">
        <v>534</v>
      </c>
      <c r="B293" t="s">
        <v>163</v>
      </c>
      <c r="C293">
        <v>28</v>
      </c>
      <c r="D293" t="s">
        <v>24</v>
      </c>
      <c r="E293" t="s">
        <v>62</v>
      </c>
      <c r="F293" t="s">
        <v>63</v>
      </c>
      <c r="G293" t="s">
        <v>105</v>
      </c>
      <c r="H293">
        <v>45150</v>
      </c>
      <c r="I293">
        <v>41112</v>
      </c>
      <c r="J293">
        <v>1054</v>
      </c>
      <c r="K293">
        <v>1.94</v>
      </c>
      <c r="L293">
        <v>4</v>
      </c>
      <c r="M293" t="s">
        <v>20</v>
      </c>
      <c r="N293" t="s">
        <v>21</v>
      </c>
    </row>
    <row r="294" spans="1:14" x14ac:dyDescent="0.3">
      <c r="A294" t="s">
        <v>535</v>
      </c>
      <c r="B294" t="s">
        <v>536</v>
      </c>
      <c r="C294">
        <v>29</v>
      </c>
      <c r="D294" t="s">
        <v>24</v>
      </c>
      <c r="E294" t="s">
        <v>31</v>
      </c>
      <c r="F294" t="s">
        <v>32</v>
      </c>
      <c r="G294" t="s">
        <v>50</v>
      </c>
      <c r="H294">
        <v>45406</v>
      </c>
      <c r="I294">
        <v>33380</v>
      </c>
      <c r="J294">
        <v>1331</v>
      </c>
      <c r="K294">
        <v>4.68</v>
      </c>
      <c r="L294">
        <v>1</v>
      </c>
      <c r="M294" t="s">
        <v>34</v>
      </c>
      <c r="N294" t="s">
        <v>21</v>
      </c>
    </row>
    <row r="295" spans="1:14" x14ac:dyDescent="0.3">
      <c r="A295" t="s">
        <v>537</v>
      </c>
      <c r="B295" t="s">
        <v>538</v>
      </c>
      <c r="C295">
        <v>29</v>
      </c>
      <c r="D295" t="s">
        <v>24</v>
      </c>
      <c r="E295" t="s">
        <v>42</v>
      </c>
      <c r="F295" t="s">
        <v>43</v>
      </c>
      <c r="G295" t="s">
        <v>27</v>
      </c>
      <c r="H295">
        <v>42591</v>
      </c>
      <c r="I295">
        <v>46121</v>
      </c>
      <c r="J295">
        <v>1188</v>
      </c>
      <c r="K295">
        <v>2.6</v>
      </c>
      <c r="L295">
        <v>0</v>
      </c>
      <c r="M295" t="s">
        <v>20</v>
      </c>
      <c r="N295" t="s">
        <v>21</v>
      </c>
    </row>
    <row r="296" spans="1:14" x14ac:dyDescent="0.3">
      <c r="A296" t="s">
        <v>539</v>
      </c>
      <c r="B296" t="s">
        <v>540</v>
      </c>
      <c r="C296">
        <v>32</v>
      </c>
      <c r="D296" t="s">
        <v>24</v>
      </c>
      <c r="E296" t="s">
        <v>31</v>
      </c>
      <c r="F296" t="s">
        <v>32</v>
      </c>
      <c r="G296" t="s">
        <v>53</v>
      </c>
      <c r="H296">
        <v>45050</v>
      </c>
      <c r="I296">
        <v>37149</v>
      </c>
      <c r="J296">
        <v>1326</v>
      </c>
      <c r="K296">
        <v>2.97</v>
      </c>
      <c r="L296">
        <v>1</v>
      </c>
      <c r="M296" t="s">
        <v>20</v>
      </c>
      <c r="N296" t="s">
        <v>21</v>
      </c>
    </row>
    <row r="297" spans="1:14" x14ac:dyDescent="0.3">
      <c r="A297" t="s">
        <v>541</v>
      </c>
      <c r="B297" t="s">
        <v>451</v>
      </c>
      <c r="C297">
        <v>46</v>
      </c>
      <c r="D297" t="s">
        <v>16</v>
      </c>
      <c r="E297" t="s">
        <v>31</v>
      </c>
      <c r="F297" t="s">
        <v>32</v>
      </c>
      <c r="G297" t="s">
        <v>19</v>
      </c>
      <c r="H297">
        <v>42192</v>
      </c>
      <c r="I297">
        <v>33136</v>
      </c>
      <c r="J297">
        <v>705</v>
      </c>
      <c r="K297">
        <v>2.99</v>
      </c>
      <c r="L297">
        <v>4</v>
      </c>
      <c r="M297" t="s">
        <v>20</v>
      </c>
      <c r="N297" t="s">
        <v>21</v>
      </c>
    </row>
    <row r="298" spans="1:14" x14ac:dyDescent="0.3">
      <c r="A298" t="s">
        <v>542</v>
      </c>
      <c r="B298" t="s">
        <v>366</v>
      </c>
      <c r="C298">
        <v>26</v>
      </c>
      <c r="D298" t="s">
        <v>16</v>
      </c>
      <c r="E298" t="s">
        <v>62</v>
      </c>
      <c r="F298" t="s">
        <v>63</v>
      </c>
      <c r="G298" t="s">
        <v>19</v>
      </c>
      <c r="H298">
        <v>45074</v>
      </c>
      <c r="I298">
        <v>52493</v>
      </c>
      <c r="J298">
        <v>2570</v>
      </c>
      <c r="K298">
        <v>3.71</v>
      </c>
      <c r="L298">
        <v>3</v>
      </c>
      <c r="M298" t="s">
        <v>28</v>
      </c>
      <c r="N298" t="s">
        <v>21</v>
      </c>
    </row>
    <row r="299" spans="1:14" x14ac:dyDescent="0.3">
      <c r="A299" t="s">
        <v>543</v>
      </c>
      <c r="B299" t="s">
        <v>244</v>
      </c>
      <c r="C299">
        <v>32</v>
      </c>
      <c r="D299" t="s">
        <v>16</v>
      </c>
      <c r="E299" t="s">
        <v>37</v>
      </c>
      <c r="F299" t="s">
        <v>38</v>
      </c>
      <c r="G299" t="s">
        <v>39</v>
      </c>
      <c r="H299">
        <v>42784</v>
      </c>
      <c r="I299">
        <v>31839</v>
      </c>
      <c r="J299">
        <v>1969</v>
      </c>
      <c r="K299">
        <v>3.14</v>
      </c>
      <c r="L299">
        <v>5</v>
      </c>
      <c r="M299" t="s">
        <v>20</v>
      </c>
      <c r="N299" t="s">
        <v>21</v>
      </c>
    </row>
    <row r="300" spans="1:14" x14ac:dyDescent="0.3">
      <c r="A300" t="s">
        <v>544</v>
      </c>
      <c r="B300" t="s">
        <v>470</v>
      </c>
      <c r="C300">
        <v>43</v>
      </c>
      <c r="D300" t="s">
        <v>24</v>
      </c>
      <c r="E300" t="s">
        <v>31</v>
      </c>
      <c r="F300" t="s">
        <v>32</v>
      </c>
      <c r="G300" t="s">
        <v>19</v>
      </c>
      <c r="H300">
        <v>43081</v>
      </c>
      <c r="I300">
        <v>26722</v>
      </c>
      <c r="J300">
        <v>1822</v>
      </c>
      <c r="K300">
        <v>4.16</v>
      </c>
      <c r="L300">
        <v>0</v>
      </c>
      <c r="M300" t="s">
        <v>28</v>
      </c>
      <c r="N300" t="s">
        <v>21</v>
      </c>
    </row>
    <row r="301" spans="1:14" x14ac:dyDescent="0.3">
      <c r="A301" t="s">
        <v>545</v>
      </c>
      <c r="B301" t="s">
        <v>45</v>
      </c>
      <c r="C301">
        <v>30</v>
      </c>
      <c r="D301" t="s">
        <v>16</v>
      </c>
      <c r="E301" t="s">
        <v>37</v>
      </c>
      <c r="F301" t="s">
        <v>38</v>
      </c>
      <c r="G301" t="s">
        <v>39</v>
      </c>
      <c r="H301">
        <v>42034</v>
      </c>
      <c r="I301">
        <v>24234</v>
      </c>
      <c r="J301">
        <v>2029</v>
      </c>
      <c r="K301">
        <v>3.98</v>
      </c>
      <c r="L301">
        <v>1</v>
      </c>
      <c r="M301" t="s">
        <v>20</v>
      </c>
      <c r="N301" t="s">
        <v>21</v>
      </c>
    </row>
    <row r="302" spans="1:14" x14ac:dyDescent="0.3">
      <c r="A302" t="s">
        <v>546</v>
      </c>
      <c r="B302" t="s">
        <v>279</v>
      </c>
      <c r="C302">
        <v>40</v>
      </c>
      <c r="D302" t="s">
        <v>16</v>
      </c>
      <c r="E302" t="s">
        <v>62</v>
      </c>
      <c r="F302" t="s">
        <v>63</v>
      </c>
      <c r="G302" t="s">
        <v>39</v>
      </c>
      <c r="H302">
        <v>42300</v>
      </c>
      <c r="I302">
        <v>43975</v>
      </c>
      <c r="J302">
        <v>1982</v>
      </c>
      <c r="K302">
        <v>4.49</v>
      </c>
      <c r="L302">
        <v>4</v>
      </c>
      <c r="M302" t="s">
        <v>34</v>
      </c>
      <c r="N302" t="s">
        <v>21</v>
      </c>
    </row>
    <row r="303" spans="1:14" x14ac:dyDescent="0.3">
      <c r="A303" t="s">
        <v>547</v>
      </c>
      <c r="B303" t="s">
        <v>463</v>
      </c>
      <c r="C303">
        <v>28</v>
      </c>
      <c r="D303" t="s">
        <v>24</v>
      </c>
      <c r="E303" t="s">
        <v>25</v>
      </c>
      <c r="F303" t="s">
        <v>26</v>
      </c>
      <c r="G303" t="s">
        <v>53</v>
      </c>
      <c r="H303">
        <v>42059</v>
      </c>
      <c r="I303">
        <v>23627</v>
      </c>
      <c r="J303">
        <v>1293</v>
      </c>
      <c r="K303">
        <v>3.86</v>
      </c>
      <c r="L303">
        <v>3</v>
      </c>
      <c r="M303" t="s">
        <v>20</v>
      </c>
      <c r="N303" t="s">
        <v>21</v>
      </c>
    </row>
    <row r="304" spans="1:14" x14ac:dyDescent="0.3">
      <c r="A304" t="s">
        <v>548</v>
      </c>
      <c r="B304" t="s">
        <v>549</v>
      </c>
      <c r="C304">
        <v>33</v>
      </c>
      <c r="D304" t="s">
        <v>16</v>
      </c>
      <c r="E304" t="s">
        <v>31</v>
      </c>
      <c r="F304" t="s">
        <v>32</v>
      </c>
      <c r="G304" t="s">
        <v>105</v>
      </c>
      <c r="H304">
        <v>45486</v>
      </c>
      <c r="I304">
        <v>37156</v>
      </c>
      <c r="J304">
        <v>1132</v>
      </c>
      <c r="K304">
        <v>3.48</v>
      </c>
      <c r="L304">
        <v>4</v>
      </c>
      <c r="M304" t="s">
        <v>34</v>
      </c>
      <c r="N304" t="s">
        <v>21</v>
      </c>
    </row>
    <row r="305" spans="1:14" x14ac:dyDescent="0.3">
      <c r="A305" t="s">
        <v>550</v>
      </c>
      <c r="B305" t="s">
        <v>109</v>
      </c>
      <c r="C305">
        <v>23</v>
      </c>
      <c r="D305" t="s">
        <v>16</v>
      </c>
      <c r="E305" t="s">
        <v>25</v>
      </c>
      <c r="F305" t="s">
        <v>26</v>
      </c>
      <c r="G305" t="s">
        <v>33</v>
      </c>
      <c r="H305">
        <v>42665</v>
      </c>
      <c r="I305">
        <v>30069</v>
      </c>
      <c r="J305">
        <v>1981</v>
      </c>
      <c r="K305">
        <v>3.47</v>
      </c>
      <c r="L305">
        <v>1</v>
      </c>
      <c r="M305" t="s">
        <v>28</v>
      </c>
      <c r="N305" t="s">
        <v>21</v>
      </c>
    </row>
    <row r="306" spans="1:14" x14ac:dyDescent="0.3">
      <c r="A306" t="s">
        <v>551</v>
      </c>
      <c r="B306" t="s">
        <v>100</v>
      </c>
      <c r="C306">
        <v>30</v>
      </c>
      <c r="D306" t="s">
        <v>16</v>
      </c>
      <c r="E306" t="s">
        <v>74</v>
      </c>
      <c r="F306" t="s">
        <v>75</v>
      </c>
      <c r="G306" t="s">
        <v>39</v>
      </c>
      <c r="H306">
        <v>44890</v>
      </c>
      <c r="I306">
        <v>37287</v>
      </c>
      <c r="J306">
        <v>3361</v>
      </c>
      <c r="K306">
        <v>4.18</v>
      </c>
      <c r="L306">
        <v>4</v>
      </c>
      <c r="M306" t="s">
        <v>28</v>
      </c>
      <c r="N306" t="s">
        <v>21</v>
      </c>
    </row>
    <row r="307" spans="1:14" x14ac:dyDescent="0.3">
      <c r="A307" t="s">
        <v>552</v>
      </c>
      <c r="B307" t="s">
        <v>196</v>
      </c>
      <c r="C307">
        <v>27</v>
      </c>
      <c r="D307" t="s">
        <v>24</v>
      </c>
      <c r="E307" t="s">
        <v>62</v>
      </c>
      <c r="F307" t="s">
        <v>63</v>
      </c>
      <c r="G307" t="s">
        <v>27</v>
      </c>
      <c r="H307">
        <v>45492</v>
      </c>
      <c r="I307">
        <v>42217</v>
      </c>
      <c r="J307">
        <v>2198</v>
      </c>
      <c r="K307">
        <v>2.77</v>
      </c>
      <c r="L307">
        <v>3</v>
      </c>
      <c r="M307" t="s">
        <v>34</v>
      </c>
      <c r="N307" t="s">
        <v>21</v>
      </c>
    </row>
    <row r="308" spans="1:14" x14ac:dyDescent="0.3">
      <c r="A308" t="s">
        <v>553</v>
      </c>
      <c r="B308" t="s">
        <v>554</v>
      </c>
      <c r="C308">
        <v>22</v>
      </c>
      <c r="D308" t="s">
        <v>24</v>
      </c>
      <c r="E308" t="s">
        <v>25</v>
      </c>
      <c r="F308" t="s">
        <v>26</v>
      </c>
      <c r="G308" t="s">
        <v>33</v>
      </c>
      <c r="H308">
        <v>44485</v>
      </c>
      <c r="I308">
        <v>30929</v>
      </c>
      <c r="J308">
        <v>684</v>
      </c>
      <c r="K308">
        <v>3.56</v>
      </c>
      <c r="L308">
        <v>1</v>
      </c>
      <c r="M308" t="s">
        <v>20</v>
      </c>
      <c r="N308" t="s">
        <v>21</v>
      </c>
    </row>
    <row r="309" spans="1:14" x14ac:dyDescent="0.3">
      <c r="A309" t="s">
        <v>555</v>
      </c>
      <c r="B309" t="s">
        <v>202</v>
      </c>
      <c r="C309">
        <v>31</v>
      </c>
      <c r="D309" t="s">
        <v>24</v>
      </c>
      <c r="E309" t="s">
        <v>37</v>
      </c>
      <c r="F309" t="s">
        <v>38</v>
      </c>
      <c r="G309" t="s">
        <v>88</v>
      </c>
      <c r="H309">
        <v>42424</v>
      </c>
      <c r="I309">
        <v>27648</v>
      </c>
      <c r="J309">
        <v>1311</v>
      </c>
      <c r="K309">
        <v>2.74</v>
      </c>
      <c r="L309">
        <v>2</v>
      </c>
      <c r="M309" t="s">
        <v>20</v>
      </c>
      <c r="N309" t="s">
        <v>21</v>
      </c>
    </row>
    <row r="310" spans="1:14" x14ac:dyDescent="0.3">
      <c r="A310" t="s">
        <v>556</v>
      </c>
      <c r="B310" t="s">
        <v>251</v>
      </c>
      <c r="C310">
        <v>35</v>
      </c>
      <c r="D310" t="s">
        <v>24</v>
      </c>
      <c r="E310" t="s">
        <v>58</v>
      </c>
      <c r="F310" t="s">
        <v>59</v>
      </c>
      <c r="G310" t="s">
        <v>50</v>
      </c>
      <c r="H310">
        <v>42642</v>
      </c>
      <c r="I310">
        <v>25526</v>
      </c>
      <c r="J310">
        <v>1079</v>
      </c>
      <c r="K310">
        <v>1.8</v>
      </c>
      <c r="L310">
        <v>3</v>
      </c>
      <c r="M310" t="s">
        <v>20</v>
      </c>
      <c r="N310" t="s">
        <v>21</v>
      </c>
    </row>
    <row r="311" spans="1:14" x14ac:dyDescent="0.3">
      <c r="A311" t="s">
        <v>557</v>
      </c>
      <c r="B311" t="s">
        <v>558</v>
      </c>
      <c r="C311">
        <v>36</v>
      </c>
      <c r="D311" t="s">
        <v>16</v>
      </c>
      <c r="E311" t="s">
        <v>25</v>
      </c>
      <c r="F311" t="s">
        <v>26</v>
      </c>
      <c r="G311" t="s">
        <v>53</v>
      </c>
      <c r="H311">
        <v>45229</v>
      </c>
      <c r="I311">
        <v>31632</v>
      </c>
      <c r="J311">
        <v>2800</v>
      </c>
      <c r="K311">
        <v>3.99</v>
      </c>
      <c r="L311">
        <v>1</v>
      </c>
      <c r="M311" t="s">
        <v>34</v>
      </c>
      <c r="N311" t="s">
        <v>21</v>
      </c>
    </row>
    <row r="312" spans="1:14" x14ac:dyDescent="0.3">
      <c r="A312" t="s">
        <v>559</v>
      </c>
      <c r="B312" t="s">
        <v>473</v>
      </c>
      <c r="C312">
        <v>33</v>
      </c>
      <c r="D312" t="s">
        <v>16</v>
      </c>
      <c r="E312" t="s">
        <v>74</v>
      </c>
      <c r="F312" t="s">
        <v>75</v>
      </c>
      <c r="G312" t="s">
        <v>50</v>
      </c>
      <c r="H312">
        <v>44890</v>
      </c>
      <c r="I312">
        <v>32754</v>
      </c>
      <c r="J312">
        <v>2472</v>
      </c>
      <c r="K312">
        <v>3.42</v>
      </c>
      <c r="L312">
        <v>3</v>
      </c>
      <c r="M312" t="s">
        <v>34</v>
      </c>
      <c r="N312" t="s">
        <v>21</v>
      </c>
    </row>
    <row r="313" spans="1:14" x14ac:dyDescent="0.3">
      <c r="A313" t="s">
        <v>560</v>
      </c>
      <c r="B313" t="s">
        <v>561</v>
      </c>
      <c r="C313">
        <v>36</v>
      </c>
      <c r="D313" t="s">
        <v>24</v>
      </c>
      <c r="E313" t="s">
        <v>62</v>
      </c>
      <c r="F313" t="s">
        <v>63</v>
      </c>
      <c r="G313" t="s">
        <v>27</v>
      </c>
      <c r="H313">
        <v>45209</v>
      </c>
      <c r="I313">
        <v>43359</v>
      </c>
      <c r="J313">
        <v>2387</v>
      </c>
      <c r="K313">
        <v>3.25</v>
      </c>
      <c r="L313">
        <v>1</v>
      </c>
      <c r="M313" t="s">
        <v>20</v>
      </c>
      <c r="N313" t="s">
        <v>21</v>
      </c>
    </row>
    <row r="314" spans="1:14" x14ac:dyDescent="0.3">
      <c r="A314" t="s">
        <v>562</v>
      </c>
      <c r="B314" t="s">
        <v>41</v>
      </c>
      <c r="C314">
        <v>28</v>
      </c>
      <c r="D314" t="s">
        <v>24</v>
      </c>
      <c r="E314" t="s">
        <v>42</v>
      </c>
      <c r="F314" t="s">
        <v>43</v>
      </c>
      <c r="G314" t="s">
        <v>88</v>
      </c>
      <c r="H314">
        <v>44515</v>
      </c>
      <c r="I314">
        <v>44642</v>
      </c>
      <c r="J314">
        <v>3464</v>
      </c>
      <c r="K314">
        <v>4.16</v>
      </c>
      <c r="L314">
        <v>4</v>
      </c>
      <c r="M314" t="s">
        <v>28</v>
      </c>
      <c r="N314" t="s">
        <v>21</v>
      </c>
    </row>
    <row r="315" spans="1:14" x14ac:dyDescent="0.3">
      <c r="A315" t="s">
        <v>563</v>
      </c>
      <c r="B315" t="s">
        <v>77</v>
      </c>
      <c r="C315">
        <v>33</v>
      </c>
      <c r="D315" t="s">
        <v>16</v>
      </c>
      <c r="E315" t="s">
        <v>74</v>
      </c>
      <c r="F315" t="s">
        <v>75</v>
      </c>
      <c r="G315" t="s">
        <v>19</v>
      </c>
      <c r="H315">
        <v>43837</v>
      </c>
      <c r="I315">
        <v>29438</v>
      </c>
      <c r="J315">
        <v>3284</v>
      </c>
      <c r="K315">
        <v>4.87</v>
      </c>
      <c r="L315">
        <v>0</v>
      </c>
      <c r="M315" t="s">
        <v>34</v>
      </c>
      <c r="N315" t="s">
        <v>21</v>
      </c>
    </row>
    <row r="316" spans="1:14" x14ac:dyDescent="0.3">
      <c r="A316" t="s">
        <v>564</v>
      </c>
      <c r="B316" t="s">
        <v>565</v>
      </c>
      <c r="C316">
        <v>41</v>
      </c>
      <c r="D316" t="s">
        <v>24</v>
      </c>
      <c r="E316" t="s">
        <v>62</v>
      </c>
      <c r="F316" t="s">
        <v>63</v>
      </c>
      <c r="G316" t="s">
        <v>33</v>
      </c>
      <c r="H316">
        <v>43316</v>
      </c>
      <c r="I316">
        <v>46187</v>
      </c>
      <c r="J316">
        <v>2935</v>
      </c>
      <c r="K316">
        <v>3.14</v>
      </c>
      <c r="L316">
        <v>5</v>
      </c>
      <c r="M316" t="s">
        <v>34</v>
      </c>
      <c r="N316" t="s">
        <v>21</v>
      </c>
    </row>
    <row r="317" spans="1:14" x14ac:dyDescent="0.3">
      <c r="A317" t="s">
        <v>566</v>
      </c>
      <c r="B317" t="s">
        <v>71</v>
      </c>
      <c r="C317">
        <v>21</v>
      </c>
      <c r="D317" t="s">
        <v>24</v>
      </c>
      <c r="E317" t="s">
        <v>17</v>
      </c>
      <c r="F317" t="s">
        <v>18</v>
      </c>
      <c r="G317" t="s">
        <v>50</v>
      </c>
      <c r="H317">
        <v>43483</v>
      </c>
      <c r="I317">
        <v>48045</v>
      </c>
      <c r="J317">
        <v>1198</v>
      </c>
      <c r="K317">
        <v>2.29</v>
      </c>
      <c r="L317">
        <v>7</v>
      </c>
      <c r="M317" t="s">
        <v>28</v>
      </c>
      <c r="N317" t="s">
        <v>21</v>
      </c>
    </row>
    <row r="318" spans="1:14" x14ac:dyDescent="0.3">
      <c r="A318" t="s">
        <v>567</v>
      </c>
      <c r="B318" t="s">
        <v>568</v>
      </c>
      <c r="C318">
        <v>36</v>
      </c>
      <c r="D318" t="s">
        <v>16</v>
      </c>
      <c r="E318" t="s">
        <v>58</v>
      </c>
      <c r="F318" t="s">
        <v>59</v>
      </c>
      <c r="G318" t="s">
        <v>105</v>
      </c>
      <c r="H318">
        <v>43443</v>
      </c>
      <c r="I318">
        <v>26427</v>
      </c>
      <c r="J318">
        <v>2387</v>
      </c>
      <c r="K318">
        <v>4.68</v>
      </c>
      <c r="L318">
        <v>3</v>
      </c>
      <c r="M318" t="s">
        <v>28</v>
      </c>
      <c r="N318" t="s">
        <v>21</v>
      </c>
    </row>
    <row r="319" spans="1:14" x14ac:dyDescent="0.3">
      <c r="A319" t="s">
        <v>569</v>
      </c>
      <c r="B319" t="s">
        <v>224</v>
      </c>
      <c r="C319">
        <v>26</v>
      </c>
      <c r="D319" t="s">
        <v>16</v>
      </c>
      <c r="E319" t="s">
        <v>42</v>
      </c>
      <c r="F319" t="s">
        <v>43</v>
      </c>
      <c r="G319" t="s">
        <v>33</v>
      </c>
      <c r="H319">
        <v>44013</v>
      </c>
      <c r="I319">
        <v>42293</v>
      </c>
      <c r="J319">
        <v>1775</v>
      </c>
      <c r="K319">
        <v>4.5599999999999996</v>
      </c>
      <c r="L319">
        <v>0</v>
      </c>
      <c r="M319" t="s">
        <v>34</v>
      </c>
      <c r="N319" t="s">
        <v>21</v>
      </c>
    </row>
    <row r="320" spans="1:14" x14ac:dyDescent="0.3">
      <c r="A320" t="s">
        <v>570</v>
      </c>
      <c r="B320" t="s">
        <v>529</v>
      </c>
      <c r="C320">
        <v>36</v>
      </c>
      <c r="D320" t="s">
        <v>16</v>
      </c>
      <c r="E320" t="s">
        <v>74</v>
      </c>
      <c r="F320" t="s">
        <v>75</v>
      </c>
      <c r="G320" t="s">
        <v>27</v>
      </c>
      <c r="H320">
        <v>42119</v>
      </c>
      <c r="I320">
        <v>39422</v>
      </c>
      <c r="J320">
        <v>1133</v>
      </c>
      <c r="K320">
        <v>4.51</v>
      </c>
      <c r="L320">
        <v>1</v>
      </c>
      <c r="M320" t="s">
        <v>28</v>
      </c>
      <c r="N320" t="s">
        <v>21</v>
      </c>
    </row>
    <row r="321" spans="1:14" x14ac:dyDescent="0.3">
      <c r="A321" t="s">
        <v>571</v>
      </c>
      <c r="B321" t="s">
        <v>572</v>
      </c>
      <c r="C321">
        <v>33</v>
      </c>
      <c r="D321" t="s">
        <v>24</v>
      </c>
      <c r="E321" t="s">
        <v>37</v>
      </c>
      <c r="F321" t="s">
        <v>38</v>
      </c>
      <c r="G321" t="s">
        <v>39</v>
      </c>
      <c r="H321">
        <v>44925</v>
      </c>
      <c r="I321">
        <v>31944</v>
      </c>
      <c r="J321">
        <v>1076</v>
      </c>
      <c r="K321">
        <v>3.81</v>
      </c>
      <c r="L321">
        <v>1</v>
      </c>
      <c r="M321" t="s">
        <v>34</v>
      </c>
      <c r="N321" t="s">
        <v>21</v>
      </c>
    </row>
    <row r="322" spans="1:14" x14ac:dyDescent="0.3">
      <c r="A322" t="s">
        <v>573</v>
      </c>
      <c r="B322" t="s">
        <v>435</v>
      </c>
      <c r="C322">
        <v>33</v>
      </c>
      <c r="D322" t="s">
        <v>16</v>
      </c>
      <c r="E322" t="s">
        <v>25</v>
      </c>
      <c r="F322" t="s">
        <v>26</v>
      </c>
      <c r="G322" t="s">
        <v>39</v>
      </c>
      <c r="H322">
        <v>43259</v>
      </c>
      <c r="I322">
        <v>29751</v>
      </c>
      <c r="J322">
        <v>981</v>
      </c>
      <c r="K322">
        <v>3.28</v>
      </c>
      <c r="L322">
        <v>2</v>
      </c>
      <c r="M322" t="s">
        <v>34</v>
      </c>
      <c r="N322" t="s">
        <v>21</v>
      </c>
    </row>
    <row r="323" spans="1:14" x14ac:dyDescent="0.3">
      <c r="A323" t="s">
        <v>574</v>
      </c>
      <c r="B323" t="s">
        <v>176</v>
      </c>
      <c r="C323">
        <v>34</v>
      </c>
      <c r="D323" t="s">
        <v>24</v>
      </c>
      <c r="E323" t="s">
        <v>31</v>
      </c>
      <c r="F323" t="s">
        <v>32</v>
      </c>
      <c r="G323" t="s">
        <v>33</v>
      </c>
      <c r="H323">
        <v>43598</v>
      </c>
      <c r="I323">
        <v>24770</v>
      </c>
      <c r="J323">
        <v>688</v>
      </c>
      <c r="K323">
        <v>3.72</v>
      </c>
      <c r="L323">
        <v>4</v>
      </c>
      <c r="M323" t="s">
        <v>28</v>
      </c>
      <c r="N323" t="s">
        <v>21</v>
      </c>
    </row>
    <row r="324" spans="1:14" x14ac:dyDescent="0.3">
      <c r="A324" t="s">
        <v>575</v>
      </c>
      <c r="B324" t="s">
        <v>55</v>
      </c>
      <c r="C324">
        <v>21</v>
      </c>
      <c r="D324" t="s">
        <v>24</v>
      </c>
      <c r="E324" t="s">
        <v>62</v>
      </c>
      <c r="F324" t="s">
        <v>63</v>
      </c>
      <c r="G324" t="s">
        <v>19</v>
      </c>
      <c r="H324">
        <v>42156</v>
      </c>
      <c r="I324">
        <v>42469</v>
      </c>
      <c r="J324">
        <v>3143</v>
      </c>
      <c r="K324">
        <v>3.88</v>
      </c>
      <c r="L324">
        <v>3</v>
      </c>
      <c r="M324" t="s">
        <v>34</v>
      </c>
      <c r="N324" t="s">
        <v>21</v>
      </c>
    </row>
    <row r="325" spans="1:14" x14ac:dyDescent="0.3">
      <c r="A325" t="s">
        <v>576</v>
      </c>
      <c r="B325" t="s">
        <v>577</v>
      </c>
      <c r="C325">
        <v>33</v>
      </c>
      <c r="D325" t="s">
        <v>24</v>
      </c>
      <c r="E325" t="s">
        <v>42</v>
      </c>
      <c r="F325" t="s">
        <v>43</v>
      </c>
      <c r="G325" t="s">
        <v>88</v>
      </c>
      <c r="H325">
        <v>44784</v>
      </c>
      <c r="I325">
        <v>45712</v>
      </c>
      <c r="J325">
        <v>3381</v>
      </c>
      <c r="K325">
        <v>4.0599999999999996</v>
      </c>
      <c r="L325">
        <v>1</v>
      </c>
      <c r="M325" t="s">
        <v>20</v>
      </c>
      <c r="N325" t="s">
        <v>21</v>
      </c>
    </row>
    <row r="326" spans="1:14" x14ac:dyDescent="0.3">
      <c r="A326" t="s">
        <v>578</v>
      </c>
      <c r="B326" t="s">
        <v>111</v>
      </c>
      <c r="C326">
        <v>39</v>
      </c>
      <c r="D326" t="s">
        <v>24</v>
      </c>
      <c r="E326" t="s">
        <v>31</v>
      </c>
      <c r="F326" t="s">
        <v>32</v>
      </c>
      <c r="G326" t="s">
        <v>50</v>
      </c>
      <c r="H326">
        <v>43094</v>
      </c>
      <c r="I326">
        <v>30366</v>
      </c>
      <c r="J326">
        <v>742</v>
      </c>
      <c r="K326">
        <v>2.08</v>
      </c>
      <c r="L326">
        <v>2</v>
      </c>
      <c r="M326" t="s">
        <v>20</v>
      </c>
      <c r="N326" t="s">
        <v>21</v>
      </c>
    </row>
    <row r="327" spans="1:14" x14ac:dyDescent="0.3">
      <c r="A327" t="s">
        <v>579</v>
      </c>
      <c r="B327" t="s">
        <v>540</v>
      </c>
      <c r="C327">
        <v>28</v>
      </c>
      <c r="D327" t="s">
        <v>24</v>
      </c>
      <c r="E327" t="s">
        <v>62</v>
      </c>
      <c r="F327" t="s">
        <v>63</v>
      </c>
      <c r="G327" t="s">
        <v>33</v>
      </c>
      <c r="H327">
        <v>42429</v>
      </c>
      <c r="I327">
        <v>44609</v>
      </c>
      <c r="J327">
        <v>714</v>
      </c>
      <c r="K327">
        <v>2.63</v>
      </c>
      <c r="L327">
        <v>3</v>
      </c>
      <c r="M327" t="s">
        <v>20</v>
      </c>
      <c r="N327" t="s">
        <v>21</v>
      </c>
    </row>
    <row r="328" spans="1:14" x14ac:dyDescent="0.3">
      <c r="A328" t="s">
        <v>580</v>
      </c>
      <c r="B328" t="s">
        <v>581</v>
      </c>
      <c r="C328">
        <v>32</v>
      </c>
      <c r="D328" t="s">
        <v>16</v>
      </c>
      <c r="E328" t="s">
        <v>25</v>
      </c>
      <c r="F328" t="s">
        <v>26</v>
      </c>
      <c r="G328" t="s">
        <v>27</v>
      </c>
      <c r="H328">
        <v>45144</v>
      </c>
      <c r="I328">
        <v>27285</v>
      </c>
      <c r="J328">
        <v>938</v>
      </c>
      <c r="K328">
        <v>3.45</v>
      </c>
      <c r="L328">
        <v>0</v>
      </c>
      <c r="M328" t="s">
        <v>34</v>
      </c>
      <c r="N328" t="s">
        <v>21</v>
      </c>
    </row>
    <row r="329" spans="1:14" x14ac:dyDescent="0.3">
      <c r="A329" t="s">
        <v>582</v>
      </c>
      <c r="B329" t="s">
        <v>583</v>
      </c>
      <c r="C329">
        <v>33</v>
      </c>
      <c r="D329" t="s">
        <v>16</v>
      </c>
      <c r="E329" t="s">
        <v>37</v>
      </c>
      <c r="F329" t="s">
        <v>38</v>
      </c>
      <c r="G329" t="s">
        <v>105</v>
      </c>
      <c r="H329">
        <v>44645</v>
      </c>
      <c r="I329">
        <v>26282</v>
      </c>
      <c r="J329">
        <v>503</v>
      </c>
      <c r="K329">
        <v>2.83</v>
      </c>
      <c r="L329">
        <v>2</v>
      </c>
      <c r="M329" t="s">
        <v>20</v>
      </c>
      <c r="N329" t="s">
        <v>21</v>
      </c>
    </row>
    <row r="330" spans="1:14" x14ac:dyDescent="0.3">
      <c r="A330" t="s">
        <v>584</v>
      </c>
      <c r="B330" t="s">
        <v>266</v>
      </c>
      <c r="C330">
        <v>32</v>
      </c>
      <c r="D330" t="s">
        <v>16</v>
      </c>
      <c r="E330" t="s">
        <v>62</v>
      </c>
      <c r="F330" t="s">
        <v>63</v>
      </c>
      <c r="G330" t="s">
        <v>39</v>
      </c>
      <c r="H330">
        <v>43067</v>
      </c>
      <c r="I330">
        <v>48361</v>
      </c>
      <c r="J330">
        <v>1439</v>
      </c>
      <c r="K330">
        <v>3.18</v>
      </c>
      <c r="L330">
        <v>4</v>
      </c>
      <c r="M330" t="s">
        <v>20</v>
      </c>
      <c r="N330" t="s">
        <v>21</v>
      </c>
    </row>
    <row r="331" spans="1:14" x14ac:dyDescent="0.3">
      <c r="A331" t="s">
        <v>585</v>
      </c>
      <c r="B331" t="s">
        <v>255</v>
      </c>
      <c r="C331">
        <v>35</v>
      </c>
      <c r="D331" t="s">
        <v>16</v>
      </c>
      <c r="E331" t="s">
        <v>62</v>
      </c>
      <c r="F331" t="s">
        <v>63</v>
      </c>
      <c r="G331" t="s">
        <v>50</v>
      </c>
      <c r="H331">
        <v>43684</v>
      </c>
      <c r="I331">
        <v>48373</v>
      </c>
      <c r="J331">
        <v>1351</v>
      </c>
      <c r="K331">
        <v>1.96</v>
      </c>
      <c r="L331">
        <v>3</v>
      </c>
      <c r="M331" t="s">
        <v>28</v>
      </c>
      <c r="N331" t="s">
        <v>21</v>
      </c>
    </row>
    <row r="332" spans="1:14" x14ac:dyDescent="0.3">
      <c r="A332" t="s">
        <v>586</v>
      </c>
      <c r="B332" t="s">
        <v>176</v>
      </c>
      <c r="C332">
        <v>41</v>
      </c>
      <c r="D332" t="s">
        <v>16</v>
      </c>
      <c r="E332" t="s">
        <v>37</v>
      </c>
      <c r="F332" t="s">
        <v>38</v>
      </c>
      <c r="G332" t="s">
        <v>53</v>
      </c>
      <c r="H332">
        <v>43899</v>
      </c>
      <c r="I332">
        <v>30964</v>
      </c>
      <c r="J332">
        <v>1522</v>
      </c>
      <c r="K332">
        <v>3.67</v>
      </c>
      <c r="L332">
        <v>6</v>
      </c>
      <c r="M332" t="s">
        <v>20</v>
      </c>
      <c r="N332" t="s">
        <v>21</v>
      </c>
    </row>
    <row r="333" spans="1:14" x14ac:dyDescent="0.3">
      <c r="A333" t="s">
        <v>587</v>
      </c>
      <c r="B333" t="s">
        <v>217</v>
      </c>
      <c r="C333">
        <v>27</v>
      </c>
      <c r="D333" t="s">
        <v>16</v>
      </c>
      <c r="E333" t="s">
        <v>25</v>
      </c>
      <c r="F333" t="s">
        <v>26</v>
      </c>
      <c r="G333" t="s">
        <v>19</v>
      </c>
      <c r="H333">
        <v>45616</v>
      </c>
      <c r="I333">
        <v>25604</v>
      </c>
      <c r="J333">
        <v>526</v>
      </c>
      <c r="K333">
        <v>1.74</v>
      </c>
      <c r="L333">
        <v>2</v>
      </c>
      <c r="M333" t="s">
        <v>20</v>
      </c>
      <c r="N333" t="s">
        <v>21</v>
      </c>
    </row>
    <row r="334" spans="1:14" x14ac:dyDescent="0.3">
      <c r="A334" t="s">
        <v>588</v>
      </c>
      <c r="B334" t="s">
        <v>217</v>
      </c>
      <c r="C334">
        <v>21</v>
      </c>
      <c r="D334" t="s">
        <v>16</v>
      </c>
      <c r="E334" t="s">
        <v>58</v>
      </c>
      <c r="F334" t="s">
        <v>59</v>
      </c>
      <c r="G334" t="s">
        <v>33</v>
      </c>
      <c r="H334">
        <v>44856</v>
      </c>
      <c r="I334">
        <v>28083</v>
      </c>
      <c r="J334">
        <v>525</v>
      </c>
      <c r="K334">
        <v>2.5499999999999998</v>
      </c>
      <c r="L334">
        <v>1</v>
      </c>
      <c r="M334" t="s">
        <v>34</v>
      </c>
      <c r="N334" t="s">
        <v>21</v>
      </c>
    </row>
    <row r="335" spans="1:14" x14ac:dyDescent="0.3">
      <c r="A335" t="s">
        <v>589</v>
      </c>
      <c r="B335" t="s">
        <v>590</v>
      </c>
      <c r="C335">
        <v>34</v>
      </c>
      <c r="D335" t="s">
        <v>24</v>
      </c>
      <c r="E335" t="s">
        <v>37</v>
      </c>
      <c r="F335" t="s">
        <v>38</v>
      </c>
      <c r="G335" t="s">
        <v>88</v>
      </c>
      <c r="H335">
        <v>42475</v>
      </c>
      <c r="I335">
        <v>32453</v>
      </c>
      <c r="J335">
        <v>1417</v>
      </c>
      <c r="K335">
        <v>4.72</v>
      </c>
      <c r="L335">
        <v>3</v>
      </c>
      <c r="M335" t="s">
        <v>28</v>
      </c>
      <c r="N335" t="s">
        <v>21</v>
      </c>
    </row>
    <row r="336" spans="1:14" x14ac:dyDescent="0.3">
      <c r="A336" t="s">
        <v>591</v>
      </c>
      <c r="B336" t="s">
        <v>592</v>
      </c>
      <c r="C336">
        <v>37</v>
      </c>
      <c r="D336" t="s">
        <v>16</v>
      </c>
      <c r="E336" t="s">
        <v>37</v>
      </c>
      <c r="F336" t="s">
        <v>38</v>
      </c>
      <c r="G336" t="s">
        <v>33</v>
      </c>
      <c r="H336">
        <v>43270</v>
      </c>
      <c r="I336">
        <v>27751</v>
      </c>
      <c r="J336">
        <v>1770</v>
      </c>
      <c r="K336">
        <v>4</v>
      </c>
      <c r="L336">
        <v>5</v>
      </c>
      <c r="M336" t="s">
        <v>28</v>
      </c>
      <c r="N336" t="s">
        <v>21</v>
      </c>
    </row>
    <row r="337" spans="1:14" x14ac:dyDescent="0.3">
      <c r="A337" t="s">
        <v>593</v>
      </c>
      <c r="B337" t="s">
        <v>536</v>
      </c>
      <c r="C337">
        <v>29</v>
      </c>
      <c r="D337" t="s">
        <v>24</v>
      </c>
      <c r="E337" t="s">
        <v>42</v>
      </c>
      <c r="F337" t="s">
        <v>43</v>
      </c>
      <c r="G337" t="s">
        <v>19</v>
      </c>
      <c r="H337">
        <v>45286</v>
      </c>
      <c r="I337">
        <v>46952</v>
      </c>
      <c r="J337">
        <v>1471</v>
      </c>
      <c r="K337">
        <v>3.74</v>
      </c>
      <c r="L337">
        <v>0</v>
      </c>
      <c r="M337" t="s">
        <v>20</v>
      </c>
      <c r="N337" t="s">
        <v>21</v>
      </c>
    </row>
    <row r="338" spans="1:14" x14ac:dyDescent="0.3">
      <c r="A338" t="s">
        <v>594</v>
      </c>
      <c r="B338" t="s">
        <v>414</v>
      </c>
      <c r="C338">
        <v>30</v>
      </c>
      <c r="D338" t="s">
        <v>16</v>
      </c>
      <c r="E338" t="s">
        <v>25</v>
      </c>
      <c r="F338" t="s">
        <v>26</v>
      </c>
      <c r="G338" t="s">
        <v>39</v>
      </c>
      <c r="H338">
        <v>43323</v>
      </c>
      <c r="I338">
        <v>28961</v>
      </c>
      <c r="J338">
        <v>1611</v>
      </c>
      <c r="K338">
        <v>3.34</v>
      </c>
      <c r="L338">
        <v>2</v>
      </c>
      <c r="M338" t="s">
        <v>34</v>
      </c>
      <c r="N338" t="s">
        <v>21</v>
      </c>
    </row>
    <row r="339" spans="1:14" x14ac:dyDescent="0.3">
      <c r="A339" t="s">
        <v>595</v>
      </c>
      <c r="B339" t="s">
        <v>285</v>
      </c>
      <c r="C339">
        <v>38</v>
      </c>
      <c r="D339" t="s">
        <v>24</v>
      </c>
      <c r="E339" t="s">
        <v>31</v>
      </c>
      <c r="F339" t="s">
        <v>32</v>
      </c>
      <c r="G339" t="s">
        <v>39</v>
      </c>
      <c r="H339">
        <v>43962</v>
      </c>
      <c r="I339">
        <v>29594</v>
      </c>
      <c r="J339">
        <v>1113</v>
      </c>
      <c r="K339">
        <v>3.64</v>
      </c>
      <c r="L339">
        <v>5</v>
      </c>
      <c r="M339" t="s">
        <v>20</v>
      </c>
      <c r="N339" t="s">
        <v>21</v>
      </c>
    </row>
    <row r="340" spans="1:14" x14ac:dyDescent="0.3">
      <c r="A340" t="s">
        <v>596</v>
      </c>
      <c r="B340" t="s">
        <v>597</v>
      </c>
      <c r="C340">
        <v>42</v>
      </c>
      <c r="D340" t="s">
        <v>16</v>
      </c>
      <c r="E340" t="s">
        <v>31</v>
      </c>
      <c r="F340" t="s">
        <v>32</v>
      </c>
      <c r="G340" t="s">
        <v>33</v>
      </c>
      <c r="H340">
        <v>44959</v>
      </c>
      <c r="I340">
        <v>31189</v>
      </c>
      <c r="J340">
        <v>1418</v>
      </c>
      <c r="K340">
        <v>3.36</v>
      </c>
      <c r="L340">
        <v>2</v>
      </c>
      <c r="M340" t="s">
        <v>20</v>
      </c>
      <c r="N340" t="s">
        <v>21</v>
      </c>
    </row>
    <row r="341" spans="1:14" x14ac:dyDescent="0.3">
      <c r="A341" t="s">
        <v>598</v>
      </c>
      <c r="B341" t="s">
        <v>599</v>
      </c>
      <c r="C341">
        <v>33</v>
      </c>
      <c r="D341" t="s">
        <v>16</v>
      </c>
      <c r="E341" t="s">
        <v>37</v>
      </c>
      <c r="F341" t="s">
        <v>38</v>
      </c>
      <c r="G341" t="s">
        <v>19</v>
      </c>
      <c r="H341">
        <v>44508</v>
      </c>
      <c r="I341">
        <v>25343</v>
      </c>
      <c r="J341">
        <v>1299</v>
      </c>
      <c r="K341">
        <v>2.27</v>
      </c>
      <c r="L341">
        <v>3</v>
      </c>
      <c r="M341" t="s">
        <v>20</v>
      </c>
      <c r="N341" t="s">
        <v>21</v>
      </c>
    </row>
    <row r="342" spans="1:14" x14ac:dyDescent="0.3">
      <c r="A342" t="s">
        <v>600</v>
      </c>
      <c r="B342" t="s">
        <v>107</v>
      </c>
      <c r="C342">
        <v>47</v>
      </c>
      <c r="D342" t="s">
        <v>16</v>
      </c>
      <c r="E342" t="s">
        <v>37</v>
      </c>
      <c r="F342" t="s">
        <v>38</v>
      </c>
      <c r="G342" t="s">
        <v>27</v>
      </c>
      <c r="H342">
        <v>44886</v>
      </c>
      <c r="I342">
        <v>31308</v>
      </c>
      <c r="J342">
        <v>1144</v>
      </c>
      <c r="K342">
        <v>3.31</v>
      </c>
      <c r="L342">
        <v>1</v>
      </c>
      <c r="M342" t="s">
        <v>20</v>
      </c>
      <c r="N342" t="s">
        <v>21</v>
      </c>
    </row>
    <row r="343" spans="1:14" x14ac:dyDescent="0.3">
      <c r="A343" t="s">
        <v>601</v>
      </c>
      <c r="B343" t="s">
        <v>602</v>
      </c>
      <c r="C343">
        <v>21</v>
      </c>
      <c r="D343" t="s">
        <v>16</v>
      </c>
      <c r="E343" t="s">
        <v>25</v>
      </c>
      <c r="F343" t="s">
        <v>26</v>
      </c>
      <c r="G343" t="s">
        <v>33</v>
      </c>
      <c r="H343">
        <v>44632</v>
      </c>
      <c r="I343">
        <v>26798</v>
      </c>
      <c r="J343">
        <v>1831</v>
      </c>
      <c r="K343">
        <v>5</v>
      </c>
      <c r="L343">
        <v>1</v>
      </c>
      <c r="M343" t="s">
        <v>20</v>
      </c>
      <c r="N343" t="s">
        <v>21</v>
      </c>
    </row>
    <row r="344" spans="1:14" x14ac:dyDescent="0.3">
      <c r="A344" t="s">
        <v>603</v>
      </c>
      <c r="B344" t="s">
        <v>604</v>
      </c>
      <c r="C344">
        <v>39</v>
      </c>
      <c r="D344" t="s">
        <v>16</v>
      </c>
      <c r="E344" t="s">
        <v>62</v>
      </c>
      <c r="F344" t="s">
        <v>63</v>
      </c>
      <c r="G344" t="s">
        <v>50</v>
      </c>
      <c r="H344">
        <v>43121</v>
      </c>
      <c r="I344">
        <v>50878</v>
      </c>
      <c r="J344">
        <v>1439</v>
      </c>
      <c r="K344">
        <v>4.04</v>
      </c>
      <c r="L344">
        <v>1</v>
      </c>
      <c r="M344" t="s">
        <v>34</v>
      </c>
      <c r="N344" t="s">
        <v>21</v>
      </c>
    </row>
    <row r="345" spans="1:14" x14ac:dyDescent="0.3">
      <c r="A345" t="s">
        <v>605</v>
      </c>
      <c r="B345" t="s">
        <v>352</v>
      </c>
      <c r="C345">
        <v>36</v>
      </c>
      <c r="D345" t="s">
        <v>16</v>
      </c>
      <c r="E345" t="s">
        <v>17</v>
      </c>
      <c r="F345" t="s">
        <v>18</v>
      </c>
      <c r="G345" t="s">
        <v>50</v>
      </c>
      <c r="H345">
        <v>44060</v>
      </c>
      <c r="I345">
        <v>35482</v>
      </c>
      <c r="J345">
        <v>2443</v>
      </c>
      <c r="K345">
        <v>3.03</v>
      </c>
      <c r="L345">
        <v>8</v>
      </c>
      <c r="M345" t="s">
        <v>28</v>
      </c>
      <c r="N345" t="s">
        <v>21</v>
      </c>
    </row>
    <row r="346" spans="1:14" x14ac:dyDescent="0.3">
      <c r="A346" t="s">
        <v>606</v>
      </c>
      <c r="B346" t="s">
        <v>77</v>
      </c>
      <c r="C346">
        <v>37</v>
      </c>
      <c r="D346" t="s">
        <v>16</v>
      </c>
      <c r="E346" t="s">
        <v>74</v>
      </c>
      <c r="F346" t="s">
        <v>75</v>
      </c>
      <c r="G346" t="s">
        <v>50</v>
      </c>
      <c r="H346">
        <v>43691</v>
      </c>
      <c r="I346">
        <v>37695</v>
      </c>
      <c r="J346">
        <v>1075</v>
      </c>
      <c r="K346">
        <v>2.13</v>
      </c>
      <c r="L346">
        <v>1</v>
      </c>
      <c r="M346" t="s">
        <v>28</v>
      </c>
      <c r="N346" t="s">
        <v>21</v>
      </c>
    </row>
    <row r="347" spans="1:14" x14ac:dyDescent="0.3">
      <c r="A347" t="s">
        <v>607</v>
      </c>
      <c r="B347" t="s">
        <v>608</v>
      </c>
      <c r="C347">
        <v>39</v>
      </c>
      <c r="D347" t="s">
        <v>24</v>
      </c>
      <c r="E347" t="s">
        <v>58</v>
      </c>
      <c r="F347" t="s">
        <v>59</v>
      </c>
      <c r="G347" t="s">
        <v>19</v>
      </c>
      <c r="H347">
        <v>44034</v>
      </c>
      <c r="I347">
        <v>30607</v>
      </c>
      <c r="J347">
        <v>1010</v>
      </c>
      <c r="K347">
        <v>3.5</v>
      </c>
      <c r="L347">
        <v>2</v>
      </c>
      <c r="M347" t="s">
        <v>28</v>
      </c>
      <c r="N347" t="s">
        <v>21</v>
      </c>
    </row>
    <row r="348" spans="1:14" x14ac:dyDescent="0.3">
      <c r="A348" t="s">
        <v>609</v>
      </c>
      <c r="B348" t="s">
        <v>352</v>
      </c>
      <c r="C348">
        <v>28</v>
      </c>
      <c r="D348" t="s">
        <v>24</v>
      </c>
      <c r="E348" t="s">
        <v>58</v>
      </c>
      <c r="F348" t="s">
        <v>59</v>
      </c>
      <c r="G348" t="s">
        <v>19</v>
      </c>
      <c r="H348">
        <v>45016</v>
      </c>
      <c r="I348">
        <v>35346</v>
      </c>
      <c r="J348">
        <v>957</v>
      </c>
      <c r="K348">
        <v>1.47</v>
      </c>
      <c r="L348">
        <v>5</v>
      </c>
      <c r="M348" t="s">
        <v>28</v>
      </c>
      <c r="N348" t="s">
        <v>21</v>
      </c>
    </row>
    <row r="349" spans="1:14" x14ac:dyDescent="0.3">
      <c r="A349" t="s">
        <v>610</v>
      </c>
      <c r="B349" t="s">
        <v>153</v>
      </c>
      <c r="C349">
        <v>38</v>
      </c>
      <c r="D349" t="s">
        <v>16</v>
      </c>
      <c r="E349" t="s">
        <v>17</v>
      </c>
      <c r="F349" t="s">
        <v>18</v>
      </c>
      <c r="G349" t="s">
        <v>53</v>
      </c>
      <c r="H349">
        <v>42335</v>
      </c>
      <c r="I349">
        <v>51234</v>
      </c>
      <c r="J349">
        <v>3331</v>
      </c>
      <c r="K349">
        <v>3.13</v>
      </c>
      <c r="L349">
        <v>2</v>
      </c>
      <c r="M349" t="s">
        <v>34</v>
      </c>
      <c r="N349" t="s">
        <v>21</v>
      </c>
    </row>
    <row r="350" spans="1:14" x14ac:dyDescent="0.3">
      <c r="A350" t="s">
        <v>611</v>
      </c>
      <c r="B350" t="s">
        <v>612</v>
      </c>
      <c r="C350">
        <v>33</v>
      </c>
      <c r="D350" t="s">
        <v>24</v>
      </c>
      <c r="E350" t="s">
        <v>58</v>
      </c>
      <c r="F350" t="s">
        <v>59</v>
      </c>
      <c r="G350" t="s">
        <v>19</v>
      </c>
      <c r="H350">
        <v>43522</v>
      </c>
      <c r="I350">
        <v>26145</v>
      </c>
      <c r="J350">
        <v>1800</v>
      </c>
      <c r="K350">
        <v>3.1</v>
      </c>
      <c r="L350">
        <v>7</v>
      </c>
      <c r="M350" t="s">
        <v>34</v>
      </c>
      <c r="N350" t="s">
        <v>21</v>
      </c>
    </row>
    <row r="351" spans="1:14" x14ac:dyDescent="0.3">
      <c r="A351" t="s">
        <v>613</v>
      </c>
      <c r="B351" t="s">
        <v>481</v>
      </c>
      <c r="C351">
        <v>26</v>
      </c>
      <c r="D351" t="s">
        <v>16</v>
      </c>
      <c r="E351" t="s">
        <v>25</v>
      </c>
      <c r="F351" t="s">
        <v>26</v>
      </c>
      <c r="G351" t="s">
        <v>19</v>
      </c>
      <c r="H351">
        <v>42754</v>
      </c>
      <c r="I351">
        <v>33001</v>
      </c>
      <c r="J351">
        <v>1041</v>
      </c>
      <c r="K351">
        <v>2.7</v>
      </c>
      <c r="L351">
        <v>1</v>
      </c>
      <c r="M351" t="s">
        <v>20</v>
      </c>
      <c r="N351" t="s">
        <v>21</v>
      </c>
    </row>
    <row r="352" spans="1:14" x14ac:dyDescent="0.3">
      <c r="A352" t="s">
        <v>614</v>
      </c>
      <c r="B352" t="s">
        <v>406</v>
      </c>
      <c r="C352">
        <v>22</v>
      </c>
      <c r="D352" t="s">
        <v>16</v>
      </c>
      <c r="E352" t="s">
        <v>17</v>
      </c>
      <c r="F352" t="s">
        <v>18</v>
      </c>
      <c r="G352" t="s">
        <v>19</v>
      </c>
      <c r="H352">
        <v>44104</v>
      </c>
      <c r="I352">
        <v>37876</v>
      </c>
      <c r="J352">
        <v>1437</v>
      </c>
      <c r="K352">
        <v>3.4</v>
      </c>
      <c r="L352">
        <v>2</v>
      </c>
      <c r="M352" t="s">
        <v>20</v>
      </c>
      <c r="N352" t="s">
        <v>21</v>
      </c>
    </row>
    <row r="353" spans="1:14" x14ac:dyDescent="0.3">
      <c r="A353" t="s">
        <v>615</v>
      </c>
      <c r="B353" t="s">
        <v>616</v>
      </c>
      <c r="C353">
        <v>34</v>
      </c>
      <c r="D353" t="s">
        <v>16</v>
      </c>
      <c r="E353" t="s">
        <v>42</v>
      </c>
      <c r="F353" t="s">
        <v>43</v>
      </c>
      <c r="G353" t="s">
        <v>53</v>
      </c>
      <c r="H353">
        <v>42461</v>
      </c>
      <c r="I353">
        <v>45075</v>
      </c>
      <c r="J353">
        <v>812</v>
      </c>
      <c r="K353">
        <v>2.88</v>
      </c>
      <c r="L353">
        <v>1</v>
      </c>
      <c r="M353" t="s">
        <v>20</v>
      </c>
      <c r="N353" t="s">
        <v>21</v>
      </c>
    </row>
    <row r="354" spans="1:14" x14ac:dyDescent="0.3">
      <c r="A354" t="s">
        <v>617</v>
      </c>
      <c r="B354" t="s">
        <v>298</v>
      </c>
      <c r="C354">
        <v>29</v>
      </c>
      <c r="D354" t="s">
        <v>24</v>
      </c>
      <c r="E354" t="s">
        <v>58</v>
      </c>
      <c r="F354" t="s">
        <v>59</v>
      </c>
      <c r="G354" t="s">
        <v>53</v>
      </c>
      <c r="H354">
        <v>44207</v>
      </c>
      <c r="I354">
        <v>25734</v>
      </c>
      <c r="J354">
        <v>977</v>
      </c>
      <c r="K354">
        <v>1.59</v>
      </c>
      <c r="L354">
        <v>4</v>
      </c>
      <c r="M354" t="s">
        <v>28</v>
      </c>
      <c r="N354" t="s">
        <v>21</v>
      </c>
    </row>
    <row r="355" spans="1:14" x14ac:dyDescent="0.3">
      <c r="A355" t="s">
        <v>618</v>
      </c>
      <c r="B355" t="s">
        <v>329</v>
      </c>
      <c r="C355">
        <v>28</v>
      </c>
      <c r="D355" t="s">
        <v>16</v>
      </c>
      <c r="E355" t="s">
        <v>74</v>
      </c>
      <c r="F355" t="s">
        <v>75</v>
      </c>
      <c r="G355" t="s">
        <v>88</v>
      </c>
      <c r="H355">
        <v>43842</v>
      </c>
      <c r="I355">
        <v>31422</v>
      </c>
      <c r="J355">
        <v>1591</v>
      </c>
      <c r="K355">
        <v>3.22</v>
      </c>
      <c r="L355">
        <v>3</v>
      </c>
      <c r="M355" t="s">
        <v>20</v>
      </c>
      <c r="N355" t="s">
        <v>21</v>
      </c>
    </row>
    <row r="356" spans="1:14" x14ac:dyDescent="0.3">
      <c r="A356" t="s">
        <v>619</v>
      </c>
      <c r="B356" t="s">
        <v>389</v>
      </c>
      <c r="C356">
        <v>27</v>
      </c>
      <c r="D356" t="s">
        <v>24</v>
      </c>
      <c r="E356" t="s">
        <v>25</v>
      </c>
      <c r="F356" t="s">
        <v>26</v>
      </c>
      <c r="G356" t="s">
        <v>39</v>
      </c>
      <c r="H356">
        <v>44947</v>
      </c>
      <c r="I356">
        <v>24826</v>
      </c>
      <c r="J356">
        <v>585</v>
      </c>
      <c r="K356">
        <v>3.12</v>
      </c>
      <c r="L356">
        <v>7</v>
      </c>
      <c r="M356" t="s">
        <v>28</v>
      </c>
      <c r="N356" t="s">
        <v>21</v>
      </c>
    </row>
    <row r="357" spans="1:14" x14ac:dyDescent="0.3">
      <c r="A357" t="s">
        <v>620</v>
      </c>
      <c r="B357" t="s">
        <v>73</v>
      </c>
      <c r="C357">
        <v>24</v>
      </c>
      <c r="D357" t="s">
        <v>16</v>
      </c>
      <c r="E357" t="s">
        <v>31</v>
      </c>
      <c r="F357" t="s">
        <v>32</v>
      </c>
      <c r="G357" t="s">
        <v>39</v>
      </c>
      <c r="H357">
        <v>45079</v>
      </c>
      <c r="I357">
        <v>35185</v>
      </c>
      <c r="J357">
        <v>1223</v>
      </c>
      <c r="K357">
        <v>3.38</v>
      </c>
      <c r="L357">
        <v>3</v>
      </c>
      <c r="M357" t="s">
        <v>34</v>
      </c>
      <c r="N357" t="s">
        <v>21</v>
      </c>
    </row>
    <row r="358" spans="1:14" x14ac:dyDescent="0.3">
      <c r="A358" t="s">
        <v>621</v>
      </c>
      <c r="B358" t="s">
        <v>71</v>
      </c>
      <c r="C358">
        <v>39</v>
      </c>
      <c r="D358" t="s">
        <v>24</v>
      </c>
      <c r="E358" t="s">
        <v>31</v>
      </c>
      <c r="F358" t="s">
        <v>32</v>
      </c>
      <c r="G358" t="s">
        <v>53</v>
      </c>
      <c r="H358">
        <v>42631</v>
      </c>
      <c r="I358">
        <v>27001</v>
      </c>
      <c r="J358">
        <v>2325</v>
      </c>
      <c r="K358">
        <v>4.28</v>
      </c>
      <c r="L358">
        <v>5</v>
      </c>
      <c r="M358" t="s">
        <v>34</v>
      </c>
      <c r="N358" t="s">
        <v>21</v>
      </c>
    </row>
    <row r="359" spans="1:14" x14ac:dyDescent="0.3">
      <c r="A359" t="s">
        <v>622</v>
      </c>
      <c r="B359" t="s">
        <v>251</v>
      </c>
      <c r="C359">
        <v>31</v>
      </c>
      <c r="D359" t="s">
        <v>24</v>
      </c>
      <c r="E359" t="s">
        <v>37</v>
      </c>
      <c r="F359" t="s">
        <v>38</v>
      </c>
      <c r="G359" t="s">
        <v>27</v>
      </c>
      <c r="H359">
        <v>45196</v>
      </c>
      <c r="I359">
        <v>22686</v>
      </c>
      <c r="J359">
        <v>744</v>
      </c>
      <c r="K359">
        <v>2.21</v>
      </c>
      <c r="L359">
        <v>5</v>
      </c>
      <c r="M359" t="s">
        <v>20</v>
      </c>
      <c r="N359" t="s">
        <v>21</v>
      </c>
    </row>
    <row r="360" spans="1:14" x14ac:dyDescent="0.3">
      <c r="A360" t="s">
        <v>623</v>
      </c>
      <c r="B360" t="s">
        <v>624</v>
      </c>
      <c r="C360">
        <v>35</v>
      </c>
      <c r="D360" t="s">
        <v>24</v>
      </c>
      <c r="E360" t="s">
        <v>37</v>
      </c>
      <c r="F360" t="s">
        <v>38</v>
      </c>
      <c r="G360" t="s">
        <v>27</v>
      </c>
      <c r="H360">
        <v>42902</v>
      </c>
      <c r="I360">
        <v>24410</v>
      </c>
      <c r="J360">
        <v>965</v>
      </c>
      <c r="K360">
        <v>2.54</v>
      </c>
      <c r="L360">
        <v>8</v>
      </c>
      <c r="M360" t="s">
        <v>34</v>
      </c>
      <c r="N360" t="s">
        <v>21</v>
      </c>
    </row>
    <row r="361" spans="1:14" x14ac:dyDescent="0.3">
      <c r="A361" t="s">
        <v>625</v>
      </c>
      <c r="B361" t="s">
        <v>626</v>
      </c>
      <c r="C361">
        <v>42</v>
      </c>
      <c r="D361" t="s">
        <v>16</v>
      </c>
      <c r="E361" t="s">
        <v>74</v>
      </c>
      <c r="F361" t="s">
        <v>75</v>
      </c>
      <c r="G361" t="s">
        <v>88</v>
      </c>
      <c r="H361">
        <v>42499</v>
      </c>
      <c r="I361">
        <v>30802</v>
      </c>
      <c r="J361">
        <v>973</v>
      </c>
      <c r="K361">
        <v>2.69</v>
      </c>
      <c r="L361">
        <v>4</v>
      </c>
      <c r="M361" t="s">
        <v>34</v>
      </c>
      <c r="N361" t="s">
        <v>21</v>
      </c>
    </row>
    <row r="362" spans="1:14" x14ac:dyDescent="0.3">
      <c r="A362" t="s">
        <v>627</v>
      </c>
      <c r="B362" t="s">
        <v>130</v>
      </c>
      <c r="C362">
        <v>40</v>
      </c>
      <c r="D362" t="s">
        <v>24</v>
      </c>
      <c r="E362" t="s">
        <v>42</v>
      </c>
      <c r="F362" t="s">
        <v>43</v>
      </c>
      <c r="G362" t="s">
        <v>27</v>
      </c>
      <c r="H362">
        <v>42038</v>
      </c>
      <c r="I362">
        <v>42463</v>
      </c>
      <c r="J362">
        <v>3130</v>
      </c>
      <c r="K362">
        <v>3.29</v>
      </c>
      <c r="L362">
        <v>5</v>
      </c>
      <c r="M362" t="s">
        <v>28</v>
      </c>
      <c r="N362" t="s">
        <v>21</v>
      </c>
    </row>
    <row r="363" spans="1:14" x14ac:dyDescent="0.3">
      <c r="A363" t="s">
        <v>628</v>
      </c>
      <c r="B363" t="s">
        <v>52</v>
      </c>
      <c r="C363">
        <v>30</v>
      </c>
      <c r="D363" t="s">
        <v>24</v>
      </c>
      <c r="E363" t="s">
        <v>74</v>
      </c>
      <c r="F363" t="s">
        <v>75</v>
      </c>
      <c r="G363" t="s">
        <v>27</v>
      </c>
      <c r="H363">
        <v>43266</v>
      </c>
      <c r="I363">
        <v>31887</v>
      </c>
      <c r="J363">
        <v>853</v>
      </c>
      <c r="K363">
        <v>1.66</v>
      </c>
      <c r="L363">
        <v>2</v>
      </c>
      <c r="M363" t="s">
        <v>28</v>
      </c>
      <c r="N363" t="s">
        <v>21</v>
      </c>
    </row>
    <row r="364" spans="1:14" x14ac:dyDescent="0.3">
      <c r="A364" t="s">
        <v>629</v>
      </c>
      <c r="B364" t="s">
        <v>630</v>
      </c>
      <c r="C364">
        <v>30</v>
      </c>
      <c r="D364" t="s">
        <v>16</v>
      </c>
      <c r="E364" t="s">
        <v>74</v>
      </c>
      <c r="F364" t="s">
        <v>75</v>
      </c>
      <c r="G364" t="s">
        <v>27</v>
      </c>
      <c r="H364">
        <v>45320</v>
      </c>
      <c r="I364">
        <v>40067</v>
      </c>
      <c r="J364">
        <v>3760</v>
      </c>
      <c r="K364">
        <v>4.58</v>
      </c>
      <c r="L364">
        <v>4</v>
      </c>
      <c r="M364" t="s">
        <v>34</v>
      </c>
      <c r="N364" t="s">
        <v>21</v>
      </c>
    </row>
    <row r="365" spans="1:14" x14ac:dyDescent="0.3">
      <c r="A365" t="s">
        <v>631</v>
      </c>
      <c r="B365" t="s">
        <v>632</v>
      </c>
      <c r="C365">
        <v>29</v>
      </c>
      <c r="D365" t="s">
        <v>24</v>
      </c>
      <c r="E365" t="s">
        <v>58</v>
      </c>
      <c r="F365" t="s">
        <v>59</v>
      </c>
      <c r="G365" t="s">
        <v>50</v>
      </c>
      <c r="H365">
        <v>44875</v>
      </c>
      <c r="I365">
        <v>30256</v>
      </c>
      <c r="J365">
        <v>1079</v>
      </c>
      <c r="K365">
        <v>3.71</v>
      </c>
      <c r="L365">
        <v>5</v>
      </c>
      <c r="M365" t="s">
        <v>20</v>
      </c>
      <c r="N365" t="s">
        <v>21</v>
      </c>
    </row>
    <row r="366" spans="1:14" x14ac:dyDescent="0.3">
      <c r="A366" t="s">
        <v>633</v>
      </c>
      <c r="B366" t="s">
        <v>65</v>
      </c>
      <c r="C366">
        <v>30</v>
      </c>
      <c r="D366" t="s">
        <v>16</v>
      </c>
      <c r="E366" t="s">
        <v>17</v>
      </c>
      <c r="F366" t="s">
        <v>18</v>
      </c>
      <c r="G366" t="s">
        <v>27</v>
      </c>
      <c r="H366">
        <v>42640</v>
      </c>
      <c r="I366">
        <v>53391</v>
      </c>
      <c r="J366">
        <v>3447</v>
      </c>
      <c r="K366">
        <v>3.56</v>
      </c>
      <c r="L366">
        <v>1</v>
      </c>
      <c r="M366" t="s">
        <v>34</v>
      </c>
      <c r="N366" t="s">
        <v>21</v>
      </c>
    </row>
    <row r="367" spans="1:14" x14ac:dyDescent="0.3">
      <c r="A367" t="s">
        <v>634</v>
      </c>
      <c r="B367" t="s">
        <v>285</v>
      </c>
      <c r="C367">
        <v>23</v>
      </c>
      <c r="D367" t="s">
        <v>16</v>
      </c>
      <c r="E367" t="s">
        <v>42</v>
      </c>
      <c r="F367" t="s">
        <v>43</v>
      </c>
      <c r="G367" t="s">
        <v>105</v>
      </c>
      <c r="H367">
        <v>43831</v>
      </c>
      <c r="I367">
        <v>45105</v>
      </c>
      <c r="J367">
        <v>2902</v>
      </c>
      <c r="K367">
        <v>3.63</v>
      </c>
      <c r="L367">
        <v>6</v>
      </c>
      <c r="M367" t="s">
        <v>20</v>
      </c>
      <c r="N367" t="s">
        <v>21</v>
      </c>
    </row>
    <row r="368" spans="1:14" x14ac:dyDescent="0.3">
      <c r="A368" t="s">
        <v>635</v>
      </c>
      <c r="B368" t="s">
        <v>184</v>
      </c>
      <c r="C368">
        <v>29</v>
      </c>
      <c r="D368" t="s">
        <v>16</v>
      </c>
      <c r="E368" t="s">
        <v>17</v>
      </c>
      <c r="F368" t="s">
        <v>18</v>
      </c>
      <c r="G368" t="s">
        <v>19</v>
      </c>
      <c r="H368">
        <v>42502</v>
      </c>
      <c r="I368">
        <v>42873</v>
      </c>
      <c r="J368">
        <v>2559</v>
      </c>
      <c r="K368">
        <v>2.88</v>
      </c>
      <c r="L368">
        <v>1</v>
      </c>
      <c r="M368" t="s">
        <v>34</v>
      </c>
      <c r="N368" t="s">
        <v>21</v>
      </c>
    </row>
    <row r="369" spans="1:14" x14ac:dyDescent="0.3">
      <c r="A369" t="s">
        <v>636</v>
      </c>
      <c r="B369" t="s">
        <v>279</v>
      </c>
      <c r="C369">
        <v>30</v>
      </c>
      <c r="D369" t="s">
        <v>24</v>
      </c>
      <c r="E369" t="s">
        <v>37</v>
      </c>
      <c r="F369" t="s">
        <v>38</v>
      </c>
      <c r="G369" t="s">
        <v>39</v>
      </c>
      <c r="H369">
        <v>44394</v>
      </c>
      <c r="I369">
        <v>35184</v>
      </c>
      <c r="J369">
        <v>2710</v>
      </c>
      <c r="K369">
        <v>4.1500000000000004</v>
      </c>
      <c r="L369">
        <v>3</v>
      </c>
      <c r="M369" t="s">
        <v>28</v>
      </c>
      <c r="N369" t="s">
        <v>21</v>
      </c>
    </row>
    <row r="370" spans="1:14" x14ac:dyDescent="0.3">
      <c r="A370" t="s">
        <v>637</v>
      </c>
      <c r="B370" t="s">
        <v>251</v>
      </c>
      <c r="C370">
        <v>28</v>
      </c>
      <c r="D370" t="s">
        <v>24</v>
      </c>
      <c r="E370" t="s">
        <v>31</v>
      </c>
      <c r="F370" t="s">
        <v>32</v>
      </c>
      <c r="G370" t="s">
        <v>50</v>
      </c>
      <c r="H370">
        <v>44423</v>
      </c>
      <c r="I370">
        <v>27250</v>
      </c>
      <c r="J370">
        <v>1295</v>
      </c>
      <c r="K370">
        <v>4.53</v>
      </c>
      <c r="L370">
        <v>1</v>
      </c>
      <c r="M370" t="s">
        <v>28</v>
      </c>
      <c r="N370" t="s">
        <v>21</v>
      </c>
    </row>
    <row r="371" spans="1:14" x14ac:dyDescent="0.3">
      <c r="A371" t="s">
        <v>638</v>
      </c>
      <c r="B371" t="s">
        <v>639</v>
      </c>
      <c r="C371">
        <v>32</v>
      </c>
      <c r="D371" t="s">
        <v>24</v>
      </c>
      <c r="E371" t="s">
        <v>37</v>
      </c>
      <c r="F371" t="s">
        <v>38</v>
      </c>
      <c r="G371" t="s">
        <v>27</v>
      </c>
      <c r="H371">
        <v>43230</v>
      </c>
      <c r="I371">
        <v>27403</v>
      </c>
      <c r="J371">
        <v>619</v>
      </c>
      <c r="K371">
        <v>3.15</v>
      </c>
      <c r="L371">
        <v>1</v>
      </c>
      <c r="M371" t="s">
        <v>28</v>
      </c>
      <c r="N371" t="s">
        <v>21</v>
      </c>
    </row>
    <row r="372" spans="1:14" x14ac:dyDescent="0.3">
      <c r="A372" t="s">
        <v>640</v>
      </c>
      <c r="B372" t="s">
        <v>272</v>
      </c>
      <c r="C372">
        <v>37</v>
      </c>
      <c r="D372" t="s">
        <v>16</v>
      </c>
      <c r="E372" t="s">
        <v>74</v>
      </c>
      <c r="F372" t="s">
        <v>75</v>
      </c>
      <c r="G372" t="s">
        <v>19</v>
      </c>
      <c r="H372">
        <v>44438</v>
      </c>
      <c r="I372">
        <v>34474</v>
      </c>
      <c r="J372">
        <v>1489</v>
      </c>
      <c r="K372">
        <v>3.05</v>
      </c>
      <c r="L372">
        <v>6</v>
      </c>
      <c r="M372" t="s">
        <v>28</v>
      </c>
      <c r="N372" t="s">
        <v>21</v>
      </c>
    </row>
    <row r="373" spans="1:14" x14ac:dyDescent="0.3">
      <c r="A373" t="s">
        <v>641</v>
      </c>
      <c r="B373" t="s">
        <v>350</v>
      </c>
      <c r="C373">
        <v>31</v>
      </c>
      <c r="D373" t="s">
        <v>16</v>
      </c>
      <c r="E373" t="s">
        <v>62</v>
      </c>
      <c r="F373" t="s">
        <v>63</v>
      </c>
      <c r="G373" t="s">
        <v>33</v>
      </c>
      <c r="H373">
        <v>44076</v>
      </c>
      <c r="I373">
        <v>44382</v>
      </c>
      <c r="J373">
        <v>1866</v>
      </c>
      <c r="K373">
        <v>3.63</v>
      </c>
      <c r="L373">
        <v>1</v>
      </c>
      <c r="M373" t="s">
        <v>28</v>
      </c>
      <c r="N373" t="s">
        <v>21</v>
      </c>
    </row>
    <row r="374" spans="1:14" x14ac:dyDescent="0.3">
      <c r="A374" t="s">
        <v>642</v>
      </c>
      <c r="B374" t="s">
        <v>285</v>
      </c>
      <c r="C374">
        <v>32</v>
      </c>
      <c r="D374" t="s">
        <v>16</v>
      </c>
      <c r="E374" t="s">
        <v>17</v>
      </c>
      <c r="F374" t="s">
        <v>18</v>
      </c>
      <c r="G374" t="s">
        <v>33</v>
      </c>
      <c r="H374">
        <v>44004</v>
      </c>
      <c r="I374">
        <v>45572</v>
      </c>
      <c r="J374">
        <v>932</v>
      </c>
      <c r="K374">
        <v>3.12</v>
      </c>
      <c r="L374">
        <v>3</v>
      </c>
      <c r="M374" t="s">
        <v>28</v>
      </c>
      <c r="N374" t="s">
        <v>21</v>
      </c>
    </row>
    <row r="375" spans="1:14" x14ac:dyDescent="0.3">
      <c r="A375" t="s">
        <v>643</v>
      </c>
      <c r="B375" t="s">
        <v>134</v>
      </c>
      <c r="C375">
        <v>40</v>
      </c>
      <c r="D375" t="s">
        <v>16</v>
      </c>
      <c r="E375" t="s">
        <v>37</v>
      </c>
      <c r="F375" t="s">
        <v>38</v>
      </c>
      <c r="G375" t="s">
        <v>105</v>
      </c>
      <c r="H375">
        <v>42331</v>
      </c>
      <c r="I375">
        <v>30216</v>
      </c>
      <c r="J375">
        <v>396</v>
      </c>
      <c r="K375">
        <v>1.19</v>
      </c>
      <c r="L375">
        <v>0</v>
      </c>
      <c r="M375" t="s">
        <v>34</v>
      </c>
      <c r="N375" t="s">
        <v>21</v>
      </c>
    </row>
    <row r="376" spans="1:14" x14ac:dyDescent="0.3">
      <c r="A376" t="s">
        <v>644</v>
      </c>
      <c r="B376" t="s">
        <v>540</v>
      </c>
      <c r="C376">
        <v>36</v>
      </c>
      <c r="D376" t="s">
        <v>16</v>
      </c>
      <c r="E376" t="s">
        <v>62</v>
      </c>
      <c r="F376" t="s">
        <v>63</v>
      </c>
      <c r="G376" t="s">
        <v>19</v>
      </c>
      <c r="H376">
        <v>44855</v>
      </c>
      <c r="I376">
        <v>43486</v>
      </c>
      <c r="J376">
        <v>2334</v>
      </c>
      <c r="K376">
        <v>2.73</v>
      </c>
      <c r="L376">
        <v>3</v>
      </c>
      <c r="M376" t="s">
        <v>34</v>
      </c>
      <c r="N376" t="s">
        <v>21</v>
      </c>
    </row>
    <row r="377" spans="1:14" x14ac:dyDescent="0.3">
      <c r="A377" t="s">
        <v>645</v>
      </c>
      <c r="B377" t="s">
        <v>646</v>
      </c>
      <c r="C377">
        <v>39</v>
      </c>
      <c r="D377" t="s">
        <v>24</v>
      </c>
      <c r="E377" t="s">
        <v>42</v>
      </c>
      <c r="F377" t="s">
        <v>43</v>
      </c>
      <c r="G377" t="s">
        <v>33</v>
      </c>
      <c r="H377">
        <v>42901</v>
      </c>
      <c r="I377">
        <v>42280</v>
      </c>
      <c r="J377">
        <v>3248</v>
      </c>
      <c r="K377">
        <v>3.71</v>
      </c>
      <c r="L377">
        <v>4</v>
      </c>
      <c r="M377" t="s">
        <v>34</v>
      </c>
      <c r="N377" t="s">
        <v>21</v>
      </c>
    </row>
    <row r="378" spans="1:14" x14ac:dyDescent="0.3">
      <c r="A378" t="s">
        <v>647</v>
      </c>
      <c r="B378" t="s">
        <v>202</v>
      </c>
      <c r="C378">
        <v>27</v>
      </c>
      <c r="D378" t="s">
        <v>16</v>
      </c>
      <c r="E378" t="s">
        <v>17</v>
      </c>
      <c r="F378" t="s">
        <v>18</v>
      </c>
      <c r="G378" t="s">
        <v>53</v>
      </c>
      <c r="H378">
        <v>42356</v>
      </c>
      <c r="I378">
        <v>46747</v>
      </c>
      <c r="J378">
        <v>1213</v>
      </c>
      <c r="K378">
        <v>3.6</v>
      </c>
      <c r="L378">
        <v>2</v>
      </c>
      <c r="M378" t="s">
        <v>20</v>
      </c>
      <c r="N378" t="s">
        <v>21</v>
      </c>
    </row>
    <row r="379" spans="1:14" x14ac:dyDescent="0.3">
      <c r="A379" t="s">
        <v>648</v>
      </c>
      <c r="B379" t="s">
        <v>281</v>
      </c>
      <c r="C379">
        <v>32</v>
      </c>
      <c r="D379" t="s">
        <v>16</v>
      </c>
      <c r="E379" t="s">
        <v>25</v>
      </c>
      <c r="F379" t="s">
        <v>26</v>
      </c>
      <c r="G379" t="s">
        <v>105</v>
      </c>
      <c r="H379">
        <v>43729</v>
      </c>
      <c r="I379">
        <v>34134</v>
      </c>
      <c r="J379">
        <v>757</v>
      </c>
      <c r="K379">
        <v>3.26</v>
      </c>
      <c r="L379">
        <v>2</v>
      </c>
      <c r="M379" t="s">
        <v>20</v>
      </c>
      <c r="N379" t="s">
        <v>21</v>
      </c>
    </row>
    <row r="380" spans="1:14" x14ac:dyDescent="0.3">
      <c r="A380" t="s">
        <v>649</v>
      </c>
      <c r="B380" t="s">
        <v>650</v>
      </c>
      <c r="C380">
        <v>36</v>
      </c>
      <c r="D380" t="s">
        <v>24</v>
      </c>
      <c r="E380" t="s">
        <v>74</v>
      </c>
      <c r="F380" t="s">
        <v>75</v>
      </c>
      <c r="G380" t="s">
        <v>88</v>
      </c>
      <c r="H380">
        <v>45143</v>
      </c>
      <c r="I380">
        <v>35131</v>
      </c>
      <c r="J380">
        <v>1645</v>
      </c>
      <c r="K380">
        <v>3.09</v>
      </c>
      <c r="L380">
        <v>3</v>
      </c>
      <c r="M380" t="s">
        <v>28</v>
      </c>
      <c r="N380" t="s">
        <v>21</v>
      </c>
    </row>
    <row r="381" spans="1:14" x14ac:dyDescent="0.3">
      <c r="A381" t="s">
        <v>651</v>
      </c>
      <c r="B381" t="s">
        <v>227</v>
      </c>
      <c r="C381">
        <v>42</v>
      </c>
      <c r="D381" t="s">
        <v>24</v>
      </c>
      <c r="E381" t="s">
        <v>58</v>
      </c>
      <c r="F381" t="s">
        <v>59</v>
      </c>
      <c r="G381" t="s">
        <v>33</v>
      </c>
      <c r="H381">
        <v>42558</v>
      </c>
      <c r="I381">
        <v>34930</v>
      </c>
      <c r="J381">
        <v>2206</v>
      </c>
      <c r="K381">
        <v>4.3499999999999996</v>
      </c>
      <c r="L381">
        <v>2</v>
      </c>
      <c r="M381" t="s">
        <v>28</v>
      </c>
      <c r="N381" t="s">
        <v>21</v>
      </c>
    </row>
    <row r="382" spans="1:14" x14ac:dyDescent="0.3">
      <c r="A382" t="s">
        <v>652</v>
      </c>
      <c r="B382" t="s">
        <v>189</v>
      </c>
      <c r="C382">
        <v>25</v>
      </c>
      <c r="D382" t="s">
        <v>16</v>
      </c>
      <c r="E382" t="s">
        <v>42</v>
      </c>
      <c r="F382" t="s">
        <v>43</v>
      </c>
      <c r="G382" t="s">
        <v>88</v>
      </c>
      <c r="H382">
        <v>43341</v>
      </c>
      <c r="I382">
        <v>39439</v>
      </c>
      <c r="J382">
        <v>654</v>
      </c>
      <c r="K382">
        <v>1</v>
      </c>
      <c r="L382">
        <v>4</v>
      </c>
      <c r="M382" t="s">
        <v>20</v>
      </c>
      <c r="N382" t="s">
        <v>21</v>
      </c>
    </row>
    <row r="383" spans="1:14" x14ac:dyDescent="0.3">
      <c r="A383" t="s">
        <v>653</v>
      </c>
      <c r="B383" t="s">
        <v>375</v>
      </c>
      <c r="C383">
        <v>37</v>
      </c>
      <c r="D383" t="s">
        <v>24</v>
      </c>
      <c r="E383" t="s">
        <v>31</v>
      </c>
      <c r="F383" t="s">
        <v>32</v>
      </c>
      <c r="G383" t="s">
        <v>27</v>
      </c>
      <c r="H383">
        <v>44503</v>
      </c>
      <c r="I383">
        <v>26551</v>
      </c>
      <c r="J383">
        <v>928</v>
      </c>
      <c r="K383">
        <v>1.46</v>
      </c>
      <c r="L383">
        <v>0</v>
      </c>
      <c r="M383" t="s">
        <v>20</v>
      </c>
      <c r="N383" t="s">
        <v>21</v>
      </c>
    </row>
    <row r="384" spans="1:14" x14ac:dyDescent="0.3">
      <c r="A384" t="s">
        <v>654</v>
      </c>
      <c r="B384" t="s">
        <v>506</v>
      </c>
      <c r="C384">
        <v>29</v>
      </c>
      <c r="D384" t="s">
        <v>16</v>
      </c>
      <c r="E384" t="s">
        <v>25</v>
      </c>
      <c r="F384" t="s">
        <v>26</v>
      </c>
      <c r="G384" t="s">
        <v>39</v>
      </c>
      <c r="H384">
        <v>42609</v>
      </c>
      <c r="I384">
        <v>36841</v>
      </c>
      <c r="J384">
        <v>2361</v>
      </c>
      <c r="K384">
        <v>3.54</v>
      </c>
      <c r="L384">
        <v>1</v>
      </c>
      <c r="M384" t="s">
        <v>28</v>
      </c>
      <c r="N384" t="s">
        <v>21</v>
      </c>
    </row>
    <row r="385" spans="1:14" x14ac:dyDescent="0.3">
      <c r="A385" t="s">
        <v>655</v>
      </c>
      <c r="B385" t="s">
        <v>426</v>
      </c>
      <c r="C385">
        <v>39</v>
      </c>
      <c r="D385" t="s">
        <v>24</v>
      </c>
      <c r="E385" t="s">
        <v>31</v>
      </c>
      <c r="F385" t="s">
        <v>32</v>
      </c>
      <c r="G385" t="s">
        <v>105</v>
      </c>
      <c r="H385">
        <v>42888</v>
      </c>
      <c r="I385">
        <v>30935</v>
      </c>
      <c r="J385">
        <v>2347</v>
      </c>
      <c r="K385">
        <v>3.24</v>
      </c>
      <c r="L385">
        <v>6</v>
      </c>
      <c r="M385" t="s">
        <v>34</v>
      </c>
      <c r="N385" t="s">
        <v>21</v>
      </c>
    </row>
    <row r="386" spans="1:14" x14ac:dyDescent="0.3">
      <c r="A386" t="s">
        <v>656</v>
      </c>
      <c r="B386" t="s">
        <v>238</v>
      </c>
      <c r="C386">
        <v>27</v>
      </c>
      <c r="D386" t="s">
        <v>24</v>
      </c>
      <c r="E386" t="s">
        <v>31</v>
      </c>
      <c r="F386" t="s">
        <v>32</v>
      </c>
      <c r="G386" t="s">
        <v>33</v>
      </c>
      <c r="H386">
        <v>44044</v>
      </c>
      <c r="I386">
        <v>29929</v>
      </c>
      <c r="J386">
        <v>748</v>
      </c>
      <c r="K386">
        <v>2.56</v>
      </c>
      <c r="L386">
        <v>3</v>
      </c>
      <c r="M386" t="s">
        <v>34</v>
      </c>
      <c r="N386" t="s">
        <v>21</v>
      </c>
    </row>
    <row r="387" spans="1:14" x14ac:dyDescent="0.3">
      <c r="A387" t="s">
        <v>657</v>
      </c>
      <c r="B387" t="s">
        <v>187</v>
      </c>
      <c r="C387">
        <v>31</v>
      </c>
      <c r="D387" t="s">
        <v>24</v>
      </c>
      <c r="E387" t="s">
        <v>58</v>
      </c>
      <c r="F387" t="s">
        <v>59</v>
      </c>
      <c r="G387" t="s">
        <v>39</v>
      </c>
      <c r="H387">
        <v>44430</v>
      </c>
      <c r="I387">
        <v>28037</v>
      </c>
      <c r="J387">
        <v>1262</v>
      </c>
      <c r="K387">
        <v>3.54</v>
      </c>
      <c r="L387">
        <v>3</v>
      </c>
      <c r="M387" t="s">
        <v>28</v>
      </c>
      <c r="N387" t="s">
        <v>21</v>
      </c>
    </row>
    <row r="388" spans="1:14" x14ac:dyDescent="0.3">
      <c r="A388" t="s">
        <v>658</v>
      </c>
      <c r="B388" t="s">
        <v>540</v>
      </c>
      <c r="C388">
        <v>24</v>
      </c>
      <c r="D388" t="s">
        <v>24</v>
      </c>
      <c r="E388" t="s">
        <v>25</v>
      </c>
      <c r="F388" t="s">
        <v>26</v>
      </c>
      <c r="G388" t="s">
        <v>88</v>
      </c>
      <c r="H388">
        <v>44037</v>
      </c>
      <c r="I388">
        <v>27913</v>
      </c>
      <c r="J388">
        <v>1383</v>
      </c>
      <c r="K388">
        <v>2.75</v>
      </c>
      <c r="L388">
        <v>10</v>
      </c>
      <c r="M388" t="s">
        <v>20</v>
      </c>
      <c r="N388" t="s">
        <v>21</v>
      </c>
    </row>
    <row r="389" spans="1:14" x14ac:dyDescent="0.3">
      <c r="A389" t="s">
        <v>659</v>
      </c>
      <c r="B389" t="s">
        <v>660</v>
      </c>
      <c r="C389">
        <v>26</v>
      </c>
      <c r="D389" t="s">
        <v>24</v>
      </c>
      <c r="E389" t="s">
        <v>31</v>
      </c>
      <c r="F389" t="s">
        <v>32</v>
      </c>
      <c r="G389" t="s">
        <v>27</v>
      </c>
      <c r="H389">
        <v>44902</v>
      </c>
      <c r="I389">
        <v>30736</v>
      </c>
      <c r="J389">
        <v>1335</v>
      </c>
      <c r="K389">
        <v>2.66</v>
      </c>
      <c r="L389">
        <v>4</v>
      </c>
      <c r="M389" t="s">
        <v>34</v>
      </c>
      <c r="N389" t="s">
        <v>21</v>
      </c>
    </row>
    <row r="390" spans="1:14" x14ac:dyDescent="0.3">
      <c r="A390" t="s">
        <v>661</v>
      </c>
      <c r="B390" t="s">
        <v>517</v>
      </c>
      <c r="C390">
        <v>34</v>
      </c>
      <c r="D390" t="s">
        <v>24</v>
      </c>
      <c r="E390" t="s">
        <v>31</v>
      </c>
      <c r="F390" t="s">
        <v>32</v>
      </c>
      <c r="G390" t="s">
        <v>88</v>
      </c>
      <c r="H390">
        <v>44683</v>
      </c>
      <c r="I390">
        <v>40689</v>
      </c>
      <c r="J390">
        <v>1652</v>
      </c>
      <c r="K390">
        <v>2.65</v>
      </c>
      <c r="L390">
        <v>4</v>
      </c>
      <c r="M390" t="s">
        <v>28</v>
      </c>
      <c r="N390" t="s">
        <v>21</v>
      </c>
    </row>
    <row r="391" spans="1:14" x14ac:dyDescent="0.3">
      <c r="A391" t="s">
        <v>662</v>
      </c>
      <c r="B391" t="s">
        <v>663</v>
      </c>
      <c r="C391">
        <v>31</v>
      </c>
      <c r="D391" t="s">
        <v>24</v>
      </c>
      <c r="E391" t="s">
        <v>58</v>
      </c>
      <c r="F391" t="s">
        <v>59</v>
      </c>
      <c r="G391" t="s">
        <v>33</v>
      </c>
      <c r="H391">
        <v>43331</v>
      </c>
      <c r="I391">
        <v>25265</v>
      </c>
      <c r="J391">
        <v>599</v>
      </c>
      <c r="K391">
        <v>3.13</v>
      </c>
      <c r="L391">
        <v>3</v>
      </c>
      <c r="M391" t="s">
        <v>34</v>
      </c>
      <c r="N391" t="s">
        <v>21</v>
      </c>
    </row>
    <row r="392" spans="1:14" x14ac:dyDescent="0.3">
      <c r="A392" t="s">
        <v>664</v>
      </c>
      <c r="B392" t="s">
        <v>442</v>
      </c>
      <c r="C392">
        <v>28</v>
      </c>
      <c r="D392" t="s">
        <v>16</v>
      </c>
      <c r="E392" t="s">
        <v>37</v>
      </c>
      <c r="F392" t="s">
        <v>38</v>
      </c>
      <c r="G392" t="s">
        <v>50</v>
      </c>
      <c r="H392">
        <v>42589</v>
      </c>
      <c r="I392">
        <v>37207</v>
      </c>
      <c r="J392">
        <v>1204</v>
      </c>
      <c r="K392">
        <v>2.67</v>
      </c>
      <c r="L392">
        <v>0</v>
      </c>
      <c r="M392" t="s">
        <v>20</v>
      </c>
      <c r="N392" t="s">
        <v>21</v>
      </c>
    </row>
    <row r="393" spans="1:14" x14ac:dyDescent="0.3">
      <c r="A393" t="s">
        <v>665</v>
      </c>
      <c r="B393" t="s">
        <v>666</v>
      </c>
      <c r="C393">
        <v>34</v>
      </c>
      <c r="D393" t="s">
        <v>16</v>
      </c>
      <c r="E393" t="s">
        <v>17</v>
      </c>
      <c r="F393" t="s">
        <v>18</v>
      </c>
      <c r="G393" t="s">
        <v>53</v>
      </c>
      <c r="H393">
        <v>43932</v>
      </c>
      <c r="I393">
        <v>53086</v>
      </c>
      <c r="J393">
        <v>1118</v>
      </c>
      <c r="K393">
        <v>3.45</v>
      </c>
      <c r="L393">
        <v>3</v>
      </c>
      <c r="M393" t="s">
        <v>20</v>
      </c>
      <c r="N393" t="s">
        <v>21</v>
      </c>
    </row>
    <row r="394" spans="1:14" x14ac:dyDescent="0.3">
      <c r="A394" t="s">
        <v>667</v>
      </c>
      <c r="B394" t="s">
        <v>668</v>
      </c>
      <c r="C394">
        <v>29</v>
      </c>
      <c r="D394" t="s">
        <v>16</v>
      </c>
      <c r="E394" t="s">
        <v>58</v>
      </c>
      <c r="F394" t="s">
        <v>59</v>
      </c>
      <c r="G394" t="s">
        <v>105</v>
      </c>
      <c r="H394">
        <v>43708</v>
      </c>
      <c r="I394">
        <v>31078</v>
      </c>
      <c r="J394">
        <v>910</v>
      </c>
      <c r="K394">
        <v>1.86</v>
      </c>
      <c r="L394">
        <v>0</v>
      </c>
      <c r="M394" t="s">
        <v>28</v>
      </c>
      <c r="N394" t="s">
        <v>21</v>
      </c>
    </row>
    <row r="395" spans="1:14" x14ac:dyDescent="0.3">
      <c r="A395" t="s">
        <v>669</v>
      </c>
      <c r="B395" t="s">
        <v>670</v>
      </c>
      <c r="C395">
        <v>26</v>
      </c>
      <c r="D395" t="s">
        <v>16</v>
      </c>
      <c r="E395" t="s">
        <v>42</v>
      </c>
      <c r="F395" t="s">
        <v>43</v>
      </c>
      <c r="G395" t="s">
        <v>27</v>
      </c>
      <c r="H395">
        <v>42397</v>
      </c>
      <c r="I395">
        <v>36349</v>
      </c>
      <c r="J395">
        <v>848</v>
      </c>
      <c r="K395">
        <v>2.71</v>
      </c>
      <c r="L395">
        <v>4</v>
      </c>
      <c r="M395" t="s">
        <v>20</v>
      </c>
      <c r="N395" t="s">
        <v>21</v>
      </c>
    </row>
    <row r="396" spans="1:14" x14ac:dyDescent="0.3">
      <c r="A396" t="s">
        <v>671</v>
      </c>
      <c r="B396" t="s">
        <v>55</v>
      </c>
      <c r="C396">
        <v>27</v>
      </c>
      <c r="D396" t="s">
        <v>16</v>
      </c>
      <c r="E396" t="s">
        <v>62</v>
      </c>
      <c r="F396" t="s">
        <v>63</v>
      </c>
      <c r="G396" t="s">
        <v>19</v>
      </c>
      <c r="H396">
        <v>43812</v>
      </c>
      <c r="I396">
        <v>45452</v>
      </c>
      <c r="J396">
        <v>1353</v>
      </c>
      <c r="K396">
        <v>4.68</v>
      </c>
      <c r="L396">
        <v>2</v>
      </c>
      <c r="M396" t="s">
        <v>28</v>
      </c>
      <c r="N396" t="s">
        <v>21</v>
      </c>
    </row>
    <row r="397" spans="1:14" x14ac:dyDescent="0.3">
      <c r="A397" t="s">
        <v>672</v>
      </c>
      <c r="B397" t="s">
        <v>531</v>
      </c>
      <c r="C397">
        <v>36</v>
      </c>
      <c r="D397" t="s">
        <v>16</v>
      </c>
      <c r="E397" t="s">
        <v>37</v>
      </c>
      <c r="F397" t="s">
        <v>38</v>
      </c>
      <c r="G397" t="s">
        <v>88</v>
      </c>
      <c r="H397">
        <v>44417</v>
      </c>
      <c r="I397">
        <v>31742</v>
      </c>
      <c r="J397">
        <v>1218</v>
      </c>
      <c r="K397">
        <v>3.96</v>
      </c>
      <c r="L397">
        <v>3</v>
      </c>
      <c r="M397" t="s">
        <v>34</v>
      </c>
      <c r="N397" t="s">
        <v>21</v>
      </c>
    </row>
    <row r="398" spans="1:14" x14ac:dyDescent="0.3">
      <c r="A398" t="s">
        <v>673</v>
      </c>
      <c r="B398" t="s">
        <v>395</v>
      </c>
      <c r="C398">
        <v>34</v>
      </c>
      <c r="D398" t="s">
        <v>16</v>
      </c>
      <c r="E398" t="s">
        <v>42</v>
      </c>
      <c r="F398" t="s">
        <v>43</v>
      </c>
      <c r="G398" t="s">
        <v>53</v>
      </c>
      <c r="H398">
        <v>43265</v>
      </c>
      <c r="I398">
        <v>35082</v>
      </c>
      <c r="J398">
        <v>2380</v>
      </c>
      <c r="K398">
        <v>3.45</v>
      </c>
      <c r="L398">
        <v>0</v>
      </c>
      <c r="M398" t="s">
        <v>20</v>
      </c>
      <c r="N398" t="s">
        <v>21</v>
      </c>
    </row>
    <row r="399" spans="1:14" x14ac:dyDescent="0.3">
      <c r="A399" t="s">
        <v>674</v>
      </c>
      <c r="B399" t="s">
        <v>675</v>
      </c>
      <c r="C399">
        <v>37</v>
      </c>
      <c r="D399" t="s">
        <v>16</v>
      </c>
      <c r="E399" t="s">
        <v>58</v>
      </c>
      <c r="F399" t="s">
        <v>59</v>
      </c>
      <c r="G399" t="s">
        <v>39</v>
      </c>
      <c r="H399">
        <v>43554</v>
      </c>
      <c r="I399">
        <v>34761</v>
      </c>
      <c r="J399">
        <v>1452</v>
      </c>
      <c r="K399">
        <v>2.29</v>
      </c>
      <c r="L399">
        <v>5</v>
      </c>
      <c r="M399" t="s">
        <v>28</v>
      </c>
      <c r="N399" t="s">
        <v>21</v>
      </c>
    </row>
    <row r="400" spans="1:14" x14ac:dyDescent="0.3">
      <c r="A400" t="s">
        <v>676</v>
      </c>
      <c r="B400" t="s">
        <v>677</v>
      </c>
      <c r="C400">
        <v>34</v>
      </c>
      <c r="D400" t="s">
        <v>16</v>
      </c>
      <c r="E400" t="s">
        <v>58</v>
      </c>
      <c r="F400" t="s">
        <v>59</v>
      </c>
      <c r="G400" t="s">
        <v>19</v>
      </c>
      <c r="H400">
        <v>44068</v>
      </c>
      <c r="I400">
        <v>24317</v>
      </c>
      <c r="J400">
        <v>682</v>
      </c>
      <c r="K400">
        <v>3.22</v>
      </c>
      <c r="L400">
        <v>2</v>
      </c>
      <c r="M400" t="s">
        <v>34</v>
      </c>
      <c r="N400" t="s">
        <v>21</v>
      </c>
    </row>
    <row r="401" spans="1:14" x14ac:dyDescent="0.3">
      <c r="A401" t="s">
        <v>678</v>
      </c>
      <c r="B401" t="s">
        <v>679</v>
      </c>
      <c r="C401">
        <v>33</v>
      </c>
      <c r="D401" t="s">
        <v>16</v>
      </c>
      <c r="E401" t="s">
        <v>74</v>
      </c>
      <c r="F401" t="s">
        <v>75</v>
      </c>
      <c r="G401" t="s">
        <v>88</v>
      </c>
      <c r="H401">
        <v>45560</v>
      </c>
      <c r="I401">
        <v>32671</v>
      </c>
      <c r="J401">
        <v>2487</v>
      </c>
      <c r="K401">
        <v>3.22</v>
      </c>
      <c r="L401">
        <v>5</v>
      </c>
      <c r="M401" t="s">
        <v>34</v>
      </c>
      <c r="N401" t="s">
        <v>21</v>
      </c>
    </row>
    <row r="402" spans="1:14" x14ac:dyDescent="0.3">
      <c r="A402" t="s">
        <v>680</v>
      </c>
      <c r="B402" t="s">
        <v>157</v>
      </c>
      <c r="C402">
        <v>35</v>
      </c>
      <c r="D402" t="s">
        <v>24</v>
      </c>
      <c r="E402" t="s">
        <v>58</v>
      </c>
      <c r="F402" t="s">
        <v>59</v>
      </c>
      <c r="G402" t="s">
        <v>50</v>
      </c>
      <c r="H402">
        <v>42953</v>
      </c>
      <c r="I402">
        <v>31332</v>
      </c>
      <c r="J402">
        <v>1384</v>
      </c>
      <c r="K402">
        <v>3.12</v>
      </c>
      <c r="L402">
        <v>0</v>
      </c>
      <c r="M402" t="s">
        <v>20</v>
      </c>
      <c r="N402" t="s">
        <v>21</v>
      </c>
    </row>
    <row r="403" spans="1:14" x14ac:dyDescent="0.3">
      <c r="A403" t="s">
        <v>681</v>
      </c>
      <c r="B403" t="s">
        <v>682</v>
      </c>
      <c r="C403">
        <v>21</v>
      </c>
      <c r="D403" t="s">
        <v>24</v>
      </c>
      <c r="E403" t="s">
        <v>62</v>
      </c>
      <c r="F403" t="s">
        <v>63</v>
      </c>
      <c r="G403" t="s">
        <v>50</v>
      </c>
      <c r="H403">
        <v>42977</v>
      </c>
      <c r="I403">
        <v>38224</v>
      </c>
      <c r="J403">
        <v>2624</v>
      </c>
      <c r="K403">
        <v>3.8</v>
      </c>
      <c r="L403">
        <v>1</v>
      </c>
      <c r="M403" t="s">
        <v>28</v>
      </c>
      <c r="N403" t="s">
        <v>21</v>
      </c>
    </row>
    <row r="404" spans="1:14" x14ac:dyDescent="0.3">
      <c r="A404" t="s">
        <v>683</v>
      </c>
      <c r="B404" t="s">
        <v>604</v>
      </c>
      <c r="C404">
        <v>21</v>
      </c>
      <c r="D404" t="s">
        <v>16</v>
      </c>
      <c r="E404" t="s">
        <v>42</v>
      </c>
      <c r="F404" t="s">
        <v>43</v>
      </c>
      <c r="G404" t="s">
        <v>88</v>
      </c>
      <c r="H404">
        <v>42533</v>
      </c>
      <c r="I404">
        <v>40688</v>
      </c>
      <c r="J404">
        <v>3830</v>
      </c>
      <c r="K404">
        <v>4.26</v>
      </c>
      <c r="L404">
        <v>0</v>
      </c>
      <c r="M404" t="s">
        <v>34</v>
      </c>
      <c r="N404" t="s">
        <v>21</v>
      </c>
    </row>
    <row r="405" spans="1:14" x14ac:dyDescent="0.3">
      <c r="A405" t="s">
        <v>684</v>
      </c>
      <c r="B405" t="s">
        <v>325</v>
      </c>
      <c r="C405">
        <v>33</v>
      </c>
      <c r="D405" t="s">
        <v>24</v>
      </c>
      <c r="E405" t="s">
        <v>37</v>
      </c>
      <c r="F405" t="s">
        <v>38</v>
      </c>
      <c r="G405" t="s">
        <v>50</v>
      </c>
      <c r="H405">
        <v>42099</v>
      </c>
      <c r="I405">
        <v>24431</v>
      </c>
      <c r="J405">
        <v>622</v>
      </c>
      <c r="K405">
        <v>1.67</v>
      </c>
      <c r="L405">
        <v>2</v>
      </c>
      <c r="M405" t="s">
        <v>20</v>
      </c>
      <c r="N405" t="s">
        <v>21</v>
      </c>
    </row>
    <row r="406" spans="1:14" x14ac:dyDescent="0.3">
      <c r="A406" t="s">
        <v>685</v>
      </c>
      <c r="B406" t="s">
        <v>102</v>
      </c>
      <c r="C406">
        <v>25</v>
      </c>
      <c r="D406" t="s">
        <v>24</v>
      </c>
      <c r="E406" t="s">
        <v>25</v>
      </c>
      <c r="F406" t="s">
        <v>26</v>
      </c>
      <c r="G406" t="s">
        <v>50</v>
      </c>
      <c r="H406">
        <v>45413</v>
      </c>
      <c r="I406">
        <v>34488</v>
      </c>
      <c r="J406">
        <v>1257</v>
      </c>
      <c r="K406">
        <v>2.35</v>
      </c>
      <c r="L406">
        <v>5</v>
      </c>
      <c r="M406" t="s">
        <v>20</v>
      </c>
      <c r="N406" t="s">
        <v>21</v>
      </c>
    </row>
    <row r="407" spans="1:14" x14ac:dyDescent="0.3">
      <c r="A407" t="s">
        <v>686</v>
      </c>
      <c r="B407" t="s">
        <v>687</v>
      </c>
      <c r="C407">
        <v>36</v>
      </c>
      <c r="D407" t="s">
        <v>16</v>
      </c>
      <c r="E407" t="s">
        <v>74</v>
      </c>
      <c r="F407" t="s">
        <v>75</v>
      </c>
      <c r="G407" t="s">
        <v>53</v>
      </c>
      <c r="H407">
        <v>45609</v>
      </c>
      <c r="I407">
        <v>39630</v>
      </c>
      <c r="J407">
        <v>2232</v>
      </c>
      <c r="K407">
        <v>3.68</v>
      </c>
      <c r="L407">
        <v>1</v>
      </c>
      <c r="M407" t="s">
        <v>20</v>
      </c>
      <c r="N407" t="s">
        <v>21</v>
      </c>
    </row>
    <row r="408" spans="1:14" x14ac:dyDescent="0.3">
      <c r="A408" t="s">
        <v>688</v>
      </c>
      <c r="B408" t="s">
        <v>244</v>
      </c>
      <c r="C408">
        <v>37</v>
      </c>
      <c r="D408" t="s">
        <v>16</v>
      </c>
      <c r="E408" t="s">
        <v>25</v>
      </c>
      <c r="F408" t="s">
        <v>26</v>
      </c>
      <c r="G408" t="s">
        <v>50</v>
      </c>
      <c r="H408">
        <v>44598</v>
      </c>
      <c r="I408">
        <v>26571</v>
      </c>
      <c r="J408">
        <v>1062</v>
      </c>
      <c r="K408">
        <v>2.16</v>
      </c>
      <c r="L408">
        <v>1</v>
      </c>
      <c r="M408" t="s">
        <v>34</v>
      </c>
      <c r="N408" t="s">
        <v>21</v>
      </c>
    </row>
    <row r="409" spans="1:14" x14ac:dyDescent="0.3">
      <c r="A409" t="s">
        <v>689</v>
      </c>
      <c r="B409" t="s">
        <v>599</v>
      </c>
      <c r="C409">
        <v>25</v>
      </c>
      <c r="D409" t="s">
        <v>16</v>
      </c>
      <c r="E409" t="s">
        <v>25</v>
      </c>
      <c r="F409" t="s">
        <v>26</v>
      </c>
      <c r="G409" t="s">
        <v>105</v>
      </c>
      <c r="H409">
        <v>42625</v>
      </c>
      <c r="I409">
        <v>37410</v>
      </c>
      <c r="J409">
        <v>2112</v>
      </c>
      <c r="K409">
        <v>2.6</v>
      </c>
      <c r="L409">
        <v>0</v>
      </c>
      <c r="M409" t="s">
        <v>34</v>
      </c>
      <c r="N409" t="s">
        <v>21</v>
      </c>
    </row>
    <row r="410" spans="1:14" x14ac:dyDescent="0.3">
      <c r="A410" t="s">
        <v>690</v>
      </c>
      <c r="B410" t="s">
        <v>259</v>
      </c>
      <c r="C410">
        <v>35</v>
      </c>
      <c r="D410" t="s">
        <v>24</v>
      </c>
      <c r="E410" t="s">
        <v>31</v>
      </c>
      <c r="F410" t="s">
        <v>32</v>
      </c>
      <c r="G410" t="s">
        <v>50</v>
      </c>
      <c r="H410">
        <v>45333</v>
      </c>
      <c r="I410">
        <v>34617</v>
      </c>
      <c r="J410">
        <v>1206</v>
      </c>
      <c r="K410">
        <v>3.48</v>
      </c>
      <c r="L410">
        <v>2</v>
      </c>
      <c r="M410" t="s">
        <v>20</v>
      </c>
      <c r="N410" t="s">
        <v>21</v>
      </c>
    </row>
    <row r="411" spans="1:14" x14ac:dyDescent="0.3">
      <c r="A411" t="s">
        <v>691</v>
      </c>
      <c r="B411" t="s">
        <v>692</v>
      </c>
      <c r="C411">
        <v>21</v>
      </c>
      <c r="D411" t="s">
        <v>16</v>
      </c>
      <c r="E411" t="s">
        <v>31</v>
      </c>
      <c r="F411" t="s">
        <v>32</v>
      </c>
      <c r="G411" t="s">
        <v>105</v>
      </c>
      <c r="H411">
        <v>43749</v>
      </c>
      <c r="I411">
        <v>36829</v>
      </c>
      <c r="J411">
        <v>694</v>
      </c>
      <c r="K411">
        <v>2.68</v>
      </c>
      <c r="L411">
        <v>4</v>
      </c>
      <c r="M411" t="s">
        <v>34</v>
      </c>
      <c r="N411" t="s">
        <v>21</v>
      </c>
    </row>
    <row r="412" spans="1:14" x14ac:dyDescent="0.3">
      <c r="A412" t="s">
        <v>693</v>
      </c>
      <c r="B412" t="s">
        <v>694</v>
      </c>
      <c r="C412">
        <v>36</v>
      </c>
      <c r="D412" t="s">
        <v>16</v>
      </c>
      <c r="E412" t="s">
        <v>25</v>
      </c>
      <c r="F412" t="s">
        <v>26</v>
      </c>
      <c r="G412" t="s">
        <v>33</v>
      </c>
      <c r="H412">
        <v>42235</v>
      </c>
      <c r="I412">
        <v>29918</v>
      </c>
      <c r="J412">
        <v>1295</v>
      </c>
      <c r="K412">
        <v>1.84</v>
      </c>
      <c r="L412">
        <v>1</v>
      </c>
      <c r="M412" t="s">
        <v>20</v>
      </c>
      <c r="N412" t="s">
        <v>21</v>
      </c>
    </row>
    <row r="413" spans="1:14" x14ac:dyDescent="0.3">
      <c r="A413" t="s">
        <v>695</v>
      </c>
      <c r="B413" t="s">
        <v>442</v>
      </c>
      <c r="C413">
        <v>35</v>
      </c>
      <c r="D413" t="s">
        <v>16</v>
      </c>
      <c r="E413" t="s">
        <v>62</v>
      </c>
      <c r="F413" t="s">
        <v>63</v>
      </c>
      <c r="G413" t="s">
        <v>53</v>
      </c>
      <c r="H413">
        <v>44180</v>
      </c>
      <c r="I413">
        <v>42066</v>
      </c>
      <c r="J413">
        <v>3191</v>
      </c>
      <c r="K413">
        <v>3.44</v>
      </c>
      <c r="L413">
        <v>2</v>
      </c>
      <c r="M413" t="s">
        <v>20</v>
      </c>
      <c r="N413" t="s">
        <v>21</v>
      </c>
    </row>
    <row r="414" spans="1:14" x14ac:dyDescent="0.3">
      <c r="A414" t="s">
        <v>696</v>
      </c>
      <c r="B414" t="s">
        <v>355</v>
      </c>
      <c r="C414">
        <v>30</v>
      </c>
      <c r="D414" t="s">
        <v>24</v>
      </c>
      <c r="E414" t="s">
        <v>25</v>
      </c>
      <c r="F414" t="s">
        <v>26</v>
      </c>
      <c r="G414" t="s">
        <v>33</v>
      </c>
      <c r="H414">
        <v>44486</v>
      </c>
      <c r="I414">
        <v>26679</v>
      </c>
      <c r="J414">
        <v>2411</v>
      </c>
      <c r="K414">
        <v>3.94</v>
      </c>
      <c r="L414">
        <v>1</v>
      </c>
      <c r="M414" t="s">
        <v>34</v>
      </c>
      <c r="N414" t="s">
        <v>21</v>
      </c>
    </row>
    <row r="415" spans="1:14" x14ac:dyDescent="0.3">
      <c r="A415" t="s">
        <v>697</v>
      </c>
      <c r="B415" t="s">
        <v>375</v>
      </c>
      <c r="C415">
        <v>26</v>
      </c>
      <c r="D415" t="s">
        <v>16</v>
      </c>
      <c r="E415" t="s">
        <v>74</v>
      </c>
      <c r="F415" t="s">
        <v>75</v>
      </c>
      <c r="G415" t="s">
        <v>105</v>
      </c>
      <c r="H415">
        <v>45131</v>
      </c>
      <c r="I415">
        <v>41795</v>
      </c>
      <c r="J415">
        <v>2405</v>
      </c>
      <c r="K415">
        <v>3.89</v>
      </c>
      <c r="L415">
        <v>6</v>
      </c>
      <c r="M415" t="s">
        <v>28</v>
      </c>
      <c r="N415" t="s">
        <v>21</v>
      </c>
    </row>
    <row r="416" spans="1:14" x14ac:dyDescent="0.3">
      <c r="A416" t="s">
        <v>698</v>
      </c>
      <c r="B416" t="s">
        <v>236</v>
      </c>
      <c r="C416">
        <v>28</v>
      </c>
      <c r="D416" t="s">
        <v>24</v>
      </c>
      <c r="E416" t="s">
        <v>58</v>
      </c>
      <c r="F416" t="s">
        <v>59</v>
      </c>
      <c r="G416" t="s">
        <v>105</v>
      </c>
      <c r="H416">
        <v>43933</v>
      </c>
      <c r="I416">
        <v>31356</v>
      </c>
      <c r="J416">
        <v>691</v>
      </c>
      <c r="K416">
        <v>2.84</v>
      </c>
      <c r="L416">
        <v>2</v>
      </c>
      <c r="M416" t="s">
        <v>28</v>
      </c>
      <c r="N416" t="s">
        <v>21</v>
      </c>
    </row>
    <row r="417" spans="1:14" x14ac:dyDescent="0.3">
      <c r="A417" t="s">
        <v>699</v>
      </c>
      <c r="B417" t="s">
        <v>700</v>
      </c>
      <c r="C417">
        <v>31</v>
      </c>
      <c r="D417" t="s">
        <v>24</v>
      </c>
      <c r="E417" t="s">
        <v>17</v>
      </c>
      <c r="F417" t="s">
        <v>18</v>
      </c>
      <c r="G417" t="s">
        <v>39</v>
      </c>
      <c r="H417">
        <v>45107</v>
      </c>
      <c r="I417">
        <v>44670</v>
      </c>
      <c r="J417">
        <v>2075</v>
      </c>
      <c r="K417">
        <v>3.91</v>
      </c>
      <c r="L417">
        <v>1</v>
      </c>
      <c r="M417" t="s">
        <v>20</v>
      </c>
      <c r="N417" t="s">
        <v>21</v>
      </c>
    </row>
    <row r="418" spans="1:14" x14ac:dyDescent="0.3">
      <c r="A418" t="s">
        <v>701</v>
      </c>
      <c r="B418" t="s">
        <v>639</v>
      </c>
      <c r="C418">
        <v>38</v>
      </c>
      <c r="D418" t="s">
        <v>16</v>
      </c>
      <c r="E418" t="s">
        <v>42</v>
      </c>
      <c r="F418" t="s">
        <v>43</v>
      </c>
      <c r="G418" t="s">
        <v>33</v>
      </c>
      <c r="H418">
        <v>45238</v>
      </c>
      <c r="I418">
        <v>41960</v>
      </c>
      <c r="J418">
        <v>1859</v>
      </c>
      <c r="K418">
        <v>3.32</v>
      </c>
      <c r="L418">
        <v>5</v>
      </c>
      <c r="M418" t="s">
        <v>34</v>
      </c>
      <c r="N418" t="s">
        <v>21</v>
      </c>
    </row>
    <row r="419" spans="1:14" x14ac:dyDescent="0.3">
      <c r="A419" t="s">
        <v>702</v>
      </c>
      <c r="B419" t="s">
        <v>257</v>
      </c>
      <c r="C419">
        <v>31</v>
      </c>
      <c r="D419" t="s">
        <v>24</v>
      </c>
      <c r="E419" t="s">
        <v>25</v>
      </c>
      <c r="F419" t="s">
        <v>26</v>
      </c>
      <c r="G419" t="s">
        <v>88</v>
      </c>
      <c r="H419">
        <v>42808</v>
      </c>
      <c r="I419">
        <v>33469</v>
      </c>
      <c r="J419">
        <v>2106</v>
      </c>
      <c r="K419">
        <v>3.2</v>
      </c>
      <c r="L419">
        <v>5</v>
      </c>
      <c r="M419" t="s">
        <v>20</v>
      </c>
      <c r="N419" t="s">
        <v>21</v>
      </c>
    </row>
    <row r="420" spans="1:14" x14ac:dyDescent="0.3">
      <c r="A420" t="s">
        <v>703</v>
      </c>
      <c r="B420" t="s">
        <v>298</v>
      </c>
      <c r="C420">
        <v>21</v>
      </c>
      <c r="D420" t="s">
        <v>16</v>
      </c>
      <c r="E420" t="s">
        <v>31</v>
      </c>
      <c r="F420" t="s">
        <v>32</v>
      </c>
      <c r="G420" t="s">
        <v>27</v>
      </c>
      <c r="H420">
        <v>42044</v>
      </c>
      <c r="I420">
        <v>31863</v>
      </c>
      <c r="J420">
        <v>666</v>
      </c>
      <c r="K420">
        <v>1.9</v>
      </c>
      <c r="L420">
        <v>1</v>
      </c>
      <c r="M420" t="s">
        <v>20</v>
      </c>
      <c r="N420" t="s">
        <v>21</v>
      </c>
    </row>
    <row r="421" spans="1:14" x14ac:dyDescent="0.3">
      <c r="A421" t="s">
        <v>704</v>
      </c>
      <c r="B421" t="s">
        <v>568</v>
      </c>
      <c r="C421">
        <v>35</v>
      </c>
      <c r="D421" t="s">
        <v>16</v>
      </c>
      <c r="E421" t="s">
        <v>37</v>
      </c>
      <c r="F421" t="s">
        <v>38</v>
      </c>
      <c r="G421" t="s">
        <v>88</v>
      </c>
      <c r="H421">
        <v>42642</v>
      </c>
      <c r="I421">
        <v>27068</v>
      </c>
      <c r="J421">
        <v>984</v>
      </c>
      <c r="K421">
        <v>3.9</v>
      </c>
      <c r="L421">
        <v>1</v>
      </c>
      <c r="M421" t="s">
        <v>28</v>
      </c>
      <c r="N421" t="s">
        <v>21</v>
      </c>
    </row>
    <row r="422" spans="1:14" x14ac:dyDescent="0.3">
      <c r="A422" t="s">
        <v>705</v>
      </c>
      <c r="B422" t="s">
        <v>251</v>
      </c>
      <c r="C422">
        <v>28</v>
      </c>
      <c r="D422" t="s">
        <v>24</v>
      </c>
      <c r="E422" t="s">
        <v>31</v>
      </c>
      <c r="F422" t="s">
        <v>32</v>
      </c>
      <c r="G422" t="s">
        <v>53</v>
      </c>
      <c r="H422">
        <v>44246</v>
      </c>
      <c r="I422">
        <v>33762</v>
      </c>
      <c r="J422">
        <v>814</v>
      </c>
      <c r="K422">
        <v>2.59</v>
      </c>
      <c r="L422">
        <v>1</v>
      </c>
      <c r="M422" t="s">
        <v>34</v>
      </c>
      <c r="N422" t="s">
        <v>21</v>
      </c>
    </row>
    <row r="423" spans="1:14" x14ac:dyDescent="0.3">
      <c r="A423" t="s">
        <v>706</v>
      </c>
      <c r="B423" t="s">
        <v>707</v>
      </c>
      <c r="C423">
        <v>31</v>
      </c>
      <c r="D423" t="s">
        <v>16</v>
      </c>
      <c r="E423" t="s">
        <v>42</v>
      </c>
      <c r="F423" t="s">
        <v>43</v>
      </c>
      <c r="G423" t="s">
        <v>105</v>
      </c>
      <c r="H423">
        <v>42199</v>
      </c>
      <c r="I423">
        <v>41280</v>
      </c>
      <c r="J423">
        <v>795</v>
      </c>
      <c r="K423">
        <v>2.84</v>
      </c>
      <c r="L423">
        <v>4</v>
      </c>
      <c r="M423" t="s">
        <v>28</v>
      </c>
      <c r="N423" t="s">
        <v>21</v>
      </c>
    </row>
    <row r="424" spans="1:14" x14ac:dyDescent="0.3">
      <c r="A424" t="s">
        <v>708</v>
      </c>
      <c r="B424" t="s">
        <v>481</v>
      </c>
      <c r="C424">
        <v>29</v>
      </c>
      <c r="D424" t="s">
        <v>16</v>
      </c>
      <c r="E424" t="s">
        <v>74</v>
      </c>
      <c r="F424" t="s">
        <v>75</v>
      </c>
      <c r="G424" t="s">
        <v>33</v>
      </c>
      <c r="H424">
        <v>45195</v>
      </c>
      <c r="I424">
        <v>36163</v>
      </c>
      <c r="J424">
        <v>1819</v>
      </c>
      <c r="K424">
        <v>2.74</v>
      </c>
      <c r="L424">
        <v>4</v>
      </c>
      <c r="M424" t="s">
        <v>34</v>
      </c>
      <c r="N424" t="s">
        <v>21</v>
      </c>
    </row>
    <row r="425" spans="1:14" x14ac:dyDescent="0.3">
      <c r="A425" t="s">
        <v>709</v>
      </c>
      <c r="B425" t="s">
        <v>202</v>
      </c>
      <c r="C425">
        <v>38</v>
      </c>
      <c r="D425" t="s">
        <v>16</v>
      </c>
      <c r="E425" t="s">
        <v>25</v>
      </c>
      <c r="F425" t="s">
        <v>26</v>
      </c>
      <c r="G425" t="s">
        <v>88</v>
      </c>
      <c r="H425">
        <v>45377</v>
      </c>
      <c r="I425">
        <v>36083</v>
      </c>
      <c r="J425">
        <v>448</v>
      </c>
      <c r="K425">
        <v>1.3</v>
      </c>
      <c r="L425">
        <v>0</v>
      </c>
      <c r="M425" t="s">
        <v>20</v>
      </c>
      <c r="N425" t="s">
        <v>21</v>
      </c>
    </row>
    <row r="426" spans="1:14" x14ac:dyDescent="0.3">
      <c r="A426" t="s">
        <v>710</v>
      </c>
      <c r="B426" t="s">
        <v>15</v>
      </c>
      <c r="C426">
        <v>35</v>
      </c>
      <c r="D426" t="s">
        <v>16</v>
      </c>
      <c r="E426" t="s">
        <v>31</v>
      </c>
      <c r="F426" t="s">
        <v>32</v>
      </c>
      <c r="G426" t="s">
        <v>105</v>
      </c>
      <c r="H426">
        <v>44978</v>
      </c>
      <c r="I426">
        <v>36039</v>
      </c>
      <c r="J426">
        <v>2134</v>
      </c>
      <c r="K426">
        <v>3.27</v>
      </c>
      <c r="L426">
        <v>3</v>
      </c>
      <c r="M426" t="s">
        <v>28</v>
      </c>
      <c r="N426" t="s">
        <v>21</v>
      </c>
    </row>
    <row r="427" spans="1:14" x14ac:dyDescent="0.3">
      <c r="A427" t="s">
        <v>711</v>
      </c>
      <c r="B427" t="s">
        <v>184</v>
      </c>
      <c r="C427">
        <v>25</v>
      </c>
      <c r="D427" t="s">
        <v>24</v>
      </c>
      <c r="E427" t="s">
        <v>31</v>
      </c>
      <c r="F427" t="s">
        <v>32</v>
      </c>
      <c r="G427" t="s">
        <v>19</v>
      </c>
      <c r="H427">
        <v>45324</v>
      </c>
      <c r="I427">
        <v>28189</v>
      </c>
      <c r="J427">
        <v>769</v>
      </c>
      <c r="K427">
        <v>1.92</v>
      </c>
      <c r="L427">
        <v>4</v>
      </c>
      <c r="M427" t="s">
        <v>34</v>
      </c>
      <c r="N427" t="s">
        <v>21</v>
      </c>
    </row>
    <row r="428" spans="1:14" x14ac:dyDescent="0.3">
      <c r="A428" t="s">
        <v>712</v>
      </c>
      <c r="B428" t="s">
        <v>132</v>
      </c>
      <c r="C428">
        <v>31</v>
      </c>
      <c r="D428" t="s">
        <v>24</v>
      </c>
      <c r="E428" t="s">
        <v>62</v>
      </c>
      <c r="F428" t="s">
        <v>63</v>
      </c>
      <c r="G428" t="s">
        <v>27</v>
      </c>
      <c r="H428">
        <v>45065</v>
      </c>
      <c r="I428">
        <v>33649</v>
      </c>
      <c r="J428">
        <v>1251</v>
      </c>
      <c r="K428">
        <v>3.64</v>
      </c>
      <c r="L428">
        <v>4</v>
      </c>
      <c r="M428" t="s">
        <v>34</v>
      </c>
      <c r="N428" t="s">
        <v>21</v>
      </c>
    </row>
    <row r="429" spans="1:14" x14ac:dyDescent="0.3">
      <c r="A429" t="s">
        <v>713</v>
      </c>
      <c r="B429" t="s">
        <v>714</v>
      </c>
      <c r="C429">
        <v>27</v>
      </c>
      <c r="D429" t="s">
        <v>16</v>
      </c>
      <c r="E429" t="s">
        <v>58</v>
      </c>
      <c r="F429" t="s">
        <v>59</v>
      </c>
      <c r="G429" t="s">
        <v>33</v>
      </c>
      <c r="H429">
        <v>44436</v>
      </c>
      <c r="I429">
        <v>29417</v>
      </c>
      <c r="J429">
        <v>770</v>
      </c>
      <c r="K429">
        <v>2.92</v>
      </c>
      <c r="L429">
        <v>4</v>
      </c>
      <c r="M429" t="s">
        <v>34</v>
      </c>
      <c r="N429" t="s">
        <v>21</v>
      </c>
    </row>
    <row r="430" spans="1:14" x14ac:dyDescent="0.3">
      <c r="A430" t="s">
        <v>715</v>
      </c>
      <c r="B430" t="s">
        <v>716</v>
      </c>
      <c r="C430">
        <v>32</v>
      </c>
      <c r="D430" t="s">
        <v>16</v>
      </c>
      <c r="E430" t="s">
        <v>74</v>
      </c>
      <c r="F430" t="s">
        <v>75</v>
      </c>
      <c r="G430" t="s">
        <v>19</v>
      </c>
      <c r="H430">
        <v>42478</v>
      </c>
      <c r="I430">
        <v>35718</v>
      </c>
      <c r="J430">
        <v>2778</v>
      </c>
      <c r="K430">
        <v>3.74</v>
      </c>
      <c r="L430">
        <v>3</v>
      </c>
      <c r="M430" t="s">
        <v>34</v>
      </c>
      <c r="N430" t="s">
        <v>21</v>
      </c>
    </row>
    <row r="431" spans="1:14" x14ac:dyDescent="0.3">
      <c r="A431" t="s">
        <v>717</v>
      </c>
      <c r="B431" t="s">
        <v>718</v>
      </c>
      <c r="C431">
        <v>26</v>
      </c>
      <c r="D431" t="s">
        <v>16</v>
      </c>
      <c r="E431" t="s">
        <v>74</v>
      </c>
      <c r="F431" t="s">
        <v>75</v>
      </c>
      <c r="G431" t="s">
        <v>105</v>
      </c>
      <c r="H431">
        <v>42110</v>
      </c>
      <c r="I431">
        <v>40313</v>
      </c>
      <c r="J431">
        <v>2247</v>
      </c>
      <c r="K431">
        <v>3.23</v>
      </c>
      <c r="L431">
        <v>1</v>
      </c>
      <c r="M431" t="s">
        <v>28</v>
      </c>
      <c r="N431" t="s">
        <v>21</v>
      </c>
    </row>
    <row r="432" spans="1:14" x14ac:dyDescent="0.3">
      <c r="A432" t="s">
        <v>719</v>
      </c>
      <c r="B432" t="s">
        <v>41</v>
      </c>
      <c r="C432">
        <v>32</v>
      </c>
      <c r="D432" t="s">
        <v>16</v>
      </c>
      <c r="E432" t="s">
        <v>17</v>
      </c>
      <c r="F432" t="s">
        <v>18</v>
      </c>
      <c r="G432" t="s">
        <v>105</v>
      </c>
      <c r="H432">
        <v>43134</v>
      </c>
      <c r="I432">
        <v>36848</v>
      </c>
      <c r="J432">
        <v>1551</v>
      </c>
      <c r="K432">
        <v>2.52</v>
      </c>
      <c r="L432">
        <v>3</v>
      </c>
      <c r="M432" t="s">
        <v>20</v>
      </c>
      <c r="N432" t="s">
        <v>21</v>
      </c>
    </row>
    <row r="433" spans="1:14" x14ac:dyDescent="0.3">
      <c r="A433" t="s">
        <v>720</v>
      </c>
      <c r="B433" t="s">
        <v>335</v>
      </c>
      <c r="C433">
        <v>49</v>
      </c>
      <c r="D433" t="s">
        <v>24</v>
      </c>
      <c r="E433" t="s">
        <v>74</v>
      </c>
      <c r="F433" t="s">
        <v>75</v>
      </c>
      <c r="G433" t="s">
        <v>88</v>
      </c>
      <c r="H433">
        <v>43689</v>
      </c>
      <c r="I433">
        <v>32720</v>
      </c>
      <c r="J433">
        <v>736</v>
      </c>
      <c r="K433">
        <v>2.61</v>
      </c>
      <c r="L433">
        <v>4</v>
      </c>
      <c r="M433" t="s">
        <v>20</v>
      </c>
      <c r="N433" t="s">
        <v>21</v>
      </c>
    </row>
    <row r="434" spans="1:14" x14ac:dyDescent="0.3">
      <c r="A434" t="s">
        <v>721</v>
      </c>
      <c r="B434" t="s">
        <v>209</v>
      </c>
      <c r="C434">
        <v>42</v>
      </c>
      <c r="D434" t="s">
        <v>24</v>
      </c>
      <c r="E434" t="s">
        <v>37</v>
      </c>
      <c r="F434" t="s">
        <v>38</v>
      </c>
      <c r="G434" t="s">
        <v>88</v>
      </c>
      <c r="H434">
        <v>44278</v>
      </c>
      <c r="I434">
        <v>27232</v>
      </c>
      <c r="J434">
        <v>1291</v>
      </c>
      <c r="K434">
        <v>3.1</v>
      </c>
      <c r="L434">
        <v>4</v>
      </c>
      <c r="M434" t="s">
        <v>20</v>
      </c>
      <c r="N434" t="s">
        <v>21</v>
      </c>
    </row>
    <row r="435" spans="1:14" x14ac:dyDescent="0.3">
      <c r="A435" t="s">
        <v>722</v>
      </c>
      <c r="B435" t="s">
        <v>723</v>
      </c>
      <c r="C435">
        <v>39</v>
      </c>
      <c r="D435" t="s">
        <v>16</v>
      </c>
      <c r="E435" t="s">
        <v>25</v>
      </c>
      <c r="F435" t="s">
        <v>26</v>
      </c>
      <c r="G435" t="s">
        <v>33</v>
      </c>
      <c r="H435">
        <v>45456</v>
      </c>
      <c r="I435">
        <v>29388</v>
      </c>
      <c r="J435">
        <v>1619</v>
      </c>
      <c r="K435">
        <v>4.83</v>
      </c>
      <c r="L435">
        <v>4</v>
      </c>
      <c r="M435" t="s">
        <v>28</v>
      </c>
      <c r="N435" t="s">
        <v>21</v>
      </c>
    </row>
    <row r="436" spans="1:14" x14ac:dyDescent="0.3">
      <c r="A436" t="s">
        <v>724</v>
      </c>
      <c r="B436" t="s">
        <v>187</v>
      </c>
      <c r="C436">
        <v>35</v>
      </c>
      <c r="D436" t="s">
        <v>16</v>
      </c>
      <c r="E436" t="s">
        <v>62</v>
      </c>
      <c r="F436" t="s">
        <v>63</v>
      </c>
      <c r="G436" t="s">
        <v>19</v>
      </c>
      <c r="H436">
        <v>44953</v>
      </c>
      <c r="I436">
        <v>38706</v>
      </c>
      <c r="J436">
        <v>1955</v>
      </c>
      <c r="K436">
        <v>2.5499999999999998</v>
      </c>
      <c r="L436">
        <v>3</v>
      </c>
      <c r="M436" t="s">
        <v>20</v>
      </c>
      <c r="N436" t="s">
        <v>21</v>
      </c>
    </row>
    <row r="437" spans="1:14" x14ac:dyDescent="0.3">
      <c r="A437" t="s">
        <v>725</v>
      </c>
      <c r="B437" t="s">
        <v>308</v>
      </c>
      <c r="C437">
        <v>27</v>
      </c>
      <c r="D437" t="s">
        <v>24</v>
      </c>
      <c r="E437" t="s">
        <v>62</v>
      </c>
      <c r="F437" t="s">
        <v>63</v>
      </c>
      <c r="G437" t="s">
        <v>27</v>
      </c>
      <c r="H437">
        <v>45431</v>
      </c>
      <c r="I437">
        <v>43978</v>
      </c>
      <c r="J437">
        <v>3445</v>
      </c>
      <c r="K437">
        <v>4.34</v>
      </c>
      <c r="L437">
        <v>3</v>
      </c>
      <c r="M437" t="s">
        <v>20</v>
      </c>
      <c r="N437" t="s">
        <v>21</v>
      </c>
    </row>
    <row r="438" spans="1:14" x14ac:dyDescent="0.3">
      <c r="A438" t="s">
        <v>726</v>
      </c>
      <c r="B438" t="s">
        <v>300</v>
      </c>
      <c r="C438">
        <v>29</v>
      </c>
      <c r="D438" t="s">
        <v>16</v>
      </c>
      <c r="E438" t="s">
        <v>17</v>
      </c>
      <c r="F438" t="s">
        <v>18</v>
      </c>
      <c r="G438" t="s">
        <v>33</v>
      </c>
      <c r="H438">
        <v>42989</v>
      </c>
      <c r="I438">
        <v>47166</v>
      </c>
      <c r="J438">
        <v>409</v>
      </c>
      <c r="K438">
        <v>1.27</v>
      </c>
      <c r="L438">
        <v>3</v>
      </c>
      <c r="M438" t="s">
        <v>28</v>
      </c>
      <c r="N438" t="s">
        <v>21</v>
      </c>
    </row>
    <row r="439" spans="1:14" x14ac:dyDescent="0.3">
      <c r="A439" t="s">
        <v>727</v>
      </c>
      <c r="B439" t="s">
        <v>572</v>
      </c>
      <c r="C439">
        <v>21</v>
      </c>
      <c r="D439" t="s">
        <v>24</v>
      </c>
      <c r="E439" t="s">
        <v>58</v>
      </c>
      <c r="F439" t="s">
        <v>59</v>
      </c>
      <c r="G439" t="s">
        <v>53</v>
      </c>
      <c r="H439">
        <v>44780</v>
      </c>
      <c r="I439">
        <v>28288</v>
      </c>
      <c r="J439">
        <v>1914</v>
      </c>
      <c r="K439">
        <v>3.69</v>
      </c>
      <c r="L439">
        <v>2</v>
      </c>
      <c r="M439" t="s">
        <v>28</v>
      </c>
      <c r="N439" t="s">
        <v>21</v>
      </c>
    </row>
    <row r="440" spans="1:14" x14ac:dyDescent="0.3">
      <c r="A440" t="s">
        <v>728</v>
      </c>
      <c r="B440" t="s">
        <v>69</v>
      </c>
      <c r="C440">
        <v>34</v>
      </c>
      <c r="D440" t="s">
        <v>24</v>
      </c>
      <c r="E440" t="s">
        <v>37</v>
      </c>
      <c r="F440" t="s">
        <v>38</v>
      </c>
      <c r="G440" t="s">
        <v>53</v>
      </c>
      <c r="H440">
        <v>44172</v>
      </c>
      <c r="I440">
        <v>32224</v>
      </c>
      <c r="J440">
        <v>851</v>
      </c>
      <c r="K440">
        <v>2.2400000000000002</v>
      </c>
      <c r="L440">
        <v>2</v>
      </c>
      <c r="M440" t="s">
        <v>28</v>
      </c>
      <c r="N440" t="s">
        <v>21</v>
      </c>
    </row>
    <row r="441" spans="1:14" x14ac:dyDescent="0.3">
      <c r="A441" t="s">
        <v>729</v>
      </c>
      <c r="B441" t="s">
        <v>608</v>
      </c>
      <c r="C441">
        <v>31</v>
      </c>
      <c r="D441" t="s">
        <v>24</v>
      </c>
      <c r="E441" t="s">
        <v>17</v>
      </c>
      <c r="F441" t="s">
        <v>18</v>
      </c>
      <c r="G441" t="s">
        <v>53</v>
      </c>
      <c r="H441">
        <v>43533</v>
      </c>
      <c r="I441">
        <v>45037</v>
      </c>
      <c r="J441">
        <v>2710</v>
      </c>
      <c r="K441">
        <v>2.87</v>
      </c>
      <c r="L441">
        <v>2</v>
      </c>
      <c r="M441" t="s">
        <v>34</v>
      </c>
      <c r="N441" t="s">
        <v>21</v>
      </c>
    </row>
    <row r="442" spans="1:14" x14ac:dyDescent="0.3">
      <c r="A442" t="s">
        <v>730</v>
      </c>
      <c r="B442" t="s">
        <v>731</v>
      </c>
      <c r="C442">
        <v>33</v>
      </c>
      <c r="D442" t="s">
        <v>16</v>
      </c>
      <c r="E442" t="s">
        <v>58</v>
      </c>
      <c r="F442" t="s">
        <v>59</v>
      </c>
      <c r="G442" t="s">
        <v>33</v>
      </c>
      <c r="H442">
        <v>42987</v>
      </c>
      <c r="I442">
        <v>30313</v>
      </c>
      <c r="J442">
        <v>1908</v>
      </c>
      <c r="K442">
        <v>4.3600000000000003</v>
      </c>
      <c r="L442">
        <v>0</v>
      </c>
      <c r="M442" t="s">
        <v>20</v>
      </c>
      <c r="N442" t="s">
        <v>21</v>
      </c>
    </row>
    <row r="443" spans="1:14" x14ac:dyDescent="0.3">
      <c r="A443" t="s">
        <v>732</v>
      </c>
      <c r="B443" t="s">
        <v>733</v>
      </c>
      <c r="C443">
        <v>37</v>
      </c>
      <c r="D443" t="s">
        <v>24</v>
      </c>
      <c r="E443" t="s">
        <v>37</v>
      </c>
      <c r="F443" t="s">
        <v>38</v>
      </c>
      <c r="G443" t="s">
        <v>88</v>
      </c>
      <c r="H443">
        <v>43748</v>
      </c>
      <c r="I443">
        <v>26514</v>
      </c>
      <c r="J443">
        <v>974</v>
      </c>
      <c r="K443">
        <v>3.99</v>
      </c>
      <c r="L443">
        <v>3</v>
      </c>
      <c r="M443" t="s">
        <v>20</v>
      </c>
      <c r="N443" t="s">
        <v>21</v>
      </c>
    </row>
    <row r="444" spans="1:14" x14ac:dyDescent="0.3">
      <c r="A444" t="s">
        <v>734</v>
      </c>
      <c r="B444" t="s">
        <v>735</v>
      </c>
      <c r="C444">
        <v>33</v>
      </c>
      <c r="D444" t="s">
        <v>16</v>
      </c>
      <c r="E444" t="s">
        <v>74</v>
      </c>
      <c r="F444" t="s">
        <v>75</v>
      </c>
      <c r="G444" t="s">
        <v>19</v>
      </c>
      <c r="H444">
        <v>45178</v>
      </c>
      <c r="I444">
        <v>39313</v>
      </c>
      <c r="J444">
        <v>643</v>
      </c>
      <c r="K444">
        <v>2.14</v>
      </c>
      <c r="L444">
        <v>4</v>
      </c>
      <c r="M444" t="s">
        <v>34</v>
      </c>
      <c r="N444" t="s">
        <v>21</v>
      </c>
    </row>
    <row r="445" spans="1:14" x14ac:dyDescent="0.3">
      <c r="A445" t="s">
        <v>736</v>
      </c>
      <c r="B445" t="s">
        <v>400</v>
      </c>
      <c r="C445">
        <v>36</v>
      </c>
      <c r="D445" t="s">
        <v>16</v>
      </c>
      <c r="E445" t="s">
        <v>62</v>
      </c>
      <c r="F445" t="s">
        <v>63</v>
      </c>
      <c r="G445" t="s">
        <v>39</v>
      </c>
      <c r="H445">
        <v>42522</v>
      </c>
      <c r="I445">
        <v>42566</v>
      </c>
      <c r="J445">
        <v>2873</v>
      </c>
      <c r="K445">
        <v>3.33</v>
      </c>
      <c r="L445">
        <v>4</v>
      </c>
      <c r="M445" t="s">
        <v>34</v>
      </c>
      <c r="N445" t="s">
        <v>21</v>
      </c>
    </row>
    <row r="446" spans="1:14" x14ac:dyDescent="0.3">
      <c r="A446" t="s">
        <v>737</v>
      </c>
      <c r="B446" t="s">
        <v>738</v>
      </c>
      <c r="C446">
        <v>34</v>
      </c>
      <c r="D446" t="s">
        <v>24</v>
      </c>
      <c r="E446" t="s">
        <v>31</v>
      </c>
      <c r="F446" t="s">
        <v>32</v>
      </c>
      <c r="G446" t="s">
        <v>27</v>
      </c>
      <c r="H446">
        <v>45243</v>
      </c>
      <c r="I446">
        <v>28008</v>
      </c>
      <c r="J446">
        <v>1645</v>
      </c>
      <c r="K446">
        <v>3.08</v>
      </c>
      <c r="L446">
        <v>3</v>
      </c>
      <c r="M446" t="s">
        <v>28</v>
      </c>
      <c r="N446" t="s">
        <v>21</v>
      </c>
    </row>
    <row r="447" spans="1:14" x14ac:dyDescent="0.3">
      <c r="A447" t="s">
        <v>739</v>
      </c>
      <c r="B447" t="s">
        <v>107</v>
      </c>
      <c r="C447">
        <v>25</v>
      </c>
      <c r="D447" t="s">
        <v>24</v>
      </c>
      <c r="E447" t="s">
        <v>62</v>
      </c>
      <c r="F447" t="s">
        <v>63</v>
      </c>
      <c r="G447" t="s">
        <v>53</v>
      </c>
      <c r="H447">
        <v>45570</v>
      </c>
      <c r="I447">
        <v>43786</v>
      </c>
      <c r="J447">
        <v>3307</v>
      </c>
      <c r="K447">
        <v>3.49</v>
      </c>
      <c r="L447">
        <v>5</v>
      </c>
      <c r="M447" t="s">
        <v>34</v>
      </c>
      <c r="N447" t="s">
        <v>21</v>
      </c>
    </row>
    <row r="448" spans="1:14" x14ac:dyDescent="0.3">
      <c r="A448" t="s">
        <v>740</v>
      </c>
      <c r="B448" t="s">
        <v>639</v>
      </c>
      <c r="C448">
        <v>34</v>
      </c>
      <c r="D448" t="s">
        <v>16</v>
      </c>
      <c r="E448" t="s">
        <v>58</v>
      </c>
      <c r="F448" t="s">
        <v>59</v>
      </c>
      <c r="G448" t="s">
        <v>19</v>
      </c>
      <c r="H448">
        <v>45025</v>
      </c>
      <c r="I448">
        <v>27834</v>
      </c>
      <c r="J448">
        <v>841</v>
      </c>
      <c r="K448">
        <v>3.66</v>
      </c>
      <c r="L448">
        <v>1</v>
      </c>
      <c r="M448" t="s">
        <v>20</v>
      </c>
      <c r="N448" t="s">
        <v>21</v>
      </c>
    </row>
    <row r="449" spans="1:14" x14ac:dyDescent="0.3">
      <c r="A449" t="s">
        <v>741</v>
      </c>
      <c r="B449" t="s">
        <v>381</v>
      </c>
      <c r="C449">
        <v>25</v>
      </c>
      <c r="D449" t="s">
        <v>24</v>
      </c>
      <c r="E449" t="s">
        <v>58</v>
      </c>
      <c r="F449" t="s">
        <v>59</v>
      </c>
      <c r="G449" t="s">
        <v>19</v>
      </c>
      <c r="H449">
        <v>43261</v>
      </c>
      <c r="I449">
        <v>34405</v>
      </c>
      <c r="J449">
        <v>2891</v>
      </c>
      <c r="K449">
        <v>4.66</v>
      </c>
      <c r="L449">
        <v>2</v>
      </c>
      <c r="M449" t="s">
        <v>34</v>
      </c>
      <c r="N449" t="s">
        <v>21</v>
      </c>
    </row>
    <row r="450" spans="1:14" x14ac:dyDescent="0.3">
      <c r="A450" t="s">
        <v>742</v>
      </c>
      <c r="B450" t="s">
        <v>743</v>
      </c>
      <c r="C450">
        <v>26</v>
      </c>
      <c r="D450" t="s">
        <v>24</v>
      </c>
      <c r="E450" t="s">
        <v>17</v>
      </c>
      <c r="F450" t="s">
        <v>18</v>
      </c>
      <c r="G450" t="s">
        <v>105</v>
      </c>
      <c r="H450">
        <v>43261</v>
      </c>
      <c r="I450">
        <v>39767</v>
      </c>
      <c r="J450">
        <v>1481</v>
      </c>
      <c r="K450">
        <v>2.2000000000000002</v>
      </c>
      <c r="L450">
        <v>5</v>
      </c>
      <c r="M450" t="s">
        <v>20</v>
      </c>
      <c r="N450" t="s">
        <v>21</v>
      </c>
    </row>
    <row r="451" spans="1:14" x14ac:dyDescent="0.3">
      <c r="A451" t="s">
        <v>744</v>
      </c>
      <c r="B451" t="s">
        <v>666</v>
      </c>
      <c r="C451">
        <v>37</v>
      </c>
      <c r="D451" t="s">
        <v>24</v>
      </c>
      <c r="E451" t="s">
        <v>31</v>
      </c>
      <c r="F451" t="s">
        <v>32</v>
      </c>
      <c r="G451" t="s">
        <v>33</v>
      </c>
      <c r="H451">
        <v>42487</v>
      </c>
      <c r="I451">
        <v>28208</v>
      </c>
      <c r="J451">
        <v>1062</v>
      </c>
      <c r="K451">
        <v>4.45</v>
      </c>
      <c r="L451">
        <v>3</v>
      </c>
      <c r="M451" t="s">
        <v>20</v>
      </c>
      <c r="N451" t="s">
        <v>21</v>
      </c>
    </row>
    <row r="452" spans="1:14" x14ac:dyDescent="0.3">
      <c r="A452" t="s">
        <v>745</v>
      </c>
      <c r="B452" t="s">
        <v>746</v>
      </c>
      <c r="C452">
        <v>37</v>
      </c>
      <c r="D452" t="s">
        <v>24</v>
      </c>
      <c r="E452" t="s">
        <v>31</v>
      </c>
      <c r="F452" t="s">
        <v>32</v>
      </c>
      <c r="G452" t="s">
        <v>50</v>
      </c>
      <c r="H452">
        <v>44571</v>
      </c>
      <c r="I452">
        <v>33163</v>
      </c>
      <c r="J452">
        <v>2516</v>
      </c>
      <c r="K452">
        <v>3.23</v>
      </c>
      <c r="L452">
        <v>3</v>
      </c>
      <c r="M452" t="s">
        <v>34</v>
      </c>
      <c r="N452" t="s">
        <v>21</v>
      </c>
    </row>
    <row r="453" spans="1:14" x14ac:dyDescent="0.3">
      <c r="A453" t="s">
        <v>747</v>
      </c>
      <c r="B453" t="s">
        <v>677</v>
      </c>
      <c r="C453">
        <v>37</v>
      </c>
      <c r="D453" t="s">
        <v>24</v>
      </c>
      <c r="E453" t="s">
        <v>58</v>
      </c>
      <c r="F453" t="s">
        <v>59</v>
      </c>
      <c r="G453" t="s">
        <v>27</v>
      </c>
      <c r="H453">
        <v>42995</v>
      </c>
      <c r="I453">
        <v>33083</v>
      </c>
      <c r="J453">
        <v>766</v>
      </c>
      <c r="K453">
        <v>2.52</v>
      </c>
      <c r="L453">
        <v>2</v>
      </c>
      <c r="M453" t="s">
        <v>28</v>
      </c>
      <c r="N453" t="s">
        <v>21</v>
      </c>
    </row>
    <row r="454" spans="1:14" x14ac:dyDescent="0.3">
      <c r="A454" t="s">
        <v>748</v>
      </c>
      <c r="B454" t="s">
        <v>77</v>
      </c>
      <c r="C454">
        <v>26</v>
      </c>
      <c r="D454" t="s">
        <v>16</v>
      </c>
      <c r="E454" t="s">
        <v>37</v>
      </c>
      <c r="F454" t="s">
        <v>38</v>
      </c>
      <c r="G454" t="s">
        <v>105</v>
      </c>
      <c r="H454">
        <v>43935</v>
      </c>
      <c r="I454">
        <v>28820</v>
      </c>
      <c r="J454">
        <v>1576</v>
      </c>
      <c r="K454">
        <v>2.85</v>
      </c>
      <c r="L454">
        <v>2</v>
      </c>
      <c r="M454" t="s">
        <v>34</v>
      </c>
      <c r="N454" t="s">
        <v>21</v>
      </c>
    </row>
    <row r="455" spans="1:14" x14ac:dyDescent="0.3">
      <c r="A455" t="s">
        <v>749</v>
      </c>
      <c r="B455" t="s">
        <v>295</v>
      </c>
      <c r="C455">
        <v>30</v>
      </c>
      <c r="D455" t="s">
        <v>16</v>
      </c>
      <c r="E455" t="s">
        <v>31</v>
      </c>
      <c r="F455" t="s">
        <v>32</v>
      </c>
      <c r="G455" t="s">
        <v>50</v>
      </c>
      <c r="H455">
        <v>44488</v>
      </c>
      <c r="I455">
        <v>38132</v>
      </c>
      <c r="J455">
        <v>1547</v>
      </c>
      <c r="K455">
        <v>2.64</v>
      </c>
      <c r="L455">
        <v>0</v>
      </c>
      <c r="M455" t="s">
        <v>20</v>
      </c>
      <c r="N455" t="s">
        <v>21</v>
      </c>
    </row>
    <row r="456" spans="1:14" x14ac:dyDescent="0.3">
      <c r="A456" t="s">
        <v>750</v>
      </c>
      <c r="B456" t="s">
        <v>583</v>
      </c>
      <c r="C456">
        <v>37</v>
      </c>
      <c r="D456" t="s">
        <v>24</v>
      </c>
      <c r="E456" t="s">
        <v>62</v>
      </c>
      <c r="F456" t="s">
        <v>63</v>
      </c>
      <c r="G456" t="s">
        <v>88</v>
      </c>
      <c r="H456">
        <v>45248</v>
      </c>
      <c r="I456">
        <v>47046</v>
      </c>
      <c r="J456">
        <v>781</v>
      </c>
      <c r="K456">
        <v>2.13</v>
      </c>
      <c r="L456">
        <v>0</v>
      </c>
      <c r="M456" t="s">
        <v>20</v>
      </c>
      <c r="N456" t="s">
        <v>21</v>
      </c>
    </row>
    <row r="457" spans="1:14" x14ac:dyDescent="0.3">
      <c r="A457" t="s">
        <v>751</v>
      </c>
      <c r="B457" t="s">
        <v>143</v>
      </c>
      <c r="C457">
        <v>37</v>
      </c>
      <c r="D457" t="s">
        <v>24</v>
      </c>
      <c r="E457" t="s">
        <v>37</v>
      </c>
      <c r="F457" t="s">
        <v>38</v>
      </c>
      <c r="G457" t="s">
        <v>105</v>
      </c>
      <c r="H457">
        <v>43320</v>
      </c>
      <c r="I457">
        <v>31309</v>
      </c>
      <c r="J457">
        <v>1885</v>
      </c>
      <c r="K457">
        <v>3</v>
      </c>
      <c r="L457">
        <v>1</v>
      </c>
      <c r="M457" t="s">
        <v>34</v>
      </c>
      <c r="N457" t="s">
        <v>21</v>
      </c>
    </row>
    <row r="458" spans="1:14" x14ac:dyDescent="0.3">
      <c r="A458" t="s">
        <v>752</v>
      </c>
      <c r="B458" t="s">
        <v>753</v>
      </c>
      <c r="C458">
        <v>23</v>
      </c>
      <c r="D458" t="s">
        <v>16</v>
      </c>
      <c r="E458" t="s">
        <v>58</v>
      </c>
      <c r="F458" t="s">
        <v>59</v>
      </c>
      <c r="G458" t="s">
        <v>53</v>
      </c>
      <c r="H458">
        <v>42259</v>
      </c>
      <c r="I458">
        <v>27029</v>
      </c>
      <c r="J458">
        <v>983</v>
      </c>
      <c r="K458">
        <v>2.72</v>
      </c>
      <c r="L458">
        <v>6</v>
      </c>
      <c r="M458" t="s">
        <v>20</v>
      </c>
      <c r="N458" t="s">
        <v>21</v>
      </c>
    </row>
    <row r="459" spans="1:14" x14ac:dyDescent="0.3">
      <c r="A459" t="s">
        <v>754</v>
      </c>
      <c r="B459" t="s">
        <v>393</v>
      </c>
      <c r="C459">
        <v>31</v>
      </c>
      <c r="D459" t="s">
        <v>24</v>
      </c>
      <c r="E459" t="s">
        <v>17</v>
      </c>
      <c r="F459" t="s">
        <v>18</v>
      </c>
      <c r="G459" t="s">
        <v>33</v>
      </c>
      <c r="H459">
        <v>42784</v>
      </c>
      <c r="I459">
        <v>39937</v>
      </c>
      <c r="J459">
        <v>2895</v>
      </c>
      <c r="K459">
        <v>3.08</v>
      </c>
      <c r="L459">
        <v>2</v>
      </c>
      <c r="M459" t="s">
        <v>28</v>
      </c>
      <c r="N459" t="s">
        <v>21</v>
      </c>
    </row>
    <row r="460" spans="1:14" x14ac:dyDescent="0.3">
      <c r="A460" t="s">
        <v>755</v>
      </c>
      <c r="B460" t="s">
        <v>756</v>
      </c>
      <c r="C460">
        <v>32</v>
      </c>
      <c r="D460" t="s">
        <v>24</v>
      </c>
      <c r="E460" t="s">
        <v>25</v>
      </c>
      <c r="F460" t="s">
        <v>26</v>
      </c>
      <c r="G460" t="s">
        <v>105</v>
      </c>
      <c r="H460">
        <v>43621</v>
      </c>
      <c r="I460">
        <v>22653</v>
      </c>
      <c r="J460">
        <v>1416</v>
      </c>
      <c r="K460">
        <v>3.11</v>
      </c>
      <c r="L460">
        <v>4</v>
      </c>
      <c r="M460" t="s">
        <v>34</v>
      </c>
      <c r="N460" t="s">
        <v>21</v>
      </c>
    </row>
    <row r="461" spans="1:14" x14ac:dyDescent="0.3">
      <c r="A461" t="s">
        <v>757</v>
      </c>
      <c r="B461" t="s">
        <v>213</v>
      </c>
      <c r="C461">
        <v>22</v>
      </c>
      <c r="D461" t="s">
        <v>24</v>
      </c>
      <c r="E461" t="s">
        <v>17</v>
      </c>
      <c r="F461" t="s">
        <v>18</v>
      </c>
      <c r="G461" t="s">
        <v>39</v>
      </c>
      <c r="H461">
        <v>44984</v>
      </c>
      <c r="I461">
        <v>36271</v>
      </c>
      <c r="J461">
        <v>856</v>
      </c>
      <c r="K461">
        <v>1.57</v>
      </c>
      <c r="L461">
        <v>0</v>
      </c>
      <c r="M461" t="s">
        <v>20</v>
      </c>
      <c r="N461" t="s">
        <v>21</v>
      </c>
    </row>
    <row r="462" spans="1:14" x14ac:dyDescent="0.3">
      <c r="A462" t="s">
        <v>758</v>
      </c>
      <c r="B462" t="s">
        <v>759</v>
      </c>
      <c r="C462">
        <v>33</v>
      </c>
      <c r="D462" t="s">
        <v>16</v>
      </c>
      <c r="E462" t="s">
        <v>17</v>
      </c>
      <c r="F462" t="s">
        <v>18</v>
      </c>
      <c r="G462" t="s">
        <v>53</v>
      </c>
      <c r="H462">
        <v>44139</v>
      </c>
      <c r="I462">
        <v>46387</v>
      </c>
      <c r="J462">
        <v>3973</v>
      </c>
      <c r="K462">
        <v>4.99</v>
      </c>
      <c r="L462">
        <v>0</v>
      </c>
      <c r="M462" t="s">
        <v>28</v>
      </c>
      <c r="N462" t="s">
        <v>21</v>
      </c>
    </row>
    <row r="463" spans="1:14" x14ac:dyDescent="0.3">
      <c r="A463" t="s">
        <v>760</v>
      </c>
      <c r="B463" t="s">
        <v>761</v>
      </c>
      <c r="C463">
        <v>29</v>
      </c>
      <c r="D463" t="s">
        <v>16</v>
      </c>
      <c r="E463" t="s">
        <v>42</v>
      </c>
      <c r="F463" t="s">
        <v>43</v>
      </c>
      <c r="G463" t="s">
        <v>27</v>
      </c>
      <c r="H463">
        <v>42184</v>
      </c>
      <c r="I463">
        <v>35237</v>
      </c>
      <c r="J463">
        <v>2323</v>
      </c>
      <c r="K463">
        <v>3.03</v>
      </c>
      <c r="L463">
        <v>6</v>
      </c>
      <c r="M463" t="s">
        <v>20</v>
      </c>
      <c r="N463" t="s">
        <v>21</v>
      </c>
    </row>
    <row r="464" spans="1:14" x14ac:dyDescent="0.3">
      <c r="A464" t="s">
        <v>762</v>
      </c>
      <c r="B464" t="s">
        <v>319</v>
      </c>
      <c r="C464">
        <v>37</v>
      </c>
      <c r="D464" t="s">
        <v>16</v>
      </c>
      <c r="E464" t="s">
        <v>31</v>
      </c>
      <c r="F464" t="s">
        <v>32</v>
      </c>
      <c r="G464" t="s">
        <v>27</v>
      </c>
      <c r="H464">
        <v>42966</v>
      </c>
      <c r="I464">
        <v>30820</v>
      </c>
      <c r="J464">
        <v>897</v>
      </c>
      <c r="K464">
        <v>2.95</v>
      </c>
      <c r="L464">
        <v>2</v>
      </c>
      <c r="M464" t="s">
        <v>20</v>
      </c>
      <c r="N464" t="s">
        <v>21</v>
      </c>
    </row>
    <row r="465" spans="1:14" x14ac:dyDescent="0.3">
      <c r="A465" t="s">
        <v>763</v>
      </c>
      <c r="B465" t="s">
        <v>187</v>
      </c>
      <c r="C465">
        <v>28</v>
      </c>
      <c r="D465" t="s">
        <v>24</v>
      </c>
      <c r="E465" t="s">
        <v>42</v>
      </c>
      <c r="F465" t="s">
        <v>43</v>
      </c>
      <c r="G465" t="s">
        <v>27</v>
      </c>
      <c r="H465">
        <v>43759</v>
      </c>
      <c r="I465">
        <v>29529</v>
      </c>
      <c r="J465">
        <v>1889</v>
      </c>
      <c r="K465">
        <v>3.08</v>
      </c>
      <c r="L465">
        <v>3</v>
      </c>
      <c r="M465" t="s">
        <v>34</v>
      </c>
      <c r="N465" t="s">
        <v>21</v>
      </c>
    </row>
    <row r="466" spans="1:14" x14ac:dyDescent="0.3">
      <c r="A466" t="s">
        <v>764</v>
      </c>
      <c r="B466" t="s">
        <v>765</v>
      </c>
      <c r="C466">
        <v>29</v>
      </c>
      <c r="D466" t="s">
        <v>24</v>
      </c>
      <c r="E466" t="s">
        <v>74</v>
      </c>
      <c r="F466" t="s">
        <v>75</v>
      </c>
      <c r="G466" t="s">
        <v>33</v>
      </c>
      <c r="H466">
        <v>43805</v>
      </c>
      <c r="I466">
        <v>40214</v>
      </c>
      <c r="J466">
        <v>2702</v>
      </c>
      <c r="K466">
        <v>3.17</v>
      </c>
      <c r="L466">
        <v>6</v>
      </c>
      <c r="M466" t="s">
        <v>28</v>
      </c>
      <c r="N466" t="s">
        <v>21</v>
      </c>
    </row>
    <row r="467" spans="1:14" x14ac:dyDescent="0.3">
      <c r="A467" t="s">
        <v>766</v>
      </c>
      <c r="B467" t="s">
        <v>343</v>
      </c>
      <c r="C467">
        <v>37</v>
      </c>
      <c r="D467" t="s">
        <v>24</v>
      </c>
      <c r="E467" t="s">
        <v>25</v>
      </c>
      <c r="F467" t="s">
        <v>26</v>
      </c>
      <c r="G467" t="s">
        <v>27</v>
      </c>
      <c r="H467">
        <v>45352</v>
      </c>
      <c r="I467">
        <v>31927</v>
      </c>
      <c r="J467">
        <v>1886</v>
      </c>
      <c r="K467">
        <v>3.32</v>
      </c>
      <c r="L467">
        <v>0</v>
      </c>
      <c r="M467" t="s">
        <v>34</v>
      </c>
      <c r="N467" t="s">
        <v>21</v>
      </c>
    </row>
    <row r="468" spans="1:14" x14ac:dyDescent="0.3">
      <c r="A468" t="s">
        <v>767</v>
      </c>
      <c r="B468" t="s">
        <v>608</v>
      </c>
      <c r="C468">
        <v>24</v>
      </c>
      <c r="D468" t="s">
        <v>24</v>
      </c>
      <c r="E468" t="s">
        <v>74</v>
      </c>
      <c r="F468" t="s">
        <v>75</v>
      </c>
      <c r="G468" t="s">
        <v>19</v>
      </c>
      <c r="H468">
        <v>42182</v>
      </c>
      <c r="I468">
        <v>28951</v>
      </c>
      <c r="J468">
        <v>1732</v>
      </c>
      <c r="K468">
        <v>3.51</v>
      </c>
      <c r="L468">
        <v>2</v>
      </c>
      <c r="M468" t="s">
        <v>34</v>
      </c>
      <c r="N468" t="s">
        <v>21</v>
      </c>
    </row>
    <row r="469" spans="1:14" x14ac:dyDescent="0.3">
      <c r="A469" t="s">
        <v>768</v>
      </c>
      <c r="B469" t="s">
        <v>769</v>
      </c>
      <c r="C469">
        <v>32</v>
      </c>
      <c r="D469" t="s">
        <v>24</v>
      </c>
      <c r="E469" t="s">
        <v>25</v>
      </c>
      <c r="F469" t="s">
        <v>26</v>
      </c>
      <c r="G469" t="s">
        <v>33</v>
      </c>
      <c r="H469">
        <v>45350</v>
      </c>
      <c r="I469">
        <v>23769</v>
      </c>
      <c r="J469">
        <v>731</v>
      </c>
      <c r="K469">
        <v>2.2999999999999998</v>
      </c>
      <c r="L469">
        <v>1</v>
      </c>
      <c r="M469" t="s">
        <v>20</v>
      </c>
      <c r="N469" t="s">
        <v>21</v>
      </c>
    </row>
    <row r="470" spans="1:14" x14ac:dyDescent="0.3">
      <c r="A470" t="s">
        <v>770</v>
      </c>
      <c r="B470" t="s">
        <v>224</v>
      </c>
      <c r="C470">
        <v>38</v>
      </c>
      <c r="D470" t="s">
        <v>16</v>
      </c>
      <c r="E470" t="s">
        <v>31</v>
      </c>
      <c r="F470" t="s">
        <v>32</v>
      </c>
      <c r="G470" t="s">
        <v>19</v>
      </c>
      <c r="H470">
        <v>45099</v>
      </c>
      <c r="I470">
        <v>32804</v>
      </c>
      <c r="J470">
        <v>1046</v>
      </c>
      <c r="K470">
        <v>2.4900000000000002</v>
      </c>
      <c r="L470">
        <v>2</v>
      </c>
      <c r="M470" t="s">
        <v>34</v>
      </c>
      <c r="N470" t="s">
        <v>21</v>
      </c>
    </row>
    <row r="471" spans="1:14" x14ac:dyDescent="0.3">
      <c r="A471" t="s">
        <v>771</v>
      </c>
      <c r="B471" t="s">
        <v>229</v>
      </c>
      <c r="C471">
        <v>37</v>
      </c>
      <c r="D471" t="s">
        <v>16</v>
      </c>
      <c r="E471" t="s">
        <v>42</v>
      </c>
      <c r="F471" t="s">
        <v>43</v>
      </c>
      <c r="G471" t="s">
        <v>33</v>
      </c>
      <c r="H471">
        <v>44578</v>
      </c>
      <c r="I471">
        <v>40952</v>
      </c>
      <c r="J471">
        <v>1582</v>
      </c>
      <c r="K471">
        <v>2.68</v>
      </c>
      <c r="L471">
        <v>4</v>
      </c>
      <c r="M471" t="s">
        <v>20</v>
      </c>
      <c r="N471" t="s">
        <v>21</v>
      </c>
    </row>
    <row r="472" spans="1:14" x14ac:dyDescent="0.3">
      <c r="A472" t="s">
        <v>772</v>
      </c>
      <c r="B472" t="s">
        <v>335</v>
      </c>
      <c r="C472">
        <v>21</v>
      </c>
      <c r="D472" t="s">
        <v>16</v>
      </c>
      <c r="E472" t="s">
        <v>58</v>
      </c>
      <c r="F472" t="s">
        <v>59</v>
      </c>
      <c r="G472" t="s">
        <v>39</v>
      </c>
      <c r="H472">
        <v>43545</v>
      </c>
      <c r="I472">
        <v>32133</v>
      </c>
      <c r="J472">
        <v>1840</v>
      </c>
      <c r="K472">
        <v>4.0599999999999996</v>
      </c>
      <c r="L472">
        <v>0</v>
      </c>
      <c r="M472" t="s">
        <v>34</v>
      </c>
      <c r="N472" t="s">
        <v>21</v>
      </c>
    </row>
    <row r="473" spans="1:14" x14ac:dyDescent="0.3">
      <c r="A473" t="s">
        <v>773</v>
      </c>
      <c r="B473" t="s">
        <v>430</v>
      </c>
      <c r="C473">
        <v>37</v>
      </c>
      <c r="D473" t="s">
        <v>24</v>
      </c>
      <c r="E473" t="s">
        <v>31</v>
      </c>
      <c r="F473" t="s">
        <v>32</v>
      </c>
      <c r="G473" t="s">
        <v>39</v>
      </c>
      <c r="H473">
        <v>44350</v>
      </c>
      <c r="I473">
        <v>33089</v>
      </c>
      <c r="J473">
        <v>2662</v>
      </c>
      <c r="K473">
        <v>3.88</v>
      </c>
      <c r="L473">
        <v>0</v>
      </c>
      <c r="M473" t="s">
        <v>20</v>
      </c>
      <c r="N473" t="s">
        <v>21</v>
      </c>
    </row>
    <row r="474" spans="1:14" x14ac:dyDescent="0.3">
      <c r="A474" t="s">
        <v>774</v>
      </c>
      <c r="B474" t="s">
        <v>775</v>
      </c>
      <c r="C474">
        <v>33</v>
      </c>
      <c r="D474" t="s">
        <v>24</v>
      </c>
      <c r="E474" t="s">
        <v>74</v>
      </c>
      <c r="F474" t="s">
        <v>75</v>
      </c>
      <c r="G474" t="s">
        <v>50</v>
      </c>
      <c r="H474">
        <v>43388</v>
      </c>
      <c r="I474">
        <v>34370</v>
      </c>
      <c r="J474">
        <v>893</v>
      </c>
      <c r="K474">
        <v>2.62</v>
      </c>
      <c r="L474">
        <v>2</v>
      </c>
      <c r="M474" t="s">
        <v>28</v>
      </c>
      <c r="N474" t="s">
        <v>21</v>
      </c>
    </row>
    <row r="475" spans="1:14" x14ac:dyDescent="0.3">
      <c r="A475" t="s">
        <v>776</v>
      </c>
      <c r="B475" t="s">
        <v>119</v>
      </c>
      <c r="C475">
        <v>31</v>
      </c>
      <c r="D475" t="s">
        <v>24</v>
      </c>
      <c r="E475" t="s">
        <v>17</v>
      </c>
      <c r="F475" t="s">
        <v>18</v>
      </c>
      <c r="G475" t="s">
        <v>27</v>
      </c>
      <c r="H475">
        <v>42597</v>
      </c>
      <c r="I475">
        <v>44097</v>
      </c>
      <c r="J475">
        <v>2068</v>
      </c>
      <c r="K475">
        <v>4.96</v>
      </c>
      <c r="L475">
        <v>5</v>
      </c>
      <c r="M475" t="s">
        <v>20</v>
      </c>
      <c r="N475" t="s">
        <v>21</v>
      </c>
    </row>
    <row r="476" spans="1:14" x14ac:dyDescent="0.3">
      <c r="A476" t="s">
        <v>777</v>
      </c>
      <c r="B476" t="s">
        <v>207</v>
      </c>
      <c r="C476">
        <v>41</v>
      </c>
      <c r="D476" t="s">
        <v>24</v>
      </c>
      <c r="E476" t="s">
        <v>31</v>
      </c>
      <c r="F476" t="s">
        <v>32</v>
      </c>
      <c r="G476" t="s">
        <v>27</v>
      </c>
      <c r="H476">
        <v>42427</v>
      </c>
      <c r="I476">
        <v>24774</v>
      </c>
      <c r="J476">
        <v>1302</v>
      </c>
      <c r="K476">
        <v>3.95</v>
      </c>
      <c r="L476">
        <v>3</v>
      </c>
      <c r="M476" t="s">
        <v>28</v>
      </c>
      <c r="N476" t="s">
        <v>21</v>
      </c>
    </row>
    <row r="477" spans="1:14" x14ac:dyDescent="0.3">
      <c r="A477" t="s">
        <v>778</v>
      </c>
      <c r="B477" t="s">
        <v>366</v>
      </c>
      <c r="C477">
        <v>38</v>
      </c>
      <c r="D477" t="s">
        <v>16</v>
      </c>
      <c r="E477" t="s">
        <v>31</v>
      </c>
      <c r="F477" t="s">
        <v>32</v>
      </c>
      <c r="G477" t="s">
        <v>105</v>
      </c>
      <c r="H477">
        <v>43990</v>
      </c>
      <c r="I477">
        <v>29515</v>
      </c>
      <c r="J477">
        <v>297</v>
      </c>
      <c r="K477">
        <v>1.46</v>
      </c>
      <c r="L477">
        <v>5</v>
      </c>
      <c r="M477" t="s">
        <v>20</v>
      </c>
      <c r="N477" t="s">
        <v>21</v>
      </c>
    </row>
    <row r="478" spans="1:14" x14ac:dyDescent="0.3">
      <c r="A478" t="s">
        <v>779</v>
      </c>
      <c r="B478" t="s">
        <v>780</v>
      </c>
      <c r="C478">
        <v>44</v>
      </c>
      <c r="D478" t="s">
        <v>24</v>
      </c>
      <c r="E478" t="s">
        <v>17</v>
      </c>
      <c r="F478" t="s">
        <v>18</v>
      </c>
      <c r="G478" t="s">
        <v>39</v>
      </c>
      <c r="H478">
        <v>45026</v>
      </c>
      <c r="I478">
        <v>53296</v>
      </c>
      <c r="J478">
        <v>3258</v>
      </c>
      <c r="K478">
        <v>2.63</v>
      </c>
      <c r="L478">
        <v>2</v>
      </c>
      <c r="M478" t="s">
        <v>20</v>
      </c>
      <c r="N478" t="s">
        <v>21</v>
      </c>
    </row>
    <row r="479" spans="1:14" x14ac:dyDescent="0.3">
      <c r="A479" t="s">
        <v>781</v>
      </c>
      <c r="B479" t="s">
        <v>180</v>
      </c>
      <c r="C479">
        <v>29</v>
      </c>
      <c r="D479" t="s">
        <v>24</v>
      </c>
      <c r="E479" t="s">
        <v>17</v>
      </c>
      <c r="F479" t="s">
        <v>18</v>
      </c>
      <c r="G479" t="s">
        <v>39</v>
      </c>
      <c r="H479">
        <v>43014</v>
      </c>
      <c r="I479">
        <v>41938</v>
      </c>
      <c r="J479">
        <v>1915</v>
      </c>
      <c r="K479">
        <v>3.58</v>
      </c>
      <c r="L479">
        <v>1</v>
      </c>
      <c r="M479" t="s">
        <v>20</v>
      </c>
      <c r="N479" t="s">
        <v>21</v>
      </c>
    </row>
    <row r="480" spans="1:14" x14ac:dyDescent="0.3">
      <c r="A480" t="s">
        <v>782</v>
      </c>
      <c r="B480" t="s">
        <v>220</v>
      </c>
      <c r="C480">
        <v>34</v>
      </c>
      <c r="D480" t="s">
        <v>16</v>
      </c>
      <c r="E480" t="s">
        <v>42</v>
      </c>
      <c r="F480" t="s">
        <v>43</v>
      </c>
      <c r="G480" t="s">
        <v>27</v>
      </c>
      <c r="H480">
        <v>43048</v>
      </c>
      <c r="I480">
        <v>40274</v>
      </c>
      <c r="J480">
        <v>2137</v>
      </c>
      <c r="K480">
        <v>4.88</v>
      </c>
      <c r="L480">
        <v>2</v>
      </c>
      <c r="M480" t="s">
        <v>28</v>
      </c>
      <c r="N480" t="s">
        <v>21</v>
      </c>
    </row>
    <row r="481" spans="1:14" x14ac:dyDescent="0.3">
      <c r="A481" t="s">
        <v>783</v>
      </c>
      <c r="B481" t="s">
        <v>463</v>
      </c>
      <c r="C481">
        <v>27</v>
      </c>
      <c r="D481" t="s">
        <v>16</v>
      </c>
      <c r="E481" t="s">
        <v>74</v>
      </c>
      <c r="F481" t="s">
        <v>75</v>
      </c>
      <c r="G481" t="s">
        <v>19</v>
      </c>
      <c r="H481">
        <v>43662</v>
      </c>
      <c r="I481">
        <v>33072</v>
      </c>
      <c r="J481">
        <v>417</v>
      </c>
      <c r="K481">
        <v>1.79</v>
      </c>
      <c r="L481">
        <v>4</v>
      </c>
      <c r="M481" t="s">
        <v>28</v>
      </c>
      <c r="N481" t="s">
        <v>21</v>
      </c>
    </row>
    <row r="482" spans="1:14" x14ac:dyDescent="0.3">
      <c r="A482" t="s">
        <v>784</v>
      </c>
      <c r="B482" t="s">
        <v>149</v>
      </c>
      <c r="C482">
        <v>35</v>
      </c>
      <c r="D482" t="s">
        <v>16</v>
      </c>
      <c r="E482" t="s">
        <v>17</v>
      </c>
      <c r="F482" t="s">
        <v>18</v>
      </c>
      <c r="G482" t="s">
        <v>53</v>
      </c>
      <c r="H482">
        <v>44566</v>
      </c>
      <c r="I482">
        <v>52004</v>
      </c>
      <c r="J482">
        <v>1196</v>
      </c>
      <c r="K482">
        <v>3.22</v>
      </c>
      <c r="L482">
        <v>3</v>
      </c>
      <c r="M482" t="s">
        <v>20</v>
      </c>
      <c r="N482" t="s">
        <v>21</v>
      </c>
    </row>
    <row r="483" spans="1:14" x14ac:dyDescent="0.3">
      <c r="A483" t="s">
        <v>785</v>
      </c>
      <c r="B483" t="s">
        <v>786</v>
      </c>
      <c r="C483">
        <v>22</v>
      </c>
      <c r="D483" t="s">
        <v>24</v>
      </c>
      <c r="E483" t="s">
        <v>17</v>
      </c>
      <c r="F483" t="s">
        <v>18</v>
      </c>
      <c r="G483" t="s">
        <v>39</v>
      </c>
      <c r="H483">
        <v>44833</v>
      </c>
      <c r="I483">
        <v>57068</v>
      </c>
      <c r="J483">
        <v>4318</v>
      </c>
      <c r="K483">
        <v>4.2699999999999996</v>
      </c>
      <c r="L483">
        <v>5</v>
      </c>
      <c r="M483" t="s">
        <v>20</v>
      </c>
      <c r="N483" t="s">
        <v>21</v>
      </c>
    </row>
    <row r="484" spans="1:14" x14ac:dyDescent="0.3">
      <c r="A484" t="s">
        <v>787</v>
      </c>
      <c r="B484" t="s">
        <v>639</v>
      </c>
      <c r="C484">
        <v>30</v>
      </c>
      <c r="D484" t="s">
        <v>24</v>
      </c>
      <c r="E484" t="s">
        <v>58</v>
      </c>
      <c r="F484" t="s">
        <v>59</v>
      </c>
      <c r="G484" t="s">
        <v>27</v>
      </c>
      <c r="H484">
        <v>43549</v>
      </c>
      <c r="I484">
        <v>30917</v>
      </c>
      <c r="J484">
        <v>1494</v>
      </c>
      <c r="K484">
        <v>3.99</v>
      </c>
      <c r="L484">
        <v>8</v>
      </c>
      <c r="M484" t="s">
        <v>20</v>
      </c>
      <c r="N484" t="s">
        <v>21</v>
      </c>
    </row>
    <row r="485" spans="1:14" x14ac:dyDescent="0.3">
      <c r="A485" t="s">
        <v>788</v>
      </c>
      <c r="B485" t="s">
        <v>268</v>
      </c>
      <c r="C485">
        <v>27</v>
      </c>
      <c r="D485" t="s">
        <v>24</v>
      </c>
      <c r="E485" t="s">
        <v>17</v>
      </c>
      <c r="F485" t="s">
        <v>18</v>
      </c>
      <c r="G485" t="s">
        <v>39</v>
      </c>
      <c r="H485">
        <v>44600</v>
      </c>
      <c r="I485">
        <v>48960</v>
      </c>
      <c r="J485">
        <v>2352</v>
      </c>
      <c r="K485">
        <v>2.77</v>
      </c>
      <c r="L485">
        <v>2</v>
      </c>
      <c r="M485" t="s">
        <v>34</v>
      </c>
      <c r="N485" t="s">
        <v>21</v>
      </c>
    </row>
    <row r="486" spans="1:14" x14ac:dyDescent="0.3">
      <c r="A486" t="s">
        <v>789</v>
      </c>
      <c r="B486" t="s">
        <v>308</v>
      </c>
      <c r="C486">
        <v>21</v>
      </c>
      <c r="D486" t="s">
        <v>24</v>
      </c>
      <c r="E486" t="s">
        <v>74</v>
      </c>
      <c r="F486" t="s">
        <v>75</v>
      </c>
      <c r="G486" t="s">
        <v>33</v>
      </c>
      <c r="H486">
        <v>42186</v>
      </c>
      <c r="I486">
        <v>33810</v>
      </c>
      <c r="J486">
        <v>2279</v>
      </c>
      <c r="K486">
        <v>3.46</v>
      </c>
      <c r="L486">
        <v>1</v>
      </c>
      <c r="M486" t="s">
        <v>20</v>
      </c>
      <c r="N486" t="s">
        <v>21</v>
      </c>
    </row>
    <row r="487" spans="1:14" x14ac:dyDescent="0.3">
      <c r="A487" t="s">
        <v>790</v>
      </c>
      <c r="B487" t="s">
        <v>499</v>
      </c>
      <c r="C487">
        <v>21</v>
      </c>
      <c r="D487" t="s">
        <v>16</v>
      </c>
      <c r="E487" t="s">
        <v>25</v>
      </c>
      <c r="F487" t="s">
        <v>26</v>
      </c>
      <c r="G487" t="s">
        <v>39</v>
      </c>
      <c r="H487">
        <v>44013</v>
      </c>
      <c r="I487">
        <v>24982</v>
      </c>
      <c r="J487">
        <v>1700</v>
      </c>
      <c r="K487">
        <v>2.88</v>
      </c>
      <c r="L487">
        <v>3</v>
      </c>
      <c r="M487" t="s">
        <v>28</v>
      </c>
      <c r="N487" t="s">
        <v>21</v>
      </c>
    </row>
    <row r="488" spans="1:14" x14ac:dyDescent="0.3">
      <c r="A488" t="s">
        <v>791</v>
      </c>
      <c r="B488" t="s">
        <v>515</v>
      </c>
      <c r="C488">
        <v>28</v>
      </c>
      <c r="D488" t="s">
        <v>16</v>
      </c>
      <c r="E488" t="s">
        <v>31</v>
      </c>
      <c r="F488" t="s">
        <v>32</v>
      </c>
      <c r="G488" t="s">
        <v>39</v>
      </c>
      <c r="H488">
        <v>42358</v>
      </c>
      <c r="I488">
        <v>27400</v>
      </c>
      <c r="J488">
        <v>1159</v>
      </c>
      <c r="K488">
        <v>3.64</v>
      </c>
      <c r="L488">
        <v>4</v>
      </c>
      <c r="M488" t="s">
        <v>34</v>
      </c>
      <c r="N488" t="s">
        <v>21</v>
      </c>
    </row>
    <row r="489" spans="1:14" x14ac:dyDescent="0.3">
      <c r="A489" t="s">
        <v>792</v>
      </c>
      <c r="B489" t="s">
        <v>251</v>
      </c>
      <c r="C489">
        <v>27</v>
      </c>
      <c r="D489" t="s">
        <v>24</v>
      </c>
      <c r="E489" t="s">
        <v>74</v>
      </c>
      <c r="F489" t="s">
        <v>75</v>
      </c>
      <c r="G489" t="s">
        <v>88</v>
      </c>
      <c r="H489">
        <v>45364</v>
      </c>
      <c r="I489">
        <v>35053</v>
      </c>
      <c r="J489">
        <v>1179</v>
      </c>
      <c r="K489">
        <v>2.38</v>
      </c>
      <c r="L489">
        <v>4</v>
      </c>
      <c r="M489" t="s">
        <v>20</v>
      </c>
      <c r="N489" t="s">
        <v>21</v>
      </c>
    </row>
    <row r="490" spans="1:14" x14ac:dyDescent="0.3">
      <c r="A490" t="s">
        <v>793</v>
      </c>
      <c r="B490" t="s">
        <v>439</v>
      </c>
      <c r="C490">
        <v>23</v>
      </c>
      <c r="D490" t="s">
        <v>16</v>
      </c>
      <c r="E490" t="s">
        <v>62</v>
      </c>
      <c r="F490" t="s">
        <v>63</v>
      </c>
      <c r="G490" t="s">
        <v>88</v>
      </c>
      <c r="H490">
        <v>42693</v>
      </c>
      <c r="I490">
        <v>43179</v>
      </c>
      <c r="J490">
        <v>1329</v>
      </c>
      <c r="K490">
        <v>2.98</v>
      </c>
      <c r="L490">
        <v>3</v>
      </c>
      <c r="M490" t="s">
        <v>34</v>
      </c>
      <c r="N490" t="s">
        <v>21</v>
      </c>
    </row>
    <row r="491" spans="1:14" x14ac:dyDescent="0.3">
      <c r="A491" t="s">
        <v>794</v>
      </c>
      <c r="B491" t="s">
        <v>795</v>
      </c>
      <c r="C491">
        <v>30</v>
      </c>
      <c r="D491" t="s">
        <v>24</v>
      </c>
      <c r="E491" t="s">
        <v>62</v>
      </c>
      <c r="F491" t="s">
        <v>63</v>
      </c>
      <c r="G491" t="s">
        <v>53</v>
      </c>
      <c r="H491">
        <v>43814</v>
      </c>
      <c r="I491">
        <v>44314</v>
      </c>
      <c r="J491">
        <v>3121</v>
      </c>
      <c r="K491">
        <v>3.62</v>
      </c>
      <c r="L491">
        <v>2</v>
      </c>
      <c r="M491" t="s">
        <v>34</v>
      </c>
      <c r="N491" t="s">
        <v>21</v>
      </c>
    </row>
    <row r="492" spans="1:14" x14ac:dyDescent="0.3">
      <c r="A492" t="s">
        <v>796</v>
      </c>
      <c r="B492" t="s">
        <v>797</v>
      </c>
      <c r="C492">
        <v>37</v>
      </c>
      <c r="D492" t="s">
        <v>24</v>
      </c>
      <c r="E492" t="s">
        <v>25</v>
      </c>
      <c r="F492" t="s">
        <v>26</v>
      </c>
      <c r="G492" t="s">
        <v>50</v>
      </c>
      <c r="H492">
        <v>42455</v>
      </c>
      <c r="I492">
        <v>28844</v>
      </c>
      <c r="J492">
        <v>786</v>
      </c>
      <c r="K492">
        <v>2.6</v>
      </c>
      <c r="L492">
        <v>4</v>
      </c>
      <c r="M492" t="s">
        <v>34</v>
      </c>
      <c r="N492" t="s">
        <v>21</v>
      </c>
    </row>
    <row r="493" spans="1:14" x14ac:dyDescent="0.3">
      <c r="A493" t="s">
        <v>798</v>
      </c>
      <c r="B493" t="s">
        <v>799</v>
      </c>
      <c r="C493">
        <v>26</v>
      </c>
      <c r="D493" t="s">
        <v>16</v>
      </c>
      <c r="E493" t="s">
        <v>58</v>
      </c>
      <c r="F493" t="s">
        <v>59</v>
      </c>
      <c r="G493" t="s">
        <v>50</v>
      </c>
      <c r="H493">
        <v>42833</v>
      </c>
      <c r="I493">
        <v>32194</v>
      </c>
      <c r="J493">
        <v>1448</v>
      </c>
      <c r="K493">
        <v>2.8</v>
      </c>
      <c r="L493">
        <v>1</v>
      </c>
      <c r="M493" t="s">
        <v>20</v>
      </c>
      <c r="N493" t="s">
        <v>21</v>
      </c>
    </row>
    <row r="494" spans="1:14" x14ac:dyDescent="0.3">
      <c r="A494" t="s">
        <v>800</v>
      </c>
      <c r="B494" t="s">
        <v>368</v>
      </c>
      <c r="C494">
        <v>34</v>
      </c>
      <c r="D494" t="s">
        <v>24</v>
      </c>
      <c r="E494" t="s">
        <v>62</v>
      </c>
      <c r="F494" t="s">
        <v>63</v>
      </c>
      <c r="G494" t="s">
        <v>39</v>
      </c>
      <c r="H494">
        <v>42546</v>
      </c>
      <c r="I494">
        <v>38361</v>
      </c>
      <c r="J494">
        <v>2512</v>
      </c>
      <c r="K494">
        <v>3.91</v>
      </c>
      <c r="L494">
        <v>1</v>
      </c>
      <c r="M494" t="s">
        <v>28</v>
      </c>
      <c r="N494" t="s">
        <v>21</v>
      </c>
    </row>
    <row r="495" spans="1:14" x14ac:dyDescent="0.3">
      <c r="A495" t="s">
        <v>801</v>
      </c>
      <c r="B495" t="s">
        <v>802</v>
      </c>
      <c r="C495">
        <v>37</v>
      </c>
      <c r="D495" t="s">
        <v>16</v>
      </c>
      <c r="E495" t="s">
        <v>31</v>
      </c>
      <c r="F495" t="s">
        <v>32</v>
      </c>
      <c r="G495" t="s">
        <v>50</v>
      </c>
      <c r="H495">
        <v>44834</v>
      </c>
      <c r="I495">
        <v>27927</v>
      </c>
      <c r="J495">
        <v>669</v>
      </c>
      <c r="K495">
        <v>3.78</v>
      </c>
      <c r="L495">
        <v>3</v>
      </c>
      <c r="M495" t="s">
        <v>20</v>
      </c>
      <c r="N495" t="s">
        <v>21</v>
      </c>
    </row>
    <row r="496" spans="1:14" x14ac:dyDescent="0.3">
      <c r="A496" t="s">
        <v>803</v>
      </c>
      <c r="B496" t="s">
        <v>371</v>
      </c>
      <c r="C496">
        <v>41</v>
      </c>
      <c r="D496" t="s">
        <v>16</v>
      </c>
      <c r="E496" t="s">
        <v>25</v>
      </c>
      <c r="F496" t="s">
        <v>26</v>
      </c>
      <c r="G496" t="s">
        <v>27</v>
      </c>
      <c r="H496">
        <v>42448</v>
      </c>
      <c r="I496">
        <v>29094</v>
      </c>
      <c r="J496">
        <v>1093</v>
      </c>
      <c r="K496">
        <v>3.44</v>
      </c>
      <c r="L496">
        <v>2</v>
      </c>
      <c r="M496" t="s">
        <v>28</v>
      </c>
      <c r="N496" t="s">
        <v>21</v>
      </c>
    </row>
    <row r="497" spans="1:14" x14ac:dyDescent="0.3">
      <c r="A497" t="s">
        <v>804</v>
      </c>
      <c r="B497" t="s">
        <v>561</v>
      </c>
      <c r="C497">
        <v>34</v>
      </c>
      <c r="D497" t="s">
        <v>24</v>
      </c>
      <c r="E497" t="s">
        <v>37</v>
      </c>
      <c r="F497" t="s">
        <v>38</v>
      </c>
      <c r="G497" t="s">
        <v>53</v>
      </c>
      <c r="H497">
        <v>45545</v>
      </c>
      <c r="I497">
        <v>34952</v>
      </c>
      <c r="J497">
        <v>1767</v>
      </c>
      <c r="K497">
        <v>3.03</v>
      </c>
      <c r="L497">
        <v>3</v>
      </c>
      <c r="M497" t="s">
        <v>20</v>
      </c>
      <c r="N497" t="s">
        <v>21</v>
      </c>
    </row>
    <row r="498" spans="1:14" x14ac:dyDescent="0.3">
      <c r="A498" t="s">
        <v>805</v>
      </c>
      <c r="B498" t="s">
        <v>470</v>
      </c>
      <c r="C498">
        <v>38</v>
      </c>
      <c r="D498" t="s">
        <v>24</v>
      </c>
      <c r="E498" t="s">
        <v>42</v>
      </c>
      <c r="F498" t="s">
        <v>43</v>
      </c>
      <c r="G498" t="s">
        <v>19</v>
      </c>
      <c r="H498">
        <v>44608</v>
      </c>
      <c r="I498">
        <v>39684</v>
      </c>
      <c r="J498">
        <v>1659</v>
      </c>
      <c r="K498">
        <v>2.2200000000000002</v>
      </c>
      <c r="L498">
        <v>1</v>
      </c>
      <c r="M498" t="s">
        <v>28</v>
      </c>
      <c r="N498" t="s">
        <v>21</v>
      </c>
    </row>
    <row r="499" spans="1:14" x14ac:dyDescent="0.3">
      <c r="A499" t="s">
        <v>806</v>
      </c>
      <c r="B499" t="s">
        <v>554</v>
      </c>
      <c r="C499">
        <v>30</v>
      </c>
      <c r="D499" t="s">
        <v>16</v>
      </c>
      <c r="E499" t="s">
        <v>58</v>
      </c>
      <c r="F499" t="s">
        <v>59</v>
      </c>
      <c r="G499" t="s">
        <v>105</v>
      </c>
      <c r="H499">
        <v>42937</v>
      </c>
      <c r="I499">
        <v>26977</v>
      </c>
      <c r="J499">
        <v>779</v>
      </c>
      <c r="K499">
        <v>3.21</v>
      </c>
      <c r="L499">
        <v>2</v>
      </c>
      <c r="M499" t="s">
        <v>34</v>
      </c>
      <c r="N499" t="s">
        <v>21</v>
      </c>
    </row>
    <row r="500" spans="1:14" x14ac:dyDescent="0.3">
      <c r="A500" t="s">
        <v>807</v>
      </c>
      <c r="B500" t="s">
        <v>808</v>
      </c>
      <c r="C500">
        <v>24</v>
      </c>
      <c r="D500" t="s">
        <v>24</v>
      </c>
      <c r="E500" t="s">
        <v>25</v>
      </c>
      <c r="F500" t="s">
        <v>26</v>
      </c>
      <c r="G500" t="s">
        <v>33</v>
      </c>
      <c r="H500">
        <v>45120</v>
      </c>
      <c r="I500">
        <v>30184</v>
      </c>
      <c r="J500">
        <v>2350</v>
      </c>
      <c r="K500">
        <v>3.41</v>
      </c>
      <c r="L500">
        <v>6</v>
      </c>
      <c r="M500" t="s">
        <v>34</v>
      </c>
      <c r="N500" t="s">
        <v>21</v>
      </c>
    </row>
    <row r="501" spans="1:14" x14ac:dyDescent="0.3">
      <c r="A501" t="s">
        <v>809</v>
      </c>
      <c r="B501" t="s">
        <v>182</v>
      </c>
      <c r="C501">
        <v>42</v>
      </c>
      <c r="D501" t="s">
        <v>16</v>
      </c>
      <c r="E501" t="s">
        <v>31</v>
      </c>
      <c r="F501" t="s">
        <v>32</v>
      </c>
      <c r="G501" t="s">
        <v>27</v>
      </c>
      <c r="H501">
        <v>44878</v>
      </c>
      <c r="I501">
        <v>35406</v>
      </c>
      <c r="J501">
        <v>2059</v>
      </c>
      <c r="K501">
        <v>2.63</v>
      </c>
      <c r="L501">
        <v>3</v>
      </c>
      <c r="M501" t="s">
        <v>20</v>
      </c>
      <c r="N501" t="s">
        <v>21</v>
      </c>
    </row>
    <row r="502" spans="1:14" x14ac:dyDescent="0.3">
      <c r="A502" t="s">
        <v>810</v>
      </c>
      <c r="B502" t="s">
        <v>124</v>
      </c>
      <c r="C502">
        <v>35</v>
      </c>
      <c r="D502" t="s">
        <v>24</v>
      </c>
      <c r="E502" t="s">
        <v>74</v>
      </c>
      <c r="F502" t="s">
        <v>75</v>
      </c>
      <c r="G502" t="s">
        <v>53</v>
      </c>
      <c r="H502">
        <v>42043</v>
      </c>
      <c r="I502">
        <v>37889</v>
      </c>
      <c r="J502">
        <v>1614</v>
      </c>
      <c r="K502">
        <v>2.95</v>
      </c>
      <c r="L502">
        <v>1</v>
      </c>
      <c r="M502" t="s">
        <v>20</v>
      </c>
      <c r="N502" t="s">
        <v>21</v>
      </c>
    </row>
    <row r="503" spans="1:14" x14ac:dyDescent="0.3">
      <c r="A503" t="s">
        <v>811</v>
      </c>
      <c r="B503" t="s">
        <v>362</v>
      </c>
      <c r="C503">
        <v>35</v>
      </c>
      <c r="D503" t="s">
        <v>24</v>
      </c>
      <c r="E503" t="s">
        <v>42</v>
      </c>
      <c r="F503" t="s">
        <v>43</v>
      </c>
      <c r="G503" t="s">
        <v>33</v>
      </c>
      <c r="H503">
        <v>43672</v>
      </c>
      <c r="I503">
        <v>42381</v>
      </c>
      <c r="J503">
        <v>2227</v>
      </c>
      <c r="K503">
        <v>3</v>
      </c>
      <c r="L503">
        <v>1</v>
      </c>
      <c r="M503" t="s">
        <v>28</v>
      </c>
      <c r="N503" t="s">
        <v>21</v>
      </c>
    </row>
    <row r="504" spans="1:14" x14ac:dyDescent="0.3">
      <c r="A504" t="s">
        <v>812</v>
      </c>
      <c r="B504" t="s">
        <v>487</v>
      </c>
      <c r="C504">
        <v>31</v>
      </c>
      <c r="D504" t="s">
        <v>16</v>
      </c>
      <c r="E504" t="s">
        <v>37</v>
      </c>
      <c r="F504" t="s">
        <v>38</v>
      </c>
      <c r="G504" t="s">
        <v>53</v>
      </c>
      <c r="H504">
        <v>43691</v>
      </c>
      <c r="I504">
        <v>27146</v>
      </c>
      <c r="J504">
        <v>1458</v>
      </c>
      <c r="K504">
        <v>2.54</v>
      </c>
      <c r="L504">
        <v>3</v>
      </c>
      <c r="M504" t="s">
        <v>34</v>
      </c>
      <c r="N504" t="s">
        <v>21</v>
      </c>
    </row>
    <row r="505" spans="1:14" x14ac:dyDescent="0.3">
      <c r="A505" t="s">
        <v>813</v>
      </c>
      <c r="B505" t="s">
        <v>531</v>
      </c>
      <c r="C505">
        <v>26</v>
      </c>
      <c r="D505" t="s">
        <v>24</v>
      </c>
      <c r="E505" t="s">
        <v>62</v>
      </c>
      <c r="F505" t="s">
        <v>63</v>
      </c>
      <c r="G505" t="s">
        <v>33</v>
      </c>
      <c r="H505">
        <v>44257</v>
      </c>
      <c r="I505">
        <v>46046</v>
      </c>
      <c r="J505">
        <v>2545</v>
      </c>
      <c r="K505">
        <v>2.37</v>
      </c>
      <c r="L505">
        <v>9</v>
      </c>
      <c r="M505" t="s">
        <v>34</v>
      </c>
      <c r="N505" t="s">
        <v>21</v>
      </c>
    </row>
    <row r="506" spans="1:14" x14ac:dyDescent="0.3">
      <c r="A506" t="s">
        <v>814</v>
      </c>
      <c r="B506" t="s">
        <v>529</v>
      </c>
      <c r="C506">
        <v>21</v>
      </c>
      <c r="D506" t="s">
        <v>24</v>
      </c>
      <c r="E506" t="s">
        <v>25</v>
      </c>
      <c r="F506" t="s">
        <v>26</v>
      </c>
      <c r="G506" t="s">
        <v>88</v>
      </c>
      <c r="H506">
        <v>44685</v>
      </c>
      <c r="I506">
        <v>39018</v>
      </c>
      <c r="J506">
        <v>3938</v>
      </c>
      <c r="K506">
        <v>4.3600000000000003</v>
      </c>
      <c r="L506">
        <v>2</v>
      </c>
      <c r="M506" t="s">
        <v>34</v>
      </c>
      <c r="N506" t="s">
        <v>21</v>
      </c>
    </row>
    <row r="507" spans="1:14" x14ac:dyDescent="0.3">
      <c r="A507" t="s">
        <v>815</v>
      </c>
      <c r="B507" t="s">
        <v>816</v>
      </c>
      <c r="C507">
        <v>26</v>
      </c>
      <c r="D507" t="s">
        <v>16</v>
      </c>
      <c r="E507" t="s">
        <v>58</v>
      </c>
      <c r="F507" t="s">
        <v>59</v>
      </c>
      <c r="G507" t="s">
        <v>105</v>
      </c>
      <c r="H507">
        <v>45379</v>
      </c>
      <c r="I507">
        <v>29513</v>
      </c>
      <c r="J507">
        <v>753</v>
      </c>
      <c r="K507">
        <v>3.22</v>
      </c>
      <c r="L507">
        <v>2</v>
      </c>
      <c r="M507" t="s">
        <v>34</v>
      </c>
      <c r="N507" t="s">
        <v>21</v>
      </c>
    </row>
    <row r="508" spans="1:14" x14ac:dyDescent="0.3">
      <c r="A508" t="s">
        <v>817</v>
      </c>
      <c r="B508" t="s">
        <v>69</v>
      </c>
      <c r="C508">
        <v>28</v>
      </c>
      <c r="D508" t="s">
        <v>16</v>
      </c>
      <c r="E508" t="s">
        <v>62</v>
      </c>
      <c r="F508" t="s">
        <v>63</v>
      </c>
      <c r="G508" t="s">
        <v>105</v>
      </c>
      <c r="H508">
        <v>42996</v>
      </c>
      <c r="I508">
        <v>42455</v>
      </c>
      <c r="J508">
        <v>4384</v>
      </c>
      <c r="K508">
        <v>4.75</v>
      </c>
      <c r="L508">
        <v>3</v>
      </c>
      <c r="M508" t="s">
        <v>20</v>
      </c>
      <c r="N508" t="s">
        <v>21</v>
      </c>
    </row>
    <row r="509" spans="1:14" x14ac:dyDescent="0.3">
      <c r="A509" t="s">
        <v>818</v>
      </c>
      <c r="B509" t="s">
        <v>819</v>
      </c>
      <c r="C509">
        <v>32</v>
      </c>
      <c r="D509" t="s">
        <v>24</v>
      </c>
      <c r="E509" t="s">
        <v>74</v>
      </c>
      <c r="F509" t="s">
        <v>75</v>
      </c>
      <c r="G509" t="s">
        <v>50</v>
      </c>
      <c r="H509">
        <v>42718</v>
      </c>
      <c r="I509">
        <v>31763</v>
      </c>
      <c r="J509">
        <v>1735</v>
      </c>
      <c r="K509">
        <v>3.23</v>
      </c>
      <c r="L509">
        <v>1</v>
      </c>
      <c r="M509" t="s">
        <v>20</v>
      </c>
      <c r="N509" t="s">
        <v>21</v>
      </c>
    </row>
    <row r="510" spans="1:14" x14ac:dyDescent="0.3">
      <c r="A510" t="s">
        <v>820</v>
      </c>
      <c r="B510" t="s">
        <v>821</v>
      </c>
      <c r="C510">
        <v>35</v>
      </c>
      <c r="D510" t="s">
        <v>16</v>
      </c>
      <c r="E510" t="s">
        <v>58</v>
      </c>
      <c r="F510" t="s">
        <v>59</v>
      </c>
      <c r="G510" t="s">
        <v>50</v>
      </c>
      <c r="H510">
        <v>43203</v>
      </c>
      <c r="I510">
        <v>30837</v>
      </c>
      <c r="J510">
        <v>2113</v>
      </c>
      <c r="K510">
        <v>4.63</v>
      </c>
      <c r="L510">
        <v>0</v>
      </c>
      <c r="M510" t="s">
        <v>28</v>
      </c>
      <c r="N510" t="s">
        <v>21</v>
      </c>
    </row>
    <row r="511" spans="1:14" x14ac:dyDescent="0.3">
      <c r="A511" t="s">
        <v>822</v>
      </c>
      <c r="B511" t="s">
        <v>540</v>
      </c>
      <c r="C511">
        <v>32</v>
      </c>
      <c r="D511" t="s">
        <v>16</v>
      </c>
      <c r="E511" t="s">
        <v>25</v>
      </c>
      <c r="F511" t="s">
        <v>26</v>
      </c>
      <c r="G511" t="s">
        <v>19</v>
      </c>
      <c r="H511">
        <v>42378</v>
      </c>
      <c r="I511">
        <v>31538</v>
      </c>
      <c r="J511">
        <v>1384</v>
      </c>
      <c r="K511">
        <v>3.93</v>
      </c>
      <c r="L511">
        <v>0</v>
      </c>
      <c r="M511" t="s">
        <v>20</v>
      </c>
      <c r="N511" t="s">
        <v>21</v>
      </c>
    </row>
    <row r="512" spans="1:14" x14ac:dyDescent="0.3">
      <c r="A512" t="s">
        <v>823</v>
      </c>
      <c r="B512" t="s">
        <v>187</v>
      </c>
      <c r="C512">
        <v>38</v>
      </c>
      <c r="D512" t="s">
        <v>16</v>
      </c>
      <c r="E512" t="s">
        <v>62</v>
      </c>
      <c r="F512" t="s">
        <v>63</v>
      </c>
      <c r="G512" t="s">
        <v>19</v>
      </c>
      <c r="H512">
        <v>42187</v>
      </c>
      <c r="I512">
        <v>39786</v>
      </c>
      <c r="J512">
        <v>1327</v>
      </c>
      <c r="K512">
        <v>3.7</v>
      </c>
      <c r="L512">
        <v>2</v>
      </c>
      <c r="M512" t="s">
        <v>34</v>
      </c>
      <c r="N512" t="s">
        <v>21</v>
      </c>
    </row>
    <row r="513" spans="1:14" x14ac:dyDescent="0.3">
      <c r="A513" t="s">
        <v>824</v>
      </c>
      <c r="B513" t="s">
        <v>279</v>
      </c>
      <c r="C513">
        <v>34</v>
      </c>
      <c r="D513" t="s">
        <v>16</v>
      </c>
      <c r="E513" t="s">
        <v>17</v>
      </c>
      <c r="F513" t="s">
        <v>18</v>
      </c>
      <c r="G513" t="s">
        <v>50</v>
      </c>
      <c r="H513">
        <v>43219</v>
      </c>
      <c r="I513">
        <v>41685</v>
      </c>
      <c r="J513">
        <v>2001</v>
      </c>
      <c r="K513">
        <v>2.4300000000000002</v>
      </c>
      <c r="L513">
        <v>2</v>
      </c>
      <c r="M513" t="s">
        <v>34</v>
      </c>
      <c r="N513" t="s">
        <v>21</v>
      </c>
    </row>
    <row r="514" spans="1:14" x14ac:dyDescent="0.3">
      <c r="A514" t="s">
        <v>825</v>
      </c>
      <c r="B514" t="s">
        <v>52</v>
      </c>
      <c r="C514">
        <v>42</v>
      </c>
      <c r="D514" t="s">
        <v>16</v>
      </c>
      <c r="E514" t="s">
        <v>31</v>
      </c>
      <c r="F514" t="s">
        <v>32</v>
      </c>
      <c r="G514" t="s">
        <v>39</v>
      </c>
      <c r="H514">
        <v>45474</v>
      </c>
      <c r="I514">
        <v>27475</v>
      </c>
      <c r="J514">
        <v>1451</v>
      </c>
      <c r="K514">
        <v>3.72</v>
      </c>
      <c r="L514">
        <v>3</v>
      </c>
      <c r="M514" t="s">
        <v>20</v>
      </c>
      <c r="N514" t="s">
        <v>21</v>
      </c>
    </row>
    <row r="515" spans="1:14" x14ac:dyDescent="0.3">
      <c r="A515" t="s">
        <v>826</v>
      </c>
      <c r="B515" t="s">
        <v>198</v>
      </c>
      <c r="C515">
        <v>31</v>
      </c>
      <c r="D515" t="s">
        <v>16</v>
      </c>
      <c r="E515" t="s">
        <v>58</v>
      </c>
      <c r="F515" t="s">
        <v>59</v>
      </c>
      <c r="G515" t="s">
        <v>105</v>
      </c>
      <c r="H515">
        <v>45463</v>
      </c>
      <c r="I515">
        <v>31430</v>
      </c>
      <c r="J515">
        <v>1739</v>
      </c>
      <c r="K515">
        <v>3.57</v>
      </c>
      <c r="L515">
        <v>3</v>
      </c>
      <c r="M515" t="s">
        <v>20</v>
      </c>
      <c r="N515" t="s">
        <v>21</v>
      </c>
    </row>
    <row r="516" spans="1:14" x14ac:dyDescent="0.3">
      <c r="A516" t="s">
        <v>827</v>
      </c>
      <c r="B516" t="s">
        <v>109</v>
      </c>
      <c r="C516">
        <v>23</v>
      </c>
      <c r="D516" t="s">
        <v>16</v>
      </c>
      <c r="E516" t="s">
        <v>62</v>
      </c>
      <c r="F516" t="s">
        <v>63</v>
      </c>
      <c r="G516" t="s">
        <v>50</v>
      </c>
      <c r="H516">
        <v>45495</v>
      </c>
      <c r="I516">
        <v>44031</v>
      </c>
      <c r="J516">
        <v>4763</v>
      </c>
      <c r="K516">
        <v>4.6399999999999997</v>
      </c>
      <c r="L516">
        <v>0</v>
      </c>
      <c r="M516" t="s">
        <v>28</v>
      </c>
      <c r="N516" t="s">
        <v>21</v>
      </c>
    </row>
    <row r="517" spans="1:14" x14ac:dyDescent="0.3">
      <c r="A517" t="s">
        <v>828</v>
      </c>
      <c r="B517" t="s">
        <v>829</v>
      </c>
      <c r="C517">
        <v>31</v>
      </c>
      <c r="D517" t="s">
        <v>16</v>
      </c>
      <c r="E517" t="s">
        <v>62</v>
      </c>
      <c r="F517" t="s">
        <v>63</v>
      </c>
      <c r="G517" t="s">
        <v>19</v>
      </c>
      <c r="H517">
        <v>44589</v>
      </c>
      <c r="I517">
        <v>48374</v>
      </c>
      <c r="J517">
        <v>1677</v>
      </c>
      <c r="K517">
        <v>1.95</v>
      </c>
      <c r="L517">
        <v>4</v>
      </c>
      <c r="M517" t="s">
        <v>34</v>
      </c>
      <c r="N517" t="s">
        <v>21</v>
      </c>
    </row>
    <row r="518" spans="1:14" x14ac:dyDescent="0.3">
      <c r="A518" t="s">
        <v>830</v>
      </c>
      <c r="B518" t="s">
        <v>100</v>
      </c>
      <c r="C518">
        <v>31</v>
      </c>
      <c r="D518" t="s">
        <v>24</v>
      </c>
      <c r="E518" t="s">
        <v>31</v>
      </c>
      <c r="F518" t="s">
        <v>32</v>
      </c>
      <c r="G518" t="s">
        <v>27</v>
      </c>
      <c r="H518">
        <v>44111</v>
      </c>
      <c r="I518">
        <v>32062</v>
      </c>
      <c r="J518">
        <v>1392</v>
      </c>
      <c r="K518">
        <v>3.16</v>
      </c>
      <c r="L518">
        <v>5</v>
      </c>
      <c r="M518" t="s">
        <v>34</v>
      </c>
      <c r="N518" t="s">
        <v>21</v>
      </c>
    </row>
    <row r="519" spans="1:14" x14ac:dyDescent="0.3">
      <c r="A519" t="s">
        <v>831</v>
      </c>
      <c r="B519" t="s">
        <v>832</v>
      </c>
      <c r="C519">
        <v>31</v>
      </c>
      <c r="D519" t="s">
        <v>16</v>
      </c>
      <c r="E519" t="s">
        <v>62</v>
      </c>
      <c r="F519" t="s">
        <v>63</v>
      </c>
      <c r="G519" t="s">
        <v>33</v>
      </c>
      <c r="H519">
        <v>43191</v>
      </c>
      <c r="I519">
        <v>38746</v>
      </c>
      <c r="J519">
        <v>1471</v>
      </c>
      <c r="K519">
        <v>4.2699999999999996</v>
      </c>
      <c r="L519">
        <v>3</v>
      </c>
      <c r="M519" t="s">
        <v>28</v>
      </c>
      <c r="N519" t="s">
        <v>21</v>
      </c>
    </row>
    <row r="520" spans="1:14" x14ac:dyDescent="0.3">
      <c r="A520" t="s">
        <v>833</v>
      </c>
      <c r="B520" t="s">
        <v>346</v>
      </c>
      <c r="C520">
        <v>49</v>
      </c>
      <c r="D520" t="s">
        <v>24</v>
      </c>
      <c r="E520" t="s">
        <v>37</v>
      </c>
      <c r="F520" t="s">
        <v>38</v>
      </c>
      <c r="G520" t="s">
        <v>50</v>
      </c>
      <c r="H520">
        <v>45325</v>
      </c>
      <c r="I520">
        <v>26018</v>
      </c>
      <c r="J520">
        <v>1650</v>
      </c>
      <c r="K520">
        <v>4.33</v>
      </c>
      <c r="L520">
        <v>0</v>
      </c>
      <c r="M520" t="s">
        <v>28</v>
      </c>
      <c r="N520" t="s">
        <v>21</v>
      </c>
    </row>
    <row r="521" spans="1:14" x14ac:dyDescent="0.3">
      <c r="A521" t="s">
        <v>834</v>
      </c>
      <c r="B521" t="s">
        <v>780</v>
      </c>
      <c r="C521">
        <v>36</v>
      </c>
      <c r="D521" t="s">
        <v>16</v>
      </c>
      <c r="E521" t="s">
        <v>62</v>
      </c>
      <c r="F521" t="s">
        <v>63</v>
      </c>
      <c r="G521" t="s">
        <v>39</v>
      </c>
      <c r="H521">
        <v>42268</v>
      </c>
      <c r="I521">
        <v>44227</v>
      </c>
      <c r="J521">
        <v>1413</v>
      </c>
      <c r="K521">
        <v>2.2400000000000002</v>
      </c>
      <c r="L521">
        <v>7</v>
      </c>
      <c r="M521" t="s">
        <v>20</v>
      </c>
      <c r="N521" t="s">
        <v>21</v>
      </c>
    </row>
    <row r="522" spans="1:14" x14ac:dyDescent="0.3">
      <c r="A522" t="s">
        <v>835</v>
      </c>
      <c r="B522" t="s">
        <v>836</v>
      </c>
      <c r="C522">
        <v>29</v>
      </c>
      <c r="D522" t="s">
        <v>16</v>
      </c>
      <c r="E522" t="s">
        <v>17</v>
      </c>
      <c r="F522" t="s">
        <v>18</v>
      </c>
      <c r="G522" t="s">
        <v>53</v>
      </c>
      <c r="H522">
        <v>43195</v>
      </c>
      <c r="I522">
        <v>34843</v>
      </c>
      <c r="J522">
        <v>965</v>
      </c>
      <c r="K522">
        <v>3.82</v>
      </c>
      <c r="L522">
        <v>2</v>
      </c>
      <c r="M522" t="s">
        <v>34</v>
      </c>
      <c r="N522" t="s">
        <v>21</v>
      </c>
    </row>
    <row r="523" spans="1:14" x14ac:dyDescent="0.3">
      <c r="A523" t="s">
        <v>837</v>
      </c>
      <c r="B523" t="s">
        <v>316</v>
      </c>
      <c r="C523">
        <v>30</v>
      </c>
      <c r="D523" t="s">
        <v>16</v>
      </c>
      <c r="E523" t="s">
        <v>62</v>
      </c>
      <c r="F523" t="s">
        <v>63</v>
      </c>
      <c r="G523" t="s">
        <v>27</v>
      </c>
      <c r="H523">
        <v>44298</v>
      </c>
      <c r="I523">
        <v>42215</v>
      </c>
      <c r="J523">
        <v>2572</v>
      </c>
      <c r="K523">
        <v>4.53</v>
      </c>
      <c r="L523">
        <v>4</v>
      </c>
      <c r="M523" t="s">
        <v>34</v>
      </c>
      <c r="N523" t="s">
        <v>21</v>
      </c>
    </row>
    <row r="524" spans="1:14" x14ac:dyDescent="0.3">
      <c r="A524" t="s">
        <v>838</v>
      </c>
      <c r="B524" t="s">
        <v>348</v>
      </c>
      <c r="C524">
        <v>29</v>
      </c>
      <c r="D524" t="s">
        <v>16</v>
      </c>
      <c r="E524" t="s">
        <v>58</v>
      </c>
      <c r="F524" t="s">
        <v>59</v>
      </c>
      <c r="G524" t="s">
        <v>105</v>
      </c>
      <c r="H524">
        <v>42117</v>
      </c>
      <c r="I524">
        <v>27408</v>
      </c>
      <c r="J524">
        <v>895</v>
      </c>
      <c r="K524">
        <v>2.42</v>
      </c>
      <c r="L524">
        <v>4</v>
      </c>
      <c r="M524" t="s">
        <v>34</v>
      </c>
      <c r="N524" t="s">
        <v>21</v>
      </c>
    </row>
    <row r="525" spans="1:14" x14ac:dyDescent="0.3">
      <c r="A525" t="s">
        <v>839</v>
      </c>
      <c r="B525" t="s">
        <v>224</v>
      </c>
      <c r="C525">
        <v>38</v>
      </c>
      <c r="D525" t="s">
        <v>24</v>
      </c>
      <c r="E525" t="s">
        <v>31</v>
      </c>
      <c r="F525" t="s">
        <v>32</v>
      </c>
      <c r="G525" t="s">
        <v>53</v>
      </c>
      <c r="H525">
        <v>42966</v>
      </c>
      <c r="I525">
        <v>29721</v>
      </c>
      <c r="J525">
        <v>1322</v>
      </c>
      <c r="K525">
        <v>3.87</v>
      </c>
      <c r="L525">
        <v>3</v>
      </c>
      <c r="M525" t="s">
        <v>20</v>
      </c>
      <c r="N525" t="s">
        <v>21</v>
      </c>
    </row>
    <row r="526" spans="1:14" x14ac:dyDescent="0.3">
      <c r="A526" t="s">
        <v>840</v>
      </c>
      <c r="B526" t="s">
        <v>279</v>
      </c>
      <c r="C526">
        <v>33</v>
      </c>
      <c r="D526" t="s">
        <v>16</v>
      </c>
      <c r="E526" t="s">
        <v>31</v>
      </c>
      <c r="F526" t="s">
        <v>32</v>
      </c>
      <c r="G526" t="s">
        <v>39</v>
      </c>
      <c r="H526">
        <v>45479</v>
      </c>
      <c r="I526">
        <v>28984</v>
      </c>
      <c r="J526">
        <v>3373</v>
      </c>
      <c r="K526">
        <v>4.95</v>
      </c>
      <c r="L526">
        <v>3</v>
      </c>
      <c r="M526" t="s">
        <v>34</v>
      </c>
      <c r="N526" t="s">
        <v>21</v>
      </c>
    </row>
    <row r="527" spans="1:14" x14ac:dyDescent="0.3">
      <c r="A527" t="s">
        <v>841</v>
      </c>
      <c r="B527" t="s">
        <v>743</v>
      </c>
      <c r="C527">
        <v>37</v>
      </c>
      <c r="D527" t="s">
        <v>16</v>
      </c>
      <c r="E527" t="s">
        <v>62</v>
      </c>
      <c r="F527" t="s">
        <v>63</v>
      </c>
      <c r="G527" t="s">
        <v>19</v>
      </c>
      <c r="H527">
        <v>43002</v>
      </c>
      <c r="I527">
        <v>43222</v>
      </c>
      <c r="J527">
        <v>1001</v>
      </c>
      <c r="K527">
        <v>3.01</v>
      </c>
      <c r="L527">
        <v>2</v>
      </c>
      <c r="M527" t="s">
        <v>20</v>
      </c>
      <c r="N527" t="s">
        <v>21</v>
      </c>
    </row>
    <row r="528" spans="1:14" x14ac:dyDescent="0.3">
      <c r="A528" t="s">
        <v>842</v>
      </c>
      <c r="B528" t="s">
        <v>843</v>
      </c>
      <c r="C528">
        <v>25</v>
      </c>
      <c r="D528" t="s">
        <v>24</v>
      </c>
      <c r="E528" t="s">
        <v>31</v>
      </c>
      <c r="F528" t="s">
        <v>32</v>
      </c>
      <c r="G528" t="s">
        <v>50</v>
      </c>
      <c r="H528">
        <v>43856</v>
      </c>
      <c r="I528">
        <v>29898</v>
      </c>
      <c r="J528">
        <v>1824</v>
      </c>
      <c r="K528">
        <v>4.4000000000000004</v>
      </c>
      <c r="L528">
        <v>1</v>
      </c>
      <c r="M528" t="s">
        <v>20</v>
      </c>
      <c r="N528" t="s">
        <v>21</v>
      </c>
    </row>
    <row r="529" spans="1:14" x14ac:dyDescent="0.3">
      <c r="A529" t="s">
        <v>844</v>
      </c>
      <c r="B529" t="s">
        <v>451</v>
      </c>
      <c r="C529">
        <v>32</v>
      </c>
      <c r="D529" t="s">
        <v>16</v>
      </c>
      <c r="E529" t="s">
        <v>17</v>
      </c>
      <c r="F529" t="s">
        <v>18</v>
      </c>
      <c r="G529" t="s">
        <v>88</v>
      </c>
      <c r="H529">
        <v>42864</v>
      </c>
      <c r="I529">
        <v>41446</v>
      </c>
      <c r="J529">
        <v>2426</v>
      </c>
      <c r="K529">
        <v>3.32</v>
      </c>
      <c r="L529">
        <v>2</v>
      </c>
      <c r="M529" t="s">
        <v>34</v>
      </c>
      <c r="N529" t="s">
        <v>21</v>
      </c>
    </row>
    <row r="530" spans="1:14" x14ac:dyDescent="0.3">
      <c r="A530" t="s">
        <v>845</v>
      </c>
      <c r="B530" t="s">
        <v>57</v>
      </c>
      <c r="C530">
        <v>31</v>
      </c>
      <c r="D530" t="s">
        <v>24</v>
      </c>
      <c r="E530" t="s">
        <v>31</v>
      </c>
      <c r="F530" t="s">
        <v>32</v>
      </c>
      <c r="G530" t="s">
        <v>50</v>
      </c>
      <c r="H530">
        <v>45051</v>
      </c>
      <c r="I530">
        <v>34577</v>
      </c>
      <c r="J530">
        <v>1861</v>
      </c>
      <c r="K530">
        <v>3.4</v>
      </c>
      <c r="L530">
        <v>2</v>
      </c>
      <c r="M530" t="s">
        <v>28</v>
      </c>
      <c r="N530" t="s">
        <v>21</v>
      </c>
    </row>
    <row r="531" spans="1:14" x14ac:dyDescent="0.3">
      <c r="A531" t="s">
        <v>846</v>
      </c>
      <c r="B531" t="s">
        <v>85</v>
      </c>
      <c r="C531">
        <v>28</v>
      </c>
      <c r="D531" t="s">
        <v>16</v>
      </c>
      <c r="E531" t="s">
        <v>25</v>
      </c>
      <c r="F531" t="s">
        <v>26</v>
      </c>
      <c r="G531" t="s">
        <v>19</v>
      </c>
      <c r="H531">
        <v>45135</v>
      </c>
      <c r="I531">
        <v>30262</v>
      </c>
      <c r="J531">
        <v>2358</v>
      </c>
      <c r="K531">
        <v>3.54</v>
      </c>
      <c r="L531">
        <v>4</v>
      </c>
      <c r="M531" t="s">
        <v>20</v>
      </c>
      <c r="N531" t="s">
        <v>21</v>
      </c>
    </row>
    <row r="532" spans="1:14" x14ac:dyDescent="0.3">
      <c r="A532" t="s">
        <v>847</v>
      </c>
      <c r="B532" t="s">
        <v>184</v>
      </c>
      <c r="C532">
        <v>34</v>
      </c>
      <c r="D532" t="s">
        <v>16</v>
      </c>
      <c r="E532" t="s">
        <v>62</v>
      </c>
      <c r="F532" t="s">
        <v>63</v>
      </c>
      <c r="G532" t="s">
        <v>105</v>
      </c>
      <c r="H532">
        <v>42387</v>
      </c>
      <c r="I532">
        <v>44131</v>
      </c>
      <c r="J532">
        <v>1695</v>
      </c>
      <c r="K532">
        <v>3.29</v>
      </c>
      <c r="L532">
        <v>4</v>
      </c>
      <c r="M532" t="s">
        <v>20</v>
      </c>
      <c r="N532" t="s">
        <v>21</v>
      </c>
    </row>
    <row r="533" spans="1:14" x14ac:dyDescent="0.3">
      <c r="A533" t="s">
        <v>848</v>
      </c>
      <c r="B533" t="s">
        <v>572</v>
      </c>
      <c r="C533">
        <v>21</v>
      </c>
      <c r="D533" t="s">
        <v>24</v>
      </c>
      <c r="E533" t="s">
        <v>37</v>
      </c>
      <c r="F533" t="s">
        <v>38</v>
      </c>
      <c r="G533" t="s">
        <v>33</v>
      </c>
      <c r="H533">
        <v>45337</v>
      </c>
      <c r="I533">
        <v>31527</v>
      </c>
      <c r="J533">
        <v>2178</v>
      </c>
      <c r="K533">
        <v>4.0599999999999996</v>
      </c>
      <c r="L533">
        <v>1</v>
      </c>
      <c r="M533" t="s">
        <v>34</v>
      </c>
      <c r="N533" t="s">
        <v>21</v>
      </c>
    </row>
    <row r="534" spans="1:14" x14ac:dyDescent="0.3">
      <c r="A534" t="s">
        <v>849</v>
      </c>
      <c r="B534" t="s">
        <v>30</v>
      </c>
      <c r="C534">
        <v>42</v>
      </c>
      <c r="D534" t="s">
        <v>24</v>
      </c>
      <c r="E534" t="s">
        <v>25</v>
      </c>
      <c r="F534" t="s">
        <v>26</v>
      </c>
      <c r="G534" t="s">
        <v>88</v>
      </c>
      <c r="H534">
        <v>45503</v>
      </c>
      <c r="I534">
        <v>30576</v>
      </c>
      <c r="J534">
        <v>1335</v>
      </c>
      <c r="K534">
        <v>2.5</v>
      </c>
      <c r="L534">
        <v>3</v>
      </c>
      <c r="M534" t="s">
        <v>20</v>
      </c>
      <c r="N534" t="s">
        <v>21</v>
      </c>
    </row>
    <row r="535" spans="1:14" x14ac:dyDescent="0.3">
      <c r="A535" t="s">
        <v>850</v>
      </c>
      <c r="B535" t="s">
        <v>389</v>
      </c>
      <c r="C535">
        <v>38</v>
      </c>
      <c r="D535" t="s">
        <v>16</v>
      </c>
      <c r="E535" t="s">
        <v>62</v>
      </c>
      <c r="F535" t="s">
        <v>63</v>
      </c>
      <c r="G535" t="s">
        <v>19</v>
      </c>
      <c r="H535">
        <v>42364</v>
      </c>
      <c r="I535">
        <v>46618</v>
      </c>
      <c r="J535">
        <v>3191</v>
      </c>
      <c r="K535">
        <v>3.79</v>
      </c>
      <c r="L535">
        <v>6</v>
      </c>
      <c r="M535" t="s">
        <v>20</v>
      </c>
      <c r="N535" t="s">
        <v>21</v>
      </c>
    </row>
    <row r="536" spans="1:14" x14ac:dyDescent="0.3">
      <c r="A536" t="s">
        <v>851</v>
      </c>
      <c r="B536" t="s">
        <v>852</v>
      </c>
      <c r="C536">
        <v>25</v>
      </c>
      <c r="D536" t="s">
        <v>16</v>
      </c>
      <c r="E536" t="s">
        <v>25</v>
      </c>
      <c r="F536" t="s">
        <v>26</v>
      </c>
      <c r="G536" t="s">
        <v>39</v>
      </c>
      <c r="H536">
        <v>42868</v>
      </c>
      <c r="I536">
        <v>21883</v>
      </c>
      <c r="J536">
        <v>767</v>
      </c>
      <c r="K536">
        <v>3.85</v>
      </c>
      <c r="L536">
        <v>1</v>
      </c>
      <c r="M536" t="s">
        <v>28</v>
      </c>
      <c r="N536" t="s">
        <v>21</v>
      </c>
    </row>
    <row r="537" spans="1:14" x14ac:dyDescent="0.3">
      <c r="A537" t="s">
        <v>853</v>
      </c>
      <c r="B537" t="s">
        <v>67</v>
      </c>
      <c r="C537">
        <v>37</v>
      </c>
      <c r="D537" t="s">
        <v>16</v>
      </c>
      <c r="E537" t="s">
        <v>74</v>
      </c>
      <c r="F537" t="s">
        <v>75</v>
      </c>
      <c r="G537" t="s">
        <v>88</v>
      </c>
      <c r="H537">
        <v>44508</v>
      </c>
      <c r="I537">
        <v>28335</v>
      </c>
      <c r="J537">
        <v>647</v>
      </c>
      <c r="K537">
        <v>2.44</v>
      </c>
      <c r="L537">
        <v>3</v>
      </c>
      <c r="M537" t="s">
        <v>20</v>
      </c>
      <c r="N537" t="s">
        <v>21</v>
      </c>
    </row>
    <row r="538" spans="1:14" x14ac:dyDescent="0.3">
      <c r="A538" t="s">
        <v>854</v>
      </c>
      <c r="B538" t="s">
        <v>49</v>
      </c>
      <c r="C538">
        <v>27</v>
      </c>
      <c r="D538" t="s">
        <v>24</v>
      </c>
      <c r="E538" t="s">
        <v>25</v>
      </c>
      <c r="F538" t="s">
        <v>26</v>
      </c>
      <c r="G538" t="s">
        <v>39</v>
      </c>
      <c r="H538">
        <v>42796</v>
      </c>
      <c r="I538">
        <v>27990</v>
      </c>
      <c r="J538">
        <v>2510</v>
      </c>
      <c r="K538">
        <v>4.2300000000000004</v>
      </c>
      <c r="L538">
        <v>2</v>
      </c>
      <c r="M538" t="s">
        <v>20</v>
      </c>
      <c r="N538" t="s">
        <v>21</v>
      </c>
    </row>
    <row r="539" spans="1:14" x14ac:dyDescent="0.3">
      <c r="A539" t="s">
        <v>855</v>
      </c>
      <c r="B539" t="s">
        <v>257</v>
      </c>
      <c r="C539">
        <v>34</v>
      </c>
      <c r="D539" t="s">
        <v>24</v>
      </c>
      <c r="E539" t="s">
        <v>42</v>
      </c>
      <c r="F539" t="s">
        <v>43</v>
      </c>
      <c r="G539" t="s">
        <v>19</v>
      </c>
      <c r="H539">
        <v>44751</v>
      </c>
      <c r="I539">
        <v>42033</v>
      </c>
      <c r="J539">
        <v>1269</v>
      </c>
      <c r="K539">
        <v>4.17</v>
      </c>
      <c r="L539">
        <v>2</v>
      </c>
      <c r="M539" t="s">
        <v>28</v>
      </c>
      <c r="N539" t="s">
        <v>21</v>
      </c>
    </row>
    <row r="540" spans="1:14" x14ac:dyDescent="0.3">
      <c r="A540" t="s">
        <v>856</v>
      </c>
      <c r="B540" t="s">
        <v>832</v>
      </c>
      <c r="C540">
        <v>30</v>
      </c>
      <c r="D540" t="s">
        <v>16</v>
      </c>
      <c r="E540" t="s">
        <v>31</v>
      </c>
      <c r="F540" t="s">
        <v>32</v>
      </c>
      <c r="G540" t="s">
        <v>88</v>
      </c>
      <c r="H540">
        <v>42119</v>
      </c>
      <c r="I540">
        <v>30677</v>
      </c>
      <c r="J540">
        <v>1347</v>
      </c>
      <c r="K540">
        <v>3.42</v>
      </c>
      <c r="L540">
        <v>2</v>
      </c>
      <c r="M540" t="s">
        <v>34</v>
      </c>
      <c r="N540" t="s">
        <v>21</v>
      </c>
    </row>
    <row r="541" spans="1:14" x14ac:dyDescent="0.3">
      <c r="A541" t="s">
        <v>857</v>
      </c>
      <c r="B541" t="s">
        <v>858</v>
      </c>
      <c r="C541">
        <v>30</v>
      </c>
      <c r="D541" t="s">
        <v>24</v>
      </c>
      <c r="E541" t="s">
        <v>62</v>
      </c>
      <c r="F541" t="s">
        <v>63</v>
      </c>
      <c r="G541" t="s">
        <v>19</v>
      </c>
      <c r="H541">
        <v>42958</v>
      </c>
      <c r="I541">
        <v>44405</v>
      </c>
      <c r="J541">
        <v>3367</v>
      </c>
      <c r="K541">
        <v>4.01</v>
      </c>
      <c r="L541">
        <v>1</v>
      </c>
      <c r="M541" t="s">
        <v>20</v>
      </c>
      <c r="N541" t="s">
        <v>21</v>
      </c>
    </row>
    <row r="542" spans="1:14" x14ac:dyDescent="0.3">
      <c r="A542" t="s">
        <v>859</v>
      </c>
      <c r="B542" t="s">
        <v>860</v>
      </c>
      <c r="C542">
        <v>21</v>
      </c>
      <c r="D542" t="s">
        <v>24</v>
      </c>
      <c r="E542" t="s">
        <v>17</v>
      </c>
      <c r="F542" t="s">
        <v>18</v>
      </c>
      <c r="G542" t="s">
        <v>19</v>
      </c>
      <c r="H542">
        <v>42240</v>
      </c>
      <c r="I542">
        <v>46879</v>
      </c>
      <c r="J542">
        <v>1923</v>
      </c>
      <c r="K542">
        <v>2.85</v>
      </c>
      <c r="L542">
        <v>3</v>
      </c>
      <c r="M542" t="s">
        <v>28</v>
      </c>
      <c r="N542" t="s">
        <v>21</v>
      </c>
    </row>
    <row r="543" spans="1:14" x14ac:dyDescent="0.3">
      <c r="A543" t="s">
        <v>861</v>
      </c>
      <c r="B543" t="s">
        <v>253</v>
      </c>
      <c r="C543">
        <v>38</v>
      </c>
      <c r="D543" t="s">
        <v>16</v>
      </c>
      <c r="E543" t="s">
        <v>58</v>
      </c>
      <c r="F543" t="s">
        <v>59</v>
      </c>
      <c r="G543" t="s">
        <v>88</v>
      </c>
      <c r="H543">
        <v>42062</v>
      </c>
      <c r="I543">
        <v>32471</v>
      </c>
      <c r="J543">
        <v>1976</v>
      </c>
      <c r="K543">
        <v>2.57</v>
      </c>
      <c r="L543">
        <v>4</v>
      </c>
      <c r="M543" t="s">
        <v>34</v>
      </c>
      <c r="N543" t="s">
        <v>21</v>
      </c>
    </row>
    <row r="544" spans="1:14" x14ac:dyDescent="0.3">
      <c r="A544" t="s">
        <v>862</v>
      </c>
      <c r="B544" t="s">
        <v>808</v>
      </c>
      <c r="C544">
        <v>34</v>
      </c>
      <c r="D544" t="s">
        <v>16</v>
      </c>
      <c r="E544" t="s">
        <v>62</v>
      </c>
      <c r="F544" t="s">
        <v>63</v>
      </c>
      <c r="G544" t="s">
        <v>27</v>
      </c>
      <c r="H544">
        <v>43841</v>
      </c>
      <c r="I544">
        <v>43635</v>
      </c>
      <c r="J544">
        <v>860</v>
      </c>
      <c r="K544">
        <v>3.23</v>
      </c>
      <c r="L544">
        <v>3</v>
      </c>
      <c r="M544" t="s">
        <v>28</v>
      </c>
      <c r="N544" t="s">
        <v>21</v>
      </c>
    </row>
    <row r="545" spans="1:14" x14ac:dyDescent="0.3">
      <c r="A545" t="s">
        <v>863</v>
      </c>
      <c r="B545" t="s">
        <v>864</v>
      </c>
      <c r="C545">
        <v>28</v>
      </c>
      <c r="D545" t="s">
        <v>16</v>
      </c>
      <c r="E545" t="s">
        <v>74</v>
      </c>
      <c r="F545" t="s">
        <v>75</v>
      </c>
      <c r="G545" t="s">
        <v>19</v>
      </c>
      <c r="H545">
        <v>44514</v>
      </c>
      <c r="I545">
        <v>33502</v>
      </c>
      <c r="J545">
        <v>2137</v>
      </c>
      <c r="K545">
        <v>2.87</v>
      </c>
      <c r="L545">
        <v>3</v>
      </c>
      <c r="M545" t="s">
        <v>20</v>
      </c>
      <c r="N545" t="s">
        <v>21</v>
      </c>
    </row>
    <row r="546" spans="1:14" x14ac:dyDescent="0.3">
      <c r="A546" t="s">
        <v>865</v>
      </c>
      <c r="B546" t="s">
        <v>866</v>
      </c>
      <c r="C546">
        <v>31</v>
      </c>
      <c r="D546" t="s">
        <v>16</v>
      </c>
      <c r="E546" t="s">
        <v>37</v>
      </c>
      <c r="F546" t="s">
        <v>38</v>
      </c>
      <c r="G546" t="s">
        <v>19</v>
      </c>
      <c r="H546">
        <v>43644</v>
      </c>
      <c r="I546">
        <v>29108</v>
      </c>
      <c r="J546">
        <v>1733</v>
      </c>
      <c r="K546">
        <v>2.91</v>
      </c>
      <c r="L546">
        <v>10</v>
      </c>
      <c r="M546" t="s">
        <v>34</v>
      </c>
      <c r="N546" t="s">
        <v>21</v>
      </c>
    </row>
    <row r="547" spans="1:14" x14ac:dyDescent="0.3">
      <c r="A547" t="s">
        <v>867</v>
      </c>
      <c r="B547" t="s">
        <v>220</v>
      </c>
      <c r="C547">
        <v>26</v>
      </c>
      <c r="D547" t="s">
        <v>16</v>
      </c>
      <c r="E547" t="s">
        <v>58</v>
      </c>
      <c r="F547" t="s">
        <v>59</v>
      </c>
      <c r="G547" t="s">
        <v>50</v>
      </c>
      <c r="H547">
        <v>42900</v>
      </c>
      <c r="I547">
        <v>29386</v>
      </c>
      <c r="J547">
        <v>2176</v>
      </c>
      <c r="K547">
        <v>3.61</v>
      </c>
      <c r="L547">
        <v>4</v>
      </c>
      <c r="M547" t="s">
        <v>20</v>
      </c>
      <c r="N547" t="s">
        <v>21</v>
      </c>
    </row>
    <row r="548" spans="1:14" x14ac:dyDescent="0.3">
      <c r="A548" t="s">
        <v>868</v>
      </c>
      <c r="B548" t="s">
        <v>761</v>
      </c>
      <c r="C548">
        <v>32</v>
      </c>
      <c r="D548" t="s">
        <v>24</v>
      </c>
      <c r="E548" t="s">
        <v>17</v>
      </c>
      <c r="F548" t="s">
        <v>18</v>
      </c>
      <c r="G548" t="s">
        <v>105</v>
      </c>
      <c r="H548">
        <v>44664</v>
      </c>
      <c r="I548">
        <v>51929</v>
      </c>
      <c r="J548">
        <v>4558</v>
      </c>
      <c r="K548">
        <v>3.82</v>
      </c>
      <c r="L548">
        <v>4</v>
      </c>
      <c r="M548" t="s">
        <v>20</v>
      </c>
      <c r="N548" t="s">
        <v>21</v>
      </c>
    </row>
    <row r="549" spans="1:14" x14ac:dyDescent="0.3">
      <c r="A549" t="s">
        <v>869</v>
      </c>
      <c r="B549" t="s">
        <v>404</v>
      </c>
      <c r="C549">
        <v>28</v>
      </c>
      <c r="D549" t="s">
        <v>24</v>
      </c>
      <c r="E549" t="s">
        <v>62</v>
      </c>
      <c r="F549" t="s">
        <v>63</v>
      </c>
      <c r="G549" t="s">
        <v>27</v>
      </c>
      <c r="H549">
        <v>45504</v>
      </c>
      <c r="I549">
        <v>34809</v>
      </c>
      <c r="J549">
        <v>1606</v>
      </c>
      <c r="K549">
        <v>2.73</v>
      </c>
      <c r="L549">
        <v>0</v>
      </c>
      <c r="M549" t="s">
        <v>20</v>
      </c>
      <c r="N549" t="s">
        <v>21</v>
      </c>
    </row>
    <row r="550" spans="1:14" x14ac:dyDescent="0.3">
      <c r="A550" t="s">
        <v>870</v>
      </c>
      <c r="B550" t="s">
        <v>295</v>
      </c>
      <c r="C550">
        <v>48</v>
      </c>
      <c r="D550" t="s">
        <v>24</v>
      </c>
      <c r="E550" t="s">
        <v>37</v>
      </c>
      <c r="F550" t="s">
        <v>38</v>
      </c>
      <c r="G550" t="s">
        <v>53</v>
      </c>
      <c r="H550">
        <v>45478</v>
      </c>
      <c r="I550">
        <v>36730</v>
      </c>
      <c r="J550">
        <v>1575</v>
      </c>
      <c r="K550">
        <v>2.25</v>
      </c>
      <c r="L550">
        <v>3</v>
      </c>
      <c r="M550" t="s">
        <v>34</v>
      </c>
      <c r="N550" t="s">
        <v>21</v>
      </c>
    </row>
    <row r="551" spans="1:14" x14ac:dyDescent="0.3">
      <c r="A551" t="s">
        <v>871</v>
      </c>
      <c r="B551" t="s">
        <v>872</v>
      </c>
      <c r="C551">
        <v>33</v>
      </c>
      <c r="D551" t="s">
        <v>24</v>
      </c>
      <c r="E551" t="s">
        <v>62</v>
      </c>
      <c r="F551" t="s">
        <v>63</v>
      </c>
      <c r="G551" t="s">
        <v>19</v>
      </c>
      <c r="H551">
        <v>42013</v>
      </c>
      <c r="I551">
        <v>44583</v>
      </c>
      <c r="J551">
        <v>1319</v>
      </c>
      <c r="K551">
        <v>3.34</v>
      </c>
      <c r="L551">
        <v>3</v>
      </c>
      <c r="M551" t="s">
        <v>28</v>
      </c>
      <c r="N551" t="s">
        <v>21</v>
      </c>
    </row>
    <row r="552" spans="1:14" x14ac:dyDescent="0.3">
      <c r="A552" t="s">
        <v>873</v>
      </c>
      <c r="B552" t="s">
        <v>512</v>
      </c>
      <c r="C552">
        <v>27</v>
      </c>
      <c r="D552" t="s">
        <v>16</v>
      </c>
      <c r="E552" t="s">
        <v>74</v>
      </c>
      <c r="F552" t="s">
        <v>75</v>
      </c>
      <c r="G552" t="s">
        <v>88</v>
      </c>
      <c r="H552">
        <v>44547</v>
      </c>
      <c r="I552">
        <v>35183</v>
      </c>
      <c r="J552">
        <v>1316</v>
      </c>
      <c r="K552">
        <v>2.25</v>
      </c>
      <c r="L552">
        <v>1</v>
      </c>
      <c r="M552" t="s">
        <v>20</v>
      </c>
      <c r="N552" t="s">
        <v>21</v>
      </c>
    </row>
    <row r="553" spans="1:14" x14ac:dyDescent="0.3">
      <c r="A553" t="s">
        <v>874</v>
      </c>
      <c r="B553" t="s">
        <v>875</v>
      </c>
      <c r="C553">
        <v>25</v>
      </c>
      <c r="D553" t="s">
        <v>24</v>
      </c>
      <c r="E553" t="s">
        <v>42</v>
      </c>
      <c r="F553" t="s">
        <v>43</v>
      </c>
      <c r="G553" t="s">
        <v>27</v>
      </c>
      <c r="H553">
        <v>42364</v>
      </c>
      <c r="I553">
        <v>38425</v>
      </c>
      <c r="J553">
        <v>700</v>
      </c>
      <c r="K553">
        <v>2.78</v>
      </c>
      <c r="L553">
        <v>1</v>
      </c>
      <c r="M553" t="s">
        <v>34</v>
      </c>
      <c r="N553" t="s">
        <v>21</v>
      </c>
    </row>
    <row r="554" spans="1:14" x14ac:dyDescent="0.3">
      <c r="A554" t="s">
        <v>876</v>
      </c>
      <c r="B554" t="s">
        <v>298</v>
      </c>
      <c r="C554">
        <v>29</v>
      </c>
      <c r="D554" t="s">
        <v>16</v>
      </c>
      <c r="E554" t="s">
        <v>17</v>
      </c>
      <c r="F554" t="s">
        <v>18</v>
      </c>
      <c r="G554" t="s">
        <v>88</v>
      </c>
      <c r="H554">
        <v>44193</v>
      </c>
      <c r="I554">
        <v>42533</v>
      </c>
      <c r="J554">
        <v>2002</v>
      </c>
      <c r="K554">
        <v>2.2999999999999998</v>
      </c>
      <c r="L554">
        <v>1</v>
      </c>
      <c r="M554" t="s">
        <v>28</v>
      </c>
      <c r="N554" t="s">
        <v>21</v>
      </c>
    </row>
    <row r="555" spans="1:14" x14ac:dyDescent="0.3">
      <c r="A555" t="s">
        <v>877</v>
      </c>
      <c r="B555" t="s">
        <v>115</v>
      </c>
      <c r="C555">
        <v>37</v>
      </c>
      <c r="D555" t="s">
        <v>24</v>
      </c>
      <c r="E555" t="s">
        <v>37</v>
      </c>
      <c r="F555" t="s">
        <v>38</v>
      </c>
      <c r="G555" t="s">
        <v>27</v>
      </c>
      <c r="H555">
        <v>43286</v>
      </c>
      <c r="I555">
        <v>27875</v>
      </c>
      <c r="J555">
        <v>1629</v>
      </c>
      <c r="K555">
        <v>2.87</v>
      </c>
      <c r="L555">
        <v>0</v>
      </c>
      <c r="M555" t="s">
        <v>28</v>
      </c>
      <c r="N555" t="s">
        <v>21</v>
      </c>
    </row>
    <row r="556" spans="1:14" x14ac:dyDescent="0.3">
      <c r="A556" t="s">
        <v>878</v>
      </c>
      <c r="B556" t="s">
        <v>660</v>
      </c>
      <c r="C556">
        <v>26</v>
      </c>
      <c r="D556" t="s">
        <v>16</v>
      </c>
      <c r="E556" t="s">
        <v>74</v>
      </c>
      <c r="F556" t="s">
        <v>75</v>
      </c>
      <c r="G556" t="s">
        <v>39</v>
      </c>
      <c r="H556">
        <v>45407</v>
      </c>
      <c r="I556">
        <v>34106</v>
      </c>
      <c r="J556">
        <v>1157</v>
      </c>
      <c r="K556">
        <v>2.12</v>
      </c>
      <c r="L556">
        <v>3</v>
      </c>
      <c r="M556" t="s">
        <v>34</v>
      </c>
      <c r="N556" t="s">
        <v>21</v>
      </c>
    </row>
    <row r="557" spans="1:14" x14ac:dyDescent="0.3">
      <c r="A557" t="s">
        <v>879</v>
      </c>
      <c r="B557" t="s">
        <v>880</v>
      </c>
      <c r="C557">
        <v>36</v>
      </c>
      <c r="D557" t="s">
        <v>24</v>
      </c>
      <c r="E557" t="s">
        <v>74</v>
      </c>
      <c r="F557" t="s">
        <v>75</v>
      </c>
      <c r="G557" t="s">
        <v>27</v>
      </c>
      <c r="H557">
        <v>44258</v>
      </c>
      <c r="I557">
        <v>43656</v>
      </c>
      <c r="J557">
        <v>1159</v>
      </c>
      <c r="K557">
        <v>4.3</v>
      </c>
      <c r="L557">
        <v>5</v>
      </c>
      <c r="M557" t="s">
        <v>34</v>
      </c>
      <c r="N557" t="s">
        <v>21</v>
      </c>
    </row>
    <row r="558" spans="1:14" x14ac:dyDescent="0.3">
      <c r="A558" t="s">
        <v>881</v>
      </c>
      <c r="B558" t="s">
        <v>882</v>
      </c>
      <c r="C558">
        <v>34</v>
      </c>
      <c r="D558" t="s">
        <v>16</v>
      </c>
      <c r="E558" t="s">
        <v>25</v>
      </c>
      <c r="F558" t="s">
        <v>26</v>
      </c>
      <c r="G558" t="s">
        <v>39</v>
      </c>
      <c r="H558">
        <v>44043</v>
      </c>
      <c r="I558">
        <v>31856</v>
      </c>
      <c r="J558">
        <v>1074</v>
      </c>
      <c r="K558">
        <v>2.6</v>
      </c>
      <c r="L558">
        <v>4</v>
      </c>
      <c r="M558" t="s">
        <v>34</v>
      </c>
      <c r="N558" t="s">
        <v>21</v>
      </c>
    </row>
    <row r="559" spans="1:14" x14ac:dyDescent="0.3">
      <c r="A559" t="s">
        <v>883</v>
      </c>
      <c r="B559" t="s">
        <v>884</v>
      </c>
      <c r="C559">
        <v>21</v>
      </c>
      <c r="D559" t="s">
        <v>16</v>
      </c>
      <c r="E559" t="s">
        <v>17</v>
      </c>
      <c r="F559" t="s">
        <v>18</v>
      </c>
      <c r="G559" t="s">
        <v>53</v>
      </c>
      <c r="H559">
        <v>43079</v>
      </c>
      <c r="I559">
        <v>43140</v>
      </c>
      <c r="J559">
        <v>1400</v>
      </c>
      <c r="K559">
        <v>2.56</v>
      </c>
      <c r="L559">
        <v>2</v>
      </c>
      <c r="M559" t="s">
        <v>34</v>
      </c>
      <c r="N559" t="s">
        <v>21</v>
      </c>
    </row>
    <row r="560" spans="1:14" x14ac:dyDescent="0.3">
      <c r="A560" t="s">
        <v>885</v>
      </c>
      <c r="B560" t="s">
        <v>457</v>
      </c>
      <c r="C560">
        <v>35</v>
      </c>
      <c r="D560" t="s">
        <v>16</v>
      </c>
      <c r="E560" t="s">
        <v>37</v>
      </c>
      <c r="F560" t="s">
        <v>38</v>
      </c>
      <c r="G560" t="s">
        <v>33</v>
      </c>
      <c r="H560">
        <v>44535</v>
      </c>
      <c r="I560">
        <v>33582</v>
      </c>
      <c r="J560">
        <v>1789</v>
      </c>
      <c r="K560">
        <v>2.8</v>
      </c>
      <c r="L560">
        <v>2</v>
      </c>
      <c r="M560" t="s">
        <v>20</v>
      </c>
      <c r="N560" t="s">
        <v>21</v>
      </c>
    </row>
    <row r="561" spans="1:14" x14ac:dyDescent="0.3">
      <c r="A561" t="s">
        <v>886</v>
      </c>
      <c r="B561" t="s">
        <v>887</v>
      </c>
      <c r="C561">
        <v>35</v>
      </c>
      <c r="D561" t="s">
        <v>16</v>
      </c>
      <c r="E561" t="s">
        <v>31</v>
      </c>
      <c r="F561" t="s">
        <v>32</v>
      </c>
      <c r="G561" t="s">
        <v>19</v>
      </c>
      <c r="H561">
        <v>44758</v>
      </c>
      <c r="I561">
        <v>25516</v>
      </c>
      <c r="J561">
        <v>1274</v>
      </c>
      <c r="K561">
        <v>4.7</v>
      </c>
      <c r="L561">
        <v>1</v>
      </c>
      <c r="M561" t="s">
        <v>28</v>
      </c>
      <c r="N561" t="s">
        <v>21</v>
      </c>
    </row>
    <row r="562" spans="1:14" x14ac:dyDescent="0.3">
      <c r="A562" t="s">
        <v>888</v>
      </c>
      <c r="B562" t="s">
        <v>238</v>
      </c>
      <c r="C562">
        <v>40</v>
      </c>
      <c r="D562" t="s">
        <v>16</v>
      </c>
      <c r="E562" t="s">
        <v>42</v>
      </c>
      <c r="F562" t="s">
        <v>43</v>
      </c>
      <c r="G562" t="s">
        <v>27</v>
      </c>
      <c r="H562">
        <v>45194</v>
      </c>
      <c r="I562">
        <v>39954</v>
      </c>
      <c r="J562">
        <v>808</v>
      </c>
      <c r="K562">
        <v>1.9</v>
      </c>
      <c r="L562">
        <v>2</v>
      </c>
      <c r="M562" t="s">
        <v>28</v>
      </c>
      <c r="N562" t="s">
        <v>21</v>
      </c>
    </row>
    <row r="563" spans="1:14" x14ac:dyDescent="0.3">
      <c r="A563" t="s">
        <v>889</v>
      </c>
      <c r="B563" t="s">
        <v>890</v>
      </c>
      <c r="C563">
        <v>30</v>
      </c>
      <c r="D563" t="s">
        <v>16</v>
      </c>
      <c r="E563" t="s">
        <v>17</v>
      </c>
      <c r="F563" t="s">
        <v>18</v>
      </c>
      <c r="G563" t="s">
        <v>53</v>
      </c>
      <c r="H563">
        <v>45263</v>
      </c>
      <c r="I563">
        <v>43728</v>
      </c>
      <c r="J563">
        <v>1212</v>
      </c>
      <c r="K563">
        <v>2.77</v>
      </c>
      <c r="L563">
        <v>7</v>
      </c>
      <c r="M563" t="s">
        <v>20</v>
      </c>
      <c r="N563" t="s">
        <v>21</v>
      </c>
    </row>
    <row r="564" spans="1:14" x14ac:dyDescent="0.3">
      <c r="A564" t="s">
        <v>891</v>
      </c>
      <c r="B564" t="s">
        <v>176</v>
      </c>
      <c r="C564">
        <v>34</v>
      </c>
      <c r="D564" t="s">
        <v>24</v>
      </c>
      <c r="E564" t="s">
        <v>31</v>
      </c>
      <c r="F564" t="s">
        <v>32</v>
      </c>
      <c r="G564" t="s">
        <v>50</v>
      </c>
      <c r="H564">
        <v>44640</v>
      </c>
      <c r="I564">
        <v>28522</v>
      </c>
      <c r="J564">
        <v>1998</v>
      </c>
      <c r="K564">
        <v>3.25</v>
      </c>
      <c r="L564">
        <v>2</v>
      </c>
      <c r="M564" t="s">
        <v>34</v>
      </c>
      <c r="N564" t="s">
        <v>21</v>
      </c>
    </row>
    <row r="565" spans="1:14" x14ac:dyDescent="0.3">
      <c r="A565" t="s">
        <v>892</v>
      </c>
      <c r="B565" t="s">
        <v>15</v>
      </c>
      <c r="C565">
        <v>41</v>
      </c>
      <c r="D565" t="s">
        <v>16</v>
      </c>
      <c r="E565" t="s">
        <v>62</v>
      </c>
      <c r="F565" t="s">
        <v>63</v>
      </c>
      <c r="G565" t="s">
        <v>88</v>
      </c>
      <c r="H565">
        <v>45407</v>
      </c>
      <c r="I565">
        <v>44040</v>
      </c>
      <c r="J565">
        <v>1342</v>
      </c>
      <c r="K565">
        <v>2.42</v>
      </c>
      <c r="L565">
        <v>1</v>
      </c>
      <c r="M565" t="s">
        <v>28</v>
      </c>
      <c r="N565" t="s">
        <v>21</v>
      </c>
    </row>
    <row r="566" spans="1:14" x14ac:dyDescent="0.3">
      <c r="A566" t="s">
        <v>893</v>
      </c>
      <c r="B566" t="s">
        <v>714</v>
      </c>
      <c r="C566">
        <v>23</v>
      </c>
      <c r="D566" t="s">
        <v>16</v>
      </c>
      <c r="E566" t="s">
        <v>42</v>
      </c>
      <c r="F566" t="s">
        <v>43</v>
      </c>
      <c r="G566" t="s">
        <v>53</v>
      </c>
      <c r="H566">
        <v>43729</v>
      </c>
      <c r="I566">
        <v>36078</v>
      </c>
      <c r="J566">
        <v>935</v>
      </c>
      <c r="K566">
        <v>2.62</v>
      </c>
      <c r="L566">
        <v>6</v>
      </c>
      <c r="M566" t="s">
        <v>28</v>
      </c>
      <c r="N566" t="s">
        <v>21</v>
      </c>
    </row>
    <row r="567" spans="1:14" x14ac:dyDescent="0.3">
      <c r="A567" t="s">
        <v>894</v>
      </c>
      <c r="B567" t="s">
        <v>895</v>
      </c>
      <c r="C567">
        <v>30</v>
      </c>
      <c r="D567" t="s">
        <v>24</v>
      </c>
      <c r="E567" t="s">
        <v>37</v>
      </c>
      <c r="F567" t="s">
        <v>38</v>
      </c>
      <c r="G567" t="s">
        <v>19</v>
      </c>
      <c r="H567">
        <v>44617</v>
      </c>
      <c r="I567">
        <v>34001</v>
      </c>
      <c r="J567">
        <v>2285</v>
      </c>
      <c r="K567">
        <v>3.26</v>
      </c>
      <c r="L567">
        <v>3</v>
      </c>
      <c r="M567" t="s">
        <v>34</v>
      </c>
      <c r="N567" t="s">
        <v>21</v>
      </c>
    </row>
    <row r="568" spans="1:14" x14ac:dyDescent="0.3">
      <c r="A568" t="s">
        <v>896</v>
      </c>
      <c r="B568" t="s">
        <v>279</v>
      </c>
      <c r="C568">
        <v>27</v>
      </c>
      <c r="D568" t="s">
        <v>24</v>
      </c>
      <c r="E568" t="s">
        <v>58</v>
      </c>
      <c r="F568" t="s">
        <v>59</v>
      </c>
      <c r="G568" t="s">
        <v>39</v>
      </c>
      <c r="H568">
        <v>44941</v>
      </c>
      <c r="I568">
        <v>30748</v>
      </c>
      <c r="J568">
        <v>2453</v>
      </c>
      <c r="K568">
        <v>3.73</v>
      </c>
      <c r="L568">
        <v>2</v>
      </c>
      <c r="M568" t="s">
        <v>20</v>
      </c>
      <c r="N568" t="s">
        <v>21</v>
      </c>
    </row>
    <row r="569" spans="1:14" x14ac:dyDescent="0.3">
      <c r="A569" t="s">
        <v>897</v>
      </c>
      <c r="B569" t="s">
        <v>898</v>
      </c>
      <c r="C569">
        <v>31</v>
      </c>
      <c r="D569" t="s">
        <v>16</v>
      </c>
      <c r="E569" t="s">
        <v>62</v>
      </c>
      <c r="F569" t="s">
        <v>63</v>
      </c>
      <c r="G569" t="s">
        <v>19</v>
      </c>
      <c r="H569">
        <v>42877</v>
      </c>
      <c r="I569">
        <v>49563</v>
      </c>
      <c r="J569">
        <v>1167</v>
      </c>
      <c r="K569">
        <v>2.59</v>
      </c>
      <c r="L569">
        <v>3</v>
      </c>
      <c r="M569" t="s">
        <v>20</v>
      </c>
      <c r="N569" t="s">
        <v>21</v>
      </c>
    </row>
    <row r="570" spans="1:14" x14ac:dyDescent="0.3">
      <c r="A570" t="s">
        <v>899</v>
      </c>
      <c r="B570" t="s">
        <v>227</v>
      </c>
      <c r="C570">
        <v>41</v>
      </c>
      <c r="D570" t="s">
        <v>16</v>
      </c>
      <c r="E570" t="s">
        <v>17</v>
      </c>
      <c r="F570" t="s">
        <v>18</v>
      </c>
      <c r="G570" t="s">
        <v>50</v>
      </c>
      <c r="H570">
        <v>45375</v>
      </c>
      <c r="I570">
        <v>49117</v>
      </c>
      <c r="J570">
        <v>4990</v>
      </c>
      <c r="K570">
        <v>5</v>
      </c>
      <c r="L570">
        <v>6</v>
      </c>
      <c r="M570" t="s">
        <v>20</v>
      </c>
      <c r="N570" t="s">
        <v>21</v>
      </c>
    </row>
    <row r="571" spans="1:14" x14ac:dyDescent="0.3">
      <c r="A571" t="s">
        <v>900</v>
      </c>
      <c r="B571" t="s">
        <v>901</v>
      </c>
      <c r="C571">
        <v>31</v>
      </c>
      <c r="D571" t="s">
        <v>24</v>
      </c>
      <c r="E571" t="s">
        <v>25</v>
      </c>
      <c r="F571" t="s">
        <v>26</v>
      </c>
      <c r="G571" t="s">
        <v>53</v>
      </c>
      <c r="H571">
        <v>42048</v>
      </c>
      <c r="I571">
        <v>23546</v>
      </c>
      <c r="J571">
        <v>1238</v>
      </c>
      <c r="K571">
        <v>3.53</v>
      </c>
      <c r="L571">
        <v>2</v>
      </c>
      <c r="M571" t="s">
        <v>34</v>
      </c>
      <c r="N571" t="s">
        <v>21</v>
      </c>
    </row>
    <row r="572" spans="1:14" x14ac:dyDescent="0.3">
      <c r="A572" t="s">
        <v>902</v>
      </c>
      <c r="B572" t="s">
        <v>421</v>
      </c>
      <c r="C572">
        <v>21</v>
      </c>
      <c r="D572" t="s">
        <v>24</v>
      </c>
      <c r="E572" t="s">
        <v>74</v>
      </c>
      <c r="F572" t="s">
        <v>75</v>
      </c>
      <c r="G572" t="s">
        <v>88</v>
      </c>
      <c r="H572">
        <v>44590</v>
      </c>
      <c r="I572">
        <v>31171</v>
      </c>
      <c r="J572">
        <v>2057</v>
      </c>
      <c r="K572">
        <v>3.14</v>
      </c>
      <c r="L572">
        <v>2</v>
      </c>
      <c r="M572" t="s">
        <v>20</v>
      </c>
      <c r="N572" t="s">
        <v>21</v>
      </c>
    </row>
    <row r="573" spans="1:14" x14ac:dyDescent="0.3">
      <c r="A573" t="s">
        <v>903</v>
      </c>
      <c r="B573" t="s">
        <v>153</v>
      </c>
      <c r="C573">
        <v>21</v>
      </c>
      <c r="D573" t="s">
        <v>24</v>
      </c>
      <c r="E573" t="s">
        <v>37</v>
      </c>
      <c r="F573" t="s">
        <v>38</v>
      </c>
      <c r="G573" t="s">
        <v>39</v>
      </c>
      <c r="H573">
        <v>42871</v>
      </c>
      <c r="I573">
        <v>31288</v>
      </c>
      <c r="J573">
        <v>2271</v>
      </c>
      <c r="K573">
        <v>3.9</v>
      </c>
      <c r="L573">
        <v>4</v>
      </c>
      <c r="M573" t="s">
        <v>20</v>
      </c>
      <c r="N573" t="s">
        <v>21</v>
      </c>
    </row>
    <row r="574" spans="1:14" x14ac:dyDescent="0.3">
      <c r="A574" t="s">
        <v>904</v>
      </c>
      <c r="B574" t="s">
        <v>802</v>
      </c>
      <c r="C574">
        <v>32</v>
      </c>
      <c r="D574" t="s">
        <v>24</v>
      </c>
      <c r="E574" t="s">
        <v>62</v>
      </c>
      <c r="F574" t="s">
        <v>63</v>
      </c>
      <c r="G574" t="s">
        <v>19</v>
      </c>
      <c r="H574">
        <v>42011</v>
      </c>
      <c r="I574">
        <v>49151</v>
      </c>
      <c r="J574">
        <v>1636</v>
      </c>
      <c r="K574">
        <v>2.5299999999999998</v>
      </c>
      <c r="L574">
        <v>5</v>
      </c>
      <c r="M574" t="s">
        <v>20</v>
      </c>
      <c r="N574" t="s">
        <v>21</v>
      </c>
    </row>
    <row r="575" spans="1:14" x14ac:dyDescent="0.3">
      <c r="A575" t="s">
        <v>905</v>
      </c>
      <c r="B575" t="s">
        <v>400</v>
      </c>
      <c r="C575">
        <v>28</v>
      </c>
      <c r="D575" t="s">
        <v>16</v>
      </c>
      <c r="E575" t="s">
        <v>37</v>
      </c>
      <c r="F575" t="s">
        <v>38</v>
      </c>
      <c r="G575" t="s">
        <v>19</v>
      </c>
      <c r="H575">
        <v>44661</v>
      </c>
      <c r="I575">
        <v>21948</v>
      </c>
      <c r="J575">
        <v>1641</v>
      </c>
      <c r="K575">
        <v>3.51</v>
      </c>
      <c r="L575">
        <v>2</v>
      </c>
      <c r="M575" t="s">
        <v>28</v>
      </c>
      <c r="N575" t="s">
        <v>21</v>
      </c>
    </row>
    <row r="576" spans="1:14" x14ac:dyDescent="0.3">
      <c r="A576" t="s">
        <v>906</v>
      </c>
      <c r="B576" t="s">
        <v>83</v>
      </c>
      <c r="C576">
        <v>42</v>
      </c>
      <c r="D576" t="s">
        <v>16</v>
      </c>
      <c r="E576" t="s">
        <v>42</v>
      </c>
      <c r="F576" t="s">
        <v>43</v>
      </c>
      <c r="G576" t="s">
        <v>39</v>
      </c>
      <c r="H576">
        <v>43224</v>
      </c>
      <c r="I576">
        <v>36031</v>
      </c>
      <c r="J576">
        <v>757</v>
      </c>
      <c r="K576">
        <v>2.97</v>
      </c>
      <c r="L576">
        <v>3</v>
      </c>
      <c r="M576" t="s">
        <v>28</v>
      </c>
      <c r="N576" t="s">
        <v>21</v>
      </c>
    </row>
    <row r="577" spans="1:14" x14ac:dyDescent="0.3">
      <c r="A577" t="s">
        <v>907</v>
      </c>
      <c r="B577" t="s">
        <v>908</v>
      </c>
      <c r="C577">
        <v>25</v>
      </c>
      <c r="D577" t="s">
        <v>16</v>
      </c>
      <c r="E577" t="s">
        <v>25</v>
      </c>
      <c r="F577" t="s">
        <v>26</v>
      </c>
      <c r="G577" t="s">
        <v>39</v>
      </c>
      <c r="H577">
        <v>42860</v>
      </c>
      <c r="I577">
        <v>30099</v>
      </c>
      <c r="J577">
        <v>1323</v>
      </c>
      <c r="K577">
        <v>3.84</v>
      </c>
      <c r="L577">
        <v>5</v>
      </c>
      <c r="M577" t="s">
        <v>34</v>
      </c>
      <c r="N577" t="s">
        <v>21</v>
      </c>
    </row>
    <row r="578" spans="1:14" x14ac:dyDescent="0.3">
      <c r="A578" t="s">
        <v>909</v>
      </c>
      <c r="B578" t="s">
        <v>325</v>
      </c>
      <c r="C578">
        <v>35</v>
      </c>
      <c r="D578" t="s">
        <v>24</v>
      </c>
      <c r="E578" t="s">
        <v>31</v>
      </c>
      <c r="F578" t="s">
        <v>32</v>
      </c>
      <c r="G578" t="s">
        <v>39</v>
      </c>
      <c r="H578">
        <v>42904</v>
      </c>
      <c r="I578">
        <v>37501</v>
      </c>
      <c r="J578">
        <v>1640</v>
      </c>
      <c r="K578">
        <v>3.27</v>
      </c>
      <c r="L578">
        <v>8</v>
      </c>
      <c r="M578" t="s">
        <v>34</v>
      </c>
      <c r="N578" t="s">
        <v>21</v>
      </c>
    </row>
    <row r="579" spans="1:14" x14ac:dyDescent="0.3">
      <c r="A579" t="s">
        <v>910</v>
      </c>
      <c r="B579" t="s">
        <v>660</v>
      </c>
      <c r="C579">
        <v>33</v>
      </c>
      <c r="D579" t="s">
        <v>24</v>
      </c>
      <c r="E579" t="s">
        <v>58</v>
      </c>
      <c r="F579" t="s">
        <v>59</v>
      </c>
      <c r="G579" t="s">
        <v>33</v>
      </c>
      <c r="H579">
        <v>45077</v>
      </c>
      <c r="I579">
        <v>28210</v>
      </c>
      <c r="J579">
        <v>2428</v>
      </c>
      <c r="K579">
        <v>4.43</v>
      </c>
      <c r="L579">
        <v>3</v>
      </c>
      <c r="M579" t="s">
        <v>20</v>
      </c>
      <c r="N579" t="s">
        <v>21</v>
      </c>
    </row>
    <row r="580" spans="1:14" x14ac:dyDescent="0.3">
      <c r="A580" t="s">
        <v>911</v>
      </c>
      <c r="B580" t="s">
        <v>912</v>
      </c>
      <c r="C580">
        <v>38</v>
      </c>
      <c r="D580" t="s">
        <v>24</v>
      </c>
      <c r="E580" t="s">
        <v>58</v>
      </c>
      <c r="F580" t="s">
        <v>59</v>
      </c>
      <c r="G580" t="s">
        <v>39</v>
      </c>
      <c r="H580">
        <v>44411</v>
      </c>
      <c r="I580">
        <v>28511</v>
      </c>
      <c r="J580">
        <v>2184</v>
      </c>
      <c r="K580">
        <v>5</v>
      </c>
      <c r="L580">
        <v>3</v>
      </c>
      <c r="M580" t="s">
        <v>34</v>
      </c>
      <c r="N580" t="s">
        <v>21</v>
      </c>
    </row>
    <row r="581" spans="1:14" x14ac:dyDescent="0.3">
      <c r="A581" t="s">
        <v>913</v>
      </c>
      <c r="B581" t="s">
        <v>914</v>
      </c>
      <c r="C581">
        <v>32</v>
      </c>
      <c r="D581" t="s">
        <v>16</v>
      </c>
      <c r="E581" t="s">
        <v>62</v>
      </c>
      <c r="F581" t="s">
        <v>63</v>
      </c>
      <c r="G581" t="s">
        <v>27</v>
      </c>
      <c r="H581">
        <v>42468</v>
      </c>
      <c r="I581">
        <v>43020</v>
      </c>
      <c r="J581">
        <v>2127</v>
      </c>
      <c r="K581">
        <v>3.22</v>
      </c>
      <c r="L581">
        <v>2</v>
      </c>
      <c r="M581" t="s">
        <v>20</v>
      </c>
      <c r="N581" t="s">
        <v>21</v>
      </c>
    </row>
    <row r="582" spans="1:14" x14ac:dyDescent="0.3">
      <c r="A582" t="s">
        <v>915</v>
      </c>
      <c r="B582" t="s">
        <v>916</v>
      </c>
      <c r="C582">
        <v>35</v>
      </c>
      <c r="D582" t="s">
        <v>16</v>
      </c>
      <c r="E582" t="s">
        <v>25</v>
      </c>
      <c r="F582" t="s">
        <v>26</v>
      </c>
      <c r="G582" t="s">
        <v>50</v>
      </c>
      <c r="H582">
        <v>42665</v>
      </c>
      <c r="I582">
        <v>28826</v>
      </c>
      <c r="J582">
        <v>1590</v>
      </c>
      <c r="K582">
        <v>3.15</v>
      </c>
      <c r="L582">
        <v>5</v>
      </c>
      <c r="M582" t="s">
        <v>34</v>
      </c>
      <c r="N582" t="s">
        <v>21</v>
      </c>
    </row>
    <row r="583" spans="1:14" x14ac:dyDescent="0.3">
      <c r="A583" t="s">
        <v>917</v>
      </c>
      <c r="B583" t="s">
        <v>180</v>
      </c>
      <c r="C583">
        <v>25</v>
      </c>
      <c r="D583" t="s">
        <v>16</v>
      </c>
      <c r="E583" t="s">
        <v>17</v>
      </c>
      <c r="F583" t="s">
        <v>18</v>
      </c>
      <c r="G583" t="s">
        <v>33</v>
      </c>
      <c r="H583">
        <v>45613</v>
      </c>
      <c r="I583">
        <v>43154</v>
      </c>
      <c r="J583">
        <v>2145</v>
      </c>
      <c r="K583">
        <v>3.63</v>
      </c>
      <c r="L583">
        <v>4</v>
      </c>
      <c r="M583" t="s">
        <v>20</v>
      </c>
      <c r="N583" t="s">
        <v>21</v>
      </c>
    </row>
    <row r="584" spans="1:14" x14ac:dyDescent="0.3">
      <c r="A584" t="s">
        <v>918</v>
      </c>
      <c r="B584" t="s">
        <v>919</v>
      </c>
      <c r="C584">
        <v>33</v>
      </c>
      <c r="D584" t="s">
        <v>24</v>
      </c>
      <c r="E584" t="s">
        <v>58</v>
      </c>
      <c r="F584" t="s">
        <v>59</v>
      </c>
      <c r="G584" t="s">
        <v>53</v>
      </c>
      <c r="H584">
        <v>43561</v>
      </c>
      <c r="I584">
        <v>32990</v>
      </c>
      <c r="J584">
        <v>2503</v>
      </c>
      <c r="K584">
        <v>3.38</v>
      </c>
      <c r="L584">
        <v>2</v>
      </c>
      <c r="M584" t="s">
        <v>34</v>
      </c>
      <c r="N584" t="s">
        <v>21</v>
      </c>
    </row>
    <row r="585" spans="1:14" x14ac:dyDescent="0.3">
      <c r="A585" t="s">
        <v>920</v>
      </c>
      <c r="B585" t="s">
        <v>908</v>
      </c>
      <c r="C585">
        <v>24</v>
      </c>
      <c r="D585" t="s">
        <v>16</v>
      </c>
      <c r="E585" t="s">
        <v>74</v>
      </c>
      <c r="F585" t="s">
        <v>75</v>
      </c>
      <c r="G585" t="s">
        <v>19</v>
      </c>
      <c r="H585">
        <v>44893</v>
      </c>
      <c r="I585">
        <v>37482</v>
      </c>
      <c r="J585">
        <v>1230</v>
      </c>
      <c r="K585">
        <v>3.49</v>
      </c>
      <c r="L585">
        <v>4</v>
      </c>
      <c r="M585" t="s">
        <v>20</v>
      </c>
      <c r="N585" t="s">
        <v>21</v>
      </c>
    </row>
    <row r="586" spans="1:14" x14ac:dyDescent="0.3">
      <c r="A586" t="s">
        <v>921</v>
      </c>
      <c r="B586" t="s">
        <v>100</v>
      </c>
      <c r="C586">
        <v>37</v>
      </c>
      <c r="D586" t="s">
        <v>24</v>
      </c>
      <c r="E586" t="s">
        <v>42</v>
      </c>
      <c r="F586" t="s">
        <v>43</v>
      </c>
      <c r="G586" t="s">
        <v>19</v>
      </c>
      <c r="H586">
        <v>43008</v>
      </c>
      <c r="I586">
        <v>46653</v>
      </c>
      <c r="J586">
        <v>1802</v>
      </c>
      <c r="K586">
        <v>2.99</v>
      </c>
      <c r="L586">
        <v>0</v>
      </c>
      <c r="M586" t="s">
        <v>20</v>
      </c>
      <c r="N586" t="s">
        <v>21</v>
      </c>
    </row>
    <row r="587" spans="1:14" x14ac:dyDescent="0.3">
      <c r="A587" t="s">
        <v>922</v>
      </c>
      <c r="B587" t="s">
        <v>255</v>
      </c>
      <c r="C587">
        <v>40</v>
      </c>
      <c r="D587" t="s">
        <v>24</v>
      </c>
      <c r="E587" t="s">
        <v>58</v>
      </c>
      <c r="F587" t="s">
        <v>59</v>
      </c>
      <c r="G587" t="s">
        <v>19</v>
      </c>
      <c r="H587">
        <v>43266</v>
      </c>
      <c r="I587">
        <v>27165</v>
      </c>
      <c r="J587">
        <v>1022</v>
      </c>
      <c r="K587">
        <v>4.03</v>
      </c>
      <c r="L587">
        <v>3</v>
      </c>
      <c r="M587" t="s">
        <v>20</v>
      </c>
      <c r="N587" t="s">
        <v>21</v>
      </c>
    </row>
    <row r="588" spans="1:14" x14ac:dyDescent="0.3">
      <c r="A588" t="s">
        <v>923</v>
      </c>
      <c r="B588" t="s">
        <v>501</v>
      </c>
      <c r="C588">
        <v>26</v>
      </c>
      <c r="D588" t="s">
        <v>16</v>
      </c>
      <c r="E588" t="s">
        <v>37</v>
      </c>
      <c r="F588" t="s">
        <v>38</v>
      </c>
      <c r="G588" t="s">
        <v>39</v>
      </c>
      <c r="H588">
        <v>45261</v>
      </c>
      <c r="I588">
        <v>30720</v>
      </c>
      <c r="J588">
        <v>1555</v>
      </c>
      <c r="K588">
        <v>4.05</v>
      </c>
      <c r="L588">
        <v>3</v>
      </c>
      <c r="M588" t="s">
        <v>34</v>
      </c>
      <c r="N588" t="s">
        <v>21</v>
      </c>
    </row>
    <row r="589" spans="1:14" x14ac:dyDescent="0.3">
      <c r="A589" t="s">
        <v>924</v>
      </c>
      <c r="B589" t="s">
        <v>925</v>
      </c>
      <c r="C589">
        <v>38</v>
      </c>
      <c r="D589" t="s">
        <v>24</v>
      </c>
      <c r="E589" t="s">
        <v>74</v>
      </c>
      <c r="F589" t="s">
        <v>75</v>
      </c>
      <c r="G589" t="s">
        <v>33</v>
      </c>
      <c r="H589">
        <v>43075</v>
      </c>
      <c r="I589">
        <v>36309</v>
      </c>
      <c r="J589">
        <v>1696</v>
      </c>
      <c r="K589">
        <v>4.41</v>
      </c>
      <c r="L589">
        <v>3</v>
      </c>
      <c r="M589" t="s">
        <v>28</v>
      </c>
      <c r="N589" t="s">
        <v>21</v>
      </c>
    </row>
    <row r="590" spans="1:14" x14ac:dyDescent="0.3">
      <c r="A590" t="s">
        <v>926</v>
      </c>
      <c r="B590" t="s">
        <v>38</v>
      </c>
      <c r="C590">
        <v>30</v>
      </c>
      <c r="D590" t="s">
        <v>24</v>
      </c>
      <c r="E590" t="s">
        <v>58</v>
      </c>
      <c r="F590" t="s">
        <v>59</v>
      </c>
      <c r="G590" t="s">
        <v>105</v>
      </c>
      <c r="H590">
        <v>43397</v>
      </c>
      <c r="I590">
        <v>31540</v>
      </c>
      <c r="J590">
        <v>1573</v>
      </c>
      <c r="K590">
        <v>3.09</v>
      </c>
      <c r="L590">
        <v>2</v>
      </c>
      <c r="M590" t="s">
        <v>20</v>
      </c>
      <c r="N590" t="s">
        <v>21</v>
      </c>
    </row>
    <row r="591" spans="1:14" x14ac:dyDescent="0.3">
      <c r="A591" t="s">
        <v>927</v>
      </c>
      <c r="B591" t="s">
        <v>83</v>
      </c>
      <c r="C591">
        <v>31</v>
      </c>
      <c r="D591" t="s">
        <v>16</v>
      </c>
      <c r="E591" t="s">
        <v>62</v>
      </c>
      <c r="F591" t="s">
        <v>63</v>
      </c>
      <c r="G591" t="s">
        <v>50</v>
      </c>
      <c r="H591">
        <v>44964</v>
      </c>
      <c r="I591">
        <v>38038</v>
      </c>
      <c r="J591">
        <v>1034</v>
      </c>
      <c r="K591">
        <v>3.51</v>
      </c>
      <c r="L591">
        <v>4</v>
      </c>
      <c r="M591" t="s">
        <v>34</v>
      </c>
      <c r="N591" t="s">
        <v>21</v>
      </c>
    </row>
    <row r="592" spans="1:14" x14ac:dyDescent="0.3">
      <c r="A592" t="s">
        <v>928</v>
      </c>
      <c r="B592" t="s">
        <v>182</v>
      </c>
      <c r="C592">
        <v>30</v>
      </c>
      <c r="D592" t="s">
        <v>16</v>
      </c>
      <c r="E592" t="s">
        <v>25</v>
      </c>
      <c r="F592" t="s">
        <v>26</v>
      </c>
      <c r="G592" t="s">
        <v>88</v>
      </c>
      <c r="H592">
        <v>42342</v>
      </c>
      <c r="I592">
        <v>28386</v>
      </c>
      <c r="J592">
        <v>1485</v>
      </c>
      <c r="K592">
        <v>3.21</v>
      </c>
      <c r="L592">
        <v>5</v>
      </c>
      <c r="M592" t="s">
        <v>20</v>
      </c>
      <c r="N592" t="s">
        <v>21</v>
      </c>
    </row>
    <row r="593" spans="1:14" x14ac:dyDescent="0.3">
      <c r="A593" t="s">
        <v>929</v>
      </c>
      <c r="B593" t="s">
        <v>930</v>
      </c>
      <c r="C593">
        <v>32</v>
      </c>
      <c r="D593" t="s">
        <v>24</v>
      </c>
      <c r="E593" t="s">
        <v>17</v>
      </c>
      <c r="F593" t="s">
        <v>18</v>
      </c>
      <c r="G593" t="s">
        <v>19</v>
      </c>
      <c r="H593">
        <v>45498</v>
      </c>
      <c r="I593">
        <v>49065</v>
      </c>
      <c r="J593">
        <v>1560</v>
      </c>
      <c r="K593">
        <v>2.52</v>
      </c>
      <c r="L593">
        <v>9</v>
      </c>
      <c r="M593" t="s">
        <v>20</v>
      </c>
      <c r="N593" t="s">
        <v>21</v>
      </c>
    </row>
    <row r="594" spans="1:14" x14ac:dyDescent="0.3">
      <c r="A594" t="s">
        <v>931</v>
      </c>
      <c r="B594" t="s">
        <v>753</v>
      </c>
      <c r="C594">
        <v>31</v>
      </c>
      <c r="D594" t="s">
        <v>24</v>
      </c>
      <c r="E594" t="s">
        <v>25</v>
      </c>
      <c r="F594" t="s">
        <v>26</v>
      </c>
      <c r="G594" t="s">
        <v>19</v>
      </c>
      <c r="H594">
        <v>45496</v>
      </c>
      <c r="I594">
        <v>30597</v>
      </c>
      <c r="J594">
        <v>1259</v>
      </c>
      <c r="K594">
        <v>2.4300000000000002</v>
      </c>
      <c r="L594">
        <v>0</v>
      </c>
      <c r="M594" t="s">
        <v>20</v>
      </c>
      <c r="N594" t="s">
        <v>21</v>
      </c>
    </row>
    <row r="595" spans="1:14" x14ac:dyDescent="0.3">
      <c r="A595" t="s">
        <v>932</v>
      </c>
      <c r="B595" t="s">
        <v>568</v>
      </c>
      <c r="C595">
        <v>28</v>
      </c>
      <c r="D595" t="s">
        <v>24</v>
      </c>
      <c r="E595" t="s">
        <v>42</v>
      </c>
      <c r="F595" t="s">
        <v>43</v>
      </c>
      <c r="G595" t="s">
        <v>105</v>
      </c>
      <c r="H595">
        <v>42785</v>
      </c>
      <c r="I595">
        <v>35825</v>
      </c>
      <c r="J595">
        <v>1888</v>
      </c>
      <c r="K595">
        <v>2.87</v>
      </c>
      <c r="L595">
        <v>5</v>
      </c>
      <c r="M595" t="s">
        <v>20</v>
      </c>
      <c r="N595" t="s">
        <v>21</v>
      </c>
    </row>
    <row r="596" spans="1:14" x14ac:dyDescent="0.3">
      <c r="A596" t="s">
        <v>933</v>
      </c>
      <c r="B596" t="s">
        <v>389</v>
      </c>
      <c r="C596">
        <v>35</v>
      </c>
      <c r="D596" t="s">
        <v>24</v>
      </c>
      <c r="E596" t="s">
        <v>42</v>
      </c>
      <c r="F596" t="s">
        <v>43</v>
      </c>
      <c r="G596" t="s">
        <v>105</v>
      </c>
      <c r="H596">
        <v>43345</v>
      </c>
      <c r="I596">
        <v>45293</v>
      </c>
      <c r="J596">
        <v>1863</v>
      </c>
      <c r="K596">
        <v>3.53</v>
      </c>
      <c r="L596">
        <v>4</v>
      </c>
      <c r="M596" t="s">
        <v>28</v>
      </c>
      <c r="N596" t="s">
        <v>21</v>
      </c>
    </row>
    <row r="597" spans="1:14" x14ac:dyDescent="0.3">
      <c r="A597" t="s">
        <v>934</v>
      </c>
      <c r="B597" t="s">
        <v>100</v>
      </c>
      <c r="C597">
        <v>32</v>
      </c>
      <c r="D597" t="s">
        <v>16</v>
      </c>
      <c r="E597" t="s">
        <v>37</v>
      </c>
      <c r="F597" t="s">
        <v>38</v>
      </c>
      <c r="G597" t="s">
        <v>53</v>
      </c>
      <c r="H597">
        <v>44100</v>
      </c>
      <c r="I597">
        <v>29952</v>
      </c>
      <c r="J597">
        <v>2333</v>
      </c>
      <c r="K597">
        <v>4.67</v>
      </c>
      <c r="L597">
        <v>3</v>
      </c>
      <c r="M597" t="s">
        <v>34</v>
      </c>
      <c r="N597" t="s">
        <v>21</v>
      </c>
    </row>
    <row r="598" spans="1:14" x14ac:dyDescent="0.3">
      <c r="A598" t="s">
        <v>935</v>
      </c>
      <c r="B598" t="s">
        <v>481</v>
      </c>
      <c r="C598">
        <v>33</v>
      </c>
      <c r="D598" t="s">
        <v>24</v>
      </c>
      <c r="E598" t="s">
        <v>25</v>
      </c>
      <c r="F598" t="s">
        <v>26</v>
      </c>
      <c r="G598" t="s">
        <v>27</v>
      </c>
      <c r="H598">
        <v>42756</v>
      </c>
      <c r="I598">
        <v>28143</v>
      </c>
      <c r="J598">
        <v>951</v>
      </c>
      <c r="K598">
        <v>3.94</v>
      </c>
      <c r="L598">
        <v>3</v>
      </c>
      <c r="M598" t="s">
        <v>34</v>
      </c>
      <c r="N598" t="s">
        <v>21</v>
      </c>
    </row>
    <row r="599" spans="1:14" x14ac:dyDescent="0.3">
      <c r="A599" t="s">
        <v>936</v>
      </c>
      <c r="B599" t="s">
        <v>36</v>
      </c>
      <c r="C599">
        <v>35</v>
      </c>
      <c r="D599" t="s">
        <v>24</v>
      </c>
      <c r="E599" t="s">
        <v>74</v>
      </c>
      <c r="F599" t="s">
        <v>75</v>
      </c>
      <c r="G599" t="s">
        <v>39</v>
      </c>
      <c r="H599">
        <v>44668</v>
      </c>
      <c r="I599">
        <v>34053</v>
      </c>
      <c r="J599">
        <v>2385</v>
      </c>
      <c r="K599">
        <v>2.92</v>
      </c>
      <c r="L599">
        <v>5</v>
      </c>
      <c r="M599" t="s">
        <v>20</v>
      </c>
      <c r="N599" t="s">
        <v>21</v>
      </c>
    </row>
    <row r="600" spans="1:14" x14ac:dyDescent="0.3">
      <c r="A600" t="s">
        <v>937</v>
      </c>
      <c r="B600" t="s">
        <v>527</v>
      </c>
      <c r="C600">
        <v>27</v>
      </c>
      <c r="D600" t="s">
        <v>24</v>
      </c>
      <c r="E600" t="s">
        <v>25</v>
      </c>
      <c r="F600" t="s">
        <v>26</v>
      </c>
      <c r="G600" t="s">
        <v>53</v>
      </c>
      <c r="H600">
        <v>43315</v>
      </c>
      <c r="I600">
        <v>28576</v>
      </c>
      <c r="J600">
        <v>1127</v>
      </c>
      <c r="K600">
        <v>2.27</v>
      </c>
      <c r="L600">
        <v>2</v>
      </c>
      <c r="M600" t="s">
        <v>20</v>
      </c>
      <c r="N600" t="s">
        <v>21</v>
      </c>
    </row>
    <row r="601" spans="1:14" x14ac:dyDescent="0.3">
      <c r="A601" t="s">
        <v>938</v>
      </c>
      <c r="B601" t="s">
        <v>373</v>
      </c>
      <c r="C601">
        <v>35</v>
      </c>
      <c r="D601" t="s">
        <v>16</v>
      </c>
      <c r="E601" t="s">
        <v>31</v>
      </c>
      <c r="F601" t="s">
        <v>32</v>
      </c>
      <c r="G601" t="s">
        <v>88</v>
      </c>
      <c r="H601">
        <v>45207</v>
      </c>
      <c r="I601">
        <v>29851</v>
      </c>
      <c r="J601">
        <v>1215</v>
      </c>
      <c r="K601">
        <v>3.78</v>
      </c>
      <c r="L601">
        <v>3</v>
      </c>
      <c r="M601" t="s">
        <v>34</v>
      </c>
      <c r="N601" t="s">
        <v>21</v>
      </c>
    </row>
    <row r="602" spans="1:14" x14ac:dyDescent="0.3">
      <c r="A602" t="s">
        <v>939</v>
      </c>
      <c r="B602" t="s">
        <v>15</v>
      </c>
      <c r="C602">
        <v>39</v>
      </c>
      <c r="D602" t="s">
        <v>16</v>
      </c>
      <c r="E602" t="s">
        <v>37</v>
      </c>
      <c r="F602" t="s">
        <v>38</v>
      </c>
      <c r="G602" t="s">
        <v>33</v>
      </c>
      <c r="H602">
        <v>42770</v>
      </c>
      <c r="I602">
        <v>30041</v>
      </c>
      <c r="J602">
        <v>1833</v>
      </c>
      <c r="K602">
        <v>3.87</v>
      </c>
      <c r="L602">
        <v>0</v>
      </c>
      <c r="M602" t="s">
        <v>20</v>
      </c>
      <c r="N602" t="s">
        <v>21</v>
      </c>
    </row>
    <row r="603" spans="1:14" x14ac:dyDescent="0.3">
      <c r="A603" t="s">
        <v>940</v>
      </c>
      <c r="B603" t="s">
        <v>583</v>
      </c>
      <c r="C603">
        <v>32</v>
      </c>
      <c r="D603" t="s">
        <v>16</v>
      </c>
      <c r="E603" t="s">
        <v>17</v>
      </c>
      <c r="F603" t="s">
        <v>18</v>
      </c>
      <c r="G603" t="s">
        <v>53</v>
      </c>
      <c r="H603">
        <v>43925</v>
      </c>
      <c r="I603">
        <v>45304</v>
      </c>
      <c r="J603">
        <v>3141</v>
      </c>
      <c r="K603">
        <v>4.75</v>
      </c>
      <c r="L603">
        <v>2</v>
      </c>
      <c r="M603" t="s">
        <v>28</v>
      </c>
      <c r="N603" t="s">
        <v>21</v>
      </c>
    </row>
    <row r="604" spans="1:14" x14ac:dyDescent="0.3">
      <c r="A604" t="s">
        <v>941</v>
      </c>
      <c r="B604" t="s">
        <v>55</v>
      </c>
      <c r="C604">
        <v>35</v>
      </c>
      <c r="D604" t="s">
        <v>24</v>
      </c>
      <c r="E604" t="s">
        <v>58</v>
      </c>
      <c r="F604" t="s">
        <v>59</v>
      </c>
      <c r="G604" t="s">
        <v>88</v>
      </c>
      <c r="H604">
        <v>42959</v>
      </c>
      <c r="I604">
        <v>29459</v>
      </c>
      <c r="J604">
        <v>2241</v>
      </c>
      <c r="K604">
        <v>3.27</v>
      </c>
      <c r="L604">
        <v>1</v>
      </c>
      <c r="M604" t="s">
        <v>20</v>
      </c>
      <c r="N604" t="s">
        <v>21</v>
      </c>
    </row>
    <row r="605" spans="1:14" x14ac:dyDescent="0.3">
      <c r="A605" t="s">
        <v>942</v>
      </c>
      <c r="B605" t="s">
        <v>761</v>
      </c>
      <c r="C605">
        <v>26</v>
      </c>
      <c r="D605" t="s">
        <v>16</v>
      </c>
      <c r="E605" t="s">
        <v>31</v>
      </c>
      <c r="F605" t="s">
        <v>32</v>
      </c>
      <c r="G605" t="s">
        <v>19</v>
      </c>
      <c r="H605">
        <v>44745</v>
      </c>
      <c r="I605">
        <v>32252</v>
      </c>
      <c r="J605">
        <v>1648</v>
      </c>
      <c r="K605">
        <v>3.41</v>
      </c>
      <c r="L605">
        <v>2</v>
      </c>
      <c r="M605" t="s">
        <v>20</v>
      </c>
      <c r="N605" t="s">
        <v>21</v>
      </c>
    </row>
    <row r="606" spans="1:14" x14ac:dyDescent="0.3">
      <c r="A606" t="s">
        <v>943</v>
      </c>
      <c r="B606" t="s">
        <v>473</v>
      </c>
      <c r="C606">
        <v>32</v>
      </c>
      <c r="D606" t="s">
        <v>16</v>
      </c>
      <c r="E606" t="s">
        <v>25</v>
      </c>
      <c r="F606" t="s">
        <v>26</v>
      </c>
      <c r="G606" t="s">
        <v>27</v>
      </c>
      <c r="H606">
        <v>44747</v>
      </c>
      <c r="I606">
        <v>27849</v>
      </c>
      <c r="J606">
        <v>1969</v>
      </c>
      <c r="K606">
        <v>3.01</v>
      </c>
      <c r="L606">
        <v>4</v>
      </c>
      <c r="M606" t="s">
        <v>28</v>
      </c>
      <c r="N606" t="s">
        <v>21</v>
      </c>
    </row>
    <row r="607" spans="1:14" x14ac:dyDescent="0.3">
      <c r="A607" t="s">
        <v>944</v>
      </c>
      <c r="B607" t="s">
        <v>945</v>
      </c>
      <c r="C607">
        <v>38</v>
      </c>
      <c r="D607" t="s">
        <v>16</v>
      </c>
      <c r="E607" t="s">
        <v>62</v>
      </c>
      <c r="F607" t="s">
        <v>63</v>
      </c>
      <c r="G607" t="s">
        <v>88</v>
      </c>
      <c r="H607">
        <v>44229</v>
      </c>
      <c r="I607">
        <v>53637</v>
      </c>
      <c r="J607">
        <v>3325</v>
      </c>
      <c r="K607">
        <v>3.16</v>
      </c>
      <c r="L607">
        <v>5</v>
      </c>
      <c r="M607" t="s">
        <v>34</v>
      </c>
      <c r="N607" t="s">
        <v>21</v>
      </c>
    </row>
    <row r="608" spans="1:14" x14ac:dyDescent="0.3">
      <c r="A608" t="s">
        <v>946</v>
      </c>
      <c r="B608" t="s">
        <v>947</v>
      </c>
      <c r="C608">
        <v>27</v>
      </c>
      <c r="D608" t="s">
        <v>16</v>
      </c>
      <c r="E608" t="s">
        <v>17</v>
      </c>
      <c r="F608" t="s">
        <v>18</v>
      </c>
      <c r="G608" t="s">
        <v>27</v>
      </c>
      <c r="H608">
        <v>45145</v>
      </c>
      <c r="I608">
        <v>39633</v>
      </c>
      <c r="J608">
        <v>2406</v>
      </c>
      <c r="K608">
        <v>2.6</v>
      </c>
      <c r="L608">
        <v>4</v>
      </c>
      <c r="M608" t="s">
        <v>20</v>
      </c>
      <c r="N608" t="s">
        <v>21</v>
      </c>
    </row>
    <row r="609" spans="1:14" x14ac:dyDescent="0.3">
      <c r="A609" t="s">
        <v>948</v>
      </c>
      <c r="B609" t="s">
        <v>109</v>
      </c>
      <c r="C609">
        <v>29</v>
      </c>
      <c r="D609" t="s">
        <v>24</v>
      </c>
      <c r="E609" t="s">
        <v>31</v>
      </c>
      <c r="F609" t="s">
        <v>32</v>
      </c>
      <c r="G609" t="s">
        <v>88</v>
      </c>
      <c r="H609">
        <v>44987</v>
      </c>
      <c r="I609">
        <v>32415</v>
      </c>
      <c r="J609">
        <v>2551</v>
      </c>
      <c r="K609">
        <v>4.1399999999999997</v>
      </c>
      <c r="L609">
        <v>3</v>
      </c>
      <c r="M609" t="s">
        <v>28</v>
      </c>
      <c r="N609" t="s">
        <v>21</v>
      </c>
    </row>
    <row r="610" spans="1:14" x14ac:dyDescent="0.3">
      <c r="A610" t="s">
        <v>949</v>
      </c>
      <c r="B610" t="s">
        <v>950</v>
      </c>
      <c r="C610">
        <v>32</v>
      </c>
      <c r="D610" t="s">
        <v>16</v>
      </c>
      <c r="E610" t="s">
        <v>62</v>
      </c>
      <c r="F610" t="s">
        <v>63</v>
      </c>
      <c r="G610" t="s">
        <v>27</v>
      </c>
      <c r="H610">
        <v>44088</v>
      </c>
      <c r="I610">
        <v>41046</v>
      </c>
      <c r="J610">
        <v>1331</v>
      </c>
      <c r="K610">
        <v>2.66</v>
      </c>
      <c r="L610">
        <v>0</v>
      </c>
      <c r="M610" t="s">
        <v>34</v>
      </c>
      <c r="N610" t="s">
        <v>21</v>
      </c>
    </row>
    <row r="611" spans="1:14" x14ac:dyDescent="0.3">
      <c r="A611" t="s">
        <v>951</v>
      </c>
      <c r="B611" t="s">
        <v>612</v>
      </c>
      <c r="C611">
        <v>32</v>
      </c>
      <c r="D611" t="s">
        <v>16</v>
      </c>
      <c r="E611" t="s">
        <v>74</v>
      </c>
      <c r="F611" t="s">
        <v>75</v>
      </c>
      <c r="G611" t="s">
        <v>50</v>
      </c>
      <c r="H611">
        <v>42307</v>
      </c>
      <c r="I611">
        <v>31252</v>
      </c>
      <c r="J611">
        <v>2235</v>
      </c>
      <c r="K611">
        <v>3.3</v>
      </c>
      <c r="L611">
        <v>2</v>
      </c>
      <c r="M611" t="s">
        <v>20</v>
      </c>
      <c r="N611" t="s">
        <v>21</v>
      </c>
    </row>
    <row r="612" spans="1:14" x14ac:dyDescent="0.3">
      <c r="A612" t="s">
        <v>952</v>
      </c>
      <c r="B612" t="s">
        <v>795</v>
      </c>
      <c r="C612">
        <v>30</v>
      </c>
      <c r="D612" t="s">
        <v>24</v>
      </c>
      <c r="E612" t="s">
        <v>25</v>
      </c>
      <c r="F612" t="s">
        <v>26</v>
      </c>
      <c r="G612" t="s">
        <v>105</v>
      </c>
      <c r="H612">
        <v>44334</v>
      </c>
      <c r="I612">
        <v>23495</v>
      </c>
      <c r="J612">
        <v>2145</v>
      </c>
      <c r="K612">
        <v>3.86</v>
      </c>
      <c r="L612">
        <v>2</v>
      </c>
      <c r="M612" t="s">
        <v>34</v>
      </c>
      <c r="N612" t="s">
        <v>21</v>
      </c>
    </row>
    <row r="613" spans="1:14" x14ac:dyDescent="0.3">
      <c r="A613" t="s">
        <v>953</v>
      </c>
      <c r="B613" t="s">
        <v>572</v>
      </c>
      <c r="C613">
        <v>26</v>
      </c>
      <c r="D613" t="s">
        <v>24</v>
      </c>
      <c r="E613" t="s">
        <v>62</v>
      </c>
      <c r="F613" t="s">
        <v>63</v>
      </c>
      <c r="G613" t="s">
        <v>19</v>
      </c>
      <c r="H613">
        <v>43444</v>
      </c>
      <c r="I613">
        <v>45827</v>
      </c>
      <c r="J613">
        <v>1497</v>
      </c>
      <c r="K613">
        <v>3.75</v>
      </c>
      <c r="L613">
        <v>0</v>
      </c>
      <c r="M613" t="s">
        <v>20</v>
      </c>
      <c r="N613" t="s">
        <v>21</v>
      </c>
    </row>
    <row r="614" spans="1:14" x14ac:dyDescent="0.3">
      <c r="A614" t="s">
        <v>954</v>
      </c>
      <c r="B614" t="s">
        <v>466</v>
      </c>
      <c r="C614">
        <v>48</v>
      </c>
      <c r="D614" t="s">
        <v>24</v>
      </c>
      <c r="E614" t="s">
        <v>62</v>
      </c>
      <c r="F614" t="s">
        <v>63</v>
      </c>
      <c r="G614" t="s">
        <v>105</v>
      </c>
      <c r="H614">
        <v>42751</v>
      </c>
      <c r="I614">
        <v>36846</v>
      </c>
      <c r="J614">
        <v>2407</v>
      </c>
      <c r="K614">
        <v>4.57</v>
      </c>
      <c r="L614">
        <v>2</v>
      </c>
      <c r="M614" t="s">
        <v>20</v>
      </c>
      <c r="N614" t="s">
        <v>21</v>
      </c>
    </row>
    <row r="615" spans="1:14" x14ac:dyDescent="0.3">
      <c r="A615" t="s">
        <v>955</v>
      </c>
      <c r="B615" t="s">
        <v>908</v>
      </c>
      <c r="C615">
        <v>23</v>
      </c>
      <c r="D615" t="s">
        <v>16</v>
      </c>
      <c r="E615" t="s">
        <v>74</v>
      </c>
      <c r="F615" t="s">
        <v>75</v>
      </c>
      <c r="G615" t="s">
        <v>88</v>
      </c>
      <c r="H615">
        <v>45463</v>
      </c>
      <c r="I615">
        <v>33229</v>
      </c>
      <c r="J615">
        <v>2205</v>
      </c>
      <c r="K615">
        <v>3.69</v>
      </c>
      <c r="L615">
        <v>1</v>
      </c>
      <c r="M615" t="s">
        <v>34</v>
      </c>
      <c r="N615" t="s">
        <v>21</v>
      </c>
    </row>
    <row r="616" spans="1:14" x14ac:dyDescent="0.3">
      <c r="A616" t="s">
        <v>956</v>
      </c>
      <c r="B616" t="s">
        <v>590</v>
      </c>
      <c r="C616">
        <v>48</v>
      </c>
      <c r="D616" t="s">
        <v>24</v>
      </c>
      <c r="E616" t="s">
        <v>31</v>
      </c>
      <c r="F616" t="s">
        <v>32</v>
      </c>
      <c r="G616" t="s">
        <v>53</v>
      </c>
      <c r="H616">
        <v>43549</v>
      </c>
      <c r="I616">
        <v>31881</v>
      </c>
      <c r="J616">
        <v>984</v>
      </c>
      <c r="K616">
        <v>2.2000000000000002</v>
      </c>
      <c r="L616">
        <v>1</v>
      </c>
      <c r="M616" t="s">
        <v>20</v>
      </c>
      <c r="N616" t="s">
        <v>21</v>
      </c>
    </row>
    <row r="617" spans="1:14" x14ac:dyDescent="0.3">
      <c r="A617" t="s">
        <v>957</v>
      </c>
      <c r="B617" t="s">
        <v>151</v>
      </c>
      <c r="C617">
        <v>22</v>
      </c>
      <c r="D617" t="s">
        <v>16</v>
      </c>
      <c r="E617" t="s">
        <v>62</v>
      </c>
      <c r="F617" t="s">
        <v>63</v>
      </c>
      <c r="G617" t="s">
        <v>88</v>
      </c>
      <c r="H617">
        <v>42890</v>
      </c>
      <c r="I617">
        <v>31981</v>
      </c>
      <c r="J617">
        <v>1300</v>
      </c>
      <c r="K617">
        <v>4.12</v>
      </c>
      <c r="L617">
        <v>4</v>
      </c>
      <c r="M617" t="s">
        <v>34</v>
      </c>
      <c r="N617" t="s">
        <v>21</v>
      </c>
    </row>
    <row r="618" spans="1:14" x14ac:dyDescent="0.3">
      <c r="A618" t="s">
        <v>958</v>
      </c>
      <c r="B618" t="s">
        <v>240</v>
      </c>
      <c r="C618">
        <v>30</v>
      </c>
      <c r="D618" t="s">
        <v>24</v>
      </c>
      <c r="E618" t="s">
        <v>17</v>
      </c>
      <c r="F618" t="s">
        <v>18</v>
      </c>
      <c r="G618" t="s">
        <v>33</v>
      </c>
      <c r="H618">
        <v>44368</v>
      </c>
      <c r="I618">
        <v>44452</v>
      </c>
      <c r="J618">
        <v>4766</v>
      </c>
      <c r="K618">
        <v>4.87</v>
      </c>
      <c r="L618">
        <v>3</v>
      </c>
      <c r="M618" t="s">
        <v>34</v>
      </c>
      <c r="N618" t="s">
        <v>21</v>
      </c>
    </row>
    <row r="619" spans="1:14" x14ac:dyDescent="0.3">
      <c r="A619" t="s">
        <v>959</v>
      </c>
      <c r="B619" t="s">
        <v>960</v>
      </c>
      <c r="C619">
        <v>31</v>
      </c>
      <c r="D619" t="s">
        <v>24</v>
      </c>
      <c r="E619" t="s">
        <v>37</v>
      </c>
      <c r="F619" t="s">
        <v>38</v>
      </c>
      <c r="G619" t="s">
        <v>50</v>
      </c>
      <c r="H619">
        <v>42649</v>
      </c>
      <c r="I619">
        <v>23172</v>
      </c>
      <c r="J619">
        <v>1213</v>
      </c>
      <c r="K619">
        <v>4.91</v>
      </c>
      <c r="L619">
        <v>0</v>
      </c>
      <c r="M619" t="s">
        <v>20</v>
      </c>
      <c r="N619" t="s">
        <v>21</v>
      </c>
    </row>
    <row r="620" spans="1:14" x14ac:dyDescent="0.3">
      <c r="A620" t="s">
        <v>961</v>
      </c>
      <c r="B620" t="s">
        <v>92</v>
      </c>
      <c r="C620">
        <v>35</v>
      </c>
      <c r="D620" t="s">
        <v>16</v>
      </c>
      <c r="E620" t="s">
        <v>58</v>
      </c>
      <c r="F620" t="s">
        <v>59</v>
      </c>
      <c r="G620" t="s">
        <v>27</v>
      </c>
      <c r="H620">
        <v>42161</v>
      </c>
      <c r="I620">
        <v>26877</v>
      </c>
      <c r="J620">
        <v>1271</v>
      </c>
      <c r="K620">
        <v>3.65</v>
      </c>
      <c r="L620">
        <v>5</v>
      </c>
      <c r="M620" t="s">
        <v>28</v>
      </c>
      <c r="N620" t="s">
        <v>21</v>
      </c>
    </row>
    <row r="621" spans="1:14" x14ac:dyDescent="0.3">
      <c r="A621" t="s">
        <v>962</v>
      </c>
      <c r="B621" t="s">
        <v>597</v>
      </c>
      <c r="C621">
        <v>36</v>
      </c>
      <c r="D621" t="s">
        <v>16</v>
      </c>
      <c r="E621" t="s">
        <v>37</v>
      </c>
      <c r="F621" t="s">
        <v>38</v>
      </c>
      <c r="G621" t="s">
        <v>39</v>
      </c>
      <c r="H621">
        <v>44074</v>
      </c>
      <c r="I621">
        <v>22635</v>
      </c>
      <c r="J621">
        <v>644</v>
      </c>
      <c r="K621">
        <v>2.2999999999999998</v>
      </c>
      <c r="L621">
        <v>2</v>
      </c>
      <c r="M621" t="s">
        <v>20</v>
      </c>
      <c r="N621" t="s">
        <v>21</v>
      </c>
    </row>
    <row r="622" spans="1:14" x14ac:dyDescent="0.3">
      <c r="A622" t="s">
        <v>963</v>
      </c>
      <c r="B622" t="s">
        <v>930</v>
      </c>
      <c r="C622">
        <v>39</v>
      </c>
      <c r="D622" t="s">
        <v>16</v>
      </c>
      <c r="E622" t="s">
        <v>25</v>
      </c>
      <c r="F622" t="s">
        <v>26</v>
      </c>
      <c r="G622" t="s">
        <v>27</v>
      </c>
      <c r="H622">
        <v>43500</v>
      </c>
      <c r="I622">
        <v>27903</v>
      </c>
      <c r="J622">
        <v>1798</v>
      </c>
      <c r="K622">
        <v>3.6</v>
      </c>
      <c r="L622">
        <v>1</v>
      </c>
      <c r="M622" t="s">
        <v>20</v>
      </c>
      <c r="N622" t="s">
        <v>21</v>
      </c>
    </row>
    <row r="623" spans="1:14" x14ac:dyDescent="0.3">
      <c r="A623" t="s">
        <v>964</v>
      </c>
      <c r="B623" t="s">
        <v>134</v>
      </c>
      <c r="C623">
        <v>35</v>
      </c>
      <c r="D623" t="s">
        <v>16</v>
      </c>
      <c r="E623" t="s">
        <v>58</v>
      </c>
      <c r="F623" t="s">
        <v>59</v>
      </c>
      <c r="G623" t="s">
        <v>88</v>
      </c>
      <c r="H623">
        <v>43558</v>
      </c>
      <c r="I623">
        <v>29298</v>
      </c>
      <c r="J623">
        <v>2000</v>
      </c>
      <c r="K623">
        <v>2.86</v>
      </c>
      <c r="L623">
        <v>5</v>
      </c>
      <c r="M623" t="s">
        <v>34</v>
      </c>
      <c r="N623" t="s">
        <v>21</v>
      </c>
    </row>
    <row r="624" spans="1:14" x14ac:dyDescent="0.3">
      <c r="A624" t="s">
        <v>965</v>
      </c>
      <c r="B624" t="s">
        <v>155</v>
      </c>
      <c r="C624">
        <v>32</v>
      </c>
      <c r="D624" t="s">
        <v>16</v>
      </c>
      <c r="E624" t="s">
        <v>17</v>
      </c>
      <c r="F624" t="s">
        <v>18</v>
      </c>
      <c r="G624" t="s">
        <v>50</v>
      </c>
      <c r="H624">
        <v>42831</v>
      </c>
      <c r="I624">
        <v>43699</v>
      </c>
      <c r="J624">
        <v>2288</v>
      </c>
      <c r="K624">
        <v>2.63</v>
      </c>
      <c r="L624">
        <v>3</v>
      </c>
      <c r="M624" t="s">
        <v>20</v>
      </c>
      <c r="N624" t="s">
        <v>21</v>
      </c>
    </row>
    <row r="625" spans="1:14" x14ac:dyDescent="0.3">
      <c r="A625" t="s">
        <v>966</v>
      </c>
      <c r="B625" t="s">
        <v>83</v>
      </c>
      <c r="C625">
        <v>28</v>
      </c>
      <c r="D625" t="s">
        <v>24</v>
      </c>
      <c r="E625" t="s">
        <v>58</v>
      </c>
      <c r="F625" t="s">
        <v>59</v>
      </c>
      <c r="G625" t="s">
        <v>19</v>
      </c>
      <c r="H625">
        <v>43514</v>
      </c>
      <c r="I625">
        <v>23347</v>
      </c>
      <c r="J625">
        <v>1656</v>
      </c>
      <c r="K625">
        <v>4.3499999999999996</v>
      </c>
      <c r="L625">
        <v>5</v>
      </c>
      <c r="M625" t="s">
        <v>20</v>
      </c>
      <c r="N625" t="s">
        <v>21</v>
      </c>
    </row>
    <row r="626" spans="1:14" x14ac:dyDescent="0.3">
      <c r="A626" t="s">
        <v>967</v>
      </c>
      <c r="B626" t="s">
        <v>968</v>
      </c>
      <c r="C626">
        <v>31</v>
      </c>
      <c r="D626" t="s">
        <v>16</v>
      </c>
      <c r="E626" t="s">
        <v>74</v>
      </c>
      <c r="F626" t="s">
        <v>75</v>
      </c>
      <c r="G626" t="s">
        <v>19</v>
      </c>
      <c r="H626">
        <v>43814</v>
      </c>
      <c r="I626">
        <v>36716</v>
      </c>
      <c r="J626">
        <v>1407</v>
      </c>
      <c r="K626">
        <v>2.2200000000000002</v>
      </c>
      <c r="L626">
        <v>0</v>
      </c>
      <c r="M626" t="s">
        <v>34</v>
      </c>
      <c r="N626" t="s">
        <v>21</v>
      </c>
    </row>
    <row r="627" spans="1:14" x14ac:dyDescent="0.3">
      <c r="A627" t="s">
        <v>969</v>
      </c>
      <c r="B627" t="s">
        <v>504</v>
      </c>
      <c r="C627">
        <v>41</v>
      </c>
      <c r="D627" t="s">
        <v>16</v>
      </c>
      <c r="E627" t="s">
        <v>37</v>
      </c>
      <c r="F627" t="s">
        <v>38</v>
      </c>
      <c r="G627" t="s">
        <v>39</v>
      </c>
      <c r="H627">
        <v>42267</v>
      </c>
      <c r="I627">
        <v>28843</v>
      </c>
      <c r="J627">
        <v>861</v>
      </c>
      <c r="K627">
        <v>4.5999999999999996</v>
      </c>
      <c r="L627">
        <v>0</v>
      </c>
      <c r="M627" t="s">
        <v>20</v>
      </c>
      <c r="N627" t="s">
        <v>21</v>
      </c>
    </row>
    <row r="628" spans="1:14" x14ac:dyDescent="0.3">
      <c r="A628" t="s">
        <v>970</v>
      </c>
      <c r="B628" t="s">
        <v>321</v>
      </c>
      <c r="C628">
        <v>37</v>
      </c>
      <c r="D628" t="s">
        <v>16</v>
      </c>
      <c r="E628" t="s">
        <v>37</v>
      </c>
      <c r="F628" t="s">
        <v>38</v>
      </c>
      <c r="G628" t="s">
        <v>105</v>
      </c>
      <c r="H628">
        <v>44608</v>
      </c>
      <c r="I628">
        <v>36413</v>
      </c>
      <c r="J628">
        <v>1902</v>
      </c>
      <c r="K628">
        <v>2.35</v>
      </c>
      <c r="L628">
        <v>2</v>
      </c>
      <c r="M628" t="s">
        <v>28</v>
      </c>
      <c r="N628" t="s">
        <v>21</v>
      </c>
    </row>
    <row r="629" spans="1:14" x14ac:dyDescent="0.3">
      <c r="A629" t="s">
        <v>971</v>
      </c>
      <c r="B629" t="s">
        <v>275</v>
      </c>
      <c r="C629">
        <v>31</v>
      </c>
      <c r="D629" t="s">
        <v>24</v>
      </c>
      <c r="E629" t="s">
        <v>62</v>
      </c>
      <c r="F629" t="s">
        <v>63</v>
      </c>
      <c r="G629" t="s">
        <v>39</v>
      </c>
      <c r="H629">
        <v>42483</v>
      </c>
      <c r="I629">
        <v>41885</v>
      </c>
      <c r="J629">
        <v>2416</v>
      </c>
      <c r="K629">
        <v>2.79</v>
      </c>
      <c r="L629">
        <v>0</v>
      </c>
      <c r="M629" t="s">
        <v>34</v>
      </c>
      <c r="N629" t="s">
        <v>21</v>
      </c>
    </row>
    <row r="630" spans="1:14" x14ac:dyDescent="0.3">
      <c r="A630" t="s">
        <v>972</v>
      </c>
      <c r="B630" t="s">
        <v>115</v>
      </c>
      <c r="C630">
        <v>26</v>
      </c>
      <c r="D630" t="s">
        <v>24</v>
      </c>
      <c r="E630" t="s">
        <v>31</v>
      </c>
      <c r="F630" t="s">
        <v>32</v>
      </c>
      <c r="G630" t="s">
        <v>53</v>
      </c>
      <c r="H630">
        <v>44998</v>
      </c>
      <c r="I630">
        <v>30370</v>
      </c>
      <c r="J630">
        <v>958</v>
      </c>
      <c r="K630">
        <v>4.01</v>
      </c>
      <c r="L630">
        <v>4</v>
      </c>
      <c r="M630" t="s">
        <v>20</v>
      </c>
      <c r="N630" t="s">
        <v>21</v>
      </c>
    </row>
    <row r="631" spans="1:14" x14ac:dyDescent="0.3">
      <c r="A631" t="s">
        <v>973</v>
      </c>
      <c r="B631" t="s">
        <v>79</v>
      </c>
      <c r="C631">
        <v>41</v>
      </c>
      <c r="D631" t="s">
        <v>16</v>
      </c>
      <c r="E631" t="s">
        <v>31</v>
      </c>
      <c r="F631" t="s">
        <v>32</v>
      </c>
      <c r="G631" t="s">
        <v>88</v>
      </c>
      <c r="H631">
        <v>43802</v>
      </c>
      <c r="I631">
        <v>36471</v>
      </c>
      <c r="J631">
        <v>666</v>
      </c>
      <c r="K631">
        <v>1.62</v>
      </c>
      <c r="L631">
        <v>4</v>
      </c>
      <c r="M631" t="s">
        <v>20</v>
      </c>
      <c r="N631" t="s">
        <v>21</v>
      </c>
    </row>
    <row r="632" spans="1:14" x14ac:dyDescent="0.3">
      <c r="A632" t="s">
        <v>974</v>
      </c>
      <c r="B632" t="s">
        <v>134</v>
      </c>
      <c r="C632">
        <v>31</v>
      </c>
      <c r="D632" t="s">
        <v>16</v>
      </c>
      <c r="E632" t="s">
        <v>62</v>
      </c>
      <c r="F632" t="s">
        <v>63</v>
      </c>
      <c r="G632" t="s">
        <v>33</v>
      </c>
      <c r="H632">
        <v>45582</v>
      </c>
      <c r="I632">
        <v>38774</v>
      </c>
      <c r="J632">
        <v>1264</v>
      </c>
      <c r="K632">
        <v>2.57</v>
      </c>
      <c r="L632">
        <v>2</v>
      </c>
      <c r="M632" t="s">
        <v>34</v>
      </c>
      <c r="N632" t="s">
        <v>21</v>
      </c>
    </row>
    <row r="633" spans="1:14" x14ac:dyDescent="0.3">
      <c r="A633" t="s">
        <v>975</v>
      </c>
      <c r="B633" t="s">
        <v>220</v>
      </c>
      <c r="C633">
        <v>38</v>
      </c>
      <c r="D633" t="s">
        <v>24</v>
      </c>
      <c r="E633" t="s">
        <v>37</v>
      </c>
      <c r="F633" t="s">
        <v>38</v>
      </c>
      <c r="G633" t="s">
        <v>39</v>
      </c>
      <c r="H633">
        <v>43212</v>
      </c>
      <c r="I633">
        <v>33118</v>
      </c>
      <c r="J633">
        <v>2812</v>
      </c>
      <c r="K633">
        <v>4.51</v>
      </c>
      <c r="L633">
        <v>2</v>
      </c>
      <c r="M633" t="s">
        <v>20</v>
      </c>
      <c r="N633" t="s">
        <v>21</v>
      </c>
    </row>
    <row r="634" spans="1:14" x14ac:dyDescent="0.3">
      <c r="A634" t="s">
        <v>976</v>
      </c>
      <c r="B634" t="s">
        <v>36</v>
      </c>
      <c r="C634">
        <v>29</v>
      </c>
      <c r="D634" t="s">
        <v>16</v>
      </c>
      <c r="E634" t="s">
        <v>42</v>
      </c>
      <c r="F634" t="s">
        <v>43</v>
      </c>
      <c r="G634" t="s">
        <v>105</v>
      </c>
      <c r="H634">
        <v>44493</v>
      </c>
      <c r="I634">
        <v>42122</v>
      </c>
      <c r="J634">
        <v>2621</v>
      </c>
      <c r="K634">
        <v>3.13</v>
      </c>
      <c r="L634">
        <v>0</v>
      </c>
      <c r="M634" t="s">
        <v>20</v>
      </c>
      <c r="N634" t="s">
        <v>21</v>
      </c>
    </row>
    <row r="635" spans="1:14" x14ac:dyDescent="0.3">
      <c r="A635" t="s">
        <v>977</v>
      </c>
      <c r="B635" t="s">
        <v>113</v>
      </c>
      <c r="C635">
        <v>21</v>
      </c>
      <c r="D635" t="s">
        <v>16</v>
      </c>
      <c r="E635" t="s">
        <v>58</v>
      </c>
      <c r="F635" t="s">
        <v>59</v>
      </c>
      <c r="G635" t="s">
        <v>50</v>
      </c>
      <c r="H635">
        <v>44948</v>
      </c>
      <c r="I635">
        <v>22482</v>
      </c>
      <c r="J635">
        <v>1023</v>
      </c>
      <c r="K635">
        <v>2.4</v>
      </c>
      <c r="L635">
        <v>7</v>
      </c>
      <c r="M635" t="s">
        <v>20</v>
      </c>
      <c r="N635" t="s">
        <v>21</v>
      </c>
    </row>
    <row r="636" spans="1:14" x14ac:dyDescent="0.3">
      <c r="A636" t="s">
        <v>978</v>
      </c>
      <c r="B636" t="s">
        <v>979</v>
      </c>
      <c r="C636">
        <v>21</v>
      </c>
      <c r="D636" t="s">
        <v>16</v>
      </c>
      <c r="E636" t="s">
        <v>31</v>
      </c>
      <c r="F636" t="s">
        <v>32</v>
      </c>
      <c r="G636" t="s">
        <v>27</v>
      </c>
      <c r="H636">
        <v>42274</v>
      </c>
      <c r="I636">
        <v>32721</v>
      </c>
      <c r="J636">
        <v>1653</v>
      </c>
      <c r="K636">
        <v>3.82</v>
      </c>
      <c r="L636">
        <v>2</v>
      </c>
      <c r="M636" t="s">
        <v>20</v>
      </c>
      <c r="N636" t="s">
        <v>21</v>
      </c>
    </row>
    <row r="637" spans="1:14" x14ac:dyDescent="0.3">
      <c r="A637" t="s">
        <v>980</v>
      </c>
      <c r="B637" t="s">
        <v>355</v>
      </c>
      <c r="C637">
        <v>37</v>
      </c>
      <c r="D637" t="s">
        <v>24</v>
      </c>
      <c r="E637" t="s">
        <v>25</v>
      </c>
      <c r="F637" t="s">
        <v>26</v>
      </c>
      <c r="G637" t="s">
        <v>39</v>
      </c>
      <c r="H637">
        <v>45511</v>
      </c>
      <c r="I637">
        <v>34339</v>
      </c>
      <c r="J637">
        <v>911</v>
      </c>
      <c r="K637">
        <v>3.55</v>
      </c>
      <c r="L637">
        <v>1</v>
      </c>
      <c r="M637" t="s">
        <v>34</v>
      </c>
      <c r="N637" t="s">
        <v>21</v>
      </c>
    </row>
    <row r="638" spans="1:14" x14ac:dyDescent="0.3">
      <c r="A638" t="s">
        <v>981</v>
      </c>
      <c r="B638" t="s">
        <v>312</v>
      </c>
      <c r="C638">
        <v>29</v>
      </c>
      <c r="D638" t="s">
        <v>24</v>
      </c>
      <c r="E638" t="s">
        <v>62</v>
      </c>
      <c r="F638" t="s">
        <v>63</v>
      </c>
      <c r="G638" t="s">
        <v>39</v>
      </c>
      <c r="H638">
        <v>44180</v>
      </c>
      <c r="I638">
        <v>44466</v>
      </c>
      <c r="J638">
        <v>2501</v>
      </c>
      <c r="K638">
        <v>2.35</v>
      </c>
      <c r="L638">
        <v>0</v>
      </c>
      <c r="M638" t="s">
        <v>20</v>
      </c>
      <c r="N638" t="s">
        <v>21</v>
      </c>
    </row>
    <row r="639" spans="1:14" x14ac:dyDescent="0.3">
      <c r="A639" t="s">
        <v>982</v>
      </c>
      <c r="B639" t="s">
        <v>302</v>
      </c>
      <c r="C639">
        <v>32</v>
      </c>
      <c r="D639" t="s">
        <v>16</v>
      </c>
      <c r="E639" t="s">
        <v>42</v>
      </c>
      <c r="F639" t="s">
        <v>43</v>
      </c>
      <c r="G639" t="s">
        <v>27</v>
      </c>
      <c r="H639">
        <v>44409</v>
      </c>
      <c r="I639">
        <v>33933</v>
      </c>
      <c r="J639">
        <v>1530</v>
      </c>
      <c r="K639">
        <v>2.62</v>
      </c>
      <c r="L639">
        <v>2</v>
      </c>
      <c r="M639" t="s">
        <v>28</v>
      </c>
      <c r="N639" t="s">
        <v>21</v>
      </c>
    </row>
    <row r="640" spans="1:14" x14ac:dyDescent="0.3">
      <c r="A640" t="s">
        <v>983</v>
      </c>
      <c r="B640" t="s">
        <v>984</v>
      </c>
      <c r="C640">
        <v>31</v>
      </c>
      <c r="D640" t="s">
        <v>16</v>
      </c>
      <c r="E640" t="s">
        <v>25</v>
      </c>
      <c r="F640" t="s">
        <v>26</v>
      </c>
      <c r="G640" t="s">
        <v>105</v>
      </c>
      <c r="H640">
        <v>45378</v>
      </c>
      <c r="I640">
        <v>35923</v>
      </c>
      <c r="J640">
        <v>2208</v>
      </c>
      <c r="K640">
        <v>3.59</v>
      </c>
      <c r="L640">
        <v>5</v>
      </c>
      <c r="M640" t="s">
        <v>20</v>
      </c>
      <c r="N640" t="s">
        <v>21</v>
      </c>
    </row>
    <row r="641" spans="1:14" x14ac:dyDescent="0.3">
      <c r="A641" t="s">
        <v>985</v>
      </c>
      <c r="B641" t="s">
        <v>187</v>
      </c>
      <c r="C641">
        <v>21</v>
      </c>
      <c r="D641" t="s">
        <v>24</v>
      </c>
      <c r="E641" t="s">
        <v>62</v>
      </c>
      <c r="F641" t="s">
        <v>63</v>
      </c>
      <c r="G641" t="s">
        <v>33</v>
      </c>
      <c r="H641">
        <v>42973</v>
      </c>
      <c r="I641">
        <v>32837</v>
      </c>
      <c r="J641">
        <v>775</v>
      </c>
      <c r="K641">
        <v>2.94</v>
      </c>
      <c r="L641">
        <v>4</v>
      </c>
      <c r="M641" t="s">
        <v>34</v>
      </c>
      <c r="N641" t="s">
        <v>21</v>
      </c>
    </row>
    <row r="642" spans="1:14" x14ac:dyDescent="0.3">
      <c r="A642" t="s">
        <v>986</v>
      </c>
      <c r="B642" t="s">
        <v>521</v>
      </c>
      <c r="C642">
        <v>31</v>
      </c>
      <c r="D642" t="s">
        <v>24</v>
      </c>
      <c r="E642" t="s">
        <v>25</v>
      </c>
      <c r="F642" t="s">
        <v>26</v>
      </c>
      <c r="G642" t="s">
        <v>27</v>
      </c>
      <c r="H642">
        <v>43589</v>
      </c>
      <c r="I642">
        <v>29277</v>
      </c>
      <c r="J642">
        <v>2165</v>
      </c>
      <c r="K642">
        <v>4.91</v>
      </c>
      <c r="L642">
        <v>2</v>
      </c>
      <c r="M642" t="s">
        <v>34</v>
      </c>
      <c r="N642" t="s">
        <v>21</v>
      </c>
    </row>
    <row r="643" spans="1:14" x14ac:dyDescent="0.3">
      <c r="A643" t="s">
        <v>987</v>
      </c>
      <c r="B643" t="s">
        <v>558</v>
      </c>
      <c r="C643">
        <v>44</v>
      </c>
      <c r="D643" t="s">
        <v>16</v>
      </c>
      <c r="E643" t="s">
        <v>62</v>
      </c>
      <c r="F643" t="s">
        <v>63</v>
      </c>
      <c r="G643" t="s">
        <v>53</v>
      </c>
      <c r="H643">
        <v>42249</v>
      </c>
      <c r="I643">
        <v>42980</v>
      </c>
      <c r="J643">
        <v>1392</v>
      </c>
      <c r="K643">
        <v>3</v>
      </c>
      <c r="L643">
        <v>7</v>
      </c>
      <c r="M643" t="s">
        <v>20</v>
      </c>
      <c r="N643" t="s">
        <v>21</v>
      </c>
    </row>
    <row r="644" spans="1:14" x14ac:dyDescent="0.3">
      <c r="A644" t="s">
        <v>988</v>
      </c>
      <c r="B644" t="s">
        <v>442</v>
      </c>
      <c r="C644">
        <v>28</v>
      </c>
      <c r="D644" t="s">
        <v>24</v>
      </c>
      <c r="E644" t="s">
        <v>25</v>
      </c>
      <c r="F644" t="s">
        <v>26</v>
      </c>
      <c r="G644" t="s">
        <v>50</v>
      </c>
      <c r="H644">
        <v>44144</v>
      </c>
      <c r="I644">
        <v>33123</v>
      </c>
      <c r="J644">
        <v>2743</v>
      </c>
      <c r="K644">
        <v>3.82</v>
      </c>
      <c r="L644">
        <v>2</v>
      </c>
      <c r="M644" t="s">
        <v>34</v>
      </c>
      <c r="N644" t="s">
        <v>21</v>
      </c>
    </row>
    <row r="645" spans="1:14" x14ac:dyDescent="0.3">
      <c r="A645" t="s">
        <v>989</v>
      </c>
      <c r="B645" t="s">
        <v>512</v>
      </c>
      <c r="C645">
        <v>30</v>
      </c>
      <c r="D645" t="s">
        <v>16</v>
      </c>
      <c r="E645" t="s">
        <v>31</v>
      </c>
      <c r="F645" t="s">
        <v>32</v>
      </c>
      <c r="G645" t="s">
        <v>88</v>
      </c>
      <c r="H645">
        <v>44346</v>
      </c>
      <c r="I645">
        <v>34775</v>
      </c>
      <c r="J645">
        <v>1404</v>
      </c>
      <c r="K645">
        <v>1.72</v>
      </c>
      <c r="L645">
        <v>0</v>
      </c>
      <c r="M645" t="s">
        <v>20</v>
      </c>
      <c r="N645" t="s">
        <v>21</v>
      </c>
    </row>
    <row r="646" spans="1:14" x14ac:dyDescent="0.3">
      <c r="A646" t="s">
        <v>990</v>
      </c>
      <c r="B646" t="s">
        <v>478</v>
      </c>
      <c r="C646">
        <v>40</v>
      </c>
      <c r="D646" t="s">
        <v>16</v>
      </c>
      <c r="E646" t="s">
        <v>17</v>
      </c>
      <c r="F646" t="s">
        <v>18</v>
      </c>
      <c r="G646" t="s">
        <v>33</v>
      </c>
      <c r="H646">
        <v>43809</v>
      </c>
      <c r="I646">
        <v>47736</v>
      </c>
      <c r="J646">
        <v>1387</v>
      </c>
      <c r="K646">
        <v>2.2599999999999998</v>
      </c>
      <c r="L646">
        <v>5</v>
      </c>
      <c r="M646" t="s">
        <v>28</v>
      </c>
      <c r="N646" t="s">
        <v>21</v>
      </c>
    </row>
    <row r="647" spans="1:14" x14ac:dyDescent="0.3">
      <c r="A647" t="s">
        <v>991</v>
      </c>
      <c r="B647" t="s">
        <v>111</v>
      </c>
      <c r="C647">
        <v>36</v>
      </c>
      <c r="D647" t="s">
        <v>16</v>
      </c>
      <c r="E647" t="s">
        <v>31</v>
      </c>
      <c r="F647" t="s">
        <v>32</v>
      </c>
      <c r="G647" t="s">
        <v>33</v>
      </c>
      <c r="H647">
        <v>45143</v>
      </c>
      <c r="I647">
        <v>32360</v>
      </c>
      <c r="J647">
        <v>1330</v>
      </c>
      <c r="K647">
        <v>2.9</v>
      </c>
      <c r="L647">
        <v>5</v>
      </c>
      <c r="M647" t="s">
        <v>34</v>
      </c>
      <c r="N647" t="s">
        <v>21</v>
      </c>
    </row>
    <row r="648" spans="1:14" x14ac:dyDescent="0.3">
      <c r="A648" t="s">
        <v>992</v>
      </c>
      <c r="B648" t="s">
        <v>65</v>
      </c>
      <c r="C648">
        <v>28</v>
      </c>
      <c r="D648" t="s">
        <v>24</v>
      </c>
      <c r="E648" t="s">
        <v>74</v>
      </c>
      <c r="F648" t="s">
        <v>75</v>
      </c>
      <c r="G648" t="s">
        <v>88</v>
      </c>
      <c r="H648">
        <v>44378</v>
      </c>
      <c r="I648">
        <v>36680</v>
      </c>
      <c r="J648">
        <v>1041</v>
      </c>
      <c r="K648">
        <v>2.66</v>
      </c>
      <c r="L648">
        <v>6</v>
      </c>
      <c r="M648" t="s">
        <v>20</v>
      </c>
      <c r="N648" t="s">
        <v>21</v>
      </c>
    </row>
    <row r="649" spans="1:14" x14ac:dyDescent="0.3">
      <c r="A649" t="s">
        <v>993</v>
      </c>
      <c r="B649" t="s">
        <v>463</v>
      </c>
      <c r="C649">
        <v>31</v>
      </c>
      <c r="D649" t="s">
        <v>24</v>
      </c>
      <c r="E649" t="s">
        <v>37</v>
      </c>
      <c r="F649" t="s">
        <v>38</v>
      </c>
      <c r="G649" t="s">
        <v>88</v>
      </c>
      <c r="H649">
        <v>44384</v>
      </c>
      <c r="I649">
        <v>27392</v>
      </c>
      <c r="J649">
        <v>1508</v>
      </c>
      <c r="K649">
        <v>3.66</v>
      </c>
      <c r="L649">
        <v>3</v>
      </c>
      <c r="M649" t="s">
        <v>20</v>
      </c>
      <c r="N649" t="s">
        <v>21</v>
      </c>
    </row>
    <row r="650" spans="1:14" x14ac:dyDescent="0.3">
      <c r="A650" t="s">
        <v>994</v>
      </c>
      <c r="B650" t="s">
        <v>995</v>
      </c>
      <c r="C650">
        <v>26</v>
      </c>
      <c r="D650" t="s">
        <v>24</v>
      </c>
      <c r="E650" t="s">
        <v>25</v>
      </c>
      <c r="F650" t="s">
        <v>26</v>
      </c>
      <c r="G650" t="s">
        <v>33</v>
      </c>
      <c r="H650">
        <v>44789</v>
      </c>
      <c r="I650">
        <v>38819</v>
      </c>
      <c r="J650">
        <v>1793</v>
      </c>
      <c r="K650">
        <v>3.07</v>
      </c>
      <c r="L650">
        <v>1</v>
      </c>
      <c r="M650" t="s">
        <v>34</v>
      </c>
      <c r="N650" t="s">
        <v>21</v>
      </c>
    </row>
    <row r="651" spans="1:14" x14ac:dyDescent="0.3">
      <c r="A651" t="s">
        <v>996</v>
      </c>
      <c r="B651" t="s">
        <v>997</v>
      </c>
      <c r="C651">
        <v>42</v>
      </c>
      <c r="D651" t="s">
        <v>24</v>
      </c>
      <c r="E651" t="s">
        <v>62</v>
      </c>
      <c r="F651" t="s">
        <v>63</v>
      </c>
      <c r="G651" t="s">
        <v>105</v>
      </c>
      <c r="H651">
        <v>45051</v>
      </c>
      <c r="I651">
        <v>36413</v>
      </c>
      <c r="J651">
        <v>1553</v>
      </c>
      <c r="K651">
        <v>3.26</v>
      </c>
      <c r="L651">
        <v>5</v>
      </c>
      <c r="M651" t="s">
        <v>20</v>
      </c>
      <c r="N651" t="s">
        <v>21</v>
      </c>
    </row>
    <row r="652" spans="1:14" x14ac:dyDescent="0.3">
      <c r="A652" t="s">
        <v>998</v>
      </c>
      <c r="B652" t="s">
        <v>85</v>
      </c>
      <c r="C652">
        <v>21</v>
      </c>
      <c r="D652" t="s">
        <v>24</v>
      </c>
      <c r="E652" t="s">
        <v>37</v>
      </c>
      <c r="F652" t="s">
        <v>38</v>
      </c>
      <c r="G652" t="s">
        <v>19</v>
      </c>
      <c r="H652">
        <v>44489</v>
      </c>
      <c r="I652">
        <v>28162</v>
      </c>
      <c r="J652">
        <v>1682</v>
      </c>
      <c r="K652">
        <v>3.13</v>
      </c>
      <c r="L652">
        <v>7</v>
      </c>
      <c r="M652" t="s">
        <v>34</v>
      </c>
      <c r="N652" t="s">
        <v>21</v>
      </c>
    </row>
    <row r="653" spans="1:14" x14ac:dyDescent="0.3">
      <c r="A653" t="s">
        <v>999</v>
      </c>
      <c r="B653" t="s">
        <v>189</v>
      </c>
      <c r="C653">
        <v>36</v>
      </c>
      <c r="D653" t="s">
        <v>24</v>
      </c>
      <c r="E653" t="s">
        <v>37</v>
      </c>
      <c r="F653" t="s">
        <v>38</v>
      </c>
      <c r="G653" t="s">
        <v>33</v>
      </c>
      <c r="H653">
        <v>43536</v>
      </c>
      <c r="I653">
        <v>29838</v>
      </c>
      <c r="J653">
        <v>2338</v>
      </c>
      <c r="K653">
        <v>3.35</v>
      </c>
      <c r="L653">
        <v>2</v>
      </c>
      <c r="M653" t="s">
        <v>28</v>
      </c>
      <c r="N653" t="s">
        <v>21</v>
      </c>
    </row>
    <row r="654" spans="1:14" x14ac:dyDescent="0.3">
      <c r="A654" t="s">
        <v>1000</v>
      </c>
      <c r="B654" t="s">
        <v>147</v>
      </c>
      <c r="C654">
        <v>26</v>
      </c>
      <c r="D654" t="s">
        <v>24</v>
      </c>
      <c r="E654" t="s">
        <v>74</v>
      </c>
      <c r="F654" t="s">
        <v>75</v>
      </c>
      <c r="G654" t="s">
        <v>105</v>
      </c>
      <c r="H654">
        <v>43719</v>
      </c>
      <c r="I654">
        <v>34022</v>
      </c>
      <c r="J654">
        <v>1430</v>
      </c>
      <c r="K654">
        <v>3.48</v>
      </c>
      <c r="L654">
        <v>8</v>
      </c>
      <c r="M654" t="s">
        <v>34</v>
      </c>
      <c r="N654" t="s">
        <v>21</v>
      </c>
    </row>
    <row r="655" spans="1:14" x14ac:dyDescent="0.3">
      <c r="A655" t="s">
        <v>1001</v>
      </c>
      <c r="B655" t="s">
        <v>481</v>
      </c>
      <c r="C655">
        <v>42</v>
      </c>
      <c r="D655" t="s">
        <v>16</v>
      </c>
      <c r="E655" t="s">
        <v>58</v>
      </c>
      <c r="F655" t="s">
        <v>59</v>
      </c>
      <c r="G655" t="s">
        <v>50</v>
      </c>
      <c r="H655">
        <v>42568</v>
      </c>
      <c r="I655">
        <v>28212</v>
      </c>
      <c r="J655">
        <v>2183</v>
      </c>
      <c r="K655">
        <v>4.28</v>
      </c>
      <c r="L655">
        <v>7</v>
      </c>
      <c r="M655" t="s">
        <v>34</v>
      </c>
      <c r="N655" t="s">
        <v>21</v>
      </c>
    </row>
    <row r="656" spans="1:14" x14ac:dyDescent="0.3">
      <c r="A656" t="s">
        <v>1002</v>
      </c>
      <c r="B656" t="s">
        <v>244</v>
      </c>
      <c r="C656">
        <v>25</v>
      </c>
      <c r="D656" t="s">
        <v>16</v>
      </c>
      <c r="E656" t="s">
        <v>17</v>
      </c>
      <c r="F656" t="s">
        <v>18</v>
      </c>
      <c r="G656" t="s">
        <v>53</v>
      </c>
      <c r="H656">
        <v>44133</v>
      </c>
      <c r="I656">
        <v>45729</v>
      </c>
      <c r="J656">
        <v>3366</v>
      </c>
      <c r="K656">
        <v>3.35</v>
      </c>
      <c r="L656">
        <v>3</v>
      </c>
      <c r="M656" t="s">
        <v>20</v>
      </c>
      <c r="N656" t="s">
        <v>21</v>
      </c>
    </row>
    <row r="657" spans="1:14" x14ac:dyDescent="0.3">
      <c r="A657" t="s">
        <v>1003</v>
      </c>
      <c r="B657" t="s">
        <v>1004</v>
      </c>
      <c r="C657">
        <v>28</v>
      </c>
      <c r="D657" t="s">
        <v>24</v>
      </c>
      <c r="E657" t="s">
        <v>74</v>
      </c>
      <c r="F657" t="s">
        <v>75</v>
      </c>
      <c r="G657" t="s">
        <v>53</v>
      </c>
      <c r="H657">
        <v>45570</v>
      </c>
      <c r="I657">
        <v>29086</v>
      </c>
      <c r="J657">
        <v>1139</v>
      </c>
      <c r="K657">
        <v>2.8</v>
      </c>
      <c r="L657">
        <v>2</v>
      </c>
      <c r="M657" t="s">
        <v>34</v>
      </c>
      <c r="N657" t="s">
        <v>21</v>
      </c>
    </row>
    <row r="658" spans="1:14" x14ac:dyDescent="0.3">
      <c r="A658" t="s">
        <v>1005</v>
      </c>
      <c r="B658" t="s">
        <v>155</v>
      </c>
      <c r="C658">
        <v>29</v>
      </c>
      <c r="D658" t="s">
        <v>24</v>
      </c>
      <c r="E658" t="s">
        <v>58</v>
      </c>
      <c r="F658" t="s">
        <v>59</v>
      </c>
      <c r="G658" t="s">
        <v>27</v>
      </c>
      <c r="H658">
        <v>45116</v>
      </c>
      <c r="I658">
        <v>34574</v>
      </c>
      <c r="J658">
        <v>2632</v>
      </c>
      <c r="K658">
        <v>3.4</v>
      </c>
      <c r="L658">
        <v>2</v>
      </c>
      <c r="M658" t="s">
        <v>20</v>
      </c>
      <c r="N658" t="s">
        <v>21</v>
      </c>
    </row>
    <row r="659" spans="1:14" x14ac:dyDescent="0.3">
      <c r="A659" t="s">
        <v>1006</v>
      </c>
      <c r="B659" t="s">
        <v>819</v>
      </c>
      <c r="C659">
        <v>28</v>
      </c>
      <c r="D659" t="s">
        <v>24</v>
      </c>
      <c r="E659" t="s">
        <v>62</v>
      </c>
      <c r="F659" t="s">
        <v>63</v>
      </c>
      <c r="G659" t="s">
        <v>50</v>
      </c>
      <c r="H659">
        <v>43716</v>
      </c>
      <c r="I659">
        <v>43393</v>
      </c>
      <c r="J659">
        <v>1378</v>
      </c>
      <c r="K659">
        <v>1.71</v>
      </c>
      <c r="L659">
        <v>9</v>
      </c>
      <c r="M659" t="s">
        <v>20</v>
      </c>
      <c r="N659" t="s">
        <v>21</v>
      </c>
    </row>
    <row r="660" spans="1:14" x14ac:dyDescent="0.3">
      <c r="A660" t="s">
        <v>1007</v>
      </c>
      <c r="B660" t="s">
        <v>192</v>
      </c>
      <c r="C660">
        <v>31</v>
      </c>
      <c r="D660" t="s">
        <v>16</v>
      </c>
      <c r="E660" t="s">
        <v>37</v>
      </c>
      <c r="F660" t="s">
        <v>38</v>
      </c>
      <c r="G660" t="s">
        <v>33</v>
      </c>
      <c r="H660">
        <v>42296</v>
      </c>
      <c r="I660">
        <v>29856</v>
      </c>
      <c r="J660">
        <v>1915</v>
      </c>
      <c r="K660">
        <v>3.47</v>
      </c>
      <c r="L660">
        <v>4</v>
      </c>
      <c r="M660" t="s">
        <v>28</v>
      </c>
      <c r="N660" t="s">
        <v>21</v>
      </c>
    </row>
    <row r="661" spans="1:14" x14ac:dyDescent="0.3">
      <c r="A661" t="s">
        <v>1008</v>
      </c>
      <c r="B661" t="s">
        <v>130</v>
      </c>
      <c r="C661">
        <v>30</v>
      </c>
      <c r="D661" t="s">
        <v>16</v>
      </c>
      <c r="E661" t="s">
        <v>17</v>
      </c>
      <c r="F661" t="s">
        <v>18</v>
      </c>
      <c r="G661" t="s">
        <v>105</v>
      </c>
      <c r="H661">
        <v>44015</v>
      </c>
      <c r="I661">
        <v>39149</v>
      </c>
      <c r="J661">
        <v>1977</v>
      </c>
      <c r="K661">
        <v>2.89</v>
      </c>
      <c r="L661">
        <v>2</v>
      </c>
      <c r="M661" t="s">
        <v>20</v>
      </c>
      <c r="N661" t="s">
        <v>21</v>
      </c>
    </row>
    <row r="662" spans="1:14" x14ac:dyDescent="0.3">
      <c r="A662" t="s">
        <v>1009</v>
      </c>
      <c r="B662" t="s">
        <v>404</v>
      </c>
      <c r="C662">
        <v>26</v>
      </c>
      <c r="D662" t="s">
        <v>24</v>
      </c>
      <c r="E662" t="s">
        <v>25</v>
      </c>
      <c r="F662" t="s">
        <v>26</v>
      </c>
      <c r="G662" t="s">
        <v>19</v>
      </c>
      <c r="H662">
        <v>43524</v>
      </c>
      <c r="I662">
        <v>33969</v>
      </c>
      <c r="J662">
        <v>2886</v>
      </c>
      <c r="K662">
        <v>3.67</v>
      </c>
      <c r="L662">
        <v>1</v>
      </c>
      <c r="M662" t="s">
        <v>34</v>
      </c>
      <c r="N662" t="s">
        <v>21</v>
      </c>
    </row>
    <row r="663" spans="1:14" x14ac:dyDescent="0.3">
      <c r="A663" t="s">
        <v>1010</v>
      </c>
      <c r="B663" t="s">
        <v>1011</v>
      </c>
      <c r="C663">
        <v>44</v>
      </c>
      <c r="D663" t="s">
        <v>16</v>
      </c>
      <c r="E663" t="s">
        <v>74</v>
      </c>
      <c r="F663" t="s">
        <v>75</v>
      </c>
      <c r="G663" t="s">
        <v>88</v>
      </c>
      <c r="H663">
        <v>43666</v>
      </c>
      <c r="I663">
        <v>40536</v>
      </c>
      <c r="J663">
        <v>2506</v>
      </c>
      <c r="K663">
        <v>4.0599999999999996</v>
      </c>
      <c r="L663">
        <v>3</v>
      </c>
      <c r="M663" t="s">
        <v>20</v>
      </c>
      <c r="N663" t="s">
        <v>21</v>
      </c>
    </row>
    <row r="664" spans="1:14" x14ac:dyDescent="0.3">
      <c r="A664" t="s">
        <v>1012</v>
      </c>
      <c r="B664" t="s">
        <v>738</v>
      </c>
      <c r="C664">
        <v>30</v>
      </c>
      <c r="D664" t="s">
        <v>24</v>
      </c>
      <c r="E664" t="s">
        <v>31</v>
      </c>
      <c r="F664" t="s">
        <v>32</v>
      </c>
      <c r="G664" t="s">
        <v>53</v>
      </c>
      <c r="H664">
        <v>43760</v>
      </c>
      <c r="I664">
        <v>38180</v>
      </c>
      <c r="J664">
        <v>1197</v>
      </c>
      <c r="K664">
        <v>1.62</v>
      </c>
      <c r="L664">
        <v>2</v>
      </c>
      <c r="M664" t="s">
        <v>20</v>
      </c>
      <c r="N664" t="s">
        <v>21</v>
      </c>
    </row>
    <row r="665" spans="1:14" x14ac:dyDescent="0.3">
      <c r="A665" t="s">
        <v>1013</v>
      </c>
      <c r="B665" t="s">
        <v>1014</v>
      </c>
      <c r="C665">
        <v>36</v>
      </c>
      <c r="D665" t="s">
        <v>16</v>
      </c>
      <c r="E665" t="s">
        <v>74</v>
      </c>
      <c r="F665" t="s">
        <v>75</v>
      </c>
      <c r="G665" t="s">
        <v>19</v>
      </c>
      <c r="H665">
        <v>45008</v>
      </c>
      <c r="I665">
        <v>28736</v>
      </c>
      <c r="J665">
        <v>889</v>
      </c>
      <c r="K665">
        <v>2.38</v>
      </c>
      <c r="L665">
        <v>3</v>
      </c>
      <c r="M665" t="s">
        <v>28</v>
      </c>
      <c r="N665" t="s">
        <v>21</v>
      </c>
    </row>
    <row r="666" spans="1:14" x14ac:dyDescent="0.3">
      <c r="A666" t="s">
        <v>1015</v>
      </c>
      <c r="B666" t="s">
        <v>581</v>
      </c>
      <c r="C666">
        <v>32</v>
      </c>
      <c r="D666" t="s">
        <v>24</v>
      </c>
      <c r="E666" t="s">
        <v>31</v>
      </c>
      <c r="F666" t="s">
        <v>32</v>
      </c>
      <c r="G666" t="s">
        <v>27</v>
      </c>
      <c r="H666">
        <v>43552</v>
      </c>
      <c r="I666">
        <v>39428</v>
      </c>
      <c r="J666">
        <v>723</v>
      </c>
      <c r="K666">
        <v>1.45</v>
      </c>
      <c r="L666">
        <v>4</v>
      </c>
      <c r="M666" t="s">
        <v>20</v>
      </c>
      <c r="N666" t="s">
        <v>21</v>
      </c>
    </row>
    <row r="667" spans="1:14" x14ac:dyDescent="0.3">
      <c r="A667" t="s">
        <v>1016</v>
      </c>
      <c r="B667" t="s">
        <v>872</v>
      </c>
      <c r="C667">
        <v>21</v>
      </c>
      <c r="D667" t="s">
        <v>16</v>
      </c>
      <c r="E667" t="s">
        <v>62</v>
      </c>
      <c r="F667" t="s">
        <v>63</v>
      </c>
      <c r="G667" t="s">
        <v>50</v>
      </c>
      <c r="H667">
        <v>43578</v>
      </c>
      <c r="I667">
        <v>48735</v>
      </c>
      <c r="J667">
        <v>1204</v>
      </c>
      <c r="K667">
        <v>1.06</v>
      </c>
      <c r="L667">
        <v>6</v>
      </c>
      <c r="M667" t="s">
        <v>34</v>
      </c>
      <c r="N667" t="s">
        <v>21</v>
      </c>
    </row>
    <row r="668" spans="1:14" x14ac:dyDescent="0.3">
      <c r="A668" t="s">
        <v>1017</v>
      </c>
      <c r="B668" t="s">
        <v>1018</v>
      </c>
      <c r="C668">
        <v>37</v>
      </c>
      <c r="D668" t="s">
        <v>16</v>
      </c>
      <c r="E668" t="s">
        <v>17</v>
      </c>
      <c r="F668" t="s">
        <v>18</v>
      </c>
      <c r="G668" t="s">
        <v>53</v>
      </c>
      <c r="H668">
        <v>43195</v>
      </c>
      <c r="I668">
        <v>40806</v>
      </c>
      <c r="J668">
        <v>1432</v>
      </c>
      <c r="K668">
        <v>2.38</v>
      </c>
      <c r="L668">
        <v>6</v>
      </c>
      <c r="M668" t="s">
        <v>20</v>
      </c>
      <c r="N668" t="s">
        <v>21</v>
      </c>
    </row>
    <row r="669" spans="1:14" x14ac:dyDescent="0.3">
      <c r="A669" t="s">
        <v>1019</v>
      </c>
      <c r="B669" t="s">
        <v>1020</v>
      </c>
      <c r="C669">
        <v>29</v>
      </c>
      <c r="D669" t="s">
        <v>16</v>
      </c>
      <c r="E669" t="s">
        <v>74</v>
      </c>
      <c r="F669" t="s">
        <v>75</v>
      </c>
      <c r="G669" t="s">
        <v>53</v>
      </c>
      <c r="H669">
        <v>44391</v>
      </c>
      <c r="I669">
        <v>36752</v>
      </c>
      <c r="J669">
        <v>2010</v>
      </c>
      <c r="K669">
        <v>4.41</v>
      </c>
      <c r="L669">
        <v>1</v>
      </c>
      <c r="M669" t="s">
        <v>20</v>
      </c>
      <c r="N669" t="s">
        <v>21</v>
      </c>
    </row>
    <row r="670" spans="1:14" x14ac:dyDescent="0.3">
      <c r="A670" t="s">
        <v>1021</v>
      </c>
      <c r="B670" t="s">
        <v>916</v>
      </c>
      <c r="C670">
        <v>44</v>
      </c>
      <c r="D670" t="s">
        <v>16</v>
      </c>
      <c r="E670" t="s">
        <v>58</v>
      </c>
      <c r="F670" t="s">
        <v>59</v>
      </c>
      <c r="G670" t="s">
        <v>53</v>
      </c>
      <c r="H670">
        <v>45115</v>
      </c>
      <c r="I670">
        <v>32178</v>
      </c>
      <c r="J670">
        <v>718</v>
      </c>
      <c r="K670">
        <v>1.49</v>
      </c>
      <c r="L670">
        <v>5</v>
      </c>
      <c r="M670" t="s">
        <v>20</v>
      </c>
      <c r="N670" t="s">
        <v>21</v>
      </c>
    </row>
    <row r="671" spans="1:14" x14ac:dyDescent="0.3">
      <c r="A671" t="s">
        <v>1022</v>
      </c>
      <c r="B671" t="s">
        <v>1023</v>
      </c>
      <c r="C671">
        <v>40</v>
      </c>
      <c r="D671" t="s">
        <v>24</v>
      </c>
      <c r="E671" t="s">
        <v>58</v>
      </c>
      <c r="F671" t="s">
        <v>59</v>
      </c>
      <c r="G671" t="s">
        <v>19</v>
      </c>
      <c r="H671">
        <v>45317</v>
      </c>
      <c r="I671">
        <v>27711</v>
      </c>
      <c r="J671">
        <v>752</v>
      </c>
      <c r="K671">
        <v>4.13</v>
      </c>
      <c r="L671">
        <v>5</v>
      </c>
      <c r="M671" t="s">
        <v>20</v>
      </c>
      <c r="N671" t="s">
        <v>21</v>
      </c>
    </row>
    <row r="672" spans="1:14" x14ac:dyDescent="0.3">
      <c r="A672" t="s">
        <v>1024</v>
      </c>
      <c r="B672" t="s">
        <v>626</v>
      </c>
      <c r="C672">
        <v>21</v>
      </c>
      <c r="D672" t="s">
        <v>16</v>
      </c>
      <c r="E672" t="s">
        <v>25</v>
      </c>
      <c r="F672" t="s">
        <v>26</v>
      </c>
      <c r="G672" t="s">
        <v>88</v>
      </c>
      <c r="H672">
        <v>43510</v>
      </c>
      <c r="I672">
        <v>34310</v>
      </c>
      <c r="J672">
        <v>801</v>
      </c>
      <c r="K672">
        <v>3.78</v>
      </c>
      <c r="L672">
        <v>3</v>
      </c>
      <c r="M672" t="s">
        <v>34</v>
      </c>
      <c r="N672" t="s">
        <v>21</v>
      </c>
    </row>
    <row r="673" spans="1:14" x14ac:dyDescent="0.3">
      <c r="A673" t="s">
        <v>1025</v>
      </c>
      <c r="B673" t="s">
        <v>426</v>
      </c>
      <c r="C673">
        <v>36</v>
      </c>
      <c r="D673" t="s">
        <v>24</v>
      </c>
      <c r="E673" t="s">
        <v>31</v>
      </c>
      <c r="F673" t="s">
        <v>32</v>
      </c>
      <c r="G673" t="s">
        <v>53</v>
      </c>
      <c r="H673">
        <v>45038</v>
      </c>
      <c r="I673">
        <v>34019</v>
      </c>
      <c r="J673">
        <v>804</v>
      </c>
      <c r="K673">
        <v>3.4</v>
      </c>
      <c r="L673">
        <v>1</v>
      </c>
      <c r="M673" t="s">
        <v>20</v>
      </c>
      <c r="N673" t="s">
        <v>21</v>
      </c>
    </row>
    <row r="674" spans="1:14" x14ac:dyDescent="0.3">
      <c r="A674" t="s">
        <v>1026</v>
      </c>
      <c r="B674" t="s">
        <v>251</v>
      </c>
      <c r="C674">
        <v>36</v>
      </c>
      <c r="D674" t="s">
        <v>16</v>
      </c>
      <c r="E674" t="s">
        <v>31</v>
      </c>
      <c r="F674" t="s">
        <v>32</v>
      </c>
      <c r="G674" t="s">
        <v>50</v>
      </c>
      <c r="H674">
        <v>45379</v>
      </c>
      <c r="I674">
        <v>36078</v>
      </c>
      <c r="J674">
        <v>1079</v>
      </c>
      <c r="K674">
        <v>2.34</v>
      </c>
      <c r="L674">
        <v>4</v>
      </c>
      <c r="M674" t="s">
        <v>28</v>
      </c>
      <c r="N674" t="s">
        <v>21</v>
      </c>
    </row>
    <row r="675" spans="1:14" x14ac:dyDescent="0.3">
      <c r="A675" t="s">
        <v>1027</v>
      </c>
      <c r="B675" t="s">
        <v>612</v>
      </c>
      <c r="C675">
        <v>31</v>
      </c>
      <c r="D675" t="s">
        <v>16</v>
      </c>
      <c r="E675" t="s">
        <v>62</v>
      </c>
      <c r="F675" t="s">
        <v>63</v>
      </c>
      <c r="G675" t="s">
        <v>39</v>
      </c>
      <c r="H675">
        <v>44716</v>
      </c>
      <c r="I675">
        <v>46085</v>
      </c>
      <c r="J675">
        <v>3616</v>
      </c>
      <c r="K675">
        <v>3.58</v>
      </c>
      <c r="L675">
        <v>5</v>
      </c>
      <c r="M675" t="s">
        <v>20</v>
      </c>
      <c r="N675" t="s">
        <v>21</v>
      </c>
    </row>
    <row r="676" spans="1:14" x14ac:dyDescent="0.3">
      <c r="A676" t="s">
        <v>1028</v>
      </c>
      <c r="B676" t="s">
        <v>397</v>
      </c>
      <c r="C676">
        <v>44</v>
      </c>
      <c r="D676" t="s">
        <v>16</v>
      </c>
      <c r="E676" t="s">
        <v>25</v>
      </c>
      <c r="F676" t="s">
        <v>26</v>
      </c>
      <c r="G676" t="s">
        <v>88</v>
      </c>
      <c r="H676">
        <v>42822</v>
      </c>
      <c r="I676">
        <v>36096</v>
      </c>
      <c r="J676">
        <v>2245</v>
      </c>
      <c r="K676">
        <v>2.7</v>
      </c>
      <c r="L676">
        <v>4</v>
      </c>
      <c r="M676" t="s">
        <v>20</v>
      </c>
      <c r="N676" t="s">
        <v>21</v>
      </c>
    </row>
    <row r="677" spans="1:14" x14ac:dyDescent="0.3">
      <c r="A677" t="s">
        <v>1029</v>
      </c>
      <c r="B677" t="s">
        <v>174</v>
      </c>
      <c r="C677">
        <v>31</v>
      </c>
      <c r="D677" t="s">
        <v>16</v>
      </c>
      <c r="E677" t="s">
        <v>25</v>
      </c>
      <c r="F677" t="s">
        <v>26</v>
      </c>
      <c r="G677" t="s">
        <v>50</v>
      </c>
      <c r="H677">
        <v>42073</v>
      </c>
      <c r="I677">
        <v>34501</v>
      </c>
      <c r="J677">
        <v>2226</v>
      </c>
      <c r="K677">
        <v>2.79</v>
      </c>
      <c r="L677">
        <v>1</v>
      </c>
      <c r="M677" t="s">
        <v>28</v>
      </c>
      <c r="N677" t="s">
        <v>21</v>
      </c>
    </row>
    <row r="678" spans="1:14" x14ac:dyDescent="0.3">
      <c r="A678" t="s">
        <v>1030</v>
      </c>
      <c r="B678" t="s">
        <v>207</v>
      </c>
      <c r="C678">
        <v>34</v>
      </c>
      <c r="D678" t="s">
        <v>24</v>
      </c>
      <c r="E678" t="s">
        <v>31</v>
      </c>
      <c r="F678" t="s">
        <v>32</v>
      </c>
      <c r="G678" t="s">
        <v>19</v>
      </c>
      <c r="H678">
        <v>45402</v>
      </c>
      <c r="I678">
        <v>40425</v>
      </c>
      <c r="J678">
        <v>2822</v>
      </c>
      <c r="K678">
        <v>3.25</v>
      </c>
      <c r="L678">
        <v>1</v>
      </c>
      <c r="M678" t="s">
        <v>34</v>
      </c>
      <c r="N678" t="s">
        <v>21</v>
      </c>
    </row>
    <row r="679" spans="1:14" x14ac:dyDescent="0.3">
      <c r="A679" t="s">
        <v>1031</v>
      </c>
      <c r="B679" t="s">
        <v>437</v>
      </c>
      <c r="C679">
        <v>32</v>
      </c>
      <c r="D679" t="s">
        <v>16</v>
      </c>
      <c r="E679" t="s">
        <v>58</v>
      </c>
      <c r="F679" t="s">
        <v>59</v>
      </c>
      <c r="G679" t="s">
        <v>105</v>
      </c>
      <c r="H679">
        <v>44038</v>
      </c>
      <c r="I679">
        <v>33635</v>
      </c>
      <c r="J679">
        <v>2362</v>
      </c>
      <c r="K679">
        <v>3.04</v>
      </c>
      <c r="L679">
        <v>1</v>
      </c>
      <c r="M679" t="s">
        <v>34</v>
      </c>
      <c r="N679" t="s">
        <v>21</v>
      </c>
    </row>
    <row r="680" spans="1:14" x14ac:dyDescent="0.3">
      <c r="A680" t="s">
        <v>1032</v>
      </c>
      <c r="B680" t="s">
        <v>836</v>
      </c>
      <c r="C680">
        <v>35</v>
      </c>
      <c r="D680" t="s">
        <v>24</v>
      </c>
      <c r="E680" t="s">
        <v>62</v>
      </c>
      <c r="F680" t="s">
        <v>63</v>
      </c>
      <c r="G680" t="s">
        <v>27</v>
      </c>
      <c r="H680">
        <v>43893</v>
      </c>
      <c r="I680">
        <v>38040</v>
      </c>
      <c r="J680">
        <v>2083</v>
      </c>
      <c r="K680">
        <v>3.53</v>
      </c>
      <c r="L680">
        <v>7</v>
      </c>
      <c r="M680" t="s">
        <v>34</v>
      </c>
      <c r="N680" t="s">
        <v>21</v>
      </c>
    </row>
    <row r="681" spans="1:14" x14ac:dyDescent="0.3">
      <c r="A681" t="s">
        <v>1033</v>
      </c>
      <c r="B681" t="s">
        <v>204</v>
      </c>
      <c r="C681">
        <v>36</v>
      </c>
      <c r="D681" t="s">
        <v>16</v>
      </c>
      <c r="E681" t="s">
        <v>25</v>
      </c>
      <c r="F681" t="s">
        <v>26</v>
      </c>
      <c r="G681" t="s">
        <v>19</v>
      </c>
      <c r="H681">
        <v>45422</v>
      </c>
      <c r="I681">
        <v>26243</v>
      </c>
      <c r="J681">
        <v>2080</v>
      </c>
      <c r="K681">
        <v>4.4000000000000004</v>
      </c>
      <c r="L681">
        <v>3</v>
      </c>
      <c r="M681" t="s">
        <v>34</v>
      </c>
      <c r="N681" t="s">
        <v>21</v>
      </c>
    </row>
    <row r="682" spans="1:14" x14ac:dyDescent="0.3">
      <c r="A682" t="s">
        <v>1034</v>
      </c>
      <c r="B682" t="s">
        <v>180</v>
      </c>
      <c r="C682">
        <v>25</v>
      </c>
      <c r="D682" t="s">
        <v>24</v>
      </c>
      <c r="E682" t="s">
        <v>37</v>
      </c>
      <c r="F682" t="s">
        <v>38</v>
      </c>
      <c r="G682" t="s">
        <v>19</v>
      </c>
      <c r="H682">
        <v>42908</v>
      </c>
      <c r="I682">
        <v>25187</v>
      </c>
      <c r="J682">
        <v>959</v>
      </c>
      <c r="K682">
        <v>2.0099999999999998</v>
      </c>
      <c r="L682">
        <v>4</v>
      </c>
      <c r="M682" t="s">
        <v>28</v>
      </c>
      <c r="N682" t="s">
        <v>21</v>
      </c>
    </row>
    <row r="683" spans="1:14" x14ac:dyDescent="0.3">
      <c r="A683" t="s">
        <v>1035</v>
      </c>
      <c r="B683" t="s">
        <v>1036</v>
      </c>
      <c r="C683">
        <v>29</v>
      </c>
      <c r="D683" t="s">
        <v>24</v>
      </c>
      <c r="E683" t="s">
        <v>37</v>
      </c>
      <c r="F683" t="s">
        <v>38</v>
      </c>
      <c r="G683" t="s">
        <v>105</v>
      </c>
      <c r="H683">
        <v>44307</v>
      </c>
      <c r="I683">
        <v>31503</v>
      </c>
      <c r="J683">
        <v>934</v>
      </c>
      <c r="K683">
        <v>4.32</v>
      </c>
      <c r="L683">
        <v>3</v>
      </c>
      <c r="M683" t="s">
        <v>28</v>
      </c>
      <c r="N683" t="s">
        <v>21</v>
      </c>
    </row>
    <row r="684" spans="1:14" x14ac:dyDescent="0.3">
      <c r="A684" t="s">
        <v>1037</v>
      </c>
      <c r="B684" t="s">
        <v>406</v>
      </c>
      <c r="C684">
        <v>29</v>
      </c>
      <c r="D684" t="s">
        <v>24</v>
      </c>
      <c r="E684" t="s">
        <v>25</v>
      </c>
      <c r="F684" t="s">
        <v>26</v>
      </c>
      <c r="G684" t="s">
        <v>53</v>
      </c>
      <c r="H684">
        <v>42925</v>
      </c>
      <c r="I684">
        <v>27770</v>
      </c>
      <c r="J684">
        <v>898</v>
      </c>
      <c r="K684">
        <v>1.7</v>
      </c>
      <c r="L684">
        <v>7</v>
      </c>
      <c r="M684" t="s">
        <v>20</v>
      </c>
      <c r="N684" t="s">
        <v>21</v>
      </c>
    </row>
    <row r="685" spans="1:14" x14ac:dyDescent="0.3">
      <c r="A685" t="s">
        <v>1038</v>
      </c>
      <c r="B685" t="s">
        <v>875</v>
      </c>
      <c r="C685">
        <v>31</v>
      </c>
      <c r="D685" t="s">
        <v>16</v>
      </c>
      <c r="E685" t="s">
        <v>37</v>
      </c>
      <c r="F685" t="s">
        <v>38</v>
      </c>
      <c r="G685" t="s">
        <v>27</v>
      </c>
      <c r="H685">
        <v>44271</v>
      </c>
      <c r="I685">
        <v>32170</v>
      </c>
      <c r="J685">
        <v>2006</v>
      </c>
      <c r="K685">
        <v>4.03</v>
      </c>
      <c r="L685">
        <v>3</v>
      </c>
      <c r="M685" t="s">
        <v>20</v>
      </c>
      <c r="N685" t="s">
        <v>21</v>
      </c>
    </row>
    <row r="686" spans="1:14" x14ac:dyDescent="0.3">
      <c r="A686" t="s">
        <v>1039</v>
      </c>
      <c r="B686" t="s">
        <v>950</v>
      </c>
      <c r="C686">
        <v>34</v>
      </c>
      <c r="D686" t="s">
        <v>16</v>
      </c>
      <c r="E686" t="s">
        <v>62</v>
      </c>
      <c r="F686" t="s">
        <v>63</v>
      </c>
      <c r="G686" t="s">
        <v>105</v>
      </c>
      <c r="H686">
        <v>42404</v>
      </c>
      <c r="I686">
        <v>38250</v>
      </c>
      <c r="J686">
        <v>4058</v>
      </c>
      <c r="K686">
        <v>4.5</v>
      </c>
      <c r="L686">
        <v>2</v>
      </c>
      <c r="M686" t="s">
        <v>20</v>
      </c>
      <c r="N686" t="s">
        <v>21</v>
      </c>
    </row>
    <row r="687" spans="1:14" x14ac:dyDescent="0.3">
      <c r="A687" t="s">
        <v>1040</v>
      </c>
      <c r="B687" t="s">
        <v>769</v>
      </c>
      <c r="C687">
        <v>38</v>
      </c>
      <c r="D687" t="s">
        <v>16</v>
      </c>
      <c r="E687" t="s">
        <v>31</v>
      </c>
      <c r="F687" t="s">
        <v>32</v>
      </c>
      <c r="G687" t="s">
        <v>53</v>
      </c>
      <c r="H687">
        <v>43501</v>
      </c>
      <c r="I687">
        <v>38703</v>
      </c>
      <c r="J687">
        <v>1980</v>
      </c>
      <c r="K687">
        <v>3.8</v>
      </c>
      <c r="L687">
        <v>5</v>
      </c>
      <c r="M687" t="s">
        <v>28</v>
      </c>
      <c r="N687" t="s">
        <v>21</v>
      </c>
    </row>
    <row r="688" spans="1:14" x14ac:dyDescent="0.3">
      <c r="A688" t="s">
        <v>1041</v>
      </c>
      <c r="B688" t="s">
        <v>624</v>
      </c>
      <c r="C688">
        <v>31</v>
      </c>
      <c r="D688" t="s">
        <v>16</v>
      </c>
      <c r="E688" t="s">
        <v>74</v>
      </c>
      <c r="F688" t="s">
        <v>75</v>
      </c>
      <c r="G688" t="s">
        <v>53</v>
      </c>
      <c r="H688">
        <v>43923</v>
      </c>
      <c r="I688">
        <v>39893</v>
      </c>
      <c r="J688">
        <v>3946</v>
      </c>
      <c r="K688">
        <v>4.8600000000000003</v>
      </c>
      <c r="L688">
        <v>3</v>
      </c>
      <c r="M688" t="s">
        <v>34</v>
      </c>
      <c r="N688" t="s">
        <v>21</v>
      </c>
    </row>
    <row r="689" spans="1:14" x14ac:dyDescent="0.3">
      <c r="A689" t="s">
        <v>1042</v>
      </c>
      <c r="B689" t="s">
        <v>1043</v>
      </c>
      <c r="C689">
        <v>22</v>
      </c>
      <c r="D689" t="s">
        <v>24</v>
      </c>
      <c r="E689" t="s">
        <v>25</v>
      </c>
      <c r="F689" t="s">
        <v>26</v>
      </c>
      <c r="G689" t="s">
        <v>88</v>
      </c>
      <c r="H689">
        <v>42124</v>
      </c>
      <c r="I689">
        <v>35205</v>
      </c>
      <c r="J689">
        <v>1623</v>
      </c>
      <c r="K689">
        <v>2.98</v>
      </c>
      <c r="L689">
        <v>3</v>
      </c>
      <c r="M689" t="s">
        <v>20</v>
      </c>
      <c r="N689" t="s">
        <v>21</v>
      </c>
    </row>
    <row r="690" spans="1:14" x14ac:dyDescent="0.3">
      <c r="A690" t="s">
        <v>1044</v>
      </c>
      <c r="B690" t="s">
        <v>700</v>
      </c>
      <c r="C690">
        <v>24</v>
      </c>
      <c r="D690" t="s">
        <v>16</v>
      </c>
      <c r="E690" t="s">
        <v>74</v>
      </c>
      <c r="F690" t="s">
        <v>75</v>
      </c>
      <c r="G690" t="s">
        <v>50</v>
      </c>
      <c r="H690">
        <v>42403</v>
      </c>
      <c r="I690">
        <v>30939</v>
      </c>
      <c r="J690">
        <v>1926</v>
      </c>
      <c r="K690">
        <v>3.43</v>
      </c>
      <c r="L690">
        <v>3</v>
      </c>
      <c r="M690" t="s">
        <v>20</v>
      </c>
      <c r="N690" t="s">
        <v>21</v>
      </c>
    </row>
    <row r="691" spans="1:14" x14ac:dyDescent="0.3">
      <c r="A691" t="s">
        <v>1045</v>
      </c>
      <c r="B691" t="s">
        <v>630</v>
      </c>
      <c r="C691">
        <v>25</v>
      </c>
      <c r="D691" t="s">
        <v>24</v>
      </c>
      <c r="E691" t="s">
        <v>74</v>
      </c>
      <c r="F691" t="s">
        <v>75</v>
      </c>
      <c r="G691" t="s">
        <v>105</v>
      </c>
      <c r="H691">
        <v>43872</v>
      </c>
      <c r="I691">
        <v>30832</v>
      </c>
      <c r="J691">
        <v>582</v>
      </c>
      <c r="K691">
        <v>2.38</v>
      </c>
      <c r="L691">
        <v>1</v>
      </c>
      <c r="M691" t="s">
        <v>34</v>
      </c>
      <c r="N691" t="s">
        <v>21</v>
      </c>
    </row>
    <row r="692" spans="1:14" x14ac:dyDescent="0.3">
      <c r="A692" t="s">
        <v>1046</v>
      </c>
      <c r="B692" t="s">
        <v>753</v>
      </c>
      <c r="C692">
        <v>28</v>
      </c>
      <c r="D692" t="s">
        <v>24</v>
      </c>
      <c r="E692" t="s">
        <v>74</v>
      </c>
      <c r="F692" t="s">
        <v>75</v>
      </c>
      <c r="G692" t="s">
        <v>27</v>
      </c>
      <c r="H692">
        <v>42785</v>
      </c>
      <c r="I692">
        <v>34849</v>
      </c>
      <c r="J692">
        <v>1556</v>
      </c>
      <c r="K692">
        <v>1.94</v>
      </c>
      <c r="L692">
        <v>3</v>
      </c>
      <c r="M692" t="s">
        <v>34</v>
      </c>
      <c r="N692" t="s">
        <v>21</v>
      </c>
    </row>
    <row r="693" spans="1:14" x14ac:dyDescent="0.3">
      <c r="A693" t="s">
        <v>1047</v>
      </c>
      <c r="B693" t="s">
        <v>1048</v>
      </c>
      <c r="C693">
        <v>41</v>
      </c>
      <c r="D693" t="s">
        <v>16</v>
      </c>
      <c r="E693" t="s">
        <v>62</v>
      </c>
      <c r="F693" t="s">
        <v>63</v>
      </c>
      <c r="G693" t="s">
        <v>27</v>
      </c>
      <c r="H693">
        <v>45084</v>
      </c>
      <c r="I693">
        <v>41274</v>
      </c>
      <c r="J693">
        <v>3452</v>
      </c>
      <c r="K693">
        <v>3.55</v>
      </c>
      <c r="L693">
        <v>3</v>
      </c>
      <c r="M693" t="s">
        <v>34</v>
      </c>
      <c r="N693" t="s">
        <v>21</v>
      </c>
    </row>
    <row r="694" spans="1:14" x14ac:dyDescent="0.3">
      <c r="A694" t="s">
        <v>1049</v>
      </c>
      <c r="B694" t="s">
        <v>47</v>
      </c>
      <c r="C694">
        <v>28</v>
      </c>
      <c r="D694" t="s">
        <v>16</v>
      </c>
      <c r="E694" t="s">
        <v>74</v>
      </c>
      <c r="F694" t="s">
        <v>75</v>
      </c>
      <c r="G694" t="s">
        <v>88</v>
      </c>
      <c r="H694">
        <v>44368</v>
      </c>
      <c r="I694">
        <v>33510</v>
      </c>
      <c r="J694">
        <v>1133</v>
      </c>
      <c r="K694">
        <v>3.16</v>
      </c>
      <c r="L694">
        <v>1</v>
      </c>
      <c r="M694" t="s">
        <v>28</v>
      </c>
      <c r="N694" t="s">
        <v>21</v>
      </c>
    </row>
    <row r="695" spans="1:14" x14ac:dyDescent="0.3">
      <c r="A695" t="s">
        <v>1050</v>
      </c>
      <c r="B695" t="s">
        <v>155</v>
      </c>
      <c r="C695">
        <v>24</v>
      </c>
      <c r="D695" t="s">
        <v>24</v>
      </c>
      <c r="E695" t="s">
        <v>25</v>
      </c>
      <c r="F695" t="s">
        <v>26</v>
      </c>
      <c r="G695" t="s">
        <v>53</v>
      </c>
      <c r="H695">
        <v>43077</v>
      </c>
      <c r="I695">
        <v>32966</v>
      </c>
      <c r="J695">
        <v>2356</v>
      </c>
      <c r="K695">
        <v>4.76</v>
      </c>
      <c r="L695">
        <v>3</v>
      </c>
      <c r="M695" t="s">
        <v>28</v>
      </c>
      <c r="N695" t="s">
        <v>21</v>
      </c>
    </row>
    <row r="696" spans="1:14" x14ac:dyDescent="0.3">
      <c r="A696" t="s">
        <v>1051</v>
      </c>
      <c r="B696" t="s">
        <v>1052</v>
      </c>
      <c r="C696">
        <v>32</v>
      </c>
      <c r="D696" t="s">
        <v>24</v>
      </c>
      <c r="E696" t="s">
        <v>25</v>
      </c>
      <c r="F696" t="s">
        <v>26</v>
      </c>
      <c r="G696" t="s">
        <v>19</v>
      </c>
      <c r="H696">
        <v>42346</v>
      </c>
      <c r="I696">
        <v>33235</v>
      </c>
      <c r="J696">
        <v>2733</v>
      </c>
      <c r="K696">
        <v>3.5</v>
      </c>
      <c r="L696">
        <v>5</v>
      </c>
      <c r="M696" t="s">
        <v>28</v>
      </c>
      <c r="N696" t="s">
        <v>21</v>
      </c>
    </row>
    <row r="697" spans="1:14" x14ac:dyDescent="0.3">
      <c r="A697" t="s">
        <v>1053</v>
      </c>
      <c r="B697" t="s">
        <v>470</v>
      </c>
      <c r="C697">
        <v>27</v>
      </c>
      <c r="D697" t="s">
        <v>24</v>
      </c>
      <c r="E697" t="s">
        <v>17</v>
      </c>
      <c r="F697" t="s">
        <v>18</v>
      </c>
      <c r="G697" t="s">
        <v>19</v>
      </c>
      <c r="H697">
        <v>44298</v>
      </c>
      <c r="I697">
        <v>59586</v>
      </c>
      <c r="J697">
        <v>1710</v>
      </c>
      <c r="K697">
        <v>2.77</v>
      </c>
      <c r="L697">
        <v>1</v>
      </c>
      <c r="M697" t="s">
        <v>28</v>
      </c>
      <c r="N697" t="s">
        <v>21</v>
      </c>
    </row>
    <row r="698" spans="1:14" x14ac:dyDescent="0.3">
      <c r="A698" t="s">
        <v>1054</v>
      </c>
      <c r="B698" t="s">
        <v>149</v>
      </c>
      <c r="C698">
        <v>23</v>
      </c>
      <c r="D698" t="s">
        <v>24</v>
      </c>
      <c r="E698" t="s">
        <v>17</v>
      </c>
      <c r="F698" t="s">
        <v>18</v>
      </c>
      <c r="G698" t="s">
        <v>50</v>
      </c>
      <c r="H698">
        <v>43771</v>
      </c>
      <c r="I698">
        <v>48860</v>
      </c>
      <c r="J698">
        <v>2463</v>
      </c>
      <c r="K698">
        <v>2.52</v>
      </c>
      <c r="L698">
        <v>3</v>
      </c>
      <c r="M698" t="s">
        <v>20</v>
      </c>
      <c r="N698" t="s">
        <v>21</v>
      </c>
    </row>
    <row r="699" spans="1:14" x14ac:dyDescent="0.3">
      <c r="A699" t="s">
        <v>1055</v>
      </c>
      <c r="B699" t="s">
        <v>1056</v>
      </c>
      <c r="C699">
        <v>30</v>
      </c>
      <c r="D699" t="s">
        <v>16</v>
      </c>
      <c r="E699" t="s">
        <v>17</v>
      </c>
      <c r="F699" t="s">
        <v>18</v>
      </c>
      <c r="G699" t="s">
        <v>50</v>
      </c>
      <c r="H699">
        <v>42364</v>
      </c>
      <c r="I699">
        <v>44155</v>
      </c>
      <c r="J699">
        <v>3890</v>
      </c>
      <c r="K699">
        <v>3.88</v>
      </c>
      <c r="L699">
        <v>4</v>
      </c>
      <c r="M699" t="s">
        <v>28</v>
      </c>
      <c r="N699" t="s">
        <v>21</v>
      </c>
    </row>
    <row r="700" spans="1:14" x14ac:dyDescent="0.3">
      <c r="A700" t="s">
        <v>1057</v>
      </c>
      <c r="B700" t="s">
        <v>77</v>
      </c>
      <c r="C700">
        <v>26</v>
      </c>
      <c r="D700" t="s">
        <v>16</v>
      </c>
      <c r="E700" t="s">
        <v>17</v>
      </c>
      <c r="F700" t="s">
        <v>18</v>
      </c>
      <c r="G700" t="s">
        <v>33</v>
      </c>
      <c r="H700">
        <v>42846</v>
      </c>
      <c r="I700">
        <v>51872</v>
      </c>
      <c r="J700">
        <v>2070</v>
      </c>
      <c r="K700">
        <v>3.54</v>
      </c>
      <c r="L700">
        <v>4</v>
      </c>
      <c r="M700" t="s">
        <v>34</v>
      </c>
      <c r="N700" t="s">
        <v>21</v>
      </c>
    </row>
    <row r="701" spans="1:14" x14ac:dyDescent="0.3">
      <c r="A701" t="s">
        <v>1058</v>
      </c>
      <c r="B701" t="s">
        <v>283</v>
      </c>
      <c r="C701">
        <v>33</v>
      </c>
      <c r="D701" t="s">
        <v>16</v>
      </c>
      <c r="E701" t="s">
        <v>37</v>
      </c>
      <c r="F701" t="s">
        <v>38</v>
      </c>
      <c r="G701" t="s">
        <v>27</v>
      </c>
      <c r="H701">
        <v>43856</v>
      </c>
      <c r="I701">
        <v>28707</v>
      </c>
      <c r="J701">
        <v>508</v>
      </c>
      <c r="K701">
        <v>2.68</v>
      </c>
      <c r="L701">
        <v>2</v>
      </c>
      <c r="M701" t="s">
        <v>20</v>
      </c>
      <c r="N701" t="s">
        <v>21</v>
      </c>
    </row>
    <row r="702" spans="1:14" x14ac:dyDescent="0.3">
      <c r="A702" t="s">
        <v>1059</v>
      </c>
      <c r="B702" t="s">
        <v>1060</v>
      </c>
      <c r="C702">
        <v>22</v>
      </c>
      <c r="D702" t="s">
        <v>24</v>
      </c>
      <c r="E702" t="s">
        <v>42</v>
      </c>
      <c r="F702" t="s">
        <v>43</v>
      </c>
      <c r="G702" t="s">
        <v>27</v>
      </c>
      <c r="H702">
        <v>44920</v>
      </c>
      <c r="I702">
        <v>35594</v>
      </c>
      <c r="J702">
        <v>1420</v>
      </c>
      <c r="K702">
        <v>3.44</v>
      </c>
      <c r="L702">
        <v>1</v>
      </c>
      <c r="M702" t="s">
        <v>20</v>
      </c>
      <c r="N702" t="s">
        <v>21</v>
      </c>
    </row>
    <row r="703" spans="1:14" x14ac:dyDescent="0.3">
      <c r="A703" t="s">
        <v>1061</v>
      </c>
      <c r="B703" t="s">
        <v>192</v>
      </c>
      <c r="C703">
        <v>30</v>
      </c>
      <c r="D703" t="s">
        <v>24</v>
      </c>
      <c r="E703" t="s">
        <v>62</v>
      </c>
      <c r="F703" t="s">
        <v>63</v>
      </c>
      <c r="G703" t="s">
        <v>88</v>
      </c>
      <c r="H703">
        <v>44133</v>
      </c>
      <c r="I703">
        <v>31662</v>
      </c>
      <c r="J703">
        <v>1944</v>
      </c>
      <c r="K703">
        <v>2.63</v>
      </c>
      <c r="L703">
        <v>5</v>
      </c>
      <c r="M703" t="s">
        <v>34</v>
      </c>
      <c r="N703" t="s">
        <v>21</v>
      </c>
    </row>
    <row r="704" spans="1:14" x14ac:dyDescent="0.3">
      <c r="A704" t="s">
        <v>1062</v>
      </c>
      <c r="B704" t="s">
        <v>15</v>
      </c>
      <c r="C704">
        <v>30</v>
      </c>
      <c r="D704" t="s">
        <v>16</v>
      </c>
      <c r="E704" t="s">
        <v>62</v>
      </c>
      <c r="F704" t="s">
        <v>63</v>
      </c>
      <c r="G704" t="s">
        <v>27</v>
      </c>
      <c r="H704">
        <v>42524</v>
      </c>
      <c r="I704">
        <v>41215</v>
      </c>
      <c r="J704">
        <v>2068</v>
      </c>
      <c r="K704">
        <v>3.31</v>
      </c>
      <c r="L704">
        <v>3</v>
      </c>
      <c r="M704" t="s">
        <v>28</v>
      </c>
      <c r="N704" t="s">
        <v>21</v>
      </c>
    </row>
    <row r="705" spans="1:14" x14ac:dyDescent="0.3">
      <c r="A705" t="s">
        <v>1063</v>
      </c>
      <c r="B705" t="s">
        <v>1064</v>
      </c>
      <c r="C705">
        <v>21</v>
      </c>
      <c r="D705" t="s">
        <v>24</v>
      </c>
      <c r="E705" t="s">
        <v>31</v>
      </c>
      <c r="F705" t="s">
        <v>32</v>
      </c>
      <c r="G705" t="s">
        <v>53</v>
      </c>
      <c r="H705">
        <v>43615</v>
      </c>
      <c r="I705">
        <v>30762</v>
      </c>
      <c r="J705">
        <v>408</v>
      </c>
      <c r="K705">
        <v>2.17</v>
      </c>
      <c r="L705">
        <v>2</v>
      </c>
      <c r="M705" t="s">
        <v>20</v>
      </c>
      <c r="N705" t="s">
        <v>21</v>
      </c>
    </row>
    <row r="706" spans="1:14" x14ac:dyDescent="0.3">
      <c r="A706" t="s">
        <v>1065</v>
      </c>
      <c r="B706" t="s">
        <v>1060</v>
      </c>
      <c r="C706">
        <v>32</v>
      </c>
      <c r="D706" t="s">
        <v>24</v>
      </c>
      <c r="E706" t="s">
        <v>58</v>
      </c>
      <c r="F706" t="s">
        <v>59</v>
      </c>
      <c r="G706" t="s">
        <v>88</v>
      </c>
      <c r="H706">
        <v>44366</v>
      </c>
      <c r="I706">
        <v>33436</v>
      </c>
      <c r="J706">
        <v>1315</v>
      </c>
      <c r="K706">
        <v>3.56</v>
      </c>
      <c r="L706">
        <v>3</v>
      </c>
      <c r="M706" t="s">
        <v>20</v>
      </c>
      <c r="N706" t="s">
        <v>21</v>
      </c>
    </row>
    <row r="707" spans="1:14" x14ac:dyDescent="0.3">
      <c r="A707" t="s">
        <v>1066</v>
      </c>
      <c r="B707" t="s">
        <v>109</v>
      </c>
      <c r="C707">
        <v>41</v>
      </c>
      <c r="D707" t="s">
        <v>24</v>
      </c>
      <c r="E707" t="s">
        <v>58</v>
      </c>
      <c r="F707" t="s">
        <v>59</v>
      </c>
      <c r="G707" t="s">
        <v>19</v>
      </c>
      <c r="H707">
        <v>44970</v>
      </c>
      <c r="I707">
        <v>28966</v>
      </c>
      <c r="J707">
        <v>1038</v>
      </c>
      <c r="K707">
        <v>2.12</v>
      </c>
      <c r="L707">
        <v>0</v>
      </c>
      <c r="M707" t="s">
        <v>28</v>
      </c>
      <c r="N707" t="s">
        <v>21</v>
      </c>
    </row>
    <row r="708" spans="1:14" x14ac:dyDescent="0.3">
      <c r="A708" t="s">
        <v>1067</v>
      </c>
      <c r="B708" t="s">
        <v>229</v>
      </c>
      <c r="C708">
        <v>24</v>
      </c>
      <c r="D708" t="s">
        <v>24</v>
      </c>
      <c r="E708" t="s">
        <v>31</v>
      </c>
      <c r="F708" t="s">
        <v>32</v>
      </c>
      <c r="G708" t="s">
        <v>105</v>
      </c>
      <c r="H708">
        <v>42773</v>
      </c>
      <c r="I708">
        <v>33253</v>
      </c>
      <c r="J708">
        <v>909</v>
      </c>
      <c r="K708">
        <v>2.8</v>
      </c>
      <c r="L708">
        <v>2</v>
      </c>
      <c r="M708" t="s">
        <v>20</v>
      </c>
      <c r="N708" t="s">
        <v>21</v>
      </c>
    </row>
    <row r="709" spans="1:14" x14ac:dyDescent="0.3">
      <c r="A709" t="s">
        <v>1068</v>
      </c>
      <c r="B709" t="s">
        <v>1069</v>
      </c>
      <c r="C709">
        <v>30</v>
      </c>
      <c r="D709" t="s">
        <v>24</v>
      </c>
      <c r="E709" t="s">
        <v>74</v>
      </c>
      <c r="F709" t="s">
        <v>75</v>
      </c>
      <c r="G709" t="s">
        <v>33</v>
      </c>
      <c r="H709">
        <v>45351</v>
      </c>
      <c r="I709">
        <v>37511</v>
      </c>
      <c r="J709">
        <v>1802</v>
      </c>
      <c r="K709">
        <v>3.36</v>
      </c>
      <c r="L709">
        <v>2</v>
      </c>
      <c r="M709" t="s">
        <v>20</v>
      </c>
      <c r="N709" t="s">
        <v>21</v>
      </c>
    </row>
    <row r="710" spans="1:14" x14ac:dyDescent="0.3">
      <c r="A710" t="s">
        <v>1070</v>
      </c>
      <c r="B710" t="s">
        <v>196</v>
      </c>
      <c r="C710">
        <v>30</v>
      </c>
      <c r="D710" t="s">
        <v>16</v>
      </c>
      <c r="E710" t="s">
        <v>58</v>
      </c>
      <c r="F710" t="s">
        <v>59</v>
      </c>
      <c r="G710" t="s">
        <v>39</v>
      </c>
      <c r="H710">
        <v>43425</v>
      </c>
      <c r="I710">
        <v>33603</v>
      </c>
      <c r="J710">
        <v>2003</v>
      </c>
      <c r="K710">
        <v>3.49</v>
      </c>
      <c r="L710">
        <v>4</v>
      </c>
      <c r="M710" t="s">
        <v>28</v>
      </c>
      <c r="N710" t="s">
        <v>21</v>
      </c>
    </row>
    <row r="711" spans="1:14" x14ac:dyDescent="0.3">
      <c r="A711" t="s">
        <v>1071</v>
      </c>
      <c r="B711" t="s">
        <v>285</v>
      </c>
      <c r="C711">
        <v>40</v>
      </c>
      <c r="D711" t="s">
        <v>16</v>
      </c>
      <c r="E711" t="s">
        <v>37</v>
      </c>
      <c r="F711" t="s">
        <v>38</v>
      </c>
      <c r="G711" t="s">
        <v>88</v>
      </c>
      <c r="H711">
        <v>45159</v>
      </c>
      <c r="I711">
        <v>30161</v>
      </c>
      <c r="J711">
        <v>1924</v>
      </c>
      <c r="K711">
        <v>3.41</v>
      </c>
      <c r="L711">
        <v>3</v>
      </c>
      <c r="M711" t="s">
        <v>20</v>
      </c>
      <c r="N711" t="s">
        <v>21</v>
      </c>
    </row>
    <row r="712" spans="1:14" x14ac:dyDescent="0.3">
      <c r="A712" t="s">
        <v>1072</v>
      </c>
      <c r="B712" t="s">
        <v>136</v>
      </c>
      <c r="C712">
        <v>28</v>
      </c>
      <c r="D712" t="s">
        <v>16</v>
      </c>
      <c r="E712" t="s">
        <v>17</v>
      </c>
      <c r="F712" t="s">
        <v>18</v>
      </c>
      <c r="G712" t="s">
        <v>88</v>
      </c>
      <c r="H712">
        <v>42411</v>
      </c>
      <c r="I712">
        <v>47831</v>
      </c>
      <c r="J712">
        <v>1151</v>
      </c>
      <c r="K712">
        <v>3.06</v>
      </c>
      <c r="L712">
        <v>1</v>
      </c>
      <c r="M712" t="s">
        <v>34</v>
      </c>
      <c r="N712" t="s">
        <v>21</v>
      </c>
    </row>
    <row r="713" spans="1:14" x14ac:dyDescent="0.3">
      <c r="A713" t="s">
        <v>1073</v>
      </c>
      <c r="B713" t="s">
        <v>119</v>
      </c>
      <c r="C713">
        <v>25</v>
      </c>
      <c r="D713" t="s">
        <v>16</v>
      </c>
      <c r="E713" t="s">
        <v>42</v>
      </c>
      <c r="F713" t="s">
        <v>43</v>
      </c>
      <c r="G713" t="s">
        <v>39</v>
      </c>
      <c r="H713">
        <v>45413</v>
      </c>
      <c r="I713">
        <v>39676</v>
      </c>
      <c r="J713">
        <v>1545</v>
      </c>
      <c r="K713">
        <v>2.68</v>
      </c>
      <c r="L713">
        <v>2</v>
      </c>
      <c r="M713" t="s">
        <v>34</v>
      </c>
      <c r="N713" t="s">
        <v>21</v>
      </c>
    </row>
    <row r="714" spans="1:14" x14ac:dyDescent="0.3">
      <c r="A714" t="s">
        <v>1074</v>
      </c>
      <c r="B714" t="s">
        <v>925</v>
      </c>
      <c r="C714">
        <v>35</v>
      </c>
      <c r="D714" t="s">
        <v>24</v>
      </c>
      <c r="E714" t="s">
        <v>62</v>
      </c>
      <c r="F714" t="s">
        <v>63</v>
      </c>
      <c r="G714" t="s">
        <v>39</v>
      </c>
      <c r="H714">
        <v>42320</v>
      </c>
      <c r="I714">
        <v>43955</v>
      </c>
      <c r="J714">
        <v>2938</v>
      </c>
      <c r="K714">
        <v>3.44</v>
      </c>
      <c r="L714">
        <v>0</v>
      </c>
      <c r="M714" t="s">
        <v>20</v>
      </c>
      <c r="N714" t="s">
        <v>21</v>
      </c>
    </row>
    <row r="715" spans="1:14" x14ac:dyDescent="0.3">
      <c r="A715" t="s">
        <v>1075</v>
      </c>
      <c r="B715" t="s">
        <v>457</v>
      </c>
      <c r="C715">
        <v>35</v>
      </c>
      <c r="D715" t="s">
        <v>16</v>
      </c>
      <c r="E715" t="s">
        <v>42</v>
      </c>
      <c r="F715" t="s">
        <v>43</v>
      </c>
      <c r="G715" t="s">
        <v>50</v>
      </c>
      <c r="H715">
        <v>44831</v>
      </c>
      <c r="I715">
        <v>49134</v>
      </c>
      <c r="J715">
        <v>2675</v>
      </c>
      <c r="K715">
        <v>3.88</v>
      </c>
      <c r="L715">
        <v>7</v>
      </c>
      <c r="M715" t="s">
        <v>20</v>
      </c>
      <c r="N715" t="s">
        <v>21</v>
      </c>
    </row>
    <row r="716" spans="1:14" x14ac:dyDescent="0.3">
      <c r="A716" t="s">
        <v>1076</v>
      </c>
      <c r="B716" t="s">
        <v>581</v>
      </c>
      <c r="C716">
        <v>25</v>
      </c>
      <c r="D716" t="s">
        <v>16</v>
      </c>
      <c r="E716" t="s">
        <v>37</v>
      </c>
      <c r="F716" t="s">
        <v>38</v>
      </c>
      <c r="G716" t="s">
        <v>33</v>
      </c>
      <c r="H716">
        <v>43853</v>
      </c>
      <c r="I716">
        <v>28837</v>
      </c>
      <c r="J716">
        <v>1920</v>
      </c>
      <c r="K716">
        <v>3.24</v>
      </c>
      <c r="L716">
        <v>5</v>
      </c>
      <c r="M716" t="s">
        <v>34</v>
      </c>
      <c r="N716" t="s">
        <v>21</v>
      </c>
    </row>
    <row r="717" spans="1:14" x14ac:dyDescent="0.3">
      <c r="A717" t="s">
        <v>1077</v>
      </c>
      <c r="B717" t="s">
        <v>908</v>
      </c>
      <c r="C717">
        <v>39</v>
      </c>
      <c r="D717" t="s">
        <v>24</v>
      </c>
      <c r="E717" t="s">
        <v>42</v>
      </c>
      <c r="F717" t="s">
        <v>43</v>
      </c>
      <c r="G717" t="s">
        <v>33</v>
      </c>
      <c r="H717">
        <v>44878</v>
      </c>
      <c r="I717">
        <v>48260</v>
      </c>
      <c r="J717">
        <v>1845</v>
      </c>
      <c r="K717">
        <v>2.1</v>
      </c>
      <c r="L717">
        <v>0</v>
      </c>
      <c r="M717" t="s">
        <v>34</v>
      </c>
      <c r="N717" t="s">
        <v>21</v>
      </c>
    </row>
    <row r="718" spans="1:14" x14ac:dyDescent="0.3">
      <c r="A718" t="s">
        <v>1078</v>
      </c>
      <c r="B718" t="s">
        <v>475</v>
      </c>
      <c r="C718">
        <v>43</v>
      </c>
      <c r="D718" t="s">
        <v>16</v>
      </c>
      <c r="E718" t="s">
        <v>58</v>
      </c>
      <c r="F718" t="s">
        <v>59</v>
      </c>
      <c r="G718" t="s">
        <v>105</v>
      </c>
      <c r="H718">
        <v>42253</v>
      </c>
      <c r="I718">
        <v>29137</v>
      </c>
      <c r="J718">
        <v>1991</v>
      </c>
      <c r="K718">
        <v>3.75</v>
      </c>
      <c r="L718">
        <v>8</v>
      </c>
      <c r="M718" t="s">
        <v>34</v>
      </c>
      <c r="N718" t="s">
        <v>21</v>
      </c>
    </row>
    <row r="719" spans="1:14" x14ac:dyDescent="0.3">
      <c r="A719" t="s">
        <v>1079</v>
      </c>
      <c r="B719" t="s">
        <v>126</v>
      </c>
      <c r="C719">
        <v>43</v>
      </c>
      <c r="D719" t="s">
        <v>24</v>
      </c>
      <c r="E719" t="s">
        <v>31</v>
      </c>
      <c r="F719" t="s">
        <v>32</v>
      </c>
      <c r="G719" t="s">
        <v>33</v>
      </c>
      <c r="H719">
        <v>43929</v>
      </c>
      <c r="I719">
        <v>36009</v>
      </c>
      <c r="J719">
        <v>1594</v>
      </c>
      <c r="K719">
        <v>4.4400000000000004</v>
      </c>
      <c r="L719">
        <v>6</v>
      </c>
      <c r="M719" t="s">
        <v>20</v>
      </c>
      <c r="N719" t="s">
        <v>21</v>
      </c>
    </row>
    <row r="720" spans="1:14" x14ac:dyDescent="0.3">
      <c r="A720" t="s">
        <v>1080</v>
      </c>
      <c r="B720" t="s">
        <v>85</v>
      </c>
      <c r="C720">
        <v>34</v>
      </c>
      <c r="D720" t="s">
        <v>16</v>
      </c>
      <c r="E720" t="s">
        <v>25</v>
      </c>
      <c r="F720" t="s">
        <v>26</v>
      </c>
      <c r="G720" t="s">
        <v>53</v>
      </c>
      <c r="H720">
        <v>43138</v>
      </c>
      <c r="I720">
        <v>29334</v>
      </c>
      <c r="J720">
        <v>2219</v>
      </c>
      <c r="K720">
        <v>3.92</v>
      </c>
      <c r="L720">
        <v>3</v>
      </c>
      <c r="M720" t="s">
        <v>20</v>
      </c>
      <c r="N720" t="s">
        <v>21</v>
      </c>
    </row>
    <row r="721" spans="1:14" x14ac:dyDescent="0.3">
      <c r="A721" t="s">
        <v>1081</v>
      </c>
      <c r="B721" t="s">
        <v>293</v>
      </c>
      <c r="C721">
        <v>36</v>
      </c>
      <c r="D721" t="s">
        <v>16</v>
      </c>
      <c r="E721" t="s">
        <v>37</v>
      </c>
      <c r="F721" t="s">
        <v>38</v>
      </c>
      <c r="G721" t="s">
        <v>39</v>
      </c>
      <c r="H721">
        <v>45205</v>
      </c>
      <c r="I721">
        <v>32476</v>
      </c>
      <c r="J721">
        <v>1734</v>
      </c>
      <c r="K721">
        <v>3.25</v>
      </c>
      <c r="L721">
        <v>2</v>
      </c>
      <c r="M721" t="s">
        <v>34</v>
      </c>
      <c r="N721" t="s">
        <v>21</v>
      </c>
    </row>
    <row r="722" spans="1:14" x14ac:dyDescent="0.3">
      <c r="A722" t="s">
        <v>1082</v>
      </c>
      <c r="B722" t="s">
        <v>404</v>
      </c>
      <c r="C722">
        <v>29</v>
      </c>
      <c r="D722" t="s">
        <v>16</v>
      </c>
      <c r="E722" t="s">
        <v>42</v>
      </c>
      <c r="F722" t="s">
        <v>43</v>
      </c>
      <c r="G722" t="s">
        <v>88</v>
      </c>
      <c r="H722">
        <v>43831</v>
      </c>
      <c r="I722">
        <v>37932</v>
      </c>
      <c r="J722">
        <v>2126</v>
      </c>
      <c r="K722">
        <v>2.36</v>
      </c>
      <c r="L722">
        <v>5</v>
      </c>
      <c r="M722" t="s">
        <v>28</v>
      </c>
      <c r="N722" t="s">
        <v>21</v>
      </c>
    </row>
    <row r="723" spans="1:14" x14ac:dyDescent="0.3">
      <c r="A723" t="s">
        <v>1083</v>
      </c>
      <c r="B723" t="s">
        <v>329</v>
      </c>
      <c r="C723">
        <v>35</v>
      </c>
      <c r="D723" t="s">
        <v>24</v>
      </c>
      <c r="E723" t="s">
        <v>42</v>
      </c>
      <c r="F723" t="s">
        <v>43</v>
      </c>
      <c r="G723" t="s">
        <v>105</v>
      </c>
      <c r="H723">
        <v>45506</v>
      </c>
      <c r="I723">
        <v>47151</v>
      </c>
      <c r="J723">
        <v>2362</v>
      </c>
      <c r="K723">
        <v>3.11</v>
      </c>
      <c r="L723">
        <v>3</v>
      </c>
      <c r="M723" t="s">
        <v>20</v>
      </c>
      <c r="N723" t="s">
        <v>21</v>
      </c>
    </row>
    <row r="724" spans="1:14" x14ac:dyDescent="0.3">
      <c r="A724" t="s">
        <v>1084</v>
      </c>
      <c r="B724" t="s">
        <v>113</v>
      </c>
      <c r="C724">
        <v>26</v>
      </c>
      <c r="D724" t="s">
        <v>16</v>
      </c>
      <c r="E724" t="s">
        <v>37</v>
      </c>
      <c r="F724" t="s">
        <v>38</v>
      </c>
      <c r="G724" t="s">
        <v>50</v>
      </c>
      <c r="H724">
        <v>44731</v>
      </c>
      <c r="I724">
        <v>25952</v>
      </c>
      <c r="J724">
        <v>1680</v>
      </c>
      <c r="K724">
        <v>3.03</v>
      </c>
      <c r="L724">
        <v>4</v>
      </c>
      <c r="M724" t="s">
        <v>20</v>
      </c>
      <c r="N724" t="s">
        <v>21</v>
      </c>
    </row>
    <row r="725" spans="1:14" x14ac:dyDescent="0.3">
      <c r="A725" t="s">
        <v>1085</v>
      </c>
      <c r="B725" t="s">
        <v>919</v>
      </c>
      <c r="C725">
        <v>32</v>
      </c>
      <c r="D725" t="s">
        <v>24</v>
      </c>
      <c r="E725" t="s">
        <v>17</v>
      </c>
      <c r="F725" t="s">
        <v>18</v>
      </c>
      <c r="G725" t="s">
        <v>39</v>
      </c>
      <c r="H725">
        <v>42932</v>
      </c>
      <c r="I725">
        <v>43023</v>
      </c>
      <c r="J725">
        <v>2678</v>
      </c>
      <c r="K725">
        <v>2.67</v>
      </c>
      <c r="L725">
        <v>0</v>
      </c>
      <c r="M725" t="s">
        <v>20</v>
      </c>
      <c r="N725" t="s">
        <v>21</v>
      </c>
    </row>
    <row r="726" spans="1:14" x14ac:dyDescent="0.3">
      <c r="A726" t="s">
        <v>1086</v>
      </c>
      <c r="B726" t="s">
        <v>612</v>
      </c>
      <c r="C726">
        <v>21</v>
      </c>
      <c r="D726" t="s">
        <v>16</v>
      </c>
      <c r="E726" t="s">
        <v>74</v>
      </c>
      <c r="F726" t="s">
        <v>75</v>
      </c>
      <c r="G726" t="s">
        <v>39</v>
      </c>
      <c r="H726">
        <v>43318</v>
      </c>
      <c r="I726">
        <v>36229</v>
      </c>
      <c r="J726">
        <v>1104</v>
      </c>
      <c r="K726">
        <v>2.25</v>
      </c>
      <c r="L726">
        <v>4</v>
      </c>
      <c r="M726" t="s">
        <v>20</v>
      </c>
      <c r="N726" t="s">
        <v>21</v>
      </c>
    </row>
    <row r="727" spans="1:14" x14ac:dyDescent="0.3">
      <c r="A727" t="s">
        <v>1087</v>
      </c>
      <c r="B727" t="s">
        <v>1088</v>
      </c>
      <c r="C727">
        <v>36</v>
      </c>
      <c r="D727" t="s">
        <v>16</v>
      </c>
      <c r="E727" t="s">
        <v>25</v>
      </c>
      <c r="F727" t="s">
        <v>26</v>
      </c>
      <c r="G727" t="s">
        <v>19</v>
      </c>
      <c r="H727">
        <v>42314</v>
      </c>
      <c r="I727">
        <v>28078</v>
      </c>
      <c r="J727">
        <v>1872</v>
      </c>
      <c r="K727">
        <v>3.56</v>
      </c>
      <c r="L727">
        <v>2</v>
      </c>
      <c r="M727" t="s">
        <v>34</v>
      </c>
      <c r="N727" t="s">
        <v>21</v>
      </c>
    </row>
    <row r="728" spans="1:14" x14ac:dyDescent="0.3">
      <c r="A728" t="s">
        <v>1089</v>
      </c>
      <c r="B728" t="s">
        <v>1090</v>
      </c>
      <c r="C728">
        <v>39</v>
      </c>
      <c r="D728" t="s">
        <v>24</v>
      </c>
      <c r="E728" t="s">
        <v>37</v>
      </c>
      <c r="F728" t="s">
        <v>38</v>
      </c>
      <c r="G728" t="s">
        <v>19</v>
      </c>
      <c r="H728">
        <v>44978</v>
      </c>
      <c r="I728">
        <v>28790</v>
      </c>
      <c r="J728">
        <v>355</v>
      </c>
      <c r="K728">
        <v>1.87</v>
      </c>
      <c r="L728">
        <v>4</v>
      </c>
      <c r="M728" t="s">
        <v>34</v>
      </c>
      <c r="N728" t="s">
        <v>21</v>
      </c>
    </row>
    <row r="729" spans="1:14" x14ac:dyDescent="0.3">
      <c r="A729" t="s">
        <v>1091</v>
      </c>
      <c r="B729" t="s">
        <v>714</v>
      </c>
      <c r="C729">
        <v>31</v>
      </c>
      <c r="D729" t="s">
        <v>24</v>
      </c>
      <c r="E729" t="s">
        <v>17</v>
      </c>
      <c r="F729" t="s">
        <v>18</v>
      </c>
      <c r="G729" t="s">
        <v>27</v>
      </c>
      <c r="H729">
        <v>45494</v>
      </c>
      <c r="I729">
        <v>54504</v>
      </c>
      <c r="J729">
        <v>1306</v>
      </c>
      <c r="K729">
        <v>2.4500000000000002</v>
      </c>
      <c r="L729">
        <v>5</v>
      </c>
      <c r="M729" t="s">
        <v>34</v>
      </c>
      <c r="N729" t="s">
        <v>21</v>
      </c>
    </row>
    <row r="730" spans="1:14" x14ac:dyDescent="0.3">
      <c r="A730" t="s">
        <v>1092</v>
      </c>
      <c r="B730" t="s">
        <v>287</v>
      </c>
      <c r="C730">
        <v>25</v>
      </c>
      <c r="D730" t="s">
        <v>16</v>
      </c>
      <c r="E730" t="s">
        <v>17</v>
      </c>
      <c r="F730" t="s">
        <v>18</v>
      </c>
      <c r="G730" t="s">
        <v>50</v>
      </c>
      <c r="H730">
        <v>43748</v>
      </c>
      <c r="I730">
        <v>49086</v>
      </c>
      <c r="J730">
        <v>2731</v>
      </c>
      <c r="K730">
        <v>3.24</v>
      </c>
      <c r="L730">
        <v>3</v>
      </c>
      <c r="M730" t="s">
        <v>34</v>
      </c>
      <c r="N730" t="s">
        <v>21</v>
      </c>
    </row>
    <row r="731" spans="1:14" x14ac:dyDescent="0.3">
      <c r="A731" t="s">
        <v>1093</v>
      </c>
      <c r="B731" t="s">
        <v>1094</v>
      </c>
      <c r="C731">
        <v>26</v>
      </c>
      <c r="D731" t="s">
        <v>16</v>
      </c>
      <c r="E731" t="s">
        <v>31</v>
      </c>
      <c r="F731" t="s">
        <v>32</v>
      </c>
      <c r="G731" t="s">
        <v>88</v>
      </c>
      <c r="H731">
        <v>45582</v>
      </c>
      <c r="I731">
        <v>30859</v>
      </c>
      <c r="J731">
        <v>2622</v>
      </c>
      <c r="K731">
        <v>4.33</v>
      </c>
      <c r="L731">
        <v>0</v>
      </c>
      <c r="M731" t="s">
        <v>34</v>
      </c>
      <c r="N731" t="s">
        <v>21</v>
      </c>
    </row>
    <row r="732" spans="1:14" x14ac:dyDescent="0.3">
      <c r="A732" t="s">
        <v>1095</v>
      </c>
      <c r="B732" t="s">
        <v>583</v>
      </c>
      <c r="C732">
        <v>24</v>
      </c>
      <c r="D732" t="s">
        <v>24</v>
      </c>
      <c r="E732" t="s">
        <v>25</v>
      </c>
      <c r="F732" t="s">
        <v>26</v>
      </c>
      <c r="G732" t="s">
        <v>88</v>
      </c>
      <c r="H732">
        <v>43501</v>
      </c>
      <c r="I732">
        <v>30013</v>
      </c>
      <c r="J732">
        <v>977</v>
      </c>
      <c r="K732">
        <v>2.84</v>
      </c>
      <c r="L732">
        <v>2</v>
      </c>
      <c r="M732" t="s">
        <v>20</v>
      </c>
      <c r="N732" t="s">
        <v>21</v>
      </c>
    </row>
    <row r="733" spans="1:14" x14ac:dyDescent="0.3">
      <c r="A733" t="s">
        <v>1096</v>
      </c>
      <c r="B733" t="s">
        <v>448</v>
      </c>
      <c r="C733">
        <v>40</v>
      </c>
      <c r="D733" t="s">
        <v>24</v>
      </c>
      <c r="E733" t="s">
        <v>74</v>
      </c>
      <c r="F733" t="s">
        <v>75</v>
      </c>
      <c r="G733" t="s">
        <v>105</v>
      </c>
      <c r="H733">
        <v>42771</v>
      </c>
      <c r="I733">
        <v>34759</v>
      </c>
      <c r="J733">
        <v>1921</v>
      </c>
      <c r="K733">
        <v>4.3600000000000003</v>
      </c>
      <c r="L733">
        <v>4</v>
      </c>
      <c r="M733" t="s">
        <v>28</v>
      </c>
      <c r="N733" t="s">
        <v>21</v>
      </c>
    </row>
    <row r="734" spans="1:14" x14ac:dyDescent="0.3">
      <c r="A734" t="s">
        <v>1097</v>
      </c>
      <c r="B734" t="s">
        <v>362</v>
      </c>
      <c r="C734">
        <v>30</v>
      </c>
      <c r="D734" t="s">
        <v>16</v>
      </c>
      <c r="E734" t="s">
        <v>74</v>
      </c>
      <c r="F734" t="s">
        <v>75</v>
      </c>
      <c r="G734" t="s">
        <v>88</v>
      </c>
      <c r="H734">
        <v>42403</v>
      </c>
      <c r="I734">
        <v>32706</v>
      </c>
      <c r="J734">
        <v>696</v>
      </c>
      <c r="K734">
        <v>3.49</v>
      </c>
      <c r="L734">
        <v>6</v>
      </c>
      <c r="M734" t="s">
        <v>34</v>
      </c>
      <c r="N734" t="s">
        <v>21</v>
      </c>
    </row>
    <row r="735" spans="1:14" x14ac:dyDescent="0.3">
      <c r="A735" t="s">
        <v>1098</v>
      </c>
      <c r="B735" t="s">
        <v>829</v>
      </c>
      <c r="C735">
        <v>28</v>
      </c>
      <c r="D735" t="s">
        <v>16</v>
      </c>
      <c r="E735" t="s">
        <v>25</v>
      </c>
      <c r="F735" t="s">
        <v>26</v>
      </c>
      <c r="G735" t="s">
        <v>33</v>
      </c>
      <c r="H735">
        <v>45010</v>
      </c>
      <c r="I735">
        <v>33759</v>
      </c>
      <c r="J735">
        <v>657</v>
      </c>
      <c r="K735">
        <v>2.93</v>
      </c>
      <c r="L735">
        <v>6</v>
      </c>
      <c r="M735" t="s">
        <v>20</v>
      </c>
      <c r="N735" t="s">
        <v>21</v>
      </c>
    </row>
    <row r="736" spans="1:14" x14ac:dyDescent="0.3">
      <c r="A736" t="s">
        <v>1099</v>
      </c>
      <c r="B736" t="s">
        <v>1100</v>
      </c>
      <c r="C736">
        <v>30</v>
      </c>
      <c r="D736" t="s">
        <v>24</v>
      </c>
      <c r="E736" t="s">
        <v>58</v>
      </c>
      <c r="F736" t="s">
        <v>59</v>
      </c>
      <c r="G736" t="s">
        <v>27</v>
      </c>
      <c r="H736">
        <v>44726</v>
      </c>
      <c r="I736">
        <v>31585</v>
      </c>
      <c r="J736">
        <v>922</v>
      </c>
      <c r="K736">
        <v>3.17</v>
      </c>
      <c r="L736">
        <v>3</v>
      </c>
      <c r="M736" t="s">
        <v>34</v>
      </c>
      <c r="N736" t="s">
        <v>21</v>
      </c>
    </row>
    <row r="737" spans="1:14" x14ac:dyDescent="0.3">
      <c r="A737" t="s">
        <v>1101</v>
      </c>
      <c r="B737" t="s">
        <v>247</v>
      </c>
      <c r="C737">
        <v>38</v>
      </c>
      <c r="D737" t="s">
        <v>16</v>
      </c>
      <c r="E737" t="s">
        <v>25</v>
      </c>
      <c r="F737" t="s">
        <v>26</v>
      </c>
      <c r="G737" t="s">
        <v>50</v>
      </c>
      <c r="H737">
        <v>44302</v>
      </c>
      <c r="I737">
        <v>30242</v>
      </c>
      <c r="J737">
        <v>895</v>
      </c>
      <c r="K737">
        <v>3.84</v>
      </c>
      <c r="L737">
        <v>3</v>
      </c>
      <c r="M737" t="s">
        <v>34</v>
      </c>
      <c r="N737" t="s">
        <v>21</v>
      </c>
    </row>
    <row r="738" spans="1:14" x14ac:dyDescent="0.3">
      <c r="A738" t="s">
        <v>1102</v>
      </c>
      <c r="B738" t="s">
        <v>305</v>
      </c>
      <c r="C738">
        <v>26</v>
      </c>
      <c r="D738" t="s">
        <v>16</v>
      </c>
      <c r="E738" t="s">
        <v>62</v>
      </c>
      <c r="F738" t="s">
        <v>63</v>
      </c>
      <c r="G738" t="s">
        <v>105</v>
      </c>
      <c r="H738">
        <v>44339</v>
      </c>
      <c r="I738">
        <v>40139</v>
      </c>
      <c r="J738">
        <v>2564</v>
      </c>
      <c r="K738">
        <v>2.98</v>
      </c>
      <c r="L738">
        <v>7</v>
      </c>
      <c r="M738" t="s">
        <v>20</v>
      </c>
      <c r="N738" t="s">
        <v>21</v>
      </c>
    </row>
    <row r="739" spans="1:14" x14ac:dyDescent="0.3">
      <c r="A739" t="s">
        <v>1103</v>
      </c>
      <c r="B739" t="s">
        <v>572</v>
      </c>
      <c r="C739">
        <v>33</v>
      </c>
      <c r="D739" t="s">
        <v>16</v>
      </c>
      <c r="E739" t="s">
        <v>74</v>
      </c>
      <c r="F739" t="s">
        <v>75</v>
      </c>
      <c r="G739" t="s">
        <v>27</v>
      </c>
      <c r="H739">
        <v>43792</v>
      </c>
      <c r="I739">
        <v>35833</v>
      </c>
      <c r="J739">
        <v>1341</v>
      </c>
      <c r="K739">
        <v>4.92</v>
      </c>
      <c r="L739">
        <v>1</v>
      </c>
      <c r="M739" t="s">
        <v>28</v>
      </c>
      <c r="N739" t="s">
        <v>21</v>
      </c>
    </row>
    <row r="740" spans="1:14" x14ac:dyDescent="0.3">
      <c r="A740" t="s">
        <v>1104</v>
      </c>
      <c r="B740" t="s">
        <v>285</v>
      </c>
      <c r="C740">
        <v>35</v>
      </c>
      <c r="D740" t="s">
        <v>16</v>
      </c>
      <c r="E740" t="s">
        <v>37</v>
      </c>
      <c r="F740" t="s">
        <v>38</v>
      </c>
      <c r="G740" t="s">
        <v>53</v>
      </c>
      <c r="H740">
        <v>44351</v>
      </c>
      <c r="I740">
        <v>23002</v>
      </c>
      <c r="J740">
        <v>1958</v>
      </c>
      <c r="K740">
        <v>3.73</v>
      </c>
      <c r="L740">
        <v>1</v>
      </c>
      <c r="M740" t="s">
        <v>28</v>
      </c>
      <c r="N740" t="s">
        <v>21</v>
      </c>
    </row>
    <row r="741" spans="1:14" x14ac:dyDescent="0.3">
      <c r="A741" t="s">
        <v>1105</v>
      </c>
      <c r="B741" t="s">
        <v>49</v>
      </c>
      <c r="C741">
        <v>27</v>
      </c>
      <c r="D741" t="s">
        <v>16</v>
      </c>
      <c r="E741" t="s">
        <v>42</v>
      </c>
      <c r="F741" t="s">
        <v>43</v>
      </c>
      <c r="G741" t="s">
        <v>33</v>
      </c>
      <c r="H741">
        <v>45202</v>
      </c>
      <c r="I741">
        <v>38601</v>
      </c>
      <c r="J741">
        <v>1490</v>
      </c>
      <c r="K741">
        <v>2.73</v>
      </c>
      <c r="L741">
        <v>3</v>
      </c>
      <c r="M741" t="s">
        <v>20</v>
      </c>
      <c r="N741" t="s">
        <v>21</v>
      </c>
    </row>
    <row r="742" spans="1:14" x14ac:dyDescent="0.3">
      <c r="A742" t="s">
        <v>1106</v>
      </c>
      <c r="B742" t="s">
        <v>109</v>
      </c>
      <c r="C742">
        <v>29</v>
      </c>
      <c r="D742" t="s">
        <v>16</v>
      </c>
      <c r="E742" t="s">
        <v>42</v>
      </c>
      <c r="F742" t="s">
        <v>43</v>
      </c>
      <c r="G742" t="s">
        <v>50</v>
      </c>
      <c r="H742">
        <v>44370</v>
      </c>
      <c r="I742">
        <v>51246</v>
      </c>
      <c r="J742">
        <v>1796</v>
      </c>
      <c r="K742">
        <v>4.78</v>
      </c>
      <c r="L742">
        <v>1</v>
      </c>
      <c r="M742" t="s">
        <v>20</v>
      </c>
      <c r="N742" t="s">
        <v>21</v>
      </c>
    </row>
    <row r="743" spans="1:14" x14ac:dyDescent="0.3">
      <c r="A743" t="s">
        <v>1107</v>
      </c>
      <c r="B743" t="s">
        <v>1004</v>
      </c>
      <c r="C743">
        <v>25</v>
      </c>
      <c r="D743" t="s">
        <v>16</v>
      </c>
      <c r="E743" t="s">
        <v>37</v>
      </c>
      <c r="F743" t="s">
        <v>38</v>
      </c>
      <c r="G743" t="s">
        <v>88</v>
      </c>
      <c r="H743">
        <v>43854</v>
      </c>
      <c r="I743">
        <v>28357</v>
      </c>
      <c r="J743">
        <v>1449</v>
      </c>
      <c r="K743">
        <v>2.83</v>
      </c>
      <c r="L743">
        <v>2</v>
      </c>
      <c r="M743" t="s">
        <v>34</v>
      </c>
      <c r="N743" t="s">
        <v>21</v>
      </c>
    </row>
    <row r="744" spans="1:14" x14ac:dyDescent="0.3">
      <c r="A744" t="s">
        <v>1108</v>
      </c>
      <c r="B744" t="s">
        <v>96</v>
      </c>
      <c r="C744">
        <v>34</v>
      </c>
      <c r="D744" t="s">
        <v>16</v>
      </c>
      <c r="E744" t="s">
        <v>62</v>
      </c>
      <c r="F744" t="s">
        <v>63</v>
      </c>
      <c r="G744" t="s">
        <v>50</v>
      </c>
      <c r="H744">
        <v>44592</v>
      </c>
      <c r="I744">
        <v>47508</v>
      </c>
      <c r="J744">
        <v>2259</v>
      </c>
      <c r="K744">
        <v>2.4500000000000002</v>
      </c>
      <c r="L744">
        <v>4</v>
      </c>
      <c r="M744" t="s">
        <v>28</v>
      </c>
      <c r="N744" t="s">
        <v>21</v>
      </c>
    </row>
    <row r="745" spans="1:14" x14ac:dyDescent="0.3">
      <c r="A745" t="s">
        <v>1109</v>
      </c>
      <c r="B745" t="s">
        <v>1110</v>
      </c>
      <c r="C745">
        <v>37</v>
      </c>
      <c r="D745" t="s">
        <v>16</v>
      </c>
      <c r="E745" t="s">
        <v>17</v>
      </c>
      <c r="F745" t="s">
        <v>18</v>
      </c>
      <c r="G745" t="s">
        <v>105</v>
      </c>
      <c r="H745">
        <v>44438</v>
      </c>
      <c r="I745">
        <v>35102</v>
      </c>
      <c r="J745">
        <v>2384</v>
      </c>
      <c r="K745">
        <v>4.01</v>
      </c>
      <c r="L745">
        <v>4</v>
      </c>
      <c r="M745" t="s">
        <v>20</v>
      </c>
      <c r="N745" t="s">
        <v>21</v>
      </c>
    </row>
    <row r="746" spans="1:14" x14ac:dyDescent="0.3">
      <c r="A746" t="s">
        <v>1111</v>
      </c>
      <c r="B746" t="s">
        <v>202</v>
      </c>
      <c r="C746">
        <v>29</v>
      </c>
      <c r="D746" t="s">
        <v>16</v>
      </c>
      <c r="E746" t="s">
        <v>42</v>
      </c>
      <c r="F746" t="s">
        <v>43</v>
      </c>
      <c r="G746" t="s">
        <v>105</v>
      </c>
      <c r="H746">
        <v>44910</v>
      </c>
      <c r="I746">
        <v>36729</v>
      </c>
      <c r="J746">
        <v>3241</v>
      </c>
      <c r="K746">
        <v>4.32</v>
      </c>
      <c r="L746">
        <v>2</v>
      </c>
      <c r="M746" t="s">
        <v>28</v>
      </c>
      <c r="N746" t="s">
        <v>21</v>
      </c>
    </row>
    <row r="747" spans="1:14" x14ac:dyDescent="0.3">
      <c r="A747" t="s">
        <v>1112</v>
      </c>
      <c r="B747" t="s">
        <v>1090</v>
      </c>
      <c r="C747">
        <v>35</v>
      </c>
      <c r="D747" t="s">
        <v>24</v>
      </c>
      <c r="E747" t="s">
        <v>62</v>
      </c>
      <c r="F747" t="s">
        <v>63</v>
      </c>
      <c r="G747" t="s">
        <v>53</v>
      </c>
      <c r="H747">
        <v>42533</v>
      </c>
      <c r="I747">
        <v>47691</v>
      </c>
      <c r="J747">
        <v>2684</v>
      </c>
      <c r="K747">
        <v>2.62</v>
      </c>
      <c r="L747">
        <v>4</v>
      </c>
      <c r="M747" t="s">
        <v>28</v>
      </c>
      <c r="N747" t="s">
        <v>21</v>
      </c>
    </row>
    <row r="748" spans="1:14" x14ac:dyDescent="0.3">
      <c r="A748" t="s">
        <v>1113</v>
      </c>
      <c r="B748" t="s">
        <v>104</v>
      </c>
      <c r="C748">
        <v>42</v>
      </c>
      <c r="D748" t="s">
        <v>24</v>
      </c>
      <c r="E748" t="s">
        <v>58</v>
      </c>
      <c r="F748" t="s">
        <v>59</v>
      </c>
      <c r="G748" t="s">
        <v>88</v>
      </c>
      <c r="H748">
        <v>43055</v>
      </c>
      <c r="I748">
        <v>31590</v>
      </c>
      <c r="J748">
        <v>673</v>
      </c>
      <c r="K748">
        <v>2.6</v>
      </c>
      <c r="L748">
        <v>3</v>
      </c>
      <c r="M748" t="s">
        <v>20</v>
      </c>
      <c r="N748" t="s">
        <v>21</v>
      </c>
    </row>
    <row r="749" spans="1:14" x14ac:dyDescent="0.3">
      <c r="A749" t="s">
        <v>1114</v>
      </c>
      <c r="B749" t="s">
        <v>1115</v>
      </c>
      <c r="C749">
        <v>35</v>
      </c>
      <c r="D749" t="s">
        <v>24</v>
      </c>
      <c r="E749" t="s">
        <v>58</v>
      </c>
      <c r="F749" t="s">
        <v>59</v>
      </c>
      <c r="G749" t="s">
        <v>88</v>
      </c>
      <c r="H749">
        <v>43050</v>
      </c>
      <c r="I749">
        <v>30933</v>
      </c>
      <c r="J749">
        <v>1151</v>
      </c>
      <c r="K749">
        <v>4.75</v>
      </c>
      <c r="L749">
        <v>3</v>
      </c>
      <c r="M749" t="s">
        <v>28</v>
      </c>
      <c r="N749" t="s">
        <v>21</v>
      </c>
    </row>
    <row r="750" spans="1:14" x14ac:dyDescent="0.3">
      <c r="A750" t="s">
        <v>1116</v>
      </c>
      <c r="B750" t="s">
        <v>117</v>
      </c>
      <c r="C750">
        <v>32</v>
      </c>
      <c r="D750" t="s">
        <v>24</v>
      </c>
      <c r="E750" t="s">
        <v>31</v>
      </c>
      <c r="F750" t="s">
        <v>32</v>
      </c>
      <c r="G750" t="s">
        <v>105</v>
      </c>
      <c r="H750">
        <v>42564</v>
      </c>
      <c r="I750">
        <v>33567</v>
      </c>
      <c r="J750">
        <v>1767</v>
      </c>
      <c r="K750">
        <v>3.43</v>
      </c>
      <c r="L750">
        <v>2</v>
      </c>
      <c r="M750" t="s">
        <v>28</v>
      </c>
      <c r="N750" t="s">
        <v>21</v>
      </c>
    </row>
    <row r="751" spans="1:14" x14ac:dyDescent="0.3">
      <c r="A751" t="s">
        <v>1117</v>
      </c>
      <c r="B751" t="s">
        <v>536</v>
      </c>
      <c r="C751">
        <v>33</v>
      </c>
      <c r="D751" t="s">
        <v>24</v>
      </c>
      <c r="E751" t="s">
        <v>58</v>
      </c>
      <c r="F751" t="s">
        <v>59</v>
      </c>
      <c r="G751" t="s">
        <v>88</v>
      </c>
      <c r="H751">
        <v>42135</v>
      </c>
      <c r="I751">
        <v>27415</v>
      </c>
      <c r="J751">
        <v>765</v>
      </c>
      <c r="K751">
        <v>2.85</v>
      </c>
      <c r="L751">
        <v>1</v>
      </c>
      <c r="M751" t="s">
        <v>20</v>
      </c>
      <c r="N751" t="s">
        <v>21</v>
      </c>
    </row>
    <row r="752" spans="1:14" x14ac:dyDescent="0.3">
      <c r="A752" t="s">
        <v>1118</v>
      </c>
      <c r="B752" t="s">
        <v>204</v>
      </c>
      <c r="C752">
        <v>24</v>
      </c>
      <c r="D752" t="s">
        <v>16</v>
      </c>
      <c r="E752" t="s">
        <v>58</v>
      </c>
      <c r="F752" t="s">
        <v>59</v>
      </c>
      <c r="G752" t="s">
        <v>50</v>
      </c>
      <c r="H752">
        <v>42532</v>
      </c>
      <c r="I752">
        <v>32888</v>
      </c>
      <c r="J752">
        <v>2251</v>
      </c>
      <c r="K752">
        <v>4.29</v>
      </c>
      <c r="L752">
        <v>0</v>
      </c>
      <c r="M752" t="s">
        <v>28</v>
      </c>
      <c r="N752" t="s">
        <v>21</v>
      </c>
    </row>
    <row r="753" spans="1:14" x14ac:dyDescent="0.3">
      <c r="A753" t="s">
        <v>1119</v>
      </c>
      <c r="B753" t="s">
        <v>819</v>
      </c>
      <c r="C753">
        <v>25</v>
      </c>
      <c r="D753" t="s">
        <v>24</v>
      </c>
      <c r="E753" t="s">
        <v>25</v>
      </c>
      <c r="F753" t="s">
        <v>26</v>
      </c>
      <c r="G753" t="s">
        <v>27</v>
      </c>
      <c r="H753">
        <v>43577</v>
      </c>
      <c r="I753">
        <v>25506</v>
      </c>
      <c r="J753">
        <v>1162</v>
      </c>
      <c r="K753">
        <v>3.85</v>
      </c>
      <c r="L753">
        <v>4</v>
      </c>
      <c r="M753" t="s">
        <v>34</v>
      </c>
      <c r="N753" t="s">
        <v>21</v>
      </c>
    </row>
    <row r="754" spans="1:14" x14ac:dyDescent="0.3">
      <c r="A754" t="s">
        <v>1120</v>
      </c>
      <c r="B754" t="s">
        <v>707</v>
      </c>
      <c r="C754">
        <v>39</v>
      </c>
      <c r="D754" t="s">
        <v>16</v>
      </c>
      <c r="E754" t="s">
        <v>74</v>
      </c>
      <c r="F754" t="s">
        <v>75</v>
      </c>
      <c r="G754" t="s">
        <v>39</v>
      </c>
      <c r="H754">
        <v>44770</v>
      </c>
      <c r="I754">
        <v>31580</v>
      </c>
      <c r="J754">
        <v>434</v>
      </c>
      <c r="K754">
        <v>1.17</v>
      </c>
      <c r="L754">
        <v>0</v>
      </c>
      <c r="M754" t="s">
        <v>20</v>
      </c>
      <c r="N754" t="s">
        <v>21</v>
      </c>
    </row>
    <row r="755" spans="1:14" x14ac:dyDescent="0.3">
      <c r="A755" t="s">
        <v>1121</v>
      </c>
      <c r="B755" t="s">
        <v>174</v>
      </c>
      <c r="C755">
        <v>28</v>
      </c>
      <c r="D755" t="s">
        <v>16</v>
      </c>
      <c r="E755" t="s">
        <v>42</v>
      </c>
      <c r="F755" t="s">
        <v>43</v>
      </c>
      <c r="G755" t="s">
        <v>105</v>
      </c>
      <c r="H755">
        <v>43223</v>
      </c>
      <c r="I755">
        <v>36087</v>
      </c>
      <c r="J755">
        <v>1147</v>
      </c>
      <c r="K755">
        <v>2.27</v>
      </c>
      <c r="L755">
        <v>1</v>
      </c>
      <c r="M755" t="s">
        <v>28</v>
      </c>
      <c r="N755" t="s">
        <v>21</v>
      </c>
    </row>
    <row r="756" spans="1:14" x14ac:dyDescent="0.3">
      <c r="A756" t="s">
        <v>1122</v>
      </c>
      <c r="B756" t="s">
        <v>184</v>
      </c>
      <c r="C756">
        <v>37</v>
      </c>
      <c r="D756" t="s">
        <v>24</v>
      </c>
      <c r="E756" t="s">
        <v>37</v>
      </c>
      <c r="F756" t="s">
        <v>38</v>
      </c>
      <c r="G756" t="s">
        <v>33</v>
      </c>
      <c r="H756">
        <v>44471</v>
      </c>
      <c r="I756">
        <v>27857</v>
      </c>
      <c r="J756">
        <v>2113</v>
      </c>
      <c r="K756">
        <v>4.2699999999999996</v>
      </c>
      <c r="L756">
        <v>1</v>
      </c>
      <c r="M756" t="s">
        <v>28</v>
      </c>
      <c r="N756" t="s">
        <v>21</v>
      </c>
    </row>
    <row r="757" spans="1:14" x14ac:dyDescent="0.3">
      <c r="A757" t="s">
        <v>1123</v>
      </c>
      <c r="B757" t="s">
        <v>1020</v>
      </c>
      <c r="C757">
        <v>24</v>
      </c>
      <c r="D757" t="s">
        <v>24</v>
      </c>
      <c r="E757" t="s">
        <v>62</v>
      </c>
      <c r="F757" t="s">
        <v>63</v>
      </c>
      <c r="G757" t="s">
        <v>19</v>
      </c>
      <c r="H757">
        <v>45124</v>
      </c>
      <c r="I757">
        <v>32830</v>
      </c>
      <c r="J757">
        <v>587</v>
      </c>
      <c r="K757">
        <v>2.4900000000000002</v>
      </c>
      <c r="L757">
        <v>4</v>
      </c>
      <c r="M757" t="s">
        <v>20</v>
      </c>
      <c r="N757" t="s">
        <v>21</v>
      </c>
    </row>
    <row r="758" spans="1:14" x14ac:dyDescent="0.3">
      <c r="A758" t="s">
        <v>1124</v>
      </c>
      <c r="B758" t="s">
        <v>87</v>
      </c>
      <c r="C758">
        <v>37</v>
      </c>
      <c r="D758" t="s">
        <v>16</v>
      </c>
      <c r="E758" t="s">
        <v>58</v>
      </c>
      <c r="F758" t="s">
        <v>59</v>
      </c>
      <c r="G758" t="s">
        <v>50</v>
      </c>
      <c r="H758">
        <v>44844</v>
      </c>
      <c r="I758">
        <v>35151</v>
      </c>
      <c r="J758">
        <v>1784</v>
      </c>
      <c r="K758">
        <v>2.81</v>
      </c>
      <c r="L758">
        <v>2</v>
      </c>
      <c r="M758" t="s">
        <v>20</v>
      </c>
      <c r="N758" t="s">
        <v>21</v>
      </c>
    </row>
    <row r="759" spans="1:14" x14ac:dyDescent="0.3">
      <c r="A759" t="s">
        <v>1125</v>
      </c>
      <c r="B759" t="s">
        <v>302</v>
      </c>
      <c r="C759">
        <v>32</v>
      </c>
      <c r="D759" t="s">
        <v>24</v>
      </c>
      <c r="E759" t="s">
        <v>25</v>
      </c>
      <c r="F759" t="s">
        <v>26</v>
      </c>
      <c r="G759" t="s">
        <v>39</v>
      </c>
      <c r="H759">
        <v>42920</v>
      </c>
      <c r="I759">
        <v>34465</v>
      </c>
      <c r="J759">
        <v>1562</v>
      </c>
      <c r="K759">
        <v>3.4</v>
      </c>
      <c r="L759">
        <v>6</v>
      </c>
      <c r="M759" t="s">
        <v>34</v>
      </c>
      <c r="N759" t="s">
        <v>21</v>
      </c>
    </row>
    <row r="760" spans="1:14" x14ac:dyDescent="0.3">
      <c r="A760" t="s">
        <v>1126</v>
      </c>
      <c r="B760" t="s">
        <v>402</v>
      </c>
      <c r="C760">
        <v>34</v>
      </c>
      <c r="D760" t="s">
        <v>16</v>
      </c>
      <c r="E760" t="s">
        <v>58</v>
      </c>
      <c r="F760" t="s">
        <v>59</v>
      </c>
      <c r="G760" t="s">
        <v>53</v>
      </c>
      <c r="H760">
        <v>43172</v>
      </c>
      <c r="I760">
        <v>30782</v>
      </c>
      <c r="J760">
        <v>749</v>
      </c>
      <c r="K760">
        <v>2.8</v>
      </c>
      <c r="L760">
        <v>3</v>
      </c>
      <c r="M760" t="s">
        <v>28</v>
      </c>
      <c r="N760" t="s">
        <v>21</v>
      </c>
    </row>
    <row r="761" spans="1:14" x14ac:dyDescent="0.3">
      <c r="A761" t="s">
        <v>1127</v>
      </c>
      <c r="B761" t="s">
        <v>285</v>
      </c>
      <c r="C761">
        <v>24</v>
      </c>
      <c r="D761" t="s">
        <v>24</v>
      </c>
      <c r="E761" t="s">
        <v>42</v>
      </c>
      <c r="F761" t="s">
        <v>43</v>
      </c>
      <c r="G761" t="s">
        <v>27</v>
      </c>
      <c r="H761">
        <v>42479</v>
      </c>
      <c r="I761">
        <v>44403</v>
      </c>
      <c r="J761">
        <v>1338</v>
      </c>
      <c r="K761">
        <v>2.82</v>
      </c>
      <c r="L761">
        <v>3</v>
      </c>
      <c r="M761" t="s">
        <v>20</v>
      </c>
      <c r="N761" t="s">
        <v>21</v>
      </c>
    </row>
    <row r="762" spans="1:14" x14ac:dyDescent="0.3">
      <c r="A762" t="s">
        <v>1128</v>
      </c>
      <c r="B762" t="s">
        <v>866</v>
      </c>
      <c r="C762">
        <v>30</v>
      </c>
      <c r="D762" t="s">
        <v>24</v>
      </c>
      <c r="E762" t="s">
        <v>37</v>
      </c>
      <c r="F762" t="s">
        <v>38</v>
      </c>
      <c r="G762" t="s">
        <v>19</v>
      </c>
      <c r="H762">
        <v>43431</v>
      </c>
      <c r="I762">
        <v>32164</v>
      </c>
      <c r="J762">
        <v>411</v>
      </c>
      <c r="K762">
        <v>1.2</v>
      </c>
      <c r="L762">
        <v>1</v>
      </c>
      <c r="M762" t="s">
        <v>20</v>
      </c>
      <c r="N762" t="s">
        <v>21</v>
      </c>
    </row>
    <row r="763" spans="1:14" x14ac:dyDescent="0.3">
      <c r="A763" t="s">
        <v>1129</v>
      </c>
      <c r="B763" t="s">
        <v>1130</v>
      </c>
      <c r="C763">
        <v>40</v>
      </c>
      <c r="D763" t="s">
        <v>16</v>
      </c>
      <c r="E763" t="s">
        <v>42</v>
      </c>
      <c r="F763" t="s">
        <v>43</v>
      </c>
      <c r="G763" t="s">
        <v>19</v>
      </c>
      <c r="H763">
        <v>43856</v>
      </c>
      <c r="I763">
        <v>45515</v>
      </c>
      <c r="J763">
        <v>2268</v>
      </c>
      <c r="K763">
        <v>4.3899999999999997</v>
      </c>
      <c r="L763">
        <v>1</v>
      </c>
      <c r="M763" t="s">
        <v>34</v>
      </c>
      <c r="N763" t="s">
        <v>21</v>
      </c>
    </row>
    <row r="764" spans="1:14" x14ac:dyDescent="0.3">
      <c r="A764" t="s">
        <v>1131</v>
      </c>
      <c r="B764" t="s">
        <v>829</v>
      </c>
      <c r="C764">
        <v>29</v>
      </c>
      <c r="D764" t="s">
        <v>24</v>
      </c>
      <c r="E764" t="s">
        <v>62</v>
      </c>
      <c r="F764" t="s">
        <v>63</v>
      </c>
      <c r="G764" t="s">
        <v>27</v>
      </c>
      <c r="H764">
        <v>44516</v>
      </c>
      <c r="I764">
        <v>40355</v>
      </c>
      <c r="J764">
        <v>2211</v>
      </c>
      <c r="K764">
        <v>2.86</v>
      </c>
      <c r="L764">
        <v>4</v>
      </c>
      <c r="M764" t="s">
        <v>20</v>
      </c>
      <c r="N764" t="s">
        <v>21</v>
      </c>
    </row>
    <row r="765" spans="1:14" x14ac:dyDescent="0.3">
      <c r="A765" t="s">
        <v>1132</v>
      </c>
      <c r="B765" t="s">
        <v>919</v>
      </c>
      <c r="C765">
        <v>39</v>
      </c>
      <c r="D765" t="s">
        <v>24</v>
      </c>
      <c r="E765" t="s">
        <v>58</v>
      </c>
      <c r="F765" t="s">
        <v>59</v>
      </c>
      <c r="G765" t="s">
        <v>53</v>
      </c>
      <c r="H765">
        <v>42690</v>
      </c>
      <c r="I765">
        <v>33957</v>
      </c>
      <c r="J765">
        <v>1126</v>
      </c>
      <c r="K765">
        <v>3.84</v>
      </c>
      <c r="L765">
        <v>2</v>
      </c>
      <c r="M765" t="s">
        <v>28</v>
      </c>
      <c r="N765" t="s">
        <v>21</v>
      </c>
    </row>
    <row r="766" spans="1:14" x14ac:dyDescent="0.3">
      <c r="A766" t="s">
        <v>1133</v>
      </c>
      <c r="B766" t="s">
        <v>143</v>
      </c>
      <c r="C766">
        <v>40</v>
      </c>
      <c r="D766" t="s">
        <v>16</v>
      </c>
      <c r="E766" t="s">
        <v>31</v>
      </c>
      <c r="F766" t="s">
        <v>32</v>
      </c>
      <c r="G766" t="s">
        <v>33</v>
      </c>
      <c r="H766">
        <v>43977</v>
      </c>
      <c r="I766">
        <v>30039</v>
      </c>
      <c r="J766">
        <v>1291</v>
      </c>
      <c r="K766">
        <v>2.83</v>
      </c>
      <c r="L766">
        <v>3</v>
      </c>
      <c r="M766" t="s">
        <v>28</v>
      </c>
      <c r="N766" t="s">
        <v>21</v>
      </c>
    </row>
    <row r="767" spans="1:14" x14ac:dyDescent="0.3">
      <c r="A767" t="s">
        <v>1134</v>
      </c>
      <c r="B767" t="s">
        <v>305</v>
      </c>
      <c r="C767">
        <v>28</v>
      </c>
      <c r="D767" t="s">
        <v>24</v>
      </c>
      <c r="E767" t="s">
        <v>31</v>
      </c>
      <c r="F767" t="s">
        <v>32</v>
      </c>
      <c r="G767" t="s">
        <v>33</v>
      </c>
      <c r="H767">
        <v>45251</v>
      </c>
      <c r="I767">
        <v>30916</v>
      </c>
      <c r="J767">
        <v>1945</v>
      </c>
      <c r="K767">
        <v>3.05</v>
      </c>
      <c r="L767">
        <v>2</v>
      </c>
      <c r="M767" t="s">
        <v>20</v>
      </c>
      <c r="N767" t="s">
        <v>21</v>
      </c>
    </row>
    <row r="768" spans="1:14" x14ac:dyDescent="0.3">
      <c r="A768" t="s">
        <v>1135</v>
      </c>
      <c r="B768" t="s">
        <v>1136</v>
      </c>
      <c r="C768">
        <v>32</v>
      </c>
      <c r="D768" t="s">
        <v>16</v>
      </c>
      <c r="E768" t="s">
        <v>74</v>
      </c>
      <c r="F768" t="s">
        <v>75</v>
      </c>
      <c r="G768" t="s">
        <v>19</v>
      </c>
      <c r="H768">
        <v>43879</v>
      </c>
      <c r="I768">
        <v>38608</v>
      </c>
      <c r="J768">
        <v>1654</v>
      </c>
      <c r="K768">
        <v>2.44</v>
      </c>
      <c r="L768">
        <v>6</v>
      </c>
      <c r="M768" t="s">
        <v>20</v>
      </c>
      <c r="N768" t="s">
        <v>21</v>
      </c>
    </row>
    <row r="769" spans="1:14" x14ac:dyDescent="0.3">
      <c r="A769" t="s">
        <v>1137</v>
      </c>
      <c r="B769" t="s">
        <v>1138</v>
      </c>
      <c r="C769">
        <v>33</v>
      </c>
      <c r="D769" t="s">
        <v>24</v>
      </c>
      <c r="E769" t="s">
        <v>74</v>
      </c>
      <c r="F769" t="s">
        <v>75</v>
      </c>
      <c r="G769" t="s">
        <v>39</v>
      </c>
      <c r="H769">
        <v>42373</v>
      </c>
      <c r="I769">
        <v>40111</v>
      </c>
      <c r="J769">
        <v>2414</v>
      </c>
      <c r="K769">
        <v>4.25</v>
      </c>
      <c r="L769">
        <v>7</v>
      </c>
      <c r="M769" t="s">
        <v>28</v>
      </c>
      <c r="N769" t="s">
        <v>21</v>
      </c>
    </row>
    <row r="770" spans="1:14" x14ac:dyDescent="0.3">
      <c r="A770" t="s">
        <v>1139</v>
      </c>
      <c r="B770" t="s">
        <v>663</v>
      </c>
      <c r="C770">
        <v>28</v>
      </c>
      <c r="D770" t="s">
        <v>16</v>
      </c>
      <c r="E770" t="s">
        <v>74</v>
      </c>
      <c r="F770" t="s">
        <v>75</v>
      </c>
      <c r="G770" t="s">
        <v>39</v>
      </c>
      <c r="H770">
        <v>44820</v>
      </c>
      <c r="I770">
        <v>28148</v>
      </c>
      <c r="J770">
        <v>2743</v>
      </c>
      <c r="K770">
        <v>4.4800000000000004</v>
      </c>
      <c r="L770">
        <v>3</v>
      </c>
      <c r="M770" t="s">
        <v>34</v>
      </c>
      <c r="N770" t="s">
        <v>21</v>
      </c>
    </row>
    <row r="771" spans="1:14" x14ac:dyDescent="0.3">
      <c r="A771" t="s">
        <v>1140</v>
      </c>
      <c r="B771" t="s">
        <v>1060</v>
      </c>
      <c r="C771">
        <v>31</v>
      </c>
      <c r="D771" t="s">
        <v>24</v>
      </c>
      <c r="E771" t="s">
        <v>37</v>
      </c>
      <c r="F771" t="s">
        <v>38</v>
      </c>
      <c r="G771" t="s">
        <v>33</v>
      </c>
      <c r="H771">
        <v>44765</v>
      </c>
      <c r="I771">
        <v>24094</v>
      </c>
      <c r="J771">
        <v>491</v>
      </c>
      <c r="K771">
        <v>2.59</v>
      </c>
      <c r="L771">
        <v>8</v>
      </c>
      <c r="M771" t="s">
        <v>34</v>
      </c>
      <c r="N771" t="s">
        <v>21</v>
      </c>
    </row>
    <row r="772" spans="1:14" x14ac:dyDescent="0.3">
      <c r="A772" t="s">
        <v>1141</v>
      </c>
      <c r="B772" t="s">
        <v>126</v>
      </c>
      <c r="C772">
        <v>39</v>
      </c>
      <c r="D772" t="s">
        <v>16</v>
      </c>
      <c r="E772" t="s">
        <v>17</v>
      </c>
      <c r="F772" t="s">
        <v>18</v>
      </c>
      <c r="G772" t="s">
        <v>105</v>
      </c>
      <c r="H772">
        <v>42931</v>
      </c>
      <c r="I772">
        <v>32975</v>
      </c>
      <c r="J772">
        <v>1634</v>
      </c>
      <c r="K772">
        <v>3.44</v>
      </c>
      <c r="L772">
        <v>1</v>
      </c>
      <c r="M772" t="s">
        <v>34</v>
      </c>
      <c r="N772" t="s">
        <v>21</v>
      </c>
    </row>
    <row r="773" spans="1:14" x14ac:dyDescent="0.3">
      <c r="A773" t="s">
        <v>1142</v>
      </c>
      <c r="B773" t="s">
        <v>1143</v>
      </c>
      <c r="C773">
        <v>29</v>
      </c>
      <c r="D773" t="s">
        <v>24</v>
      </c>
      <c r="E773" t="s">
        <v>17</v>
      </c>
      <c r="F773" t="s">
        <v>18</v>
      </c>
      <c r="G773" t="s">
        <v>27</v>
      </c>
      <c r="H773">
        <v>45640</v>
      </c>
      <c r="I773">
        <v>46388</v>
      </c>
      <c r="J773">
        <v>2935</v>
      </c>
      <c r="K773">
        <v>3.06</v>
      </c>
      <c r="L773">
        <v>0</v>
      </c>
      <c r="M773" t="s">
        <v>20</v>
      </c>
      <c r="N773" t="s">
        <v>21</v>
      </c>
    </row>
    <row r="774" spans="1:14" x14ac:dyDescent="0.3">
      <c r="A774" t="s">
        <v>1144</v>
      </c>
      <c r="B774" t="s">
        <v>257</v>
      </c>
      <c r="C774">
        <v>33</v>
      </c>
      <c r="D774" t="s">
        <v>16</v>
      </c>
      <c r="E774" t="s">
        <v>17</v>
      </c>
      <c r="F774" t="s">
        <v>18</v>
      </c>
      <c r="G774" t="s">
        <v>27</v>
      </c>
      <c r="H774">
        <v>43185</v>
      </c>
      <c r="I774">
        <v>35252</v>
      </c>
      <c r="J774">
        <v>2280</v>
      </c>
      <c r="K774">
        <v>2.74</v>
      </c>
      <c r="L774">
        <v>3</v>
      </c>
      <c r="M774" t="s">
        <v>34</v>
      </c>
      <c r="N774" t="s">
        <v>21</v>
      </c>
    </row>
    <row r="775" spans="1:14" x14ac:dyDescent="0.3">
      <c r="A775" t="s">
        <v>1145</v>
      </c>
      <c r="B775" t="s">
        <v>872</v>
      </c>
      <c r="C775">
        <v>29</v>
      </c>
      <c r="D775" t="s">
        <v>16</v>
      </c>
      <c r="E775" t="s">
        <v>17</v>
      </c>
      <c r="F775" t="s">
        <v>18</v>
      </c>
      <c r="G775" t="s">
        <v>27</v>
      </c>
      <c r="H775">
        <v>43799</v>
      </c>
      <c r="I775">
        <v>34475</v>
      </c>
      <c r="J775">
        <v>710</v>
      </c>
      <c r="K775">
        <v>1.73</v>
      </c>
      <c r="L775">
        <v>0</v>
      </c>
      <c r="M775" t="s">
        <v>20</v>
      </c>
      <c r="N775" t="s">
        <v>21</v>
      </c>
    </row>
    <row r="776" spans="1:14" x14ac:dyDescent="0.3">
      <c r="A776" t="s">
        <v>1146</v>
      </c>
      <c r="B776" t="s">
        <v>527</v>
      </c>
      <c r="C776">
        <v>42</v>
      </c>
      <c r="D776" t="s">
        <v>24</v>
      </c>
      <c r="E776" t="s">
        <v>42</v>
      </c>
      <c r="F776" t="s">
        <v>43</v>
      </c>
      <c r="G776" t="s">
        <v>19</v>
      </c>
      <c r="H776">
        <v>44986</v>
      </c>
      <c r="I776">
        <v>45617</v>
      </c>
      <c r="J776">
        <v>1455</v>
      </c>
      <c r="K776">
        <v>2.13</v>
      </c>
      <c r="L776">
        <v>4</v>
      </c>
      <c r="M776" t="s">
        <v>20</v>
      </c>
      <c r="N776" t="s">
        <v>21</v>
      </c>
    </row>
    <row r="777" spans="1:14" x14ac:dyDescent="0.3">
      <c r="A777" t="s">
        <v>1147</v>
      </c>
      <c r="B777" t="s">
        <v>1148</v>
      </c>
      <c r="C777">
        <v>30</v>
      </c>
      <c r="D777" t="s">
        <v>16</v>
      </c>
      <c r="E777" t="s">
        <v>74</v>
      </c>
      <c r="F777" t="s">
        <v>75</v>
      </c>
      <c r="G777" t="s">
        <v>88</v>
      </c>
      <c r="H777">
        <v>43955</v>
      </c>
      <c r="I777">
        <v>37665</v>
      </c>
      <c r="J777">
        <v>2311</v>
      </c>
      <c r="K777">
        <v>3.92</v>
      </c>
      <c r="L777">
        <v>2</v>
      </c>
      <c r="M777" t="s">
        <v>28</v>
      </c>
      <c r="N777" t="s">
        <v>21</v>
      </c>
    </row>
    <row r="778" spans="1:14" x14ac:dyDescent="0.3">
      <c r="A778" t="s">
        <v>1149</v>
      </c>
      <c r="B778" t="s">
        <v>517</v>
      </c>
      <c r="C778">
        <v>24</v>
      </c>
      <c r="D778" t="s">
        <v>16</v>
      </c>
      <c r="E778" t="s">
        <v>58</v>
      </c>
      <c r="F778" t="s">
        <v>59</v>
      </c>
      <c r="G778" t="s">
        <v>88</v>
      </c>
      <c r="H778">
        <v>43644</v>
      </c>
      <c r="I778">
        <v>30187</v>
      </c>
      <c r="J778">
        <v>2039</v>
      </c>
      <c r="K778">
        <v>4.3099999999999996</v>
      </c>
      <c r="L778">
        <v>2</v>
      </c>
      <c r="M778" t="s">
        <v>34</v>
      </c>
      <c r="N778" t="s">
        <v>21</v>
      </c>
    </row>
    <row r="779" spans="1:14" x14ac:dyDescent="0.3">
      <c r="A779" t="s">
        <v>1150</v>
      </c>
      <c r="B779" t="s">
        <v>1151</v>
      </c>
      <c r="C779">
        <v>34</v>
      </c>
      <c r="D779" t="s">
        <v>16</v>
      </c>
      <c r="E779" t="s">
        <v>74</v>
      </c>
      <c r="F779" t="s">
        <v>75</v>
      </c>
      <c r="G779" t="s">
        <v>53</v>
      </c>
      <c r="H779">
        <v>45210</v>
      </c>
      <c r="I779">
        <v>32488</v>
      </c>
      <c r="J779">
        <v>1260</v>
      </c>
      <c r="K779">
        <v>3.15</v>
      </c>
      <c r="L779">
        <v>2</v>
      </c>
      <c r="M779" t="s">
        <v>28</v>
      </c>
      <c r="N779" t="s">
        <v>21</v>
      </c>
    </row>
    <row r="780" spans="1:14" x14ac:dyDescent="0.3">
      <c r="A780" t="s">
        <v>1152</v>
      </c>
      <c r="B780" t="s">
        <v>1115</v>
      </c>
      <c r="C780">
        <v>27</v>
      </c>
      <c r="D780" t="s">
        <v>24</v>
      </c>
      <c r="E780" t="s">
        <v>74</v>
      </c>
      <c r="F780" t="s">
        <v>75</v>
      </c>
      <c r="G780" t="s">
        <v>19</v>
      </c>
      <c r="H780">
        <v>43376</v>
      </c>
      <c r="I780">
        <v>30140</v>
      </c>
      <c r="J780">
        <v>1211</v>
      </c>
      <c r="K780">
        <v>3.16</v>
      </c>
      <c r="L780">
        <v>0</v>
      </c>
      <c r="M780" t="s">
        <v>28</v>
      </c>
      <c r="N780" t="s">
        <v>21</v>
      </c>
    </row>
    <row r="781" spans="1:14" x14ac:dyDescent="0.3">
      <c r="A781" t="s">
        <v>1153</v>
      </c>
      <c r="B781" t="s">
        <v>872</v>
      </c>
      <c r="C781">
        <v>36</v>
      </c>
      <c r="D781" t="s">
        <v>24</v>
      </c>
      <c r="E781" t="s">
        <v>37</v>
      </c>
      <c r="F781" t="s">
        <v>38</v>
      </c>
      <c r="G781" t="s">
        <v>88</v>
      </c>
      <c r="H781">
        <v>43215</v>
      </c>
      <c r="I781">
        <v>24896</v>
      </c>
      <c r="J781">
        <v>1929</v>
      </c>
      <c r="K781">
        <v>3.84</v>
      </c>
      <c r="L781">
        <v>1</v>
      </c>
      <c r="M781" t="s">
        <v>34</v>
      </c>
      <c r="N781" t="s">
        <v>21</v>
      </c>
    </row>
    <row r="782" spans="1:14" x14ac:dyDescent="0.3">
      <c r="A782" t="s">
        <v>1154</v>
      </c>
      <c r="B782" t="s">
        <v>335</v>
      </c>
      <c r="C782">
        <v>24</v>
      </c>
      <c r="D782" t="s">
        <v>16</v>
      </c>
      <c r="E782" t="s">
        <v>17</v>
      </c>
      <c r="F782" t="s">
        <v>18</v>
      </c>
      <c r="G782" t="s">
        <v>50</v>
      </c>
      <c r="H782">
        <v>42438</v>
      </c>
      <c r="I782">
        <v>42489</v>
      </c>
      <c r="J782">
        <v>3276</v>
      </c>
      <c r="K782">
        <v>3.23</v>
      </c>
      <c r="L782">
        <v>2</v>
      </c>
      <c r="M782" t="s">
        <v>28</v>
      </c>
      <c r="N782" t="s">
        <v>21</v>
      </c>
    </row>
    <row r="783" spans="1:14" x14ac:dyDescent="0.3">
      <c r="A783" t="s">
        <v>1155</v>
      </c>
      <c r="B783" t="s">
        <v>426</v>
      </c>
      <c r="C783">
        <v>33</v>
      </c>
      <c r="D783" t="s">
        <v>16</v>
      </c>
      <c r="E783" t="s">
        <v>17</v>
      </c>
      <c r="F783" t="s">
        <v>18</v>
      </c>
      <c r="G783" t="s">
        <v>19</v>
      </c>
      <c r="H783">
        <v>44097</v>
      </c>
      <c r="I783">
        <v>43211</v>
      </c>
      <c r="J783">
        <v>826</v>
      </c>
      <c r="K783">
        <v>2.3199999999999998</v>
      </c>
      <c r="L783">
        <v>3</v>
      </c>
      <c r="M783" t="s">
        <v>20</v>
      </c>
      <c r="N783" t="s">
        <v>21</v>
      </c>
    </row>
    <row r="784" spans="1:14" x14ac:dyDescent="0.3">
      <c r="A784" t="s">
        <v>1156</v>
      </c>
      <c r="B784" t="s">
        <v>616</v>
      </c>
      <c r="C784">
        <v>21</v>
      </c>
      <c r="D784" t="s">
        <v>16</v>
      </c>
      <c r="E784" t="s">
        <v>42</v>
      </c>
      <c r="F784" t="s">
        <v>43</v>
      </c>
      <c r="G784" t="s">
        <v>39</v>
      </c>
      <c r="H784">
        <v>44734</v>
      </c>
      <c r="I784">
        <v>40822</v>
      </c>
      <c r="J784">
        <v>1242</v>
      </c>
      <c r="K784">
        <v>2.86</v>
      </c>
      <c r="L784">
        <v>2</v>
      </c>
      <c r="M784" t="s">
        <v>34</v>
      </c>
      <c r="N784" t="s">
        <v>21</v>
      </c>
    </row>
    <row r="785" spans="1:14" x14ac:dyDescent="0.3">
      <c r="A785" t="s">
        <v>1157</v>
      </c>
      <c r="B785" t="s">
        <v>786</v>
      </c>
      <c r="C785">
        <v>33</v>
      </c>
      <c r="D785" t="s">
        <v>16</v>
      </c>
      <c r="E785" t="s">
        <v>25</v>
      </c>
      <c r="F785" t="s">
        <v>26</v>
      </c>
      <c r="G785" t="s">
        <v>50</v>
      </c>
      <c r="H785">
        <v>44495</v>
      </c>
      <c r="I785">
        <v>23667</v>
      </c>
      <c r="J785">
        <v>1126</v>
      </c>
      <c r="K785">
        <v>2.78</v>
      </c>
      <c r="L785">
        <v>5</v>
      </c>
      <c r="M785" t="s">
        <v>20</v>
      </c>
      <c r="N785" t="s">
        <v>21</v>
      </c>
    </row>
    <row r="786" spans="1:14" x14ac:dyDescent="0.3">
      <c r="A786" t="s">
        <v>1158</v>
      </c>
      <c r="B786" t="s">
        <v>1159</v>
      </c>
      <c r="C786">
        <v>28</v>
      </c>
      <c r="D786" t="s">
        <v>24</v>
      </c>
      <c r="E786" t="s">
        <v>25</v>
      </c>
      <c r="F786" t="s">
        <v>26</v>
      </c>
      <c r="G786" t="s">
        <v>33</v>
      </c>
      <c r="H786">
        <v>44866</v>
      </c>
      <c r="I786">
        <v>30599</v>
      </c>
      <c r="J786">
        <v>1057</v>
      </c>
      <c r="K786">
        <v>2.15</v>
      </c>
      <c r="L786">
        <v>4</v>
      </c>
      <c r="M786" t="s">
        <v>20</v>
      </c>
      <c r="N786" t="s">
        <v>21</v>
      </c>
    </row>
    <row r="787" spans="1:14" x14ac:dyDescent="0.3">
      <c r="A787" t="s">
        <v>1160</v>
      </c>
      <c r="B787" t="s">
        <v>984</v>
      </c>
      <c r="C787">
        <v>34</v>
      </c>
      <c r="D787" t="s">
        <v>16</v>
      </c>
      <c r="E787" t="s">
        <v>25</v>
      </c>
      <c r="F787" t="s">
        <v>26</v>
      </c>
      <c r="G787" t="s">
        <v>105</v>
      </c>
      <c r="H787">
        <v>45148</v>
      </c>
      <c r="I787">
        <v>35707</v>
      </c>
      <c r="J787">
        <v>1097</v>
      </c>
      <c r="K787">
        <v>3.35</v>
      </c>
      <c r="L787">
        <v>5</v>
      </c>
      <c r="M787" t="s">
        <v>20</v>
      </c>
      <c r="N787" t="s">
        <v>21</v>
      </c>
    </row>
    <row r="788" spans="1:14" x14ac:dyDescent="0.3">
      <c r="A788" t="s">
        <v>1161</v>
      </c>
      <c r="B788" t="s">
        <v>145</v>
      </c>
      <c r="C788">
        <v>33</v>
      </c>
      <c r="D788" t="s">
        <v>16</v>
      </c>
      <c r="E788" t="s">
        <v>62</v>
      </c>
      <c r="F788" t="s">
        <v>63</v>
      </c>
      <c r="G788" t="s">
        <v>50</v>
      </c>
      <c r="H788">
        <v>44277</v>
      </c>
      <c r="I788">
        <v>50188</v>
      </c>
      <c r="J788">
        <v>1945</v>
      </c>
      <c r="K788">
        <v>3.06</v>
      </c>
      <c r="L788">
        <v>3</v>
      </c>
      <c r="M788" t="s">
        <v>20</v>
      </c>
      <c r="N788" t="s">
        <v>21</v>
      </c>
    </row>
    <row r="789" spans="1:14" x14ac:dyDescent="0.3">
      <c r="A789" t="s">
        <v>1162</v>
      </c>
      <c r="B789" t="s">
        <v>536</v>
      </c>
      <c r="C789">
        <v>36</v>
      </c>
      <c r="D789" t="s">
        <v>24</v>
      </c>
      <c r="E789" t="s">
        <v>42</v>
      </c>
      <c r="F789" t="s">
        <v>43</v>
      </c>
      <c r="G789" t="s">
        <v>27</v>
      </c>
      <c r="H789">
        <v>44163</v>
      </c>
      <c r="I789">
        <v>33005</v>
      </c>
      <c r="J789">
        <v>1488</v>
      </c>
      <c r="K789">
        <v>3.61</v>
      </c>
      <c r="L789">
        <v>5</v>
      </c>
      <c r="M789" t="s">
        <v>20</v>
      </c>
      <c r="N789" t="s">
        <v>21</v>
      </c>
    </row>
    <row r="790" spans="1:14" x14ac:dyDescent="0.3">
      <c r="A790" t="s">
        <v>1163</v>
      </c>
      <c r="B790" t="s">
        <v>1164</v>
      </c>
      <c r="C790">
        <v>31</v>
      </c>
      <c r="D790" t="s">
        <v>16</v>
      </c>
      <c r="E790" t="s">
        <v>58</v>
      </c>
      <c r="F790" t="s">
        <v>59</v>
      </c>
      <c r="G790" t="s">
        <v>39</v>
      </c>
      <c r="H790">
        <v>45184</v>
      </c>
      <c r="I790">
        <v>28414</v>
      </c>
      <c r="J790">
        <v>1840</v>
      </c>
      <c r="K790">
        <v>2.89</v>
      </c>
      <c r="L790">
        <v>3</v>
      </c>
      <c r="M790" t="s">
        <v>28</v>
      </c>
      <c r="N790" t="s">
        <v>21</v>
      </c>
    </row>
    <row r="791" spans="1:14" x14ac:dyDescent="0.3">
      <c r="A791" t="s">
        <v>1165</v>
      </c>
      <c r="B791" t="s">
        <v>192</v>
      </c>
      <c r="C791">
        <v>21</v>
      </c>
      <c r="D791" t="s">
        <v>24</v>
      </c>
      <c r="E791" t="s">
        <v>62</v>
      </c>
      <c r="F791" t="s">
        <v>63</v>
      </c>
      <c r="G791" t="s">
        <v>19</v>
      </c>
      <c r="H791">
        <v>43392</v>
      </c>
      <c r="I791">
        <v>47774</v>
      </c>
      <c r="J791">
        <v>1421</v>
      </c>
      <c r="K791">
        <v>3</v>
      </c>
      <c r="L791">
        <v>2</v>
      </c>
      <c r="M791" t="s">
        <v>20</v>
      </c>
      <c r="N791" t="s">
        <v>21</v>
      </c>
    </row>
    <row r="792" spans="1:14" x14ac:dyDescent="0.3">
      <c r="A792" t="s">
        <v>1166</v>
      </c>
      <c r="B792" t="s">
        <v>1167</v>
      </c>
      <c r="C792">
        <v>21</v>
      </c>
      <c r="D792" t="s">
        <v>16</v>
      </c>
      <c r="E792" t="s">
        <v>25</v>
      </c>
      <c r="F792" t="s">
        <v>26</v>
      </c>
      <c r="G792" t="s">
        <v>33</v>
      </c>
      <c r="H792">
        <v>45370</v>
      </c>
      <c r="I792">
        <v>35638</v>
      </c>
      <c r="J792">
        <v>2073</v>
      </c>
      <c r="K792">
        <v>3.26</v>
      </c>
      <c r="L792">
        <v>3</v>
      </c>
      <c r="M792" t="s">
        <v>34</v>
      </c>
      <c r="N792" t="s">
        <v>21</v>
      </c>
    </row>
    <row r="793" spans="1:14" x14ac:dyDescent="0.3">
      <c r="A793" t="s">
        <v>1168</v>
      </c>
      <c r="B793" t="s">
        <v>930</v>
      </c>
      <c r="C793">
        <v>26</v>
      </c>
      <c r="D793" t="s">
        <v>16</v>
      </c>
      <c r="E793" t="s">
        <v>17</v>
      </c>
      <c r="F793" t="s">
        <v>18</v>
      </c>
      <c r="G793" t="s">
        <v>53</v>
      </c>
      <c r="H793">
        <v>44876</v>
      </c>
      <c r="I793">
        <v>36381</v>
      </c>
      <c r="J793">
        <v>1587</v>
      </c>
      <c r="K793">
        <v>3.34</v>
      </c>
      <c r="L793">
        <v>2</v>
      </c>
      <c r="M793" t="s">
        <v>28</v>
      </c>
      <c r="N793" t="s">
        <v>21</v>
      </c>
    </row>
    <row r="794" spans="1:14" x14ac:dyDescent="0.3">
      <c r="A794" t="s">
        <v>1169</v>
      </c>
      <c r="B794" t="s">
        <v>343</v>
      </c>
      <c r="C794">
        <v>30</v>
      </c>
      <c r="D794" t="s">
        <v>24</v>
      </c>
      <c r="E794" t="s">
        <v>74</v>
      </c>
      <c r="F794" t="s">
        <v>75</v>
      </c>
      <c r="G794" t="s">
        <v>53</v>
      </c>
      <c r="H794">
        <v>43631</v>
      </c>
      <c r="I794">
        <v>27796</v>
      </c>
      <c r="J794">
        <v>1445</v>
      </c>
      <c r="K794">
        <v>4.13</v>
      </c>
      <c r="L794">
        <v>3</v>
      </c>
      <c r="M794" t="s">
        <v>20</v>
      </c>
      <c r="N794" t="s">
        <v>21</v>
      </c>
    </row>
    <row r="795" spans="1:14" x14ac:dyDescent="0.3">
      <c r="A795" t="s">
        <v>1170</v>
      </c>
      <c r="B795" t="s">
        <v>1171</v>
      </c>
      <c r="C795">
        <v>21</v>
      </c>
      <c r="D795" t="s">
        <v>24</v>
      </c>
      <c r="E795" t="s">
        <v>42</v>
      </c>
      <c r="F795" t="s">
        <v>43</v>
      </c>
      <c r="G795" t="s">
        <v>88</v>
      </c>
      <c r="H795">
        <v>43409</v>
      </c>
      <c r="I795">
        <v>40588</v>
      </c>
      <c r="J795">
        <v>1038</v>
      </c>
      <c r="K795">
        <v>2.21</v>
      </c>
      <c r="L795">
        <v>0</v>
      </c>
      <c r="M795" t="s">
        <v>34</v>
      </c>
      <c r="N795" t="s">
        <v>21</v>
      </c>
    </row>
    <row r="796" spans="1:14" x14ac:dyDescent="0.3">
      <c r="A796" t="s">
        <v>1172</v>
      </c>
      <c r="B796" t="s">
        <v>196</v>
      </c>
      <c r="C796">
        <v>28</v>
      </c>
      <c r="D796" t="s">
        <v>16</v>
      </c>
      <c r="E796" t="s">
        <v>25</v>
      </c>
      <c r="F796" t="s">
        <v>26</v>
      </c>
      <c r="G796" t="s">
        <v>33</v>
      </c>
      <c r="H796">
        <v>42364</v>
      </c>
      <c r="I796">
        <v>27448</v>
      </c>
      <c r="J796">
        <v>1482</v>
      </c>
      <c r="K796">
        <v>3.61</v>
      </c>
      <c r="L796">
        <v>1</v>
      </c>
      <c r="M796" t="s">
        <v>34</v>
      </c>
      <c r="N796" t="s">
        <v>21</v>
      </c>
    </row>
    <row r="797" spans="1:14" x14ac:dyDescent="0.3">
      <c r="A797" t="s">
        <v>1173</v>
      </c>
      <c r="B797" t="s">
        <v>677</v>
      </c>
      <c r="C797">
        <v>34</v>
      </c>
      <c r="D797" t="s">
        <v>16</v>
      </c>
      <c r="E797" t="s">
        <v>31</v>
      </c>
      <c r="F797" t="s">
        <v>32</v>
      </c>
      <c r="G797" t="s">
        <v>33</v>
      </c>
      <c r="H797">
        <v>43343</v>
      </c>
      <c r="I797">
        <v>29528</v>
      </c>
      <c r="J797">
        <v>2725</v>
      </c>
      <c r="K797">
        <v>3.86</v>
      </c>
      <c r="L797">
        <v>0</v>
      </c>
      <c r="M797" t="s">
        <v>34</v>
      </c>
      <c r="N797" t="s">
        <v>21</v>
      </c>
    </row>
    <row r="798" spans="1:14" x14ac:dyDescent="0.3">
      <c r="A798" t="s">
        <v>1174</v>
      </c>
      <c r="B798" t="s">
        <v>866</v>
      </c>
      <c r="C798">
        <v>37</v>
      </c>
      <c r="D798" t="s">
        <v>16</v>
      </c>
      <c r="E798" t="s">
        <v>31</v>
      </c>
      <c r="F798" t="s">
        <v>32</v>
      </c>
      <c r="G798" t="s">
        <v>105</v>
      </c>
      <c r="H798">
        <v>42460</v>
      </c>
      <c r="I798">
        <v>30735</v>
      </c>
      <c r="J798">
        <v>2021</v>
      </c>
      <c r="K798">
        <v>3.58</v>
      </c>
      <c r="L798">
        <v>5</v>
      </c>
      <c r="M798" t="s">
        <v>28</v>
      </c>
      <c r="N798" t="s">
        <v>21</v>
      </c>
    </row>
    <row r="799" spans="1:14" x14ac:dyDescent="0.3">
      <c r="A799" t="s">
        <v>1175</v>
      </c>
      <c r="B799" t="s">
        <v>213</v>
      </c>
      <c r="C799">
        <v>24</v>
      </c>
      <c r="D799" t="s">
        <v>16</v>
      </c>
      <c r="E799" t="s">
        <v>42</v>
      </c>
      <c r="F799" t="s">
        <v>43</v>
      </c>
      <c r="G799" t="s">
        <v>50</v>
      </c>
      <c r="H799">
        <v>44324</v>
      </c>
      <c r="I799">
        <v>40642</v>
      </c>
      <c r="J799">
        <v>1469</v>
      </c>
      <c r="K799">
        <v>2.76</v>
      </c>
      <c r="L799">
        <v>4</v>
      </c>
      <c r="M799" t="s">
        <v>20</v>
      </c>
      <c r="N799" t="s">
        <v>21</v>
      </c>
    </row>
    <row r="800" spans="1:14" x14ac:dyDescent="0.3">
      <c r="A800" t="s">
        <v>1176</v>
      </c>
      <c r="B800" t="s">
        <v>624</v>
      </c>
      <c r="C800">
        <v>30</v>
      </c>
      <c r="D800" t="s">
        <v>16</v>
      </c>
      <c r="E800" t="s">
        <v>25</v>
      </c>
      <c r="F800" t="s">
        <v>26</v>
      </c>
      <c r="G800" t="s">
        <v>50</v>
      </c>
      <c r="H800">
        <v>43867</v>
      </c>
      <c r="I800">
        <v>31557</v>
      </c>
      <c r="J800">
        <v>1375</v>
      </c>
      <c r="K800">
        <v>4.0199999999999996</v>
      </c>
      <c r="L800">
        <v>4</v>
      </c>
      <c r="M800" t="s">
        <v>34</v>
      </c>
      <c r="N800" t="s">
        <v>21</v>
      </c>
    </row>
    <row r="801" spans="1:14" x14ac:dyDescent="0.3">
      <c r="A801" t="s">
        <v>1177</v>
      </c>
      <c r="B801" t="s">
        <v>244</v>
      </c>
      <c r="C801">
        <v>28</v>
      </c>
      <c r="D801" t="s">
        <v>16</v>
      </c>
      <c r="E801" t="s">
        <v>25</v>
      </c>
      <c r="F801" t="s">
        <v>26</v>
      </c>
      <c r="G801" t="s">
        <v>33</v>
      </c>
      <c r="H801">
        <v>43961</v>
      </c>
      <c r="I801">
        <v>30941</v>
      </c>
      <c r="J801">
        <v>2039</v>
      </c>
      <c r="K801">
        <v>3.37</v>
      </c>
      <c r="L801">
        <v>5</v>
      </c>
      <c r="M801" t="s">
        <v>20</v>
      </c>
      <c r="N801" t="s">
        <v>21</v>
      </c>
    </row>
    <row r="802" spans="1:14" x14ac:dyDescent="0.3">
      <c r="A802" t="s">
        <v>1178</v>
      </c>
      <c r="B802" t="s">
        <v>79</v>
      </c>
      <c r="C802">
        <v>26</v>
      </c>
      <c r="D802" t="s">
        <v>16</v>
      </c>
      <c r="E802" t="s">
        <v>37</v>
      </c>
      <c r="F802" t="s">
        <v>38</v>
      </c>
      <c r="G802" t="s">
        <v>39</v>
      </c>
      <c r="H802">
        <v>44659</v>
      </c>
      <c r="I802">
        <v>24456</v>
      </c>
      <c r="J802">
        <v>1333</v>
      </c>
      <c r="K802">
        <v>3</v>
      </c>
      <c r="L802">
        <v>7</v>
      </c>
      <c r="M802" t="s">
        <v>20</v>
      </c>
      <c r="N802" t="s">
        <v>21</v>
      </c>
    </row>
    <row r="803" spans="1:14" x14ac:dyDescent="0.3">
      <c r="A803" t="s">
        <v>1179</v>
      </c>
      <c r="B803" t="s">
        <v>170</v>
      </c>
      <c r="C803">
        <v>33</v>
      </c>
      <c r="D803" t="s">
        <v>16</v>
      </c>
      <c r="E803" t="s">
        <v>17</v>
      </c>
      <c r="F803" t="s">
        <v>18</v>
      </c>
      <c r="G803" t="s">
        <v>39</v>
      </c>
      <c r="H803">
        <v>45012</v>
      </c>
      <c r="I803">
        <v>43042</v>
      </c>
      <c r="J803">
        <v>3198</v>
      </c>
      <c r="K803">
        <v>3.78</v>
      </c>
      <c r="L803">
        <v>1</v>
      </c>
      <c r="M803" t="s">
        <v>20</v>
      </c>
      <c r="N803" t="s">
        <v>21</v>
      </c>
    </row>
    <row r="804" spans="1:14" x14ac:dyDescent="0.3">
      <c r="A804" t="s">
        <v>1180</v>
      </c>
      <c r="B804" t="s">
        <v>1181</v>
      </c>
      <c r="C804">
        <v>40</v>
      </c>
      <c r="D804" t="s">
        <v>24</v>
      </c>
      <c r="E804" t="s">
        <v>58</v>
      </c>
      <c r="F804" t="s">
        <v>59</v>
      </c>
      <c r="G804" t="s">
        <v>39</v>
      </c>
      <c r="H804">
        <v>45130</v>
      </c>
      <c r="I804">
        <v>25079</v>
      </c>
      <c r="J804">
        <v>1191</v>
      </c>
      <c r="K804">
        <v>3.04</v>
      </c>
      <c r="L804">
        <v>5</v>
      </c>
      <c r="M804" t="s">
        <v>20</v>
      </c>
      <c r="N804" t="s">
        <v>21</v>
      </c>
    </row>
    <row r="805" spans="1:14" x14ac:dyDescent="0.3">
      <c r="A805" t="s">
        <v>1182</v>
      </c>
      <c r="B805" t="s">
        <v>104</v>
      </c>
      <c r="C805">
        <v>21</v>
      </c>
      <c r="D805" t="s">
        <v>24</v>
      </c>
      <c r="E805" t="s">
        <v>37</v>
      </c>
      <c r="F805" t="s">
        <v>38</v>
      </c>
      <c r="G805" t="s">
        <v>88</v>
      </c>
      <c r="H805">
        <v>44906</v>
      </c>
      <c r="I805">
        <v>32311</v>
      </c>
      <c r="J805">
        <v>2459</v>
      </c>
      <c r="K805">
        <v>4.53</v>
      </c>
      <c r="L805">
        <v>1</v>
      </c>
      <c r="M805" t="s">
        <v>20</v>
      </c>
      <c r="N805" t="s">
        <v>21</v>
      </c>
    </row>
    <row r="806" spans="1:14" x14ac:dyDescent="0.3">
      <c r="A806" t="s">
        <v>1183</v>
      </c>
      <c r="B806" t="s">
        <v>1184</v>
      </c>
      <c r="C806">
        <v>36</v>
      </c>
      <c r="D806" t="s">
        <v>16</v>
      </c>
      <c r="E806" t="s">
        <v>62</v>
      </c>
      <c r="F806" t="s">
        <v>63</v>
      </c>
      <c r="G806" t="s">
        <v>33</v>
      </c>
      <c r="H806">
        <v>42706</v>
      </c>
      <c r="I806">
        <v>43628</v>
      </c>
      <c r="J806">
        <v>2124</v>
      </c>
      <c r="K806">
        <v>3.09</v>
      </c>
      <c r="L806">
        <v>3</v>
      </c>
      <c r="M806" t="s">
        <v>20</v>
      </c>
      <c r="N806" t="s">
        <v>21</v>
      </c>
    </row>
    <row r="807" spans="1:14" x14ac:dyDescent="0.3">
      <c r="A807" t="s">
        <v>1185</v>
      </c>
      <c r="B807" t="s">
        <v>1115</v>
      </c>
      <c r="C807">
        <v>26</v>
      </c>
      <c r="D807" t="s">
        <v>24</v>
      </c>
      <c r="E807" t="s">
        <v>74</v>
      </c>
      <c r="F807" t="s">
        <v>75</v>
      </c>
      <c r="G807" t="s">
        <v>33</v>
      </c>
      <c r="H807">
        <v>44959</v>
      </c>
      <c r="I807">
        <v>32615</v>
      </c>
      <c r="J807">
        <v>534</v>
      </c>
      <c r="K807">
        <v>1.25</v>
      </c>
      <c r="L807">
        <v>2</v>
      </c>
      <c r="M807" t="s">
        <v>28</v>
      </c>
      <c r="N807" t="s">
        <v>21</v>
      </c>
    </row>
    <row r="808" spans="1:14" x14ac:dyDescent="0.3">
      <c r="A808" t="s">
        <v>1186</v>
      </c>
      <c r="B808" t="s">
        <v>366</v>
      </c>
      <c r="C808">
        <v>35</v>
      </c>
      <c r="D808" t="s">
        <v>16</v>
      </c>
      <c r="E808" t="s">
        <v>58</v>
      </c>
      <c r="F808" t="s">
        <v>59</v>
      </c>
      <c r="G808" t="s">
        <v>105</v>
      </c>
      <c r="H808">
        <v>45139</v>
      </c>
      <c r="I808">
        <v>28422</v>
      </c>
      <c r="J808">
        <v>574</v>
      </c>
      <c r="K808">
        <v>2.31</v>
      </c>
      <c r="L808">
        <v>0</v>
      </c>
      <c r="M808" t="s">
        <v>34</v>
      </c>
      <c r="N808" t="s">
        <v>21</v>
      </c>
    </row>
    <row r="809" spans="1:14" x14ac:dyDescent="0.3">
      <c r="A809" t="s">
        <v>1187</v>
      </c>
      <c r="B809" t="s">
        <v>504</v>
      </c>
      <c r="C809">
        <v>39</v>
      </c>
      <c r="D809" t="s">
        <v>24</v>
      </c>
      <c r="E809" t="s">
        <v>17</v>
      </c>
      <c r="F809" t="s">
        <v>18</v>
      </c>
      <c r="G809" t="s">
        <v>50</v>
      </c>
      <c r="H809">
        <v>44964</v>
      </c>
      <c r="I809">
        <v>42205</v>
      </c>
      <c r="J809">
        <v>2322</v>
      </c>
      <c r="K809">
        <v>2.37</v>
      </c>
      <c r="L809">
        <v>0</v>
      </c>
      <c r="M809" t="s">
        <v>28</v>
      </c>
      <c r="N809" t="s">
        <v>21</v>
      </c>
    </row>
    <row r="810" spans="1:14" x14ac:dyDescent="0.3">
      <c r="A810" t="s">
        <v>1188</v>
      </c>
      <c r="B810" t="s">
        <v>1189</v>
      </c>
      <c r="C810">
        <v>27</v>
      </c>
      <c r="D810" t="s">
        <v>24</v>
      </c>
      <c r="E810" t="s">
        <v>58</v>
      </c>
      <c r="F810" t="s">
        <v>59</v>
      </c>
      <c r="G810" t="s">
        <v>88</v>
      </c>
      <c r="H810">
        <v>45570</v>
      </c>
      <c r="I810">
        <v>32852</v>
      </c>
      <c r="J810">
        <v>2565</v>
      </c>
      <c r="K810">
        <v>3.74</v>
      </c>
      <c r="L810">
        <v>3</v>
      </c>
      <c r="M810" t="s">
        <v>34</v>
      </c>
      <c r="N810" t="s">
        <v>21</v>
      </c>
    </row>
    <row r="811" spans="1:14" x14ac:dyDescent="0.3">
      <c r="A811" t="s">
        <v>1190</v>
      </c>
      <c r="B811" t="s">
        <v>675</v>
      </c>
      <c r="C811">
        <v>28</v>
      </c>
      <c r="D811" t="s">
        <v>24</v>
      </c>
      <c r="E811" t="s">
        <v>42</v>
      </c>
      <c r="F811" t="s">
        <v>43</v>
      </c>
      <c r="G811" t="s">
        <v>50</v>
      </c>
      <c r="H811">
        <v>43505</v>
      </c>
      <c r="I811">
        <v>41178</v>
      </c>
      <c r="J811">
        <v>1857</v>
      </c>
      <c r="K811">
        <v>2.9</v>
      </c>
      <c r="L811">
        <v>3</v>
      </c>
      <c r="M811" t="s">
        <v>20</v>
      </c>
      <c r="N811" t="s">
        <v>21</v>
      </c>
    </row>
    <row r="812" spans="1:14" x14ac:dyDescent="0.3">
      <c r="A812" t="s">
        <v>1191</v>
      </c>
      <c r="B812" t="s">
        <v>1023</v>
      </c>
      <c r="C812">
        <v>28</v>
      </c>
      <c r="D812" t="s">
        <v>24</v>
      </c>
      <c r="E812" t="s">
        <v>74</v>
      </c>
      <c r="F812" t="s">
        <v>75</v>
      </c>
      <c r="G812" t="s">
        <v>27</v>
      </c>
      <c r="H812">
        <v>42530</v>
      </c>
      <c r="I812">
        <v>27739</v>
      </c>
      <c r="J812">
        <v>1279</v>
      </c>
      <c r="K812">
        <v>3.24</v>
      </c>
      <c r="L812">
        <v>1</v>
      </c>
      <c r="M812" t="s">
        <v>34</v>
      </c>
      <c r="N812" t="s">
        <v>21</v>
      </c>
    </row>
    <row r="813" spans="1:14" x14ac:dyDescent="0.3">
      <c r="A813" t="s">
        <v>1192</v>
      </c>
      <c r="B813" t="s">
        <v>687</v>
      </c>
      <c r="C813">
        <v>33</v>
      </c>
      <c r="D813" t="s">
        <v>16</v>
      </c>
      <c r="E813" t="s">
        <v>37</v>
      </c>
      <c r="F813" t="s">
        <v>38</v>
      </c>
      <c r="G813" t="s">
        <v>27</v>
      </c>
      <c r="H813">
        <v>42982</v>
      </c>
      <c r="I813">
        <v>30327</v>
      </c>
      <c r="J813">
        <v>1268</v>
      </c>
      <c r="K813">
        <v>3.09</v>
      </c>
      <c r="L813">
        <v>5</v>
      </c>
      <c r="M813" t="s">
        <v>34</v>
      </c>
      <c r="N813" t="s">
        <v>21</v>
      </c>
    </row>
    <row r="814" spans="1:14" x14ac:dyDescent="0.3">
      <c r="A814" t="s">
        <v>1193</v>
      </c>
      <c r="B814" t="s">
        <v>312</v>
      </c>
      <c r="C814">
        <v>21</v>
      </c>
      <c r="D814" t="s">
        <v>24</v>
      </c>
      <c r="E814" t="s">
        <v>42</v>
      </c>
      <c r="F814" t="s">
        <v>43</v>
      </c>
      <c r="G814" t="s">
        <v>33</v>
      </c>
      <c r="H814">
        <v>43248</v>
      </c>
      <c r="I814">
        <v>38934</v>
      </c>
      <c r="J814">
        <v>887</v>
      </c>
      <c r="K814">
        <v>3.65</v>
      </c>
      <c r="L814">
        <v>2</v>
      </c>
      <c r="M814" t="s">
        <v>28</v>
      </c>
      <c r="N814" t="s">
        <v>21</v>
      </c>
    </row>
    <row r="815" spans="1:14" x14ac:dyDescent="0.3">
      <c r="A815" t="s">
        <v>1194</v>
      </c>
      <c r="B815" t="s">
        <v>1195</v>
      </c>
      <c r="C815">
        <v>28</v>
      </c>
      <c r="D815" t="s">
        <v>16</v>
      </c>
      <c r="E815" t="s">
        <v>62</v>
      </c>
      <c r="F815" t="s">
        <v>63</v>
      </c>
      <c r="G815" t="s">
        <v>53</v>
      </c>
      <c r="H815">
        <v>43337</v>
      </c>
      <c r="I815">
        <v>38542</v>
      </c>
      <c r="J815">
        <v>2194</v>
      </c>
      <c r="K815">
        <v>4.66</v>
      </c>
      <c r="L815">
        <v>3</v>
      </c>
      <c r="M815" t="s">
        <v>34</v>
      </c>
      <c r="N815" t="s">
        <v>21</v>
      </c>
    </row>
    <row r="816" spans="1:14" x14ac:dyDescent="0.3">
      <c r="A816" t="s">
        <v>1196</v>
      </c>
      <c r="B816" t="s">
        <v>1197</v>
      </c>
      <c r="C816">
        <v>28</v>
      </c>
      <c r="D816" t="s">
        <v>16</v>
      </c>
      <c r="E816" t="s">
        <v>25</v>
      </c>
      <c r="F816" t="s">
        <v>26</v>
      </c>
      <c r="G816" t="s">
        <v>33</v>
      </c>
      <c r="H816">
        <v>45507</v>
      </c>
      <c r="I816">
        <v>31827</v>
      </c>
      <c r="J816">
        <v>1789</v>
      </c>
      <c r="K816">
        <v>2.7</v>
      </c>
      <c r="L816">
        <v>4</v>
      </c>
      <c r="M816" t="s">
        <v>28</v>
      </c>
      <c r="N816" t="s">
        <v>21</v>
      </c>
    </row>
    <row r="817" spans="1:14" x14ac:dyDescent="0.3">
      <c r="A817" t="s">
        <v>1198</v>
      </c>
      <c r="B817" t="s">
        <v>240</v>
      </c>
      <c r="C817">
        <v>35</v>
      </c>
      <c r="D817" t="s">
        <v>24</v>
      </c>
      <c r="E817" t="s">
        <v>58</v>
      </c>
      <c r="F817" t="s">
        <v>59</v>
      </c>
      <c r="G817" t="s">
        <v>53</v>
      </c>
      <c r="H817">
        <v>42793</v>
      </c>
      <c r="I817">
        <v>24819</v>
      </c>
      <c r="J817">
        <v>627</v>
      </c>
      <c r="K817">
        <v>2.68</v>
      </c>
      <c r="L817">
        <v>4</v>
      </c>
      <c r="M817" t="s">
        <v>20</v>
      </c>
      <c r="N817" t="s">
        <v>21</v>
      </c>
    </row>
    <row r="818" spans="1:14" x14ac:dyDescent="0.3">
      <c r="A818" t="s">
        <v>1199</v>
      </c>
      <c r="B818" t="s">
        <v>692</v>
      </c>
      <c r="C818">
        <v>26</v>
      </c>
      <c r="D818" t="s">
        <v>16</v>
      </c>
      <c r="E818" t="s">
        <v>37</v>
      </c>
      <c r="F818" t="s">
        <v>38</v>
      </c>
      <c r="G818" t="s">
        <v>33</v>
      </c>
      <c r="H818">
        <v>44137</v>
      </c>
      <c r="I818">
        <v>26409</v>
      </c>
      <c r="J818">
        <v>1407</v>
      </c>
      <c r="K818">
        <v>3.36</v>
      </c>
      <c r="L818">
        <v>9</v>
      </c>
      <c r="M818" t="s">
        <v>28</v>
      </c>
      <c r="N818" t="s">
        <v>21</v>
      </c>
    </row>
    <row r="819" spans="1:14" x14ac:dyDescent="0.3">
      <c r="A819" t="s">
        <v>1200</v>
      </c>
      <c r="B819" t="s">
        <v>357</v>
      </c>
      <c r="C819">
        <v>38</v>
      </c>
      <c r="D819" t="s">
        <v>24</v>
      </c>
      <c r="E819" t="s">
        <v>31</v>
      </c>
      <c r="F819" t="s">
        <v>32</v>
      </c>
      <c r="G819" t="s">
        <v>39</v>
      </c>
      <c r="H819">
        <v>42103</v>
      </c>
      <c r="I819">
        <v>29720</v>
      </c>
      <c r="J819">
        <v>999</v>
      </c>
      <c r="K819">
        <v>4.3499999999999996</v>
      </c>
      <c r="L819">
        <v>3</v>
      </c>
      <c r="M819" t="s">
        <v>28</v>
      </c>
      <c r="N819" t="s">
        <v>21</v>
      </c>
    </row>
    <row r="820" spans="1:14" x14ac:dyDescent="0.3">
      <c r="A820" t="s">
        <v>1201</v>
      </c>
      <c r="B820" t="s">
        <v>1202</v>
      </c>
      <c r="C820">
        <v>38</v>
      </c>
      <c r="D820" t="s">
        <v>16</v>
      </c>
      <c r="E820" t="s">
        <v>37</v>
      </c>
      <c r="F820" t="s">
        <v>38</v>
      </c>
      <c r="G820" t="s">
        <v>53</v>
      </c>
      <c r="H820">
        <v>42592</v>
      </c>
      <c r="I820">
        <v>29723</v>
      </c>
      <c r="J820">
        <v>836</v>
      </c>
      <c r="K820">
        <v>2.82</v>
      </c>
      <c r="L820">
        <v>1</v>
      </c>
      <c r="M820" t="s">
        <v>20</v>
      </c>
      <c r="N820" t="s">
        <v>21</v>
      </c>
    </row>
    <row r="821" spans="1:14" x14ac:dyDescent="0.3">
      <c r="A821" t="s">
        <v>1203</v>
      </c>
      <c r="B821" t="s">
        <v>283</v>
      </c>
      <c r="C821">
        <v>35</v>
      </c>
      <c r="D821" t="s">
        <v>24</v>
      </c>
      <c r="E821" t="s">
        <v>17</v>
      </c>
      <c r="F821" t="s">
        <v>18</v>
      </c>
      <c r="G821" t="s">
        <v>88</v>
      </c>
      <c r="H821">
        <v>45450</v>
      </c>
      <c r="I821">
        <v>47140</v>
      </c>
      <c r="J821">
        <v>1923</v>
      </c>
      <c r="K821">
        <v>2.78</v>
      </c>
      <c r="L821">
        <v>3</v>
      </c>
      <c r="M821" t="s">
        <v>20</v>
      </c>
      <c r="N821" t="s">
        <v>21</v>
      </c>
    </row>
    <row r="822" spans="1:14" x14ac:dyDescent="0.3">
      <c r="A822" t="s">
        <v>1204</v>
      </c>
      <c r="B822" t="s">
        <v>277</v>
      </c>
      <c r="C822">
        <v>29</v>
      </c>
      <c r="D822" t="s">
        <v>16</v>
      </c>
      <c r="E822" t="s">
        <v>25</v>
      </c>
      <c r="F822" t="s">
        <v>26</v>
      </c>
      <c r="G822" t="s">
        <v>39</v>
      </c>
      <c r="H822">
        <v>42017</v>
      </c>
      <c r="I822">
        <v>34922</v>
      </c>
      <c r="J822">
        <v>974</v>
      </c>
      <c r="K822">
        <v>3.07</v>
      </c>
      <c r="L822">
        <v>4</v>
      </c>
      <c r="M822" t="s">
        <v>28</v>
      </c>
      <c r="N822" t="s">
        <v>21</v>
      </c>
    </row>
    <row r="823" spans="1:14" x14ac:dyDescent="0.3">
      <c r="A823" t="s">
        <v>1205</v>
      </c>
      <c r="B823" t="s">
        <v>236</v>
      </c>
      <c r="C823">
        <v>23</v>
      </c>
      <c r="D823" t="s">
        <v>24</v>
      </c>
      <c r="E823" t="s">
        <v>74</v>
      </c>
      <c r="F823" t="s">
        <v>75</v>
      </c>
      <c r="G823" t="s">
        <v>105</v>
      </c>
      <c r="H823">
        <v>42841</v>
      </c>
      <c r="I823">
        <v>36751</v>
      </c>
      <c r="J823">
        <v>1449</v>
      </c>
      <c r="K823">
        <v>2.0499999999999998</v>
      </c>
      <c r="L823">
        <v>2</v>
      </c>
      <c r="M823" t="s">
        <v>28</v>
      </c>
      <c r="N823" t="s">
        <v>21</v>
      </c>
    </row>
    <row r="824" spans="1:14" x14ac:dyDescent="0.3">
      <c r="A824" t="s">
        <v>1206</v>
      </c>
      <c r="B824" t="s">
        <v>124</v>
      </c>
      <c r="C824">
        <v>45</v>
      </c>
      <c r="D824" t="s">
        <v>24</v>
      </c>
      <c r="E824" t="s">
        <v>42</v>
      </c>
      <c r="F824" t="s">
        <v>43</v>
      </c>
      <c r="G824" t="s">
        <v>33</v>
      </c>
      <c r="H824">
        <v>45196</v>
      </c>
      <c r="I824">
        <v>34538</v>
      </c>
      <c r="J824">
        <v>2228</v>
      </c>
      <c r="K824">
        <v>3.91</v>
      </c>
      <c r="L824">
        <v>1</v>
      </c>
      <c r="M824" t="s">
        <v>34</v>
      </c>
      <c r="N824" t="s">
        <v>21</v>
      </c>
    </row>
    <row r="825" spans="1:14" x14ac:dyDescent="0.3">
      <c r="A825" t="s">
        <v>1207</v>
      </c>
      <c r="B825" t="s">
        <v>1164</v>
      </c>
      <c r="C825">
        <v>39</v>
      </c>
      <c r="D825" t="s">
        <v>24</v>
      </c>
      <c r="E825" t="s">
        <v>58</v>
      </c>
      <c r="F825" t="s">
        <v>59</v>
      </c>
      <c r="G825" t="s">
        <v>39</v>
      </c>
      <c r="H825">
        <v>43658</v>
      </c>
      <c r="I825">
        <v>27727</v>
      </c>
      <c r="J825">
        <v>938</v>
      </c>
      <c r="K825">
        <v>3.16</v>
      </c>
      <c r="L825">
        <v>5</v>
      </c>
      <c r="M825" t="s">
        <v>34</v>
      </c>
      <c r="N825" t="s">
        <v>21</v>
      </c>
    </row>
    <row r="826" spans="1:14" x14ac:dyDescent="0.3">
      <c r="A826" t="s">
        <v>1208</v>
      </c>
      <c r="B826" t="s">
        <v>65</v>
      </c>
      <c r="C826">
        <v>31</v>
      </c>
      <c r="D826" t="s">
        <v>16</v>
      </c>
      <c r="E826" t="s">
        <v>74</v>
      </c>
      <c r="F826" t="s">
        <v>75</v>
      </c>
      <c r="G826" t="s">
        <v>88</v>
      </c>
      <c r="H826">
        <v>43967</v>
      </c>
      <c r="I826">
        <v>31459</v>
      </c>
      <c r="J826">
        <v>2302</v>
      </c>
      <c r="K826">
        <v>3.78</v>
      </c>
      <c r="L826">
        <v>3</v>
      </c>
      <c r="M826" t="s">
        <v>20</v>
      </c>
      <c r="N826" t="s">
        <v>21</v>
      </c>
    </row>
    <row r="827" spans="1:14" x14ac:dyDescent="0.3">
      <c r="A827" t="s">
        <v>1209</v>
      </c>
      <c r="B827" t="s">
        <v>632</v>
      </c>
      <c r="C827">
        <v>34</v>
      </c>
      <c r="D827" t="s">
        <v>24</v>
      </c>
      <c r="E827" t="s">
        <v>37</v>
      </c>
      <c r="F827" t="s">
        <v>38</v>
      </c>
      <c r="G827" t="s">
        <v>33</v>
      </c>
      <c r="H827">
        <v>43277</v>
      </c>
      <c r="I827">
        <v>25422</v>
      </c>
      <c r="J827">
        <v>1816</v>
      </c>
      <c r="K827">
        <v>3.14</v>
      </c>
      <c r="L827">
        <v>2</v>
      </c>
      <c r="M827" t="s">
        <v>20</v>
      </c>
      <c r="N827" t="s">
        <v>21</v>
      </c>
    </row>
    <row r="828" spans="1:14" x14ac:dyDescent="0.3">
      <c r="A828" t="s">
        <v>1210</v>
      </c>
      <c r="B828" t="s">
        <v>157</v>
      </c>
      <c r="C828">
        <v>24</v>
      </c>
      <c r="D828" t="s">
        <v>16</v>
      </c>
      <c r="E828" t="s">
        <v>37</v>
      </c>
      <c r="F828" t="s">
        <v>38</v>
      </c>
      <c r="G828" t="s">
        <v>33</v>
      </c>
      <c r="H828">
        <v>44472</v>
      </c>
      <c r="I828">
        <v>25855</v>
      </c>
      <c r="J828">
        <v>2983</v>
      </c>
      <c r="K828">
        <v>5</v>
      </c>
      <c r="L828">
        <v>3</v>
      </c>
      <c r="M828" t="s">
        <v>20</v>
      </c>
      <c r="N828" t="s">
        <v>21</v>
      </c>
    </row>
    <row r="829" spans="1:14" x14ac:dyDescent="0.3">
      <c r="A829" t="s">
        <v>1211</v>
      </c>
      <c r="B829" t="s">
        <v>266</v>
      </c>
      <c r="C829">
        <v>35</v>
      </c>
      <c r="D829" t="s">
        <v>24</v>
      </c>
      <c r="E829" t="s">
        <v>37</v>
      </c>
      <c r="F829" t="s">
        <v>38</v>
      </c>
      <c r="G829" t="s">
        <v>50</v>
      </c>
      <c r="H829">
        <v>45112</v>
      </c>
      <c r="I829">
        <v>28867</v>
      </c>
      <c r="J829">
        <v>1342</v>
      </c>
      <c r="K829">
        <v>2.78</v>
      </c>
      <c r="L829">
        <v>5</v>
      </c>
      <c r="M829" t="s">
        <v>28</v>
      </c>
      <c r="N829" t="s">
        <v>21</v>
      </c>
    </row>
    <row r="830" spans="1:14" x14ac:dyDescent="0.3">
      <c r="A830" t="s">
        <v>1212</v>
      </c>
      <c r="B830" t="s">
        <v>79</v>
      </c>
      <c r="C830">
        <v>41</v>
      </c>
      <c r="D830" t="s">
        <v>24</v>
      </c>
      <c r="E830" t="s">
        <v>17</v>
      </c>
      <c r="F830" t="s">
        <v>18</v>
      </c>
      <c r="G830" t="s">
        <v>88</v>
      </c>
      <c r="H830">
        <v>42466</v>
      </c>
      <c r="I830">
        <v>51070</v>
      </c>
      <c r="J830">
        <v>1135</v>
      </c>
      <c r="K830">
        <v>2.35</v>
      </c>
      <c r="L830">
        <v>4</v>
      </c>
      <c r="M830" t="s">
        <v>34</v>
      </c>
      <c r="N830" t="s">
        <v>21</v>
      </c>
    </row>
    <row r="831" spans="1:14" x14ac:dyDescent="0.3">
      <c r="A831" t="s">
        <v>1213</v>
      </c>
      <c r="B831" t="s">
        <v>864</v>
      </c>
      <c r="C831">
        <v>34</v>
      </c>
      <c r="D831" t="s">
        <v>16</v>
      </c>
      <c r="E831" t="s">
        <v>31</v>
      </c>
      <c r="F831" t="s">
        <v>32</v>
      </c>
      <c r="G831" t="s">
        <v>88</v>
      </c>
      <c r="H831">
        <v>43413</v>
      </c>
      <c r="I831">
        <v>35311</v>
      </c>
      <c r="J831">
        <v>2104</v>
      </c>
      <c r="K831">
        <v>2.84</v>
      </c>
      <c r="L831">
        <v>7</v>
      </c>
      <c r="M831" t="s">
        <v>20</v>
      </c>
      <c r="N831" t="s">
        <v>21</v>
      </c>
    </row>
    <row r="832" spans="1:14" x14ac:dyDescent="0.3">
      <c r="A832" t="s">
        <v>1214</v>
      </c>
      <c r="B832" t="s">
        <v>682</v>
      </c>
      <c r="C832">
        <v>25</v>
      </c>
      <c r="D832" t="s">
        <v>16</v>
      </c>
      <c r="E832" t="s">
        <v>74</v>
      </c>
      <c r="F832" t="s">
        <v>75</v>
      </c>
      <c r="G832" t="s">
        <v>33</v>
      </c>
      <c r="H832">
        <v>44521</v>
      </c>
      <c r="I832">
        <v>39354</v>
      </c>
      <c r="J832">
        <v>2231</v>
      </c>
      <c r="K832">
        <v>3.05</v>
      </c>
      <c r="L832">
        <v>5</v>
      </c>
      <c r="M832" t="s">
        <v>20</v>
      </c>
      <c r="N832" t="s">
        <v>21</v>
      </c>
    </row>
    <row r="833" spans="1:14" x14ac:dyDescent="0.3">
      <c r="A833" t="s">
        <v>1215</v>
      </c>
      <c r="B833" t="s">
        <v>577</v>
      </c>
      <c r="C833">
        <v>37</v>
      </c>
      <c r="D833" t="s">
        <v>16</v>
      </c>
      <c r="E833" t="s">
        <v>31</v>
      </c>
      <c r="F833" t="s">
        <v>32</v>
      </c>
      <c r="G833" t="s">
        <v>105</v>
      </c>
      <c r="H833">
        <v>45182</v>
      </c>
      <c r="I833">
        <v>31787</v>
      </c>
      <c r="J833">
        <v>429</v>
      </c>
      <c r="K833">
        <v>1.07</v>
      </c>
      <c r="L833">
        <v>4</v>
      </c>
      <c r="M833" t="s">
        <v>34</v>
      </c>
      <c r="N833" t="s">
        <v>21</v>
      </c>
    </row>
    <row r="834" spans="1:14" x14ac:dyDescent="0.3">
      <c r="A834" t="s">
        <v>1216</v>
      </c>
      <c r="B834" t="s">
        <v>406</v>
      </c>
      <c r="C834">
        <v>24</v>
      </c>
      <c r="D834" t="s">
        <v>24</v>
      </c>
      <c r="E834" t="s">
        <v>62</v>
      </c>
      <c r="F834" t="s">
        <v>63</v>
      </c>
      <c r="G834" t="s">
        <v>53</v>
      </c>
      <c r="H834">
        <v>43195</v>
      </c>
      <c r="I834">
        <v>45619</v>
      </c>
      <c r="J834">
        <v>1159</v>
      </c>
      <c r="K834">
        <v>2.95</v>
      </c>
      <c r="L834">
        <v>2</v>
      </c>
      <c r="M834" t="s">
        <v>28</v>
      </c>
      <c r="N834" t="s">
        <v>21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585F-7DB9-4AD3-BB88-DBE8FAC03915}">
  <dimension ref="A1:N2501"/>
  <sheetViews>
    <sheetView workbookViewId="0"/>
  </sheetViews>
  <sheetFormatPr defaultRowHeight="14.4" x14ac:dyDescent="0.3"/>
  <cols>
    <col min="1" max="1" width="13.77734375" bestFit="1" customWidth="1"/>
    <col min="2" max="2" width="19.44140625" bestFit="1" customWidth="1"/>
    <col min="3" max="3" width="6.44140625" bestFit="1" customWidth="1"/>
    <col min="4" max="4" width="9.33203125" bestFit="1" customWidth="1"/>
    <col min="5" max="5" width="15.6640625" bestFit="1" customWidth="1"/>
    <col min="6" max="6" width="12.6640625" bestFit="1" customWidth="1"/>
    <col min="7" max="8" width="10.88671875" bestFit="1" customWidth="1"/>
    <col min="9" max="9" width="11.109375" bestFit="1" customWidth="1"/>
    <col min="10" max="10" width="11.21875" bestFit="1" customWidth="1"/>
    <col min="11" max="11" width="19.44140625" bestFit="1" customWidth="1"/>
    <col min="12" max="12" width="14.77734375" bestFit="1" customWidth="1"/>
    <col min="13" max="13" width="13.21875" bestFit="1" customWidth="1"/>
    <col min="14" max="14" width="9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21</v>
      </c>
      <c r="D2" t="s">
        <v>16</v>
      </c>
      <c r="E2" t="s">
        <v>17</v>
      </c>
      <c r="F2" t="s">
        <v>18</v>
      </c>
      <c r="G2" t="s">
        <v>19</v>
      </c>
      <c r="H2">
        <v>43789</v>
      </c>
      <c r="I2">
        <v>45428</v>
      </c>
      <c r="J2">
        <v>2358</v>
      </c>
      <c r="K2">
        <v>2.71</v>
      </c>
      <c r="L2">
        <v>2</v>
      </c>
      <c r="M2" t="s">
        <v>20</v>
      </c>
      <c r="N2" t="s">
        <v>21</v>
      </c>
    </row>
    <row r="3" spans="1:14" x14ac:dyDescent="0.3">
      <c r="A3" t="s">
        <v>22</v>
      </c>
      <c r="B3" t="s">
        <v>23</v>
      </c>
      <c r="C3">
        <v>37</v>
      </c>
      <c r="D3" t="s">
        <v>24</v>
      </c>
      <c r="E3" t="s">
        <v>25</v>
      </c>
      <c r="F3" t="s">
        <v>26</v>
      </c>
      <c r="G3" t="s">
        <v>27</v>
      </c>
      <c r="H3">
        <v>43068</v>
      </c>
      <c r="I3">
        <v>29545</v>
      </c>
      <c r="J3">
        <v>2250</v>
      </c>
      <c r="K3">
        <v>3.24</v>
      </c>
      <c r="L3">
        <v>6</v>
      </c>
      <c r="M3" t="s">
        <v>28</v>
      </c>
      <c r="N3" t="s">
        <v>21</v>
      </c>
    </row>
    <row r="4" spans="1:14" x14ac:dyDescent="0.3">
      <c r="A4" t="s">
        <v>29</v>
      </c>
      <c r="B4" t="s">
        <v>30</v>
      </c>
      <c r="C4">
        <v>33</v>
      </c>
      <c r="D4" t="s">
        <v>16</v>
      </c>
      <c r="E4" t="s">
        <v>31</v>
      </c>
      <c r="F4" t="s">
        <v>32</v>
      </c>
      <c r="G4" t="s">
        <v>33</v>
      </c>
      <c r="H4">
        <v>43697</v>
      </c>
      <c r="I4">
        <v>34007</v>
      </c>
      <c r="J4">
        <v>1312</v>
      </c>
      <c r="K4">
        <v>2.0099999999999998</v>
      </c>
      <c r="L4">
        <v>5</v>
      </c>
      <c r="M4" t="s">
        <v>34</v>
      </c>
      <c r="N4" t="s">
        <v>21</v>
      </c>
    </row>
    <row r="5" spans="1:14" x14ac:dyDescent="0.3">
      <c r="A5" t="s">
        <v>35</v>
      </c>
      <c r="B5" t="s">
        <v>36</v>
      </c>
      <c r="C5">
        <v>29</v>
      </c>
      <c r="D5" t="s">
        <v>16</v>
      </c>
      <c r="E5" t="s">
        <v>37</v>
      </c>
      <c r="F5" t="s">
        <v>38</v>
      </c>
      <c r="G5" t="s">
        <v>39</v>
      </c>
      <c r="H5">
        <v>43209</v>
      </c>
      <c r="I5">
        <v>24391</v>
      </c>
      <c r="J5">
        <v>1056</v>
      </c>
      <c r="K5">
        <v>4.5</v>
      </c>
      <c r="L5">
        <v>5</v>
      </c>
      <c r="M5" t="s">
        <v>20</v>
      </c>
      <c r="N5" t="s">
        <v>21</v>
      </c>
    </row>
    <row r="6" spans="1:14" x14ac:dyDescent="0.3">
      <c r="A6" t="s">
        <v>40</v>
      </c>
      <c r="B6" t="s">
        <v>41</v>
      </c>
      <c r="C6">
        <v>30</v>
      </c>
      <c r="D6" t="s">
        <v>16</v>
      </c>
      <c r="E6" t="s">
        <v>42</v>
      </c>
      <c r="F6" t="s">
        <v>43</v>
      </c>
      <c r="G6" t="s">
        <v>19</v>
      </c>
      <c r="H6">
        <v>44264</v>
      </c>
      <c r="I6">
        <v>32643</v>
      </c>
      <c r="J6">
        <v>1123</v>
      </c>
      <c r="K6">
        <v>3.02</v>
      </c>
      <c r="L6">
        <v>0</v>
      </c>
      <c r="M6" t="s">
        <v>20</v>
      </c>
      <c r="N6" t="s">
        <v>21</v>
      </c>
    </row>
    <row r="7" spans="1:14" x14ac:dyDescent="0.3">
      <c r="A7" t="s">
        <v>44</v>
      </c>
      <c r="B7" t="s">
        <v>45</v>
      </c>
      <c r="C7">
        <v>37</v>
      </c>
      <c r="D7" t="s">
        <v>16</v>
      </c>
      <c r="E7" t="s">
        <v>25</v>
      </c>
      <c r="F7" t="s">
        <v>26</v>
      </c>
      <c r="G7" t="s">
        <v>39</v>
      </c>
      <c r="H7">
        <v>43884</v>
      </c>
      <c r="I7">
        <v>31455</v>
      </c>
      <c r="J7">
        <v>2704</v>
      </c>
      <c r="K7">
        <v>3.81</v>
      </c>
      <c r="L7">
        <v>5</v>
      </c>
      <c r="M7" t="s">
        <v>20</v>
      </c>
      <c r="N7" t="s">
        <v>21</v>
      </c>
    </row>
    <row r="8" spans="1:14" x14ac:dyDescent="0.3">
      <c r="A8" t="s">
        <v>46</v>
      </c>
      <c r="B8" t="s">
        <v>47</v>
      </c>
      <c r="C8">
        <v>30</v>
      </c>
      <c r="D8" t="s">
        <v>24</v>
      </c>
      <c r="E8" t="s">
        <v>31</v>
      </c>
      <c r="F8" t="s">
        <v>32</v>
      </c>
      <c r="G8" t="s">
        <v>33</v>
      </c>
      <c r="H8">
        <v>43071</v>
      </c>
      <c r="I8">
        <v>32458</v>
      </c>
      <c r="J8">
        <v>1046</v>
      </c>
      <c r="K8">
        <v>2.04</v>
      </c>
      <c r="L8">
        <v>4</v>
      </c>
      <c r="M8" t="s">
        <v>20</v>
      </c>
      <c r="N8" t="s">
        <v>21</v>
      </c>
    </row>
    <row r="9" spans="1:14" x14ac:dyDescent="0.3">
      <c r="A9" t="s">
        <v>48</v>
      </c>
      <c r="B9" t="s">
        <v>49</v>
      </c>
      <c r="C9">
        <v>25</v>
      </c>
      <c r="D9" t="s">
        <v>16</v>
      </c>
      <c r="E9" t="s">
        <v>37</v>
      </c>
      <c r="F9" t="s">
        <v>38</v>
      </c>
      <c r="G9" t="s">
        <v>50</v>
      </c>
      <c r="H9">
        <v>42578</v>
      </c>
      <c r="I9">
        <v>28092</v>
      </c>
      <c r="J9">
        <v>486</v>
      </c>
      <c r="K9">
        <v>2.39</v>
      </c>
      <c r="L9">
        <v>3</v>
      </c>
      <c r="M9" t="s">
        <v>28</v>
      </c>
      <c r="N9" t="s">
        <v>21</v>
      </c>
    </row>
    <row r="10" spans="1:14" x14ac:dyDescent="0.3">
      <c r="A10" t="s">
        <v>51</v>
      </c>
      <c r="B10" t="s">
        <v>52</v>
      </c>
      <c r="C10">
        <v>35</v>
      </c>
      <c r="D10" t="s">
        <v>24</v>
      </c>
      <c r="E10" t="s">
        <v>25</v>
      </c>
      <c r="F10" t="s">
        <v>26</v>
      </c>
      <c r="G10" t="s">
        <v>53</v>
      </c>
      <c r="H10">
        <v>44718</v>
      </c>
      <c r="I10">
        <v>32623</v>
      </c>
      <c r="J10">
        <v>3061</v>
      </c>
      <c r="K10">
        <v>4.21</v>
      </c>
      <c r="L10">
        <v>0</v>
      </c>
      <c r="M10" t="s">
        <v>34</v>
      </c>
      <c r="N10" t="s">
        <v>21</v>
      </c>
    </row>
    <row r="11" spans="1:14" x14ac:dyDescent="0.3">
      <c r="A11" t="s">
        <v>54</v>
      </c>
      <c r="B11" t="s">
        <v>55</v>
      </c>
      <c r="C11">
        <v>33</v>
      </c>
      <c r="D11" t="s">
        <v>16</v>
      </c>
      <c r="E11" t="s">
        <v>31</v>
      </c>
      <c r="F11" t="s">
        <v>32</v>
      </c>
      <c r="G11" t="s">
        <v>27</v>
      </c>
      <c r="H11">
        <v>45581</v>
      </c>
      <c r="I11">
        <v>27832</v>
      </c>
      <c r="J11">
        <v>2706</v>
      </c>
      <c r="K11">
        <v>4.45</v>
      </c>
      <c r="L11">
        <v>7</v>
      </c>
      <c r="M11" t="s">
        <v>28</v>
      </c>
      <c r="N11" t="s">
        <v>21</v>
      </c>
    </row>
    <row r="12" spans="1:14" x14ac:dyDescent="0.3">
      <c r="A12" t="s">
        <v>56</v>
      </c>
      <c r="B12" t="s">
        <v>57</v>
      </c>
      <c r="C12">
        <v>34</v>
      </c>
      <c r="D12" t="s">
        <v>16</v>
      </c>
      <c r="E12" t="s">
        <v>58</v>
      </c>
      <c r="F12" t="s">
        <v>59</v>
      </c>
      <c r="G12" t="s">
        <v>50</v>
      </c>
      <c r="H12">
        <v>42946</v>
      </c>
      <c r="I12">
        <v>34780</v>
      </c>
      <c r="J12">
        <v>1092</v>
      </c>
      <c r="K12">
        <v>4.7699999999999996</v>
      </c>
      <c r="L12">
        <v>2</v>
      </c>
      <c r="M12" t="s">
        <v>20</v>
      </c>
      <c r="N12" t="s">
        <v>21</v>
      </c>
    </row>
    <row r="13" spans="1:14" x14ac:dyDescent="0.3">
      <c r="A13" t="s">
        <v>60</v>
      </c>
      <c r="B13" t="s">
        <v>61</v>
      </c>
      <c r="C13">
        <v>21</v>
      </c>
      <c r="D13" t="s">
        <v>16</v>
      </c>
      <c r="E13" t="s">
        <v>62</v>
      </c>
      <c r="F13" t="s">
        <v>63</v>
      </c>
      <c r="G13" t="s">
        <v>50</v>
      </c>
      <c r="H13">
        <v>43969</v>
      </c>
      <c r="I13">
        <v>43921</v>
      </c>
      <c r="J13">
        <v>2271</v>
      </c>
      <c r="K13">
        <v>2.66</v>
      </c>
      <c r="L13">
        <v>4</v>
      </c>
      <c r="M13" t="s">
        <v>34</v>
      </c>
      <c r="N13" t="s">
        <v>21</v>
      </c>
    </row>
    <row r="14" spans="1:14" x14ac:dyDescent="0.3">
      <c r="A14" t="s">
        <v>64</v>
      </c>
      <c r="B14" t="s">
        <v>65</v>
      </c>
      <c r="C14">
        <v>25</v>
      </c>
      <c r="D14" t="s">
        <v>16</v>
      </c>
      <c r="E14" t="s">
        <v>17</v>
      </c>
      <c r="F14" t="s">
        <v>18</v>
      </c>
      <c r="G14" t="s">
        <v>50</v>
      </c>
      <c r="H14">
        <v>45335</v>
      </c>
      <c r="I14">
        <v>47473</v>
      </c>
      <c r="J14">
        <v>2097</v>
      </c>
      <c r="K14">
        <v>1.97</v>
      </c>
      <c r="L14">
        <v>1</v>
      </c>
      <c r="M14" t="s">
        <v>28</v>
      </c>
      <c r="N14" t="s">
        <v>21</v>
      </c>
    </row>
    <row r="15" spans="1:14" x14ac:dyDescent="0.3">
      <c r="A15" t="s">
        <v>66</v>
      </c>
      <c r="B15" t="s">
        <v>67</v>
      </c>
      <c r="C15">
        <v>28</v>
      </c>
      <c r="D15" t="s">
        <v>16</v>
      </c>
      <c r="E15" t="s">
        <v>31</v>
      </c>
      <c r="F15" t="s">
        <v>32</v>
      </c>
      <c r="G15" t="s">
        <v>53</v>
      </c>
      <c r="H15">
        <v>44701</v>
      </c>
      <c r="I15">
        <v>44032</v>
      </c>
      <c r="J15">
        <v>970</v>
      </c>
      <c r="K15">
        <v>1.61</v>
      </c>
      <c r="L15">
        <v>1</v>
      </c>
      <c r="M15" t="s">
        <v>20</v>
      </c>
      <c r="N15" t="s">
        <v>21</v>
      </c>
    </row>
    <row r="16" spans="1:14" x14ac:dyDescent="0.3">
      <c r="A16" t="s">
        <v>68</v>
      </c>
      <c r="B16" t="s">
        <v>69</v>
      </c>
      <c r="C16">
        <v>29</v>
      </c>
      <c r="D16" t="s">
        <v>16</v>
      </c>
      <c r="E16" t="s">
        <v>58</v>
      </c>
      <c r="F16" t="s">
        <v>59</v>
      </c>
      <c r="G16" t="s">
        <v>19</v>
      </c>
      <c r="H16">
        <v>44555</v>
      </c>
      <c r="I16">
        <v>32954</v>
      </c>
      <c r="J16">
        <v>2772</v>
      </c>
      <c r="K16">
        <v>3.6</v>
      </c>
      <c r="L16">
        <v>2</v>
      </c>
      <c r="M16" t="s">
        <v>28</v>
      </c>
      <c r="N16" t="s">
        <v>21</v>
      </c>
    </row>
    <row r="17" spans="1:14" x14ac:dyDescent="0.3">
      <c r="A17" t="s">
        <v>70</v>
      </c>
      <c r="B17" t="s">
        <v>71</v>
      </c>
      <c r="C17">
        <v>34</v>
      </c>
      <c r="D17" t="s">
        <v>24</v>
      </c>
      <c r="E17" t="s">
        <v>62</v>
      </c>
      <c r="F17" t="s">
        <v>63</v>
      </c>
      <c r="G17" t="s">
        <v>33</v>
      </c>
      <c r="H17">
        <v>44707</v>
      </c>
      <c r="I17">
        <v>36838</v>
      </c>
      <c r="J17">
        <v>639</v>
      </c>
      <c r="K17">
        <v>2.72</v>
      </c>
      <c r="L17">
        <v>3</v>
      </c>
      <c r="M17" t="s">
        <v>34</v>
      </c>
      <c r="N17" t="s">
        <v>21</v>
      </c>
    </row>
    <row r="18" spans="1:14" x14ac:dyDescent="0.3">
      <c r="A18" t="s">
        <v>72</v>
      </c>
      <c r="B18" t="s">
        <v>73</v>
      </c>
      <c r="C18">
        <v>30</v>
      </c>
      <c r="D18" t="s">
        <v>16</v>
      </c>
      <c r="E18" t="s">
        <v>74</v>
      </c>
      <c r="F18" t="s">
        <v>75</v>
      </c>
      <c r="G18" t="s">
        <v>19</v>
      </c>
      <c r="H18">
        <v>44852</v>
      </c>
      <c r="I18">
        <v>38723</v>
      </c>
      <c r="J18">
        <v>850</v>
      </c>
      <c r="K18">
        <v>2.9</v>
      </c>
      <c r="L18">
        <v>7</v>
      </c>
      <c r="M18" t="s">
        <v>20</v>
      </c>
      <c r="N18" t="s">
        <v>21</v>
      </c>
    </row>
    <row r="19" spans="1:14" x14ac:dyDescent="0.3">
      <c r="A19" t="s">
        <v>76</v>
      </c>
      <c r="B19" t="s">
        <v>77</v>
      </c>
      <c r="C19">
        <v>40</v>
      </c>
      <c r="D19" t="s">
        <v>16</v>
      </c>
      <c r="E19" t="s">
        <v>17</v>
      </c>
      <c r="F19" t="s">
        <v>18</v>
      </c>
      <c r="G19" t="s">
        <v>33</v>
      </c>
      <c r="H19">
        <v>43503</v>
      </c>
      <c r="I19">
        <v>50515</v>
      </c>
      <c r="J19">
        <v>2052</v>
      </c>
      <c r="K19">
        <v>2.25</v>
      </c>
      <c r="L19">
        <v>7</v>
      </c>
      <c r="M19" t="s">
        <v>20</v>
      </c>
      <c r="N19" t="s">
        <v>21</v>
      </c>
    </row>
    <row r="20" spans="1:14" x14ac:dyDescent="0.3">
      <c r="A20" t="s">
        <v>78</v>
      </c>
      <c r="B20" t="s">
        <v>79</v>
      </c>
      <c r="C20">
        <v>26</v>
      </c>
      <c r="D20" t="s">
        <v>24</v>
      </c>
      <c r="E20" t="s">
        <v>37</v>
      </c>
      <c r="F20" t="s">
        <v>38</v>
      </c>
      <c r="G20" t="s">
        <v>53</v>
      </c>
      <c r="H20">
        <v>42010</v>
      </c>
      <c r="I20">
        <v>28243</v>
      </c>
      <c r="J20">
        <v>954</v>
      </c>
      <c r="K20">
        <v>3.66</v>
      </c>
      <c r="L20">
        <v>3</v>
      </c>
      <c r="M20" t="s">
        <v>34</v>
      </c>
      <c r="N20" t="s">
        <v>21</v>
      </c>
    </row>
    <row r="21" spans="1:14" x14ac:dyDescent="0.3">
      <c r="A21" t="s">
        <v>80</v>
      </c>
      <c r="B21" t="s">
        <v>81</v>
      </c>
      <c r="C21">
        <v>30</v>
      </c>
      <c r="D21" t="s">
        <v>16</v>
      </c>
      <c r="E21" t="s">
        <v>17</v>
      </c>
      <c r="F21" t="s">
        <v>18</v>
      </c>
      <c r="G21" t="s">
        <v>19</v>
      </c>
      <c r="H21">
        <v>42375</v>
      </c>
      <c r="I21">
        <v>50270</v>
      </c>
      <c r="J21">
        <v>866</v>
      </c>
      <c r="K21">
        <v>2.85</v>
      </c>
      <c r="L21">
        <v>1</v>
      </c>
      <c r="M21" t="s">
        <v>20</v>
      </c>
      <c r="N21" t="s">
        <v>21</v>
      </c>
    </row>
    <row r="22" spans="1:14" x14ac:dyDescent="0.3">
      <c r="A22" t="s">
        <v>82</v>
      </c>
      <c r="B22" t="s">
        <v>83</v>
      </c>
      <c r="C22">
        <v>32</v>
      </c>
      <c r="D22" t="s">
        <v>16</v>
      </c>
      <c r="E22" t="s">
        <v>62</v>
      </c>
      <c r="F22" t="s">
        <v>63</v>
      </c>
      <c r="G22" t="s">
        <v>53</v>
      </c>
      <c r="H22">
        <v>42159</v>
      </c>
      <c r="I22">
        <v>39486</v>
      </c>
      <c r="J22">
        <v>2032</v>
      </c>
      <c r="K22">
        <v>2.86</v>
      </c>
      <c r="L22">
        <v>1</v>
      </c>
      <c r="M22" t="s">
        <v>20</v>
      </c>
      <c r="N22" t="s">
        <v>21</v>
      </c>
    </row>
    <row r="23" spans="1:14" x14ac:dyDescent="0.3">
      <c r="A23" t="s">
        <v>84</v>
      </c>
      <c r="B23" t="s">
        <v>85</v>
      </c>
      <c r="C23">
        <v>31</v>
      </c>
      <c r="D23" t="s">
        <v>24</v>
      </c>
      <c r="E23" t="s">
        <v>37</v>
      </c>
      <c r="F23" t="s">
        <v>38</v>
      </c>
      <c r="G23" t="s">
        <v>53</v>
      </c>
      <c r="H23">
        <v>42419</v>
      </c>
      <c r="I23">
        <v>27257</v>
      </c>
      <c r="J23">
        <v>1077</v>
      </c>
      <c r="K23">
        <v>2.35</v>
      </c>
      <c r="L23">
        <v>3</v>
      </c>
      <c r="M23" t="s">
        <v>28</v>
      </c>
      <c r="N23" t="s">
        <v>21</v>
      </c>
    </row>
    <row r="24" spans="1:14" x14ac:dyDescent="0.3">
      <c r="A24" t="s">
        <v>86</v>
      </c>
      <c r="B24" t="s">
        <v>87</v>
      </c>
      <c r="C24">
        <v>23</v>
      </c>
      <c r="D24" t="s">
        <v>24</v>
      </c>
      <c r="E24" t="s">
        <v>42</v>
      </c>
      <c r="F24" t="s">
        <v>43</v>
      </c>
      <c r="G24" t="s">
        <v>88</v>
      </c>
      <c r="H24">
        <v>44242</v>
      </c>
      <c r="I24">
        <v>34592</v>
      </c>
      <c r="J24">
        <v>852</v>
      </c>
      <c r="K24">
        <v>3.31</v>
      </c>
      <c r="L24">
        <v>5</v>
      </c>
      <c r="M24" t="s">
        <v>34</v>
      </c>
      <c r="N24" t="s">
        <v>21</v>
      </c>
    </row>
    <row r="25" spans="1:14" x14ac:dyDescent="0.3">
      <c r="A25" t="s">
        <v>89</v>
      </c>
      <c r="B25" t="s">
        <v>90</v>
      </c>
      <c r="C25">
        <v>27</v>
      </c>
      <c r="D25" t="s">
        <v>24</v>
      </c>
      <c r="E25" t="s">
        <v>62</v>
      </c>
      <c r="F25" t="s">
        <v>63</v>
      </c>
      <c r="G25" t="s">
        <v>33</v>
      </c>
      <c r="H25">
        <v>43051</v>
      </c>
      <c r="I25">
        <v>39427</v>
      </c>
      <c r="J25">
        <v>1305</v>
      </c>
      <c r="K25">
        <v>3.73</v>
      </c>
      <c r="L25">
        <v>2</v>
      </c>
      <c r="M25" t="s">
        <v>34</v>
      </c>
      <c r="N25" t="s">
        <v>21</v>
      </c>
    </row>
    <row r="26" spans="1:14" x14ac:dyDescent="0.3">
      <c r="A26" t="s">
        <v>91</v>
      </c>
      <c r="B26" t="s">
        <v>92</v>
      </c>
      <c r="C26">
        <v>28</v>
      </c>
      <c r="D26" t="s">
        <v>16</v>
      </c>
      <c r="E26" t="s">
        <v>58</v>
      </c>
      <c r="F26" t="s">
        <v>59</v>
      </c>
      <c r="G26" t="s">
        <v>19</v>
      </c>
      <c r="H26">
        <v>44519</v>
      </c>
      <c r="I26">
        <v>30311</v>
      </c>
      <c r="J26">
        <v>335</v>
      </c>
      <c r="K26">
        <v>1.65</v>
      </c>
      <c r="L26">
        <v>1</v>
      </c>
      <c r="M26" t="s">
        <v>20</v>
      </c>
      <c r="N26" t="s">
        <v>21</v>
      </c>
    </row>
    <row r="27" spans="1:14" x14ac:dyDescent="0.3">
      <c r="A27" t="s">
        <v>93</v>
      </c>
      <c r="B27" t="s">
        <v>94</v>
      </c>
      <c r="C27">
        <v>33</v>
      </c>
      <c r="D27" t="s">
        <v>24</v>
      </c>
      <c r="E27" t="s">
        <v>37</v>
      </c>
      <c r="F27" t="s">
        <v>38</v>
      </c>
      <c r="G27" t="s">
        <v>19</v>
      </c>
      <c r="H27">
        <v>43625</v>
      </c>
      <c r="I27">
        <v>32639</v>
      </c>
      <c r="J27">
        <v>656</v>
      </c>
      <c r="K27">
        <v>2.46</v>
      </c>
      <c r="L27">
        <v>7</v>
      </c>
      <c r="M27" t="s">
        <v>28</v>
      </c>
      <c r="N27" t="s">
        <v>21</v>
      </c>
    </row>
    <row r="28" spans="1:14" x14ac:dyDescent="0.3">
      <c r="A28" t="s">
        <v>95</v>
      </c>
      <c r="B28" t="s">
        <v>96</v>
      </c>
      <c r="C28">
        <v>34</v>
      </c>
      <c r="D28" t="s">
        <v>24</v>
      </c>
      <c r="E28" t="s">
        <v>74</v>
      </c>
      <c r="F28" t="s">
        <v>75</v>
      </c>
      <c r="G28" t="s">
        <v>88</v>
      </c>
      <c r="H28">
        <v>43944</v>
      </c>
      <c r="I28">
        <v>33211</v>
      </c>
      <c r="J28">
        <v>1548</v>
      </c>
      <c r="K28">
        <v>3.76</v>
      </c>
      <c r="L28">
        <v>1</v>
      </c>
      <c r="M28" t="s">
        <v>28</v>
      </c>
      <c r="N28" t="s">
        <v>21</v>
      </c>
    </row>
    <row r="29" spans="1:14" x14ac:dyDescent="0.3">
      <c r="A29" t="s">
        <v>97</v>
      </c>
      <c r="B29" t="s">
        <v>98</v>
      </c>
      <c r="C29">
        <v>29</v>
      </c>
      <c r="D29" t="s">
        <v>16</v>
      </c>
      <c r="E29" t="s">
        <v>58</v>
      </c>
      <c r="F29" t="s">
        <v>59</v>
      </c>
      <c r="G29" t="s">
        <v>19</v>
      </c>
      <c r="H29">
        <v>44066</v>
      </c>
      <c r="I29">
        <v>30286</v>
      </c>
      <c r="J29">
        <v>831</v>
      </c>
      <c r="K29">
        <v>3.34</v>
      </c>
      <c r="L29">
        <v>2</v>
      </c>
      <c r="M29" t="s">
        <v>28</v>
      </c>
      <c r="N29" t="s">
        <v>21</v>
      </c>
    </row>
    <row r="30" spans="1:14" x14ac:dyDescent="0.3">
      <c r="A30" t="s">
        <v>99</v>
      </c>
      <c r="B30" t="s">
        <v>100</v>
      </c>
      <c r="C30">
        <v>27</v>
      </c>
      <c r="D30" t="s">
        <v>16</v>
      </c>
      <c r="E30" t="s">
        <v>58</v>
      </c>
      <c r="F30" t="s">
        <v>59</v>
      </c>
      <c r="G30" t="s">
        <v>33</v>
      </c>
      <c r="H30">
        <v>43088</v>
      </c>
      <c r="I30">
        <v>27952</v>
      </c>
      <c r="J30">
        <v>1360</v>
      </c>
      <c r="K30">
        <v>2.5</v>
      </c>
      <c r="L30">
        <v>1</v>
      </c>
      <c r="M30" t="s">
        <v>28</v>
      </c>
      <c r="N30" t="s">
        <v>21</v>
      </c>
    </row>
    <row r="31" spans="1:14" x14ac:dyDescent="0.3">
      <c r="A31" t="s">
        <v>101</v>
      </c>
      <c r="B31" t="s">
        <v>102</v>
      </c>
      <c r="C31">
        <v>35</v>
      </c>
      <c r="D31" t="s">
        <v>24</v>
      </c>
      <c r="E31" t="s">
        <v>58</v>
      </c>
      <c r="F31" t="s">
        <v>59</v>
      </c>
      <c r="G31" t="s">
        <v>33</v>
      </c>
      <c r="H31">
        <v>42622</v>
      </c>
      <c r="I31">
        <v>29321</v>
      </c>
      <c r="J31">
        <v>453</v>
      </c>
      <c r="K31">
        <v>1.82</v>
      </c>
      <c r="L31">
        <v>4</v>
      </c>
      <c r="M31" t="s">
        <v>20</v>
      </c>
      <c r="N31" t="s">
        <v>21</v>
      </c>
    </row>
    <row r="32" spans="1:14" x14ac:dyDescent="0.3">
      <c r="A32" t="s">
        <v>103</v>
      </c>
      <c r="B32" t="s">
        <v>104</v>
      </c>
      <c r="C32">
        <v>30</v>
      </c>
      <c r="D32" t="s">
        <v>24</v>
      </c>
      <c r="E32" t="s">
        <v>58</v>
      </c>
      <c r="F32" t="s">
        <v>59</v>
      </c>
      <c r="G32" t="s">
        <v>105</v>
      </c>
      <c r="H32">
        <v>44866</v>
      </c>
      <c r="I32">
        <v>29319</v>
      </c>
      <c r="J32">
        <v>935</v>
      </c>
      <c r="K32">
        <v>3.49</v>
      </c>
      <c r="L32">
        <v>1</v>
      </c>
      <c r="M32" t="s">
        <v>28</v>
      </c>
      <c r="N32" t="s">
        <v>21</v>
      </c>
    </row>
    <row r="33" spans="1:14" x14ac:dyDescent="0.3">
      <c r="A33" t="s">
        <v>106</v>
      </c>
      <c r="B33" t="s">
        <v>107</v>
      </c>
      <c r="C33">
        <v>21</v>
      </c>
      <c r="D33" t="s">
        <v>16</v>
      </c>
      <c r="E33" t="s">
        <v>58</v>
      </c>
      <c r="F33" t="s">
        <v>59</v>
      </c>
      <c r="G33" t="s">
        <v>27</v>
      </c>
      <c r="H33">
        <v>43728</v>
      </c>
      <c r="I33">
        <v>27255</v>
      </c>
      <c r="J33">
        <v>1301</v>
      </c>
      <c r="K33">
        <v>2.02</v>
      </c>
      <c r="L33">
        <v>2</v>
      </c>
      <c r="M33" t="s">
        <v>20</v>
      </c>
      <c r="N33" t="s">
        <v>21</v>
      </c>
    </row>
    <row r="34" spans="1:14" x14ac:dyDescent="0.3">
      <c r="A34" t="s">
        <v>108</v>
      </c>
      <c r="B34" t="s">
        <v>109</v>
      </c>
      <c r="C34">
        <v>23</v>
      </c>
      <c r="D34" t="s">
        <v>24</v>
      </c>
      <c r="E34" t="s">
        <v>58</v>
      </c>
      <c r="F34" t="s">
        <v>59</v>
      </c>
      <c r="G34" t="s">
        <v>19</v>
      </c>
      <c r="H34">
        <v>45435</v>
      </c>
      <c r="I34">
        <v>30623</v>
      </c>
      <c r="J34">
        <v>577</v>
      </c>
      <c r="K34">
        <v>2.4700000000000002</v>
      </c>
      <c r="L34">
        <v>1</v>
      </c>
      <c r="M34" t="s">
        <v>20</v>
      </c>
      <c r="N34" t="s">
        <v>21</v>
      </c>
    </row>
    <row r="35" spans="1:14" x14ac:dyDescent="0.3">
      <c r="A35" t="s">
        <v>110</v>
      </c>
      <c r="B35" t="s">
        <v>111</v>
      </c>
      <c r="C35">
        <v>29</v>
      </c>
      <c r="D35" t="s">
        <v>16</v>
      </c>
      <c r="E35" t="s">
        <v>62</v>
      </c>
      <c r="F35" t="s">
        <v>63</v>
      </c>
      <c r="G35" t="s">
        <v>88</v>
      </c>
      <c r="H35">
        <v>42899</v>
      </c>
      <c r="I35">
        <v>34826</v>
      </c>
      <c r="J35">
        <v>836</v>
      </c>
      <c r="K35">
        <v>3.8</v>
      </c>
      <c r="L35">
        <v>4</v>
      </c>
      <c r="M35" t="s">
        <v>20</v>
      </c>
      <c r="N35" t="s">
        <v>21</v>
      </c>
    </row>
    <row r="36" spans="1:14" x14ac:dyDescent="0.3">
      <c r="A36" t="s">
        <v>112</v>
      </c>
      <c r="B36" t="s">
        <v>113</v>
      </c>
      <c r="C36">
        <v>31</v>
      </c>
      <c r="D36" t="s">
        <v>16</v>
      </c>
      <c r="E36" t="s">
        <v>58</v>
      </c>
      <c r="F36" t="s">
        <v>59</v>
      </c>
      <c r="G36" t="s">
        <v>39</v>
      </c>
      <c r="H36">
        <v>42571</v>
      </c>
      <c r="I36">
        <v>28557</v>
      </c>
      <c r="J36">
        <v>733</v>
      </c>
      <c r="K36">
        <v>3.66</v>
      </c>
      <c r="L36">
        <v>5</v>
      </c>
      <c r="M36" t="s">
        <v>34</v>
      </c>
      <c r="N36" t="s">
        <v>21</v>
      </c>
    </row>
    <row r="37" spans="1:14" x14ac:dyDescent="0.3">
      <c r="A37" t="s">
        <v>114</v>
      </c>
      <c r="B37" t="s">
        <v>115</v>
      </c>
      <c r="C37">
        <v>35</v>
      </c>
      <c r="D37" t="s">
        <v>16</v>
      </c>
      <c r="E37" t="s">
        <v>62</v>
      </c>
      <c r="F37" t="s">
        <v>63</v>
      </c>
      <c r="G37" t="s">
        <v>27</v>
      </c>
      <c r="H37">
        <v>42919</v>
      </c>
      <c r="I37">
        <v>32150</v>
      </c>
      <c r="J37">
        <v>1891</v>
      </c>
      <c r="K37">
        <v>2.76</v>
      </c>
      <c r="L37">
        <v>11</v>
      </c>
      <c r="M37" t="s">
        <v>34</v>
      </c>
      <c r="N37" t="s">
        <v>21</v>
      </c>
    </row>
    <row r="38" spans="1:14" x14ac:dyDescent="0.3">
      <c r="A38" t="s">
        <v>116</v>
      </c>
      <c r="B38" t="s">
        <v>117</v>
      </c>
      <c r="C38">
        <v>25</v>
      </c>
      <c r="D38" t="s">
        <v>16</v>
      </c>
      <c r="E38" t="s">
        <v>31</v>
      </c>
      <c r="F38" t="s">
        <v>32</v>
      </c>
      <c r="G38" t="s">
        <v>33</v>
      </c>
      <c r="H38">
        <v>43281</v>
      </c>
      <c r="I38">
        <v>32781</v>
      </c>
      <c r="J38">
        <v>957</v>
      </c>
      <c r="K38">
        <v>2.5099999999999998</v>
      </c>
      <c r="L38">
        <v>3</v>
      </c>
      <c r="M38" t="s">
        <v>20</v>
      </c>
      <c r="N38" t="s">
        <v>21</v>
      </c>
    </row>
    <row r="39" spans="1:14" x14ac:dyDescent="0.3">
      <c r="A39" t="s">
        <v>118</v>
      </c>
      <c r="B39" t="s">
        <v>119</v>
      </c>
      <c r="C39">
        <v>34</v>
      </c>
      <c r="D39" t="s">
        <v>16</v>
      </c>
      <c r="E39" t="s">
        <v>31</v>
      </c>
      <c r="F39" t="s">
        <v>32</v>
      </c>
      <c r="G39" t="s">
        <v>19</v>
      </c>
      <c r="H39">
        <v>43525</v>
      </c>
      <c r="I39">
        <v>28207</v>
      </c>
      <c r="J39">
        <v>362</v>
      </c>
      <c r="K39">
        <v>1.1000000000000001</v>
      </c>
      <c r="L39">
        <v>3</v>
      </c>
      <c r="M39" t="s">
        <v>28</v>
      </c>
      <c r="N39" t="s">
        <v>21</v>
      </c>
    </row>
    <row r="40" spans="1:14" x14ac:dyDescent="0.3">
      <c r="A40" t="s">
        <v>120</v>
      </c>
      <c r="B40" t="s">
        <v>121</v>
      </c>
      <c r="C40">
        <v>34</v>
      </c>
      <c r="D40" t="s">
        <v>24</v>
      </c>
      <c r="E40" t="s">
        <v>58</v>
      </c>
      <c r="F40" t="s">
        <v>59</v>
      </c>
      <c r="G40" t="s">
        <v>88</v>
      </c>
      <c r="H40">
        <v>44193</v>
      </c>
      <c r="I40">
        <v>30700</v>
      </c>
      <c r="J40">
        <v>1055</v>
      </c>
      <c r="K40">
        <v>3.62</v>
      </c>
      <c r="L40">
        <v>2</v>
      </c>
      <c r="M40" t="s">
        <v>34</v>
      </c>
      <c r="N40" t="s">
        <v>21</v>
      </c>
    </row>
    <row r="41" spans="1:14" x14ac:dyDescent="0.3">
      <c r="A41" t="s">
        <v>122</v>
      </c>
      <c r="B41" t="s">
        <v>65</v>
      </c>
      <c r="C41">
        <v>29</v>
      </c>
      <c r="D41" t="s">
        <v>24</v>
      </c>
      <c r="E41" t="s">
        <v>74</v>
      </c>
      <c r="F41" t="s">
        <v>75</v>
      </c>
      <c r="G41" t="s">
        <v>105</v>
      </c>
      <c r="H41">
        <v>42533</v>
      </c>
      <c r="I41">
        <v>36353</v>
      </c>
      <c r="J41">
        <v>2578</v>
      </c>
      <c r="K41">
        <v>3.28</v>
      </c>
      <c r="L41">
        <v>5</v>
      </c>
      <c r="M41" t="s">
        <v>34</v>
      </c>
      <c r="N41" t="s">
        <v>21</v>
      </c>
    </row>
    <row r="42" spans="1:14" x14ac:dyDescent="0.3">
      <c r="A42" t="s">
        <v>123</v>
      </c>
      <c r="B42" t="s">
        <v>124</v>
      </c>
      <c r="C42">
        <v>29</v>
      </c>
      <c r="D42" t="s">
        <v>16</v>
      </c>
      <c r="E42" t="s">
        <v>62</v>
      </c>
      <c r="F42" t="s">
        <v>63</v>
      </c>
      <c r="G42" t="s">
        <v>19</v>
      </c>
      <c r="H42">
        <v>43733</v>
      </c>
      <c r="I42">
        <v>37136</v>
      </c>
      <c r="J42">
        <v>1103</v>
      </c>
      <c r="K42">
        <v>2.73</v>
      </c>
      <c r="L42">
        <v>0</v>
      </c>
      <c r="M42" t="s">
        <v>34</v>
      </c>
      <c r="N42" t="s">
        <v>21</v>
      </c>
    </row>
    <row r="43" spans="1:14" x14ac:dyDescent="0.3">
      <c r="A43" t="s">
        <v>125</v>
      </c>
      <c r="B43" t="s">
        <v>126</v>
      </c>
      <c r="C43">
        <v>46</v>
      </c>
      <c r="D43" t="s">
        <v>16</v>
      </c>
      <c r="E43" t="s">
        <v>42</v>
      </c>
      <c r="F43" t="s">
        <v>43</v>
      </c>
      <c r="G43" t="s">
        <v>39</v>
      </c>
      <c r="H43">
        <v>43580</v>
      </c>
      <c r="I43">
        <v>42976</v>
      </c>
      <c r="J43">
        <v>2985</v>
      </c>
      <c r="K43">
        <v>2.96</v>
      </c>
      <c r="L43">
        <v>2</v>
      </c>
      <c r="M43" t="s">
        <v>28</v>
      </c>
      <c r="N43" t="s">
        <v>21</v>
      </c>
    </row>
    <row r="44" spans="1:14" x14ac:dyDescent="0.3">
      <c r="A44" t="s">
        <v>127</v>
      </c>
      <c r="B44" t="s">
        <v>128</v>
      </c>
      <c r="C44">
        <v>33</v>
      </c>
      <c r="D44" t="s">
        <v>16</v>
      </c>
      <c r="E44" t="s">
        <v>74</v>
      </c>
      <c r="F44" t="s">
        <v>75</v>
      </c>
      <c r="G44" t="s">
        <v>39</v>
      </c>
      <c r="H44">
        <v>42447</v>
      </c>
      <c r="I44">
        <v>34226</v>
      </c>
      <c r="J44">
        <v>2248</v>
      </c>
      <c r="K44">
        <v>2.77</v>
      </c>
      <c r="L44">
        <v>3</v>
      </c>
      <c r="M44" t="s">
        <v>28</v>
      </c>
      <c r="N44" t="s">
        <v>21</v>
      </c>
    </row>
    <row r="45" spans="1:14" x14ac:dyDescent="0.3">
      <c r="A45" t="s">
        <v>129</v>
      </c>
      <c r="B45" t="s">
        <v>130</v>
      </c>
      <c r="C45">
        <v>32</v>
      </c>
      <c r="D45" t="s">
        <v>24</v>
      </c>
      <c r="E45" t="s">
        <v>25</v>
      </c>
      <c r="F45" t="s">
        <v>26</v>
      </c>
      <c r="G45" t="s">
        <v>50</v>
      </c>
      <c r="H45">
        <v>43200</v>
      </c>
      <c r="I45">
        <v>24855</v>
      </c>
      <c r="J45">
        <v>528</v>
      </c>
      <c r="K45">
        <v>2.84</v>
      </c>
      <c r="L45">
        <v>6</v>
      </c>
      <c r="M45" t="s">
        <v>20</v>
      </c>
      <c r="N45" t="s">
        <v>21</v>
      </c>
    </row>
    <row r="46" spans="1:14" x14ac:dyDescent="0.3">
      <c r="A46" t="s">
        <v>131</v>
      </c>
      <c r="B46" t="s">
        <v>132</v>
      </c>
      <c r="C46">
        <v>35</v>
      </c>
      <c r="D46" t="s">
        <v>16</v>
      </c>
      <c r="E46" t="s">
        <v>62</v>
      </c>
      <c r="F46" t="s">
        <v>63</v>
      </c>
      <c r="G46" t="s">
        <v>88</v>
      </c>
      <c r="H46">
        <v>42190</v>
      </c>
      <c r="I46">
        <v>37706</v>
      </c>
      <c r="J46">
        <v>1815</v>
      </c>
      <c r="K46">
        <v>3.25</v>
      </c>
      <c r="L46">
        <v>3</v>
      </c>
      <c r="M46" t="s">
        <v>34</v>
      </c>
      <c r="N46" t="s">
        <v>21</v>
      </c>
    </row>
    <row r="47" spans="1:14" x14ac:dyDescent="0.3">
      <c r="A47" t="s">
        <v>133</v>
      </c>
      <c r="B47" t="s">
        <v>134</v>
      </c>
      <c r="C47">
        <v>43</v>
      </c>
      <c r="D47" t="s">
        <v>24</v>
      </c>
      <c r="E47" t="s">
        <v>42</v>
      </c>
      <c r="F47" t="s">
        <v>43</v>
      </c>
      <c r="G47" t="s">
        <v>50</v>
      </c>
      <c r="H47">
        <v>43310</v>
      </c>
      <c r="I47">
        <v>43123</v>
      </c>
      <c r="J47">
        <v>1089</v>
      </c>
      <c r="K47">
        <v>2.84</v>
      </c>
      <c r="L47">
        <v>1</v>
      </c>
      <c r="M47" t="s">
        <v>28</v>
      </c>
      <c r="N47" t="s">
        <v>21</v>
      </c>
    </row>
    <row r="48" spans="1:14" x14ac:dyDescent="0.3">
      <c r="A48" t="s">
        <v>135</v>
      </c>
      <c r="B48" t="s">
        <v>136</v>
      </c>
      <c r="C48">
        <v>40</v>
      </c>
      <c r="D48" t="s">
        <v>16</v>
      </c>
      <c r="E48" t="s">
        <v>25</v>
      </c>
      <c r="F48" t="s">
        <v>26</v>
      </c>
      <c r="G48" t="s">
        <v>88</v>
      </c>
      <c r="H48">
        <v>45633</v>
      </c>
      <c r="I48">
        <v>33359</v>
      </c>
      <c r="J48">
        <v>1545</v>
      </c>
      <c r="K48">
        <v>3.71</v>
      </c>
      <c r="L48">
        <v>3</v>
      </c>
      <c r="M48" t="s">
        <v>20</v>
      </c>
      <c r="N48" t="s">
        <v>21</v>
      </c>
    </row>
    <row r="49" spans="1:14" x14ac:dyDescent="0.3">
      <c r="A49" t="s">
        <v>137</v>
      </c>
      <c r="B49" t="s">
        <v>138</v>
      </c>
      <c r="C49">
        <v>32</v>
      </c>
      <c r="D49" t="s">
        <v>24</v>
      </c>
      <c r="E49" t="s">
        <v>17</v>
      </c>
      <c r="F49" t="s">
        <v>18</v>
      </c>
      <c r="G49" t="s">
        <v>33</v>
      </c>
      <c r="H49">
        <v>44679</v>
      </c>
      <c r="I49">
        <v>39295</v>
      </c>
      <c r="J49">
        <v>818</v>
      </c>
      <c r="K49">
        <v>1.69</v>
      </c>
      <c r="L49">
        <v>3</v>
      </c>
      <c r="M49" t="s">
        <v>28</v>
      </c>
      <c r="N49" t="s">
        <v>21</v>
      </c>
    </row>
    <row r="50" spans="1:14" x14ac:dyDescent="0.3">
      <c r="A50" t="s">
        <v>139</v>
      </c>
      <c r="B50" t="s">
        <v>140</v>
      </c>
      <c r="C50">
        <v>27</v>
      </c>
      <c r="D50" t="s">
        <v>16</v>
      </c>
      <c r="E50" t="s">
        <v>37</v>
      </c>
      <c r="F50" t="s">
        <v>38</v>
      </c>
      <c r="G50" t="s">
        <v>53</v>
      </c>
      <c r="H50">
        <v>42968</v>
      </c>
      <c r="I50">
        <v>31843</v>
      </c>
      <c r="J50">
        <v>822</v>
      </c>
      <c r="K50">
        <v>3.64</v>
      </c>
      <c r="L50">
        <v>8</v>
      </c>
      <c r="M50" t="s">
        <v>20</v>
      </c>
      <c r="N50" t="s">
        <v>21</v>
      </c>
    </row>
    <row r="51" spans="1:14" x14ac:dyDescent="0.3">
      <c r="A51" t="s">
        <v>141</v>
      </c>
      <c r="B51" t="s">
        <v>36</v>
      </c>
      <c r="C51">
        <v>25</v>
      </c>
      <c r="D51" t="s">
        <v>24</v>
      </c>
      <c r="E51" t="s">
        <v>17</v>
      </c>
      <c r="F51" t="s">
        <v>18</v>
      </c>
      <c r="G51" t="s">
        <v>39</v>
      </c>
      <c r="H51">
        <v>45005</v>
      </c>
      <c r="I51">
        <v>42757</v>
      </c>
      <c r="J51">
        <v>969</v>
      </c>
      <c r="K51">
        <v>2.2200000000000002</v>
      </c>
      <c r="L51">
        <v>2</v>
      </c>
      <c r="M51" t="s">
        <v>20</v>
      </c>
      <c r="N51" t="s">
        <v>21</v>
      </c>
    </row>
    <row r="52" spans="1:14" x14ac:dyDescent="0.3">
      <c r="A52" t="s">
        <v>142</v>
      </c>
      <c r="B52" t="s">
        <v>143</v>
      </c>
      <c r="C52">
        <v>27</v>
      </c>
      <c r="D52" t="s">
        <v>24</v>
      </c>
      <c r="E52" t="s">
        <v>17</v>
      </c>
      <c r="F52" t="s">
        <v>18</v>
      </c>
      <c r="G52" t="s">
        <v>105</v>
      </c>
      <c r="H52">
        <v>44385</v>
      </c>
      <c r="I52">
        <v>40101</v>
      </c>
      <c r="J52">
        <v>1606</v>
      </c>
      <c r="K52">
        <v>3.6</v>
      </c>
      <c r="L52">
        <v>2</v>
      </c>
      <c r="M52" t="s">
        <v>34</v>
      </c>
      <c r="N52" t="s">
        <v>21</v>
      </c>
    </row>
    <row r="53" spans="1:14" x14ac:dyDescent="0.3">
      <c r="A53" t="s">
        <v>144</v>
      </c>
      <c r="B53" t="s">
        <v>145</v>
      </c>
      <c r="C53">
        <v>35</v>
      </c>
      <c r="D53" t="s">
        <v>24</v>
      </c>
      <c r="E53" t="s">
        <v>17</v>
      </c>
      <c r="F53" t="s">
        <v>18</v>
      </c>
      <c r="G53" t="s">
        <v>50</v>
      </c>
      <c r="H53">
        <v>45600</v>
      </c>
      <c r="I53">
        <v>45780</v>
      </c>
      <c r="J53">
        <v>2786</v>
      </c>
      <c r="K53">
        <v>2.75</v>
      </c>
      <c r="L53">
        <v>3</v>
      </c>
      <c r="M53" t="s">
        <v>20</v>
      </c>
      <c r="N53" t="s">
        <v>21</v>
      </c>
    </row>
    <row r="54" spans="1:14" x14ac:dyDescent="0.3">
      <c r="A54" t="s">
        <v>146</v>
      </c>
      <c r="B54" t="s">
        <v>147</v>
      </c>
      <c r="C54">
        <v>24</v>
      </c>
      <c r="D54" t="s">
        <v>24</v>
      </c>
      <c r="E54" t="s">
        <v>37</v>
      </c>
      <c r="F54" t="s">
        <v>38</v>
      </c>
      <c r="G54" t="s">
        <v>50</v>
      </c>
      <c r="H54">
        <v>44395</v>
      </c>
      <c r="I54">
        <v>27255</v>
      </c>
      <c r="J54">
        <v>1773</v>
      </c>
      <c r="K54">
        <v>3.33</v>
      </c>
      <c r="L54">
        <v>3</v>
      </c>
      <c r="M54" t="s">
        <v>20</v>
      </c>
      <c r="N54" t="s">
        <v>21</v>
      </c>
    </row>
    <row r="55" spans="1:14" x14ac:dyDescent="0.3">
      <c r="A55" t="s">
        <v>148</v>
      </c>
      <c r="B55" t="s">
        <v>149</v>
      </c>
      <c r="C55">
        <v>38</v>
      </c>
      <c r="D55" t="s">
        <v>24</v>
      </c>
      <c r="E55" t="s">
        <v>25</v>
      </c>
      <c r="F55" t="s">
        <v>26</v>
      </c>
      <c r="G55" t="s">
        <v>27</v>
      </c>
      <c r="H55">
        <v>42126</v>
      </c>
      <c r="I55">
        <v>29717</v>
      </c>
      <c r="J55">
        <v>1826</v>
      </c>
      <c r="K55">
        <v>3.07</v>
      </c>
      <c r="L55">
        <v>4</v>
      </c>
      <c r="M55" t="s">
        <v>20</v>
      </c>
      <c r="N55" t="s">
        <v>21</v>
      </c>
    </row>
    <row r="56" spans="1:14" x14ac:dyDescent="0.3">
      <c r="A56" t="s">
        <v>150</v>
      </c>
      <c r="B56" t="s">
        <v>151</v>
      </c>
      <c r="C56">
        <v>38</v>
      </c>
      <c r="D56" t="s">
        <v>16</v>
      </c>
      <c r="E56" t="s">
        <v>42</v>
      </c>
      <c r="F56" t="s">
        <v>43</v>
      </c>
      <c r="G56" t="s">
        <v>27</v>
      </c>
      <c r="H56">
        <v>43504</v>
      </c>
      <c r="I56">
        <v>40019</v>
      </c>
      <c r="J56">
        <v>1101</v>
      </c>
      <c r="K56">
        <v>1.85</v>
      </c>
      <c r="L56">
        <v>1</v>
      </c>
      <c r="M56" t="s">
        <v>28</v>
      </c>
      <c r="N56" t="s">
        <v>21</v>
      </c>
    </row>
    <row r="57" spans="1:14" x14ac:dyDescent="0.3">
      <c r="A57" t="s">
        <v>152</v>
      </c>
      <c r="B57" t="s">
        <v>153</v>
      </c>
      <c r="C57">
        <v>29</v>
      </c>
      <c r="D57" t="s">
        <v>24</v>
      </c>
      <c r="E57" t="s">
        <v>37</v>
      </c>
      <c r="F57" t="s">
        <v>38</v>
      </c>
      <c r="G57" t="s">
        <v>39</v>
      </c>
      <c r="H57">
        <v>43629</v>
      </c>
      <c r="I57">
        <v>25548</v>
      </c>
      <c r="J57">
        <v>755</v>
      </c>
      <c r="K57">
        <v>3.23</v>
      </c>
      <c r="L57">
        <v>6</v>
      </c>
      <c r="M57" t="s">
        <v>20</v>
      </c>
      <c r="N57" t="s">
        <v>21</v>
      </c>
    </row>
    <row r="58" spans="1:14" x14ac:dyDescent="0.3">
      <c r="A58" t="s">
        <v>154</v>
      </c>
      <c r="B58" t="s">
        <v>155</v>
      </c>
      <c r="C58">
        <v>29</v>
      </c>
      <c r="D58" t="s">
        <v>16</v>
      </c>
      <c r="E58" t="s">
        <v>17</v>
      </c>
      <c r="F58" t="s">
        <v>18</v>
      </c>
      <c r="G58" t="s">
        <v>88</v>
      </c>
      <c r="H58">
        <v>45563</v>
      </c>
      <c r="I58">
        <v>48647</v>
      </c>
      <c r="J58">
        <v>2928</v>
      </c>
      <c r="K58">
        <v>2.69</v>
      </c>
      <c r="L58">
        <v>2</v>
      </c>
      <c r="M58" t="s">
        <v>28</v>
      </c>
      <c r="N58" t="s">
        <v>21</v>
      </c>
    </row>
    <row r="59" spans="1:14" x14ac:dyDescent="0.3">
      <c r="A59" t="s">
        <v>156</v>
      </c>
      <c r="B59" t="s">
        <v>157</v>
      </c>
      <c r="C59">
        <v>26</v>
      </c>
      <c r="D59" t="s">
        <v>24</v>
      </c>
      <c r="E59" t="s">
        <v>31</v>
      </c>
      <c r="F59" t="s">
        <v>32</v>
      </c>
      <c r="G59" t="s">
        <v>19</v>
      </c>
      <c r="H59">
        <v>44899</v>
      </c>
      <c r="I59">
        <v>32610</v>
      </c>
      <c r="J59">
        <v>1499</v>
      </c>
      <c r="K59">
        <v>2.9</v>
      </c>
      <c r="L59">
        <v>3</v>
      </c>
      <c r="M59" t="s">
        <v>20</v>
      </c>
      <c r="N59" t="s">
        <v>21</v>
      </c>
    </row>
    <row r="60" spans="1:14" x14ac:dyDescent="0.3">
      <c r="A60" t="s">
        <v>158</v>
      </c>
      <c r="B60" t="s">
        <v>159</v>
      </c>
      <c r="C60">
        <v>26</v>
      </c>
      <c r="D60" t="s">
        <v>16</v>
      </c>
      <c r="E60" t="s">
        <v>42</v>
      </c>
      <c r="F60" t="s">
        <v>43</v>
      </c>
      <c r="G60" t="s">
        <v>53</v>
      </c>
      <c r="H60">
        <v>42845</v>
      </c>
      <c r="I60">
        <v>33174</v>
      </c>
      <c r="J60">
        <v>853</v>
      </c>
      <c r="K60">
        <v>3.26</v>
      </c>
      <c r="L60">
        <v>0</v>
      </c>
      <c r="M60" t="s">
        <v>20</v>
      </c>
      <c r="N60" t="s">
        <v>21</v>
      </c>
    </row>
    <row r="61" spans="1:14" x14ac:dyDescent="0.3">
      <c r="A61" t="s">
        <v>160</v>
      </c>
      <c r="B61" t="s">
        <v>161</v>
      </c>
      <c r="C61">
        <v>38</v>
      </c>
      <c r="D61" t="s">
        <v>24</v>
      </c>
      <c r="E61" t="s">
        <v>37</v>
      </c>
      <c r="F61" t="s">
        <v>38</v>
      </c>
      <c r="G61" t="s">
        <v>33</v>
      </c>
      <c r="H61">
        <v>42063</v>
      </c>
      <c r="I61">
        <v>25998</v>
      </c>
      <c r="J61">
        <v>1438</v>
      </c>
      <c r="K61">
        <v>3.47</v>
      </c>
      <c r="L61">
        <v>2</v>
      </c>
      <c r="M61" t="s">
        <v>28</v>
      </c>
      <c r="N61" t="s">
        <v>21</v>
      </c>
    </row>
    <row r="62" spans="1:14" x14ac:dyDescent="0.3">
      <c r="A62" t="s">
        <v>162</v>
      </c>
      <c r="B62" t="s">
        <v>163</v>
      </c>
      <c r="C62">
        <v>28</v>
      </c>
      <c r="D62" t="s">
        <v>24</v>
      </c>
      <c r="E62" t="s">
        <v>74</v>
      </c>
      <c r="F62" t="s">
        <v>75</v>
      </c>
      <c r="G62" t="s">
        <v>53</v>
      </c>
      <c r="H62">
        <v>44042</v>
      </c>
      <c r="I62">
        <v>34688</v>
      </c>
      <c r="J62">
        <v>597</v>
      </c>
      <c r="K62">
        <v>1.61</v>
      </c>
      <c r="L62">
        <v>2</v>
      </c>
      <c r="M62" t="s">
        <v>28</v>
      </c>
      <c r="N62" t="s">
        <v>21</v>
      </c>
    </row>
    <row r="63" spans="1:14" x14ac:dyDescent="0.3">
      <c r="A63" t="s">
        <v>164</v>
      </c>
      <c r="B63" t="s">
        <v>165</v>
      </c>
      <c r="C63">
        <v>28</v>
      </c>
      <c r="D63" t="s">
        <v>16</v>
      </c>
      <c r="E63" t="s">
        <v>17</v>
      </c>
      <c r="F63" t="s">
        <v>18</v>
      </c>
      <c r="G63" t="s">
        <v>88</v>
      </c>
      <c r="H63">
        <v>43988</v>
      </c>
      <c r="I63">
        <v>50487</v>
      </c>
      <c r="J63">
        <v>2293</v>
      </c>
      <c r="K63">
        <v>4.7699999999999996</v>
      </c>
      <c r="L63">
        <v>2</v>
      </c>
      <c r="M63" t="s">
        <v>34</v>
      </c>
      <c r="N63" t="s">
        <v>21</v>
      </c>
    </row>
    <row r="64" spans="1:14" x14ac:dyDescent="0.3">
      <c r="A64" t="s">
        <v>166</v>
      </c>
      <c r="B64" t="s">
        <v>167</v>
      </c>
      <c r="C64">
        <v>32</v>
      </c>
      <c r="D64" t="s">
        <v>24</v>
      </c>
      <c r="E64" t="s">
        <v>74</v>
      </c>
      <c r="F64" t="s">
        <v>75</v>
      </c>
      <c r="G64" t="s">
        <v>33</v>
      </c>
      <c r="H64">
        <v>43285</v>
      </c>
      <c r="I64">
        <v>39841</v>
      </c>
      <c r="J64">
        <v>791</v>
      </c>
      <c r="K64">
        <v>2.78</v>
      </c>
      <c r="L64">
        <v>0</v>
      </c>
      <c r="M64" t="s">
        <v>28</v>
      </c>
      <c r="N64" t="s">
        <v>21</v>
      </c>
    </row>
    <row r="65" spans="1:14" x14ac:dyDescent="0.3">
      <c r="A65" t="s">
        <v>168</v>
      </c>
      <c r="B65" t="s">
        <v>107</v>
      </c>
      <c r="C65">
        <v>31</v>
      </c>
      <c r="D65" t="s">
        <v>24</v>
      </c>
      <c r="E65" t="s">
        <v>17</v>
      </c>
      <c r="F65" t="s">
        <v>18</v>
      </c>
      <c r="G65" t="s">
        <v>39</v>
      </c>
      <c r="H65">
        <v>43129</v>
      </c>
      <c r="I65">
        <v>55811</v>
      </c>
      <c r="J65">
        <v>2841</v>
      </c>
      <c r="K65">
        <v>3.29</v>
      </c>
      <c r="L65">
        <v>3</v>
      </c>
      <c r="M65" t="s">
        <v>34</v>
      </c>
      <c r="N65" t="s">
        <v>21</v>
      </c>
    </row>
    <row r="66" spans="1:14" x14ac:dyDescent="0.3">
      <c r="A66" t="s">
        <v>169</v>
      </c>
      <c r="B66" t="s">
        <v>170</v>
      </c>
      <c r="C66">
        <v>25</v>
      </c>
      <c r="D66" t="s">
        <v>16</v>
      </c>
      <c r="E66" t="s">
        <v>17</v>
      </c>
      <c r="F66" t="s">
        <v>18</v>
      </c>
      <c r="G66" t="s">
        <v>50</v>
      </c>
      <c r="H66">
        <v>43193</v>
      </c>
      <c r="I66">
        <v>44192</v>
      </c>
      <c r="J66">
        <v>4192</v>
      </c>
      <c r="K66">
        <v>3.96</v>
      </c>
      <c r="L66">
        <v>4</v>
      </c>
      <c r="M66" t="s">
        <v>34</v>
      </c>
      <c r="N66" t="s">
        <v>21</v>
      </c>
    </row>
    <row r="67" spans="1:14" x14ac:dyDescent="0.3">
      <c r="A67" t="s">
        <v>171</v>
      </c>
      <c r="B67" t="s">
        <v>172</v>
      </c>
      <c r="C67">
        <v>29</v>
      </c>
      <c r="D67" t="s">
        <v>24</v>
      </c>
      <c r="E67" t="s">
        <v>25</v>
      </c>
      <c r="F67" t="s">
        <v>26</v>
      </c>
      <c r="G67" t="s">
        <v>19</v>
      </c>
      <c r="H67">
        <v>43976</v>
      </c>
      <c r="I67">
        <v>32834</v>
      </c>
      <c r="J67">
        <v>2377</v>
      </c>
      <c r="K67">
        <v>3.05</v>
      </c>
      <c r="L67">
        <v>2</v>
      </c>
      <c r="M67" t="s">
        <v>20</v>
      </c>
      <c r="N67" t="s">
        <v>21</v>
      </c>
    </row>
    <row r="68" spans="1:14" x14ac:dyDescent="0.3">
      <c r="A68" t="s">
        <v>173</v>
      </c>
      <c r="B68" t="s">
        <v>174</v>
      </c>
      <c r="C68">
        <v>32</v>
      </c>
      <c r="D68" t="s">
        <v>24</v>
      </c>
      <c r="E68" t="s">
        <v>62</v>
      </c>
      <c r="F68" t="s">
        <v>63</v>
      </c>
      <c r="G68" t="s">
        <v>105</v>
      </c>
      <c r="H68">
        <v>42347</v>
      </c>
      <c r="I68">
        <v>41621</v>
      </c>
      <c r="J68">
        <v>2457</v>
      </c>
      <c r="K68">
        <v>2.4900000000000002</v>
      </c>
      <c r="L68">
        <v>6</v>
      </c>
      <c r="M68" t="s">
        <v>28</v>
      </c>
      <c r="N68" t="s">
        <v>21</v>
      </c>
    </row>
    <row r="69" spans="1:14" x14ac:dyDescent="0.3">
      <c r="A69" t="s">
        <v>175</v>
      </c>
      <c r="B69" t="s">
        <v>176</v>
      </c>
      <c r="C69">
        <v>36</v>
      </c>
      <c r="D69" t="s">
        <v>16</v>
      </c>
      <c r="E69" t="s">
        <v>37</v>
      </c>
      <c r="F69" t="s">
        <v>38</v>
      </c>
      <c r="G69" t="s">
        <v>19</v>
      </c>
      <c r="H69">
        <v>42903</v>
      </c>
      <c r="I69">
        <v>22374</v>
      </c>
      <c r="J69">
        <v>1114</v>
      </c>
      <c r="K69">
        <v>2.21</v>
      </c>
      <c r="L69">
        <v>7</v>
      </c>
      <c r="M69" t="s">
        <v>20</v>
      </c>
      <c r="N69" t="s">
        <v>21</v>
      </c>
    </row>
    <row r="70" spans="1:14" x14ac:dyDescent="0.3">
      <c r="A70" t="s">
        <v>177</v>
      </c>
      <c r="B70" t="s">
        <v>178</v>
      </c>
      <c r="C70">
        <v>32</v>
      </c>
      <c r="D70" t="s">
        <v>24</v>
      </c>
      <c r="E70" t="s">
        <v>37</v>
      </c>
      <c r="F70" t="s">
        <v>38</v>
      </c>
      <c r="G70" t="s">
        <v>50</v>
      </c>
      <c r="H70">
        <v>43310</v>
      </c>
      <c r="I70">
        <v>29890</v>
      </c>
      <c r="J70">
        <v>915</v>
      </c>
      <c r="K70">
        <v>2.2599999999999998</v>
      </c>
      <c r="L70">
        <v>2</v>
      </c>
      <c r="M70" t="s">
        <v>28</v>
      </c>
      <c r="N70" t="s">
        <v>21</v>
      </c>
    </row>
    <row r="71" spans="1:14" x14ac:dyDescent="0.3">
      <c r="A71" t="s">
        <v>179</v>
      </c>
      <c r="B71" t="s">
        <v>180</v>
      </c>
      <c r="C71">
        <v>32</v>
      </c>
      <c r="D71" t="s">
        <v>24</v>
      </c>
      <c r="E71" t="s">
        <v>42</v>
      </c>
      <c r="F71" t="s">
        <v>43</v>
      </c>
      <c r="G71" t="s">
        <v>27</v>
      </c>
      <c r="H71">
        <v>43789</v>
      </c>
      <c r="I71">
        <v>33540</v>
      </c>
      <c r="J71">
        <v>2636</v>
      </c>
      <c r="K71">
        <v>3.53</v>
      </c>
      <c r="L71">
        <v>2</v>
      </c>
      <c r="M71" t="s">
        <v>20</v>
      </c>
      <c r="N71" t="s">
        <v>21</v>
      </c>
    </row>
    <row r="72" spans="1:14" x14ac:dyDescent="0.3">
      <c r="A72" t="s">
        <v>181</v>
      </c>
      <c r="B72" t="s">
        <v>182</v>
      </c>
      <c r="C72">
        <v>33</v>
      </c>
      <c r="D72" t="s">
        <v>24</v>
      </c>
      <c r="E72" t="s">
        <v>17</v>
      </c>
      <c r="F72" t="s">
        <v>18</v>
      </c>
      <c r="G72" t="s">
        <v>33</v>
      </c>
      <c r="H72">
        <v>45051</v>
      </c>
      <c r="I72">
        <v>48536</v>
      </c>
      <c r="J72">
        <v>1247</v>
      </c>
      <c r="K72">
        <v>1.91</v>
      </c>
      <c r="L72">
        <v>4</v>
      </c>
      <c r="M72" t="s">
        <v>34</v>
      </c>
      <c r="N72" t="s">
        <v>21</v>
      </c>
    </row>
    <row r="73" spans="1:14" x14ac:dyDescent="0.3">
      <c r="A73" t="s">
        <v>183</v>
      </c>
      <c r="B73" t="s">
        <v>184</v>
      </c>
      <c r="C73">
        <v>26</v>
      </c>
      <c r="D73" t="s">
        <v>24</v>
      </c>
      <c r="E73" t="s">
        <v>31</v>
      </c>
      <c r="F73" t="s">
        <v>32</v>
      </c>
      <c r="G73" t="s">
        <v>88</v>
      </c>
      <c r="H73">
        <v>43365</v>
      </c>
      <c r="I73">
        <v>28255</v>
      </c>
      <c r="J73">
        <v>795</v>
      </c>
      <c r="K73">
        <v>3.16</v>
      </c>
      <c r="L73">
        <v>3</v>
      </c>
      <c r="M73" t="s">
        <v>28</v>
      </c>
      <c r="N73" t="s">
        <v>21</v>
      </c>
    </row>
    <row r="74" spans="1:14" x14ac:dyDescent="0.3">
      <c r="A74" t="s">
        <v>185</v>
      </c>
      <c r="B74" t="s">
        <v>38</v>
      </c>
      <c r="C74">
        <v>29</v>
      </c>
      <c r="D74" t="s">
        <v>16</v>
      </c>
      <c r="E74" t="s">
        <v>74</v>
      </c>
      <c r="F74" t="s">
        <v>75</v>
      </c>
      <c r="G74" t="s">
        <v>27</v>
      </c>
      <c r="H74">
        <v>44307</v>
      </c>
      <c r="I74">
        <v>36388</v>
      </c>
      <c r="J74">
        <v>715</v>
      </c>
      <c r="K74">
        <v>3.17</v>
      </c>
      <c r="L74">
        <v>4</v>
      </c>
      <c r="M74" t="s">
        <v>28</v>
      </c>
      <c r="N74" t="s">
        <v>21</v>
      </c>
    </row>
    <row r="75" spans="1:14" x14ac:dyDescent="0.3">
      <c r="A75" t="s">
        <v>186</v>
      </c>
      <c r="B75" t="s">
        <v>187</v>
      </c>
      <c r="C75">
        <v>29</v>
      </c>
      <c r="D75" t="s">
        <v>16</v>
      </c>
      <c r="E75" t="s">
        <v>17</v>
      </c>
      <c r="F75" t="s">
        <v>18</v>
      </c>
      <c r="G75" t="s">
        <v>88</v>
      </c>
      <c r="H75">
        <v>43989</v>
      </c>
      <c r="I75">
        <v>46070</v>
      </c>
      <c r="J75">
        <v>1280</v>
      </c>
      <c r="K75">
        <v>1.64</v>
      </c>
      <c r="L75">
        <v>3</v>
      </c>
      <c r="M75" t="s">
        <v>34</v>
      </c>
      <c r="N75" t="s">
        <v>21</v>
      </c>
    </row>
    <row r="76" spans="1:14" x14ac:dyDescent="0.3">
      <c r="A76" t="s">
        <v>188</v>
      </c>
      <c r="B76" t="s">
        <v>189</v>
      </c>
      <c r="C76">
        <v>32</v>
      </c>
      <c r="D76" t="s">
        <v>16</v>
      </c>
      <c r="E76" t="s">
        <v>25</v>
      </c>
      <c r="F76" t="s">
        <v>26</v>
      </c>
      <c r="G76" t="s">
        <v>53</v>
      </c>
      <c r="H76">
        <v>42035</v>
      </c>
      <c r="I76">
        <v>33379</v>
      </c>
      <c r="J76">
        <v>995</v>
      </c>
      <c r="K76">
        <v>4.17</v>
      </c>
      <c r="L76">
        <v>4</v>
      </c>
      <c r="M76" t="s">
        <v>20</v>
      </c>
      <c r="N76" t="s">
        <v>21</v>
      </c>
    </row>
    <row r="77" spans="1:14" x14ac:dyDescent="0.3">
      <c r="A77" t="s">
        <v>190</v>
      </c>
      <c r="B77" t="s">
        <v>65</v>
      </c>
      <c r="C77">
        <v>21</v>
      </c>
      <c r="D77" t="s">
        <v>16</v>
      </c>
      <c r="E77" t="s">
        <v>74</v>
      </c>
      <c r="F77" t="s">
        <v>75</v>
      </c>
      <c r="G77" t="s">
        <v>88</v>
      </c>
      <c r="H77">
        <v>43451</v>
      </c>
      <c r="I77">
        <v>34512</v>
      </c>
      <c r="J77">
        <v>964</v>
      </c>
      <c r="K77">
        <v>1.56</v>
      </c>
      <c r="L77">
        <v>3</v>
      </c>
      <c r="M77" t="s">
        <v>20</v>
      </c>
      <c r="N77" t="s">
        <v>21</v>
      </c>
    </row>
    <row r="78" spans="1:14" x14ac:dyDescent="0.3">
      <c r="A78" t="s">
        <v>191</v>
      </c>
      <c r="B78" t="s">
        <v>192</v>
      </c>
      <c r="C78">
        <v>34</v>
      </c>
      <c r="D78" t="s">
        <v>24</v>
      </c>
      <c r="E78" t="s">
        <v>62</v>
      </c>
      <c r="F78" t="s">
        <v>63</v>
      </c>
      <c r="G78" t="s">
        <v>27</v>
      </c>
      <c r="H78">
        <v>45313</v>
      </c>
      <c r="I78">
        <v>41722</v>
      </c>
      <c r="J78">
        <v>2473</v>
      </c>
      <c r="K78">
        <v>4.7300000000000004</v>
      </c>
      <c r="L78">
        <v>7</v>
      </c>
      <c r="M78" t="s">
        <v>20</v>
      </c>
      <c r="N78" t="s">
        <v>21</v>
      </c>
    </row>
    <row r="79" spans="1:14" x14ac:dyDescent="0.3">
      <c r="A79" t="s">
        <v>193</v>
      </c>
      <c r="B79" t="s">
        <v>194</v>
      </c>
      <c r="C79">
        <v>35</v>
      </c>
      <c r="D79" t="s">
        <v>24</v>
      </c>
      <c r="E79" t="s">
        <v>74</v>
      </c>
      <c r="F79" t="s">
        <v>75</v>
      </c>
      <c r="G79" t="s">
        <v>19</v>
      </c>
      <c r="H79">
        <v>44753</v>
      </c>
      <c r="I79">
        <v>34527</v>
      </c>
      <c r="J79">
        <v>667</v>
      </c>
      <c r="K79">
        <v>1.43</v>
      </c>
      <c r="L79">
        <v>9</v>
      </c>
      <c r="M79" t="s">
        <v>34</v>
      </c>
      <c r="N79" t="s">
        <v>21</v>
      </c>
    </row>
    <row r="80" spans="1:14" x14ac:dyDescent="0.3">
      <c r="A80" t="s">
        <v>195</v>
      </c>
      <c r="B80" t="s">
        <v>196</v>
      </c>
      <c r="C80">
        <v>25</v>
      </c>
      <c r="D80" t="s">
        <v>16</v>
      </c>
      <c r="E80" t="s">
        <v>17</v>
      </c>
      <c r="F80" t="s">
        <v>18</v>
      </c>
      <c r="G80" t="s">
        <v>27</v>
      </c>
      <c r="H80">
        <v>45077</v>
      </c>
      <c r="I80">
        <v>51722</v>
      </c>
      <c r="J80">
        <v>2211</v>
      </c>
      <c r="K80">
        <v>3.15</v>
      </c>
      <c r="L80">
        <v>3</v>
      </c>
      <c r="M80" t="s">
        <v>28</v>
      </c>
      <c r="N80" t="s">
        <v>21</v>
      </c>
    </row>
    <row r="81" spans="1:14" x14ac:dyDescent="0.3">
      <c r="A81" t="s">
        <v>197</v>
      </c>
      <c r="B81" t="s">
        <v>198</v>
      </c>
      <c r="C81">
        <v>27</v>
      </c>
      <c r="D81" t="s">
        <v>16</v>
      </c>
      <c r="E81" t="s">
        <v>17</v>
      </c>
      <c r="F81" t="s">
        <v>18</v>
      </c>
      <c r="G81" t="s">
        <v>50</v>
      </c>
      <c r="H81">
        <v>42728</v>
      </c>
      <c r="I81">
        <v>52368</v>
      </c>
      <c r="J81">
        <v>1370</v>
      </c>
      <c r="K81">
        <v>4.01</v>
      </c>
      <c r="L81">
        <v>0</v>
      </c>
      <c r="M81" t="s">
        <v>20</v>
      </c>
      <c r="N81" t="s">
        <v>21</v>
      </c>
    </row>
    <row r="82" spans="1:14" x14ac:dyDescent="0.3">
      <c r="A82" t="s">
        <v>199</v>
      </c>
      <c r="B82" t="s">
        <v>200</v>
      </c>
      <c r="C82">
        <v>23</v>
      </c>
      <c r="D82" t="s">
        <v>16</v>
      </c>
      <c r="E82" t="s">
        <v>37</v>
      </c>
      <c r="F82" t="s">
        <v>38</v>
      </c>
      <c r="G82" t="s">
        <v>105</v>
      </c>
      <c r="H82">
        <v>43184</v>
      </c>
      <c r="I82">
        <v>29289</v>
      </c>
      <c r="J82">
        <v>830</v>
      </c>
      <c r="K82">
        <v>3.33</v>
      </c>
      <c r="L82">
        <v>5</v>
      </c>
      <c r="M82" t="s">
        <v>20</v>
      </c>
      <c r="N82" t="s">
        <v>21</v>
      </c>
    </row>
    <row r="83" spans="1:14" x14ac:dyDescent="0.3">
      <c r="A83" t="s">
        <v>201</v>
      </c>
      <c r="B83" t="s">
        <v>202</v>
      </c>
      <c r="C83">
        <v>37</v>
      </c>
      <c r="D83" t="s">
        <v>16</v>
      </c>
      <c r="E83" t="s">
        <v>42</v>
      </c>
      <c r="F83" t="s">
        <v>43</v>
      </c>
      <c r="G83" t="s">
        <v>19</v>
      </c>
      <c r="H83">
        <v>42782</v>
      </c>
      <c r="I83">
        <v>39127</v>
      </c>
      <c r="J83">
        <v>2326</v>
      </c>
      <c r="K83">
        <v>3.89</v>
      </c>
      <c r="L83">
        <v>6</v>
      </c>
      <c r="M83" t="s">
        <v>20</v>
      </c>
      <c r="N83" t="s">
        <v>21</v>
      </c>
    </row>
    <row r="84" spans="1:14" x14ac:dyDescent="0.3">
      <c r="A84" t="s">
        <v>203</v>
      </c>
      <c r="B84" t="s">
        <v>204</v>
      </c>
      <c r="C84">
        <v>43</v>
      </c>
      <c r="D84" t="s">
        <v>16</v>
      </c>
      <c r="E84" t="s">
        <v>62</v>
      </c>
      <c r="F84" t="s">
        <v>63</v>
      </c>
      <c r="G84" t="s">
        <v>105</v>
      </c>
      <c r="H84">
        <v>42666</v>
      </c>
      <c r="I84">
        <v>44936</v>
      </c>
      <c r="J84">
        <v>838</v>
      </c>
      <c r="K84">
        <v>2.0099999999999998</v>
      </c>
      <c r="L84">
        <v>5</v>
      </c>
      <c r="M84" t="s">
        <v>20</v>
      </c>
      <c r="N84" t="s">
        <v>21</v>
      </c>
    </row>
    <row r="85" spans="1:14" x14ac:dyDescent="0.3">
      <c r="A85" t="s">
        <v>205</v>
      </c>
      <c r="B85" t="s">
        <v>138</v>
      </c>
      <c r="C85">
        <v>35</v>
      </c>
      <c r="D85" t="s">
        <v>24</v>
      </c>
      <c r="E85" t="s">
        <v>58</v>
      </c>
      <c r="F85" t="s">
        <v>59</v>
      </c>
      <c r="G85" t="s">
        <v>88</v>
      </c>
      <c r="H85">
        <v>44709</v>
      </c>
      <c r="I85">
        <v>36240</v>
      </c>
      <c r="J85">
        <v>598</v>
      </c>
      <c r="K85">
        <v>2.21</v>
      </c>
      <c r="L85">
        <v>4</v>
      </c>
      <c r="M85" t="s">
        <v>28</v>
      </c>
      <c r="N85" t="s">
        <v>21</v>
      </c>
    </row>
    <row r="86" spans="1:14" x14ac:dyDescent="0.3">
      <c r="A86" t="s">
        <v>206</v>
      </c>
      <c r="B86" t="s">
        <v>207</v>
      </c>
      <c r="C86">
        <v>37</v>
      </c>
      <c r="D86" t="s">
        <v>16</v>
      </c>
      <c r="E86" t="s">
        <v>42</v>
      </c>
      <c r="F86" t="s">
        <v>43</v>
      </c>
      <c r="G86" t="s">
        <v>39</v>
      </c>
      <c r="H86">
        <v>42184</v>
      </c>
      <c r="I86">
        <v>44071</v>
      </c>
      <c r="J86">
        <v>3796</v>
      </c>
      <c r="K86">
        <v>3.81</v>
      </c>
      <c r="L86">
        <v>4</v>
      </c>
      <c r="M86" t="s">
        <v>34</v>
      </c>
      <c r="N86" t="s">
        <v>21</v>
      </c>
    </row>
    <row r="87" spans="1:14" x14ac:dyDescent="0.3">
      <c r="A87" t="s">
        <v>208</v>
      </c>
      <c r="B87" t="s">
        <v>209</v>
      </c>
      <c r="C87">
        <v>24</v>
      </c>
      <c r="D87" t="s">
        <v>16</v>
      </c>
      <c r="E87" t="s">
        <v>74</v>
      </c>
      <c r="F87" t="s">
        <v>75</v>
      </c>
      <c r="G87" t="s">
        <v>105</v>
      </c>
      <c r="H87">
        <v>43190</v>
      </c>
      <c r="I87">
        <v>36913</v>
      </c>
      <c r="J87">
        <v>2692</v>
      </c>
      <c r="K87">
        <v>3.92</v>
      </c>
      <c r="L87">
        <v>0</v>
      </c>
      <c r="M87" t="s">
        <v>34</v>
      </c>
      <c r="N87" t="s">
        <v>21</v>
      </c>
    </row>
    <row r="88" spans="1:14" x14ac:dyDescent="0.3">
      <c r="A88" t="s">
        <v>210</v>
      </c>
      <c r="B88" t="s">
        <v>211</v>
      </c>
      <c r="C88">
        <v>32</v>
      </c>
      <c r="D88" t="s">
        <v>16</v>
      </c>
      <c r="E88" t="s">
        <v>74</v>
      </c>
      <c r="F88" t="s">
        <v>75</v>
      </c>
      <c r="G88" t="s">
        <v>53</v>
      </c>
      <c r="H88">
        <v>45357</v>
      </c>
      <c r="I88">
        <v>34466</v>
      </c>
      <c r="J88">
        <v>612</v>
      </c>
      <c r="K88">
        <v>2.4300000000000002</v>
      </c>
      <c r="L88">
        <v>0</v>
      </c>
      <c r="M88" t="s">
        <v>20</v>
      </c>
      <c r="N88" t="s">
        <v>21</v>
      </c>
    </row>
    <row r="89" spans="1:14" x14ac:dyDescent="0.3">
      <c r="A89" t="s">
        <v>212</v>
      </c>
      <c r="B89" t="s">
        <v>213</v>
      </c>
      <c r="C89">
        <v>41</v>
      </c>
      <c r="D89" t="s">
        <v>16</v>
      </c>
      <c r="E89" t="s">
        <v>58</v>
      </c>
      <c r="F89" t="s">
        <v>59</v>
      </c>
      <c r="G89" t="s">
        <v>39</v>
      </c>
      <c r="H89">
        <v>42998</v>
      </c>
      <c r="I89">
        <v>25583</v>
      </c>
      <c r="J89">
        <v>2127</v>
      </c>
      <c r="K89">
        <v>3.87</v>
      </c>
      <c r="L89">
        <v>3</v>
      </c>
      <c r="M89" t="s">
        <v>34</v>
      </c>
      <c r="N89" t="s">
        <v>21</v>
      </c>
    </row>
    <row r="90" spans="1:14" x14ac:dyDescent="0.3">
      <c r="A90" t="s">
        <v>214</v>
      </c>
      <c r="B90" t="s">
        <v>159</v>
      </c>
      <c r="C90">
        <v>32</v>
      </c>
      <c r="D90" t="s">
        <v>24</v>
      </c>
      <c r="E90" t="s">
        <v>42</v>
      </c>
      <c r="F90" t="s">
        <v>43</v>
      </c>
      <c r="G90" t="s">
        <v>50</v>
      </c>
      <c r="H90">
        <v>45059</v>
      </c>
      <c r="I90">
        <v>36374</v>
      </c>
      <c r="J90">
        <v>925</v>
      </c>
      <c r="K90">
        <v>2.4500000000000002</v>
      </c>
      <c r="L90">
        <v>0</v>
      </c>
      <c r="M90" t="s">
        <v>28</v>
      </c>
      <c r="N90" t="s">
        <v>21</v>
      </c>
    </row>
    <row r="91" spans="1:14" x14ac:dyDescent="0.3">
      <c r="A91" t="s">
        <v>215</v>
      </c>
      <c r="B91" t="s">
        <v>138</v>
      </c>
      <c r="C91">
        <v>29</v>
      </c>
      <c r="D91" t="s">
        <v>24</v>
      </c>
      <c r="E91" t="s">
        <v>58</v>
      </c>
      <c r="F91" t="s">
        <v>59</v>
      </c>
      <c r="G91" t="s">
        <v>19</v>
      </c>
      <c r="H91">
        <v>42291</v>
      </c>
      <c r="I91">
        <v>27299</v>
      </c>
      <c r="J91">
        <v>1009</v>
      </c>
      <c r="K91">
        <v>3.5</v>
      </c>
      <c r="L91">
        <v>1</v>
      </c>
      <c r="M91" t="s">
        <v>20</v>
      </c>
      <c r="N91" t="s">
        <v>21</v>
      </c>
    </row>
    <row r="92" spans="1:14" x14ac:dyDescent="0.3">
      <c r="A92" t="s">
        <v>216</v>
      </c>
      <c r="B92" t="s">
        <v>217</v>
      </c>
      <c r="C92">
        <v>27</v>
      </c>
      <c r="D92" t="s">
        <v>24</v>
      </c>
      <c r="E92" t="s">
        <v>58</v>
      </c>
      <c r="F92" t="s">
        <v>59</v>
      </c>
      <c r="G92" t="s">
        <v>53</v>
      </c>
      <c r="H92">
        <v>44152</v>
      </c>
      <c r="I92">
        <v>30126</v>
      </c>
      <c r="J92">
        <v>2379</v>
      </c>
      <c r="K92">
        <v>4.12</v>
      </c>
      <c r="L92">
        <v>3</v>
      </c>
      <c r="M92" t="s">
        <v>20</v>
      </c>
      <c r="N92" t="s">
        <v>21</v>
      </c>
    </row>
    <row r="93" spans="1:14" x14ac:dyDescent="0.3">
      <c r="A93" t="s">
        <v>218</v>
      </c>
      <c r="B93" t="s">
        <v>145</v>
      </c>
      <c r="C93">
        <v>31</v>
      </c>
      <c r="D93" t="s">
        <v>24</v>
      </c>
      <c r="E93" t="s">
        <v>62</v>
      </c>
      <c r="F93" t="s">
        <v>63</v>
      </c>
      <c r="G93" t="s">
        <v>19</v>
      </c>
      <c r="H93">
        <v>43330</v>
      </c>
      <c r="I93">
        <v>37500</v>
      </c>
      <c r="J93">
        <v>1297</v>
      </c>
      <c r="K93">
        <v>2.42</v>
      </c>
      <c r="L93">
        <v>0</v>
      </c>
      <c r="M93" t="s">
        <v>20</v>
      </c>
      <c r="N93" t="s">
        <v>21</v>
      </c>
    </row>
    <row r="94" spans="1:14" x14ac:dyDescent="0.3">
      <c r="A94" t="s">
        <v>219</v>
      </c>
      <c r="B94" t="s">
        <v>220</v>
      </c>
      <c r="C94">
        <v>33</v>
      </c>
      <c r="D94" t="s">
        <v>16</v>
      </c>
      <c r="E94" t="s">
        <v>17</v>
      </c>
      <c r="F94" t="s">
        <v>18</v>
      </c>
      <c r="G94" t="s">
        <v>53</v>
      </c>
      <c r="H94">
        <v>44350</v>
      </c>
      <c r="I94">
        <v>41510</v>
      </c>
      <c r="J94">
        <v>668</v>
      </c>
      <c r="K94">
        <v>2.34</v>
      </c>
      <c r="L94">
        <v>5</v>
      </c>
      <c r="M94" t="s">
        <v>20</v>
      </c>
      <c r="N94" t="s">
        <v>21</v>
      </c>
    </row>
    <row r="95" spans="1:14" x14ac:dyDescent="0.3">
      <c r="A95" t="s">
        <v>221</v>
      </c>
      <c r="B95" t="s">
        <v>222</v>
      </c>
      <c r="C95">
        <v>21</v>
      </c>
      <c r="D95" t="s">
        <v>24</v>
      </c>
      <c r="E95" t="s">
        <v>17</v>
      </c>
      <c r="F95" t="s">
        <v>18</v>
      </c>
      <c r="G95" t="s">
        <v>50</v>
      </c>
      <c r="H95">
        <v>45600</v>
      </c>
      <c r="I95">
        <v>44069</v>
      </c>
      <c r="J95">
        <v>987</v>
      </c>
      <c r="K95">
        <v>3.73</v>
      </c>
      <c r="L95">
        <v>6</v>
      </c>
      <c r="M95" t="s">
        <v>34</v>
      </c>
      <c r="N95" t="s">
        <v>21</v>
      </c>
    </row>
    <row r="96" spans="1:14" x14ac:dyDescent="0.3">
      <c r="A96" t="s">
        <v>223</v>
      </c>
      <c r="B96" t="s">
        <v>224</v>
      </c>
      <c r="C96">
        <v>37</v>
      </c>
      <c r="D96" t="s">
        <v>24</v>
      </c>
      <c r="E96" t="s">
        <v>62</v>
      </c>
      <c r="F96" t="s">
        <v>63</v>
      </c>
      <c r="G96" t="s">
        <v>105</v>
      </c>
      <c r="H96">
        <v>43326</v>
      </c>
      <c r="I96">
        <v>40458</v>
      </c>
      <c r="J96">
        <v>2619</v>
      </c>
      <c r="K96">
        <v>3.33</v>
      </c>
      <c r="L96">
        <v>4</v>
      </c>
      <c r="M96" t="s">
        <v>28</v>
      </c>
      <c r="N96" t="s">
        <v>21</v>
      </c>
    </row>
    <row r="97" spans="1:14" x14ac:dyDescent="0.3">
      <c r="A97" t="s">
        <v>225</v>
      </c>
      <c r="B97" t="s">
        <v>198</v>
      </c>
      <c r="C97">
        <v>34</v>
      </c>
      <c r="D97" t="s">
        <v>24</v>
      </c>
      <c r="E97" t="s">
        <v>58</v>
      </c>
      <c r="F97" t="s">
        <v>59</v>
      </c>
      <c r="G97" t="s">
        <v>53</v>
      </c>
      <c r="H97">
        <v>44309</v>
      </c>
      <c r="I97">
        <v>30897</v>
      </c>
      <c r="J97">
        <v>1411</v>
      </c>
      <c r="K97">
        <v>3.73</v>
      </c>
      <c r="L97">
        <v>1</v>
      </c>
      <c r="M97" t="s">
        <v>34</v>
      </c>
      <c r="N97" t="s">
        <v>21</v>
      </c>
    </row>
    <row r="98" spans="1:14" x14ac:dyDescent="0.3">
      <c r="A98" t="s">
        <v>226</v>
      </c>
      <c r="B98" t="s">
        <v>227</v>
      </c>
      <c r="C98">
        <v>28</v>
      </c>
      <c r="D98" t="s">
        <v>24</v>
      </c>
      <c r="E98" t="s">
        <v>17</v>
      </c>
      <c r="F98" t="s">
        <v>18</v>
      </c>
      <c r="G98" t="s">
        <v>53</v>
      </c>
      <c r="H98">
        <v>44825</v>
      </c>
      <c r="I98">
        <v>47094</v>
      </c>
      <c r="J98">
        <v>2215</v>
      </c>
      <c r="K98">
        <v>2.74</v>
      </c>
      <c r="L98">
        <v>5</v>
      </c>
      <c r="M98" t="s">
        <v>28</v>
      </c>
      <c r="N98" t="s">
        <v>21</v>
      </c>
    </row>
    <row r="99" spans="1:14" x14ac:dyDescent="0.3">
      <c r="A99" t="s">
        <v>228</v>
      </c>
      <c r="B99" t="s">
        <v>229</v>
      </c>
      <c r="C99">
        <v>26</v>
      </c>
      <c r="D99" t="s">
        <v>24</v>
      </c>
      <c r="E99" t="s">
        <v>62</v>
      </c>
      <c r="F99" t="s">
        <v>63</v>
      </c>
      <c r="G99" t="s">
        <v>105</v>
      </c>
      <c r="H99">
        <v>42218</v>
      </c>
      <c r="I99">
        <v>37711</v>
      </c>
      <c r="J99">
        <v>2064</v>
      </c>
      <c r="K99">
        <v>3.32</v>
      </c>
      <c r="L99">
        <v>0</v>
      </c>
      <c r="M99" t="s">
        <v>28</v>
      </c>
      <c r="N99" t="s">
        <v>21</v>
      </c>
    </row>
    <row r="100" spans="1:14" x14ac:dyDescent="0.3">
      <c r="A100" t="s">
        <v>230</v>
      </c>
      <c r="B100" t="s">
        <v>231</v>
      </c>
      <c r="C100">
        <v>43</v>
      </c>
      <c r="D100" t="s">
        <v>16</v>
      </c>
      <c r="E100" t="s">
        <v>31</v>
      </c>
      <c r="F100" t="s">
        <v>32</v>
      </c>
      <c r="G100" t="s">
        <v>27</v>
      </c>
      <c r="H100">
        <v>45651</v>
      </c>
      <c r="I100">
        <v>31627</v>
      </c>
      <c r="J100">
        <v>2886</v>
      </c>
      <c r="K100">
        <v>4.91</v>
      </c>
      <c r="L100">
        <v>5</v>
      </c>
      <c r="M100" t="s">
        <v>34</v>
      </c>
      <c r="N100" t="s">
        <v>21</v>
      </c>
    </row>
    <row r="101" spans="1:14" x14ac:dyDescent="0.3">
      <c r="A101" t="s">
        <v>232</v>
      </c>
      <c r="B101" t="s">
        <v>209</v>
      </c>
      <c r="C101">
        <v>36</v>
      </c>
      <c r="D101" t="s">
        <v>16</v>
      </c>
      <c r="E101" t="s">
        <v>31</v>
      </c>
      <c r="F101" t="s">
        <v>32</v>
      </c>
      <c r="G101" t="s">
        <v>88</v>
      </c>
      <c r="H101">
        <v>43083</v>
      </c>
      <c r="I101">
        <v>33368</v>
      </c>
      <c r="J101">
        <v>2669</v>
      </c>
      <c r="K101">
        <v>4.6100000000000003</v>
      </c>
      <c r="L101">
        <v>3</v>
      </c>
      <c r="M101" t="s">
        <v>34</v>
      </c>
      <c r="N101" t="s">
        <v>21</v>
      </c>
    </row>
    <row r="102" spans="1:14" x14ac:dyDescent="0.3">
      <c r="A102" t="s">
        <v>233</v>
      </c>
      <c r="B102" t="s">
        <v>234</v>
      </c>
      <c r="C102">
        <v>21</v>
      </c>
      <c r="D102" t="s">
        <v>16</v>
      </c>
      <c r="E102" t="s">
        <v>74</v>
      </c>
      <c r="F102" t="s">
        <v>75</v>
      </c>
      <c r="G102" t="s">
        <v>88</v>
      </c>
      <c r="H102">
        <v>43719</v>
      </c>
      <c r="I102">
        <v>31452</v>
      </c>
      <c r="J102">
        <v>1748</v>
      </c>
      <c r="K102">
        <v>3.28</v>
      </c>
      <c r="L102">
        <v>6</v>
      </c>
      <c r="M102" t="s">
        <v>28</v>
      </c>
      <c r="N102" t="s">
        <v>21</v>
      </c>
    </row>
    <row r="103" spans="1:14" x14ac:dyDescent="0.3">
      <c r="A103" t="s">
        <v>235</v>
      </c>
      <c r="B103" t="s">
        <v>236</v>
      </c>
      <c r="C103">
        <v>40</v>
      </c>
      <c r="D103" t="s">
        <v>24</v>
      </c>
      <c r="E103" t="s">
        <v>42</v>
      </c>
      <c r="F103" t="s">
        <v>43</v>
      </c>
      <c r="G103" t="s">
        <v>27</v>
      </c>
      <c r="H103">
        <v>44410</v>
      </c>
      <c r="I103">
        <v>43621</v>
      </c>
      <c r="J103">
        <v>2013</v>
      </c>
      <c r="K103">
        <v>3.4</v>
      </c>
      <c r="L103">
        <v>1</v>
      </c>
      <c r="M103" t="s">
        <v>20</v>
      </c>
      <c r="N103" t="s">
        <v>21</v>
      </c>
    </row>
    <row r="104" spans="1:14" x14ac:dyDescent="0.3">
      <c r="A104" t="s">
        <v>237</v>
      </c>
      <c r="B104" t="s">
        <v>238</v>
      </c>
      <c r="C104">
        <v>31</v>
      </c>
      <c r="D104" t="s">
        <v>24</v>
      </c>
      <c r="E104" t="s">
        <v>37</v>
      </c>
      <c r="F104" t="s">
        <v>38</v>
      </c>
      <c r="G104" t="s">
        <v>27</v>
      </c>
      <c r="H104">
        <v>44717</v>
      </c>
      <c r="I104">
        <v>29274</v>
      </c>
      <c r="J104">
        <v>2250</v>
      </c>
      <c r="K104">
        <v>3.42</v>
      </c>
      <c r="L104">
        <v>3</v>
      </c>
      <c r="M104" t="s">
        <v>28</v>
      </c>
      <c r="N104" t="s">
        <v>21</v>
      </c>
    </row>
    <row r="105" spans="1:14" x14ac:dyDescent="0.3">
      <c r="A105" t="s">
        <v>239</v>
      </c>
      <c r="B105" t="s">
        <v>240</v>
      </c>
      <c r="C105">
        <v>25</v>
      </c>
      <c r="D105" t="s">
        <v>16</v>
      </c>
      <c r="E105" t="s">
        <v>17</v>
      </c>
      <c r="F105" t="s">
        <v>18</v>
      </c>
      <c r="G105" t="s">
        <v>50</v>
      </c>
      <c r="H105">
        <v>43741</v>
      </c>
      <c r="I105">
        <v>41505</v>
      </c>
      <c r="J105">
        <v>2294</v>
      </c>
      <c r="K105">
        <v>4.29</v>
      </c>
      <c r="L105">
        <v>3</v>
      </c>
      <c r="M105" t="s">
        <v>34</v>
      </c>
      <c r="N105" t="s">
        <v>21</v>
      </c>
    </row>
    <row r="106" spans="1:14" x14ac:dyDescent="0.3">
      <c r="A106" t="s">
        <v>241</v>
      </c>
      <c r="B106" t="s">
        <v>227</v>
      </c>
      <c r="C106">
        <v>31</v>
      </c>
      <c r="D106" t="s">
        <v>16</v>
      </c>
      <c r="E106" t="s">
        <v>62</v>
      </c>
      <c r="F106" t="s">
        <v>63</v>
      </c>
      <c r="G106" t="s">
        <v>39</v>
      </c>
      <c r="H106">
        <v>43727</v>
      </c>
      <c r="I106">
        <v>37974</v>
      </c>
      <c r="J106">
        <v>1868</v>
      </c>
      <c r="K106">
        <v>2.68</v>
      </c>
      <c r="L106">
        <v>4</v>
      </c>
      <c r="M106" t="s">
        <v>20</v>
      </c>
      <c r="N106" t="s">
        <v>21</v>
      </c>
    </row>
    <row r="107" spans="1:14" x14ac:dyDescent="0.3">
      <c r="A107" t="s">
        <v>242</v>
      </c>
      <c r="B107" t="s">
        <v>176</v>
      </c>
      <c r="C107">
        <v>40</v>
      </c>
      <c r="D107" t="s">
        <v>16</v>
      </c>
      <c r="E107" t="s">
        <v>74</v>
      </c>
      <c r="F107" t="s">
        <v>75</v>
      </c>
      <c r="G107" t="s">
        <v>88</v>
      </c>
      <c r="H107">
        <v>44417</v>
      </c>
      <c r="I107">
        <v>36729</v>
      </c>
      <c r="J107">
        <v>2541</v>
      </c>
      <c r="K107">
        <v>3.99</v>
      </c>
      <c r="L107">
        <v>2</v>
      </c>
      <c r="M107" t="s">
        <v>20</v>
      </c>
      <c r="N107" t="s">
        <v>21</v>
      </c>
    </row>
    <row r="108" spans="1:14" x14ac:dyDescent="0.3">
      <c r="A108" t="s">
        <v>243</v>
      </c>
      <c r="B108" t="s">
        <v>244</v>
      </c>
      <c r="C108">
        <v>21</v>
      </c>
      <c r="D108" t="s">
        <v>16</v>
      </c>
      <c r="E108" t="s">
        <v>25</v>
      </c>
      <c r="F108" t="s">
        <v>26</v>
      </c>
      <c r="G108" t="s">
        <v>105</v>
      </c>
      <c r="H108">
        <v>43037</v>
      </c>
      <c r="I108">
        <v>33789</v>
      </c>
      <c r="J108">
        <v>1723</v>
      </c>
      <c r="K108">
        <v>2.5</v>
      </c>
      <c r="L108">
        <v>6</v>
      </c>
      <c r="M108" t="s">
        <v>20</v>
      </c>
      <c r="N108" t="s">
        <v>21</v>
      </c>
    </row>
    <row r="109" spans="1:14" x14ac:dyDescent="0.3">
      <c r="A109" t="s">
        <v>245</v>
      </c>
      <c r="B109" t="s">
        <v>196</v>
      </c>
      <c r="C109">
        <v>34</v>
      </c>
      <c r="D109" t="s">
        <v>24</v>
      </c>
      <c r="E109" t="s">
        <v>25</v>
      </c>
      <c r="F109" t="s">
        <v>26</v>
      </c>
      <c r="G109" t="s">
        <v>88</v>
      </c>
      <c r="H109">
        <v>42111</v>
      </c>
      <c r="I109">
        <v>34451</v>
      </c>
      <c r="J109">
        <v>1248</v>
      </c>
      <c r="K109">
        <v>1.78</v>
      </c>
      <c r="L109">
        <v>3</v>
      </c>
      <c r="M109" t="s">
        <v>20</v>
      </c>
      <c r="N109" t="s">
        <v>21</v>
      </c>
    </row>
    <row r="110" spans="1:14" x14ac:dyDescent="0.3">
      <c r="A110" t="s">
        <v>246</v>
      </c>
      <c r="B110" t="s">
        <v>247</v>
      </c>
      <c r="C110">
        <v>27</v>
      </c>
      <c r="D110" t="s">
        <v>24</v>
      </c>
      <c r="E110" t="s">
        <v>37</v>
      </c>
      <c r="F110" t="s">
        <v>38</v>
      </c>
      <c r="G110" t="s">
        <v>19</v>
      </c>
      <c r="H110">
        <v>44505</v>
      </c>
      <c r="I110">
        <v>28324</v>
      </c>
      <c r="J110">
        <v>1320</v>
      </c>
      <c r="K110">
        <v>3.16</v>
      </c>
      <c r="L110">
        <v>2</v>
      </c>
      <c r="M110" t="s">
        <v>20</v>
      </c>
      <c r="N110" t="s">
        <v>21</v>
      </c>
    </row>
    <row r="111" spans="1:14" x14ac:dyDescent="0.3">
      <c r="A111" t="s">
        <v>248</v>
      </c>
      <c r="B111" t="s">
        <v>90</v>
      </c>
      <c r="C111">
        <v>33</v>
      </c>
      <c r="D111" t="s">
        <v>16</v>
      </c>
      <c r="E111" t="s">
        <v>42</v>
      </c>
      <c r="F111" t="s">
        <v>43</v>
      </c>
      <c r="G111" t="s">
        <v>33</v>
      </c>
      <c r="H111">
        <v>45443</v>
      </c>
      <c r="I111">
        <v>38227</v>
      </c>
      <c r="J111">
        <v>2047</v>
      </c>
      <c r="K111">
        <v>3.45</v>
      </c>
      <c r="L111">
        <v>4</v>
      </c>
      <c r="M111" t="s">
        <v>34</v>
      </c>
      <c r="N111" t="s">
        <v>21</v>
      </c>
    </row>
    <row r="112" spans="1:14" x14ac:dyDescent="0.3">
      <c r="A112" t="s">
        <v>249</v>
      </c>
      <c r="B112" t="s">
        <v>126</v>
      </c>
      <c r="C112">
        <v>29</v>
      </c>
      <c r="D112" t="s">
        <v>24</v>
      </c>
      <c r="E112" t="s">
        <v>42</v>
      </c>
      <c r="F112" t="s">
        <v>43</v>
      </c>
      <c r="G112" t="s">
        <v>39</v>
      </c>
      <c r="H112">
        <v>44717</v>
      </c>
      <c r="I112">
        <v>36841</v>
      </c>
      <c r="J112">
        <v>2721</v>
      </c>
      <c r="K112">
        <v>3.11</v>
      </c>
      <c r="L112">
        <v>2</v>
      </c>
      <c r="M112" t="s">
        <v>34</v>
      </c>
      <c r="N112" t="s">
        <v>21</v>
      </c>
    </row>
    <row r="113" spans="1:14" x14ac:dyDescent="0.3">
      <c r="A113" t="s">
        <v>250</v>
      </c>
      <c r="B113" t="s">
        <v>251</v>
      </c>
      <c r="C113">
        <v>31</v>
      </c>
      <c r="D113" t="s">
        <v>16</v>
      </c>
      <c r="E113" t="s">
        <v>58</v>
      </c>
      <c r="F113" t="s">
        <v>59</v>
      </c>
      <c r="G113" t="s">
        <v>53</v>
      </c>
      <c r="H113">
        <v>42651</v>
      </c>
      <c r="I113">
        <v>33894</v>
      </c>
      <c r="J113">
        <v>2051</v>
      </c>
      <c r="K113">
        <v>3.66</v>
      </c>
      <c r="L113">
        <v>1</v>
      </c>
      <c r="M113" t="s">
        <v>20</v>
      </c>
      <c r="N113" t="s">
        <v>21</v>
      </c>
    </row>
    <row r="114" spans="1:14" x14ac:dyDescent="0.3">
      <c r="A114" t="s">
        <v>252</v>
      </c>
      <c r="B114" t="s">
        <v>253</v>
      </c>
      <c r="C114">
        <v>29</v>
      </c>
      <c r="D114" t="s">
        <v>24</v>
      </c>
      <c r="E114" t="s">
        <v>25</v>
      </c>
      <c r="F114" t="s">
        <v>26</v>
      </c>
      <c r="G114" t="s">
        <v>105</v>
      </c>
      <c r="H114">
        <v>43377</v>
      </c>
      <c r="I114">
        <v>33581</v>
      </c>
      <c r="J114">
        <v>1099</v>
      </c>
      <c r="K114">
        <v>3.81</v>
      </c>
      <c r="L114">
        <v>1</v>
      </c>
      <c r="M114" t="s">
        <v>34</v>
      </c>
      <c r="N114" t="s">
        <v>21</v>
      </c>
    </row>
    <row r="115" spans="1:14" x14ac:dyDescent="0.3">
      <c r="A115" t="s">
        <v>254</v>
      </c>
      <c r="B115" t="s">
        <v>255</v>
      </c>
      <c r="C115">
        <v>33</v>
      </c>
      <c r="D115" t="s">
        <v>24</v>
      </c>
      <c r="E115" t="s">
        <v>17</v>
      </c>
      <c r="F115" t="s">
        <v>18</v>
      </c>
      <c r="G115" t="s">
        <v>33</v>
      </c>
      <c r="H115">
        <v>43933</v>
      </c>
      <c r="I115">
        <v>34356</v>
      </c>
      <c r="J115">
        <v>1761</v>
      </c>
      <c r="K115">
        <v>2.2799999999999998</v>
      </c>
      <c r="L115">
        <v>4</v>
      </c>
      <c r="M115" t="s">
        <v>34</v>
      </c>
      <c r="N115" t="s">
        <v>21</v>
      </c>
    </row>
    <row r="116" spans="1:14" x14ac:dyDescent="0.3">
      <c r="A116" t="s">
        <v>256</v>
      </c>
      <c r="B116" t="s">
        <v>257</v>
      </c>
      <c r="C116">
        <v>33</v>
      </c>
      <c r="D116" t="s">
        <v>16</v>
      </c>
      <c r="E116" t="s">
        <v>58</v>
      </c>
      <c r="F116" t="s">
        <v>59</v>
      </c>
      <c r="G116" t="s">
        <v>39</v>
      </c>
      <c r="H116">
        <v>42562</v>
      </c>
      <c r="I116">
        <v>31106</v>
      </c>
      <c r="J116">
        <v>2108</v>
      </c>
      <c r="K116">
        <v>4.95</v>
      </c>
      <c r="L116">
        <v>2</v>
      </c>
      <c r="M116" t="s">
        <v>34</v>
      </c>
      <c r="N116" t="s">
        <v>21</v>
      </c>
    </row>
    <row r="117" spans="1:14" x14ac:dyDescent="0.3">
      <c r="A117" t="s">
        <v>258</v>
      </c>
      <c r="B117" t="s">
        <v>259</v>
      </c>
      <c r="C117">
        <v>29</v>
      </c>
      <c r="D117" t="s">
        <v>16</v>
      </c>
      <c r="E117" t="s">
        <v>25</v>
      </c>
      <c r="F117" t="s">
        <v>26</v>
      </c>
      <c r="G117" t="s">
        <v>88</v>
      </c>
      <c r="H117">
        <v>44266</v>
      </c>
      <c r="I117">
        <v>28986</v>
      </c>
      <c r="J117">
        <v>2468</v>
      </c>
      <c r="K117">
        <v>4.6399999999999997</v>
      </c>
      <c r="L117">
        <v>1</v>
      </c>
      <c r="M117" t="s">
        <v>34</v>
      </c>
      <c r="N117" t="s">
        <v>21</v>
      </c>
    </row>
    <row r="118" spans="1:14" x14ac:dyDescent="0.3">
      <c r="A118" t="s">
        <v>260</v>
      </c>
      <c r="B118" t="s">
        <v>96</v>
      </c>
      <c r="C118">
        <v>29</v>
      </c>
      <c r="D118" t="s">
        <v>16</v>
      </c>
      <c r="E118" t="s">
        <v>58</v>
      </c>
      <c r="F118" t="s">
        <v>59</v>
      </c>
      <c r="G118" t="s">
        <v>88</v>
      </c>
      <c r="H118">
        <v>43610</v>
      </c>
      <c r="I118">
        <v>36849</v>
      </c>
      <c r="J118">
        <v>3951</v>
      </c>
      <c r="K118">
        <v>4.75</v>
      </c>
      <c r="L118">
        <v>2</v>
      </c>
      <c r="M118" t="s">
        <v>34</v>
      </c>
      <c r="N118" t="s">
        <v>21</v>
      </c>
    </row>
    <row r="119" spans="1:14" x14ac:dyDescent="0.3">
      <c r="A119" t="s">
        <v>261</v>
      </c>
      <c r="B119" t="s">
        <v>247</v>
      </c>
      <c r="C119">
        <v>33</v>
      </c>
      <c r="D119" t="s">
        <v>24</v>
      </c>
      <c r="E119" t="s">
        <v>25</v>
      </c>
      <c r="F119" t="s">
        <v>26</v>
      </c>
      <c r="G119" t="s">
        <v>88</v>
      </c>
      <c r="H119">
        <v>43917</v>
      </c>
      <c r="I119">
        <v>31560</v>
      </c>
      <c r="J119">
        <v>961</v>
      </c>
      <c r="K119">
        <v>3.18</v>
      </c>
      <c r="L119">
        <v>4</v>
      </c>
      <c r="M119" t="s">
        <v>28</v>
      </c>
      <c r="N119" t="s">
        <v>21</v>
      </c>
    </row>
    <row r="120" spans="1:14" x14ac:dyDescent="0.3">
      <c r="A120" t="s">
        <v>262</v>
      </c>
      <c r="B120" t="s">
        <v>85</v>
      </c>
      <c r="C120">
        <v>28</v>
      </c>
      <c r="D120" t="s">
        <v>24</v>
      </c>
      <c r="E120" t="s">
        <v>25</v>
      </c>
      <c r="F120" t="s">
        <v>26</v>
      </c>
      <c r="G120" t="s">
        <v>50</v>
      </c>
      <c r="H120">
        <v>44061</v>
      </c>
      <c r="I120">
        <v>35801</v>
      </c>
      <c r="J120">
        <v>1720</v>
      </c>
      <c r="K120">
        <v>3.57</v>
      </c>
      <c r="L120">
        <v>5</v>
      </c>
      <c r="M120" t="s">
        <v>28</v>
      </c>
      <c r="N120" t="s">
        <v>21</v>
      </c>
    </row>
    <row r="121" spans="1:14" x14ac:dyDescent="0.3">
      <c r="A121" t="s">
        <v>263</v>
      </c>
      <c r="B121" t="s">
        <v>264</v>
      </c>
      <c r="C121">
        <v>31</v>
      </c>
      <c r="D121" t="s">
        <v>24</v>
      </c>
      <c r="E121" t="s">
        <v>58</v>
      </c>
      <c r="F121" t="s">
        <v>59</v>
      </c>
      <c r="G121" t="s">
        <v>105</v>
      </c>
      <c r="H121">
        <v>45487</v>
      </c>
      <c r="I121">
        <v>32606</v>
      </c>
      <c r="J121">
        <v>1106</v>
      </c>
      <c r="K121">
        <v>2.19</v>
      </c>
      <c r="L121">
        <v>3</v>
      </c>
      <c r="M121" t="s">
        <v>28</v>
      </c>
      <c r="N121" t="s">
        <v>21</v>
      </c>
    </row>
    <row r="122" spans="1:14" x14ac:dyDescent="0.3">
      <c r="A122" t="s">
        <v>265</v>
      </c>
      <c r="B122" t="s">
        <v>266</v>
      </c>
      <c r="C122">
        <v>39</v>
      </c>
      <c r="D122" t="s">
        <v>24</v>
      </c>
      <c r="E122" t="s">
        <v>42</v>
      </c>
      <c r="F122" t="s">
        <v>43</v>
      </c>
      <c r="G122" t="s">
        <v>88</v>
      </c>
      <c r="H122">
        <v>44764</v>
      </c>
      <c r="I122">
        <v>45095</v>
      </c>
      <c r="J122">
        <v>1824</v>
      </c>
      <c r="K122">
        <v>2.88</v>
      </c>
      <c r="L122">
        <v>5</v>
      </c>
      <c r="M122" t="s">
        <v>20</v>
      </c>
      <c r="N122" t="s">
        <v>21</v>
      </c>
    </row>
    <row r="123" spans="1:14" x14ac:dyDescent="0.3">
      <c r="A123" t="s">
        <v>267</v>
      </c>
      <c r="B123" t="s">
        <v>268</v>
      </c>
      <c r="C123">
        <v>38</v>
      </c>
      <c r="D123" t="s">
        <v>24</v>
      </c>
      <c r="E123" t="s">
        <v>31</v>
      </c>
      <c r="F123" t="s">
        <v>32</v>
      </c>
      <c r="G123" t="s">
        <v>53</v>
      </c>
      <c r="H123">
        <v>44210</v>
      </c>
      <c r="I123">
        <v>33741</v>
      </c>
      <c r="J123">
        <v>1570</v>
      </c>
      <c r="K123">
        <v>3.41</v>
      </c>
      <c r="L123">
        <v>1</v>
      </c>
      <c r="M123" t="s">
        <v>20</v>
      </c>
      <c r="N123" t="s">
        <v>21</v>
      </c>
    </row>
    <row r="124" spans="1:14" x14ac:dyDescent="0.3">
      <c r="A124" t="s">
        <v>269</v>
      </c>
      <c r="B124" t="s">
        <v>270</v>
      </c>
      <c r="C124">
        <v>33</v>
      </c>
      <c r="D124" t="s">
        <v>24</v>
      </c>
      <c r="E124" t="s">
        <v>62</v>
      </c>
      <c r="F124" t="s">
        <v>63</v>
      </c>
      <c r="G124" t="s">
        <v>19</v>
      </c>
      <c r="H124">
        <v>44822</v>
      </c>
      <c r="I124">
        <v>36016</v>
      </c>
      <c r="J124">
        <v>2518</v>
      </c>
      <c r="K124">
        <v>4.2</v>
      </c>
      <c r="L124">
        <v>2</v>
      </c>
      <c r="M124" t="s">
        <v>28</v>
      </c>
      <c r="N124" t="s">
        <v>21</v>
      </c>
    </row>
    <row r="125" spans="1:14" x14ac:dyDescent="0.3">
      <c r="A125" t="s">
        <v>271</v>
      </c>
      <c r="B125" t="s">
        <v>272</v>
      </c>
      <c r="C125">
        <v>37</v>
      </c>
      <c r="D125" t="s">
        <v>16</v>
      </c>
      <c r="E125" t="s">
        <v>42</v>
      </c>
      <c r="F125" t="s">
        <v>43</v>
      </c>
      <c r="G125" t="s">
        <v>50</v>
      </c>
      <c r="H125">
        <v>44132</v>
      </c>
      <c r="I125">
        <v>38670</v>
      </c>
      <c r="J125">
        <v>816</v>
      </c>
      <c r="K125">
        <v>2.82</v>
      </c>
      <c r="L125">
        <v>2</v>
      </c>
      <c r="M125" t="s">
        <v>28</v>
      </c>
      <c r="N125" t="s">
        <v>21</v>
      </c>
    </row>
    <row r="126" spans="1:14" x14ac:dyDescent="0.3">
      <c r="A126" t="s">
        <v>273</v>
      </c>
      <c r="B126" t="s">
        <v>187</v>
      </c>
      <c r="C126">
        <v>29</v>
      </c>
      <c r="D126" t="s">
        <v>24</v>
      </c>
      <c r="E126" t="s">
        <v>37</v>
      </c>
      <c r="F126" t="s">
        <v>38</v>
      </c>
      <c r="G126" t="s">
        <v>33</v>
      </c>
      <c r="H126">
        <v>44092</v>
      </c>
      <c r="I126">
        <v>32416</v>
      </c>
      <c r="J126">
        <v>1019</v>
      </c>
      <c r="K126">
        <v>3.46</v>
      </c>
      <c r="L126">
        <v>2</v>
      </c>
      <c r="M126" t="s">
        <v>28</v>
      </c>
      <c r="N126" t="s">
        <v>21</v>
      </c>
    </row>
    <row r="127" spans="1:14" x14ac:dyDescent="0.3">
      <c r="A127" t="s">
        <v>274</v>
      </c>
      <c r="B127" t="s">
        <v>275</v>
      </c>
      <c r="C127">
        <v>32</v>
      </c>
      <c r="D127" t="s">
        <v>24</v>
      </c>
      <c r="E127" t="s">
        <v>17</v>
      </c>
      <c r="F127" t="s">
        <v>18</v>
      </c>
      <c r="G127" t="s">
        <v>53</v>
      </c>
      <c r="H127">
        <v>45630</v>
      </c>
      <c r="I127">
        <v>37914</v>
      </c>
      <c r="J127">
        <v>2804</v>
      </c>
      <c r="K127">
        <v>3.26</v>
      </c>
      <c r="L127">
        <v>7</v>
      </c>
      <c r="M127" t="s">
        <v>20</v>
      </c>
      <c r="N127" t="s">
        <v>21</v>
      </c>
    </row>
    <row r="128" spans="1:14" x14ac:dyDescent="0.3">
      <c r="A128" t="s">
        <v>276</v>
      </c>
      <c r="B128" t="s">
        <v>277</v>
      </c>
      <c r="C128">
        <v>21</v>
      </c>
      <c r="D128" t="s">
        <v>16</v>
      </c>
      <c r="E128" t="s">
        <v>37</v>
      </c>
      <c r="F128" t="s">
        <v>38</v>
      </c>
      <c r="G128" t="s">
        <v>27</v>
      </c>
      <c r="H128">
        <v>42084</v>
      </c>
      <c r="I128">
        <v>27153</v>
      </c>
      <c r="J128">
        <v>849</v>
      </c>
      <c r="K128">
        <v>3.07</v>
      </c>
      <c r="L128">
        <v>6</v>
      </c>
      <c r="M128" t="s">
        <v>20</v>
      </c>
      <c r="N128" t="s">
        <v>21</v>
      </c>
    </row>
    <row r="129" spans="1:14" x14ac:dyDescent="0.3">
      <c r="A129" t="s">
        <v>278</v>
      </c>
      <c r="B129" t="s">
        <v>279</v>
      </c>
      <c r="C129">
        <v>23</v>
      </c>
      <c r="D129" t="s">
        <v>24</v>
      </c>
      <c r="E129" t="s">
        <v>74</v>
      </c>
      <c r="F129" t="s">
        <v>75</v>
      </c>
      <c r="G129" t="s">
        <v>50</v>
      </c>
      <c r="H129">
        <v>44535</v>
      </c>
      <c r="I129">
        <v>30884</v>
      </c>
      <c r="J129">
        <v>1401</v>
      </c>
      <c r="K129">
        <v>3.69</v>
      </c>
      <c r="L129">
        <v>0</v>
      </c>
      <c r="M129" t="s">
        <v>20</v>
      </c>
      <c r="N129" t="s">
        <v>21</v>
      </c>
    </row>
    <row r="130" spans="1:14" x14ac:dyDescent="0.3">
      <c r="A130" t="s">
        <v>280</v>
      </c>
      <c r="B130" t="s">
        <v>281</v>
      </c>
      <c r="C130">
        <v>24</v>
      </c>
      <c r="D130" t="s">
        <v>24</v>
      </c>
      <c r="E130" t="s">
        <v>17</v>
      </c>
      <c r="F130" t="s">
        <v>18</v>
      </c>
      <c r="G130" t="s">
        <v>105</v>
      </c>
      <c r="H130">
        <v>43943</v>
      </c>
      <c r="I130">
        <v>53711</v>
      </c>
      <c r="J130">
        <v>3596</v>
      </c>
      <c r="K130">
        <v>3.82</v>
      </c>
      <c r="L130">
        <v>4</v>
      </c>
      <c r="M130" t="s">
        <v>20</v>
      </c>
      <c r="N130" t="s">
        <v>21</v>
      </c>
    </row>
    <row r="131" spans="1:14" x14ac:dyDescent="0.3">
      <c r="A131" t="s">
        <v>282</v>
      </c>
      <c r="B131" t="s">
        <v>283</v>
      </c>
      <c r="C131">
        <v>36</v>
      </c>
      <c r="D131" t="s">
        <v>24</v>
      </c>
      <c r="E131" t="s">
        <v>31</v>
      </c>
      <c r="F131" t="s">
        <v>32</v>
      </c>
      <c r="G131" t="s">
        <v>50</v>
      </c>
      <c r="H131">
        <v>43438</v>
      </c>
      <c r="I131">
        <v>30926</v>
      </c>
      <c r="J131">
        <v>1780</v>
      </c>
      <c r="K131">
        <v>2.4500000000000002</v>
      </c>
      <c r="L131">
        <v>3</v>
      </c>
      <c r="M131" t="s">
        <v>34</v>
      </c>
      <c r="N131" t="s">
        <v>21</v>
      </c>
    </row>
    <row r="132" spans="1:14" x14ac:dyDescent="0.3">
      <c r="A132" t="s">
        <v>284</v>
      </c>
      <c r="B132" t="s">
        <v>285</v>
      </c>
      <c r="C132">
        <v>41</v>
      </c>
      <c r="D132" t="s">
        <v>16</v>
      </c>
      <c r="E132" t="s">
        <v>62</v>
      </c>
      <c r="F132" t="s">
        <v>63</v>
      </c>
      <c r="G132" t="s">
        <v>33</v>
      </c>
      <c r="H132">
        <v>45148</v>
      </c>
      <c r="I132">
        <v>46263</v>
      </c>
      <c r="J132">
        <v>3000</v>
      </c>
      <c r="K132">
        <v>3.25</v>
      </c>
      <c r="L132">
        <v>5</v>
      </c>
      <c r="M132" t="s">
        <v>20</v>
      </c>
      <c r="N132" t="s">
        <v>21</v>
      </c>
    </row>
    <row r="133" spans="1:14" x14ac:dyDescent="0.3">
      <c r="A133" t="s">
        <v>286</v>
      </c>
      <c r="B133" t="s">
        <v>287</v>
      </c>
      <c r="C133">
        <v>46</v>
      </c>
      <c r="D133" t="s">
        <v>24</v>
      </c>
      <c r="E133" t="s">
        <v>25</v>
      </c>
      <c r="F133" t="s">
        <v>26</v>
      </c>
      <c r="G133" t="s">
        <v>105</v>
      </c>
      <c r="H133">
        <v>44579</v>
      </c>
      <c r="I133">
        <v>36650</v>
      </c>
      <c r="J133">
        <v>1822</v>
      </c>
      <c r="K133">
        <v>3.05</v>
      </c>
      <c r="L133">
        <v>3</v>
      </c>
      <c r="M133" t="s">
        <v>20</v>
      </c>
      <c r="N133" t="s">
        <v>21</v>
      </c>
    </row>
    <row r="134" spans="1:14" x14ac:dyDescent="0.3">
      <c r="A134" t="s">
        <v>288</v>
      </c>
      <c r="B134" t="s">
        <v>174</v>
      </c>
      <c r="C134">
        <v>36</v>
      </c>
      <c r="D134" t="s">
        <v>16</v>
      </c>
      <c r="E134" t="s">
        <v>31</v>
      </c>
      <c r="F134" t="s">
        <v>32</v>
      </c>
      <c r="G134" t="s">
        <v>53</v>
      </c>
      <c r="H134">
        <v>42868</v>
      </c>
      <c r="I134">
        <v>30346</v>
      </c>
      <c r="J134">
        <v>1500</v>
      </c>
      <c r="K134">
        <v>3.34</v>
      </c>
      <c r="L134">
        <v>5</v>
      </c>
      <c r="M134" t="s">
        <v>34</v>
      </c>
      <c r="N134" t="s">
        <v>21</v>
      </c>
    </row>
    <row r="135" spans="1:14" x14ac:dyDescent="0.3">
      <c r="A135" t="s">
        <v>289</v>
      </c>
      <c r="B135" t="s">
        <v>290</v>
      </c>
      <c r="C135">
        <v>30</v>
      </c>
      <c r="D135" t="s">
        <v>24</v>
      </c>
      <c r="E135" t="s">
        <v>62</v>
      </c>
      <c r="F135" t="s">
        <v>63</v>
      </c>
      <c r="G135" t="s">
        <v>105</v>
      </c>
      <c r="H135">
        <v>43493</v>
      </c>
      <c r="I135">
        <v>44481</v>
      </c>
      <c r="J135">
        <v>3278</v>
      </c>
      <c r="K135">
        <v>4.71</v>
      </c>
      <c r="L135">
        <v>1</v>
      </c>
      <c r="M135" t="s">
        <v>34</v>
      </c>
      <c r="N135" t="s">
        <v>21</v>
      </c>
    </row>
    <row r="136" spans="1:14" x14ac:dyDescent="0.3">
      <c r="A136" t="s">
        <v>291</v>
      </c>
      <c r="B136" t="s">
        <v>130</v>
      </c>
      <c r="C136">
        <v>39</v>
      </c>
      <c r="D136" t="s">
        <v>24</v>
      </c>
      <c r="E136" t="s">
        <v>37</v>
      </c>
      <c r="F136" t="s">
        <v>38</v>
      </c>
      <c r="G136" t="s">
        <v>105</v>
      </c>
      <c r="H136">
        <v>45594</v>
      </c>
      <c r="I136">
        <v>26135</v>
      </c>
      <c r="J136">
        <v>707</v>
      </c>
      <c r="K136">
        <v>3.88</v>
      </c>
      <c r="L136">
        <v>6</v>
      </c>
      <c r="M136" t="s">
        <v>34</v>
      </c>
      <c r="N136" t="s">
        <v>21</v>
      </c>
    </row>
    <row r="137" spans="1:14" x14ac:dyDescent="0.3">
      <c r="A137" t="s">
        <v>292</v>
      </c>
      <c r="B137" t="s">
        <v>293</v>
      </c>
      <c r="C137">
        <v>31</v>
      </c>
      <c r="D137" t="s">
        <v>24</v>
      </c>
      <c r="E137" t="s">
        <v>58</v>
      </c>
      <c r="F137" t="s">
        <v>59</v>
      </c>
      <c r="G137" t="s">
        <v>53</v>
      </c>
      <c r="H137">
        <v>42227</v>
      </c>
      <c r="I137">
        <v>31656</v>
      </c>
      <c r="J137">
        <v>827</v>
      </c>
      <c r="K137">
        <v>1.35</v>
      </c>
      <c r="L137">
        <v>2</v>
      </c>
      <c r="M137" t="s">
        <v>34</v>
      </c>
      <c r="N137" t="s">
        <v>21</v>
      </c>
    </row>
    <row r="138" spans="1:14" x14ac:dyDescent="0.3">
      <c r="A138" t="s">
        <v>294</v>
      </c>
      <c r="B138" t="s">
        <v>295</v>
      </c>
      <c r="C138">
        <v>35</v>
      </c>
      <c r="D138" t="s">
        <v>24</v>
      </c>
      <c r="E138" t="s">
        <v>25</v>
      </c>
      <c r="F138" t="s">
        <v>26</v>
      </c>
      <c r="G138" t="s">
        <v>105</v>
      </c>
      <c r="H138">
        <v>45424</v>
      </c>
      <c r="I138">
        <v>34301</v>
      </c>
      <c r="J138">
        <v>2349</v>
      </c>
      <c r="K138">
        <v>3.03</v>
      </c>
      <c r="L138">
        <v>5</v>
      </c>
      <c r="M138" t="s">
        <v>28</v>
      </c>
      <c r="N138" t="s">
        <v>21</v>
      </c>
    </row>
    <row r="139" spans="1:14" x14ac:dyDescent="0.3">
      <c r="A139" t="s">
        <v>296</v>
      </c>
      <c r="B139" t="s">
        <v>287</v>
      </c>
      <c r="C139">
        <v>37</v>
      </c>
      <c r="D139" t="s">
        <v>24</v>
      </c>
      <c r="E139" t="s">
        <v>74</v>
      </c>
      <c r="F139" t="s">
        <v>75</v>
      </c>
      <c r="G139" t="s">
        <v>105</v>
      </c>
      <c r="H139">
        <v>42863</v>
      </c>
      <c r="I139">
        <v>28033</v>
      </c>
      <c r="J139">
        <v>970</v>
      </c>
      <c r="K139">
        <v>3.22</v>
      </c>
      <c r="L139">
        <v>3</v>
      </c>
      <c r="M139" t="s">
        <v>34</v>
      </c>
      <c r="N139" t="s">
        <v>21</v>
      </c>
    </row>
    <row r="140" spans="1:14" x14ac:dyDescent="0.3">
      <c r="A140" t="s">
        <v>297</v>
      </c>
      <c r="B140" t="s">
        <v>298</v>
      </c>
      <c r="C140">
        <v>32</v>
      </c>
      <c r="D140" t="s">
        <v>16</v>
      </c>
      <c r="E140" t="s">
        <v>62</v>
      </c>
      <c r="F140" t="s">
        <v>63</v>
      </c>
      <c r="G140" t="s">
        <v>105</v>
      </c>
      <c r="H140">
        <v>44521</v>
      </c>
      <c r="I140">
        <v>49065</v>
      </c>
      <c r="J140">
        <v>2393</v>
      </c>
      <c r="K140">
        <v>3.76</v>
      </c>
      <c r="L140">
        <v>2</v>
      </c>
      <c r="M140" t="s">
        <v>28</v>
      </c>
      <c r="N140" t="s">
        <v>21</v>
      </c>
    </row>
    <row r="141" spans="1:14" x14ac:dyDescent="0.3">
      <c r="A141" t="s">
        <v>299</v>
      </c>
      <c r="B141" t="s">
        <v>300</v>
      </c>
      <c r="C141">
        <v>36</v>
      </c>
      <c r="D141" t="s">
        <v>16</v>
      </c>
      <c r="E141" t="s">
        <v>37</v>
      </c>
      <c r="F141" t="s">
        <v>38</v>
      </c>
      <c r="G141" t="s">
        <v>88</v>
      </c>
      <c r="H141">
        <v>44650</v>
      </c>
      <c r="I141">
        <v>27385</v>
      </c>
      <c r="J141">
        <v>1478</v>
      </c>
      <c r="K141">
        <v>4.1399999999999997</v>
      </c>
      <c r="L141">
        <v>0</v>
      </c>
      <c r="M141" t="s">
        <v>20</v>
      </c>
      <c r="N141" t="s">
        <v>21</v>
      </c>
    </row>
    <row r="142" spans="1:14" x14ac:dyDescent="0.3">
      <c r="A142" t="s">
        <v>301</v>
      </c>
      <c r="B142" t="s">
        <v>302</v>
      </c>
      <c r="C142">
        <v>37</v>
      </c>
      <c r="D142" t="s">
        <v>16</v>
      </c>
      <c r="E142" t="s">
        <v>17</v>
      </c>
      <c r="F142" t="s">
        <v>18</v>
      </c>
      <c r="G142" t="s">
        <v>105</v>
      </c>
      <c r="H142">
        <v>42154</v>
      </c>
      <c r="I142">
        <v>52516</v>
      </c>
      <c r="J142">
        <v>2664</v>
      </c>
      <c r="K142">
        <v>3.46</v>
      </c>
      <c r="L142">
        <v>3</v>
      </c>
      <c r="M142" t="s">
        <v>20</v>
      </c>
      <c r="N142" t="s">
        <v>21</v>
      </c>
    </row>
    <row r="143" spans="1:14" x14ac:dyDescent="0.3">
      <c r="A143" t="s">
        <v>303</v>
      </c>
      <c r="B143" t="s">
        <v>126</v>
      </c>
      <c r="C143">
        <v>35</v>
      </c>
      <c r="D143" t="s">
        <v>16</v>
      </c>
      <c r="E143" t="s">
        <v>17</v>
      </c>
      <c r="F143" t="s">
        <v>18</v>
      </c>
      <c r="G143" t="s">
        <v>39</v>
      </c>
      <c r="H143">
        <v>43462</v>
      </c>
      <c r="I143">
        <v>41564</v>
      </c>
      <c r="J143">
        <v>2296</v>
      </c>
      <c r="K143">
        <v>2.5299999999999998</v>
      </c>
      <c r="L143">
        <v>6</v>
      </c>
      <c r="M143" t="s">
        <v>20</v>
      </c>
      <c r="N143" t="s">
        <v>21</v>
      </c>
    </row>
    <row r="144" spans="1:14" x14ac:dyDescent="0.3">
      <c r="A144" t="s">
        <v>304</v>
      </c>
      <c r="B144" t="s">
        <v>305</v>
      </c>
      <c r="C144">
        <v>24</v>
      </c>
      <c r="D144" t="s">
        <v>24</v>
      </c>
      <c r="E144" t="s">
        <v>42</v>
      </c>
      <c r="F144" t="s">
        <v>43</v>
      </c>
      <c r="G144" t="s">
        <v>88</v>
      </c>
      <c r="H144">
        <v>42339</v>
      </c>
      <c r="I144">
        <v>35854</v>
      </c>
      <c r="J144">
        <v>1909</v>
      </c>
      <c r="K144">
        <v>2.31</v>
      </c>
      <c r="L144">
        <v>2</v>
      </c>
      <c r="M144" t="s">
        <v>28</v>
      </c>
      <c r="N144" t="s">
        <v>21</v>
      </c>
    </row>
    <row r="145" spans="1:14" x14ac:dyDescent="0.3">
      <c r="A145" t="s">
        <v>306</v>
      </c>
      <c r="B145" t="s">
        <v>184</v>
      </c>
      <c r="C145">
        <v>26</v>
      </c>
      <c r="D145" t="s">
        <v>24</v>
      </c>
      <c r="E145" t="s">
        <v>31</v>
      </c>
      <c r="F145" t="s">
        <v>32</v>
      </c>
      <c r="G145" t="s">
        <v>27</v>
      </c>
      <c r="H145">
        <v>44846</v>
      </c>
      <c r="I145">
        <v>34016</v>
      </c>
      <c r="J145">
        <v>3024</v>
      </c>
      <c r="K145">
        <v>4.4800000000000004</v>
      </c>
      <c r="L145">
        <v>3</v>
      </c>
      <c r="M145" t="s">
        <v>20</v>
      </c>
      <c r="N145" t="s">
        <v>21</v>
      </c>
    </row>
    <row r="146" spans="1:14" x14ac:dyDescent="0.3">
      <c r="A146" t="s">
        <v>307</v>
      </c>
      <c r="B146" t="s">
        <v>308</v>
      </c>
      <c r="C146">
        <v>32</v>
      </c>
      <c r="D146" t="s">
        <v>24</v>
      </c>
      <c r="E146" t="s">
        <v>62</v>
      </c>
      <c r="F146" t="s">
        <v>63</v>
      </c>
      <c r="G146" t="s">
        <v>88</v>
      </c>
      <c r="H146">
        <v>43988</v>
      </c>
      <c r="I146">
        <v>45385</v>
      </c>
      <c r="J146">
        <v>1814</v>
      </c>
      <c r="K146">
        <v>2.96</v>
      </c>
      <c r="L146">
        <v>2</v>
      </c>
      <c r="M146" t="s">
        <v>34</v>
      </c>
      <c r="N146" t="s">
        <v>21</v>
      </c>
    </row>
    <row r="147" spans="1:14" x14ac:dyDescent="0.3">
      <c r="A147" t="s">
        <v>309</v>
      </c>
      <c r="B147" t="s">
        <v>121</v>
      </c>
      <c r="C147">
        <v>23</v>
      </c>
      <c r="D147" t="s">
        <v>24</v>
      </c>
      <c r="E147" t="s">
        <v>58</v>
      </c>
      <c r="F147" t="s">
        <v>59</v>
      </c>
      <c r="G147" t="s">
        <v>27</v>
      </c>
      <c r="H147">
        <v>45343</v>
      </c>
      <c r="I147">
        <v>28937</v>
      </c>
      <c r="J147">
        <v>1797</v>
      </c>
      <c r="K147">
        <v>2.82</v>
      </c>
      <c r="L147">
        <v>6</v>
      </c>
      <c r="M147" t="s">
        <v>34</v>
      </c>
      <c r="N147" t="s">
        <v>21</v>
      </c>
    </row>
    <row r="148" spans="1:14" x14ac:dyDescent="0.3">
      <c r="A148" t="s">
        <v>310</v>
      </c>
      <c r="B148" t="s">
        <v>149</v>
      </c>
      <c r="C148">
        <v>31</v>
      </c>
      <c r="D148" t="s">
        <v>24</v>
      </c>
      <c r="E148" t="s">
        <v>74</v>
      </c>
      <c r="F148" t="s">
        <v>75</v>
      </c>
      <c r="G148" t="s">
        <v>50</v>
      </c>
      <c r="H148">
        <v>45385</v>
      </c>
      <c r="I148">
        <v>30089</v>
      </c>
      <c r="J148">
        <v>1966</v>
      </c>
      <c r="K148">
        <v>2.89</v>
      </c>
      <c r="L148">
        <v>5</v>
      </c>
      <c r="M148" t="s">
        <v>20</v>
      </c>
      <c r="N148" t="s">
        <v>21</v>
      </c>
    </row>
    <row r="149" spans="1:14" x14ac:dyDescent="0.3">
      <c r="A149" t="s">
        <v>311</v>
      </c>
      <c r="B149" t="s">
        <v>312</v>
      </c>
      <c r="C149">
        <v>37</v>
      </c>
      <c r="D149" t="s">
        <v>16</v>
      </c>
      <c r="E149" t="s">
        <v>74</v>
      </c>
      <c r="F149" t="s">
        <v>75</v>
      </c>
      <c r="G149" t="s">
        <v>50</v>
      </c>
      <c r="H149">
        <v>43192</v>
      </c>
      <c r="I149">
        <v>32113</v>
      </c>
      <c r="J149">
        <v>1934</v>
      </c>
      <c r="K149">
        <v>2.8</v>
      </c>
      <c r="L149">
        <v>2</v>
      </c>
      <c r="M149" t="s">
        <v>20</v>
      </c>
      <c r="N149" t="s">
        <v>21</v>
      </c>
    </row>
    <row r="150" spans="1:14" x14ac:dyDescent="0.3">
      <c r="A150" t="s">
        <v>313</v>
      </c>
      <c r="B150" t="s">
        <v>251</v>
      </c>
      <c r="C150">
        <v>33</v>
      </c>
      <c r="D150" t="s">
        <v>24</v>
      </c>
      <c r="E150" t="s">
        <v>31</v>
      </c>
      <c r="F150" t="s">
        <v>32</v>
      </c>
      <c r="G150" t="s">
        <v>105</v>
      </c>
      <c r="H150">
        <v>43700</v>
      </c>
      <c r="I150">
        <v>38411</v>
      </c>
      <c r="J150">
        <v>975</v>
      </c>
      <c r="K150">
        <v>3.2</v>
      </c>
      <c r="L150">
        <v>0</v>
      </c>
      <c r="M150" t="s">
        <v>20</v>
      </c>
      <c r="N150" t="s">
        <v>21</v>
      </c>
    </row>
    <row r="151" spans="1:14" x14ac:dyDescent="0.3">
      <c r="A151" t="s">
        <v>314</v>
      </c>
      <c r="B151" t="s">
        <v>38</v>
      </c>
      <c r="C151">
        <v>28</v>
      </c>
      <c r="D151" t="s">
        <v>24</v>
      </c>
      <c r="E151" t="s">
        <v>17</v>
      </c>
      <c r="F151" t="s">
        <v>18</v>
      </c>
      <c r="G151" t="s">
        <v>39</v>
      </c>
      <c r="H151">
        <v>42765</v>
      </c>
      <c r="I151">
        <v>44744</v>
      </c>
      <c r="J151">
        <v>1405</v>
      </c>
      <c r="K151">
        <v>3.96</v>
      </c>
      <c r="L151">
        <v>6</v>
      </c>
      <c r="M151" t="s">
        <v>28</v>
      </c>
      <c r="N151" t="s">
        <v>21</v>
      </c>
    </row>
    <row r="152" spans="1:14" x14ac:dyDescent="0.3">
      <c r="A152" t="s">
        <v>315</v>
      </c>
      <c r="B152" t="s">
        <v>316</v>
      </c>
      <c r="C152">
        <v>21</v>
      </c>
      <c r="D152" t="s">
        <v>16</v>
      </c>
      <c r="E152" t="s">
        <v>42</v>
      </c>
      <c r="F152" t="s">
        <v>43</v>
      </c>
      <c r="G152" t="s">
        <v>53</v>
      </c>
      <c r="H152">
        <v>43801</v>
      </c>
      <c r="I152">
        <v>44838</v>
      </c>
      <c r="J152">
        <v>3017</v>
      </c>
      <c r="K152">
        <v>3.26</v>
      </c>
      <c r="L152">
        <v>1</v>
      </c>
      <c r="M152" t="s">
        <v>34</v>
      </c>
      <c r="N152" t="s">
        <v>21</v>
      </c>
    </row>
    <row r="153" spans="1:14" x14ac:dyDescent="0.3">
      <c r="A153" t="s">
        <v>317</v>
      </c>
      <c r="B153" t="s">
        <v>196</v>
      </c>
      <c r="C153">
        <v>34</v>
      </c>
      <c r="D153" t="s">
        <v>16</v>
      </c>
      <c r="E153" t="s">
        <v>37</v>
      </c>
      <c r="F153" t="s">
        <v>38</v>
      </c>
      <c r="G153" t="s">
        <v>50</v>
      </c>
      <c r="H153">
        <v>44583</v>
      </c>
      <c r="I153">
        <v>27381</v>
      </c>
      <c r="J153">
        <v>1809</v>
      </c>
      <c r="K153">
        <v>3.87</v>
      </c>
      <c r="L153">
        <v>7</v>
      </c>
      <c r="M153" t="s">
        <v>20</v>
      </c>
      <c r="N153" t="s">
        <v>21</v>
      </c>
    </row>
    <row r="154" spans="1:14" x14ac:dyDescent="0.3">
      <c r="A154" t="s">
        <v>318</v>
      </c>
      <c r="B154" t="s">
        <v>319</v>
      </c>
      <c r="C154">
        <v>27</v>
      </c>
      <c r="D154" t="s">
        <v>24</v>
      </c>
      <c r="E154" t="s">
        <v>58</v>
      </c>
      <c r="F154" t="s">
        <v>59</v>
      </c>
      <c r="G154" t="s">
        <v>33</v>
      </c>
      <c r="H154">
        <v>44585</v>
      </c>
      <c r="I154">
        <v>27321</v>
      </c>
      <c r="J154">
        <v>862</v>
      </c>
      <c r="K154">
        <v>2.34</v>
      </c>
      <c r="L154">
        <v>2</v>
      </c>
      <c r="M154" t="s">
        <v>28</v>
      </c>
      <c r="N154" t="s">
        <v>21</v>
      </c>
    </row>
    <row r="155" spans="1:14" x14ac:dyDescent="0.3">
      <c r="A155" t="s">
        <v>320</v>
      </c>
      <c r="B155" t="s">
        <v>321</v>
      </c>
      <c r="C155">
        <v>42</v>
      </c>
      <c r="D155" t="s">
        <v>16</v>
      </c>
      <c r="E155" t="s">
        <v>25</v>
      </c>
      <c r="F155" t="s">
        <v>26</v>
      </c>
      <c r="G155" t="s">
        <v>33</v>
      </c>
      <c r="H155">
        <v>45362</v>
      </c>
      <c r="I155">
        <v>27804</v>
      </c>
      <c r="J155">
        <v>1669</v>
      </c>
      <c r="K155">
        <v>3.16</v>
      </c>
      <c r="L155">
        <v>3</v>
      </c>
      <c r="M155" t="s">
        <v>34</v>
      </c>
      <c r="N155" t="s">
        <v>21</v>
      </c>
    </row>
    <row r="156" spans="1:14" x14ac:dyDescent="0.3">
      <c r="A156" t="s">
        <v>322</v>
      </c>
      <c r="B156" t="s">
        <v>75</v>
      </c>
      <c r="C156">
        <v>34</v>
      </c>
      <c r="D156" t="s">
        <v>24</v>
      </c>
      <c r="E156" t="s">
        <v>74</v>
      </c>
      <c r="F156" t="s">
        <v>75</v>
      </c>
      <c r="G156" t="s">
        <v>50</v>
      </c>
      <c r="H156">
        <v>43645</v>
      </c>
      <c r="I156">
        <v>27332</v>
      </c>
      <c r="J156">
        <v>664</v>
      </c>
      <c r="K156">
        <v>3.01</v>
      </c>
      <c r="L156">
        <v>2</v>
      </c>
      <c r="M156" t="s">
        <v>28</v>
      </c>
      <c r="N156" t="s">
        <v>21</v>
      </c>
    </row>
    <row r="157" spans="1:14" x14ac:dyDescent="0.3">
      <c r="A157" t="s">
        <v>323</v>
      </c>
      <c r="B157" t="s">
        <v>45</v>
      </c>
      <c r="C157">
        <v>28</v>
      </c>
      <c r="D157" t="s">
        <v>24</v>
      </c>
      <c r="E157" t="s">
        <v>37</v>
      </c>
      <c r="F157" t="s">
        <v>38</v>
      </c>
      <c r="G157" t="s">
        <v>33</v>
      </c>
      <c r="H157">
        <v>45086</v>
      </c>
      <c r="I157">
        <v>28691</v>
      </c>
      <c r="J157">
        <v>954</v>
      </c>
      <c r="K157">
        <v>3.44</v>
      </c>
      <c r="L157">
        <v>1</v>
      </c>
      <c r="M157" t="s">
        <v>28</v>
      </c>
      <c r="N157" t="s">
        <v>21</v>
      </c>
    </row>
    <row r="158" spans="1:14" x14ac:dyDescent="0.3">
      <c r="A158" t="s">
        <v>324</v>
      </c>
      <c r="B158" t="s">
        <v>325</v>
      </c>
      <c r="C158">
        <v>40</v>
      </c>
      <c r="D158" t="s">
        <v>16</v>
      </c>
      <c r="E158" t="s">
        <v>31</v>
      </c>
      <c r="F158" t="s">
        <v>32</v>
      </c>
      <c r="G158" t="s">
        <v>33</v>
      </c>
      <c r="H158">
        <v>44786</v>
      </c>
      <c r="I158">
        <v>34552</v>
      </c>
      <c r="J158">
        <v>2570</v>
      </c>
      <c r="K158">
        <v>3.88</v>
      </c>
      <c r="L158">
        <v>7</v>
      </c>
      <c r="M158" t="s">
        <v>20</v>
      </c>
      <c r="N158" t="s">
        <v>21</v>
      </c>
    </row>
    <row r="159" spans="1:14" x14ac:dyDescent="0.3">
      <c r="A159" t="s">
        <v>326</v>
      </c>
      <c r="B159" t="s">
        <v>327</v>
      </c>
      <c r="C159">
        <v>32</v>
      </c>
      <c r="D159" t="s">
        <v>16</v>
      </c>
      <c r="E159" t="s">
        <v>74</v>
      </c>
      <c r="F159" t="s">
        <v>75</v>
      </c>
      <c r="G159" t="s">
        <v>53</v>
      </c>
      <c r="H159">
        <v>43711</v>
      </c>
      <c r="I159">
        <v>26193</v>
      </c>
      <c r="J159">
        <v>1206</v>
      </c>
      <c r="K159">
        <v>3.34</v>
      </c>
      <c r="L159">
        <v>2</v>
      </c>
      <c r="M159" t="s">
        <v>34</v>
      </c>
      <c r="N159" t="s">
        <v>21</v>
      </c>
    </row>
    <row r="160" spans="1:14" x14ac:dyDescent="0.3">
      <c r="A160" t="s">
        <v>328</v>
      </c>
      <c r="B160" t="s">
        <v>329</v>
      </c>
      <c r="C160">
        <v>32</v>
      </c>
      <c r="D160" t="s">
        <v>24</v>
      </c>
      <c r="E160" t="s">
        <v>74</v>
      </c>
      <c r="F160" t="s">
        <v>75</v>
      </c>
      <c r="G160" t="s">
        <v>88</v>
      </c>
      <c r="H160">
        <v>43532</v>
      </c>
      <c r="I160">
        <v>37008</v>
      </c>
      <c r="J160">
        <v>1034</v>
      </c>
      <c r="K160">
        <v>2.73</v>
      </c>
      <c r="L160">
        <v>3</v>
      </c>
      <c r="M160" t="s">
        <v>20</v>
      </c>
      <c r="N160" t="s">
        <v>21</v>
      </c>
    </row>
    <row r="161" spans="1:14" x14ac:dyDescent="0.3">
      <c r="A161" t="s">
        <v>330</v>
      </c>
      <c r="B161" t="s">
        <v>331</v>
      </c>
      <c r="C161">
        <v>38</v>
      </c>
      <c r="D161" t="s">
        <v>24</v>
      </c>
      <c r="E161" t="s">
        <v>42</v>
      </c>
      <c r="F161" t="s">
        <v>43</v>
      </c>
      <c r="G161" t="s">
        <v>19</v>
      </c>
      <c r="H161">
        <v>42703</v>
      </c>
      <c r="I161">
        <v>40245</v>
      </c>
      <c r="J161">
        <v>2562</v>
      </c>
      <c r="K161">
        <v>4.4000000000000004</v>
      </c>
      <c r="L161">
        <v>5</v>
      </c>
      <c r="M161" t="s">
        <v>20</v>
      </c>
      <c r="N161" t="s">
        <v>21</v>
      </c>
    </row>
    <row r="162" spans="1:14" x14ac:dyDescent="0.3">
      <c r="A162" t="s">
        <v>332</v>
      </c>
      <c r="B162" t="s">
        <v>333</v>
      </c>
      <c r="C162">
        <v>30</v>
      </c>
      <c r="D162" t="s">
        <v>24</v>
      </c>
      <c r="E162" t="s">
        <v>31</v>
      </c>
      <c r="F162" t="s">
        <v>32</v>
      </c>
      <c r="G162" t="s">
        <v>33</v>
      </c>
      <c r="H162">
        <v>42634</v>
      </c>
      <c r="I162">
        <v>38400</v>
      </c>
      <c r="J162">
        <v>1850</v>
      </c>
      <c r="K162">
        <v>2.98</v>
      </c>
      <c r="L162">
        <v>4</v>
      </c>
      <c r="M162" t="s">
        <v>34</v>
      </c>
      <c r="N162" t="s">
        <v>21</v>
      </c>
    </row>
    <row r="163" spans="1:14" x14ac:dyDescent="0.3">
      <c r="A163" t="s">
        <v>334</v>
      </c>
      <c r="B163" t="s">
        <v>335</v>
      </c>
      <c r="C163">
        <v>21</v>
      </c>
      <c r="D163" t="s">
        <v>16</v>
      </c>
      <c r="E163" t="s">
        <v>58</v>
      </c>
      <c r="F163" t="s">
        <v>59</v>
      </c>
      <c r="G163" t="s">
        <v>50</v>
      </c>
      <c r="H163">
        <v>45405</v>
      </c>
      <c r="I163">
        <v>34812</v>
      </c>
      <c r="J163">
        <v>1525</v>
      </c>
      <c r="K163">
        <v>3.26</v>
      </c>
      <c r="L163">
        <v>4</v>
      </c>
      <c r="M163" t="s">
        <v>34</v>
      </c>
      <c r="N163" t="s">
        <v>21</v>
      </c>
    </row>
    <row r="164" spans="1:14" x14ac:dyDescent="0.3">
      <c r="A164" t="s">
        <v>336</v>
      </c>
      <c r="B164" t="s">
        <v>337</v>
      </c>
      <c r="C164">
        <v>32</v>
      </c>
      <c r="D164" t="s">
        <v>24</v>
      </c>
      <c r="E164" t="s">
        <v>37</v>
      </c>
      <c r="F164" t="s">
        <v>38</v>
      </c>
      <c r="G164" t="s">
        <v>88</v>
      </c>
      <c r="H164">
        <v>44305</v>
      </c>
      <c r="I164">
        <v>26293</v>
      </c>
      <c r="J164">
        <v>1145</v>
      </c>
      <c r="K164">
        <v>3.05</v>
      </c>
      <c r="L164">
        <v>4</v>
      </c>
      <c r="M164" t="s">
        <v>28</v>
      </c>
      <c r="N164" t="s">
        <v>21</v>
      </c>
    </row>
    <row r="165" spans="1:14" x14ac:dyDescent="0.3">
      <c r="A165" t="s">
        <v>338</v>
      </c>
      <c r="B165" t="s">
        <v>41</v>
      </c>
      <c r="C165">
        <v>36</v>
      </c>
      <c r="D165" t="s">
        <v>24</v>
      </c>
      <c r="E165" t="s">
        <v>31</v>
      </c>
      <c r="F165" t="s">
        <v>32</v>
      </c>
      <c r="G165" t="s">
        <v>53</v>
      </c>
      <c r="H165">
        <v>42482</v>
      </c>
      <c r="I165">
        <v>30229</v>
      </c>
      <c r="J165">
        <v>1947</v>
      </c>
      <c r="K165">
        <v>3.26</v>
      </c>
      <c r="L165">
        <v>0</v>
      </c>
      <c r="M165" t="s">
        <v>34</v>
      </c>
      <c r="N165" t="s">
        <v>21</v>
      </c>
    </row>
    <row r="166" spans="1:14" x14ac:dyDescent="0.3">
      <c r="A166" t="s">
        <v>339</v>
      </c>
      <c r="B166" t="s">
        <v>153</v>
      </c>
      <c r="C166">
        <v>31</v>
      </c>
      <c r="D166" t="s">
        <v>24</v>
      </c>
      <c r="E166" t="s">
        <v>37</v>
      </c>
      <c r="F166" t="s">
        <v>38</v>
      </c>
      <c r="G166" t="s">
        <v>39</v>
      </c>
      <c r="H166">
        <v>45191</v>
      </c>
      <c r="I166">
        <v>26220</v>
      </c>
      <c r="J166">
        <v>960</v>
      </c>
      <c r="K166">
        <v>4.62</v>
      </c>
      <c r="L166">
        <v>1</v>
      </c>
      <c r="M166" t="s">
        <v>28</v>
      </c>
      <c r="N166" t="s">
        <v>21</v>
      </c>
    </row>
    <row r="167" spans="1:14" x14ac:dyDescent="0.3">
      <c r="A167" t="s">
        <v>340</v>
      </c>
      <c r="B167" t="s">
        <v>36</v>
      </c>
      <c r="C167">
        <v>36</v>
      </c>
      <c r="D167" t="s">
        <v>16</v>
      </c>
      <c r="E167" t="s">
        <v>42</v>
      </c>
      <c r="F167" t="s">
        <v>43</v>
      </c>
      <c r="G167" t="s">
        <v>88</v>
      </c>
      <c r="H167">
        <v>44832</v>
      </c>
      <c r="I167">
        <v>35102</v>
      </c>
      <c r="J167">
        <v>1775</v>
      </c>
      <c r="K167">
        <v>2.2400000000000002</v>
      </c>
      <c r="L167">
        <v>4</v>
      </c>
      <c r="M167" t="s">
        <v>34</v>
      </c>
      <c r="N167" t="s">
        <v>21</v>
      </c>
    </row>
    <row r="168" spans="1:14" x14ac:dyDescent="0.3">
      <c r="A168" t="s">
        <v>341</v>
      </c>
      <c r="B168" t="s">
        <v>189</v>
      </c>
      <c r="C168">
        <v>31</v>
      </c>
      <c r="D168" t="s">
        <v>24</v>
      </c>
      <c r="E168" t="s">
        <v>74</v>
      </c>
      <c r="F168" t="s">
        <v>75</v>
      </c>
      <c r="G168" t="s">
        <v>50</v>
      </c>
      <c r="H168">
        <v>42471</v>
      </c>
      <c r="I168">
        <v>32150</v>
      </c>
      <c r="J168">
        <v>2578</v>
      </c>
      <c r="K168">
        <v>3.66</v>
      </c>
      <c r="L168">
        <v>2</v>
      </c>
      <c r="M168" t="s">
        <v>20</v>
      </c>
      <c r="N168" t="s">
        <v>21</v>
      </c>
    </row>
    <row r="169" spans="1:14" x14ac:dyDescent="0.3">
      <c r="A169" t="s">
        <v>342</v>
      </c>
      <c r="B169" t="s">
        <v>343</v>
      </c>
      <c r="C169">
        <v>27</v>
      </c>
      <c r="D169" t="s">
        <v>24</v>
      </c>
      <c r="E169" t="s">
        <v>37</v>
      </c>
      <c r="F169" t="s">
        <v>38</v>
      </c>
      <c r="G169" t="s">
        <v>27</v>
      </c>
      <c r="H169">
        <v>44471</v>
      </c>
      <c r="I169">
        <v>29463</v>
      </c>
      <c r="J169">
        <v>2856</v>
      </c>
      <c r="K169">
        <v>4.4800000000000004</v>
      </c>
      <c r="L169">
        <v>2</v>
      </c>
      <c r="M169" t="s">
        <v>28</v>
      </c>
      <c r="N169" t="s">
        <v>21</v>
      </c>
    </row>
    <row r="170" spans="1:14" x14ac:dyDescent="0.3">
      <c r="A170" t="s">
        <v>344</v>
      </c>
      <c r="B170" t="s">
        <v>172</v>
      </c>
      <c r="C170">
        <v>29</v>
      </c>
      <c r="D170" t="s">
        <v>16</v>
      </c>
      <c r="E170" t="s">
        <v>31</v>
      </c>
      <c r="F170" t="s">
        <v>32</v>
      </c>
      <c r="G170" t="s">
        <v>19</v>
      </c>
      <c r="H170">
        <v>43070</v>
      </c>
      <c r="I170">
        <v>32798</v>
      </c>
      <c r="J170">
        <v>3165</v>
      </c>
      <c r="K170">
        <v>4.3499999999999996</v>
      </c>
      <c r="L170">
        <v>0</v>
      </c>
      <c r="M170" t="s">
        <v>20</v>
      </c>
      <c r="N170" t="s">
        <v>21</v>
      </c>
    </row>
    <row r="171" spans="1:14" x14ac:dyDescent="0.3">
      <c r="A171" t="s">
        <v>345</v>
      </c>
      <c r="B171" t="s">
        <v>346</v>
      </c>
      <c r="C171">
        <v>37</v>
      </c>
      <c r="D171" t="s">
        <v>16</v>
      </c>
      <c r="E171" t="s">
        <v>25</v>
      </c>
      <c r="F171" t="s">
        <v>26</v>
      </c>
      <c r="G171" t="s">
        <v>33</v>
      </c>
      <c r="H171">
        <v>44343</v>
      </c>
      <c r="I171">
        <v>22684</v>
      </c>
      <c r="J171">
        <v>779</v>
      </c>
      <c r="K171">
        <v>1.92</v>
      </c>
      <c r="L171">
        <v>3</v>
      </c>
      <c r="M171" t="s">
        <v>20</v>
      </c>
      <c r="N171" t="s">
        <v>21</v>
      </c>
    </row>
    <row r="172" spans="1:14" x14ac:dyDescent="0.3">
      <c r="A172" t="s">
        <v>347</v>
      </c>
      <c r="B172" t="s">
        <v>348</v>
      </c>
      <c r="C172">
        <v>35</v>
      </c>
      <c r="D172" t="s">
        <v>16</v>
      </c>
      <c r="E172" t="s">
        <v>58</v>
      </c>
      <c r="F172" t="s">
        <v>59</v>
      </c>
      <c r="G172" t="s">
        <v>53</v>
      </c>
      <c r="H172">
        <v>42940</v>
      </c>
      <c r="I172">
        <v>32394</v>
      </c>
      <c r="J172">
        <v>1197</v>
      </c>
      <c r="K172">
        <v>2.5</v>
      </c>
      <c r="L172">
        <v>2</v>
      </c>
      <c r="M172" t="s">
        <v>34</v>
      </c>
      <c r="N172" t="s">
        <v>21</v>
      </c>
    </row>
    <row r="173" spans="1:14" x14ac:dyDescent="0.3">
      <c r="A173" t="s">
        <v>349</v>
      </c>
      <c r="B173" t="s">
        <v>350</v>
      </c>
      <c r="C173">
        <v>33</v>
      </c>
      <c r="D173" t="s">
        <v>24</v>
      </c>
      <c r="E173" t="s">
        <v>74</v>
      </c>
      <c r="F173" t="s">
        <v>75</v>
      </c>
      <c r="G173" t="s">
        <v>33</v>
      </c>
      <c r="H173">
        <v>45290</v>
      </c>
      <c r="I173">
        <v>32629</v>
      </c>
      <c r="J173">
        <v>2077</v>
      </c>
      <c r="K173">
        <v>2.89</v>
      </c>
      <c r="L173">
        <v>1</v>
      </c>
      <c r="M173" t="s">
        <v>28</v>
      </c>
      <c r="N173" t="s">
        <v>21</v>
      </c>
    </row>
    <row r="174" spans="1:14" x14ac:dyDescent="0.3">
      <c r="A174" t="s">
        <v>351</v>
      </c>
      <c r="B174" t="s">
        <v>352</v>
      </c>
      <c r="C174">
        <v>21</v>
      </c>
      <c r="D174" t="s">
        <v>16</v>
      </c>
      <c r="E174" t="s">
        <v>62</v>
      </c>
      <c r="F174" t="s">
        <v>63</v>
      </c>
      <c r="G174" t="s">
        <v>39</v>
      </c>
      <c r="H174">
        <v>43161</v>
      </c>
      <c r="I174">
        <v>42789</v>
      </c>
      <c r="J174">
        <v>987</v>
      </c>
      <c r="K174">
        <v>2.64</v>
      </c>
      <c r="L174">
        <v>4</v>
      </c>
      <c r="M174" t="s">
        <v>28</v>
      </c>
      <c r="N174" t="s">
        <v>21</v>
      </c>
    </row>
    <row r="175" spans="1:14" x14ac:dyDescent="0.3">
      <c r="A175" t="s">
        <v>353</v>
      </c>
      <c r="B175" t="s">
        <v>178</v>
      </c>
      <c r="C175">
        <v>34</v>
      </c>
      <c r="D175" t="s">
        <v>16</v>
      </c>
      <c r="E175" t="s">
        <v>17</v>
      </c>
      <c r="F175" t="s">
        <v>18</v>
      </c>
      <c r="G175" t="s">
        <v>105</v>
      </c>
      <c r="H175">
        <v>45066</v>
      </c>
      <c r="I175">
        <v>38809</v>
      </c>
      <c r="J175">
        <v>1206</v>
      </c>
      <c r="K175">
        <v>2.72</v>
      </c>
      <c r="L175">
        <v>2</v>
      </c>
      <c r="M175" t="s">
        <v>34</v>
      </c>
      <c r="N175" t="s">
        <v>21</v>
      </c>
    </row>
    <row r="176" spans="1:14" x14ac:dyDescent="0.3">
      <c r="A176" t="s">
        <v>354</v>
      </c>
      <c r="B176" t="s">
        <v>355</v>
      </c>
      <c r="C176">
        <v>48</v>
      </c>
      <c r="D176" t="s">
        <v>24</v>
      </c>
      <c r="E176" t="s">
        <v>31</v>
      </c>
      <c r="F176" t="s">
        <v>32</v>
      </c>
      <c r="G176" t="s">
        <v>33</v>
      </c>
      <c r="H176">
        <v>45514</v>
      </c>
      <c r="I176">
        <v>28685</v>
      </c>
      <c r="J176">
        <v>949</v>
      </c>
      <c r="K176">
        <v>4.47</v>
      </c>
      <c r="L176">
        <v>1</v>
      </c>
      <c r="M176" t="s">
        <v>28</v>
      </c>
      <c r="N176" t="s">
        <v>21</v>
      </c>
    </row>
    <row r="177" spans="1:14" x14ac:dyDescent="0.3">
      <c r="A177" t="s">
        <v>356</v>
      </c>
      <c r="B177" t="s">
        <v>357</v>
      </c>
      <c r="C177">
        <v>31</v>
      </c>
      <c r="D177" t="s">
        <v>24</v>
      </c>
      <c r="E177" t="s">
        <v>42</v>
      </c>
      <c r="F177" t="s">
        <v>43</v>
      </c>
      <c r="G177" t="s">
        <v>88</v>
      </c>
      <c r="H177">
        <v>44001</v>
      </c>
      <c r="I177">
        <v>33730</v>
      </c>
      <c r="J177">
        <v>3258</v>
      </c>
      <c r="K177">
        <v>4.18</v>
      </c>
      <c r="L177">
        <v>4</v>
      </c>
      <c r="M177" t="s">
        <v>28</v>
      </c>
      <c r="N177" t="s">
        <v>21</v>
      </c>
    </row>
    <row r="178" spans="1:14" x14ac:dyDescent="0.3">
      <c r="A178" t="s">
        <v>358</v>
      </c>
      <c r="B178" t="s">
        <v>130</v>
      </c>
      <c r="C178">
        <v>28</v>
      </c>
      <c r="D178" t="s">
        <v>16</v>
      </c>
      <c r="E178" t="s">
        <v>74</v>
      </c>
      <c r="F178" t="s">
        <v>75</v>
      </c>
      <c r="G178" t="s">
        <v>33</v>
      </c>
      <c r="H178">
        <v>44047</v>
      </c>
      <c r="I178">
        <v>29849</v>
      </c>
      <c r="J178">
        <v>769</v>
      </c>
      <c r="K178">
        <v>4.01</v>
      </c>
      <c r="L178">
        <v>4</v>
      </c>
      <c r="M178" t="s">
        <v>20</v>
      </c>
      <c r="N178" t="s">
        <v>21</v>
      </c>
    </row>
    <row r="179" spans="1:14" x14ac:dyDescent="0.3">
      <c r="A179" t="s">
        <v>359</v>
      </c>
      <c r="B179" t="s">
        <v>360</v>
      </c>
      <c r="C179">
        <v>27</v>
      </c>
      <c r="D179" t="s">
        <v>24</v>
      </c>
      <c r="E179" t="s">
        <v>62</v>
      </c>
      <c r="F179" t="s">
        <v>63</v>
      </c>
      <c r="G179" t="s">
        <v>50</v>
      </c>
      <c r="H179">
        <v>43885</v>
      </c>
      <c r="I179">
        <v>38960</v>
      </c>
      <c r="J179">
        <v>1811</v>
      </c>
      <c r="K179">
        <v>3.1</v>
      </c>
      <c r="L179">
        <v>3</v>
      </c>
      <c r="M179" t="s">
        <v>28</v>
      </c>
      <c r="N179" t="s">
        <v>21</v>
      </c>
    </row>
    <row r="180" spans="1:14" x14ac:dyDescent="0.3">
      <c r="A180" t="s">
        <v>361</v>
      </c>
      <c r="B180" t="s">
        <v>362</v>
      </c>
      <c r="C180">
        <v>32</v>
      </c>
      <c r="D180" t="s">
        <v>24</v>
      </c>
      <c r="E180" t="s">
        <v>17</v>
      </c>
      <c r="F180" t="s">
        <v>18</v>
      </c>
      <c r="G180" t="s">
        <v>33</v>
      </c>
      <c r="H180">
        <v>45549</v>
      </c>
      <c r="I180">
        <v>42151</v>
      </c>
      <c r="J180">
        <v>1210</v>
      </c>
      <c r="K180">
        <v>4.5199999999999996</v>
      </c>
      <c r="L180">
        <v>4</v>
      </c>
      <c r="M180" t="s">
        <v>20</v>
      </c>
      <c r="N180" t="s">
        <v>21</v>
      </c>
    </row>
    <row r="181" spans="1:14" x14ac:dyDescent="0.3">
      <c r="A181" t="s">
        <v>363</v>
      </c>
      <c r="B181" t="s">
        <v>145</v>
      </c>
      <c r="C181">
        <v>33</v>
      </c>
      <c r="D181" t="s">
        <v>24</v>
      </c>
      <c r="E181" t="s">
        <v>58</v>
      </c>
      <c r="F181" t="s">
        <v>59</v>
      </c>
      <c r="G181" t="s">
        <v>105</v>
      </c>
      <c r="H181">
        <v>45522</v>
      </c>
      <c r="I181">
        <v>24699</v>
      </c>
      <c r="J181">
        <v>658</v>
      </c>
      <c r="K181">
        <v>1.58</v>
      </c>
      <c r="L181">
        <v>1</v>
      </c>
      <c r="M181" t="s">
        <v>20</v>
      </c>
      <c r="N181" t="s">
        <v>21</v>
      </c>
    </row>
    <row r="182" spans="1:14" x14ac:dyDescent="0.3">
      <c r="A182" t="s">
        <v>364</v>
      </c>
      <c r="B182" t="s">
        <v>176</v>
      </c>
      <c r="C182">
        <v>32</v>
      </c>
      <c r="D182" t="s">
        <v>16</v>
      </c>
      <c r="E182" t="s">
        <v>62</v>
      </c>
      <c r="F182" t="s">
        <v>63</v>
      </c>
      <c r="G182" t="s">
        <v>88</v>
      </c>
      <c r="H182">
        <v>43567</v>
      </c>
      <c r="I182">
        <v>47881</v>
      </c>
      <c r="J182">
        <v>1093</v>
      </c>
      <c r="K182">
        <v>2.23</v>
      </c>
      <c r="L182">
        <v>3</v>
      </c>
      <c r="M182" t="s">
        <v>34</v>
      </c>
      <c r="N182" t="s">
        <v>21</v>
      </c>
    </row>
    <row r="183" spans="1:14" x14ac:dyDescent="0.3">
      <c r="A183" t="s">
        <v>365</v>
      </c>
      <c r="B183" t="s">
        <v>366</v>
      </c>
      <c r="C183">
        <v>31</v>
      </c>
      <c r="D183" t="s">
        <v>16</v>
      </c>
      <c r="E183" t="s">
        <v>74</v>
      </c>
      <c r="F183" t="s">
        <v>75</v>
      </c>
      <c r="G183" t="s">
        <v>19</v>
      </c>
      <c r="H183">
        <v>42212</v>
      </c>
      <c r="I183">
        <v>29805</v>
      </c>
      <c r="J183">
        <v>1257</v>
      </c>
      <c r="K183">
        <v>3.11</v>
      </c>
      <c r="L183">
        <v>6</v>
      </c>
      <c r="M183" t="s">
        <v>20</v>
      </c>
      <c r="N183" t="s">
        <v>21</v>
      </c>
    </row>
    <row r="184" spans="1:14" x14ac:dyDescent="0.3">
      <c r="A184" t="s">
        <v>367</v>
      </c>
      <c r="B184" t="s">
        <v>368</v>
      </c>
      <c r="C184">
        <v>21</v>
      </c>
      <c r="D184" t="s">
        <v>24</v>
      </c>
      <c r="E184" t="s">
        <v>31</v>
      </c>
      <c r="F184" t="s">
        <v>32</v>
      </c>
      <c r="G184" t="s">
        <v>105</v>
      </c>
      <c r="H184">
        <v>45553</v>
      </c>
      <c r="I184">
        <v>29770</v>
      </c>
      <c r="J184">
        <v>880</v>
      </c>
      <c r="K184">
        <v>2.7</v>
      </c>
      <c r="L184">
        <v>4</v>
      </c>
      <c r="M184" t="s">
        <v>20</v>
      </c>
      <c r="N184" t="s">
        <v>21</v>
      </c>
    </row>
    <row r="185" spans="1:14" x14ac:dyDescent="0.3">
      <c r="A185" t="s">
        <v>369</v>
      </c>
      <c r="B185" t="s">
        <v>211</v>
      </c>
      <c r="C185">
        <v>30</v>
      </c>
      <c r="D185" t="s">
        <v>16</v>
      </c>
      <c r="E185" t="s">
        <v>31</v>
      </c>
      <c r="F185" t="s">
        <v>32</v>
      </c>
      <c r="G185" t="s">
        <v>53</v>
      </c>
      <c r="H185">
        <v>42097</v>
      </c>
      <c r="I185">
        <v>27885</v>
      </c>
      <c r="J185">
        <v>885</v>
      </c>
      <c r="K185">
        <v>2.63</v>
      </c>
      <c r="L185">
        <v>1</v>
      </c>
      <c r="M185" t="s">
        <v>28</v>
      </c>
      <c r="N185" t="s">
        <v>21</v>
      </c>
    </row>
    <row r="186" spans="1:14" x14ac:dyDescent="0.3">
      <c r="A186" t="s">
        <v>370</v>
      </c>
      <c r="B186" t="s">
        <v>371</v>
      </c>
      <c r="C186">
        <v>23</v>
      </c>
      <c r="D186" t="s">
        <v>24</v>
      </c>
      <c r="E186" t="s">
        <v>17</v>
      </c>
      <c r="F186" t="s">
        <v>18</v>
      </c>
      <c r="G186" t="s">
        <v>88</v>
      </c>
      <c r="H186">
        <v>43807</v>
      </c>
      <c r="I186">
        <v>58518</v>
      </c>
      <c r="J186">
        <v>2830</v>
      </c>
      <c r="K186">
        <v>3</v>
      </c>
      <c r="L186">
        <v>5</v>
      </c>
      <c r="M186" t="s">
        <v>20</v>
      </c>
      <c r="N186" t="s">
        <v>21</v>
      </c>
    </row>
    <row r="187" spans="1:14" x14ac:dyDescent="0.3">
      <c r="A187" t="s">
        <v>372</v>
      </c>
      <c r="B187" t="s">
        <v>373</v>
      </c>
      <c r="C187">
        <v>44</v>
      </c>
      <c r="D187" t="s">
        <v>24</v>
      </c>
      <c r="E187" t="s">
        <v>25</v>
      </c>
      <c r="F187" t="s">
        <v>26</v>
      </c>
      <c r="G187" t="s">
        <v>19</v>
      </c>
      <c r="H187">
        <v>42250</v>
      </c>
      <c r="I187">
        <v>33772</v>
      </c>
      <c r="J187">
        <v>1231</v>
      </c>
      <c r="K187">
        <v>2.65</v>
      </c>
      <c r="L187">
        <v>2</v>
      </c>
      <c r="M187" t="s">
        <v>28</v>
      </c>
      <c r="N187" t="s">
        <v>21</v>
      </c>
    </row>
    <row r="188" spans="1:14" x14ac:dyDescent="0.3">
      <c r="A188" t="s">
        <v>374</v>
      </c>
      <c r="B188" t="s">
        <v>375</v>
      </c>
      <c r="C188">
        <v>33</v>
      </c>
      <c r="D188" t="s">
        <v>16</v>
      </c>
      <c r="E188" t="s">
        <v>62</v>
      </c>
      <c r="F188" t="s">
        <v>63</v>
      </c>
      <c r="G188" t="s">
        <v>50</v>
      </c>
      <c r="H188">
        <v>43409</v>
      </c>
      <c r="I188">
        <v>39701</v>
      </c>
      <c r="J188">
        <v>3049</v>
      </c>
      <c r="K188">
        <v>3.78</v>
      </c>
      <c r="L188">
        <v>1</v>
      </c>
      <c r="M188" t="s">
        <v>20</v>
      </c>
      <c r="N188" t="s">
        <v>21</v>
      </c>
    </row>
    <row r="189" spans="1:14" x14ac:dyDescent="0.3">
      <c r="A189" t="s">
        <v>376</v>
      </c>
      <c r="B189" t="s">
        <v>253</v>
      </c>
      <c r="C189">
        <v>32</v>
      </c>
      <c r="D189" t="s">
        <v>24</v>
      </c>
      <c r="E189" t="s">
        <v>42</v>
      </c>
      <c r="F189" t="s">
        <v>43</v>
      </c>
      <c r="G189" t="s">
        <v>33</v>
      </c>
      <c r="H189">
        <v>43057</v>
      </c>
      <c r="I189">
        <v>48126</v>
      </c>
      <c r="J189">
        <v>4128</v>
      </c>
      <c r="K189">
        <v>3.74</v>
      </c>
      <c r="L189">
        <v>6</v>
      </c>
      <c r="M189" t="s">
        <v>34</v>
      </c>
      <c r="N189" t="s">
        <v>21</v>
      </c>
    </row>
    <row r="190" spans="1:14" x14ac:dyDescent="0.3">
      <c r="A190" t="s">
        <v>377</v>
      </c>
      <c r="B190" t="s">
        <v>362</v>
      </c>
      <c r="C190">
        <v>29</v>
      </c>
      <c r="D190" t="s">
        <v>16</v>
      </c>
      <c r="E190" t="s">
        <v>62</v>
      </c>
      <c r="F190" t="s">
        <v>63</v>
      </c>
      <c r="G190" t="s">
        <v>33</v>
      </c>
      <c r="H190">
        <v>43860</v>
      </c>
      <c r="I190">
        <v>45530</v>
      </c>
      <c r="J190">
        <v>2339</v>
      </c>
      <c r="K190">
        <v>2.64</v>
      </c>
      <c r="L190">
        <v>1</v>
      </c>
      <c r="M190" t="s">
        <v>20</v>
      </c>
      <c r="N190" t="s">
        <v>21</v>
      </c>
    </row>
    <row r="191" spans="1:14" x14ac:dyDescent="0.3">
      <c r="A191" t="s">
        <v>378</v>
      </c>
      <c r="B191" t="s">
        <v>268</v>
      </c>
      <c r="C191">
        <v>49</v>
      </c>
      <c r="D191" t="s">
        <v>24</v>
      </c>
      <c r="E191" t="s">
        <v>62</v>
      </c>
      <c r="F191" t="s">
        <v>63</v>
      </c>
      <c r="G191" t="s">
        <v>33</v>
      </c>
      <c r="H191">
        <v>44010</v>
      </c>
      <c r="I191">
        <v>43511</v>
      </c>
      <c r="J191">
        <v>2519</v>
      </c>
      <c r="K191">
        <v>4.26</v>
      </c>
      <c r="L191">
        <v>3</v>
      </c>
      <c r="M191" t="s">
        <v>34</v>
      </c>
      <c r="N191" t="s">
        <v>21</v>
      </c>
    </row>
    <row r="192" spans="1:14" x14ac:dyDescent="0.3">
      <c r="A192" t="s">
        <v>379</v>
      </c>
      <c r="B192" t="s">
        <v>229</v>
      </c>
      <c r="C192">
        <v>29</v>
      </c>
      <c r="D192" t="s">
        <v>24</v>
      </c>
      <c r="E192" t="s">
        <v>17</v>
      </c>
      <c r="F192" t="s">
        <v>18</v>
      </c>
      <c r="G192" t="s">
        <v>50</v>
      </c>
      <c r="H192">
        <v>42474</v>
      </c>
      <c r="I192">
        <v>43945</v>
      </c>
      <c r="J192">
        <v>1010</v>
      </c>
      <c r="K192">
        <v>1.84</v>
      </c>
      <c r="L192">
        <v>1</v>
      </c>
      <c r="M192" t="s">
        <v>20</v>
      </c>
      <c r="N192" t="s">
        <v>21</v>
      </c>
    </row>
    <row r="193" spans="1:14" x14ac:dyDescent="0.3">
      <c r="A193" t="s">
        <v>380</v>
      </c>
      <c r="B193" t="s">
        <v>381</v>
      </c>
      <c r="C193">
        <v>24</v>
      </c>
      <c r="D193" t="s">
        <v>16</v>
      </c>
      <c r="E193" t="s">
        <v>58</v>
      </c>
      <c r="F193" t="s">
        <v>59</v>
      </c>
      <c r="G193" t="s">
        <v>39</v>
      </c>
      <c r="H193">
        <v>42082</v>
      </c>
      <c r="I193">
        <v>33560</v>
      </c>
      <c r="J193">
        <v>2026</v>
      </c>
      <c r="K193">
        <v>4.29</v>
      </c>
      <c r="L193">
        <v>0</v>
      </c>
      <c r="M193" t="s">
        <v>34</v>
      </c>
      <c r="N193" t="s">
        <v>21</v>
      </c>
    </row>
    <row r="194" spans="1:14" x14ac:dyDescent="0.3">
      <c r="A194" t="s">
        <v>382</v>
      </c>
      <c r="B194" t="s">
        <v>124</v>
      </c>
      <c r="C194">
        <v>36</v>
      </c>
      <c r="D194" t="s">
        <v>16</v>
      </c>
      <c r="E194" t="s">
        <v>25</v>
      </c>
      <c r="F194" t="s">
        <v>26</v>
      </c>
      <c r="G194" t="s">
        <v>39</v>
      </c>
      <c r="H194">
        <v>44747</v>
      </c>
      <c r="I194">
        <v>35384</v>
      </c>
      <c r="J194">
        <v>1405</v>
      </c>
      <c r="K194">
        <v>3.24</v>
      </c>
      <c r="L194">
        <v>3</v>
      </c>
      <c r="M194" t="s">
        <v>20</v>
      </c>
      <c r="N194" t="s">
        <v>21</v>
      </c>
    </row>
    <row r="195" spans="1:14" x14ac:dyDescent="0.3">
      <c r="A195" t="s">
        <v>383</v>
      </c>
      <c r="B195" t="s">
        <v>384</v>
      </c>
      <c r="C195">
        <v>25</v>
      </c>
      <c r="D195" t="s">
        <v>24</v>
      </c>
      <c r="E195" t="s">
        <v>42</v>
      </c>
      <c r="F195" t="s">
        <v>43</v>
      </c>
      <c r="G195" t="s">
        <v>53</v>
      </c>
      <c r="H195">
        <v>43944</v>
      </c>
      <c r="I195">
        <v>39028</v>
      </c>
      <c r="J195">
        <v>619</v>
      </c>
      <c r="K195">
        <v>2</v>
      </c>
      <c r="L195">
        <v>5</v>
      </c>
      <c r="M195" t="s">
        <v>20</v>
      </c>
      <c r="N195" t="s">
        <v>21</v>
      </c>
    </row>
    <row r="196" spans="1:14" x14ac:dyDescent="0.3">
      <c r="A196" t="s">
        <v>385</v>
      </c>
      <c r="B196" t="s">
        <v>386</v>
      </c>
      <c r="C196">
        <v>24</v>
      </c>
      <c r="D196" t="s">
        <v>16</v>
      </c>
      <c r="E196" t="s">
        <v>42</v>
      </c>
      <c r="F196" t="s">
        <v>43</v>
      </c>
      <c r="G196" t="s">
        <v>105</v>
      </c>
      <c r="H196">
        <v>44808</v>
      </c>
      <c r="I196">
        <v>50568</v>
      </c>
      <c r="J196">
        <v>1054</v>
      </c>
      <c r="K196">
        <v>2.85</v>
      </c>
      <c r="L196">
        <v>3</v>
      </c>
      <c r="M196" t="s">
        <v>20</v>
      </c>
      <c r="N196" t="s">
        <v>21</v>
      </c>
    </row>
    <row r="197" spans="1:14" x14ac:dyDescent="0.3">
      <c r="A197" t="s">
        <v>387</v>
      </c>
      <c r="B197" t="s">
        <v>348</v>
      </c>
      <c r="C197">
        <v>25</v>
      </c>
      <c r="D197" t="s">
        <v>16</v>
      </c>
      <c r="E197" t="s">
        <v>42</v>
      </c>
      <c r="F197" t="s">
        <v>43</v>
      </c>
      <c r="G197" t="s">
        <v>53</v>
      </c>
      <c r="H197">
        <v>44864</v>
      </c>
      <c r="I197">
        <v>44390</v>
      </c>
      <c r="J197">
        <v>2390</v>
      </c>
      <c r="K197">
        <v>3.25</v>
      </c>
      <c r="L197">
        <v>3</v>
      </c>
      <c r="M197" t="s">
        <v>20</v>
      </c>
      <c r="N197" t="s">
        <v>21</v>
      </c>
    </row>
    <row r="198" spans="1:14" x14ac:dyDescent="0.3">
      <c r="A198" t="s">
        <v>388</v>
      </c>
      <c r="B198" t="s">
        <v>389</v>
      </c>
      <c r="C198">
        <v>30</v>
      </c>
      <c r="D198" t="s">
        <v>24</v>
      </c>
      <c r="E198" t="s">
        <v>42</v>
      </c>
      <c r="F198" t="s">
        <v>43</v>
      </c>
      <c r="G198" t="s">
        <v>88</v>
      </c>
      <c r="H198">
        <v>44840</v>
      </c>
      <c r="I198">
        <v>38886</v>
      </c>
      <c r="J198">
        <v>2648</v>
      </c>
      <c r="K198">
        <v>3.66</v>
      </c>
      <c r="L198">
        <v>1</v>
      </c>
      <c r="M198" t="s">
        <v>20</v>
      </c>
      <c r="N198" t="s">
        <v>21</v>
      </c>
    </row>
    <row r="199" spans="1:14" x14ac:dyDescent="0.3">
      <c r="A199" t="s">
        <v>390</v>
      </c>
      <c r="B199" t="s">
        <v>30</v>
      </c>
      <c r="C199">
        <v>26</v>
      </c>
      <c r="D199" t="s">
        <v>16</v>
      </c>
      <c r="E199" t="s">
        <v>62</v>
      </c>
      <c r="F199" t="s">
        <v>63</v>
      </c>
      <c r="G199" t="s">
        <v>33</v>
      </c>
      <c r="H199">
        <v>45215</v>
      </c>
      <c r="I199">
        <v>40993</v>
      </c>
      <c r="J199">
        <v>1747</v>
      </c>
      <c r="K199">
        <v>3</v>
      </c>
      <c r="L199">
        <v>3</v>
      </c>
      <c r="M199" t="s">
        <v>20</v>
      </c>
      <c r="N199" t="s">
        <v>21</v>
      </c>
    </row>
    <row r="200" spans="1:14" x14ac:dyDescent="0.3">
      <c r="A200" t="s">
        <v>391</v>
      </c>
      <c r="B200" t="s">
        <v>69</v>
      </c>
      <c r="C200">
        <v>34</v>
      </c>
      <c r="D200" t="s">
        <v>16</v>
      </c>
      <c r="E200" t="s">
        <v>58</v>
      </c>
      <c r="F200" t="s">
        <v>59</v>
      </c>
      <c r="G200" t="s">
        <v>88</v>
      </c>
      <c r="H200">
        <v>43488</v>
      </c>
      <c r="I200">
        <v>29332</v>
      </c>
      <c r="J200">
        <v>888</v>
      </c>
      <c r="K200">
        <v>2.46</v>
      </c>
      <c r="L200">
        <v>1</v>
      </c>
      <c r="M200" t="s">
        <v>34</v>
      </c>
      <c r="N200" t="s">
        <v>21</v>
      </c>
    </row>
    <row r="201" spans="1:14" x14ac:dyDescent="0.3">
      <c r="A201" t="s">
        <v>392</v>
      </c>
      <c r="B201" t="s">
        <v>393</v>
      </c>
      <c r="C201">
        <v>29</v>
      </c>
      <c r="D201" t="s">
        <v>24</v>
      </c>
      <c r="E201" t="s">
        <v>37</v>
      </c>
      <c r="F201" t="s">
        <v>38</v>
      </c>
      <c r="G201" t="s">
        <v>33</v>
      </c>
      <c r="H201">
        <v>45106</v>
      </c>
      <c r="I201">
        <v>25262</v>
      </c>
      <c r="J201">
        <v>2075</v>
      </c>
      <c r="K201">
        <v>4.2300000000000004</v>
      </c>
      <c r="L201">
        <v>3</v>
      </c>
      <c r="M201" t="s">
        <v>34</v>
      </c>
      <c r="N201" t="s">
        <v>21</v>
      </c>
    </row>
    <row r="202" spans="1:14" x14ac:dyDescent="0.3">
      <c r="A202" t="s">
        <v>394</v>
      </c>
      <c r="B202" t="s">
        <v>395</v>
      </c>
      <c r="C202">
        <v>28</v>
      </c>
      <c r="D202" t="s">
        <v>16</v>
      </c>
      <c r="E202" t="s">
        <v>74</v>
      </c>
      <c r="F202" t="s">
        <v>75</v>
      </c>
      <c r="G202" t="s">
        <v>50</v>
      </c>
      <c r="H202">
        <v>45551</v>
      </c>
      <c r="I202">
        <v>32765</v>
      </c>
      <c r="J202">
        <v>2329</v>
      </c>
      <c r="K202">
        <v>5</v>
      </c>
      <c r="L202">
        <v>4</v>
      </c>
      <c r="M202" t="s">
        <v>34</v>
      </c>
      <c r="N202" t="s">
        <v>21</v>
      </c>
    </row>
    <row r="203" spans="1:14" x14ac:dyDescent="0.3">
      <c r="A203" t="s">
        <v>396</v>
      </c>
      <c r="B203" t="s">
        <v>397</v>
      </c>
      <c r="C203">
        <v>39</v>
      </c>
      <c r="D203" t="s">
        <v>16</v>
      </c>
      <c r="E203" t="s">
        <v>62</v>
      </c>
      <c r="F203" t="s">
        <v>63</v>
      </c>
      <c r="G203" t="s">
        <v>50</v>
      </c>
      <c r="H203">
        <v>45390</v>
      </c>
      <c r="I203">
        <v>41952</v>
      </c>
      <c r="J203">
        <v>954</v>
      </c>
      <c r="K203">
        <v>3.4</v>
      </c>
      <c r="L203">
        <v>2</v>
      </c>
      <c r="M203" t="s">
        <v>20</v>
      </c>
      <c r="N203" t="s">
        <v>21</v>
      </c>
    </row>
    <row r="204" spans="1:14" x14ac:dyDescent="0.3">
      <c r="A204" t="s">
        <v>398</v>
      </c>
      <c r="B204" t="s">
        <v>202</v>
      </c>
      <c r="C204">
        <v>31</v>
      </c>
      <c r="D204" t="s">
        <v>16</v>
      </c>
      <c r="E204" t="s">
        <v>25</v>
      </c>
      <c r="F204" t="s">
        <v>26</v>
      </c>
      <c r="G204" t="s">
        <v>50</v>
      </c>
      <c r="H204">
        <v>42463</v>
      </c>
      <c r="I204">
        <v>34533</v>
      </c>
      <c r="J204">
        <v>1602</v>
      </c>
      <c r="K204">
        <v>4.53</v>
      </c>
      <c r="L204">
        <v>5</v>
      </c>
      <c r="M204" t="s">
        <v>34</v>
      </c>
      <c r="N204" t="s">
        <v>21</v>
      </c>
    </row>
    <row r="205" spans="1:14" x14ac:dyDescent="0.3">
      <c r="A205" t="s">
        <v>399</v>
      </c>
      <c r="B205" t="s">
        <v>400</v>
      </c>
      <c r="C205">
        <v>33</v>
      </c>
      <c r="D205" t="s">
        <v>24</v>
      </c>
      <c r="E205" t="s">
        <v>74</v>
      </c>
      <c r="F205" t="s">
        <v>75</v>
      </c>
      <c r="G205" t="s">
        <v>53</v>
      </c>
      <c r="H205">
        <v>44783</v>
      </c>
      <c r="I205">
        <v>33503</v>
      </c>
      <c r="J205">
        <v>1246</v>
      </c>
      <c r="K205">
        <v>3.09</v>
      </c>
      <c r="L205">
        <v>3</v>
      </c>
      <c r="M205" t="s">
        <v>34</v>
      </c>
      <c r="N205" t="s">
        <v>21</v>
      </c>
    </row>
    <row r="206" spans="1:14" x14ac:dyDescent="0.3">
      <c r="A206" t="s">
        <v>401</v>
      </c>
      <c r="B206" t="s">
        <v>402</v>
      </c>
      <c r="C206">
        <v>39</v>
      </c>
      <c r="D206" t="s">
        <v>16</v>
      </c>
      <c r="E206" t="s">
        <v>17</v>
      </c>
      <c r="F206" t="s">
        <v>18</v>
      </c>
      <c r="G206" t="s">
        <v>50</v>
      </c>
      <c r="H206">
        <v>43357</v>
      </c>
      <c r="I206">
        <v>49301</v>
      </c>
      <c r="J206">
        <v>2083</v>
      </c>
      <c r="K206">
        <v>2.13</v>
      </c>
      <c r="L206">
        <v>2</v>
      </c>
      <c r="M206" t="s">
        <v>28</v>
      </c>
      <c r="N206" t="s">
        <v>21</v>
      </c>
    </row>
    <row r="207" spans="1:14" x14ac:dyDescent="0.3">
      <c r="A207" t="s">
        <v>403</v>
      </c>
      <c r="B207" t="s">
        <v>404</v>
      </c>
      <c r="C207">
        <v>40</v>
      </c>
      <c r="D207" t="s">
        <v>16</v>
      </c>
      <c r="E207" t="s">
        <v>74</v>
      </c>
      <c r="F207" t="s">
        <v>75</v>
      </c>
      <c r="G207" t="s">
        <v>27</v>
      </c>
      <c r="H207">
        <v>45041</v>
      </c>
      <c r="I207">
        <v>32930</v>
      </c>
      <c r="J207">
        <v>2169</v>
      </c>
      <c r="K207">
        <v>3.65</v>
      </c>
      <c r="L207">
        <v>1</v>
      </c>
      <c r="M207" t="s">
        <v>28</v>
      </c>
      <c r="N207" t="s">
        <v>21</v>
      </c>
    </row>
    <row r="208" spans="1:14" x14ac:dyDescent="0.3">
      <c r="A208" t="s">
        <v>405</v>
      </c>
      <c r="B208" t="s">
        <v>406</v>
      </c>
      <c r="C208">
        <v>27</v>
      </c>
      <c r="D208" t="s">
        <v>24</v>
      </c>
      <c r="E208" t="s">
        <v>37</v>
      </c>
      <c r="F208" t="s">
        <v>38</v>
      </c>
      <c r="G208" t="s">
        <v>27</v>
      </c>
      <c r="H208">
        <v>45279</v>
      </c>
      <c r="I208">
        <v>33525</v>
      </c>
      <c r="J208">
        <v>2709</v>
      </c>
      <c r="K208">
        <v>3.42</v>
      </c>
      <c r="L208">
        <v>4</v>
      </c>
      <c r="M208" t="s">
        <v>28</v>
      </c>
      <c r="N208" t="s">
        <v>21</v>
      </c>
    </row>
    <row r="209" spans="1:14" x14ac:dyDescent="0.3">
      <c r="A209" t="s">
        <v>407</v>
      </c>
      <c r="B209" t="s">
        <v>408</v>
      </c>
      <c r="C209">
        <v>42</v>
      </c>
      <c r="D209" t="s">
        <v>16</v>
      </c>
      <c r="E209" t="s">
        <v>74</v>
      </c>
      <c r="F209" t="s">
        <v>75</v>
      </c>
      <c r="G209" t="s">
        <v>19</v>
      </c>
      <c r="H209">
        <v>44940</v>
      </c>
      <c r="I209">
        <v>33608</v>
      </c>
      <c r="J209">
        <v>607</v>
      </c>
      <c r="K209">
        <v>2.69</v>
      </c>
      <c r="L209">
        <v>7</v>
      </c>
      <c r="M209" t="s">
        <v>20</v>
      </c>
      <c r="N209" t="s">
        <v>21</v>
      </c>
    </row>
    <row r="210" spans="1:14" x14ac:dyDescent="0.3">
      <c r="A210" t="s">
        <v>409</v>
      </c>
      <c r="B210" t="s">
        <v>138</v>
      </c>
      <c r="C210">
        <v>26</v>
      </c>
      <c r="D210" t="s">
        <v>24</v>
      </c>
      <c r="E210" t="s">
        <v>25</v>
      </c>
      <c r="F210" t="s">
        <v>26</v>
      </c>
      <c r="G210" t="s">
        <v>39</v>
      </c>
      <c r="H210">
        <v>44825</v>
      </c>
      <c r="I210">
        <v>37518</v>
      </c>
      <c r="J210">
        <v>1192</v>
      </c>
      <c r="K210">
        <v>1.93</v>
      </c>
      <c r="L210">
        <v>6</v>
      </c>
      <c r="M210" t="s">
        <v>28</v>
      </c>
      <c r="N210" t="s">
        <v>21</v>
      </c>
    </row>
    <row r="211" spans="1:14" x14ac:dyDescent="0.3">
      <c r="A211" t="s">
        <v>410</v>
      </c>
      <c r="B211" t="s">
        <v>285</v>
      </c>
      <c r="C211">
        <v>39</v>
      </c>
      <c r="D211" t="s">
        <v>24</v>
      </c>
      <c r="E211" t="s">
        <v>37</v>
      </c>
      <c r="F211" t="s">
        <v>38</v>
      </c>
      <c r="G211" t="s">
        <v>88</v>
      </c>
      <c r="H211">
        <v>45217</v>
      </c>
      <c r="I211">
        <v>28130</v>
      </c>
      <c r="J211">
        <v>1621</v>
      </c>
      <c r="K211">
        <v>2.89</v>
      </c>
      <c r="L211">
        <v>0</v>
      </c>
      <c r="M211" t="s">
        <v>20</v>
      </c>
      <c r="N211" t="s">
        <v>21</v>
      </c>
    </row>
    <row r="212" spans="1:14" x14ac:dyDescent="0.3">
      <c r="A212" t="s">
        <v>411</v>
      </c>
      <c r="B212" t="s">
        <v>355</v>
      </c>
      <c r="C212">
        <v>30</v>
      </c>
      <c r="D212" t="s">
        <v>16</v>
      </c>
      <c r="E212" t="s">
        <v>17</v>
      </c>
      <c r="F212" t="s">
        <v>18</v>
      </c>
      <c r="G212" t="s">
        <v>53</v>
      </c>
      <c r="H212">
        <v>45310</v>
      </c>
      <c r="I212">
        <v>37823</v>
      </c>
      <c r="J212">
        <v>2904</v>
      </c>
      <c r="K212">
        <v>3.53</v>
      </c>
      <c r="L212">
        <v>3</v>
      </c>
      <c r="M212" t="s">
        <v>28</v>
      </c>
      <c r="N212" t="s">
        <v>21</v>
      </c>
    </row>
    <row r="213" spans="1:14" x14ac:dyDescent="0.3">
      <c r="A213" t="s">
        <v>412</v>
      </c>
      <c r="B213" t="s">
        <v>211</v>
      </c>
      <c r="C213">
        <v>38</v>
      </c>
      <c r="D213" t="s">
        <v>16</v>
      </c>
      <c r="E213" t="s">
        <v>17</v>
      </c>
      <c r="F213" t="s">
        <v>18</v>
      </c>
      <c r="G213" t="s">
        <v>27</v>
      </c>
      <c r="H213">
        <v>42947</v>
      </c>
      <c r="I213">
        <v>48488</v>
      </c>
      <c r="J213">
        <v>2420</v>
      </c>
      <c r="K213">
        <v>4.0199999999999996</v>
      </c>
      <c r="L213">
        <v>3</v>
      </c>
      <c r="M213" t="s">
        <v>20</v>
      </c>
      <c r="N213" t="s">
        <v>21</v>
      </c>
    </row>
    <row r="214" spans="1:14" x14ac:dyDescent="0.3">
      <c r="A214" t="s">
        <v>413</v>
      </c>
      <c r="B214" t="s">
        <v>414</v>
      </c>
      <c r="C214">
        <v>26</v>
      </c>
      <c r="D214" t="s">
        <v>24</v>
      </c>
      <c r="E214" t="s">
        <v>42</v>
      </c>
      <c r="F214" t="s">
        <v>43</v>
      </c>
      <c r="G214" t="s">
        <v>53</v>
      </c>
      <c r="H214">
        <v>43873</v>
      </c>
      <c r="I214">
        <v>44636</v>
      </c>
      <c r="J214">
        <v>1311</v>
      </c>
      <c r="K214">
        <v>2.4700000000000002</v>
      </c>
      <c r="L214">
        <v>6</v>
      </c>
      <c r="M214" t="s">
        <v>34</v>
      </c>
      <c r="N214" t="s">
        <v>21</v>
      </c>
    </row>
    <row r="215" spans="1:14" x14ac:dyDescent="0.3">
      <c r="A215" t="s">
        <v>415</v>
      </c>
      <c r="B215" t="s">
        <v>238</v>
      </c>
      <c r="C215">
        <v>31</v>
      </c>
      <c r="D215" t="s">
        <v>24</v>
      </c>
      <c r="E215" t="s">
        <v>37</v>
      </c>
      <c r="F215" t="s">
        <v>38</v>
      </c>
      <c r="G215" t="s">
        <v>53</v>
      </c>
      <c r="H215">
        <v>43624</v>
      </c>
      <c r="I215">
        <v>21479</v>
      </c>
      <c r="J215">
        <v>1535</v>
      </c>
      <c r="K215">
        <v>3.01</v>
      </c>
      <c r="L215">
        <v>4</v>
      </c>
      <c r="M215" t="s">
        <v>20</v>
      </c>
      <c r="N215" t="s">
        <v>21</v>
      </c>
    </row>
    <row r="216" spans="1:14" x14ac:dyDescent="0.3">
      <c r="A216" t="s">
        <v>416</v>
      </c>
      <c r="B216" t="s">
        <v>417</v>
      </c>
      <c r="C216">
        <v>39</v>
      </c>
      <c r="D216" t="s">
        <v>24</v>
      </c>
      <c r="E216" t="s">
        <v>58</v>
      </c>
      <c r="F216" t="s">
        <v>59</v>
      </c>
      <c r="G216" t="s">
        <v>39</v>
      </c>
      <c r="H216">
        <v>44702</v>
      </c>
      <c r="I216">
        <v>34697</v>
      </c>
      <c r="J216">
        <v>488</v>
      </c>
      <c r="K216">
        <v>1.67</v>
      </c>
      <c r="L216">
        <v>2</v>
      </c>
      <c r="M216" t="s">
        <v>20</v>
      </c>
      <c r="N216" t="s">
        <v>21</v>
      </c>
    </row>
    <row r="217" spans="1:14" x14ac:dyDescent="0.3">
      <c r="A217" t="s">
        <v>418</v>
      </c>
      <c r="B217" t="s">
        <v>308</v>
      </c>
      <c r="C217">
        <v>29</v>
      </c>
      <c r="D217" t="s">
        <v>24</v>
      </c>
      <c r="E217" t="s">
        <v>74</v>
      </c>
      <c r="F217" t="s">
        <v>75</v>
      </c>
      <c r="G217" t="s">
        <v>19</v>
      </c>
      <c r="H217">
        <v>44882</v>
      </c>
      <c r="I217">
        <v>43029</v>
      </c>
      <c r="J217">
        <v>1262</v>
      </c>
      <c r="K217">
        <v>1.84</v>
      </c>
      <c r="L217">
        <v>3</v>
      </c>
      <c r="M217" t="s">
        <v>28</v>
      </c>
      <c r="N217" t="s">
        <v>21</v>
      </c>
    </row>
    <row r="218" spans="1:14" x14ac:dyDescent="0.3">
      <c r="A218" t="s">
        <v>419</v>
      </c>
      <c r="B218" t="s">
        <v>277</v>
      </c>
      <c r="C218">
        <v>36</v>
      </c>
      <c r="D218" t="s">
        <v>24</v>
      </c>
      <c r="E218" t="s">
        <v>37</v>
      </c>
      <c r="F218" t="s">
        <v>38</v>
      </c>
      <c r="G218" t="s">
        <v>53</v>
      </c>
      <c r="H218">
        <v>42110</v>
      </c>
      <c r="I218">
        <v>27968</v>
      </c>
      <c r="J218">
        <v>1164</v>
      </c>
      <c r="K218">
        <v>3.01</v>
      </c>
      <c r="L218">
        <v>3</v>
      </c>
      <c r="M218" t="s">
        <v>34</v>
      </c>
      <c r="N218" t="s">
        <v>21</v>
      </c>
    </row>
    <row r="219" spans="1:14" x14ac:dyDescent="0.3">
      <c r="A219" t="s">
        <v>420</v>
      </c>
      <c r="B219" t="s">
        <v>421</v>
      </c>
      <c r="C219">
        <v>29</v>
      </c>
      <c r="D219" t="s">
        <v>16</v>
      </c>
      <c r="E219" t="s">
        <v>74</v>
      </c>
      <c r="F219" t="s">
        <v>75</v>
      </c>
      <c r="G219" t="s">
        <v>27</v>
      </c>
      <c r="H219">
        <v>43797</v>
      </c>
      <c r="I219">
        <v>33789</v>
      </c>
      <c r="J219">
        <v>2789</v>
      </c>
      <c r="K219">
        <v>3.86</v>
      </c>
      <c r="L219">
        <v>4</v>
      </c>
      <c r="M219" t="s">
        <v>34</v>
      </c>
      <c r="N219" t="s">
        <v>21</v>
      </c>
    </row>
    <row r="220" spans="1:14" x14ac:dyDescent="0.3">
      <c r="A220" t="s">
        <v>422</v>
      </c>
      <c r="B220" t="s">
        <v>423</v>
      </c>
      <c r="C220">
        <v>31</v>
      </c>
      <c r="D220" t="s">
        <v>16</v>
      </c>
      <c r="E220" t="s">
        <v>74</v>
      </c>
      <c r="F220" t="s">
        <v>75</v>
      </c>
      <c r="G220" t="s">
        <v>105</v>
      </c>
      <c r="H220">
        <v>42651</v>
      </c>
      <c r="I220">
        <v>35206</v>
      </c>
      <c r="J220">
        <v>627</v>
      </c>
      <c r="K220">
        <v>2.2000000000000002</v>
      </c>
      <c r="L220">
        <v>4</v>
      </c>
      <c r="M220" t="s">
        <v>20</v>
      </c>
      <c r="N220" t="s">
        <v>21</v>
      </c>
    </row>
    <row r="221" spans="1:14" x14ac:dyDescent="0.3">
      <c r="A221" t="s">
        <v>424</v>
      </c>
      <c r="B221" t="s">
        <v>231</v>
      </c>
      <c r="C221">
        <v>37</v>
      </c>
      <c r="D221" t="s">
        <v>24</v>
      </c>
      <c r="E221" t="s">
        <v>74</v>
      </c>
      <c r="F221" t="s">
        <v>75</v>
      </c>
      <c r="G221" t="s">
        <v>27</v>
      </c>
      <c r="H221">
        <v>42253</v>
      </c>
      <c r="I221">
        <v>36839</v>
      </c>
      <c r="J221">
        <v>3138</v>
      </c>
      <c r="K221">
        <v>4</v>
      </c>
      <c r="L221">
        <v>2</v>
      </c>
      <c r="M221" t="s">
        <v>20</v>
      </c>
      <c r="N221" t="s">
        <v>21</v>
      </c>
    </row>
    <row r="222" spans="1:14" x14ac:dyDescent="0.3">
      <c r="A222" t="s">
        <v>425</v>
      </c>
      <c r="B222" t="s">
        <v>426</v>
      </c>
      <c r="C222">
        <v>37</v>
      </c>
      <c r="D222" t="s">
        <v>16</v>
      </c>
      <c r="E222" t="s">
        <v>62</v>
      </c>
      <c r="F222" t="s">
        <v>63</v>
      </c>
      <c r="G222" t="s">
        <v>27</v>
      </c>
      <c r="H222">
        <v>44636</v>
      </c>
      <c r="I222">
        <v>39813</v>
      </c>
      <c r="J222">
        <v>843</v>
      </c>
      <c r="K222">
        <v>2.33</v>
      </c>
      <c r="L222">
        <v>5</v>
      </c>
      <c r="M222" t="s">
        <v>28</v>
      </c>
      <c r="N222" t="s">
        <v>21</v>
      </c>
    </row>
    <row r="223" spans="1:14" x14ac:dyDescent="0.3">
      <c r="A223" t="s">
        <v>427</v>
      </c>
      <c r="B223" t="s">
        <v>428</v>
      </c>
      <c r="C223">
        <v>31</v>
      </c>
      <c r="D223" t="s">
        <v>24</v>
      </c>
      <c r="E223" t="s">
        <v>25</v>
      </c>
      <c r="F223" t="s">
        <v>26</v>
      </c>
      <c r="G223" t="s">
        <v>33</v>
      </c>
      <c r="H223">
        <v>44136</v>
      </c>
      <c r="I223">
        <v>27821</v>
      </c>
      <c r="J223">
        <v>1585</v>
      </c>
      <c r="K223">
        <v>4.29</v>
      </c>
      <c r="L223">
        <v>4</v>
      </c>
      <c r="M223" t="s">
        <v>28</v>
      </c>
      <c r="N223" t="s">
        <v>21</v>
      </c>
    </row>
    <row r="224" spans="1:14" x14ac:dyDescent="0.3">
      <c r="A224" t="s">
        <v>429</v>
      </c>
      <c r="B224" t="s">
        <v>430</v>
      </c>
      <c r="C224">
        <v>31</v>
      </c>
      <c r="D224" t="s">
        <v>16</v>
      </c>
      <c r="E224" t="s">
        <v>62</v>
      </c>
      <c r="F224" t="s">
        <v>63</v>
      </c>
      <c r="G224" t="s">
        <v>53</v>
      </c>
      <c r="H224">
        <v>42678</v>
      </c>
      <c r="I224">
        <v>45926</v>
      </c>
      <c r="J224">
        <v>2895</v>
      </c>
      <c r="K224">
        <v>3.15</v>
      </c>
      <c r="L224">
        <v>3</v>
      </c>
      <c r="M224" t="s">
        <v>34</v>
      </c>
      <c r="N224" t="s">
        <v>21</v>
      </c>
    </row>
    <row r="225" spans="1:14" x14ac:dyDescent="0.3">
      <c r="A225" t="s">
        <v>431</v>
      </c>
      <c r="B225" t="s">
        <v>259</v>
      </c>
      <c r="C225">
        <v>38</v>
      </c>
      <c r="D225" t="s">
        <v>24</v>
      </c>
      <c r="E225" t="s">
        <v>58</v>
      </c>
      <c r="F225" t="s">
        <v>59</v>
      </c>
      <c r="G225" t="s">
        <v>39</v>
      </c>
      <c r="H225">
        <v>42388</v>
      </c>
      <c r="I225">
        <v>30938</v>
      </c>
      <c r="J225">
        <v>1656</v>
      </c>
      <c r="K225">
        <v>3.91</v>
      </c>
      <c r="L225">
        <v>5</v>
      </c>
      <c r="M225" t="s">
        <v>34</v>
      </c>
      <c r="N225" t="s">
        <v>21</v>
      </c>
    </row>
    <row r="226" spans="1:14" x14ac:dyDescent="0.3">
      <c r="A226" t="s">
        <v>432</v>
      </c>
      <c r="B226" t="s">
        <v>433</v>
      </c>
      <c r="C226">
        <v>37</v>
      </c>
      <c r="D226" t="s">
        <v>16</v>
      </c>
      <c r="E226" t="s">
        <v>31</v>
      </c>
      <c r="F226" t="s">
        <v>32</v>
      </c>
      <c r="G226" t="s">
        <v>88</v>
      </c>
      <c r="H226">
        <v>44365</v>
      </c>
      <c r="I226">
        <v>22973</v>
      </c>
      <c r="J226">
        <v>1237</v>
      </c>
      <c r="K226">
        <v>2.73</v>
      </c>
      <c r="L226">
        <v>7</v>
      </c>
      <c r="M226" t="s">
        <v>20</v>
      </c>
      <c r="N226" t="s">
        <v>21</v>
      </c>
    </row>
    <row r="227" spans="1:14" x14ac:dyDescent="0.3">
      <c r="A227" t="s">
        <v>434</v>
      </c>
      <c r="B227" t="s">
        <v>435</v>
      </c>
      <c r="C227">
        <v>36</v>
      </c>
      <c r="D227" t="s">
        <v>16</v>
      </c>
      <c r="E227" t="s">
        <v>25</v>
      </c>
      <c r="F227" t="s">
        <v>26</v>
      </c>
      <c r="G227" t="s">
        <v>53</v>
      </c>
      <c r="H227">
        <v>44019</v>
      </c>
      <c r="I227">
        <v>27954</v>
      </c>
      <c r="J227">
        <v>903</v>
      </c>
      <c r="K227">
        <v>1.43</v>
      </c>
      <c r="L227">
        <v>4</v>
      </c>
      <c r="M227" t="s">
        <v>34</v>
      </c>
      <c r="N227" t="s">
        <v>21</v>
      </c>
    </row>
    <row r="228" spans="1:14" x14ac:dyDescent="0.3">
      <c r="A228" t="s">
        <v>436</v>
      </c>
      <c r="B228" t="s">
        <v>437</v>
      </c>
      <c r="C228">
        <v>25</v>
      </c>
      <c r="D228" t="s">
        <v>24</v>
      </c>
      <c r="E228" t="s">
        <v>62</v>
      </c>
      <c r="F228" t="s">
        <v>63</v>
      </c>
      <c r="G228" t="s">
        <v>53</v>
      </c>
      <c r="H228">
        <v>45106</v>
      </c>
      <c r="I228">
        <v>41214</v>
      </c>
      <c r="J228">
        <v>3898</v>
      </c>
      <c r="K228">
        <v>3.95</v>
      </c>
      <c r="L228">
        <v>4</v>
      </c>
      <c r="M228" t="s">
        <v>20</v>
      </c>
      <c r="N228" t="s">
        <v>21</v>
      </c>
    </row>
    <row r="229" spans="1:14" x14ac:dyDescent="0.3">
      <c r="A229" t="s">
        <v>438</v>
      </c>
      <c r="B229" t="s">
        <v>439</v>
      </c>
      <c r="C229">
        <v>34</v>
      </c>
      <c r="D229" t="s">
        <v>16</v>
      </c>
      <c r="E229" t="s">
        <v>17</v>
      </c>
      <c r="F229" t="s">
        <v>18</v>
      </c>
      <c r="G229" t="s">
        <v>27</v>
      </c>
      <c r="H229">
        <v>43092</v>
      </c>
      <c r="I229">
        <v>40834</v>
      </c>
      <c r="J229">
        <v>1615</v>
      </c>
      <c r="K229">
        <v>4.1500000000000004</v>
      </c>
      <c r="L229">
        <v>2</v>
      </c>
      <c r="M229" t="s">
        <v>28</v>
      </c>
      <c r="N229" t="s">
        <v>21</v>
      </c>
    </row>
    <row r="230" spans="1:14" x14ac:dyDescent="0.3">
      <c r="A230" t="s">
        <v>440</v>
      </c>
      <c r="B230" t="s">
        <v>395</v>
      </c>
      <c r="C230">
        <v>38</v>
      </c>
      <c r="D230" t="s">
        <v>16</v>
      </c>
      <c r="E230" t="s">
        <v>37</v>
      </c>
      <c r="F230" t="s">
        <v>38</v>
      </c>
      <c r="G230" t="s">
        <v>27</v>
      </c>
      <c r="H230">
        <v>42739</v>
      </c>
      <c r="I230">
        <v>25641</v>
      </c>
      <c r="J230">
        <v>1745</v>
      </c>
      <c r="K230">
        <v>3.05</v>
      </c>
      <c r="L230">
        <v>3</v>
      </c>
      <c r="M230" t="s">
        <v>28</v>
      </c>
      <c r="N230" t="s">
        <v>21</v>
      </c>
    </row>
    <row r="231" spans="1:14" x14ac:dyDescent="0.3">
      <c r="A231" t="s">
        <v>441</v>
      </c>
      <c r="B231" t="s">
        <v>442</v>
      </c>
      <c r="C231">
        <v>25</v>
      </c>
      <c r="D231" t="s">
        <v>16</v>
      </c>
      <c r="E231" t="s">
        <v>74</v>
      </c>
      <c r="F231" t="s">
        <v>75</v>
      </c>
      <c r="G231" t="s">
        <v>105</v>
      </c>
      <c r="H231">
        <v>44390</v>
      </c>
      <c r="I231">
        <v>37491</v>
      </c>
      <c r="J231">
        <v>1513</v>
      </c>
      <c r="K231">
        <v>3.81</v>
      </c>
      <c r="L231">
        <v>4</v>
      </c>
      <c r="M231" t="s">
        <v>34</v>
      </c>
      <c r="N231" t="s">
        <v>21</v>
      </c>
    </row>
    <row r="232" spans="1:14" x14ac:dyDescent="0.3">
      <c r="A232" t="s">
        <v>443</v>
      </c>
      <c r="B232" t="s">
        <v>220</v>
      </c>
      <c r="C232">
        <v>27</v>
      </c>
      <c r="D232" t="s">
        <v>16</v>
      </c>
      <c r="E232" t="s">
        <v>74</v>
      </c>
      <c r="F232" t="s">
        <v>75</v>
      </c>
      <c r="G232" t="s">
        <v>88</v>
      </c>
      <c r="H232">
        <v>42819</v>
      </c>
      <c r="I232">
        <v>44696</v>
      </c>
      <c r="J232">
        <v>2222</v>
      </c>
      <c r="K232">
        <v>3.03</v>
      </c>
      <c r="L232">
        <v>5</v>
      </c>
      <c r="M232" t="s">
        <v>20</v>
      </c>
      <c r="N232" t="s">
        <v>21</v>
      </c>
    </row>
    <row r="233" spans="1:14" x14ac:dyDescent="0.3">
      <c r="A233" t="s">
        <v>444</v>
      </c>
      <c r="B233" t="s">
        <v>421</v>
      </c>
      <c r="C233">
        <v>24</v>
      </c>
      <c r="D233" t="s">
        <v>16</v>
      </c>
      <c r="E233" t="s">
        <v>31</v>
      </c>
      <c r="F233" t="s">
        <v>32</v>
      </c>
      <c r="G233" t="s">
        <v>39</v>
      </c>
      <c r="H233">
        <v>43038</v>
      </c>
      <c r="I233">
        <v>36504</v>
      </c>
      <c r="J233">
        <v>1250</v>
      </c>
      <c r="K233">
        <v>2.8</v>
      </c>
      <c r="L233">
        <v>0</v>
      </c>
      <c r="M233" t="s">
        <v>28</v>
      </c>
      <c r="N233" t="s">
        <v>21</v>
      </c>
    </row>
    <row r="234" spans="1:14" x14ac:dyDescent="0.3">
      <c r="A234" t="s">
        <v>445</v>
      </c>
      <c r="B234" t="s">
        <v>446</v>
      </c>
      <c r="C234">
        <v>32</v>
      </c>
      <c r="D234" t="s">
        <v>16</v>
      </c>
      <c r="E234" t="s">
        <v>17</v>
      </c>
      <c r="F234" t="s">
        <v>18</v>
      </c>
      <c r="G234" t="s">
        <v>88</v>
      </c>
      <c r="H234">
        <v>43132</v>
      </c>
      <c r="I234">
        <v>57148</v>
      </c>
      <c r="J234">
        <v>1079</v>
      </c>
      <c r="K234">
        <v>1.31</v>
      </c>
      <c r="L234">
        <v>1</v>
      </c>
      <c r="M234" t="s">
        <v>34</v>
      </c>
      <c r="N234" t="s">
        <v>21</v>
      </c>
    </row>
    <row r="235" spans="1:14" x14ac:dyDescent="0.3">
      <c r="A235" t="s">
        <v>447</v>
      </c>
      <c r="B235" t="s">
        <v>448</v>
      </c>
      <c r="C235">
        <v>26</v>
      </c>
      <c r="D235" t="s">
        <v>16</v>
      </c>
      <c r="E235" t="s">
        <v>58</v>
      </c>
      <c r="F235" t="s">
        <v>59</v>
      </c>
      <c r="G235" t="s">
        <v>33</v>
      </c>
      <c r="H235">
        <v>42165</v>
      </c>
      <c r="I235">
        <v>27820</v>
      </c>
      <c r="J235">
        <v>1986</v>
      </c>
      <c r="K235">
        <v>3.7</v>
      </c>
      <c r="L235">
        <v>5</v>
      </c>
      <c r="M235" t="s">
        <v>20</v>
      </c>
      <c r="N235" t="s">
        <v>21</v>
      </c>
    </row>
    <row r="236" spans="1:14" x14ac:dyDescent="0.3">
      <c r="A236" t="s">
        <v>449</v>
      </c>
      <c r="B236" t="s">
        <v>38</v>
      </c>
      <c r="C236">
        <v>28</v>
      </c>
      <c r="D236" t="s">
        <v>16</v>
      </c>
      <c r="E236" t="s">
        <v>25</v>
      </c>
      <c r="F236" t="s">
        <v>26</v>
      </c>
      <c r="G236" t="s">
        <v>88</v>
      </c>
      <c r="H236">
        <v>42392</v>
      </c>
      <c r="I236">
        <v>23722</v>
      </c>
      <c r="J236">
        <v>290</v>
      </c>
      <c r="K236">
        <v>2.0299999999999998</v>
      </c>
      <c r="L236">
        <v>4</v>
      </c>
      <c r="M236" t="s">
        <v>28</v>
      </c>
      <c r="N236" t="s">
        <v>21</v>
      </c>
    </row>
    <row r="237" spans="1:14" x14ac:dyDescent="0.3">
      <c r="A237" t="s">
        <v>450</v>
      </c>
      <c r="B237" t="s">
        <v>451</v>
      </c>
      <c r="C237">
        <v>31</v>
      </c>
      <c r="D237" t="s">
        <v>24</v>
      </c>
      <c r="E237" t="s">
        <v>74</v>
      </c>
      <c r="F237" t="s">
        <v>75</v>
      </c>
      <c r="G237" t="s">
        <v>53</v>
      </c>
      <c r="H237">
        <v>44061</v>
      </c>
      <c r="I237">
        <v>47794</v>
      </c>
      <c r="J237">
        <v>3255</v>
      </c>
      <c r="K237">
        <v>4.6900000000000004</v>
      </c>
      <c r="L237">
        <v>3</v>
      </c>
      <c r="M237" t="s">
        <v>20</v>
      </c>
      <c r="N237" t="s">
        <v>21</v>
      </c>
    </row>
    <row r="238" spans="1:14" x14ac:dyDescent="0.3">
      <c r="A238" t="s">
        <v>452</v>
      </c>
      <c r="B238" t="s">
        <v>180</v>
      </c>
      <c r="C238">
        <v>38</v>
      </c>
      <c r="D238" t="s">
        <v>24</v>
      </c>
      <c r="E238" t="s">
        <v>74</v>
      </c>
      <c r="F238" t="s">
        <v>75</v>
      </c>
      <c r="G238" t="s">
        <v>88</v>
      </c>
      <c r="H238">
        <v>44451</v>
      </c>
      <c r="I238">
        <v>28355</v>
      </c>
      <c r="J238">
        <v>1105</v>
      </c>
      <c r="K238">
        <v>1.96</v>
      </c>
      <c r="L238">
        <v>7</v>
      </c>
      <c r="M238" t="s">
        <v>20</v>
      </c>
      <c r="N238" t="s">
        <v>21</v>
      </c>
    </row>
    <row r="239" spans="1:14" x14ac:dyDescent="0.3">
      <c r="A239" t="s">
        <v>453</v>
      </c>
      <c r="B239" t="s">
        <v>174</v>
      </c>
      <c r="C239">
        <v>37</v>
      </c>
      <c r="D239" t="s">
        <v>16</v>
      </c>
      <c r="E239" t="s">
        <v>42</v>
      </c>
      <c r="F239" t="s">
        <v>43</v>
      </c>
      <c r="G239" t="s">
        <v>88</v>
      </c>
      <c r="H239">
        <v>44395</v>
      </c>
      <c r="I239">
        <v>36020</v>
      </c>
      <c r="J239">
        <v>3058</v>
      </c>
      <c r="K239">
        <v>3.77</v>
      </c>
      <c r="L239">
        <v>6</v>
      </c>
      <c r="M239" t="s">
        <v>20</v>
      </c>
      <c r="N239" t="s">
        <v>21</v>
      </c>
    </row>
    <row r="240" spans="1:14" x14ac:dyDescent="0.3">
      <c r="A240" t="s">
        <v>454</v>
      </c>
      <c r="B240" t="s">
        <v>400</v>
      </c>
      <c r="C240">
        <v>24</v>
      </c>
      <c r="D240" t="s">
        <v>16</v>
      </c>
      <c r="E240" t="s">
        <v>25</v>
      </c>
      <c r="F240" t="s">
        <v>26</v>
      </c>
      <c r="G240" t="s">
        <v>27</v>
      </c>
      <c r="H240">
        <v>43005</v>
      </c>
      <c r="I240">
        <v>26174</v>
      </c>
      <c r="J240">
        <v>1043</v>
      </c>
      <c r="K240">
        <v>2.88</v>
      </c>
      <c r="L240">
        <v>4</v>
      </c>
      <c r="M240" t="s">
        <v>20</v>
      </c>
      <c r="N240" t="s">
        <v>21</v>
      </c>
    </row>
    <row r="241" spans="1:14" x14ac:dyDescent="0.3">
      <c r="A241" t="s">
        <v>455</v>
      </c>
      <c r="B241" t="s">
        <v>202</v>
      </c>
      <c r="C241">
        <v>39</v>
      </c>
      <c r="D241" t="s">
        <v>24</v>
      </c>
      <c r="E241" t="s">
        <v>58</v>
      </c>
      <c r="F241" t="s">
        <v>59</v>
      </c>
      <c r="G241" t="s">
        <v>39</v>
      </c>
      <c r="H241">
        <v>44986</v>
      </c>
      <c r="I241">
        <v>30180</v>
      </c>
      <c r="J241">
        <v>2565</v>
      </c>
      <c r="K241">
        <v>3.97</v>
      </c>
      <c r="L241">
        <v>6</v>
      </c>
      <c r="M241" t="s">
        <v>34</v>
      </c>
      <c r="N241" t="s">
        <v>21</v>
      </c>
    </row>
    <row r="242" spans="1:14" x14ac:dyDescent="0.3">
      <c r="A242" t="s">
        <v>456</v>
      </c>
      <c r="B242" t="s">
        <v>457</v>
      </c>
      <c r="C242">
        <v>33</v>
      </c>
      <c r="D242" t="s">
        <v>16</v>
      </c>
      <c r="E242" t="s">
        <v>58</v>
      </c>
      <c r="F242" t="s">
        <v>59</v>
      </c>
      <c r="G242" t="s">
        <v>88</v>
      </c>
      <c r="H242">
        <v>43568</v>
      </c>
      <c r="I242">
        <v>33740</v>
      </c>
      <c r="J242">
        <v>1479</v>
      </c>
      <c r="K242">
        <v>3.68</v>
      </c>
      <c r="L242">
        <v>0</v>
      </c>
      <c r="M242" t="s">
        <v>34</v>
      </c>
      <c r="N242" t="s">
        <v>21</v>
      </c>
    </row>
    <row r="243" spans="1:14" x14ac:dyDescent="0.3">
      <c r="A243" t="s">
        <v>458</v>
      </c>
      <c r="B243" t="s">
        <v>439</v>
      </c>
      <c r="C243">
        <v>30</v>
      </c>
      <c r="D243" t="s">
        <v>24</v>
      </c>
      <c r="E243" t="s">
        <v>17</v>
      </c>
      <c r="F243" t="s">
        <v>18</v>
      </c>
      <c r="G243" t="s">
        <v>19</v>
      </c>
      <c r="H243">
        <v>42950</v>
      </c>
      <c r="I243">
        <v>41368</v>
      </c>
      <c r="J243">
        <v>1744</v>
      </c>
      <c r="K243">
        <v>3.73</v>
      </c>
      <c r="L243">
        <v>3</v>
      </c>
      <c r="M243" t="s">
        <v>20</v>
      </c>
      <c r="N243" t="s">
        <v>21</v>
      </c>
    </row>
    <row r="244" spans="1:14" x14ac:dyDescent="0.3">
      <c r="A244" t="s">
        <v>459</v>
      </c>
      <c r="B244" t="s">
        <v>244</v>
      </c>
      <c r="C244">
        <v>35</v>
      </c>
      <c r="D244" t="s">
        <v>24</v>
      </c>
      <c r="E244" t="s">
        <v>31</v>
      </c>
      <c r="F244" t="s">
        <v>32</v>
      </c>
      <c r="G244" t="s">
        <v>19</v>
      </c>
      <c r="H244">
        <v>42212</v>
      </c>
      <c r="I244">
        <v>25350</v>
      </c>
      <c r="J244">
        <v>1242</v>
      </c>
      <c r="K244">
        <v>2.67</v>
      </c>
      <c r="L244">
        <v>5</v>
      </c>
      <c r="M244" t="s">
        <v>34</v>
      </c>
      <c r="N244" t="s">
        <v>21</v>
      </c>
    </row>
    <row r="245" spans="1:14" x14ac:dyDescent="0.3">
      <c r="A245" t="s">
        <v>460</v>
      </c>
      <c r="B245" t="s">
        <v>461</v>
      </c>
      <c r="C245">
        <v>31</v>
      </c>
      <c r="D245" t="s">
        <v>16</v>
      </c>
      <c r="E245" t="s">
        <v>74</v>
      </c>
      <c r="F245" t="s">
        <v>75</v>
      </c>
      <c r="G245" t="s">
        <v>53</v>
      </c>
      <c r="H245">
        <v>43646</v>
      </c>
      <c r="I245">
        <v>39144</v>
      </c>
      <c r="J245">
        <v>2941</v>
      </c>
      <c r="K245">
        <v>3.37</v>
      </c>
      <c r="L245">
        <v>1</v>
      </c>
      <c r="M245" t="s">
        <v>28</v>
      </c>
      <c r="N245" t="s">
        <v>21</v>
      </c>
    </row>
    <row r="246" spans="1:14" x14ac:dyDescent="0.3">
      <c r="A246" t="s">
        <v>462</v>
      </c>
      <c r="B246" t="s">
        <v>463</v>
      </c>
      <c r="C246">
        <v>32</v>
      </c>
      <c r="D246" t="s">
        <v>24</v>
      </c>
      <c r="E246" t="s">
        <v>58</v>
      </c>
      <c r="F246" t="s">
        <v>59</v>
      </c>
      <c r="G246" t="s">
        <v>50</v>
      </c>
      <c r="H246">
        <v>43541</v>
      </c>
      <c r="I246">
        <v>37201</v>
      </c>
      <c r="J246">
        <v>710</v>
      </c>
      <c r="K246">
        <v>3.09</v>
      </c>
      <c r="L246">
        <v>8</v>
      </c>
      <c r="M246" t="s">
        <v>20</v>
      </c>
      <c r="N246" t="s">
        <v>21</v>
      </c>
    </row>
    <row r="247" spans="1:14" x14ac:dyDescent="0.3">
      <c r="A247" t="s">
        <v>464</v>
      </c>
      <c r="B247" t="s">
        <v>38</v>
      </c>
      <c r="C247">
        <v>25</v>
      </c>
      <c r="D247" t="s">
        <v>24</v>
      </c>
      <c r="E247" t="s">
        <v>62</v>
      </c>
      <c r="F247" t="s">
        <v>63</v>
      </c>
      <c r="G247" t="s">
        <v>33</v>
      </c>
      <c r="H247">
        <v>43615</v>
      </c>
      <c r="I247">
        <v>33069</v>
      </c>
      <c r="J247">
        <v>1837</v>
      </c>
      <c r="K247">
        <v>3.69</v>
      </c>
      <c r="L247">
        <v>2</v>
      </c>
      <c r="M247" t="s">
        <v>20</v>
      </c>
      <c r="N247" t="s">
        <v>21</v>
      </c>
    </row>
    <row r="248" spans="1:14" x14ac:dyDescent="0.3">
      <c r="A248" t="s">
        <v>465</v>
      </c>
      <c r="B248" t="s">
        <v>466</v>
      </c>
      <c r="C248">
        <v>34</v>
      </c>
      <c r="D248" t="s">
        <v>16</v>
      </c>
      <c r="E248" t="s">
        <v>17</v>
      </c>
      <c r="F248" t="s">
        <v>18</v>
      </c>
      <c r="G248" t="s">
        <v>53</v>
      </c>
      <c r="H248">
        <v>45255</v>
      </c>
      <c r="I248">
        <v>36210</v>
      </c>
      <c r="J248">
        <v>1453</v>
      </c>
      <c r="K248">
        <v>2.85</v>
      </c>
      <c r="L248">
        <v>3</v>
      </c>
      <c r="M248" t="s">
        <v>34</v>
      </c>
      <c r="N248" t="s">
        <v>21</v>
      </c>
    </row>
    <row r="249" spans="1:14" x14ac:dyDescent="0.3">
      <c r="A249" t="s">
        <v>467</v>
      </c>
      <c r="B249" t="s">
        <v>104</v>
      </c>
      <c r="C249">
        <v>40</v>
      </c>
      <c r="D249" t="s">
        <v>16</v>
      </c>
      <c r="E249" t="s">
        <v>74</v>
      </c>
      <c r="F249" t="s">
        <v>75</v>
      </c>
      <c r="G249" t="s">
        <v>27</v>
      </c>
      <c r="H249">
        <v>43859</v>
      </c>
      <c r="I249">
        <v>34604</v>
      </c>
      <c r="J249">
        <v>2287</v>
      </c>
      <c r="K249">
        <v>4.5999999999999996</v>
      </c>
      <c r="L249">
        <v>4</v>
      </c>
      <c r="M249" t="s">
        <v>20</v>
      </c>
      <c r="N249" t="s">
        <v>21</v>
      </c>
    </row>
    <row r="250" spans="1:14" x14ac:dyDescent="0.3">
      <c r="A250" t="s">
        <v>468</v>
      </c>
      <c r="B250" t="s">
        <v>61</v>
      </c>
      <c r="C250">
        <v>28</v>
      </c>
      <c r="D250" t="s">
        <v>16</v>
      </c>
      <c r="E250" t="s">
        <v>74</v>
      </c>
      <c r="F250" t="s">
        <v>75</v>
      </c>
      <c r="G250" t="s">
        <v>88</v>
      </c>
      <c r="H250">
        <v>43852</v>
      </c>
      <c r="I250">
        <v>32080</v>
      </c>
      <c r="J250">
        <v>1389</v>
      </c>
      <c r="K250">
        <v>1.94</v>
      </c>
      <c r="L250">
        <v>0</v>
      </c>
      <c r="M250" t="s">
        <v>20</v>
      </c>
      <c r="N250" t="s">
        <v>21</v>
      </c>
    </row>
    <row r="251" spans="1:14" x14ac:dyDescent="0.3">
      <c r="A251" t="s">
        <v>469</v>
      </c>
      <c r="B251" t="s">
        <v>470</v>
      </c>
      <c r="C251">
        <v>32</v>
      </c>
      <c r="D251" t="s">
        <v>16</v>
      </c>
      <c r="E251" t="s">
        <v>62</v>
      </c>
      <c r="F251" t="s">
        <v>63</v>
      </c>
      <c r="G251" t="s">
        <v>19</v>
      </c>
      <c r="H251">
        <v>42241</v>
      </c>
      <c r="I251">
        <v>36242</v>
      </c>
      <c r="J251">
        <v>2146</v>
      </c>
      <c r="K251">
        <v>3.04</v>
      </c>
      <c r="L251">
        <v>0</v>
      </c>
      <c r="M251" t="s">
        <v>20</v>
      </c>
      <c r="N251" t="s">
        <v>21</v>
      </c>
    </row>
    <row r="252" spans="1:14" x14ac:dyDescent="0.3">
      <c r="A252" t="s">
        <v>471</v>
      </c>
      <c r="B252" t="s">
        <v>355</v>
      </c>
      <c r="C252">
        <v>37</v>
      </c>
      <c r="D252" t="s">
        <v>24</v>
      </c>
      <c r="E252" t="s">
        <v>31</v>
      </c>
      <c r="F252" t="s">
        <v>32</v>
      </c>
      <c r="G252" t="s">
        <v>88</v>
      </c>
      <c r="H252">
        <v>45136</v>
      </c>
      <c r="I252">
        <v>34770</v>
      </c>
      <c r="J252">
        <v>1618</v>
      </c>
      <c r="K252">
        <v>2.19</v>
      </c>
      <c r="L252">
        <v>6</v>
      </c>
      <c r="M252" t="s">
        <v>34</v>
      </c>
      <c r="N252" t="s">
        <v>21</v>
      </c>
    </row>
    <row r="253" spans="1:14" x14ac:dyDescent="0.3">
      <c r="A253" t="s">
        <v>472</v>
      </c>
      <c r="B253" t="s">
        <v>473</v>
      </c>
      <c r="C253">
        <v>30</v>
      </c>
      <c r="D253" t="s">
        <v>24</v>
      </c>
      <c r="E253" t="s">
        <v>17</v>
      </c>
      <c r="F253" t="s">
        <v>18</v>
      </c>
      <c r="G253" t="s">
        <v>39</v>
      </c>
      <c r="H253">
        <v>45078</v>
      </c>
      <c r="I253">
        <v>55978</v>
      </c>
      <c r="J253">
        <v>2702</v>
      </c>
      <c r="K253">
        <v>3.67</v>
      </c>
      <c r="L253">
        <v>5</v>
      </c>
      <c r="M253" t="s">
        <v>28</v>
      </c>
      <c r="N253" t="s">
        <v>21</v>
      </c>
    </row>
    <row r="254" spans="1:14" x14ac:dyDescent="0.3">
      <c r="A254" t="s">
        <v>474</v>
      </c>
      <c r="B254" t="s">
        <v>475</v>
      </c>
      <c r="C254">
        <v>30</v>
      </c>
      <c r="D254" t="s">
        <v>24</v>
      </c>
      <c r="E254" t="s">
        <v>25</v>
      </c>
      <c r="F254" t="s">
        <v>26</v>
      </c>
      <c r="G254" t="s">
        <v>88</v>
      </c>
      <c r="H254">
        <v>44492</v>
      </c>
      <c r="I254">
        <v>29180</v>
      </c>
      <c r="J254">
        <v>939</v>
      </c>
      <c r="K254">
        <v>4.75</v>
      </c>
      <c r="L254">
        <v>5</v>
      </c>
      <c r="M254" t="s">
        <v>20</v>
      </c>
      <c r="N254" t="s">
        <v>21</v>
      </c>
    </row>
    <row r="255" spans="1:14" x14ac:dyDescent="0.3">
      <c r="A255" t="s">
        <v>476</v>
      </c>
      <c r="B255" t="s">
        <v>290</v>
      </c>
      <c r="C255">
        <v>30</v>
      </c>
      <c r="D255" t="s">
        <v>16</v>
      </c>
      <c r="E255" t="s">
        <v>62</v>
      </c>
      <c r="F255" t="s">
        <v>63</v>
      </c>
      <c r="G255" t="s">
        <v>88</v>
      </c>
      <c r="H255">
        <v>42620</v>
      </c>
      <c r="I255">
        <v>40058</v>
      </c>
      <c r="J255">
        <v>2334</v>
      </c>
      <c r="K255">
        <v>2.48</v>
      </c>
      <c r="L255">
        <v>4</v>
      </c>
      <c r="M255" t="s">
        <v>34</v>
      </c>
      <c r="N255" t="s">
        <v>21</v>
      </c>
    </row>
    <row r="256" spans="1:14" x14ac:dyDescent="0.3">
      <c r="A256" t="s">
        <v>477</v>
      </c>
      <c r="B256" t="s">
        <v>478</v>
      </c>
      <c r="C256">
        <v>33</v>
      </c>
      <c r="D256" t="s">
        <v>16</v>
      </c>
      <c r="E256" t="s">
        <v>62</v>
      </c>
      <c r="F256" t="s">
        <v>63</v>
      </c>
      <c r="G256" t="s">
        <v>53</v>
      </c>
      <c r="H256">
        <v>43666</v>
      </c>
      <c r="I256">
        <v>44959</v>
      </c>
      <c r="J256">
        <v>2272</v>
      </c>
      <c r="K256">
        <v>3.76</v>
      </c>
      <c r="L256">
        <v>4</v>
      </c>
      <c r="M256" t="s">
        <v>34</v>
      </c>
      <c r="N256" t="s">
        <v>21</v>
      </c>
    </row>
    <row r="257" spans="1:14" x14ac:dyDescent="0.3">
      <c r="A257" t="s">
        <v>479</v>
      </c>
      <c r="B257" t="s">
        <v>448</v>
      </c>
      <c r="C257">
        <v>31</v>
      </c>
      <c r="D257" t="s">
        <v>16</v>
      </c>
      <c r="E257" t="s">
        <v>62</v>
      </c>
      <c r="F257" t="s">
        <v>63</v>
      </c>
      <c r="G257" t="s">
        <v>19</v>
      </c>
      <c r="H257">
        <v>44660</v>
      </c>
      <c r="I257">
        <v>44294</v>
      </c>
      <c r="J257">
        <v>2115</v>
      </c>
      <c r="K257">
        <v>3.84</v>
      </c>
      <c r="L257">
        <v>3</v>
      </c>
      <c r="M257" t="s">
        <v>20</v>
      </c>
      <c r="N257" t="s">
        <v>21</v>
      </c>
    </row>
    <row r="258" spans="1:14" x14ac:dyDescent="0.3">
      <c r="A258" t="s">
        <v>480</v>
      </c>
      <c r="B258" t="s">
        <v>481</v>
      </c>
      <c r="C258">
        <v>31</v>
      </c>
      <c r="D258" t="s">
        <v>24</v>
      </c>
      <c r="E258" t="s">
        <v>58</v>
      </c>
      <c r="F258" t="s">
        <v>59</v>
      </c>
      <c r="G258" t="s">
        <v>50</v>
      </c>
      <c r="H258">
        <v>42859</v>
      </c>
      <c r="I258">
        <v>34600</v>
      </c>
      <c r="J258">
        <v>1269</v>
      </c>
      <c r="K258">
        <v>2.6</v>
      </c>
      <c r="L258">
        <v>2</v>
      </c>
      <c r="M258" t="s">
        <v>28</v>
      </c>
      <c r="N258" t="s">
        <v>21</v>
      </c>
    </row>
    <row r="259" spans="1:14" x14ac:dyDescent="0.3">
      <c r="A259" t="s">
        <v>482</v>
      </c>
      <c r="B259" t="s">
        <v>337</v>
      </c>
      <c r="C259">
        <v>27</v>
      </c>
      <c r="D259" t="s">
        <v>16</v>
      </c>
      <c r="E259" t="s">
        <v>17</v>
      </c>
      <c r="F259" t="s">
        <v>18</v>
      </c>
      <c r="G259" t="s">
        <v>27</v>
      </c>
      <c r="H259">
        <v>43708</v>
      </c>
      <c r="I259">
        <v>52529</v>
      </c>
      <c r="J259">
        <v>852</v>
      </c>
      <c r="K259">
        <v>2.04</v>
      </c>
      <c r="L259">
        <v>3</v>
      </c>
      <c r="M259" t="s">
        <v>28</v>
      </c>
      <c r="N259" t="s">
        <v>21</v>
      </c>
    </row>
    <row r="260" spans="1:14" x14ac:dyDescent="0.3">
      <c r="A260" t="s">
        <v>483</v>
      </c>
      <c r="B260" t="s">
        <v>57</v>
      </c>
      <c r="C260">
        <v>33</v>
      </c>
      <c r="D260" t="s">
        <v>16</v>
      </c>
      <c r="E260" t="s">
        <v>31</v>
      </c>
      <c r="F260" t="s">
        <v>32</v>
      </c>
      <c r="G260" t="s">
        <v>33</v>
      </c>
      <c r="H260">
        <v>44733</v>
      </c>
      <c r="I260">
        <v>32242</v>
      </c>
      <c r="J260">
        <v>1482</v>
      </c>
      <c r="K260">
        <v>3.32</v>
      </c>
      <c r="L260">
        <v>6</v>
      </c>
      <c r="M260" t="s">
        <v>20</v>
      </c>
      <c r="N260" t="s">
        <v>21</v>
      </c>
    </row>
    <row r="261" spans="1:14" x14ac:dyDescent="0.3">
      <c r="A261" t="s">
        <v>484</v>
      </c>
      <c r="B261" t="s">
        <v>337</v>
      </c>
      <c r="C261">
        <v>33</v>
      </c>
      <c r="D261" t="s">
        <v>24</v>
      </c>
      <c r="E261" t="s">
        <v>17</v>
      </c>
      <c r="F261" t="s">
        <v>18</v>
      </c>
      <c r="G261" t="s">
        <v>27</v>
      </c>
      <c r="H261">
        <v>42758</v>
      </c>
      <c r="I261">
        <v>49064</v>
      </c>
      <c r="J261">
        <v>1488</v>
      </c>
      <c r="K261">
        <v>3.94</v>
      </c>
      <c r="L261">
        <v>3</v>
      </c>
      <c r="M261" t="s">
        <v>28</v>
      </c>
      <c r="N261" t="s">
        <v>21</v>
      </c>
    </row>
    <row r="262" spans="1:14" x14ac:dyDescent="0.3">
      <c r="A262" t="s">
        <v>485</v>
      </c>
      <c r="B262" t="s">
        <v>470</v>
      </c>
      <c r="C262">
        <v>25</v>
      </c>
      <c r="D262" t="s">
        <v>16</v>
      </c>
      <c r="E262" t="s">
        <v>58</v>
      </c>
      <c r="F262" t="s">
        <v>59</v>
      </c>
      <c r="G262" t="s">
        <v>33</v>
      </c>
      <c r="H262">
        <v>43534</v>
      </c>
      <c r="I262">
        <v>28707</v>
      </c>
      <c r="J262">
        <v>1614</v>
      </c>
      <c r="K262">
        <v>2.6</v>
      </c>
      <c r="L262">
        <v>5</v>
      </c>
      <c r="M262" t="s">
        <v>28</v>
      </c>
      <c r="N262" t="s">
        <v>21</v>
      </c>
    </row>
    <row r="263" spans="1:14" x14ac:dyDescent="0.3">
      <c r="A263" t="s">
        <v>486</v>
      </c>
      <c r="B263" t="s">
        <v>487</v>
      </c>
      <c r="C263">
        <v>41</v>
      </c>
      <c r="D263" t="s">
        <v>16</v>
      </c>
      <c r="E263" t="s">
        <v>31</v>
      </c>
      <c r="F263" t="s">
        <v>32</v>
      </c>
      <c r="G263" t="s">
        <v>33</v>
      </c>
      <c r="H263">
        <v>43501</v>
      </c>
      <c r="I263">
        <v>37724</v>
      </c>
      <c r="J263">
        <v>3012</v>
      </c>
      <c r="K263">
        <v>4</v>
      </c>
      <c r="L263">
        <v>2</v>
      </c>
      <c r="M263" t="s">
        <v>34</v>
      </c>
      <c r="N263" t="s">
        <v>21</v>
      </c>
    </row>
    <row r="264" spans="1:14" x14ac:dyDescent="0.3">
      <c r="A264" t="s">
        <v>488</v>
      </c>
      <c r="B264" t="s">
        <v>100</v>
      </c>
      <c r="C264">
        <v>35</v>
      </c>
      <c r="D264" t="s">
        <v>24</v>
      </c>
      <c r="E264" t="s">
        <v>25</v>
      </c>
      <c r="F264" t="s">
        <v>26</v>
      </c>
      <c r="G264" t="s">
        <v>19</v>
      </c>
      <c r="H264">
        <v>42806</v>
      </c>
      <c r="I264">
        <v>28870</v>
      </c>
      <c r="J264">
        <v>1728</v>
      </c>
      <c r="K264">
        <v>3.04</v>
      </c>
      <c r="L264">
        <v>3</v>
      </c>
      <c r="M264" t="s">
        <v>34</v>
      </c>
      <c r="N264" t="s">
        <v>21</v>
      </c>
    </row>
    <row r="265" spans="1:14" x14ac:dyDescent="0.3">
      <c r="A265" t="s">
        <v>489</v>
      </c>
      <c r="B265" t="s">
        <v>490</v>
      </c>
      <c r="C265">
        <v>32</v>
      </c>
      <c r="D265" t="s">
        <v>24</v>
      </c>
      <c r="E265" t="s">
        <v>37</v>
      </c>
      <c r="F265" t="s">
        <v>38</v>
      </c>
      <c r="G265" t="s">
        <v>39</v>
      </c>
      <c r="H265">
        <v>43948</v>
      </c>
      <c r="I265">
        <v>36102</v>
      </c>
      <c r="J265">
        <v>794</v>
      </c>
      <c r="K265">
        <v>3.57</v>
      </c>
      <c r="L265">
        <v>5</v>
      </c>
      <c r="M265" t="s">
        <v>28</v>
      </c>
      <c r="N265" t="s">
        <v>21</v>
      </c>
    </row>
    <row r="266" spans="1:14" x14ac:dyDescent="0.3">
      <c r="A266" t="s">
        <v>491</v>
      </c>
      <c r="B266" t="s">
        <v>107</v>
      </c>
      <c r="C266">
        <v>42</v>
      </c>
      <c r="D266" t="s">
        <v>24</v>
      </c>
      <c r="E266" t="s">
        <v>62</v>
      </c>
      <c r="F266" t="s">
        <v>63</v>
      </c>
      <c r="G266" t="s">
        <v>88</v>
      </c>
      <c r="H266">
        <v>43832</v>
      </c>
      <c r="I266">
        <v>44748</v>
      </c>
      <c r="J266">
        <v>3609</v>
      </c>
      <c r="K266">
        <v>3.44</v>
      </c>
      <c r="L266">
        <v>0</v>
      </c>
      <c r="M266" t="s">
        <v>34</v>
      </c>
      <c r="N266" t="s">
        <v>21</v>
      </c>
    </row>
    <row r="267" spans="1:14" x14ac:dyDescent="0.3">
      <c r="A267" t="s">
        <v>492</v>
      </c>
      <c r="B267" t="s">
        <v>493</v>
      </c>
      <c r="C267">
        <v>23</v>
      </c>
      <c r="D267" t="s">
        <v>24</v>
      </c>
      <c r="E267" t="s">
        <v>62</v>
      </c>
      <c r="F267" t="s">
        <v>63</v>
      </c>
      <c r="G267" t="s">
        <v>19</v>
      </c>
      <c r="H267">
        <v>43507</v>
      </c>
      <c r="I267">
        <v>43603</v>
      </c>
      <c r="J267">
        <v>3777</v>
      </c>
      <c r="K267">
        <v>3.9</v>
      </c>
      <c r="L267">
        <v>3</v>
      </c>
      <c r="M267" t="s">
        <v>20</v>
      </c>
      <c r="N267" t="s">
        <v>21</v>
      </c>
    </row>
    <row r="268" spans="1:14" x14ac:dyDescent="0.3">
      <c r="A268" t="s">
        <v>494</v>
      </c>
      <c r="B268" t="s">
        <v>495</v>
      </c>
      <c r="C268">
        <v>34</v>
      </c>
      <c r="D268" t="s">
        <v>16</v>
      </c>
      <c r="E268" t="s">
        <v>37</v>
      </c>
      <c r="F268" t="s">
        <v>38</v>
      </c>
      <c r="G268" t="s">
        <v>27</v>
      </c>
      <c r="H268">
        <v>43449</v>
      </c>
      <c r="I268">
        <v>28814</v>
      </c>
      <c r="J268">
        <v>2199</v>
      </c>
      <c r="K268">
        <v>3.79</v>
      </c>
      <c r="L268">
        <v>2</v>
      </c>
      <c r="M268" t="s">
        <v>20</v>
      </c>
      <c r="N268" t="s">
        <v>21</v>
      </c>
    </row>
    <row r="269" spans="1:14" x14ac:dyDescent="0.3">
      <c r="A269" t="s">
        <v>496</v>
      </c>
      <c r="B269" t="s">
        <v>497</v>
      </c>
      <c r="C269">
        <v>30</v>
      </c>
      <c r="D269" t="s">
        <v>16</v>
      </c>
      <c r="E269" t="s">
        <v>58</v>
      </c>
      <c r="F269" t="s">
        <v>59</v>
      </c>
      <c r="G269" t="s">
        <v>53</v>
      </c>
      <c r="H269">
        <v>43646</v>
      </c>
      <c r="I269">
        <v>36150</v>
      </c>
      <c r="J269">
        <v>2101</v>
      </c>
      <c r="K269">
        <v>2.54</v>
      </c>
      <c r="L269">
        <v>2</v>
      </c>
      <c r="M269" t="s">
        <v>20</v>
      </c>
      <c r="N269" t="s">
        <v>21</v>
      </c>
    </row>
    <row r="270" spans="1:14" x14ac:dyDescent="0.3">
      <c r="A270" t="s">
        <v>498</v>
      </c>
      <c r="B270" t="s">
        <v>499</v>
      </c>
      <c r="C270">
        <v>22</v>
      </c>
      <c r="D270" t="s">
        <v>16</v>
      </c>
      <c r="E270" t="s">
        <v>31</v>
      </c>
      <c r="F270" t="s">
        <v>32</v>
      </c>
      <c r="G270" t="s">
        <v>39</v>
      </c>
      <c r="H270">
        <v>45618</v>
      </c>
      <c r="I270">
        <v>28285</v>
      </c>
      <c r="J270">
        <v>1075</v>
      </c>
      <c r="K270">
        <v>3.23</v>
      </c>
      <c r="L270">
        <v>1</v>
      </c>
      <c r="M270" t="s">
        <v>34</v>
      </c>
      <c r="N270" t="s">
        <v>21</v>
      </c>
    </row>
    <row r="271" spans="1:14" x14ac:dyDescent="0.3">
      <c r="A271" t="s">
        <v>500</v>
      </c>
      <c r="B271" t="s">
        <v>501</v>
      </c>
      <c r="C271">
        <v>25</v>
      </c>
      <c r="D271" t="s">
        <v>24</v>
      </c>
      <c r="E271" t="s">
        <v>37</v>
      </c>
      <c r="F271" t="s">
        <v>38</v>
      </c>
      <c r="G271" t="s">
        <v>105</v>
      </c>
      <c r="H271">
        <v>43775</v>
      </c>
      <c r="I271">
        <v>27556</v>
      </c>
      <c r="J271">
        <v>1215</v>
      </c>
      <c r="K271">
        <v>2.95</v>
      </c>
      <c r="L271">
        <v>4</v>
      </c>
      <c r="M271" t="s">
        <v>34</v>
      </c>
      <c r="N271" t="s">
        <v>21</v>
      </c>
    </row>
    <row r="272" spans="1:14" x14ac:dyDescent="0.3">
      <c r="A272" t="s">
        <v>502</v>
      </c>
      <c r="B272" t="s">
        <v>98</v>
      </c>
      <c r="C272">
        <v>37</v>
      </c>
      <c r="D272" t="s">
        <v>16</v>
      </c>
      <c r="E272" t="s">
        <v>37</v>
      </c>
      <c r="F272" t="s">
        <v>38</v>
      </c>
      <c r="G272" t="s">
        <v>53</v>
      </c>
      <c r="H272">
        <v>45300</v>
      </c>
      <c r="I272">
        <v>26377</v>
      </c>
      <c r="J272">
        <v>640</v>
      </c>
      <c r="K272">
        <v>2.9</v>
      </c>
      <c r="L272">
        <v>3</v>
      </c>
      <c r="M272" t="s">
        <v>34</v>
      </c>
      <c r="N272" t="s">
        <v>21</v>
      </c>
    </row>
    <row r="273" spans="1:14" x14ac:dyDescent="0.3">
      <c r="A273" t="s">
        <v>503</v>
      </c>
      <c r="B273" t="s">
        <v>504</v>
      </c>
      <c r="C273">
        <v>39</v>
      </c>
      <c r="D273" t="s">
        <v>16</v>
      </c>
      <c r="E273" t="s">
        <v>37</v>
      </c>
      <c r="F273" t="s">
        <v>38</v>
      </c>
      <c r="G273" t="s">
        <v>88</v>
      </c>
      <c r="H273">
        <v>42978</v>
      </c>
      <c r="I273">
        <v>28388</v>
      </c>
      <c r="J273">
        <v>2038</v>
      </c>
      <c r="K273">
        <v>4.34</v>
      </c>
      <c r="L273">
        <v>1</v>
      </c>
      <c r="M273" t="s">
        <v>20</v>
      </c>
      <c r="N273" t="s">
        <v>21</v>
      </c>
    </row>
    <row r="274" spans="1:14" x14ac:dyDescent="0.3">
      <c r="A274" t="s">
        <v>505</v>
      </c>
      <c r="B274" t="s">
        <v>506</v>
      </c>
      <c r="C274">
        <v>30</v>
      </c>
      <c r="D274" t="s">
        <v>24</v>
      </c>
      <c r="E274" t="s">
        <v>62</v>
      </c>
      <c r="F274" t="s">
        <v>63</v>
      </c>
      <c r="G274" t="s">
        <v>19</v>
      </c>
      <c r="H274">
        <v>43316</v>
      </c>
      <c r="I274">
        <v>38672</v>
      </c>
      <c r="J274">
        <v>2211</v>
      </c>
      <c r="K274">
        <v>2.66</v>
      </c>
      <c r="L274">
        <v>5</v>
      </c>
      <c r="M274" t="s">
        <v>20</v>
      </c>
      <c r="N274" t="s">
        <v>21</v>
      </c>
    </row>
    <row r="275" spans="1:14" x14ac:dyDescent="0.3">
      <c r="A275" t="s">
        <v>507</v>
      </c>
      <c r="B275" t="s">
        <v>508</v>
      </c>
      <c r="C275">
        <v>32</v>
      </c>
      <c r="D275" t="s">
        <v>16</v>
      </c>
      <c r="E275" t="s">
        <v>37</v>
      </c>
      <c r="F275" t="s">
        <v>38</v>
      </c>
      <c r="G275" t="s">
        <v>50</v>
      </c>
      <c r="H275">
        <v>43489</v>
      </c>
      <c r="I275">
        <v>33244</v>
      </c>
      <c r="J275">
        <v>1288</v>
      </c>
      <c r="K275">
        <v>2.99</v>
      </c>
      <c r="L275">
        <v>4</v>
      </c>
      <c r="M275" t="s">
        <v>28</v>
      </c>
      <c r="N275" t="s">
        <v>21</v>
      </c>
    </row>
    <row r="276" spans="1:14" x14ac:dyDescent="0.3">
      <c r="A276" t="s">
        <v>509</v>
      </c>
      <c r="B276" t="s">
        <v>45</v>
      </c>
      <c r="C276">
        <v>31</v>
      </c>
      <c r="D276" t="s">
        <v>16</v>
      </c>
      <c r="E276" t="s">
        <v>25</v>
      </c>
      <c r="F276" t="s">
        <v>26</v>
      </c>
      <c r="G276" t="s">
        <v>53</v>
      </c>
      <c r="H276">
        <v>44195</v>
      </c>
      <c r="I276">
        <v>27399</v>
      </c>
      <c r="J276">
        <v>1109</v>
      </c>
      <c r="K276">
        <v>2.78</v>
      </c>
      <c r="L276">
        <v>2</v>
      </c>
      <c r="M276" t="s">
        <v>20</v>
      </c>
      <c r="N276" t="s">
        <v>21</v>
      </c>
    </row>
    <row r="277" spans="1:14" x14ac:dyDescent="0.3">
      <c r="A277" t="s">
        <v>510</v>
      </c>
      <c r="B277" t="s">
        <v>272</v>
      </c>
      <c r="C277">
        <v>40</v>
      </c>
      <c r="D277" t="s">
        <v>24</v>
      </c>
      <c r="E277" t="s">
        <v>74</v>
      </c>
      <c r="F277" t="s">
        <v>75</v>
      </c>
      <c r="G277" t="s">
        <v>50</v>
      </c>
      <c r="H277">
        <v>43377</v>
      </c>
      <c r="I277">
        <v>39253</v>
      </c>
      <c r="J277">
        <v>1463</v>
      </c>
      <c r="K277">
        <v>3.25</v>
      </c>
      <c r="L277">
        <v>3</v>
      </c>
      <c r="M277" t="s">
        <v>20</v>
      </c>
      <c r="N277" t="s">
        <v>21</v>
      </c>
    </row>
    <row r="278" spans="1:14" x14ac:dyDescent="0.3">
      <c r="A278" t="s">
        <v>511</v>
      </c>
      <c r="B278" t="s">
        <v>512</v>
      </c>
      <c r="C278">
        <v>28</v>
      </c>
      <c r="D278" t="s">
        <v>24</v>
      </c>
      <c r="E278" t="s">
        <v>74</v>
      </c>
      <c r="F278" t="s">
        <v>75</v>
      </c>
      <c r="G278" t="s">
        <v>39</v>
      </c>
      <c r="H278">
        <v>45375</v>
      </c>
      <c r="I278">
        <v>29683</v>
      </c>
      <c r="J278">
        <v>2347</v>
      </c>
      <c r="K278">
        <v>3.92</v>
      </c>
      <c r="L278">
        <v>3</v>
      </c>
      <c r="M278" t="s">
        <v>28</v>
      </c>
      <c r="N278" t="s">
        <v>21</v>
      </c>
    </row>
    <row r="279" spans="1:14" x14ac:dyDescent="0.3">
      <c r="A279" t="s">
        <v>513</v>
      </c>
      <c r="B279" t="s">
        <v>451</v>
      </c>
      <c r="C279">
        <v>39</v>
      </c>
      <c r="D279" t="s">
        <v>24</v>
      </c>
      <c r="E279" t="s">
        <v>58</v>
      </c>
      <c r="F279" t="s">
        <v>59</v>
      </c>
      <c r="G279" t="s">
        <v>33</v>
      </c>
      <c r="H279">
        <v>44615</v>
      </c>
      <c r="I279">
        <v>32230</v>
      </c>
      <c r="J279">
        <v>1756</v>
      </c>
      <c r="K279">
        <v>4.0999999999999996</v>
      </c>
      <c r="L279">
        <v>4</v>
      </c>
      <c r="M279" t="s">
        <v>28</v>
      </c>
      <c r="N279" t="s">
        <v>21</v>
      </c>
    </row>
    <row r="280" spans="1:14" x14ac:dyDescent="0.3">
      <c r="A280" t="s">
        <v>514</v>
      </c>
      <c r="B280" t="s">
        <v>515</v>
      </c>
      <c r="C280">
        <v>33</v>
      </c>
      <c r="D280" t="s">
        <v>24</v>
      </c>
      <c r="E280" t="s">
        <v>62</v>
      </c>
      <c r="F280" t="s">
        <v>63</v>
      </c>
      <c r="G280" t="s">
        <v>33</v>
      </c>
      <c r="H280">
        <v>43026</v>
      </c>
      <c r="I280">
        <v>46038</v>
      </c>
      <c r="J280">
        <v>3955</v>
      </c>
      <c r="K280">
        <v>3.64</v>
      </c>
      <c r="L280">
        <v>2</v>
      </c>
      <c r="M280" t="s">
        <v>20</v>
      </c>
      <c r="N280" t="s">
        <v>21</v>
      </c>
    </row>
    <row r="281" spans="1:14" x14ac:dyDescent="0.3">
      <c r="A281" t="s">
        <v>516</v>
      </c>
      <c r="B281" t="s">
        <v>517</v>
      </c>
      <c r="C281">
        <v>28</v>
      </c>
      <c r="D281" t="s">
        <v>24</v>
      </c>
      <c r="E281" t="s">
        <v>25</v>
      </c>
      <c r="F281" t="s">
        <v>26</v>
      </c>
      <c r="G281" t="s">
        <v>105</v>
      </c>
      <c r="H281">
        <v>44436</v>
      </c>
      <c r="I281">
        <v>32624</v>
      </c>
      <c r="J281">
        <v>2466</v>
      </c>
      <c r="K281">
        <v>3.95</v>
      </c>
      <c r="L281">
        <v>6</v>
      </c>
      <c r="M281" t="s">
        <v>20</v>
      </c>
      <c r="N281" t="s">
        <v>21</v>
      </c>
    </row>
    <row r="282" spans="1:14" x14ac:dyDescent="0.3">
      <c r="A282" t="s">
        <v>518</v>
      </c>
      <c r="B282" t="s">
        <v>222</v>
      </c>
      <c r="C282">
        <v>36</v>
      </c>
      <c r="D282" t="s">
        <v>24</v>
      </c>
      <c r="E282" t="s">
        <v>62</v>
      </c>
      <c r="F282" t="s">
        <v>63</v>
      </c>
      <c r="G282" t="s">
        <v>19</v>
      </c>
      <c r="H282">
        <v>44739</v>
      </c>
      <c r="I282">
        <v>43620</v>
      </c>
      <c r="J282">
        <v>1816</v>
      </c>
      <c r="K282">
        <v>3.95</v>
      </c>
      <c r="L282">
        <v>3</v>
      </c>
      <c r="M282" t="s">
        <v>20</v>
      </c>
      <c r="N282" t="s">
        <v>21</v>
      </c>
    </row>
    <row r="283" spans="1:14" x14ac:dyDescent="0.3">
      <c r="A283" t="s">
        <v>519</v>
      </c>
      <c r="B283" t="s">
        <v>115</v>
      </c>
      <c r="C283">
        <v>32</v>
      </c>
      <c r="D283" t="s">
        <v>16</v>
      </c>
      <c r="E283" t="s">
        <v>42</v>
      </c>
      <c r="F283" t="s">
        <v>43</v>
      </c>
      <c r="G283" t="s">
        <v>33</v>
      </c>
      <c r="H283">
        <v>42354</v>
      </c>
      <c r="I283">
        <v>40130</v>
      </c>
      <c r="J283">
        <v>897</v>
      </c>
      <c r="K283">
        <v>2.7</v>
      </c>
      <c r="L283">
        <v>2</v>
      </c>
      <c r="M283" t="s">
        <v>34</v>
      </c>
      <c r="N283" t="s">
        <v>21</v>
      </c>
    </row>
    <row r="284" spans="1:14" x14ac:dyDescent="0.3">
      <c r="A284" t="s">
        <v>520</v>
      </c>
      <c r="B284" t="s">
        <v>521</v>
      </c>
      <c r="C284">
        <v>41</v>
      </c>
      <c r="D284" t="s">
        <v>16</v>
      </c>
      <c r="E284" t="s">
        <v>37</v>
      </c>
      <c r="F284" t="s">
        <v>38</v>
      </c>
      <c r="G284" t="s">
        <v>33</v>
      </c>
      <c r="H284">
        <v>45201</v>
      </c>
      <c r="I284">
        <v>21779</v>
      </c>
      <c r="J284">
        <v>502</v>
      </c>
      <c r="K284">
        <v>3.07</v>
      </c>
      <c r="L284">
        <v>3</v>
      </c>
      <c r="M284" t="s">
        <v>20</v>
      </c>
      <c r="N284" t="s">
        <v>21</v>
      </c>
    </row>
    <row r="285" spans="1:14" x14ac:dyDescent="0.3">
      <c r="A285" t="s">
        <v>522</v>
      </c>
      <c r="B285" t="s">
        <v>92</v>
      </c>
      <c r="C285">
        <v>24</v>
      </c>
      <c r="D285" t="s">
        <v>16</v>
      </c>
      <c r="E285" t="s">
        <v>58</v>
      </c>
      <c r="F285" t="s">
        <v>59</v>
      </c>
      <c r="G285" t="s">
        <v>19</v>
      </c>
      <c r="H285">
        <v>44251</v>
      </c>
      <c r="I285">
        <v>30654</v>
      </c>
      <c r="J285">
        <v>1136</v>
      </c>
      <c r="K285">
        <v>3.35</v>
      </c>
      <c r="L285">
        <v>3</v>
      </c>
      <c r="M285" t="s">
        <v>34</v>
      </c>
      <c r="N285" t="s">
        <v>21</v>
      </c>
    </row>
    <row r="286" spans="1:14" x14ac:dyDescent="0.3">
      <c r="A286" t="s">
        <v>523</v>
      </c>
      <c r="B286" t="s">
        <v>470</v>
      </c>
      <c r="C286">
        <v>36</v>
      </c>
      <c r="D286" t="s">
        <v>24</v>
      </c>
      <c r="E286" t="s">
        <v>37</v>
      </c>
      <c r="F286" t="s">
        <v>38</v>
      </c>
      <c r="G286" t="s">
        <v>39</v>
      </c>
      <c r="H286">
        <v>42608</v>
      </c>
      <c r="I286">
        <v>28121</v>
      </c>
      <c r="J286">
        <v>1575</v>
      </c>
      <c r="K286">
        <v>4.08</v>
      </c>
      <c r="L286">
        <v>4</v>
      </c>
      <c r="M286" t="s">
        <v>28</v>
      </c>
      <c r="N286" t="s">
        <v>21</v>
      </c>
    </row>
    <row r="287" spans="1:14" x14ac:dyDescent="0.3">
      <c r="A287" t="s">
        <v>524</v>
      </c>
      <c r="B287" t="s">
        <v>525</v>
      </c>
      <c r="C287">
        <v>32</v>
      </c>
      <c r="D287" t="s">
        <v>16</v>
      </c>
      <c r="E287" t="s">
        <v>37</v>
      </c>
      <c r="F287" t="s">
        <v>38</v>
      </c>
      <c r="G287" t="s">
        <v>105</v>
      </c>
      <c r="H287">
        <v>45086</v>
      </c>
      <c r="I287">
        <v>36456</v>
      </c>
      <c r="J287">
        <v>1295</v>
      </c>
      <c r="K287">
        <v>3.37</v>
      </c>
      <c r="L287">
        <v>4</v>
      </c>
      <c r="M287" t="s">
        <v>20</v>
      </c>
      <c r="N287" t="s">
        <v>21</v>
      </c>
    </row>
    <row r="288" spans="1:14" x14ac:dyDescent="0.3">
      <c r="A288" t="s">
        <v>526</v>
      </c>
      <c r="B288" t="s">
        <v>527</v>
      </c>
      <c r="C288">
        <v>24</v>
      </c>
      <c r="D288" t="s">
        <v>24</v>
      </c>
      <c r="E288" t="s">
        <v>37</v>
      </c>
      <c r="F288" t="s">
        <v>38</v>
      </c>
      <c r="G288" t="s">
        <v>50</v>
      </c>
      <c r="H288">
        <v>43474</v>
      </c>
      <c r="I288">
        <v>34517</v>
      </c>
      <c r="J288">
        <v>1384</v>
      </c>
      <c r="K288">
        <v>2.09</v>
      </c>
      <c r="L288">
        <v>0</v>
      </c>
      <c r="M288" t="s">
        <v>20</v>
      </c>
      <c r="N288" t="s">
        <v>21</v>
      </c>
    </row>
    <row r="289" spans="1:14" x14ac:dyDescent="0.3">
      <c r="A289" t="s">
        <v>528</v>
      </c>
      <c r="B289" t="s">
        <v>529</v>
      </c>
      <c r="C289">
        <v>33</v>
      </c>
      <c r="D289" t="s">
        <v>24</v>
      </c>
      <c r="E289" t="s">
        <v>17</v>
      </c>
      <c r="F289" t="s">
        <v>18</v>
      </c>
      <c r="G289" t="s">
        <v>19</v>
      </c>
      <c r="H289">
        <v>45191</v>
      </c>
      <c r="I289">
        <v>48453</v>
      </c>
      <c r="J289">
        <v>1574</v>
      </c>
      <c r="K289">
        <v>2.5299999999999998</v>
      </c>
      <c r="L289">
        <v>3</v>
      </c>
      <c r="M289" t="s">
        <v>34</v>
      </c>
      <c r="N289" t="s">
        <v>21</v>
      </c>
    </row>
    <row r="290" spans="1:14" x14ac:dyDescent="0.3">
      <c r="A290" t="s">
        <v>530</v>
      </c>
      <c r="B290" t="s">
        <v>531</v>
      </c>
      <c r="C290">
        <v>24</v>
      </c>
      <c r="D290" t="s">
        <v>24</v>
      </c>
      <c r="E290" t="s">
        <v>74</v>
      </c>
      <c r="F290" t="s">
        <v>75</v>
      </c>
      <c r="G290" t="s">
        <v>88</v>
      </c>
      <c r="H290">
        <v>43285</v>
      </c>
      <c r="I290">
        <v>34249</v>
      </c>
      <c r="J290">
        <v>1254</v>
      </c>
      <c r="K290">
        <v>4.24</v>
      </c>
      <c r="L290">
        <v>3</v>
      </c>
      <c r="M290" t="s">
        <v>34</v>
      </c>
      <c r="N290" t="s">
        <v>21</v>
      </c>
    </row>
    <row r="291" spans="1:14" x14ac:dyDescent="0.3">
      <c r="A291" t="s">
        <v>532</v>
      </c>
      <c r="B291" t="s">
        <v>15</v>
      </c>
      <c r="C291">
        <v>30</v>
      </c>
      <c r="D291" t="s">
        <v>16</v>
      </c>
      <c r="E291" t="s">
        <v>42</v>
      </c>
      <c r="F291" t="s">
        <v>43</v>
      </c>
      <c r="G291" t="s">
        <v>33</v>
      </c>
      <c r="H291">
        <v>43547</v>
      </c>
      <c r="I291">
        <v>39473</v>
      </c>
      <c r="J291">
        <v>1825</v>
      </c>
      <c r="K291">
        <v>2.83</v>
      </c>
      <c r="L291">
        <v>1</v>
      </c>
      <c r="M291" t="s">
        <v>20</v>
      </c>
      <c r="N291" t="s">
        <v>21</v>
      </c>
    </row>
    <row r="292" spans="1:14" x14ac:dyDescent="0.3">
      <c r="A292" t="s">
        <v>533</v>
      </c>
      <c r="B292" t="s">
        <v>207</v>
      </c>
      <c r="C292">
        <v>25</v>
      </c>
      <c r="D292" t="s">
        <v>16</v>
      </c>
      <c r="E292" t="s">
        <v>74</v>
      </c>
      <c r="F292" t="s">
        <v>75</v>
      </c>
      <c r="G292" t="s">
        <v>88</v>
      </c>
      <c r="H292">
        <v>43129</v>
      </c>
      <c r="I292">
        <v>26458</v>
      </c>
      <c r="J292">
        <v>1511</v>
      </c>
      <c r="K292">
        <v>2.7</v>
      </c>
      <c r="L292">
        <v>1</v>
      </c>
      <c r="M292" t="s">
        <v>20</v>
      </c>
      <c r="N292" t="s">
        <v>21</v>
      </c>
    </row>
    <row r="293" spans="1:14" x14ac:dyDescent="0.3">
      <c r="A293" t="s">
        <v>534</v>
      </c>
      <c r="B293" t="s">
        <v>163</v>
      </c>
      <c r="C293">
        <v>28</v>
      </c>
      <c r="D293" t="s">
        <v>24</v>
      </c>
      <c r="E293" t="s">
        <v>62</v>
      </c>
      <c r="F293" t="s">
        <v>63</v>
      </c>
      <c r="G293" t="s">
        <v>105</v>
      </c>
      <c r="H293">
        <v>45150</v>
      </c>
      <c r="I293">
        <v>41112</v>
      </c>
      <c r="J293">
        <v>1054</v>
      </c>
      <c r="K293">
        <v>1.94</v>
      </c>
      <c r="L293">
        <v>4</v>
      </c>
      <c r="M293" t="s">
        <v>20</v>
      </c>
      <c r="N293" t="s">
        <v>21</v>
      </c>
    </row>
    <row r="294" spans="1:14" x14ac:dyDescent="0.3">
      <c r="A294" t="s">
        <v>535</v>
      </c>
      <c r="B294" t="s">
        <v>536</v>
      </c>
      <c r="C294">
        <v>29</v>
      </c>
      <c r="D294" t="s">
        <v>24</v>
      </c>
      <c r="E294" t="s">
        <v>31</v>
      </c>
      <c r="F294" t="s">
        <v>32</v>
      </c>
      <c r="G294" t="s">
        <v>50</v>
      </c>
      <c r="H294">
        <v>45406</v>
      </c>
      <c r="I294">
        <v>33380</v>
      </c>
      <c r="J294">
        <v>1331</v>
      </c>
      <c r="K294">
        <v>4.68</v>
      </c>
      <c r="L294">
        <v>1</v>
      </c>
      <c r="M294" t="s">
        <v>34</v>
      </c>
      <c r="N294" t="s">
        <v>21</v>
      </c>
    </row>
    <row r="295" spans="1:14" x14ac:dyDescent="0.3">
      <c r="A295" t="s">
        <v>537</v>
      </c>
      <c r="B295" t="s">
        <v>538</v>
      </c>
      <c r="C295">
        <v>29</v>
      </c>
      <c r="D295" t="s">
        <v>24</v>
      </c>
      <c r="E295" t="s">
        <v>42</v>
      </c>
      <c r="F295" t="s">
        <v>43</v>
      </c>
      <c r="G295" t="s">
        <v>27</v>
      </c>
      <c r="H295">
        <v>42591</v>
      </c>
      <c r="I295">
        <v>46121</v>
      </c>
      <c r="J295">
        <v>1188</v>
      </c>
      <c r="K295">
        <v>2.6</v>
      </c>
      <c r="L295">
        <v>0</v>
      </c>
      <c r="M295" t="s">
        <v>20</v>
      </c>
      <c r="N295" t="s">
        <v>21</v>
      </c>
    </row>
    <row r="296" spans="1:14" x14ac:dyDescent="0.3">
      <c r="A296" t="s">
        <v>539</v>
      </c>
      <c r="B296" t="s">
        <v>540</v>
      </c>
      <c r="C296">
        <v>32</v>
      </c>
      <c r="D296" t="s">
        <v>24</v>
      </c>
      <c r="E296" t="s">
        <v>31</v>
      </c>
      <c r="F296" t="s">
        <v>32</v>
      </c>
      <c r="G296" t="s">
        <v>53</v>
      </c>
      <c r="H296">
        <v>45050</v>
      </c>
      <c r="I296">
        <v>37149</v>
      </c>
      <c r="J296">
        <v>1326</v>
      </c>
      <c r="K296">
        <v>2.97</v>
      </c>
      <c r="L296">
        <v>1</v>
      </c>
      <c r="M296" t="s">
        <v>20</v>
      </c>
      <c r="N296" t="s">
        <v>21</v>
      </c>
    </row>
    <row r="297" spans="1:14" x14ac:dyDescent="0.3">
      <c r="A297" t="s">
        <v>541</v>
      </c>
      <c r="B297" t="s">
        <v>451</v>
      </c>
      <c r="C297">
        <v>46</v>
      </c>
      <c r="D297" t="s">
        <v>16</v>
      </c>
      <c r="E297" t="s">
        <v>31</v>
      </c>
      <c r="F297" t="s">
        <v>32</v>
      </c>
      <c r="G297" t="s">
        <v>19</v>
      </c>
      <c r="H297">
        <v>42192</v>
      </c>
      <c r="I297">
        <v>33136</v>
      </c>
      <c r="J297">
        <v>705</v>
      </c>
      <c r="K297">
        <v>2.99</v>
      </c>
      <c r="L297">
        <v>4</v>
      </c>
      <c r="M297" t="s">
        <v>20</v>
      </c>
      <c r="N297" t="s">
        <v>21</v>
      </c>
    </row>
    <row r="298" spans="1:14" x14ac:dyDescent="0.3">
      <c r="A298" t="s">
        <v>542</v>
      </c>
      <c r="B298" t="s">
        <v>366</v>
      </c>
      <c r="C298">
        <v>26</v>
      </c>
      <c r="D298" t="s">
        <v>16</v>
      </c>
      <c r="E298" t="s">
        <v>62</v>
      </c>
      <c r="F298" t="s">
        <v>63</v>
      </c>
      <c r="G298" t="s">
        <v>19</v>
      </c>
      <c r="H298">
        <v>45074</v>
      </c>
      <c r="I298">
        <v>52493</v>
      </c>
      <c r="J298">
        <v>2570</v>
      </c>
      <c r="K298">
        <v>3.71</v>
      </c>
      <c r="L298">
        <v>3</v>
      </c>
      <c r="M298" t="s">
        <v>28</v>
      </c>
      <c r="N298" t="s">
        <v>21</v>
      </c>
    </row>
    <row r="299" spans="1:14" x14ac:dyDescent="0.3">
      <c r="A299" t="s">
        <v>543</v>
      </c>
      <c r="B299" t="s">
        <v>244</v>
      </c>
      <c r="C299">
        <v>32</v>
      </c>
      <c r="D299" t="s">
        <v>16</v>
      </c>
      <c r="E299" t="s">
        <v>37</v>
      </c>
      <c r="F299" t="s">
        <v>38</v>
      </c>
      <c r="G299" t="s">
        <v>39</v>
      </c>
      <c r="H299">
        <v>42784</v>
      </c>
      <c r="I299">
        <v>31839</v>
      </c>
      <c r="J299">
        <v>1969</v>
      </c>
      <c r="K299">
        <v>3.14</v>
      </c>
      <c r="L299">
        <v>5</v>
      </c>
      <c r="M299" t="s">
        <v>20</v>
      </c>
      <c r="N299" t="s">
        <v>21</v>
      </c>
    </row>
    <row r="300" spans="1:14" x14ac:dyDescent="0.3">
      <c r="A300" t="s">
        <v>544</v>
      </c>
      <c r="B300" t="s">
        <v>470</v>
      </c>
      <c r="C300">
        <v>43</v>
      </c>
      <c r="D300" t="s">
        <v>24</v>
      </c>
      <c r="E300" t="s">
        <v>31</v>
      </c>
      <c r="F300" t="s">
        <v>32</v>
      </c>
      <c r="G300" t="s">
        <v>19</v>
      </c>
      <c r="H300">
        <v>43081</v>
      </c>
      <c r="I300">
        <v>26722</v>
      </c>
      <c r="J300">
        <v>1822</v>
      </c>
      <c r="K300">
        <v>4.16</v>
      </c>
      <c r="L300">
        <v>0</v>
      </c>
      <c r="M300" t="s">
        <v>28</v>
      </c>
      <c r="N300" t="s">
        <v>21</v>
      </c>
    </row>
    <row r="301" spans="1:14" x14ac:dyDescent="0.3">
      <c r="A301" t="s">
        <v>545</v>
      </c>
      <c r="B301" t="s">
        <v>45</v>
      </c>
      <c r="C301">
        <v>30</v>
      </c>
      <c r="D301" t="s">
        <v>16</v>
      </c>
      <c r="E301" t="s">
        <v>37</v>
      </c>
      <c r="F301" t="s">
        <v>38</v>
      </c>
      <c r="G301" t="s">
        <v>39</v>
      </c>
      <c r="H301">
        <v>42034</v>
      </c>
      <c r="I301">
        <v>24234</v>
      </c>
      <c r="J301">
        <v>2029</v>
      </c>
      <c r="K301">
        <v>3.98</v>
      </c>
      <c r="L301">
        <v>1</v>
      </c>
      <c r="M301" t="s">
        <v>20</v>
      </c>
      <c r="N301" t="s">
        <v>21</v>
      </c>
    </row>
    <row r="302" spans="1:14" x14ac:dyDescent="0.3">
      <c r="A302" t="s">
        <v>546</v>
      </c>
      <c r="B302" t="s">
        <v>279</v>
      </c>
      <c r="C302">
        <v>40</v>
      </c>
      <c r="D302" t="s">
        <v>16</v>
      </c>
      <c r="E302" t="s">
        <v>62</v>
      </c>
      <c r="F302" t="s">
        <v>63</v>
      </c>
      <c r="G302" t="s">
        <v>39</v>
      </c>
      <c r="H302">
        <v>42300</v>
      </c>
      <c r="I302">
        <v>43975</v>
      </c>
      <c r="J302">
        <v>1982</v>
      </c>
      <c r="K302">
        <v>4.49</v>
      </c>
      <c r="L302">
        <v>4</v>
      </c>
      <c r="M302" t="s">
        <v>34</v>
      </c>
      <c r="N302" t="s">
        <v>21</v>
      </c>
    </row>
    <row r="303" spans="1:14" x14ac:dyDescent="0.3">
      <c r="A303" t="s">
        <v>547</v>
      </c>
      <c r="B303" t="s">
        <v>463</v>
      </c>
      <c r="C303">
        <v>28</v>
      </c>
      <c r="D303" t="s">
        <v>24</v>
      </c>
      <c r="E303" t="s">
        <v>25</v>
      </c>
      <c r="F303" t="s">
        <v>26</v>
      </c>
      <c r="G303" t="s">
        <v>53</v>
      </c>
      <c r="H303">
        <v>42059</v>
      </c>
      <c r="I303">
        <v>23627</v>
      </c>
      <c r="J303">
        <v>1293</v>
      </c>
      <c r="K303">
        <v>3.86</v>
      </c>
      <c r="L303">
        <v>3</v>
      </c>
      <c r="M303" t="s">
        <v>20</v>
      </c>
      <c r="N303" t="s">
        <v>21</v>
      </c>
    </row>
    <row r="304" spans="1:14" x14ac:dyDescent="0.3">
      <c r="A304" t="s">
        <v>548</v>
      </c>
      <c r="B304" t="s">
        <v>549</v>
      </c>
      <c r="C304">
        <v>33</v>
      </c>
      <c r="D304" t="s">
        <v>16</v>
      </c>
      <c r="E304" t="s">
        <v>31</v>
      </c>
      <c r="F304" t="s">
        <v>32</v>
      </c>
      <c r="G304" t="s">
        <v>105</v>
      </c>
      <c r="H304">
        <v>45486</v>
      </c>
      <c r="I304">
        <v>37156</v>
      </c>
      <c r="J304">
        <v>1132</v>
      </c>
      <c r="K304">
        <v>3.48</v>
      </c>
      <c r="L304">
        <v>4</v>
      </c>
      <c r="M304" t="s">
        <v>34</v>
      </c>
      <c r="N304" t="s">
        <v>21</v>
      </c>
    </row>
    <row r="305" spans="1:14" x14ac:dyDescent="0.3">
      <c r="A305" t="s">
        <v>550</v>
      </c>
      <c r="B305" t="s">
        <v>109</v>
      </c>
      <c r="C305">
        <v>23</v>
      </c>
      <c r="D305" t="s">
        <v>16</v>
      </c>
      <c r="E305" t="s">
        <v>25</v>
      </c>
      <c r="F305" t="s">
        <v>26</v>
      </c>
      <c r="G305" t="s">
        <v>33</v>
      </c>
      <c r="H305">
        <v>42665</v>
      </c>
      <c r="I305">
        <v>30069</v>
      </c>
      <c r="J305">
        <v>1981</v>
      </c>
      <c r="K305">
        <v>3.47</v>
      </c>
      <c r="L305">
        <v>1</v>
      </c>
      <c r="M305" t="s">
        <v>28</v>
      </c>
      <c r="N305" t="s">
        <v>21</v>
      </c>
    </row>
    <row r="306" spans="1:14" x14ac:dyDescent="0.3">
      <c r="A306" t="s">
        <v>551</v>
      </c>
      <c r="B306" t="s">
        <v>100</v>
      </c>
      <c r="C306">
        <v>30</v>
      </c>
      <c r="D306" t="s">
        <v>16</v>
      </c>
      <c r="E306" t="s">
        <v>74</v>
      </c>
      <c r="F306" t="s">
        <v>75</v>
      </c>
      <c r="G306" t="s">
        <v>39</v>
      </c>
      <c r="H306">
        <v>44890</v>
      </c>
      <c r="I306">
        <v>37287</v>
      </c>
      <c r="J306">
        <v>3361</v>
      </c>
      <c r="K306">
        <v>4.18</v>
      </c>
      <c r="L306">
        <v>4</v>
      </c>
      <c r="M306" t="s">
        <v>28</v>
      </c>
      <c r="N306" t="s">
        <v>21</v>
      </c>
    </row>
    <row r="307" spans="1:14" x14ac:dyDescent="0.3">
      <c r="A307" t="s">
        <v>552</v>
      </c>
      <c r="B307" t="s">
        <v>196</v>
      </c>
      <c r="C307">
        <v>27</v>
      </c>
      <c r="D307" t="s">
        <v>24</v>
      </c>
      <c r="E307" t="s">
        <v>62</v>
      </c>
      <c r="F307" t="s">
        <v>63</v>
      </c>
      <c r="G307" t="s">
        <v>27</v>
      </c>
      <c r="H307">
        <v>45492</v>
      </c>
      <c r="I307">
        <v>42217</v>
      </c>
      <c r="J307">
        <v>2198</v>
      </c>
      <c r="K307">
        <v>2.77</v>
      </c>
      <c r="L307">
        <v>3</v>
      </c>
      <c r="M307" t="s">
        <v>34</v>
      </c>
      <c r="N307" t="s">
        <v>21</v>
      </c>
    </row>
    <row r="308" spans="1:14" x14ac:dyDescent="0.3">
      <c r="A308" t="s">
        <v>553</v>
      </c>
      <c r="B308" t="s">
        <v>554</v>
      </c>
      <c r="C308">
        <v>22</v>
      </c>
      <c r="D308" t="s">
        <v>24</v>
      </c>
      <c r="E308" t="s">
        <v>25</v>
      </c>
      <c r="F308" t="s">
        <v>26</v>
      </c>
      <c r="G308" t="s">
        <v>33</v>
      </c>
      <c r="H308">
        <v>44485</v>
      </c>
      <c r="I308">
        <v>30929</v>
      </c>
      <c r="J308">
        <v>684</v>
      </c>
      <c r="K308">
        <v>3.56</v>
      </c>
      <c r="L308">
        <v>1</v>
      </c>
      <c r="M308" t="s">
        <v>20</v>
      </c>
      <c r="N308" t="s">
        <v>21</v>
      </c>
    </row>
    <row r="309" spans="1:14" x14ac:dyDescent="0.3">
      <c r="A309" t="s">
        <v>555</v>
      </c>
      <c r="B309" t="s">
        <v>202</v>
      </c>
      <c r="C309">
        <v>31</v>
      </c>
      <c r="D309" t="s">
        <v>24</v>
      </c>
      <c r="E309" t="s">
        <v>37</v>
      </c>
      <c r="F309" t="s">
        <v>38</v>
      </c>
      <c r="G309" t="s">
        <v>88</v>
      </c>
      <c r="H309">
        <v>42424</v>
      </c>
      <c r="I309">
        <v>27648</v>
      </c>
      <c r="J309">
        <v>1311</v>
      </c>
      <c r="K309">
        <v>2.74</v>
      </c>
      <c r="L309">
        <v>2</v>
      </c>
      <c r="M309" t="s">
        <v>20</v>
      </c>
      <c r="N309" t="s">
        <v>21</v>
      </c>
    </row>
    <row r="310" spans="1:14" x14ac:dyDescent="0.3">
      <c r="A310" t="s">
        <v>556</v>
      </c>
      <c r="B310" t="s">
        <v>251</v>
      </c>
      <c r="C310">
        <v>35</v>
      </c>
      <c r="D310" t="s">
        <v>24</v>
      </c>
      <c r="E310" t="s">
        <v>58</v>
      </c>
      <c r="F310" t="s">
        <v>59</v>
      </c>
      <c r="G310" t="s">
        <v>50</v>
      </c>
      <c r="H310">
        <v>42642</v>
      </c>
      <c r="I310">
        <v>25526</v>
      </c>
      <c r="J310">
        <v>1079</v>
      </c>
      <c r="K310">
        <v>1.8</v>
      </c>
      <c r="L310">
        <v>3</v>
      </c>
      <c r="M310" t="s">
        <v>20</v>
      </c>
      <c r="N310" t="s">
        <v>21</v>
      </c>
    </row>
    <row r="311" spans="1:14" x14ac:dyDescent="0.3">
      <c r="A311" t="s">
        <v>557</v>
      </c>
      <c r="B311" t="s">
        <v>558</v>
      </c>
      <c r="C311">
        <v>36</v>
      </c>
      <c r="D311" t="s">
        <v>16</v>
      </c>
      <c r="E311" t="s">
        <v>25</v>
      </c>
      <c r="F311" t="s">
        <v>26</v>
      </c>
      <c r="G311" t="s">
        <v>53</v>
      </c>
      <c r="H311">
        <v>45229</v>
      </c>
      <c r="I311">
        <v>31632</v>
      </c>
      <c r="J311">
        <v>2800</v>
      </c>
      <c r="K311">
        <v>3.99</v>
      </c>
      <c r="L311">
        <v>1</v>
      </c>
      <c r="M311" t="s">
        <v>34</v>
      </c>
      <c r="N311" t="s">
        <v>21</v>
      </c>
    </row>
    <row r="312" spans="1:14" x14ac:dyDescent="0.3">
      <c r="A312" t="s">
        <v>559</v>
      </c>
      <c r="B312" t="s">
        <v>473</v>
      </c>
      <c r="C312">
        <v>33</v>
      </c>
      <c r="D312" t="s">
        <v>16</v>
      </c>
      <c r="E312" t="s">
        <v>74</v>
      </c>
      <c r="F312" t="s">
        <v>75</v>
      </c>
      <c r="G312" t="s">
        <v>50</v>
      </c>
      <c r="H312">
        <v>44890</v>
      </c>
      <c r="I312">
        <v>32754</v>
      </c>
      <c r="J312">
        <v>2472</v>
      </c>
      <c r="K312">
        <v>3.42</v>
      </c>
      <c r="L312">
        <v>3</v>
      </c>
      <c r="M312" t="s">
        <v>34</v>
      </c>
      <c r="N312" t="s">
        <v>21</v>
      </c>
    </row>
    <row r="313" spans="1:14" x14ac:dyDescent="0.3">
      <c r="A313" t="s">
        <v>560</v>
      </c>
      <c r="B313" t="s">
        <v>561</v>
      </c>
      <c r="C313">
        <v>36</v>
      </c>
      <c r="D313" t="s">
        <v>24</v>
      </c>
      <c r="E313" t="s">
        <v>62</v>
      </c>
      <c r="F313" t="s">
        <v>63</v>
      </c>
      <c r="G313" t="s">
        <v>27</v>
      </c>
      <c r="H313">
        <v>45209</v>
      </c>
      <c r="I313">
        <v>43359</v>
      </c>
      <c r="J313">
        <v>2387</v>
      </c>
      <c r="K313">
        <v>3.25</v>
      </c>
      <c r="L313">
        <v>1</v>
      </c>
      <c r="M313" t="s">
        <v>20</v>
      </c>
      <c r="N313" t="s">
        <v>21</v>
      </c>
    </row>
    <row r="314" spans="1:14" x14ac:dyDescent="0.3">
      <c r="A314" t="s">
        <v>562</v>
      </c>
      <c r="B314" t="s">
        <v>41</v>
      </c>
      <c r="C314">
        <v>28</v>
      </c>
      <c r="D314" t="s">
        <v>24</v>
      </c>
      <c r="E314" t="s">
        <v>42</v>
      </c>
      <c r="F314" t="s">
        <v>43</v>
      </c>
      <c r="G314" t="s">
        <v>88</v>
      </c>
      <c r="H314">
        <v>44515</v>
      </c>
      <c r="I314">
        <v>44642</v>
      </c>
      <c r="J314">
        <v>3464</v>
      </c>
      <c r="K314">
        <v>4.16</v>
      </c>
      <c r="L314">
        <v>4</v>
      </c>
      <c r="M314" t="s">
        <v>28</v>
      </c>
      <c r="N314" t="s">
        <v>21</v>
      </c>
    </row>
    <row r="315" spans="1:14" x14ac:dyDescent="0.3">
      <c r="A315" t="s">
        <v>563</v>
      </c>
      <c r="B315" t="s">
        <v>77</v>
      </c>
      <c r="C315">
        <v>33</v>
      </c>
      <c r="D315" t="s">
        <v>16</v>
      </c>
      <c r="E315" t="s">
        <v>74</v>
      </c>
      <c r="F315" t="s">
        <v>75</v>
      </c>
      <c r="G315" t="s">
        <v>19</v>
      </c>
      <c r="H315">
        <v>43837</v>
      </c>
      <c r="I315">
        <v>29438</v>
      </c>
      <c r="J315">
        <v>3284</v>
      </c>
      <c r="K315">
        <v>4.87</v>
      </c>
      <c r="L315">
        <v>0</v>
      </c>
      <c r="M315" t="s">
        <v>34</v>
      </c>
      <c r="N315" t="s">
        <v>21</v>
      </c>
    </row>
    <row r="316" spans="1:14" x14ac:dyDescent="0.3">
      <c r="A316" t="s">
        <v>564</v>
      </c>
      <c r="B316" t="s">
        <v>565</v>
      </c>
      <c r="C316">
        <v>41</v>
      </c>
      <c r="D316" t="s">
        <v>24</v>
      </c>
      <c r="E316" t="s">
        <v>62</v>
      </c>
      <c r="F316" t="s">
        <v>63</v>
      </c>
      <c r="G316" t="s">
        <v>33</v>
      </c>
      <c r="H316">
        <v>43316</v>
      </c>
      <c r="I316">
        <v>46187</v>
      </c>
      <c r="J316">
        <v>2935</v>
      </c>
      <c r="K316">
        <v>3.14</v>
      </c>
      <c r="L316">
        <v>5</v>
      </c>
      <c r="M316" t="s">
        <v>34</v>
      </c>
      <c r="N316" t="s">
        <v>21</v>
      </c>
    </row>
    <row r="317" spans="1:14" x14ac:dyDescent="0.3">
      <c r="A317" t="s">
        <v>566</v>
      </c>
      <c r="B317" t="s">
        <v>71</v>
      </c>
      <c r="C317">
        <v>21</v>
      </c>
      <c r="D317" t="s">
        <v>24</v>
      </c>
      <c r="E317" t="s">
        <v>17</v>
      </c>
      <c r="F317" t="s">
        <v>18</v>
      </c>
      <c r="G317" t="s">
        <v>50</v>
      </c>
      <c r="H317">
        <v>43483</v>
      </c>
      <c r="I317">
        <v>48045</v>
      </c>
      <c r="J317">
        <v>1198</v>
      </c>
      <c r="K317">
        <v>2.29</v>
      </c>
      <c r="L317">
        <v>7</v>
      </c>
      <c r="M317" t="s">
        <v>28</v>
      </c>
      <c r="N317" t="s">
        <v>21</v>
      </c>
    </row>
    <row r="318" spans="1:14" x14ac:dyDescent="0.3">
      <c r="A318" t="s">
        <v>567</v>
      </c>
      <c r="B318" t="s">
        <v>568</v>
      </c>
      <c r="C318">
        <v>36</v>
      </c>
      <c r="D318" t="s">
        <v>16</v>
      </c>
      <c r="E318" t="s">
        <v>58</v>
      </c>
      <c r="F318" t="s">
        <v>59</v>
      </c>
      <c r="G318" t="s">
        <v>105</v>
      </c>
      <c r="H318">
        <v>43443</v>
      </c>
      <c r="I318">
        <v>26427</v>
      </c>
      <c r="J318">
        <v>2387</v>
      </c>
      <c r="K318">
        <v>4.68</v>
      </c>
      <c r="L318">
        <v>3</v>
      </c>
      <c r="M318" t="s">
        <v>28</v>
      </c>
      <c r="N318" t="s">
        <v>21</v>
      </c>
    </row>
    <row r="319" spans="1:14" x14ac:dyDescent="0.3">
      <c r="A319" t="s">
        <v>569</v>
      </c>
      <c r="B319" t="s">
        <v>224</v>
      </c>
      <c r="C319">
        <v>26</v>
      </c>
      <c r="D319" t="s">
        <v>16</v>
      </c>
      <c r="E319" t="s">
        <v>42</v>
      </c>
      <c r="F319" t="s">
        <v>43</v>
      </c>
      <c r="G319" t="s">
        <v>33</v>
      </c>
      <c r="H319">
        <v>44013</v>
      </c>
      <c r="I319">
        <v>42293</v>
      </c>
      <c r="J319">
        <v>1775</v>
      </c>
      <c r="K319">
        <v>4.5599999999999996</v>
      </c>
      <c r="L319">
        <v>0</v>
      </c>
      <c r="M319" t="s">
        <v>34</v>
      </c>
      <c r="N319" t="s">
        <v>21</v>
      </c>
    </row>
    <row r="320" spans="1:14" x14ac:dyDescent="0.3">
      <c r="A320" t="s">
        <v>570</v>
      </c>
      <c r="B320" t="s">
        <v>529</v>
      </c>
      <c r="C320">
        <v>36</v>
      </c>
      <c r="D320" t="s">
        <v>16</v>
      </c>
      <c r="E320" t="s">
        <v>74</v>
      </c>
      <c r="F320" t="s">
        <v>75</v>
      </c>
      <c r="G320" t="s">
        <v>27</v>
      </c>
      <c r="H320">
        <v>42119</v>
      </c>
      <c r="I320">
        <v>39422</v>
      </c>
      <c r="J320">
        <v>1133</v>
      </c>
      <c r="K320">
        <v>4.51</v>
      </c>
      <c r="L320">
        <v>1</v>
      </c>
      <c r="M320" t="s">
        <v>28</v>
      </c>
      <c r="N320" t="s">
        <v>21</v>
      </c>
    </row>
    <row r="321" spans="1:14" x14ac:dyDescent="0.3">
      <c r="A321" t="s">
        <v>571</v>
      </c>
      <c r="B321" t="s">
        <v>572</v>
      </c>
      <c r="C321">
        <v>33</v>
      </c>
      <c r="D321" t="s">
        <v>24</v>
      </c>
      <c r="E321" t="s">
        <v>37</v>
      </c>
      <c r="F321" t="s">
        <v>38</v>
      </c>
      <c r="G321" t="s">
        <v>39</v>
      </c>
      <c r="H321">
        <v>44925</v>
      </c>
      <c r="I321">
        <v>31944</v>
      </c>
      <c r="J321">
        <v>1076</v>
      </c>
      <c r="K321">
        <v>3.81</v>
      </c>
      <c r="L321">
        <v>1</v>
      </c>
      <c r="M321" t="s">
        <v>34</v>
      </c>
      <c r="N321" t="s">
        <v>21</v>
      </c>
    </row>
    <row r="322" spans="1:14" x14ac:dyDescent="0.3">
      <c r="A322" t="s">
        <v>573</v>
      </c>
      <c r="B322" t="s">
        <v>435</v>
      </c>
      <c r="C322">
        <v>33</v>
      </c>
      <c r="D322" t="s">
        <v>16</v>
      </c>
      <c r="E322" t="s">
        <v>25</v>
      </c>
      <c r="F322" t="s">
        <v>26</v>
      </c>
      <c r="G322" t="s">
        <v>39</v>
      </c>
      <c r="H322">
        <v>43259</v>
      </c>
      <c r="I322">
        <v>29751</v>
      </c>
      <c r="J322">
        <v>981</v>
      </c>
      <c r="K322">
        <v>3.28</v>
      </c>
      <c r="L322">
        <v>2</v>
      </c>
      <c r="M322" t="s">
        <v>34</v>
      </c>
      <c r="N322" t="s">
        <v>21</v>
      </c>
    </row>
    <row r="323" spans="1:14" x14ac:dyDescent="0.3">
      <c r="A323" t="s">
        <v>574</v>
      </c>
      <c r="B323" t="s">
        <v>176</v>
      </c>
      <c r="C323">
        <v>34</v>
      </c>
      <c r="D323" t="s">
        <v>24</v>
      </c>
      <c r="E323" t="s">
        <v>31</v>
      </c>
      <c r="F323" t="s">
        <v>32</v>
      </c>
      <c r="G323" t="s">
        <v>33</v>
      </c>
      <c r="H323">
        <v>43598</v>
      </c>
      <c r="I323">
        <v>24770</v>
      </c>
      <c r="J323">
        <v>688</v>
      </c>
      <c r="K323">
        <v>3.72</v>
      </c>
      <c r="L323">
        <v>4</v>
      </c>
      <c r="M323" t="s">
        <v>28</v>
      </c>
      <c r="N323" t="s">
        <v>21</v>
      </c>
    </row>
    <row r="324" spans="1:14" x14ac:dyDescent="0.3">
      <c r="A324" t="s">
        <v>575</v>
      </c>
      <c r="B324" t="s">
        <v>55</v>
      </c>
      <c r="C324">
        <v>21</v>
      </c>
      <c r="D324" t="s">
        <v>24</v>
      </c>
      <c r="E324" t="s">
        <v>62</v>
      </c>
      <c r="F324" t="s">
        <v>63</v>
      </c>
      <c r="G324" t="s">
        <v>19</v>
      </c>
      <c r="H324">
        <v>42156</v>
      </c>
      <c r="I324">
        <v>42469</v>
      </c>
      <c r="J324">
        <v>3143</v>
      </c>
      <c r="K324">
        <v>3.88</v>
      </c>
      <c r="L324">
        <v>3</v>
      </c>
      <c r="M324" t="s">
        <v>34</v>
      </c>
      <c r="N324" t="s">
        <v>21</v>
      </c>
    </row>
    <row r="325" spans="1:14" x14ac:dyDescent="0.3">
      <c r="A325" t="s">
        <v>576</v>
      </c>
      <c r="B325" t="s">
        <v>577</v>
      </c>
      <c r="C325">
        <v>33</v>
      </c>
      <c r="D325" t="s">
        <v>24</v>
      </c>
      <c r="E325" t="s">
        <v>42</v>
      </c>
      <c r="F325" t="s">
        <v>43</v>
      </c>
      <c r="G325" t="s">
        <v>88</v>
      </c>
      <c r="H325">
        <v>44784</v>
      </c>
      <c r="I325">
        <v>45712</v>
      </c>
      <c r="J325">
        <v>3381</v>
      </c>
      <c r="K325">
        <v>4.0599999999999996</v>
      </c>
      <c r="L325">
        <v>1</v>
      </c>
      <c r="M325" t="s">
        <v>20</v>
      </c>
      <c r="N325" t="s">
        <v>21</v>
      </c>
    </row>
    <row r="326" spans="1:14" x14ac:dyDescent="0.3">
      <c r="A326" t="s">
        <v>578</v>
      </c>
      <c r="B326" t="s">
        <v>111</v>
      </c>
      <c r="C326">
        <v>39</v>
      </c>
      <c r="D326" t="s">
        <v>24</v>
      </c>
      <c r="E326" t="s">
        <v>31</v>
      </c>
      <c r="F326" t="s">
        <v>32</v>
      </c>
      <c r="G326" t="s">
        <v>50</v>
      </c>
      <c r="H326">
        <v>43094</v>
      </c>
      <c r="I326">
        <v>30366</v>
      </c>
      <c r="J326">
        <v>742</v>
      </c>
      <c r="K326">
        <v>2.08</v>
      </c>
      <c r="L326">
        <v>2</v>
      </c>
      <c r="M326" t="s">
        <v>20</v>
      </c>
      <c r="N326" t="s">
        <v>21</v>
      </c>
    </row>
    <row r="327" spans="1:14" x14ac:dyDescent="0.3">
      <c r="A327" t="s">
        <v>579</v>
      </c>
      <c r="B327" t="s">
        <v>540</v>
      </c>
      <c r="C327">
        <v>28</v>
      </c>
      <c r="D327" t="s">
        <v>24</v>
      </c>
      <c r="E327" t="s">
        <v>62</v>
      </c>
      <c r="F327" t="s">
        <v>63</v>
      </c>
      <c r="G327" t="s">
        <v>33</v>
      </c>
      <c r="H327">
        <v>42429</v>
      </c>
      <c r="I327">
        <v>44609</v>
      </c>
      <c r="J327">
        <v>714</v>
      </c>
      <c r="K327">
        <v>2.63</v>
      </c>
      <c r="L327">
        <v>3</v>
      </c>
      <c r="M327" t="s">
        <v>20</v>
      </c>
      <c r="N327" t="s">
        <v>21</v>
      </c>
    </row>
    <row r="328" spans="1:14" x14ac:dyDescent="0.3">
      <c r="A328" t="s">
        <v>580</v>
      </c>
      <c r="B328" t="s">
        <v>581</v>
      </c>
      <c r="C328">
        <v>32</v>
      </c>
      <c r="D328" t="s">
        <v>16</v>
      </c>
      <c r="E328" t="s">
        <v>25</v>
      </c>
      <c r="F328" t="s">
        <v>26</v>
      </c>
      <c r="G328" t="s">
        <v>27</v>
      </c>
      <c r="H328">
        <v>45144</v>
      </c>
      <c r="I328">
        <v>27285</v>
      </c>
      <c r="J328">
        <v>938</v>
      </c>
      <c r="K328">
        <v>3.45</v>
      </c>
      <c r="L328">
        <v>0</v>
      </c>
      <c r="M328" t="s">
        <v>34</v>
      </c>
      <c r="N328" t="s">
        <v>21</v>
      </c>
    </row>
    <row r="329" spans="1:14" x14ac:dyDescent="0.3">
      <c r="A329" t="s">
        <v>582</v>
      </c>
      <c r="B329" t="s">
        <v>583</v>
      </c>
      <c r="C329">
        <v>33</v>
      </c>
      <c r="D329" t="s">
        <v>16</v>
      </c>
      <c r="E329" t="s">
        <v>37</v>
      </c>
      <c r="F329" t="s">
        <v>38</v>
      </c>
      <c r="G329" t="s">
        <v>105</v>
      </c>
      <c r="H329">
        <v>44645</v>
      </c>
      <c r="I329">
        <v>26282</v>
      </c>
      <c r="J329">
        <v>503</v>
      </c>
      <c r="K329">
        <v>2.83</v>
      </c>
      <c r="L329">
        <v>2</v>
      </c>
      <c r="M329" t="s">
        <v>20</v>
      </c>
      <c r="N329" t="s">
        <v>21</v>
      </c>
    </row>
    <row r="330" spans="1:14" x14ac:dyDescent="0.3">
      <c r="A330" t="s">
        <v>584</v>
      </c>
      <c r="B330" t="s">
        <v>266</v>
      </c>
      <c r="C330">
        <v>32</v>
      </c>
      <c r="D330" t="s">
        <v>16</v>
      </c>
      <c r="E330" t="s">
        <v>62</v>
      </c>
      <c r="F330" t="s">
        <v>63</v>
      </c>
      <c r="G330" t="s">
        <v>39</v>
      </c>
      <c r="H330">
        <v>43067</v>
      </c>
      <c r="I330">
        <v>48361</v>
      </c>
      <c r="J330">
        <v>1439</v>
      </c>
      <c r="K330">
        <v>3.18</v>
      </c>
      <c r="L330">
        <v>4</v>
      </c>
      <c r="M330" t="s">
        <v>20</v>
      </c>
      <c r="N330" t="s">
        <v>21</v>
      </c>
    </row>
    <row r="331" spans="1:14" x14ac:dyDescent="0.3">
      <c r="A331" t="s">
        <v>585</v>
      </c>
      <c r="B331" t="s">
        <v>255</v>
      </c>
      <c r="C331">
        <v>35</v>
      </c>
      <c r="D331" t="s">
        <v>16</v>
      </c>
      <c r="E331" t="s">
        <v>62</v>
      </c>
      <c r="F331" t="s">
        <v>63</v>
      </c>
      <c r="G331" t="s">
        <v>50</v>
      </c>
      <c r="H331">
        <v>43684</v>
      </c>
      <c r="I331">
        <v>48373</v>
      </c>
      <c r="J331">
        <v>1351</v>
      </c>
      <c r="K331">
        <v>1.96</v>
      </c>
      <c r="L331">
        <v>3</v>
      </c>
      <c r="M331" t="s">
        <v>28</v>
      </c>
      <c r="N331" t="s">
        <v>21</v>
      </c>
    </row>
    <row r="332" spans="1:14" x14ac:dyDescent="0.3">
      <c r="A332" t="s">
        <v>586</v>
      </c>
      <c r="B332" t="s">
        <v>176</v>
      </c>
      <c r="C332">
        <v>41</v>
      </c>
      <c r="D332" t="s">
        <v>16</v>
      </c>
      <c r="E332" t="s">
        <v>37</v>
      </c>
      <c r="F332" t="s">
        <v>38</v>
      </c>
      <c r="G332" t="s">
        <v>53</v>
      </c>
      <c r="H332">
        <v>43899</v>
      </c>
      <c r="I332">
        <v>30964</v>
      </c>
      <c r="J332">
        <v>1522</v>
      </c>
      <c r="K332">
        <v>3.67</v>
      </c>
      <c r="L332">
        <v>6</v>
      </c>
      <c r="M332" t="s">
        <v>20</v>
      </c>
      <c r="N332" t="s">
        <v>21</v>
      </c>
    </row>
    <row r="333" spans="1:14" x14ac:dyDescent="0.3">
      <c r="A333" t="s">
        <v>587</v>
      </c>
      <c r="B333" t="s">
        <v>217</v>
      </c>
      <c r="C333">
        <v>27</v>
      </c>
      <c r="D333" t="s">
        <v>16</v>
      </c>
      <c r="E333" t="s">
        <v>25</v>
      </c>
      <c r="F333" t="s">
        <v>26</v>
      </c>
      <c r="G333" t="s">
        <v>19</v>
      </c>
      <c r="H333">
        <v>45616</v>
      </c>
      <c r="I333">
        <v>25604</v>
      </c>
      <c r="J333">
        <v>526</v>
      </c>
      <c r="K333">
        <v>1.74</v>
      </c>
      <c r="L333">
        <v>2</v>
      </c>
      <c r="M333" t="s">
        <v>20</v>
      </c>
      <c r="N333" t="s">
        <v>21</v>
      </c>
    </row>
    <row r="334" spans="1:14" x14ac:dyDescent="0.3">
      <c r="A334" t="s">
        <v>588</v>
      </c>
      <c r="B334" t="s">
        <v>217</v>
      </c>
      <c r="C334">
        <v>21</v>
      </c>
      <c r="D334" t="s">
        <v>16</v>
      </c>
      <c r="E334" t="s">
        <v>58</v>
      </c>
      <c r="F334" t="s">
        <v>59</v>
      </c>
      <c r="G334" t="s">
        <v>33</v>
      </c>
      <c r="H334">
        <v>44856</v>
      </c>
      <c r="I334">
        <v>28083</v>
      </c>
      <c r="J334">
        <v>525</v>
      </c>
      <c r="K334">
        <v>2.5499999999999998</v>
      </c>
      <c r="L334">
        <v>1</v>
      </c>
      <c r="M334" t="s">
        <v>34</v>
      </c>
      <c r="N334" t="s">
        <v>21</v>
      </c>
    </row>
    <row r="335" spans="1:14" x14ac:dyDescent="0.3">
      <c r="A335" t="s">
        <v>589</v>
      </c>
      <c r="B335" t="s">
        <v>590</v>
      </c>
      <c r="C335">
        <v>34</v>
      </c>
      <c r="D335" t="s">
        <v>24</v>
      </c>
      <c r="E335" t="s">
        <v>37</v>
      </c>
      <c r="F335" t="s">
        <v>38</v>
      </c>
      <c r="G335" t="s">
        <v>88</v>
      </c>
      <c r="H335">
        <v>42475</v>
      </c>
      <c r="I335">
        <v>32453</v>
      </c>
      <c r="J335">
        <v>1417</v>
      </c>
      <c r="K335">
        <v>4.72</v>
      </c>
      <c r="L335">
        <v>3</v>
      </c>
      <c r="M335" t="s">
        <v>28</v>
      </c>
      <c r="N335" t="s">
        <v>21</v>
      </c>
    </row>
    <row r="336" spans="1:14" x14ac:dyDescent="0.3">
      <c r="A336" t="s">
        <v>591</v>
      </c>
      <c r="B336" t="s">
        <v>592</v>
      </c>
      <c r="C336">
        <v>37</v>
      </c>
      <c r="D336" t="s">
        <v>16</v>
      </c>
      <c r="E336" t="s">
        <v>37</v>
      </c>
      <c r="F336" t="s">
        <v>38</v>
      </c>
      <c r="G336" t="s">
        <v>33</v>
      </c>
      <c r="H336">
        <v>43270</v>
      </c>
      <c r="I336">
        <v>27751</v>
      </c>
      <c r="J336">
        <v>1770</v>
      </c>
      <c r="K336">
        <v>4</v>
      </c>
      <c r="L336">
        <v>5</v>
      </c>
      <c r="M336" t="s">
        <v>28</v>
      </c>
      <c r="N336" t="s">
        <v>21</v>
      </c>
    </row>
    <row r="337" spans="1:14" x14ac:dyDescent="0.3">
      <c r="A337" t="s">
        <v>593</v>
      </c>
      <c r="B337" t="s">
        <v>536</v>
      </c>
      <c r="C337">
        <v>29</v>
      </c>
      <c r="D337" t="s">
        <v>24</v>
      </c>
      <c r="E337" t="s">
        <v>42</v>
      </c>
      <c r="F337" t="s">
        <v>43</v>
      </c>
      <c r="G337" t="s">
        <v>19</v>
      </c>
      <c r="H337">
        <v>45286</v>
      </c>
      <c r="I337">
        <v>46952</v>
      </c>
      <c r="J337">
        <v>1471</v>
      </c>
      <c r="K337">
        <v>3.74</v>
      </c>
      <c r="L337">
        <v>0</v>
      </c>
      <c r="M337" t="s">
        <v>20</v>
      </c>
      <c r="N337" t="s">
        <v>21</v>
      </c>
    </row>
    <row r="338" spans="1:14" x14ac:dyDescent="0.3">
      <c r="A338" t="s">
        <v>594</v>
      </c>
      <c r="B338" t="s">
        <v>414</v>
      </c>
      <c r="C338">
        <v>30</v>
      </c>
      <c r="D338" t="s">
        <v>16</v>
      </c>
      <c r="E338" t="s">
        <v>25</v>
      </c>
      <c r="F338" t="s">
        <v>26</v>
      </c>
      <c r="G338" t="s">
        <v>39</v>
      </c>
      <c r="H338">
        <v>43323</v>
      </c>
      <c r="I338">
        <v>28961</v>
      </c>
      <c r="J338">
        <v>1611</v>
      </c>
      <c r="K338">
        <v>3.34</v>
      </c>
      <c r="L338">
        <v>2</v>
      </c>
      <c r="M338" t="s">
        <v>34</v>
      </c>
      <c r="N338" t="s">
        <v>21</v>
      </c>
    </row>
    <row r="339" spans="1:14" x14ac:dyDescent="0.3">
      <c r="A339" t="s">
        <v>595</v>
      </c>
      <c r="B339" t="s">
        <v>285</v>
      </c>
      <c r="C339">
        <v>38</v>
      </c>
      <c r="D339" t="s">
        <v>24</v>
      </c>
      <c r="E339" t="s">
        <v>31</v>
      </c>
      <c r="F339" t="s">
        <v>32</v>
      </c>
      <c r="G339" t="s">
        <v>39</v>
      </c>
      <c r="H339">
        <v>43962</v>
      </c>
      <c r="I339">
        <v>29594</v>
      </c>
      <c r="J339">
        <v>1113</v>
      </c>
      <c r="K339">
        <v>3.64</v>
      </c>
      <c r="L339">
        <v>5</v>
      </c>
      <c r="M339" t="s">
        <v>20</v>
      </c>
      <c r="N339" t="s">
        <v>21</v>
      </c>
    </row>
    <row r="340" spans="1:14" x14ac:dyDescent="0.3">
      <c r="A340" t="s">
        <v>596</v>
      </c>
      <c r="B340" t="s">
        <v>597</v>
      </c>
      <c r="C340">
        <v>42</v>
      </c>
      <c r="D340" t="s">
        <v>16</v>
      </c>
      <c r="E340" t="s">
        <v>31</v>
      </c>
      <c r="F340" t="s">
        <v>32</v>
      </c>
      <c r="G340" t="s">
        <v>33</v>
      </c>
      <c r="H340">
        <v>44959</v>
      </c>
      <c r="I340">
        <v>31189</v>
      </c>
      <c r="J340">
        <v>1418</v>
      </c>
      <c r="K340">
        <v>3.36</v>
      </c>
      <c r="L340">
        <v>2</v>
      </c>
      <c r="M340" t="s">
        <v>20</v>
      </c>
      <c r="N340" t="s">
        <v>21</v>
      </c>
    </row>
    <row r="341" spans="1:14" x14ac:dyDescent="0.3">
      <c r="A341" t="s">
        <v>598</v>
      </c>
      <c r="B341" t="s">
        <v>599</v>
      </c>
      <c r="C341">
        <v>33</v>
      </c>
      <c r="D341" t="s">
        <v>16</v>
      </c>
      <c r="E341" t="s">
        <v>37</v>
      </c>
      <c r="F341" t="s">
        <v>38</v>
      </c>
      <c r="G341" t="s">
        <v>19</v>
      </c>
      <c r="H341">
        <v>44508</v>
      </c>
      <c r="I341">
        <v>25343</v>
      </c>
      <c r="J341">
        <v>1299</v>
      </c>
      <c r="K341">
        <v>2.27</v>
      </c>
      <c r="L341">
        <v>3</v>
      </c>
      <c r="M341" t="s">
        <v>20</v>
      </c>
      <c r="N341" t="s">
        <v>21</v>
      </c>
    </row>
    <row r="342" spans="1:14" x14ac:dyDescent="0.3">
      <c r="A342" t="s">
        <v>600</v>
      </c>
      <c r="B342" t="s">
        <v>107</v>
      </c>
      <c r="C342">
        <v>47</v>
      </c>
      <c r="D342" t="s">
        <v>16</v>
      </c>
      <c r="E342" t="s">
        <v>37</v>
      </c>
      <c r="F342" t="s">
        <v>38</v>
      </c>
      <c r="G342" t="s">
        <v>27</v>
      </c>
      <c r="H342">
        <v>44886</v>
      </c>
      <c r="I342">
        <v>31308</v>
      </c>
      <c r="J342">
        <v>1144</v>
      </c>
      <c r="K342">
        <v>3.31</v>
      </c>
      <c r="L342">
        <v>1</v>
      </c>
      <c r="M342" t="s">
        <v>20</v>
      </c>
      <c r="N342" t="s">
        <v>21</v>
      </c>
    </row>
    <row r="343" spans="1:14" x14ac:dyDescent="0.3">
      <c r="A343" t="s">
        <v>601</v>
      </c>
      <c r="B343" t="s">
        <v>602</v>
      </c>
      <c r="C343">
        <v>21</v>
      </c>
      <c r="D343" t="s">
        <v>16</v>
      </c>
      <c r="E343" t="s">
        <v>25</v>
      </c>
      <c r="F343" t="s">
        <v>26</v>
      </c>
      <c r="G343" t="s">
        <v>33</v>
      </c>
      <c r="H343">
        <v>44632</v>
      </c>
      <c r="I343">
        <v>26798</v>
      </c>
      <c r="J343">
        <v>1831</v>
      </c>
      <c r="K343">
        <v>5</v>
      </c>
      <c r="L343">
        <v>1</v>
      </c>
      <c r="M343" t="s">
        <v>20</v>
      </c>
      <c r="N343" t="s">
        <v>21</v>
      </c>
    </row>
    <row r="344" spans="1:14" x14ac:dyDescent="0.3">
      <c r="A344" t="s">
        <v>603</v>
      </c>
      <c r="B344" t="s">
        <v>604</v>
      </c>
      <c r="C344">
        <v>39</v>
      </c>
      <c r="D344" t="s">
        <v>16</v>
      </c>
      <c r="E344" t="s">
        <v>62</v>
      </c>
      <c r="F344" t="s">
        <v>63</v>
      </c>
      <c r="G344" t="s">
        <v>50</v>
      </c>
      <c r="H344">
        <v>43121</v>
      </c>
      <c r="I344">
        <v>50878</v>
      </c>
      <c r="J344">
        <v>1439</v>
      </c>
      <c r="K344">
        <v>4.04</v>
      </c>
      <c r="L344">
        <v>1</v>
      </c>
      <c r="M344" t="s">
        <v>34</v>
      </c>
      <c r="N344" t="s">
        <v>21</v>
      </c>
    </row>
    <row r="345" spans="1:14" x14ac:dyDescent="0.3">
      <c r="A345" t="s">
        <v>605</v>
      </c>
      <c r="B345" t="s">
        <v>352</v>
      </c>
      <c r="C345">
        <v>36</v>
      </c>
      <c r="D345" t="s">
        <v>16</v>
      </c>
      <c r="E345" t="s">
        <v>17</v>
      </c>
      <c r="F345" t="s">
        <v>18</v>
      </c>
      <c r="G345" t="s">
        <v>50</v>
      </c>
      <c r="H345">
        <v>44060</v>
      </c>
      <c r="I345">
        <v>35482</v>
      </c>
      <c r="J345">
        <v>2443</v>
      </c>
      <c r="K345">
        <v>3.03</v>
      </c>
      <c r="L345">
        <v>8</v>
      </c>
      <c r="M345" t="s">
        <v>28</v>
      </c>
      <c r="N345" t="s">
        <v>21</v>
      </c>
    </row>
    <row r="346" spans="1:14" x14ac:dyDescent="0.3">
      <c r="A346" t="s">
        <v>606</v>
      </c>
      <c r="B346" t="s">
        <v>77</v>
      </c>
      <c r="C346">
        <v>37</v>
      </c>
      <c r="D346" t="s">
        <v>16</v>
      </c>
      <c r="E346" t="s">
        <v>74</v>
      </c>
      <c r="F346" t="s">
        <v>75</v>
      </c>
      <c r="G346" t="s">
        <v>50</v>
      </c>
      <c r="H346">
        <v>43691</v>
      </c>
      <c r="I346">
        <v>37695</v>
      </c>
      <c r="J346">
        <v>1075</v>
      </c>
      <c r="K346">
        <v>2.13</v>
      </c>
      <c r="L346">
        <v>1</v>
      </c>
      <c r="M346" t="s">
        <v>28</v>
      </c>
      <c r="N346" t="s">
        <v>21</v>
      </c>
    </row>
    <row r="347" spans="1:14" x14ac:dyDescent="0.3">
      <c r="A347" t="s">
        <v>607</v>
      </c>
      <c r="B347" t="s">
        <v>608</v>
      </c>
      <c r="C347">
        <v>39</v>
      </c>
      <c r="D347" t="s">
        <v>24</v>
      </c>
      <c r="E347" t="s">
        <v>58</v>
      </c>
      <c r="F347" t="s">
        <v>59</v>
      </c>
      <c r="G347" t="s">
        <v>19</v>
      </c>
      <c r="H347">
        <v>44034</v>
      </c>
      <c r="I347">
        <v>30607</v>
      </c>
      <c r="J347">
        <v>1010</v>
      </c>
      <c r="K347">
        <v>3.5</v>
      </c>
      <c r="L347">
        <v>2</v>
      </c>
      <c r="M347" t="s">
        <v>28</v>
      </c>
      <c r="N347" t="s">
        <v>21</v>
      </c>
    </row>
    <row r="348" spans="1:14" x14ac:dyDescent="0.3">
      <c r="A348" t="s">
        <v>609</v>
      </c>
      <c r="B348" t="s">
        <v>352</v>
      </c>
      <c r="C348">
        <v>28</v>
      </c>
      <c r="D348" t="s">
        <v>24</v>
      </c>
      <c r="E348" t="s">
        <v>58</v>
      </c>
      <c r="F348" t="s">
        <v>59</v>
      </c>
      <c r="G348" t="s">
        <v>19</v>
      </c>
      <c r="H348">
        <v>45016</v>
      </c>
      <c r="I348">
        <v>35346</v>
      </c>
      <c r="J348">
        <v>957</v>
      </c>
      <c r="K348">
        <v>1.47</v>
      </c>
      <c r="L348">
        <v>5</v>
      </c>
      <c r="M348" t="s">
        <v>28</v>
      </c>
      <c r="N348" t="s">
        <v>21</v>
      </c>
    </row>
    <row r="349" spans="1:14" x14ac:dyDescent="0.3">
      <c r="A349" t="s">
        <v>610</v>
      </c>
      <c r="B349" t="s">
        <v>153</v>
      </c>
      <c r="C349">
        <v>38</v>
      </c>
      <c r="D349" t="s">
        <v>16</v>
      </c>
      <c r="E349" t="s">
        <v>17</v>
      </c>
      <c r="F349" t="s">
        <v>18</v>
      </c>
      <c r="G349" t="s">
        <v>53</v>
      </c>
      <c r="H349">
        <v>42335</v>
      </c>
      <c r="I349">
        <v>51234</v>
      </c>
      <c r="J349">
        <v>3331</v>
      </c>
      <c r="K349">
        <v>3.13</v>
      </c>
      <c r="L349">
        <v>2</v>
      </c>
      <c r="M349" t="s">
        <v>34</v>
      </c>
      <c r="N349" t="s">
        <v>21</v>
      </c>
    </row>
    <row r="350" spans="1:14" x14ac:dyDescent="0.3">
      <c r="A350" t="s">
        <v>611</v>
      </c>
      <c r="B350" t="s">
        <v>612</v>
      </c>
      <c r="C350">
        <v>33</v>
      </c>
      <c r="D350" t="s">
        <v>24</v>
      </c>
      <c r="E350" t="s">
        <v>58</v>
      </c>
      <c r="F350" t="s">
        <v>59</v>
      </c>
      <c r="G350" t="s">
        <v>19</v>
      </c>
      <c r="H350">
        <v>43522</v>
      </c>
      <c r="I350">
        <v>26145</v>
      </c>
      <c r="J350">
        <v>1800</v>
      </c>
      <c r="K350">
        <v>3.1</v>
      </c>
      <c r="L350">
        <v>7</v>
      </c>
      <c r="M350" t="s">
        <v>34</v>
      </c>
      <c r="N350" t="s">
        <v>21</v>
      </c>
    </row>
    <row r="351" spans="1:14" x14ac:dyDescent="0.3">
      <c r="A351" t="s">
        <v>613</v>
      </c>
      <c r="B351" t="s">
        <v>481</v>
      </c>
      <c r="C351">
        <v>26</v>
      </c>
      <c r="D351" t="s">
        <v>16</v>
      </c>
      <c r="E351" t="s">
        <v>25</v>
      </c>
      <c r="F351" t="s">
        <v>26</v>
      </c>
      <c r="G351" t="s">
        <v>19</v>
      </c>
      <c r="H351">
        <v>42754</v>
      </c>
      <c r="I351">
        <v>33001</v>
      </c>
      <c r="J351">
        <v>1041</v>
      </c>
      <c r="K351">
        <v>2.7</v>
      </c>
      <c r="L351">
        <v>1</v>
      </c>
      <c r="M351" t="s">
        <v>20</v>
      </c>
      <c r="N351" t="s">
        <v>21</v>
      </c>
    </row>
    <row r="352" spans="1:14" x14ac:dyDescent="0.3">
      <c r="A352" t="s">
        <v>614</v>
      </c>
      <c r="B352" t="s">
        <v>406</v>
      </c>
      <c r="C352">
        <v>22</v>
      </c>
      <c r="D352" t="s">
        <v>16</v>
      </c>
      <c r="E352" t="s">
        <v>17</v>
      </c>
      <c r="F352" t="s">
        <v>18</v>
      </c>
      <c r="G352" t="s">
        <v>19</v>
      </c>
      <c r="H352">
        <v>44104</v>
      </c>
      <c r="I352">
        <v>37876</v>
      </c>
      <c r="J352">
        <v>1437</v>
      </c>
      <c r="K352">
        <v>3.4</v>
      </c>
      <c r="L352">
        <v>2</v>
      </c>
      <c r="M352" t="s">
        <v>20</v>
      </c>
      <c r="N352" t="s">
        <v>21</v>
      </c>
    </row>
    <row r="353" spans="1:14" x14ac:dyDescent="0.3">
      <c r="A353" t="s">
        <v>615</v>
      </c>
      <c r="B353" t="s">
        <v>616</v>
      </c>
      <c r="C353">
        <v>34</v>
      </c>
      <c r="D353" t="s">
        <v>16</v>
      </c>
      <c r="E353" t="s">
        <v>42</v>
      </c>
      <c r="F353" t="s">
        <v>43</v>
      </c>
      <c r="G353" t="s">
        <v>53</v>
      </c>
      <c r="H353">
        <v>42461</v>
      </c>
      <c r="I353">
        <v>45075</v>
      </c>
      <c r="J353">
        <v>812</v>
      </c>
      <c r="K353">
        <v>2.88</v>
      </c>
      <c r="L353">
        <v>1</v>
      </c>
      <c r="M353" t="s">
        <v>20</v>
      </c>
      <c r="N353" t="s">
        <v>21</v>
      </c>
    </row>
    <row r="354" spans="1:14" x14ac:dyDescent="0.3">
      <c r="A354" t="s">
        <v>617</v>
      </c>
      <c r="B354" t="s">
        <v>298</v>
      </c>
      <c r="C354">
        <v>29</v>
      </c>
      <c r="D354" t="s">
        <v>24</v>
      </c>
      <c r="E354" t="s">
        <v>58</v>
      </c>
      <c r="F354" t="s">
        <v>59</v>
      </c>
      <c r="G354" t="s">
        <v>53</v>
      </c>
      <c r="H354">
        <v>44207</v>
      </c>
      <c r="I354">
        <v>25734</v>
      </c>
      <c r="J354">
        <v>977</v>
      </c>
      <c r="K354">
        <v>1.59</v>
      </c>
      <c r="L354">
        <v>4</v>
      </c>
      <c r="M354" t="s">
        <v>28</v>
      </c>
      <c r="N354" t="s">
        <v>21</v>
      </c>
    </row>
    <row r="355" spans="1:14" x14ac:dyDescent="0.3">
      <c r="A355" t="s">
        <v>618</v>
      </c>
      <c r="B355" t="s">
        <v>329</v>
      </c>
      <c r="C355">
        <v>28</v>
      </c>
      <c r="D355" t="s">
        <v>16</v>
      </c>
      <c r="E355" t="s">
        <v>74</v>
      </c>
      <c r="F355" t="s">
        <v>75</v>
      </c>
      <c r="G355" t="s">
        <v>88</v>
      </c>
      <c r="H355">
        <v>43842</v>
      </c>
      <c r="I355">
        <v>31422</v>
      </c>
      <c r="J355">
        <v>1591</v>
      </c>
      <c r="K355">
        <v>3.22</v>
      </c>
      <c r="L355">
        <v>3</v>
      </c>
      <c r="M355" t="s">
        <v>20</v>
      </c>
      <c r="N355" t="s">
        <v>21</v>
      </c>
    </row>
    <row r="356" spans="1:14" x14ac:dyDescent="0.3">
      <c r="A356" t="s">
        <v>619</v>
      </c>
      <c r="B356" t="s">
        <v>389</v>
      </c>
      <c r="C356">
        <v>27</v>
      </c>
      <c r="D356" t="s">
        <v>24</v>
      </c>
      <c r="E356" t="s">
        <v>25</v>
      </c>
      <c r="F356" t="s">
        <v>26</v>
      </c>
      <c r="G356" t="s">
        <v>39</v>
      </c>
      <c r="H356">
        <v>44947</v>
      </c>
      <c r="I356">
        <v>24826</v>
      </c>
      <c r="J356">
        <v>585</v>
      </c>
      <c r="K356">
        <v>3.12</v>
      </c>
      <c r="L356">
        <v>7</v>
      </c>
      <c r="M356" t="s">
        <v>28</v>
      </c>
      <c r="N356" t="s">
        <v>21</v>
      </c>
    </row>
    <row r="357" spans="1:14" x14ac:dyDescent="0.3">
      <c r="A357" t="s">
        <v>620</v>
      </c>
      <c r="B357" t="s">
        <v>73</v>
      </c>
      <c r="C357">
        <v>24</v>
      </c>
      <c r="D357" t="s">
        <v>16</v>
      </c>
      <c r="E357" t="s">
        <v>31</v>
      </c>
      <c r="F357" t="s">
        <v>32</v>
      </c>
      <c r="G357" t="s">
        <v>39</v>
      </c>
      <c r="H357">
        <v>45079</v>
      </c>
      <c r="I357">
        <v>35185</v>
      </c>
      <c r="J357">
        <v>1223</v>
      </c>
      <c r="K357">
        <v>3.38</v>
      </c>
      <c r="L357">
        <v>3</v>
      </c>
      <c r="M357" t="s">
        <v>34</v>
      </c>
      <c r="N357" t="s">
        <v>21</v>
      </c>
    </row>
    <row r="358" spans="1:14" x14ac:dyDescent="0.3">
      <c r="A358" t="s">
        <v>621</v>
      </c>
      <c r="B358" t="s">
        <v>71</v>
      </c>
      <c r="C358">
        <v>39</v>
      </c>
      <c r="D358" t="s">
        <v>24</v>
      </c>
      <c r="E358" t="s">
        <v>31</v>
      </c>
      <c r="F358" t="s">
        <v>32</v>
      </c>
      <c r="G358" t="s">
        <v>53</v>
      </c>
      <c r="H358">
        <v>42631</v>
      </c>
      <c r="I358">
        <v>27001</v>
      </c>
      <c r="J358">
        <v>2325</v>
      </c>
      <c r="K358">
        <v>4.28</v>
      </c>
      <c r="L358">
        <v>5</v>
      </c>
      <c r="M358" t="s">
        <v>34</v>
      </c>
      <c r="N358" t="s">
        <v>21</v>
      </c>
    </row>
    <row r="359" spans="1:14" x14ac:dyDescent="0.3">
      <c r="A359" t="s">
        <v>622</v>
      </c>
      <c r="B359" t="s">
        <v>251</v>
      </c>
      <c r="C359">
        <v>31</v>
      </c>
      <c r="D359" t="s">
        <v>24</v>
      </c>
      <c r="E359" t="s">
        <v>37</v>
      </c>
      <c r="F359" t="s">
        <v>38</v>
      </c>
      <c r="G359" t="s">
        <v>27</v>
      </c>
      <c r="H359">
        <v>45196</v>
      </c>
      <c r="I359">
        <v>22686</v>
      </c>
      <c r="J359">
        <v>744</v>
      </c>
      <c r="K359">
        <v>2.21</v>
      </c>
      <c r="L359">
        <v>5</v>
      </c>
      <c r="M359" t="s">
        <v>20</v>
      </c>
      <c r="N359" t="s">
        <v>21</v>
      </c>
    </row>
    <row r="360" spans="1:14" x14ac:dyDescent="0.3">
      <c r="A360" t="s">
        <v>623</v>
      </c>
      <c r="B360" t="s">
        <v>624</v>
      </c>
      <c r="C360">
        <v>35</v>
      </c>
      <c r="D360" t="s">
        <v>24</v>
      </c>
      <c r="E360" t="s">
        <v>37</v>
      </c>
      <c r="F360" t="s">
        <v>38</v>
      </c>
      <c r="G360" t="s">
        <v>27</v>
      </c>
      <c r="H360">
        <v>42902</v>
      </c>
      <c r="I360">
        <v>24410</v>
      </c>
      <c r="J360">
        <v>965</v>
      </c>
      <c r="K360">
        <v>2.54</v>
      </c>
      <c r="L360">
        <v>8</v>
      </c>
      <c r="M360" t="s">
        <v>34</v>
      </c>
      <c r="N360" t="s">
        <v>21</v>
      </c>
    </row>
    <row r="361" spans="1:14" x14ac:dyDescent="0.3">
      <c r="A361" t="s">
        <v>625</v>
      </c>
      <c r="B361" t="s">
        <v>626</v>
      </c>
      <c r="C361">
        <v>42</v>
      </c>
      <c r="D361" t="s">
        <v>16</v>
      </c>
      <c r="E361" t="s">
        <v>74</v>
      </c>
      <c r="F361" t="s">
        <v>75</v>
      </c>
      <c r="G361" t="s">
        <v>88</v>
      </c>
      <c r="H361">
        <v>42499</v>
      </c>
      <c r="I361">
        <v>30802</v>
      </c>
      <c r="J361">
        <v>973</v>
      </c>
      <c r="K361">
        <v>2.69</v>
      </c>
      <c r="L361">
        <v>4</v>
      </c>
      <c r="M361" t="s">
        <v>34</v>
      </c>
      <c r="N361" t="s">
        <v>21</v>
      </c>
    </row>
    <row r="362" spans="1:14" x14ac:dyDescent="0.3">
      <c r="A362" t="s">
        <v>627</v>
      </c>
      <c r="B362" t="s">
        <v>130</v>
      </c>
      <c r="C362">
        <v>40</v>
      </c>
      <c r="D362" t="s">
        <v>24</v>
      </c>
      <c r="E362" t="s">
        <v>42</v>
      </c>
      <c r="F362" t="s">
        <v>43</v>
      </c>
      <c r="G362" t="s">
        <v>27</v>
      </c>
      <c r="H362">
        <v>42038</v>
      </c>
      <c r="I362">
        <v>42463</v>
      </c>
      <c r="J362">
        <v>3130</v>
      </c>
      <c r="K362">
        <v>3.29</v>
      </c>
      <c r="L362">
        <v>5</v>
      </c>
      <c r="M362" t="s">
        <v>28</v>
      </c>
      <c r="N362" t="s">
        <v>21</v>
      </c>
    </row>
    <row r="363" spans="1:14" x14ac:dyDescent="0.3">
      <c r="A363" t="s">
        <v>628</v>
      </c>
      <c r="B363" t="s">
        <v>52</v>
      </c>
      <c r="C363">
        <v>30</v>
      </c>
      <c r="D363" t="s">
        <v>24</v>
      </c>
      <c r="E363" t="s">
        <v>74</v>
      </c>
      <c r="F363" t="s">
        <v>75</v>
      </c>
      <c r="G363" t="s">
        <v>27</v>
      </c>
      <c r="H363">
        <v>43266</v>
      </c>
      <c r="I363">
        <v>31887</v>
      </c>
      <c r="J363">
        <v>853</v>
      </c>
      <c r="K363">
        <v>1.66</v>
      </c>
      <c r="L363">
        <v>2</v>
      </c>
      <c r="M363" t="s">
        <v>28</v>
      </c>
      <c r="N363" t="s">
        <v>21</v>
      </c>
    </row>
    <row r="364" spans="1:14" x14ac:dyDescent="0.3">
      <c r="A364" t="s">
        <v>629</v>
      </c>
      <c r="B364" t="s">
        <v>630</v>
      </c>
      <c r="C364">
        <v>30</v>
      </c>
      <c r="D364" t="s">
        <v>16</v>
      </c>
      <c r="E364" t="s">
        <v>74</v>
      </c>
      <c r="F364" t="s">
        <v>75</v>
      </c>
      <c r="G364" t="s">
        <v>27</v>
      </c>
      <c r="H364">
        <v>45320</v>
      </c>
      <c r="I364">
        <v>40067</v>
      </c>
      <c r="J364">
        <v>3760</v>
      </c>
      <c r="K364">
        <v>4.58</v>
      </c>
      <c r="L364">
        <v>4</v>
      </c>
      <c r="M364" t="s">
        <v>34</v>
      </c>
      <c r="N364" t="s">
        <v>21</v>
      </c>
    </row>
    <row r="365" spans="1:14" x14ac:dyDescent="0.3">
      <c r="A365" t="s">
        <v>631</v>
      </c>
      <c r="B365" t="s">
        <v>632</v>
      </c>
      <c r="C365">
        <v>29</v>
      </c>
      <c r="D365" t="s">
        <v>24</v>
      </c>
      <c r="E365" t="s">
        <v>58</v>
      </c>
      <c r="F365" t="s">
        <v>59</v>
      </c>
      <c r="G365" t="s">
        <v>50</v>
      </c>
      <c r="H365">
        <v>44875</v>
      </c>
      <c r="I365">
        <v>30256</v>
      </c>
      <c r="J365">
        <v>1079</v>
      </c>
      <c r="K365">
        <v>3.71</v>
      </c>
      <c r="L365">
        <v>5</v>
      </c>
      <c r="M365" t="s">
        <v>20</v>
      </c>
      <c r="N365" t="s">
        <v>21</v>
      </c>
    </row>
    <row r="366" spans="1:14" x14ac:dyDescent="0.3">
      <c r="A366" t="s">
        <v>633</v>
      </c>
      <c r="B366" t="s">
        <v>65</v>
      </c>
      <c r="C366">
        <v>30</v>
      </c>
      <c r="D366" t="s">
        <v>16</v>
      </c>
      <c r="E366" t="s">
        <v>17</v>
      </c>
      <c r="F366" t="s">
        <v>18</v>
      </c>
      <c r="G366" t="s">
        <v>27</v>
      </c>
      <c r="H366">
        <v>42640</v>
      </c>
      <c r="I366">
        <v>53391</v>
      </c>
      <c r="J366">
        <v>3447</v>
      </c>
      <c r="K366">
        <v>3.56</v>
      </c>
      <c r="L366">
        <v>1</v>
      </c>
      <c r="M366" t="s">
        <v>34</v>
      </c>
      <c r="N366" t="s">
        <v>21</v>
      </c>
    </row>
    <row r="367" spans="1:14" x14ac:dyDescent="0.3">
      <c r="A367" t="s">
        <v>634</v>
      </c>
      <c r="B367" t="s">
        <v>285</v>
      </c>
      <c r="C367">
        <v>23</v>
      </c>
      <c r="D367" t="s">
        <v>16</v>
      </c>
      <c r="E367" t="s">
        <v>42</v>
      </c>
      <c r="F367" t="s">
        <v>43</v>
      </c>
      <c r="G367" t="s">
        <v>105</v>
      </c>
      <c r="H367">
        <v>43831</v>
      </c>
      <c r="I367">
        <v>45105</v>
      </c>
      <c r="J367">
        <v>2902</v>
      </c>
      <c r="K367">
        <v>3.63</v>
      </c>
      <c r="L367">
        <v>6</v>
      </c>
      <c r="M367" t="s">
        <v>20</v>
      </c>
      <c r="N367" t="s">
        <v>21</v>
      </c>
    </row>
    <row r="368" spans="1:14" x14ac:dyDescent="0.3">
      <c r="A368" t="s">
        <v>635</v>
      </c>
      <c r="B368" t="s">
        <v>184</v>
      </c>
      <c r="C368">
        <v>29</v>
      </c>
      <c r="D368" t="s">
        <v>16</v>
      </c>
      <c r="E368" t="s">
        <v>17</v>
      </c>
      <c r="F368" t="s">
        <v>18</v>
      </c>
      <c r="G368" t="s">
        <v>19</v>
      </c>
      <c r="H368">
        <v>42502</v>
      </c>
      <c r="I368">
        <v>42873</v>
      </c>
      <c r="J368">
        <v>2559</v>
      </c>
      <c r="K368">
        <v>2.88</v>
      </c>
      <c r="L368">
        <v>1</v>
      </c>
      <c r="M368" t="s">
        <v>34</v>
      </c>
      <c r="N368" t="s">
        <v>21</v>
      </c>
    </row>
    <row r="369" spans="1:14" x14ac:dyDescent="0.3">
      <c r="A369" t="s">
        <v>636</v>
      </c>
      <c r="B369" t="s">
        <v>279</v>
      </c>
      <c r="C369">
        <v>30</v>
      </c>
      <c r="D369" t="s">
        <v>24</v>
      </c>
      <c r="E369" t="s">
        <v>37</v>
      </c>
      <c r="F369" t="s">
        <v>38</v>
      </c>
      <c r="G369" t="s">
        <v>39</v>
      </c>
      <c r="H369">
        <v>44394</v>
      </c>
      <c r="I369">
        <v>35184</v>
      </c>
      <c r="J369">
        <v>2710</v>
      </c>
      <c r="K369">
        <v>4.1500000000000004</v>
      </c>
      <c r="L369">
        <v>3</v>
      </c>
      <c r="M369" t="s">
        <v>28</v>
      </c>
      <c r="N369" t="s">
        <v>21</v>
      </c>
    </row>
    <row r="370" spans="1:14" x14ac:dyDescent="0.3">
      <c r="A370" t="s">
        <v>637</v>
      </c>
      <c r="B370" t="s">
        <v>251</v>
      </c>
      <c r="C370">
        <v>28</v>
      </c>
      <c r="D370" t="s">
        <v>24</v>
      </c>
      <c r="E370" t="s">
        <v>31</v>
      </c>
      <c r="F370" t="s">
        <v>32</v>
      </c>
      <c r="G370" t="s">
        <v>50</v>
      </c>
      <c r="H370">
        <v>44423</v>
      </c>
      <c r="I370">
        <v>27250</v>
      </c>
      <c r="J370">
        <v>1295</v>
      </c>
      <c r="K370">
        <v>4.53</v>
      </c>
      <c r="L370">
        <v>1</v>
      </c>
      <c r="M370" t="s">
        <v>28</v>
      </c>
      <c r="N370" t="s">
        <v>21</v>
      </c>
    </row>
    <row r="371" spans="1:14" x14ac:dyDescent="0.3">
      <c r="A371" t="s">
        <v>638</v>
      </c>
      <c r="B371" t="s">
        <v>639</v>
      </c>
      <c r="C371">
        <v>32</v>
      </c>
      <c r="D371" t="s">
        <v>24</v>
      </c>
      <c r="E371" t="s">
        <v>37</v>
      </c>
      <c r="F371" t="s">
        <v>38</v>
      </c>
      <c r="G371" t="s">
        <v>27</v>
      </c>
      <c r="H371">
        <v>43230</v>
      </c>
      <c r="I371">
        <v>27403</v>
      </c>
      <c r="J371">
        <v>619</v>
      </c>
      <c r="K371">
        <v>3.15</v>
      </c>
      <c r="L371">
        <v>1</v>
      </c>
      <c r="M371" t="s">
        <v>28</v>
      </c>
      <c r="N371" t="s">
        <v>21</v>
      </c>
    </row>
    <row r="372" spans="1:14" x14ac:dyDescent="0.3">
      <c r="A372" t="s">
        <v>640</v>
      </c>
      <c r="B372" t="s">
        <v>272</v>
      </c>
      <c r="C372">
        <v>37</v>
      </c>
      <c r="D372" t="s">
        <v>16</v>
      </c>
      <c r="E372" t="s">
        <v>74</v>
      </c>
      <c r="F372" t="s">
        <v>75</v>
      </c>
      <c r="G372" t="s">
        <v>19</v>
      </c>
      <c r="H372">
        <v>44438</v>
      </c>
      <c r="I372">
        <v>34474</v>
      </c>
      <c r="J372">
        <v>1489</v>
      </c>
      <c r="K372">
        <v>3.05</v>
      </c>
      <c r="L372">
        <v>6</v>
      </c>
      <c r="M372" t="s">
        <v>28</v>
      </c>
      <c r="N372" t="s">
        <v>21</v>
      </c>
    </row>
    <row r="373" spans="1:14" x14ac:dyDescent="0.3">
      <c r="A373" t="s">
        <v>641</v>
      </c>
      <c r="B373" t="s">
        <v>350</v>
      </c>
      <c r="C373">
        <v>31</v>
      </c>
      <c r="D373" t="s">
        <v>16</v>
      </c>
      <c r="E373" t="s">
        <v>62</v>
      </c>
      <c r="F373" t="s">
        <v>63</v>
      </c>
      <c r="G373" t="s">
        <v>33</v>
      </c>
      <c r="H373">
        <v>44076</v>
      </c>
      <c r="I373">
        <v>44382</v>
      </c>
      <c r="J373">
        <v>1866</v>
      </c>
      <c r="K373">
        <v>3.63</v>
      </c>
      <c r="L373">
        <v>1</v>
      </c>
      <c r="M373" t="s">
        <v>28</v>
      </c>
      <c r="N373" t="s">
        <v>21</v>
      </c>
    </row>
    <row r="374" spans="1:14" x14ac:dyDescent="0.3">
      <c r="A374" t="s">
        <v>642</v>
      </c>
      <c r="B374" t="s">
        <v>285</v>
      </c>
      <c r="C374">
        <v>32</v>
      </c>
      <c r="D374" t="s">
        <v>16</v>
      </c>
      <c r="E374" t="s">
        <v>17</v>
      </c>
      <c r="F374" t="s">
        <v>18</v>
      </c>
      <c r="G374" t="s">
        <v>33</v>
      </c>
      <c r="H374">
        <v>44004</v>
      </c>
      <c r="I374">
        <v>45572</v>
      </c>
      <c r="J374">
        <v>932</v>
      </c>
      <c r="K374">
        <v>3.12</v>
      </c>
      <c r="L374">
        <v>3</v>
      </c>
      <c r="M374" t="s">
        <v>28</v>
      </c>
      <c r="N374" t="s">
        <v>21</v>
      </c>
    </row>
    <row r="375" spans="1:14" x14ac:dyDescent="0.3">
      <c r="A375" t="s">
        <v>643</v>
      </c>
      <c r="B375" t="s">
        <v>134</v>
      </c>
      <c r="C375">
        <v>40</v>
      </c>
      <c r="D375" t="s">
        <v>16</v>
      </c>
      <c r="E375" t="s">
        <v>37</v>
      </c>
      <c r="F375" t="s">
        <v>38</v>
      </c>
      <c r="G375" t="s">
        <v>105</v>
      </c>
      <c r="H375">
        <v>42331</v>
      </c>
      <c r="I375">
        <v>30216</v>
      </c>
      <c r="J375">
        <v>396</v>
      </c>
      <c r="K375">
        <v>1.19</v>
      </c>
      <c r="L375">
        <v>0</v>
      </c>
      <c r="M375" t="s">
        <v>34</v>
      </c>
      <c r="N375" t="s">
        <v>21</v>
      </c>
    </row>
    <row r="376" spans="1:14" x14ac:dyDescent="0.3">
      <c r="A376" t="s">
        <v>644</v>
      </c>
      <c r="B376" t="s">
        <v>540</v>
      </c>
      <c r="C376">
        <v>36</v>
      </c>
      <c r="D376" t="s">
        <v>16</v>
      </c>
      <c r="E376" t="s">
        <v>62</v>
      </c>
      <c r="F376" t="s">
        <v>63</v>
      </c>
      <c r="G376" t="s">
        <v>19</v>
      </c>
      <c r="H376">
        <v>44855</v>
      </c>
      <c r="I376">
        <v>43486</v>
      </c>
      <c r="J376">
        <v>2334</v>
      </c>
      <c r="K376">
        <v>2.73</v>
      </c>
      <c r="L376">
        <v>3</v>
      </c>
      <c r="M376" t="s">
        <v>34</v>
      </c>
      <c r="N376" t="s">
        <v>21</v>
      </c>
    </row>
    <row r="377" spans="1:14" x14ac:dyDescent="0.3">
      <c r="A377" t="s">
        <v>645</v>
      </c>
      <c r="B377" t="s">
        <v>646</v>
      </c>
      <c r="C377">
        <v>39</v>
      </c>
      <c r="D377" t="s">
        <v>24</v>
      </c>
      <c r="E377" t="s">
        <v>42</v>
      </c>
      <c r="F377" t="s">
        <v>43</v>
      </c>
      <c r="G377" t="s">
        <v>33</v>
      </c>
      <c r="H377">
        <v>42901</v>
      </c>
      <c r="I377">
        <v>42280</v>
      </c>
      <c r="J377">
        <v>3248</v>
      </c>
      <c r="K377">
        <v>3.71</v>
      </c>
      <c r="L377">
        <v>4</v>
      </c>
      <c r="M377" t="s">
        <v>34</v>
      </c>
      <c r="N377" t="s">
        <v>21</v>
      </c>
    </row>
    <row r="378" spans="1:14" x14ac:dyDescent="0.3">
      <c r="A378" t="s">
        <v>647</v>
      </c>
      <c r="B378" t="s">
        <v>202</v>
      </c>
      <c r="C378">
        <v>27</v>
      </c>
      <c r="D378" t="s">
        <v>16</v>
      </c>
      <c r="E378" t="s">
        <v>17</v>
      </c>
      <c r="F378" t="s">
        <v>18</v>
      </c>
      <c r="G378" t="s">
        <v>53</v>
      </c>
      <c r="H378">
        <v>42356</v>
      </c>
      <c r="I378">
        <v>46747</v>
      </c>
      <c r="J378">
        <v>1213</v>
      </c>
      <c r="K378">
        <v>3.6</v>
      </c>
      <c r="L378">
        <v>2</v>
      </c>
      <c r="M378" t="s">
        <v>20</v>
      </c>
      <c r="N378" t="s">
        <v>21</v>
      </c>
    </row>
    <row r="379" spans="1:14" x14ac:dyDescent="0.3">
      <c r="A379" t="s">
        <v>648</v>
      </c>
      <c r="B379" t="s">
        <v>281</v>
      </c>
      <c r="C379">
        <v>32</v>
      </c>
      <c r="D379" t="s">
        <v>16</v>
      </c>
      <c r="E379" t="s">
        <v>25</v>
      </c>
      <c r="F379" t="s">
        <v>26</v>
      </c>
      <c r="G379" t="s">
        <v>105</v>
      </c>
      <c r="H379">
        <v>43729</v>
      </c>
      <c r="I379">
        <v>34134</v>
      </c>
      <c r="J379">
        <v>757</v>
      </c>
      <c r="K379">
        <v>3.26</v>
      </c>
      <c r="L379">
        <v>2</v>
      </c>
      <c r="M379" t="s">
        <v>20</v>
      </c>
      <c r="N379" t="s">
        <v>21</v>
      </c>
    </row>
    <row r="380" spans="1:14" x14ac:dyDescent="0.3">
      <c r="A380" t="s">
        <v>649</v>
      </c>
      <c r="B380" t="s">
        <v>650</v>
      </c>
      <c r="C380">
        <v>36</v>
      </c>
      <c r="D380" t="s">
        <v>24</v>
      </c>
      <c r="E380" t="s">
        <v>74</v>
      </c>
      <c r="F380" t="s">
        <v>75</v>
      </c>
      <c r="G380" t="s">
        <v>88</v>
      </c>
      <c r="H380">
        <v>45143</v>
      </c>
      <c r="I380">
        <v>35131</v>
      </c>
      <c r="J380">
        <v>1645</v>
      </c>
      <c r="K380">
        <v>3.09</v>
      </c>
      <c r="L380">
        <v>3</v>
      </c>
      <c r="M380" t="s">
        <v>28</v>
      </c>
      <c r="N380" t="s">
        <v>21</v>
      </c>
    </row>
    <row r="381" spans="1:14" x14ac:dyDescent="0.3">
      <c r="A381" t="s">
        <v>651</v>
      </c>
      <c r="B381" t="s">
        <v>227</v>
      </c>
      <c r="C381">
        <v>42</v>
      </c>
      <c r="D381" t="s">
        <v>24</v>
      </c>
      <c r="E381" t="s">
        <v>58</v>
      </c>
      <c r="F381" t="s">
        <v>59</v>
      </c>
      <c r="G381" t="s">
        <v>33</v>
      </c>
      <c r="H381">
        <v>42558</v>
      </c>
      <c r="I381">
        <v>34930</v>
      </c>
      <c r="J381">
        <v>2206</v>
      </c>
      <c r="K381">
        <v>4.3499999999999996</v>
      </c>
      <c r="L381">
        <v>2</v>
      </c>
      <c r="M381" t="s">
        <v>28</v>
      </c>
      <c r="N381" t="s">
        <v>21</v>
      </c>
    </row>
    <row r="382" spans="1:14" x14ac:dyDescent="0.3">
      <c r="A382" t="s">
        <v>652</v>
      </c>
      <c r="B382" t="s">
        <v>189</v>
      </c>
      <c r="C382">
        <v>25</v>
      </c>
      <c r="D382" t="s">
        <v>16</v>
      </c>
      <c r="E382" t="s">
        <v>42</v>
      </c>
      <c r="F382" t="s">
        <v>43</v>
      </c>
      <c r="G382" t="s">
        <v>88</v>
      </c>
      <c r="H382">
        <v>43341</v>
      </c>
      <c r="I382">
        <v>39439</v>
      </c>
      <c r="J382">
        <v>654</v>
      </c>
      <c r="K382">
        <v>1</v>
      </c>
      <c r="L382">
        <v>4</v>
      </c>
      <c r="M382" t="s">
        <v>20</v>
      </c>
      <c r="N382" t="s">
        <v>21</v>
      </c>
    </row>
    <row r="383" spans="1:14" x14ac:dyDescent="0.3">
      <c r="A383" t="s">
        <v>653</v>
      </c>
      <c r="B383" t="s">
        <v>375</v>
      </c>
      <c r="C383">
        <v>37</v>
      </c>
      <c r="D383" t="s">
        <v>24</v>
      </c>
      <c r="E383" t="s">
        <v>31</v>
      </c>
      <c r="F383" t="s">
        <v>32</v>
      </c>
      <c r="G383" t="s">
        <v>27</v>
      </c>
      <c r="H383">
        <v>44503</v>
      </c>
      <c r="I383">
        <v>26551</v>
      </c>
      <c r="J383">
        <v>928</v>
      </c>
      <c r="K383">
        <v>1.46</v>
      </c>
      <c r="L383">
        <v>0</v>
      </c>
      <c r="M383" t="s">
        <v>20</v>
      </c>
      <c r="N383" t="s">
        <v>21</v>
      </c>
    </row>
    <row r="384" spans="1:14" x14ac:dyDescent="0.3">
      <c r="A384" t="s">
        <v>654</v>
      </c>
      <c r="B384" t="s">
        <v>506</v>
      </c>
      <c r="C384">
        <v>29</v>
      </c>
      <c r="D384" t="s">
        <v>16</v>
      </c>
      <c r="E384" t="s">
        <v>25</v>
      </c>
      <c r="F384" t="s">
        <v>26</v>
      </c>
      <c r="G384" t="s">
        <v>39</v>
      </c>
      <c r="H384">
        <v>42609</v>
      </c>
      <c r="I384">
        <v>36841</v>
      </c>
      <c r="J384">
        <v>2361</v>
      </c>
      <c r="K384">
        <v>3.54</v>
      </c>
      <c r="L384">
        <v>1</v>
      </c>
      <c r="M384" t="s">
        <v>28</v>
      </c>
      <c r="N384" t="s">
        <v>21</v>
      </c>
    </row>
    <row r="385" spans="1:14" x14ac:dyDescent="0.3">
      <c r="A385" t="s">
        <v>655</v>
      </c>
      <c r="B385" t="s">
        <v>426</v>
      </c>
      <c r="C385">
        <v>39</v>
      </c>
      <c r="D385" t="s">
        <v>24</v>
      </c>
      <c r="E385" t="s">
        <v>31</v>
      </c>
      <c r="F385" t="s">
        <v>32</v>
      </c>
      <c r="G385" t="s">
        <v>105</v>
      </c>
      <c r="H385">
        <v>42888</v>
      </c>
      <c r="I385">
        <v>30935</v>
      </c>
      <c r="J385">
        <v>2347</v>
      </c>
      <c r="K385">
        <v>3.24</v>
      </c>
      <c r="L385">
        <v>6</v>
      </c>
      <c r="M385" t="s">
        <v>34</v>
      </c>
      <c r="N385" t="s">
        <v>21</v>
      </c>
    </row>
    <row r="386" spans="1:14" x14ac:dyDescent="0.3">
      <c r="A386" t="s">
        <v>656</v>
      </c>
      <c r="B386" t="s">
        <v>238</v>
      </c>
      <c r="C386">
        <v>27</v>
      </c>
      <c r="D386" t="s">
        <v>24</v>
      </c>
      <c r="E386" t="s">
        <v>31</v>
      </c>
      <c r="F386" t="s">
        <v>32</v>
      </c>
      <c r="G386" t="s">
        <v>33</v>
      </c>
      <c r="H386">
        <v>44044</v>
      </c>
      <c r="I386">
        <v>29929</v>
      </c>
      <c r="J386">
        <v>748</v>
      </c>
      <c r="K386">
        <v>2.56</v>
      </c>
      <c r="L386">
        <v>3</v>
      </c>
      <c r="M386" t="s">
        <v>34</v>
      </c>
      <c r="N386" t="s">
        <v>21</v>
      </c>
    </row>
    <row r="387" spans="1:14" x14ac:dyDescent="0.3">
      <c r="A387" t="s">
        <v>657</v>
      </c>
      <c r="B387" t="s">
        <v>187</v>
      </c>
      <c r="C387">
        <v>31</v>
      </c>
      <c r="D387" t="s">
        <v>24</v>
      </c>
      <c r="E387" t="s">
        <v>58</v>
      </c>
      <c r="F387" t="s">
        <v>59</v>
      </c>
      <c r="G387" t="s">
        <v>39</v>
      </c>
      <c r="H387">
        <v>44430</v>
      </c>
      <c r="I387">
        <v>28037</v>
      </c>
      <c r="J387">
        <v>1262</v>
      </c>
      <c r="K387">
        <v>3.54</v>
      </c>
      <c r="L387">
        <v>3</v>
      </c>
      <c r="M387" t="s">
        <v>28</v>
      </c>
      <c r="N387" t="s">
        <v>21</v>
      </c>
    </row>
    <row r="388" spans="1:14" x14ac:dyDescent="0.3">
      <c r="A388" t="s">
        <v>658</v>
      </c>
      <c r="B388" t="s">
        <v>540</v>
      </c>
      <c r="C388">
        <v>24</v>
      </c>
      <c r="D388" t="s">
        <v>24</v>
      </c>
      <c r="E388" t="s">
        <v>25</v>
      </c>
      <c r="F388" t="s">
        <v>26</v>
      </c>
      <c r="G388" t="s">
        <v>88</v>
      </c>
      <c r="H388">
        <v>44037</v>
      </c>
      <c r="I388">
        <v>27913</v>
      </c>
      <c r="J388">
        <v>1383</v>
      </c>
      <c r="K388">
        <v>2.75</v>
      </c>
      <c r="L388">
        <v>10</v>
      </c>
      <c r="M388" t="s">
        <v>20</v>
      </c>
      <c r="N388" t="s">
        <v>21</v>
      </c>
    </row>
    <row r="389" spans="1:14" x14ac:dyDescent="0.3">
      <c r="A389" t="s">
        <v>659</v>
      </c>
      <c r="B389" t="s">
        <v>660</v>
      </c>
      <c r="C389">
        <v>26</v>
      </c>
      <c r="D389" t="s">
        <v>24</v>
      </c>
      <c r="E389" t="s">
        <v>31</v>
      </c>
      <c r="F389" t="s">
        <v>32</v>
      </c>
      <c r="G389" t="s">
        <v>27</v>
      </c>
      <c r="H389">
        <v>44902</v>
      </c>
      <c r="I389">
        <v>30736</v>
      </c>
      <c r="J389">
        <v>1335</v>
      </c>
      <c r="K389">
        <v>2.66</v>
      </c>
      <c r="L389">
        <v>4</v>
      </c>
      <c r="M389" t="s">
        <v>34</v>
      </c>
      <c r="N389" t="s">
        <v>21</v>
      </c>
    </row>
    <row r="390" spans="1:14" x14ac:dyDescent="0.3">
      <c r="A390" t="s">
        <v>661</v>
      </c>
      <c r="B390" t="s">
        <v>517</v>
      </c>
      <c r="C390">
        <v>34</v>
      </c>
      <c r="D390" t="s">
        <v>24</v>
      </c>
      <c r="E390" t="s">
        <v>31</v>
      </c>
      <c r="F390" t="s">
        <v>32</v>
      </c>
      <c r="G390" t="s">
        <v>88</v>
      </c>
      <c r="H390">
        <v>44683</v>
      </c>
      <c r="I390">
        <v>40689</v>
      </c>
      <c r="J390">
        <v>1652</v>
      </c>
      <c r="K390">
        <v>2.65</v>
      </c>
      <c r="L390">
        <v>4</v>
      </c>
      <c r="M390" t="s">
        <v>28</v>
      </c>
      <c r="N390" t="s">
        <v>21</v>
      </c>
    </row>
    <row r="391" spans="1:14" x14ac:dyDescent="0.3">
      <c r="A391" t="s">
        <v>662</v>
      </c>
      <c r="B391" t="s">
        <v>663</v>
      </c>
      <c r="C391">
        <v>31</v>
      </c>
      <c r="D391" t="s">
        <v>24</v>
      </c>
      <c r="E391" t="s">
        <v>58</v>
      </c>
      <c r="F391" t="s">
        <v>59</v>
      </c>
      <c r="G391" t="s">
        <v>33</v>
      </c>
      <c r="H391">
        <v>43331</v>
      </c>
      <c r="I391">
        <v>25265</v>
      </c>
      <c r="J391">
        <v>599</v>
      </c>
      <c r="K391">
        <v>3.13</v>
      </c>
      <c r="L391">
        <v>3</v>
      </c>
      <c r="M391" t="s">
        <v>34</v>
      </c>
      <c r="N391" t="s">
        <v>21</v>
      </c>
    </row>
    <row r="392" spans="1:14" x14ac:dyDescent="0.3">
      <c r="A392" t="s">
        <v>664</v>
      </c>
      <c r="B392" t="s">
        <v>442</v>
      </c>
      <c r="C392">
        <v>28</v>
      </c>
      <c r="D392" t="s">
        <v>16</v>
      </c>
      <c r="E392" t="s">
        <v>37</v>
      </c>
      <c r="F392" t="s">
        <v>38</v>
      </c>
      <c r="G392" t="s">
        <v>50</v>
      </c>
      <c r="H392">
        <v>42589</v>
      </c>
      <c r="I392">
        <v>37207</v>
      </c>
      <c r="J392">
        <v>1204</v>
      </c>
      <c r="K392">
        <v>2.67</v>
      </c>
      <c r="L392">
        <v>0</v>
      </c>
      <c r="M392" t="s">
        <v>20</v>
      </c>
      <c r="N392" t="s">
        <v>21</v>
      </c>
    </row>
    <row r="393" spans="1:14" x14ac:dyDescent="0.3">
      <c r="A393" t="s">
        <v>665</v>
      </c>
      <c r="B393" t="s">
        <v>666</v>
      </c>
      <c r="C393">
        <v>34</v>
      </c>
      <c r="D393" t="s">
        <v>16</v>
      </c>
      <c r="E393" t="s">
        <v>17</v>
      </c>
      <c r="F393" t="s">
        <v>18</v>
      </c>
      <c r="G393" t="s">
        <v>53</v>
      </c>
      <c r="H393">
        <v>43932</v>
      </c>
      <c r="I393">
        <v>53086</v>
      </c>
      <c r="J393">
        <v>1118</v>
      </c>
      <c r="K393">
        <v>3.45</v>
      </c>
      <c r="L393">
        <v>3</v>
      </c>
      <c r="M393" t="s">
        <v>20</v>
      </c>
      <c r="N393" t="s">
        <v>21</v>
      </c>
    </row>
    <row r="394" spans="1:14" x14ac:dyDescent="0.3">
      <c r="A394" t="s">
        <v>667</v>
      </c>
      <c r="B394" t="s">
        <v>668</v>
      </c>
      <c r="C394">
        <v>29</v>
      </c>
      <c r="D394" t="s">
        <v>16</v>
      </c>
      <c r="E394" t="s">
        <v>58</v>
      </c>
      <c r="F394" t="s">
        <v>59</v>
      </c>
      <c r="G394" t="s">
        <v>105</v>
      </c>
      <c r="H394">
        <v>43708</v>
      </c>
      <c r="I394">
        <v>31078</v>
      </c>
      <c r="J394">
        <v>910</v>
      </c>
      <c r="K394">
        <v>1.86</v>
      </c>
      <c r="L394">
        <v>0</v>
      </c>
      <c r="M394" t="s">
        <v>28</v>
      </c>
      <c r="N394" t="s">
        <v>21</v>
      </c>
    </row>
    <row r="395" spans="1:14" x14ac:dyDescent="0.3">
      <c r="A395" t="s">
        <v>669</v>
      </c>
      <c r="B395" t="s">
        <v>670</v>
      </c>
      <c r="C395">
        <v>26</v>
      </c>
      <c r="D395" t="s">
        <v>16</v>
      </c>
      <c r="E395" t="s">
        <v>42</v>
      </c>
      <c r="F395" t="s">
        <v>43</v>
      </c>
      <c r="G395" t="s">
        <v>27</v>
      </c>
      <c r="H395">
        <v>42397</v>
      </c>
      <c r="I395">
        <v>36349</v>
      </c>
      <c r="J395">
        <v>848</v>
      </c>
      <c r="K395">
        <v>2.71</v>
      </c>
      <c r="L395">
        <v>4</v>
      </c>
      <c r="M395" t="s">
        <v>20</v>
      </c>
      <c r="N395" t="s">
        <v>21</v>
      </c>
    </row>
    <row r="396" spans="1:14" x14ac:dyDescent="0.3">
      <c r="A396" t="s">
        <v>671</v>
      </c>
      <c r="B396" t="s">
        <v>55</v>
      </c>
      <c r="C396">
        <v>27</v>
      </c>
      <c r="D396" t="s">
        <v>16</v>
      </c>
      <c r="E396" t="s">
        <v>62</v>
      </c>
      <c r="F396" t="s">
        <v>63</v>
      </c>
      <c r="G396" t="s">
        <v>19</v>
      </c>
      <c r="H396">
        <v>43812</v>
      </c>
      <c r="I396">
        <v>45452</v>
      </c>
      <c r="J396">
        <v>1353</v>
      </c>
      <c r="K396">
        <v>4.68</v>
      </c>
      <c r="L396">
        <v>2</v>
      </c>
      <c r="M396" t="s">
        <v>28</v>
      </c>
      <c r="N396" t="s">
        <v>21</v>
      </c>
    </row>
    <row r="397" spans="1:14" x14ac:dyDescent="0.3">
      <c r="A397" t="s">
        <v>672</v>
      </c>
      <c r="B397" t="s">
        <v>531</v>
      </c>
      <c r="C397">
        <v>36</v>
      </c>
      <c r="D397" t="s">
        <v>16</v>
      </c>
      <c r="E397" t="s">
        <v>37</v>
      </c>
      <c r="F397" t="s">
        <v>38</v>
      </c>
      <c r="G397" t="s">
        <v>88</v>
      </c>
      <c r="H397">
        <v>44417</v>
      </c>
      <c r="I397">
        <v>31742</v>
      </c>
      <c r="J397">
        <v>1218</v>
      </c>
      <c r="K397">
        <v>3.96</v>
      </c>
      <c r="L397">
        <v>3</v>
      </c>
      <c r="M397" t="s">
        <v>34</v>
      </c>
      <c r="N397" t="s">
        <v>21</v>
      </c>
    </row>
    <row r="398" spans="1:14" x14ac:dyDescent="0.3">
      <c r="A398" t="s">
        <v>673</v>
      </c>
      <c r="B398" t="s">
        <v>395</v>
      </c>
      <c r="C398">
        <v>34</v>
      </c>
      <c r="D398" t="s">
        <v>16</v>
      </c>
      <c r="E398" t="s">
        <v>42</v>
      </c>
      <c r="F398" t="s">
        <v>43</v>
      </c>
      <c r="G398" t="s">
        <v>53</v>
      </c>
      <c r="H398">
        <v>43265</v>
      </c>
      <c r="I398">
        <v>35082</v>
      </c>
      <c r="J398">
        <v>2380</v>
      </c>
      <c r="K398">
        <v>3.45</v>
      </c>
      <c r="L398">
        <v>0</v>
      </c>
      <c r="M398" t="s">
        <v>20</v>
      </c>
      <c r="N398" t="s">
        <v>21</v>
      </c>
    </row>
    <row r="399" spans="1:14" x14ac:dyDescent="0.3">
      <c r="A399" t="s">
        <v>674</v>
      </c>
      <c r="B399" t="s">
        <v>675</v>
      </c>
      <c r="C399">
        <v>37</v>
      </c>
      <c r="D399" t="s">
        <v>16</v>
      </c>
      <c r="E399" t="s">
        <v>58</v>
      </c>
      <c r="F399" t="s">
        <v>59</v>
      </c>
      <c r="G399" t="s">
        <v>39</v>
      </c>
      <c r="H399">
        <v>43554</v>
      </c>
      <c r="I399">
        <v>34761</v>
      </c>
      <c r="J399">
        <v>1452</v>
      </c>
      <c r="K399">
        <v>2.29</v>
      </c>
      <c r="L399">
        <v>5</v>
      </c>
      <c r="M399" t="s">
        <v>28</v>
      </c>
      <c r="N399" t="s">
        <v>21</v>
      </c>
    </row>
    <row r="400" spans="1:14" x14ac:dyDescent="0.3">
      <c r="A400" t="s">
        <v>676</v>
      </c>
      <c r="B400" t="s">
        <v>677</v>
      </c>
      <c r="C400">
        <v>34</v>
      </c>
      <c r="D400" t="s">
        <v>16</v>
      </c>
      <c r="E400" t="s">
        <v>58</v>
      </c>
      <c r="F400" t="s">
        <v>59</v>
      </c>
      <c r="G400" t="s">
        <v>19</v>
      </c>
      <c r="H400">
        <v>44068</v>
      </c>
      <c r="I400">
        <v>24317</v>
      </c>
      <c r="J400">
        <v>682</v>
      </c>
      <c r="K400">
        <v>3.22</v>
      </c>
      <c r="L400">
        <v>2</v>
      </c>
      <c r="M400" t="s">
        <v>34</v>
      </c>
      <c r="N400" t="s">
        <v>21</v>
      </c>
    </row>
    <row r="401" spans="1:14" x14ac:dyDescent="0.3">
      <c r="A401" t="s">
        <v>678</v>
      </c>
      <c r="B401" t="s">
        <v>679</v>
      </c>
      <c r="C401">
        <v>33</v>
      </c>
      <c r="D401" t="s">
        <v>16</v>
      </c>
      <c r="E401" t="s">
        <v>74</v>
      </c>
      <c r="F401" t="s">
        <v>75</v>
      </c>
      <c r="G401" t="s">
        <v>88</v>
      </c>
      <c r="H401">
        <v>45560</v>
      </c>
      <c r="I401">
        <v>32671</v>
      </c>
      <c r="J401">
        <v>2487</v>
      </c>
      <c r="K401">
        <v>3.22</v>
      </c>
      <c r="L401">
        <v>5</v>
      </c>
      <c r="M401" t="s">
        <v>34</v>
      </c>
      <c r="N401" t="s">
        <v>21</v>
      </c>
    </row>
    <row r="402" spans="1:14" x14ac:dyDescent="0.3">
      <c r="A402" t="s">
        <v>680</v>
      </c>
      <c r="B402" t="s">
        <v>157</v>
      </c>
      <c r="C402">
        <v>35</v>
      </c>
      <c r="D402" t="s">
        <v>24</v>
      </c>
      <c r="E402" t="s">
        <v>58</v>
      </c>
      <c r="F402" t="s">
        <v>59</v>
      </c>
      <c r="G402" t="s">
        <v>50</v>
      </c>
      <c r="H402">
        <v>42953</v>
      </c>
      <c r="I402">
        <v>31332</v>
      </c>
      <c r="J402">
        <v>1384</v>
      </c>
      <c r="K402">
        <v>3.12</v>
      </c>
      <c r="L402">
        <v>0</v>
      </c>
      <c r="M402" t="s">
        <v>20</v>
      </c>
      <c r="N402" t="s">
        <v>21</v>
      </c>
    </row>
    <row r="403" spans="1:14" x14ac:dyDescent="0.3">
      <c r="A403" t="s">
        <v>681</v>
      </c>
      <c r="B403" t="s">
        <v>682</v>
      </c>
      <c r="C403">
        <v>21</v>
      </c>
      <c r="D403" t="s">
        <v>24</v>
      </c>
      <c r="E403" t="s">
        <v>62</v>
      </c>
      <c r="F403" t="s">
        <v>63</v>
      </c>
      <c r="G403" t="s">
        <v>50</v>
      </c>
      <c r="H403">
        <v>42977</v>
      </c>
      <c r="I403">
        <v>38224</v>
      </c>
      <c r="J403">
        <v>2624</v>
      </c>
      <c r="K403">
        <v>3.8</v>
      </c>
      <c r="L403">
        <v>1</v>
      </c>
      <c r="M403" t="s">
        <v>28</v>
      </c>
      <c r="N403" t="s">
        <v>21</v>
      </c>
    </row>
    <row r="404" spans="1:14" x14ac:dyDescent="0.3">
      <c r="A404" t="s">
        <v>683</v>
      </c>
      <c r="B404" t="s">
        <v>604</v>
      </c>
      <c r="C404">
        <v>21</v>
      </c>
      <c r="D404" t="s">
        <v>16</v>
      </c>
      <c r="E404" t="s">
        <v>42</v>
      </c>
      <c r="F404" t="s">
        <v>43</v>
      </c>
      <c r="G404" t="s">
        <v>88</v>
      </c>
      <c r="H404">
        <v>42533</v>
      </c>
      <c r="I404">
        <v>40688</v>
      </c>
      <c r="J404">
        <v>3830</v>
      </c>
      <c r="K404">
        <v>4.26</v>
      </c>
      <c r="L404">
        <v>0</v>
      </c>
      <c r="M404" t="s">
        <v>34</v>
      </c>
      <c r="N404" t="s">
        <v>21</v>
      </c>
    </row>
    <row r="405" spans="1:14" x14ac:dyDescent="0.3">
      <c r="A405" t="s">
        <v>684</v>
      </c>
      <c r="B405" t="s">
        <v>325</v>
      </c>
      <c r="C405">
        <v>33</v>
      </c>
      <c r="D405" t="s">
        <v>24</v>
      </c>
      <c r="E405" t="s">
        <v>37</v>
      </c>
      <c r="F405" t="s">
        <v>38</v>
      </c>
      <c r="G405" t="s">
        <v>50</v>
      </c>
      <c r="H405">
        <v>42099</v>
      </c>
      <c r="I405">
        <v>24431</v>
      </c>
      <c r="J405">
        <v>622</v>
      </c>
      <c r="K405">
        <v>1.67</v>
      </c>
      <c r="L405">
        <v>2</v>
      </c>
      <c r="M405" t="s">
        <v>20</v>
      </c>
      <c r="N405" t="s">
        <v>21</v>
      </c>
    </row>
    <row r="406" spans="1:14" x14ac:dyDescent="0.3">
      <c r="A406" t="s">
        <v>685</v>
      </c>
      <c r="B406" t="s">
        <v>102</v>
      </c>
      <c r="C406">
        <v>25</v>
      </c>
      <c r="D406" t="s">
        <v>24</v>
      </c>
      <c r="E406" t="s">
        <v>25</v>
      </c>
      <c r="F406" t="s">
        <v>26</v>
      </c>
      <c r="G406" t="s">
        <v>50</v>
      </c>
      <c r="H406">
        <v>45413</v>
      </c>
      <c r="I406">
        <v>34488</v>
      </c>
      <c r="J406">
        <v>1257</v>
      </c>
      <c r="K406">
        <v>2.35</v>
      </c>
      <c r="L406">
        <v>5</v>
      </c>
      <c r="M406" t="s">
        <v>20</v>
      </c>
      <c r="N406" t="s">
        <v>21</v>
      </c>
    </row>
    <row r="407" spans="1:14" x14ac:dyDescent="0.3">
      <c r="A407" t="s">
        <v>686</v>
      </c>
      <c r="B407" t="s">
        <v>687</v>
      </c>
      <c r="C407">
        <v>36</v>
      </c>
      <c r="D407" t="s">
        <v>16</v>
      </c>
      <c r="E407" t="s">
        <v>74</v>
      </c>
      <c r="F407" t="s">
        <v>75</v>
      </c>
      <c r="G407" t="s">
        <v>53</v>
      </c>
      <c r="H407">
        <v>45609</v>
      </c>
      <c r="I407">
        <v>39630</v>
      </c>
      <c r="J407">
        <v>2232</v>
      </c>
      <c r="K407">
        <v>3.68</v>
      </c>
      <c r="L407">
        <v>1</v>
      </c>
      <c r="M407" t="s">
        <v>20</v>
      </c>
      <c r="N407" t="s">
        <v>21</v>
      </c>
    </row>
    <row r="408" spans="1:14" x14ac:dyDescent="0.3">
      <c r="A408" t="s">
        <v>688</v>
      </c>
      <c r="B408" t="s">
        <v>244</v>
      </c>
      <c r="C408">
        <v>37</v>
      </c>
      <c r="D408" t="s">
        <v>16</v>
      </c>
      <c r="E408" t="s">
        <v>25</v>
      </c>
      <c r="F408" t="s">
        <v>26</v>
      </c>
      <c r="G408" t="s">
        <v>50</v>
      </c>
      <c r="H408">
        <v>44598</v>
      </c>
      <c r="I408">
        <v>26571</v>
      </c>
      <c r="J408">
        <v>1062</v>
      </c>
      <c r="K408">
        <v>2.16</v>
      </c>
      <c r="L408">
        <v>1</v>
      </c>
      <c r="M408" t="s">
        <v>34</v>
      </c>
      <c r="N408" t="s">
        <v>21</v>
      </c>
    </row>
    <row r="409" spans="1:14" x14ac:dyDescent="0.3">
      <c r="A409" t="s">
        <v>689</v>
      </c>
      <c r="B409" t="s">
        <v>599</v>
      </c>
      <c r="C409">
        <v>25</v>
      </c>
      <c r="D409" t="s">
        <v>16</v>
      </c>
      <c r="E409" t="s">
        <v>25</v>
      </c>
      <c r="F409" t="s">
        <v>26</v>
      </c>
      <c r="G409" t="s">
        <v>105</v>
      </c>
      <c r="H409">
        <v>42625</v>
      </c>
      <c r="I409">
        <v>37410</v>
      </c>
      <c r="J409">
        <v>2112</v>
      </c>
      <c r="K409">
        <v>2.6</v>
      </c>
      <c r="L409">
        <v>0</v>
      </c>
      <c r="M409" t="s">
        <v>34</v>
      </c>
      <c r="N409" t="s">
        <v>21</v>
      </c>
    </row>
    <row r="410" spans="1:14" x14ac:dyDescent="0.3">
      <c r="A410" t="s">
        <v>690</v>
      </c>
      <c r="B410" t="s">
        <v>259</v>
      </c>
      <c r="C410">
        <v>35</v>
      </c>
      <c r="D410" t="s">
        <v>24</v>
      </c>
      <c r="E410" t="s">
        <v>31</v>
      </c>
      <c r="F410" t="s">
        <v>32</v>
      </c>
      <c r="G410" t="s">
        <v>50</v>
      </c>
      <c r="H410">
        <v>45333</v>
      </c>
      <c r="I410">
        <v>34617</v>
      </c>
      <c r="J410">
        <v>1206</v>
      </c>
      <c r="K410">
        <v>3.48</v>
      </c>
      <c r="L410">
        <v>2</v>
      </c>
      <c r="M410" t="s">
        <v>20</v>
      </c>
      <c r="N410" t="s">
        <v>21</v>
      </c>
    </row>
    <row r="411" spans="1:14" x14ac:dyDescent="0.3">
      <c r="A411" t="s">
        <v>691</v>
      </c>
      <c r="B411" t="s">
        <v>692</v>
      </c>
      <c r="C411">
        <v>21</v>
      </c>
      <c r="D411" t="s">
        <v>16</v>
      </c>
      <c r="E411" t="s">
        <v>31</v>
      </c>
      <c r="F411" t="s">
        <v>32</v>
      </c>
      <c r="G411" t="s">
        <v>105</v>
      </c>
      <c r="H411">
        <v>43749</v>
      </c>
      <c r="I411">
        <v>36829</v>
      </c>
      <c r="J411">
        <v>694</v>
      </c>
      <c r="K411">
        <v>2.68</v>
      </c>
      <c r="L411">
        <v>4</v>
      </c>
      <c r="M411" t="s">
        <v>34</v>
      </c>
      <c r="N411" t="s">
        <v>21</v>
      </c>
    </row>
    <row r="412" spans="1:14" x14ac:dyDescent="0.3">
      <c r="A412" t="s">
        <v>693</v>
      </c>
      <c r="B412" t="s">
        <v>694</v>
      </c>
      <c r="C412">
        <v>36</v>
      </c>
      <c r="D412" t="s">
        <v>16</v>
      </c>
      <c r="E412" t="s">
        <v>25</v>
      </c>
      <c r="F412" t="s">
        <v>26</v>
      </c>
      <c r="G412" t="s">
        <v>33</v>
      </c>
      <c r="H412">
        <v>42235</v>
      </c>
      <c r="I412">
        <v>29918</v>
      </c>
      <c r="J412">
        <v>1295</v>
      </c>
      <c r="K412">
        <v>1.84</v>
      </c>
      <c r="L412">
        <v>1</v>
      </c>
      <c r="M412" t="s">
        <v>20</v>
      </c>
      <c r="N412" t="s">
        <v>21</v>
      </c>
    </row>
    <row r="413" spans="1:14" x14ac:dyDescent="0.3">
      <c r="A413" t="s">
        <v>695</v>
      </c>
      <c r="B413" t="s">
        <v>442</v>
      </c>
      <c r="C413">
        <v>35</v>
      </c>
      <c r="D413" t="s">
        <v>16</v>
      </c>
      <c r="E413" t="s">
        <v>62</v>
      </c>
      <c r="F413" t="s">
        <v>63</v>
      </c>
      <c r="G413" t="s">
        <v>53</v>
      </c>
      <c r="H413">
        <v>44180</v>
      </c>
      <c r="I413">
        <v>42066</v>
      </c>
      <c r="J413">
        <v>3191</v>
      </c>
      <c r="K413">
        <v>3.44</v>
      </c>
      <c r="L413">
        <v>2</v>
      </c>
      <c r="M413" t="s">
        <v>20</v>
      </c>
      <c r="N413" t="s">
        <v>21</v>
      </c>
    </row>
    <row r="414" spans="1:14" x14ac:dyDescent="0.3">
      <c r="A414" t="s">
        <v>696</v>
      </c>
      <c r="B414" t="s">
        <v>355</v>
      </c>
      <c r="C414">
        <v>30</v>
      </c>
      <c r="D414" t="s">
        <v>24</v>
      </c>
      <c r="E414" t="s">
        <v>25</v>
      </c>
      <c r="F414" t="s">
        <v>26</v>
      </c>
      <c r="G414" t="s">
        <v>33</v>
      </c>
      <c r="H414">
        <v>44486</v>
      </c>
      <c r="I414">
        <v>26679</v>
      </c>
      <c r="J414">
        <v>2411</v>
      </c>
      <c r="K414">
        <v>3.94</v>
      </c>
      <c r="L414">
        <v>1</v>
      </c>
      <c r="M414" t="s">
        <v>34</v>
      </c>
      <c r="N414" t="s">
        <v>21</v>
      </c>
    </row>
    <row r="415" spans="1:14" x14ac:dyDescent="0.3">
      <c r="A415" t="s">
        <v>697</v>
      </c>
      <c r="B415" t="s">
        <v>375</v>
      </c>
      <c r="C415">
        <v>26</v>
      </c>
      <c r="D415" t="s">
        <v>16</v>
      </c>
      <c r="E415" t="s">
        <v>74</v>
      </c>
      <c r="F415" t="s">
        <v>75</v>
      </c>
      <c r="G415" t="s">
        <v>105</v>
      </c>
      <c r="H415">
        <v>45131</v>
      </c>
      <c r="I415">
        <v>41795</v>
      </c>
      <c r="J415">
        <v>2405</v>
      </c>
      <c r="K415">
        <v>3.89</v>
      </c>
      <c r="L415">
        <v>6</v>
      </c>
      <c r="M415" t="s">
        <v>28</v>
      </c>
      <c r="N415" t="s">
        <v>21</v>
      </c>
    </row>
    <row r="416" spans="1:14" x14ac:dyDescent="0.3">
      <c r="A416" t="s">
        <v>698</v>
      </c>
      <c r="B416" t="s">
        <v>236</v>
      </c>
      <c r="C416">
        <v>28</v>
      </c>
      <c r="D416" t="s">
        <v>24</v>
      </c>
      <c r="E416" t="s">
        <v>58</v>
      </c>
      <c r="F416" t="s">
        <v>59</v>
      </c>
      <c r="G416" t="s">
        <v>105</v>
      </c>
      <c r="H416">
        <v>43933</v>
      </c>
      <c r="I416">
        <v>31356</v>
      </c>
      <c r="J416">
        <v>691</v>
      </c>
      <c r="K416">
        <v>2.84</v>
      </c>
      <c r="L416">
        <v>2</v>
      </c>
      <c r="M416" t="s">
        <v>28</v>
      </c>
      <c r="N416" t="s">
        <v>21</v>
      </c>
    </row>
    <row r="417" spans="1:14" x14ac:dyDescent="0.3">
      <c r="A417" t="s">
        <v>699</v>
      </c>
      <c r="B417" t="s">
        <v>700</v>
      </c>
      <c r="C417">
        <v>31</v>
      </c>
      <c r="D417" t="s">
        <v>24</v>
      </c>
      <c r="E417" t="s">
        <v>17</v>
      </c>
      <c r="F417" t="s">
        <v>18</v>
      </c>
      <c r="G417" t="s">
        <v>39</v>
      </c>
      <c r="H417">
        <v>45107</v>
      </c>
      <c r="I417">
        <v>44670</v>
      </c>
      <c r="J417">
        <v>2075</v>
      </c>
      <c r="K417">
        <v>3.91</v>
      </c>
      <c r="L417">
        <v>1</v>
      </c>
      <c r="M417" t="s">
        <v>20</v>
      </c>
      <c r="N417" t="s">
        <v>21</v>
      </c>
    </row>
    <row r="418" spans="1:14" x14ac:dyDescent="0.3">
      <c r="A418" t="s">
        <v>701</v>
      </c>
      <c r="B418" t="s">
        <v>639</v>
      </c>
      <c r="C418">
        <v>38</v>
      </c>
      <c r="D418" t="s">
        <v>16</v>
      </c>
      <c r="E418" t="s">
        <v>42</v>
      </c>
      <c r="F418" t="s">
        <v>43</v>
      </c>
      <c r="G418" t="s">
        <v>33</v>
      </c>
      <c r="H418">
        <v>45238</v>
      </c>
      <c r="I418">
        <v>41960</v>
      </c>
      <c r="J418">
        <v>1859</v>
      </c>
      <c r="K418">
        <v>3.32</v>
      </c>
      <c r="L418">
        <v>5</v>
      </c>
      <c r="M418" t="s">
        <v>34</v>
      </c>
      <c r="N418" t="s">
        <v>21</v>
      </c>
    </row>
    <row r="419" spans="1:14" x14ac:dyDescent="0.3">
      <c r="A419" t="s">
        <v>702</v>
      </c>
      <c r="B419" t="s">
        <v>257</v>
      </c>
      <c r="C419">
        <v>31</v>
      </c>
      <c r="D419" t="s">
        <v>24</v>
      </c>
      <c r="E419" t="s">
        <v>25</v>
      </c>
      <c r="F419" t="s">
        <v>26</v>
      </c>
      <c r="G419" t="s">
        <v>88</v>
      </c>
      <c r="H419">
        <v>42808</v>
      </c>
      <c r="I419">
        <v>33469</v>
      </c>
      <c r="J419">
        <v>2106</v>
      </c>
      <c r="K419">
        <v>3.2</v>
      </c>
      <c r="L419">
        <v>5</v>
      </c>
      <c r="M419" t="s">
        <v>20</v>
      </c>
      <c r="N419" t="s">
        <v>21</v>
      </c>
    </row>
    <row r="420" spans="1:14" x14ac:dyDescent="0.3">
      <c r="A420" t="s">
        <v>703</v>
      </c>
      <c r="B420" t="s">
        <v>298</v>
      </c>
      <c r="C420">
        <v>21</v>
      </c>
      <c r="D420" t="s">
        <v>16</v>
      </c>
      <c r="E420" t="s">
        <v>31</v>
      </c>
      <c r="F420" t="s">
        <v>32</v>
      </c>
      <c r="G420" t="s">
        <v>27</v>
      </c>
      <c r="H420">
        <v>42044</v>
      </c>
      <c r="I420">
        <v>31863</v>
      </c>
      <c r="J420">
        <v>666</v>
      </c>
      <c r="K420">
        <v>1.9</v>
      </c>
      <c r="L420">
        <v>1</v>
      </c>
      <c r="M420" t="s">
        <v>20</v>
      </c>
      <c r="N420" t="s">
        <v>21</v>
      </c>
    </row>
    <row r="421" spans="1:14" x14ac:dyDescent="0.3">
      <c r="A421" t="s">
        <v>704</v>
      </c>
      <c r="B421" t="s">
        <v>568</v>
      </c>
      <c r="C421">
        <v>35</v>
      </c>
      <c r="D421" t="s">
        <v>16</v>
      </c>
      <c r="E421" t="s">
        <v>37</v>
      </c>
      <c r="F421" t="s">
        <v>38</v>
      </c>
      <c r="G421" t="s">
        <v>88</v>
      </c>
      <c r="H421">
        <v>42642</v>
      </c>
      <c r="I421">
        <v>27068</v>
      </c>
      <c r="J421">
        <v>984</v>
      </c>
      <c r="K421">
        <v>3.9</v>
      </c>
      <c r="L421">
        <v>1</v>
      </c>
      <c r="M421" t="s">
        <v>28</v>
      </c>
      <c r="N421" t="s">
        <v>21</v>
      </c>
    </row>
    <row r="422" spans="1:14" x14ac:dyDescent="0.3">
      <c r="A422" t="s">
        <v>705</v>
      </c>
      <c r="B422" t="s">
        <v>251</v>
      </c>
      <c r="C422">
        <v>28</v>
      </c>
      <c r="D422" t="s">
        <v>24</v>
      </c>
      <c r="E422" t="s">
        <v>31</v>
      </c>
      <c r="F422" t="s">
        <v>32</v>
      </c>
      <c r="G422" t="s">
        <v>53</v>
      </c>
      <c r="H422">
        <v>44246</v>
      </c>
      <c r="I422">
        <v>33762</v>
      </c>
      <c r="J422">
        <v>814</v>
      </c>
      <c r="K422">
        <v>2.59</v>
      </c>
      <c r="L422">
        <v>1</v>
      </c>
      <c r="M422" t="s">
        <v>34</v>
      </c>
      <c r="N422" t="s">
        <v>21</v>
      </c>
    </row>
    <row r="423" spans="1:14" x14ac:dyDescent="0.3">
      <c r="A423" t="s">
        <v>706</v>
      </c>
      <c r="B423" t="s">
        <v>707</v>
      </c>
      <c r="C423">
        <v>31</v>
      </c>
      <c r="D423" t="s">
        <v>16</v>
      </c>
      <c r="E423" t="s">
        <v>42</v>
      </c>
      <c r="F423" t="s">
        <v>43</v>
      </c>
      <c r="G423" t="s">
        <v>105</v>
      </c>
      <c r="H423">
        <v>42199</v>
      </c>
      <c r="I423">
        <v>41280</v>
      </c>
      <c r="J423">
        <v>795</v>
      </c>
      <c r="K423">
        <v>2.84</v>
      </c>
      <c r="L423">
        <v>4</v>
      </c>
      <c r="M423" t="s">
        <v>28</v>
      </c>
      <c r="N423" t="s">
        <v>21</v>
      </c>
    </row>
    <row r="424" spans="1:14" x14ac:dyDescent="0.3">
      <c r="A424" t="s">
        <v>708</v>
      </c>
      <c r="B424" t="s">
        <v>481</v>
      </c>
      <c r="C424">
        <v>29</v>
      </c>
      <c r="D424" t="s">
        <v>16</v>
      </c>
      <c r="E424" t="s">
        <v>74</v>
      </c>
      <c r="F424" t="s">
        <v>75</v>
      </c>
      <c r="G424" t="s">
        <v>33</v>
      </c>
      <c r="H424">
        <v>45195</v>
      </c>
      <c r="I424">
        <v>36163</v>
      </c>
      <c r="J424">
        <v>1819</v>
      </c>
      <c r="K424">
        <v>2.74</v>
      </c>
      <c r="L424">
        <v>4</v>
      </c>
      <c r="M424" t="s">
        <v>34</v>
      </c>
      <c r="N424" t="s">
        <v>21</v>
      </c>
    </row>
    <row r="425" spans="1:14" x14ac:dyDescent="0.3">
      <c r="A425" t="s">
        <v>709</v>
      </c>
      <c r="B425" t="s">
        <v>202</v>
      </c>
      <c r="C425">
        <v>38</v>
      </c>
      <c r="D425" t="s">
        <v>16</v>
      </c>
      <c r="E425" t="s">
        <v>25</v>
      </c>
      <c r="F425" t="s">
        <v>26</v>
      </c>
      <c r="G425" t="s">
        <v>88</v>
      </c>
      <c r="H425">
        <v>45377</v>
      </c>
      <c r="I425">
        <v>36083</v>
      </c>
      <c r="J425">
        <v>448</v>
      </c>
      <c r="K425">
        <v>1.3</v>
      </c>
      <c r="L425">
        <v>0</v>
      </c>
      <c r="M425" t="s">
        <v>20</v>
      </c>
      <c r="N425" t="s">
        <v>21</v>
      </c>
    </row>
    <row r="426" spans="1:14" x14ac:dyDescent="0.3">
      <c r="A426" t="s">
        <v>710</v>
      </c>
      <c r="B426" t="s">
        <v>15</v>
      </c>
      <c r="C426">
        <v>35</v>
      </c>
      <c r="D426" t="s">
        <v>16</v>
      </c>
      <c r="E426" t="s">
        <v>31</v>
      </c>
      <c r="F426" t="s">
        <v>32</v>
      </c>
      <c r="G426" t="s">
        <v>105</v>
      </c>
      <c r="H426">
        <v>44978</v>
      </c>
      <c r="I426">
        <v>36039</v>
      </c>
      <c r="J426">
        <v>2134</v>
      </c>
      <c r="K426">
        <v>3.27</v>
      </c>
      <c r="L426">
        <v>3</v>
      </c>
      <c r="M426" t="s">
        <v>28</v>
      </c>
      <c r="N426" t="s">
        <v>21</v>
      </c>
    </row>
    <row r="427" spans="1:14" x14ac:dyDescent="0.3">
      <c r="A427" t="s">
        <v>711</v>
      </c>
      <c r="B427" t="s">
        <v>184</v>
      </c>
      <c r="C427">
        <v>25</v>
      </c>
      <c r="D427" t="s">
        <v>24</v>
      </c>
      <c r="E427" t="s">
        <v>31</v>
      </c>
      <c r="F427" t="s">
        <v>32</v>
      </c>
      <c r="G427" t="s">
        <v>19</v>
      </c>
      <c r="H427">
        <v>45324</v>
      </c>
      <c r="I427">
        <v>28189</v>
      </c>
      <c r="J427">
        <v>769</v>
      </c>
      <c r="K427">
        <v>1.92</v>
      </c>
      <c r="L427">
        <v>4</v>
      </c>
      <c r="M427" t="s">
        <v>34</v>
      </c>
      <c r="N427" t="s">
        <v>21</v>
      </c>
    </row>
    <row r="428" spans="1:14" x14ac:dyDescent="0.3">
      <c r="A428" t="s">
        <v>712</v>
      </c>
      <c r="B428" t="s">
        <v>132</v>
      </c>
      <c r="C428">
        <v>31</v>
      </c>
      <c r="D428" t="s">
        <v>24</v>
      </c>
      <c r="E428" t="s">
        <v>62</v>
      </c>
      <c r="F428" t="s">
        <v>63</v>
      </c>
      <c r="G428" t="s">
        <v>27</v>
      </c>
      <c r="H428">
        <v>45065</v>
      </c>
      <c r="I428">
        <v>33649</v>
      </c>
      <c r="J428">
        <v>1251</v>
      </c>
      <c r="K428">
        <v>3.64</v>
      </c>
      <c r="L428">
        <v>4</v>
      </c>
      <c r="M428" t="s">
        <v>34</v>
      </c>
      <c r="N428" t="s">
        <v>21</v>
      </c>
    </row>
    <row r="429" spans="1:14" x14ac:dyDescent="0.3">
      <c r="A429" t="s">
        <v>713</v>
      </c>
      <c r="B429" t="s">
        <v>714</v>
      </c>
      <c r="C429">
        <v>27</v>
      </c>
      <c r="D429" t="s">
        <v>16</v>
      </c>
      <c r="E429" t="s">
        <v>58</v>
      </c>
      <c r="F429" t="s">
        <v>59</v>
      </c>
      <c r="G429" t="s">
        <v>33</v>
      </c>
      <c r="H429">
        <v>44436</v>
      </c>
      <c r="I429">
        <v>29417</v>
      </c>
      <c r="J429">
        <v>770</v>
      </c>
      <c r="K429">
        <v>2.92</v>
      </c>
      <c r="L429">
        <v>4</v>
      </c>
      <c r="M429" t="s">
        <v>34</v>
      </c>
      <c r="N429" t="s">
        <v>21</v>
      </c>
    </row>
    <row r="430" spans="1:14" x14ac:dyDescent="0.3">
      <c r="A430" t="s">
        <v>715</v>
      </c>
      <c r="B430" t="s">
        <v>716</v>
      </c>
      <c r="C430">
        <v>32</v>
      </c>
      <c r="D430" t="s">
        <v>16</v>
      </c>
      <c r="E430" t="s">
        <v>74</v>
      </c>
      <c r="F430" t="s">
        <v>75</v>
      </c>
      <c r="G430" t="s">
        <v>19</v>
      </c>
      <c r="H430">
        <v>42478</v>
      </c>
      <c r="I430">
        <v>35718</v>
      </c>
      <c r="J430">
        <v>2778</v>
      </c>
      <c r="K430">
        <v>3.74</v>
      </c>
      <c r="L430">
        <v>3</v>
      </c>
      <c r="M430" t="s">
        <v>34</v>
      </c>
      <c r="N430" t="s">
        <v>21</v>
      </c>
    </row>
    <row r="431" spans="1:14" x14ac:dyDescent="0.3">
      <c r="A431" t="s">
        <v>717</v>
      </c>
      <c r="B431" t="s">
        <v>718</v>
      </c>
      <c r="C431">
        <v>26</v>
      </c>
      <c r="D431" t="s">
        <v>16</v>
      </c>
      <c r="E431" t="s">
        <v>74</v>
      </c>
      <c r="F431" t="s">
        <v>75</v>
      </c>
      <c r="G431" t="s">
        <v>105</v>
      </c>
      <c r="H431">
        <v>42110</v>
      </c>
      <c r="I431">
        <v>40313</v>
      </c>
      <c r="J431">
        <v>2247</v>
      </c>
      <c r="K431">
        <v>3.23</v>
      </c>
      <c r="L431">
        <v>1</v>
      </c>
      <c r="M431" t="s">
        <v>28</v>
      </c>
      <c r="N431" t="s">
        <v>21</v>
      </c>
    </row>
    <row r="432" spans="1:14" x14ac:dyDescent="0.3">
      <c r="A432" t="s">
        <v>719</v>
      </c>
      <c r="B432" t="s">
        <v>41</v>
      </c>
      <c r="C432">
        <v>32</v>
      </c>
      <c r="D432" t="s">
        <v>16</v>
      </c>
      <c r="E432" t="s">
        <v>17</v>
      </c>
      <c r="F432" t="s">
        <v>18</v>
      </c>
      <c r="G432" t="s">
        <v>105</v>
      </c>
      <c r="H432">
        <v>43134</v>
      </c>
      <c r="I432">
        <v>36848</v>
      </c>
      <c r="J432">
        <v>1551</v>
      </c>
      <c r="K432">
        <v>2.52</v>
      </c>
      <c r="L432">
        <v>3</v>
      </c>
      <c r="M432" t="s">
        <v>20</v>
      </c>
      <c r="N432" t="s">
        <v>21</v>
      </c>
    </row>
    <row r="433" spans="1:14" x14ac:dyDescent="0.3">
      <c r="A433" t="s">
        <v>720</v>
      </c>
      <c r="B433" t="s">
        <v>335</v>
      </c>
      <c r="C433">
        <v>49</v>
      </c>
      <c r="D433" t="s">
        <v>24</v>
      </c>
      <c r="E433" t="s">
        <v>74</v>
      </c>
      <c r="F433" t="s">
        <v>75</v>
      </c>
      <c r="G433" t="s">
        <v>88</v>
      </c>
      <c r="H433">
        <v>43689</v>
      </c>
      <c r="I433">
        <v>32720</v>
      </c>
      <c r="J433">
        <v>736</v>
      </c>
      <c r="K433">
        <v>2.61</v>
      </c>
      <c r="L433">
        <v>4</v>
      </c>
      <c r="M433" t="s">
        <v>20</v>
      </c>
      <c r="N433" t="s">
        <v>21</v>
      </c>
    </row>
    <row r="434" spans="1:14" x14ac:dyDescent="0.3">
      <c r="A434" t="s">
        <v>721</v>
      </c>
      <c r="B434" t="s">
        <v>209</v>
      </c>
      <c r="C434">
        <v>42</v>
      </c>
      <c r="D434" t="s">
        <v>24</v>
      </c>
      <c r="E434" t="s">
        <v>37</v>
      </c>
      <c r="F434" t="s">
        <v>38</v>
      </c>
      <c r="G434" t="s">
        <v>88</v>
      </c>
      <c r="H434">
        <v>44278</v>
      </c>
      <c r="I434">
        <v>27232</v>
      </c>
      <c r="J434">
        <v>1291</v>
      </c>
      <c r="K434">
        <v>3.1</v>
      </c>
      <c r="L434">
        <v>4</v>
      </c>
      <c r="M434" t="s">
        <v>20</v>
      </c>
      <c r="N434" t="s">
        <v>21</v>
      </c>
    </row>
    <row r="435" spans="1:14" x14ac:dyDescent="0.3">
      <c r="A435" t="s">
        <v>722</v>
      </c>
      <c r="B435" t="s">
        <v>723</v>
      </c>
      <c r="C435">
        <v>39</v>
      </c>
      <c r="D435" t="s">
        <v>16</v>
      </c>
      <c r="E435" t="s">
        <v>25</v>
      </c>
      <c r="F435" t="s">
        <v>26</v>
      </c>
      <c r="G435" t="s">
        <v>33</v>
      </c>
      <c r="H435">
        <v>45456</v>
      </c>
      <c r="I435">
        <v>29388</v>
      </c>
      <c r="J435">
        <v>1619</v>
      </c>
      <c r="K435">
        <v>4.83</v>
      </c>
      <c r="L435">
        <v>4</v>
      </c>
      <c r="M435" t="s">
        <v>28</v>
      </c>
      <c r="N435" t="s">
        <v>21</v>
      </c>
    </row>
    <row r="436" spans="1:14" x14ac:dyDescent="0.3">
      <c r="A436" t="s">
        <v>724</v>
      </c>
      <c r="B436" t="s">
        <v>187</v>
      </c>
      <c r="C436">
        <v>35</v>
      </c>
      <c r="D436" t="s">
        <v>16</v>
      </c>
      <c r="E436" t="s">
        <v>62</v>
      </c>
      <c r="F436" t="s">
        <v>63</v>
      </c>
      <c r="G436" t="s">
        <v>19</v>
      </c>
      <c r="H436">
        <v>44953</v>
      </c>
      <c r="I436">
        <v>38706</v>
      </c>
      <c r="J436">
        <v>1955</v>
      </c>
      <c r="K436">
        <v>2.5499999999999998</v>
      </c>
      <c r="L436">
        <v>3</v>
      </c>
      <c r="M436" t="s">
        <v>20</v>
      </c>
      <c r="N436" t="s">
        <v>21</v>
      </c>
    </row>
    <row r="437" spans="1:14" x14ac:dyDescent="0.3">
      <c r="A437" t="s">
        <v>725</v>
      </c>
      <c r="B437" t="s">
        <v>308</v>
      </c>
      <c r="C437">
        <v>27</v>
      </c>
      <c r="D437" t="s">
        <v>24</v>
      </c>
      <c r="E437" t="s">
        <v>62</v>
      </c>
      <c r="F437" t="s">
        <v>63</v>
      </c>
      <c r="G437" t="s">
        <v>27</v>
      </c>
      <c r="H437">
        <v>45431</v>
      </c>
      <c r="I437">
        <v>43978</v>
      </c>
      <c r="J437">
        <v>3445</v>
      </c>
      <c r="K437">
        <v>4.34</v>
      </c>
      <c r="L437">
        <v>3</v>
      </c>
      <c r="M437" t="s">
        <v>20</v>
      </c>
      <c r="N437" t="s">
        <v>21</v>
      </c>
    </row>
    <row r="438" spans="1:14" x14ac:dyDescent="0.3">
      <c r="A438" t="s">
        <v>726</v>
      </c>
      <c r="B438" t="s">
        <v>300</v>
      </c>
      <c r="C438">
        <v>29</v>
      </c>
      <c r="D438" t="s">
        <v>16</v>
      </c>
      <c r="E438" t="s">
        <v>17</v>
      </c>
      <c r="F438" t="s">
        <v>18</v>
      </c>
      <c r="G438" t="s">
        <v>33</v>
      </c>
      <c r="H438">
        <v>42989</v>
      </c>
      <c r="I438">
        <v>47166</v>
      </c>
      <c r="J438">
        <v>409</v>
      </c>
      <c r="K438">
        <v>1.27</v>
      </c>
      <c r="L438">
        <v>3</v>
      </c>
      <c r="M438" t="s">
        <v>28</v>
      </c>
      <c r="N438" t="s">
        <v>21</v>
      </c>
    </row>
    <row r="439" spans="1:14" x14ac:dyDescent="0.3">
      <c r="A439" t="s">
        <v>727</v>
      </c>
      <c r="B439" t="s">
        <v>572</v>
      </c>
      <c r="C439">
        <v>21</v>
      </c>
      <c r="D439" t="s">
        <v>24</v>
      </c>
      <c r="E439" t="s">
        <v>58</v>
      </c>
      <c r="F439" t="s">
        <v>59</v>
      </c>
      <c r="G439" t="s">
        <v>53</v>
      </c>
      <c r="H439">
        <v>44780</v>
      </c>
      <c r="I439">
        <v>28288</v>
      </c>
      <c r="J439">
        <v>1914</v>
      </c>
      <c r="K439">
        <v>3.69</v>
      </c>
      <c r="L439">
        <v>2</v>
      </c>
      <c r="M439" t="s">
        <v>28</v>
      </c>
      <c r="N439" t="s">
        <v>21</v>
      </c>
    </row>
    <row r="440" spans="1:14" x14ac:dyDescent="0.3">
      <c r="A440" t="s">
        <v>728</v>
      </c>
      <c r="B440" t="s">
        <v>69</v>
      </c>
      <c r="C440">
        <v>34</v>
      </c>
      <c r="D440" t="s">
        <v>24</v>
      </c>
      <c r="E440" t="s">
        <v>37</v>
      </c>
      <c r="F440" t="s">
        <v>38</v>
      </c>
      <c r="G440" t="s">
        <v>53</v>
      </c>
      <c r="H440">
        <v>44172</v>
      </c>
      <c r="I440">
        <v>32224</v>
      </c>
      <c r="J440">
        <v>851</v>
      </c>
      <c r="K440">
        <v>2.2400000000000002</v>
      </c>
      <c r="L440">
        <v>2</v>
      </c>
      <c r="M440" t="s">
        <v>28</v>
      </c>
      <c r="N440" t="s">
        <v>21</v>
      </c>
    </row>
    <row r="441" spans="1:14" x14ac:dyDescent="0.3">
      <c r="A441" t="s">
        <v>729</v>
      </c>
      <c r="B441" t="s">
        <v>608</v>
      </c>
      <c r="C441">
        <v>31</v>
      </c>
      <c r="D441" t="s">
        <v>24</v>
      </c>
      <c r="E441" t="s">
        <v>17</v>
      </c>
      <c r="F441" t="s">
        <v>18</v>
      </c>
      <c r="G441" t="s">
        <v>53</v>
      </c>
      <c r="H441">
        <v>43533</v>
      </c>
      <c r="I441">
        <v>45037</v>
      </c>
      <c r="J441">
        <v>2710</v>
      </c>
      <c r="K441">
        <v>2.87</v>
      </c>
      <c r="L441">
        <v>2</v>
      </c>
      <c r="M441" t="s">
        <v>34</v>
      </c>
      <c r="N441" t="s">
        <v>21</v>
      </c>
    </row>
    <row r="442" spans="1:14" x14ac:dyDescent="0.3">
      <c r="A442" t="s">
        <v>730</v>
      </c>
      <c r="B442" t="s">
        <v>731</v>
      </c>
      <c r="C442">
        <v>33</v>
      </c>
      <c r="D442" t="s">
        <v>16</v>
      </c>
      <c r="E442" t="s">
        <v>58</v>
      </c>
      <c r="F442" t="s">
        <v>59</v>
      </c>
      <c r="G442" t="s">
        <v>33</v>
      </c>
      <c r="H442">
        <v>42987</v>
      </c>
      <c r="I442">
        <v>30313</v>
      </c>
      <c r="J442">
        <v>1908</v>
      </c>
      <c r="K442">
        <v>4.3600000000000003</v>
      </c>
      <c r="L442">
        <v>0</v>
      </c>
      <c r="M442" t="s">
        <v>20</v>
      </c>
      <c r="N442" t="s">
        <v>21</v>
      </c>
    </row>
    <row r="443" spans="1:14" x14ac:dyDescent="0.3">
      <c r="A443" t="s">
        <v>732</v>
      </c>
      <c r="B443" t="s">
        <v>733</v>
      </c>
      <c r="C443">
        <v>37</v>
      </c>
      <c r="D443" t="s">
        <v>24</v>
      </c>
      <c r="E443" t="s">
        <v>37</v>
      </c>
      <c r="F443" t="s">
        <v>38</v>
      </c>
      <c r="G443" t="s">
        <v>88</v>
      </c>
      <c r="H443">
        <v>43748</v>
      </c>
      <c r="I443">
        <v>26514</v>
      </c>
      <c r="J443">
        <v>974</v>
      </c>
      <c r="K443">
        <v>3.99</v>
      </c>
      <c r="L443">
        <v>3</v>
      </c>
      <c r="M443" t="s">
        <v>20</v>
      </c>
      <c r="N443" t="s">
        <v>21</v>
      </c>
    </row>
    <row r="444" spans="1:14" x14ac:dyDescent="0.3">
      <c r="A444" t="s">
        <v>734</v>
      </c>
      <c r="B444" t="s">
        <v>735</v>
      </c>
      <c r="C444">
        <v>33</v>
      </c>
      <c r="D444" t="s">
        <v>16</v>
      </c>
      <c r="E444" t="s">
        <v>74</v>
      </c>
      <c r="F444" t="s">
        <v>75</v>
      </c>
      <c r="G444" t="s">
        <v>19</v>
      </c>
      <c r="H444">
        <v>45178</v>
      </c>
      <c r="I444">
        <v>39313</v>
      </c>
      <c r="J444">
        <v>643</v>
      </c>
      <c r="K444">
        <v>2.14</v>
      </c>
      <c r="L444">
        <v>4</v>
      </c>
      <c r="M444" t="s">
        <v>34</v>
      </c>
      <c r="N444" t="s">
        <v>21</v>
      </c>
    </row>
    <row r="445" spans="1:14" x14ac:dyDescent="0.3">
      <c r="A445" t="s">
        <v>736</v>
      </c>
      <c r="B445" t="s">
        <v>400</v>
      </c>
      <c r="C445">
        <v>36</v>
      </c>
      <c r="D445" t="s">
        <v>16</v>
      </c>
      <c r="E445" t="s">
        <v>62</v>
      </c>
      <c r="F445" t="s">
        <v>63</v>
      </c>
      <c r="G445" t="s">
        <v>39</v>
      </c>
      <c r="H445">
        <v>42522</v>
      </c>
      <c r="I445">
        <v>42566</v>
      </c>
      <c r="J445">
        <v>2873</v>
      </c>
      <c r="K445">
        <v>3.33</v>
      </c>
      <c r="L445">
        <v>4</v>
      </c>
      <c r="M445" t="s">
        <v>34</v>
      </c>
      <c r="N445" t="s">
        <v>21</v>
      </c>
    </row>
    <row r="446" spans="1:14" x14ac:dyDescent="0.3">
      <c r="A446" t="s">
        <v>737</v>
      </c>
      <c r="B446" t="s">
        <v>738</v>
      </c>
      <c r="C446">
        <v>34</v>
      </c>
      <c r="D446" t="s">
        <v>24</v>
      </c>
      <c r="E446" t="s">
        <v>31</v>
      </c>
      <c r="F446" t="s">
        <v>32</v>
      </c>
      <c r="G446" t="s">
        <v>27</v>
      </c>
      <c r="H446">
        <v>45243</v>
      </c>
      <c r="I446">
        <v>28008</v>
      </c>
      <c r="J446">
        <v>1645</v>
      </c>
      <c r="K446">
        <v>3.08</v>
      </c>
      <c r="L446">
        <v>3</v>
      </c>
      <c r="M446" t="s">
        <v>28</v>
      </c>
      <c r="N446" t="s">
        <v>21</v>
      </c>
    </row>
    <row r="447" spans="1:14" x14ac:dyDescent="0.3">
      <c r="A447" t="s">
        <v>739</v>
      </c>
      <c r="B447" t="s">
        <v>107</v>
      </c>
      <c r="C447">
        <v>25</v>
      </c>
      <c r="D447" t="s">
        <v>24</v>
      </c>
      <c r="E447" t="s">
        <v>62</v>
      </c>
      <c r="F447" t="s">
        <v>63</v>
      </c>
      <c r="G447" t="s">
        <v>53</v>
      </c>
      <c r="H447">
        <v>45570</v>
      </c>
      <c r="I447">
        <v>43786</v>
      </c>
      <c r="J447">
        <v>3307</v>
      </c>
      <c r="K447">
        <v>3.49</v>
      </c>
      <c r="L447">
        <v>5</v>
      </c>
      <c r="M447" t="s">
        <v>34</v>
      </c>
      <c r="N447" t="s">
        <v>21</v>
      </c>
    </row>
    <row r="448" spans="1:14" x14ac:dyDescent="0.3">
      <c r="A448" t="s">
        <v>740</v>
      </c>
      <c r="B448" t="s">
        <v>639</v>
      </c>
      <c r="C448">
        <v>34</v>
      </c>
      <c r="D448" t="s">
        <v>16</v>
      </c>
      <c r="E448" t="s">
        <v>58</v>
      </c>
      <c r="F448" t="s">
        <v>59</v>
      </c>
      <c r="G448" t="s">
        <v>19</v>
      </c>
      <c r="H448">
        <v>45025</v>
      </c>
      <c r="I448">
        <v>27834</v>
      </c>
      <c r="J448">
        <v>841</v>
      </c>
      <c r="K448">
        <v>3.66</v>
      </c>
      <c r="L448">
        <v>1</v>
      </c>
      <c r="M448" t="s">
        <v>20</v>
      </c>
      <c r="N448" t="s">
        <v>21</v>
      </c>
    </row>
    <row r="449" spans="1:14" x14ac:dyDescent="0.3">
      <c r="A449" t="s">
        <v>741</v>
      </c>
      <c r="B449" t="s">
        <v>381</v>
      </c>
      <c r="C449">
        <v>25</v>
      </c>
      <c r="D449" t="s">
        <v>24</v>
      </c>
      <c r="E449" t="s">
        <v>58</v>
      </c>
      <c r="F449" t="s">
        <v>59</v>
      </c>
      <c r="G449" t="s">
        <v>19</v>
      </c>
      <c r="H449">
        <v>43261</v>
      </c>
      <c r="I449">
        <v>34405</v>
      </c>
      <c r="J449">
        <v>2891</v>
      </c>
      <c r="K449">
        <v>4.66</v>
      </c>
      <c r="L449">
        <v>2</v>
      </c>
      <c r="M449" t="s">
        <v>34</v>
      </c>
      <c r="N449" t="s">
        <v>21</v>
      </c>
    </row>
    <row r="450" spans="1:14" x14ac:dyDescent="0.3">
      <c r="A450" t="s">
        <v>742</v>
      </c>
      <c r="B450" t="s">
        <v>743</v>
      </c>
      <c r="C450">
        <v>26</v>
      </c>
      <c r="D450" t="s">
        <v>24</v>
      </c>
      <c r="E450" t="s">
        <v>17</v>
      </c>
      <c r="F450" t="s">
        <v>18</v>
      </c>
      <c r="G450" t="s">
        <v>105</v>
      </c>
      <c r="H450">
        <v>43261</v>
      </c>
      <c r="I450">
        <v>39767</v>
      </c>
      <c r="J450">
        <v>1481</v>
      </c>
      <c r="K450">
        <v>2.2000000000000002</v>
      </c>
      <c r="L450">
        <v>5</v>
      </c>
      <c r="M450" t="s">
        <v>20</v>
      </c>
      <c r="N450" t="s">
        <v>21</v>
      </c>
    </row>
    <row r="451" spans="1:14" x14ac:dyDescent="0.3">
      <c r="A451" t="s">
        <v>744</v>
      </c>
      <c r="B451" t="s">
        <v>666</v>
      </c>
      <c r="C451">
        <v>37</v>
      </c>
      <c r="D451" t="s">
        <v>24</v>
      </c>
      <c r="E451" t="s">
        <v>31</v>
      </c>
      <c r="F451" t="s">
        <v>32</v>
      </c>
      <c r="G451" t="s">
        <v>33</v>
      </c>
      <c r="H451">
        <v>42487</v>
      </c>
      <c r="I451">
        <v>28208</v>
      </c>
      <c r="J451">
        <v>1062</v>
      </c>
      <c r="K451">
        <v>4.45</v>
      </c>
      <c r="L451">
        <v>3</v>
      </c>
      <c r="M451" t="s">
        <v>20</v>
      </c>
      <c r="N451" t="s">
        <v>21</v>
      </c>
    </row>
    <row r="452" spans="1:14" x14ac:dyDescent="0.3">
      <c r="A452" t="s">
        <v>745</v>
      </c>
      <c r="B452" t="s">
        <v>746</v>
      </c>
      <c r="C452">
        <v>37</v>
      </c>
      <c r="D452" t="s">
        <v>24</v>
      </c>
      <c r="E452" t="s">
        <v>31</v>
      </c>
      <c r="F452" t="s">
        <v>32</v>
      </c>
      <c r="G452" t="s">
        <v>50</v>
      </c>
      <c r="H452">
        <v>44571</v>
      </c>
      <c r="I452">
        <v>33163</v>
      </c>
      <c r="J452">
        <v>2516</v>
      </c>
      <c r="K452">
        <v>3.23</v>
      </c>
      <c r="L452">
        <v>3</v>
      </c>
      <c r="M452" t="s">
        <v>34</v>
      </c>
      <c r="N452" t="s">
        <v>21</v>
      </c>
    </row>
    <row r="453" spans="1:14" x14ac:dyDescent="0.3">
      <c r="A453" t="s">
        <v>747</v>
      </c>
      <c r="B453" t="s">
        <v>677</v>
      </c>
      <c r="C453">
        <v>37</v>
      </c>
      <c r="D453" t="s">
        <v>24</v>
      </c>
      <c r="E453" t="s">
        <v>58</v>
      </c>
      <c r="F453" t="s">
        <v>59</v>
      </c>
      <c r="G453" t="s">
        <v>27</v>
      </c>
      <c r="H453">
        <v>42995</v>
      </c>
      <c r="I453">
        <v>33083</v>
      </c>
      <c r="J453">
        <v>766</v>
      </c>
      <c r="K453">
        <v>2.52</v>
      </c>
      <c r="L453">
        <v>2</v>
      </c>
      <c r="M453" t="s">
        <v>28</v>
      </c>
      <c r="N453" t="s">
        <v>21</v>
      </c>
    </row>
    <row r="454" spans="1:14" x14ac:dyDescent="0.3">
      <c r="A454" t="s">
        <v>748</v>
      </c>
      <c r="B454" t="s">
        <v>77</v>
      </c>
      <c r="C454">
        <v>26</v>
      </c>
      <c r="D454" t="s">
        <v>16</v>
      </c>
      <c r="E454" t="s">
        <v>37</v>
      </c>
      <c r="F454" t="s">
        <v>38</v>
      </c>
      <c r="G454" t="s">
        <v>105</v>
      </c>
      <c r="H454">
        <v>43935</v>
      </c>
      <c r="I454">
        <v>28820</v>
      </c>
      <c r="J454">
        <v>1576</v>
      </c>
      <c r="K454">
        <v>2.85</v>
      </c>
      <c r="L454">
        <v>2</v>
      </c>
      <c r="M454" t="s">
        <v>34</v>
      </c>
      <c r="N454" t="s">
        <v>21</v>
      </c>
    </row>
    <row r="455" spans="1:14" x14ac:dyDescent="0.3">
      <c r="A455" t="s">
        <v>749</v>
      </c>
      <c r="B455" t="s">
        <v>295</v>
      </c>
      <c r="C455">
        <v>30</v>
      </c>
      <c r="D455" t="s">
        <v>16</v>
      </c>
      <c r="E455" t="s">
        <v>31</v>
      </c>
      <c r="F455" t="s">
        <v>32</v>
      </c>
      <c r="G455" t="s">
        <v>50</v>
      </c>
      <c r="H455">
        <v>44488</v>
      </c>
      <c r="I455">
        <v>38132</v>
      </c>
      <c r="J455">
        <v>1547</v>
      </c>
      <c r="K455">
        <v>2.64</v>
      </c>
      <c r="L455">
        <v>0</v>
      </c>
      <c r="M455" t="s">
        <v>20</v>
      </c>
      <c r="N455" t="s">
        <v>21</v>
      </c>
    </row>
    <row r="456" spans="1:14" x14ac:dyDescent="0.3">
      <c r="A456" t="s">
        <v>750</v>
      </c>
      <c r="B456" t="s">
        <v>583</v>
      </c>
      <c r="C456">
        <v>37</v>
      </c>
      <c r="D456" t="s">
        <v>24</v>
      </c>
      <c r="E456" t="s">
        <v>62</v>
      </c>
      <c r="F456" t="s">
        <v>63</v>
      </c>
      <c r="G456" t="s">
        <v>88</v>
      </c>
      <c r="H456">
        <v>45248</v>
      </c>
      <c r="I456">
        <v>47046</v>
      </c>
      <c r="J456">
        <v>781</v>
      </c>
      <c r="K456">
        <v>2.13</v>
      </c>
      <c r="L456">
        <v>0</v>
      </c>
      <c r="M456" t="s">
        <v>20</v>
      </c>
      <c r="N456" t="s">
        <v>21</v>
      </c>
    </row>
    <row r="457" spans="1:14" x14ac:dyDescent="0.3">
      <c r="A457" t="s">
        <v>751</v>
      </c>
      <c r="B457" t="s">
        <v>143</v>
      </c>
      <c r="C457">
        <v>37</v>
      </c>
      <c r="D457" t="s">
        <v>24</v>
      </c>
      <c r="E457" t="s">
        <v>37</v>
      </c>
      <c r="F457" t="s">
        <v>38</v>
      </c>
      <c r="G457" t="s">
        <v>105</v>
      </c>
      <c r="H457">
        <v>43320</v>
      </c>
      <c r="I457">
        <v>31309</v>
      </c>
      <c r="J457">
        <v>1885</v>
      </c>
      <c r="K457">
        <v>3</v>
      </c>
      <c r="L457">
        <v>1</v>
      </c>
      <c r="M457" t="s">
        <v>34</v>
      </c>
      <c r="N457" t="s">
        <v>21</v>
      </c>
    </row>
    <row r="458" spans="1:14" x14ac:dyDescent="0.3">
      <c r="A458" t="s">
        <v>752</v>
      </c>
      <c r="B458" t="s">
        <v>753</v>
      </c>
      <c r="C458">
        <v>23</v>
      </c>
      <c r="D458" t="s">
        <v>16</v>
      </c>
      <c r="E458" t="s">
        <v>58</v>
      </c>
      <c r="F458" t="s">
        <v>59</v>
      </c>
      <c r="G458" t="s">
        <v>53</v>
      </c>
      <c r="H458">
        <v>42259</v>
      </c>
      <c r="I458">
        <v>27029</v>
      </c>
      <c r="J458">
        <v>983</v>
      </c>
      <c r="K458">
        <v>2.72</v>
      </c>
      <c r="L458">
        <v>6</v>
      </c>
      <c r="M458" t="s">
        <v>20</v>
      </c>
      <c r="N458" t="s">
        <v>21</v>
      </c>
    </row>
    <row r="459" spans="1:14" x14ac:dyDescent="0.3">
      <c r="A459" t="s">
        <v>754</v>
      </c>
      <c r="B459" t="s">
        <v>393</v>
      </c>
      <c r="C459">
        <v>31</v>
      </c>
      <c r="D459" t="s">
        <v>24</v>
      </c>
      <c r="E459" t="s">
        <v>17</v>
      </c>
      <c r="F459" t="s">
        <v>18</v>
      </c>
      <c r="G459" t="s">
        <v>33</v>
      </c>
      <c r="H459">
        <v>42784</v>
      </c>
      <c r="I459">
        <v>39937</v>
      </c>
      <c r="J459">
        <v>2895</v>
      </c>
      <c r="K459">
        <v>3.08</v>
      </c>
      <c r="L459">
        <v>2</v>
      </c>
      <c r="M459" t="s">
        <v>28</v>
      </c>
      <c r="N459" t="s">
        <v>21</v>
      </c>
    </row>
    <row r="460" spans="1:14" x14ac:dyDescent="0.3">
      <c r="A460" t="s">
        <v>755</v>
      </c>
      <c r="B460" t="s">
        <v>756</v>
      </c>
      <c r="C460">
        <v>32</v>
      </c>
      <c r="D460" t="s">
        <v>24</v>
      </c>
      <c r="E460" t="s">
        <v>25</v>
      </c>
      <c r="F460" t="s">
        <v>26</v>
      </c>
      <c r="G460" t="s">
        <v>105</v>
      </c>
      <c r="H460">
        <v>43621</v>
      </c>
      <c r="I460">
        <v>22653</v>
      </c>
      <c r="J460">
        <v>1416</v>
      </c>
      <c r="K460">
        <v>3.11</v>
      </c>
      <c r="L460">
        <v>4</v>
      </c>
      <c r="M460" t="s">
        <v>34</v>
      </c>
      <c r="N460" t="s">
        <v>21</v>
      </c>
    </row>
    <row r="461" spans="1:14" x14ac:dyDescent="0.3">
      <c r="A461" t="s">
        <v>757</v>
      </c>
      <c r="B461" t="s">
        <v>213</v>
      </c>
      <c r="C461">
        <v>22</v>
      </c>
      <c r="D461" t="s">
        <v>24</v>
      </c>
      <c r="E461" t="s">
        <v>17</v>
      </c>
      <c r="F461" t="s">
        <v>18</v>
      </c>
      <c r="G461" t="s">
        <v>39</v>
      </c>
      <c r="H461">
        <v>44984</v>
      </c>
      <c r="I461">
        <v>36271</v>
      </c>
      <c r="J461">
        <v>856</v>
      </c>
      <c r="K461">
        <v>1.57</v>
      </c>
      <c r="L461">
        <v>0</v>
      </c>
      <c r="M461" t="s">
        <v>20</v>
      </c>
      <c r="N461" t="s">
        <v>21</v>
      </c>
    </row>
    <row r="462" spans="1:14" x14ac:dyDescent="0.3">
      <c r="A462" t="s">
        <v>758</v>
      </c>
      <c r="B462" t="s">
        <v>759</v>
      </c>
      <c r="C462">
        <v>33</v>
      </c>
      <c r="D462" t="s">
        <v>16</v>
      </c>
      <c r="E462" t="s">
        <v>17</v>
      </c>
      <c r="F462" t="s">
        <v>18</v>
      </c>
      <c r="G462" t="s">
        <v>53</v>
      </c>
      <c r="H462">
        <v>44139</v>
      </c>
      <c r="I462">
        <v>46387</v>
      </c>
      <c r="J462">
        <v>3973</v>
      </c>
      <c r="K462">
        <v>4.99</v>
      </c>
      <c r="L462">
        <v>0</v>
      </c>
      <c r="M462" t="s">
        <v>28</v>
      </c>
      <c r="N462" t="s">
        <v>21</v>
      </c>
    </row>
    <row r="463" spans="1:14" x14ac:dyDescent="0.3">
      <c r="A463" t="s">
        <v>760</v>
      </c>
      <c r="B463" t="s">
        <v>761</v>
      </c>
      <c r="C463">
        <v>29</v>
      </c>
      <c r="D463" t="s">
        <v>16</v>
      </c>
      <c r="E463" t="s">
        <v>42</v>
      </c>
      <c r="F463" t="s">
        <v>43</v>
      </c>
      <c r="G463" t="s">
        <v>27</v>
      </c>
      <c r="H463">
        <v>42184</v>
      </c>
      <c r="I463">
        <v>35237</v>
      </c>
      <c r="J463">
        <v>2323</v>
      </c>
      <c r="K463">
        <v>3.03</v>
      </c>
      <c r="L463">
        <v>6</v>
      </c>
      <c r="M463" t="s">
        <v>20</v>
      </c>
      <c r="N463" t="s">
        <v>21</v>
      </c>
    </row>
    <row r="464" spans="1:14" x14ac:dyDescent="0.3">
      <c r="A464" t="s">
        <v>762</v>
      </c>
      <c r="B464" t="s">
        <v>319</v>
      </c>
      <c r="C464">
        <v>37</v>
      </c>
      <c r="D464" t="s">
        <v>16</v>
      </c>
      <c r="E464" t="s">
        <v>31</v>
      </c>
      <c r="F464" t="s">
        <v>32</v>
      </c>
      <c r="G464" t="s">
        <v>27</v>
      </c>
      <c r="H464">
        <v>42966</v>
      </c>
      <c r="I464">
        <v>30820</v>
      </c>
      <c r="J464">
        <v>897</v>
      </c>
      <c r="K464">
        <v>2.95</v>
      </c>
      <c r="L464">
        <v>2</v>
      </c>
      <c r="M464" t="s">
        <v>20</v>
      </c>
      <c r="N464" t="s">
        <v>21</v>
      </c>
    </row>
    <row r="465" spans="1:14" x14ac:dyDescent="0.3">
      <c r="A465" t="s">
        <v>763</v>
      </c>
      <c r="B465" t="s">
        <v>187</v>
      </c>
      <c r="C465">
        <v>28</v>
      </c>
      <c r="D465" t="s">
        <v>24</v>
      </c>
      <c r="E465" t="s">
        <v>42</v>
      </c>
      <c r="F465" t="s">
        <v>43</v>
      </c>
      <c r="G465" t="s">
        <v>27</v>
      </c>
      <c r="H465">
        <v>43759</v>
      </c>
      <c r="I465">
        <v>29529</v>
      </c>
      <c r="J465">
        <v>1889</v>
      </c>
      <c r="K465">
        <v>3.08</v>
      </c>
      <c r="L465">
        <v>3</v>
      </c>
      <c r="M465" t="s">
        <v>34</v>
      </c>
      <c r="N465" t="s">
        <v>21</v>
      </c>
    </row>
    <row r="466" spans="1:14" x14ac:dyDescent="0.3">
      <c r="A466" t="s">
        <v>764</v>
      </c>
      <c r="B466" t="s">
        <v>765</v>
      </c>
      <c r="C466">
        <v>29</v>
      </c>
      <c r="D466" t="s">
        <v>24</v>
      </c>
      <c r="E466" t="s">
        <v>74</v>
      </c>
      <c r="F466" t="s">
        <v>75</v>
      </c>
      <c r="G466" t="s">
        <v>33</v>
      </c>
      <c r="H466">
        <v>43805</v>
      </c>
      <c r="I466">
        <v>40214</v>
      </c>
      <c r="J466">
        <v>2702</v>
      </c>
      <c r="K466">
        <v>3.17</v>
      </c>
      <c r="L466">
        <v>6</v>
      </c>
      <c r="M466" t="s">
        <v>28</v>
      </c>
      <c r="N466" t="s">
        <v>21</v>
      </c>
    </row>
    <row r="467" spans="1:14" x14ac:dyDescent="0.3">
      <c r="A467" t="s">
        <v>766</v>
      </c>
      <c r="B467" t="s">
        <v>343</v>
      </c>
      <c r="C467">
        <v>37</v>
      </c>
      <c r="D467" t="s">
        <v>24</v>
      </c>
      <c r="E467" t="s">
        <v>25</v>
      </c>
      <c r="F467" t="s">
        <v>26</v>
      </c>
      <c r="G467" t="s">
        <v>27</v>
      </c>
      <c r="H467">
        <v>45352</v>
      </c>
      <c r="I467">
        <v>31927</v>
      </c>
      <c r="J467">
        <v>1886</v>
      </c>
      <c r="K467">
        <v>3.32</v>
      </c>
      <c r="L467">
        <v>0</v>
      </c>
      <c r="M467" t="s">
        <v>34</v>
      </c>
      <c r="N467" t="s">
        <v>21</v>
      </c>
    </row>
    <row r="468" spans="1:14" x14ac:dyDescent="0.3">
      <c r="A468" t="s">
        <v>767</v>
      </c>
      <c r="B468" t="s">
        <v>608</v>
      </c>
      <c r="C468">
        <v>24</v>
      </c>
      <c r="D468" t="s">
        <v>24</v>
      </c>
      <c r="E468" t="s">
        <v>74</v>
      </c>
      <c r="F468" t="s">
        <v>75</v>
      </c>
      <c r="G468" t="s">
        <v>19</v>
      </c>
      <c r="H468">
        <v>42182</v>
      </c>
      <c r="I468">
        <v>28951</v>
      </c>
      <c r="J468">
        <v>1732</v>
      </c>
      <c r="K468">
        <v>3.51</v>
      </c>
      <c r="L468">
        <v>2</v>
      </c>
      <c r="M468" t="s">
        <v>34</v>
      </c>
      <c r="N468" t="s">
        <v>21</v>
      </c>
    </row>
    <row r="469" spans="1:14" x14ac:dyDescent="0.3">
      <c r="A469" t="s">
        <v>768</v>
      </c>
      <c r="B469" t="s">
        <v>769</v>
      </c>
      <c r="C469">
        <v>32</v>
      </c>
      <c r="D469" t="s">
        <v>24</v>
      </c>
      <c r="E469" t="s">
        <v>25</v>
      </c>
      <c r="F469" t="s">
        <v>26</v>
      </c>
      <c r="G469" t="s">
        <v>33</v>
      </c>
      <c r="H469">
        <v>45350</v>
      </c>
      <c r="I469">
        <v>23769</v>
      </c>
      <c r="J469">
        <v>731</v>
      </c>
      <c r="K469">
        <v>2.2999999999999998</v>
      </c>
      <c r="L469">
        <v>1</v>
      </c>
      <c r="M469" t="s">
        <v>20</v>
      </c>
      <c r="N469" t="s">
        <v>21</v>
      </c>
    </row>
    <row r="470" spans="1:14" x14ac:dyDescent="0.3">
      <c r="A470" t="s">
        <v>770</v>
      </c>
      <c r="B470" t="s">
        <v>224</v>
      </c>
      <c r="C470">
        <v>38</v>
      </c>
      <c r="D470" t="s">
        <v>16</v>
      </c>
      <c r="E470" t="s">
        <v>31</v>
      </c>
      <c r="F470" t="s">
        <v>32</v>
      </c>
      <c r="G470" t="s">
        <v>19</v>
      </c>
      <c r="H470">
        <v>45099</v>
      </c>
      <c r="I470">
        <v>32804</v>
      </c>
      <c r="J470">
        <v>1046</v>
      </c>
      <c r="K470">
        <v>2.4900000000000002</v>
      </c>
      <c r="L470">
        <v>2</v>
      </c>
      <c r="M470" t="s">
        <v>34</v>
      </c>
      <c r="N470" t="s">
        <v>21</v>
      </c>
    </row>
    <row r="471" spans="1:14" x14ac:dyDescent="0.3">
      <c r="A471" t="s">
        <v>771</v>
      </c>
      <c r="B471" t="s">
        <v>229</v>
      </c>
      <c r="C471">
        <v>37</v>
      </c>
      <c r="D471" t="s">
        <v>16</v>
      </c>
      <c r="E471" t="s">
        <v>42</v>
      </c>
      <c r="F471" t="s">
        <v>43</v>
      </c>
      <c r="G471" t="s">
        <v>33</v>
      </c>
      <c r="H471">
        <v>44578</v>
      </c>
      <c r="I471">
        <v>40952</v>
      </c>
      <c r="J471">
        <v>1582</v>
      </c>
      <c r="K471">
        <v>2.68</v>
      </c>
      <c r="L471">
        <v>4</v>
      </c>
      <c r="M471" t="s">
        <v>20</v>
      </c>
      <c r="N471" t="s">
        <v>21</v>
      </c>
    </row>
    <row r="472" spans="1:14" x14ac:dyDescent="0.3">
      <c r="A472" t="s">
        <v>772</v>
      </c>
      <c r="B472" t="s">
        <v>335</v>
      </c>
      <c r="C472">
        <v>21</v>
      </c>
      <c r="D472" t="s">
        <v>16</v>
      </c>
      <c r="E472" t="s">
        <v>58</v>
      </c>
      <c r="F472" t="s">
        <v>59</v>
      </c>
      <c r="G472" t="s">
        <v>39</v>
      </c>
      <c r="H472">
        <v>43545</v>
      </c>
      <c r="I472">
        <v>32133</v>
      </c>
      <c r="J472">
        <v>1840</v>
      </c>
      <c r="K472">
        <v>4.0599999999999996</v>
      </c>
      <c r="L472">
        <v>0</v>
      </c>
      <c r="M472" t="s">
        <v>34</v>
      </c>
      <c r="N472" t="s">
        <v>21</v>
      </c>
    </row>
    <row r="473" spans="1:14" x14ac:dyDescent="0.3">
      <c r="A473" t="s">
        <v>773</v>
      </c>
      <c r="B473" t="s">
        <v>430</v>
      </c>
      <c r="C473">
        <v>37</v>
      </c>
      <c r="D473" t="s">
        <v>24</v>
      </c>
      <c r="E473" t="s">
        <v>31</v>
      </c>
      <c r="F473" t="s">
        <v>32</v>
      </c>
      <c r="G473" t="s">
        <v>39</v>
      </c>
      <c r="H473">
        <v>44350</v>
      </c>
      <c r="I473">
        <v>33089</v>
      </c>
      <c r="J473">
        <v>2662</v>
      </c>
      <c r="K473">
        <v>3.88</v>
      </c>
      <c r="L473">
        <v>0</v>
      </c>
      <c r="M473" t="s">
        <v>20</v>
      </c>
      <c r="N473" t="s">
        <v>21</v>
      </c>
    </row>
    <row r="474" spans="1:14" x14ac:dyDescent="0.3">
      <c r="A474" t="s">
        <v>774</v>
      </c>
      <c r="B474" t="s">
        <v>775</v>
      </c>
      <c r="C474">
        <v>33</v>
      </c>
      <c r="D474" t="s">
        <v>24</v>
      </c>
      <c r="E474" t="s">
        <v>74</v>
      </c>
      <c r="F474" t="s">
        <v>75</v>
      </c>
      <c r="G474" t="s">
        <v>50</v>
      </c>
      <c r="H474">
        <v>43388</v>
      </c>
      <c r="I474">
        <v>34370</v>
      </c>
      <c r="J474">
        <v>893</v>
      </c>
      <c r="K474">
        <v>2.62</v>
      </c>
      <c r="L474">
        <v>2</v>
      </c>
      <c r="M474" t="s">
        <v>28</v>
      </c>
      <c r="N474" t="s">
        <v>21</v>
      </c>
    </row>
    <row r="475" spans="1:14" x14ac:dyDescent="0.3">
      <c r="A475" t="s">
        <v>776</v>
      </c>
      <c r="B475" t="s">
        <v>119</v>
      </c>
      <c r="C475">
        <v>31</v>
      </c>
      <c r="D475" t="s">
        <v>24</v>
      </c>
      <c r="E475" t="s">
        <v>17</v>
      </c>
      <c r="F475" t="s">
        <v>18</v>
      </c>
      <c r="G475" t="s">
        <v>27</v>
      </c>
      <c r="H475">
        <v>42597</v>
      </c>
      <c r="I475">
        <v>44097</v>
      </c>
      <c r="J475">
        <v>2068</v>
      </c>
      <c r="K475">
        <v>4.96</v>
      </c>
      <c r="L475">
        <v>5</v>
      </c>
      <c r="M475" t="s">
        <v>20</v>
      </c>
      <c r="N475" t="s">
        <v>21</v>
      </c>
    </row>
    <row r="476" spans="1:14" x14ac:dyDescent="0.3">
      <c r="A476" t="s">
        <v>777</v>
      </c>
      <c r="B476" t="s">
        <v>207</v>
      </c>
      <c r="C476">
        <v>41</v>
      </c>
      <c r="D476" t="s">
        <v>24</v>
      </c>
      <c r="E476" t="s">
        <v>31</v>
      </c>
      <c r="F476" t="s">
        <v>32</v>
      </c>
      <c r="G476" t="s">
        <v>27</v>
      </c>
      <c r="H476">
        <v>42427</v>
      </c>
      <c r="I476">
        <v>24774</v>
      </c>
      <c r="J476">
        <v>1302</v>
      </c>
      <c r="K476">
        <v>3.95</v>
      </c>
      <c r="L476">
        <v>3</v>
      </c>
      <c r="M476" t="s">
        <v>28</v>
      </c>
      <c r="N476" t="s">
        <v>21</v>
      </c>
    </row>
    <row r="477" spans="1:14" x14ac:dyDescent="0.3">
      <c r="A477" t="s">
        <v>778</v>
      </c>
      <c r="B477" t="s">
        <v>366</v>
      </c>
      <c r="C477">
        <v>38</v>
      </c>
      <c r="D477" t="s">
        <v>16</v>
      </c>
      <c r="E477" t="s">
        <v>31</v>
      </c>
      <c r="F477" t="s">
        <v>32</v>
      </c>
      <c r="G477" t="s">
        <v>105</v>
      </c>
      <c r="H477">
        <v>43990</v>
      </c>
      <c r="I477">
        <v>29515</v>
      </c>
      <c r="J477">
        <v>297</v>
      </c>
      <c r="K477">
        <v>1.46</v>
      </c>
      <c r="L477">
        <v>5</v>
      </c>
      <c r="M477" t="s">
        <v>20</v>
      </c>
      <c r="N477" t="s">
        <v>21</v>
      </c>
    </row>
    <row r="478" spans="1:14" x14ac:dyDescent="0.3">
      <c r="A478" t="s">
        <v>779</v>
      </c>
      <c r="B478" t="s">
        <v>780</v>
      </c>
      <c r="C478">
        <v>44</v>
      </c>
      <c r="D478" t="s">
        <v>24</v>
      </c>
      <c r="E478" t="s">
        <v>17</v>
      </c>
      <c r="F478" t="s">
        <v>18</v>
      </c>
      <c r="G478" t="s">
        <v>39</v>
      </c>
      <c r="H478">
        <v>45026</v>
      </c>
      <c r="I478">
        <v>53296</v>
      </c>
      <c r="J478">
        <v>3258</v>
      </c>
      <c r="K478">
        <v>2.63</v>
      </c>
      <c r="L478">
        <v>2</v>
      </c>
      <c r="M478" t="s">
        <v>20</v>
      </c>
      <c r="N478" t="s">
        <v>21</v>
      </c>
    </row>
    <row r="479" spans="1:14" x14ac:dyDescent="0.3">
      <c r="A479" t="s">
        <v>781</v>
      </c>
      <c r="B479" t="s">
        <v>180</v>
      </c>
      <c r="C479">
        <v>29</v>
      </c>
      <c r="D479" t="s">
        <v>24</v>
      </c>
      <c r="E479" t="s">
        <v>17</v>
      </c>
      <c r="F479" t="s">
        <v>18</v>
      </c>
      <c r="G479" t="s">
        <v>39</v>
      </c>
      <c r="H479">
        <v>43014</v>
      </c>
      <c r="I479">
        <v>41938</v>
      </c>
      <c r="J479">
        <v>1915</v>
      </c>
      <c r="K479">
        <v>3.58</v>
      </c>
      <c r="L479">
        <v>1</v>
      </c>
      <c r="M479" t="s">
        <v>20</v>
      </c>
      <c r="N479" t="s">
        <v>21</v>
      </c>
    </row>
    <row r="480" spans="1:14" x14ac:dyDescent="0.3">
      <c r="A480" t="s">
        <v>782</v>
      </c>
      <c r="B480" t="s">
        <v>220</v>
      </c>
      <c r="C480">
        <v>34</v>
      </c>
      <c r="D480" t="s">
        <v>16</v>
      </c>
      <c r="E480" t="s">
        <v>42</v>
      </c>
      <c r="F480" t="s">
        <v>43</v>
      </c>
      <c r="G480" t="s">
        <v>27</v>
      </c>
      <c r="H480">
        <v>43048</v>
      </c>
      <c r="I480">
        <v>40274</v>
      </c>
      <c r="J480">
        <v>2137</v>
      </c>
      <c r="K480">
        <v>4.88</v>
      </c>
      <c r="L480">
        <v>2</v>
      </c>
      <c r="M480" t="s">
        <v>28</v>
      </c>
      <c r="N480" t="s">
        <v>21</v>
      </c>
    </row>
    <row r="481" spans="1:14" x14ac:dyDescent="0.3">
      <c r="A481" t="s">
        <v>783</v>
      </c>
      <c r="B481" t="s">
        <v>463</v>
      </c>
      <c r="C481">
        <v>27</v>
      </c>
      <c r="D481" t="s">
        <v>16</v>
      </c>
      <c r="E481" t="s">
        <v>74</v>
      </c>
      <c r="F481" t="s">
        <v>75</v>
      </c>
      <c r="G481" t="s">
        <v>19</v>
      </c>
      <c r="H481">
        <v>43662</v>
      </c>
      <c r="I481">
        <v>33072</v>
      </c>
      <c r="J481">
        <v>417</v>
      </c>
      <c r="K481">
        <v>1.79</v>
      </c>
      <c r="L481">
        <v>4</v>
      </c>
      <c r="M481" t="s">
        <v>28</v>
      </c>
      <c r="N481" t="s">
        <v>21</v>
      </c>
    </row>
    <row r="482" spans="1:14" x14ac:dyDescent="0.3">
      <c r="A482" t="s">
        <v>784</v>
      </c>
      <c r="B482" t="s">
        <v>149</v>
      </c>
      <c r="C482">
        <v>35</v>
      </c>
      <c r="D482" t="s">
        <v>16</v>
      </c>
      <c r="E482" t="s">
        <v>17</v>
      </c>
      <c r="F482" t="s">
        <v>18</v>
      </c>
      <c r="G482" t="s">
        <v>53</v>
      </c>
      <c r="H482">
        <v>44566</v>
      </c>
      <c r="I482">
        <v>52004</v>
      </c>
      <c r="J482">
        <v>1196</v>
      </c>
      <c r="K482">
        <v>3.22</v>
      </c>
      <c r="L482">
        <v>3</v>
      </c>
      <c r="M482" t="s">
        <v>20</v>
      </c>
      <c r="N482" t="s">
        <v>21</v>
      </c>
    </row>
    <row r="483" spans="1:14" x14ac:dyDescent="0.3">
      <c r="A483" t="s">
        <v>785</v>
      </c>
      <c r="B483" t="s">
        <v>786</v>
      </c>
      <c r="C483">
        <v>22</v>
      </c>
      <c r="D483" t="s">
        <v>24</v>
      </c>
      <c r="E483" t="s">
        <v>17</v>
      </c>
      <c r="F483" t="s">
        <v>18</v>
      </c>
      <c r="G483" t="s">
        <v>39</v>
      </c>
      <c r="H483">
        <v>44833</v>
      </c>
      <c r="I483">
        <v>57068</v>
      </c>
      <c r="J483">
        <v>4318</v>
      </c>
      <c r="K483">
        <v>4.2699999999999996</v>
      </c>
      <c r="L483">
        <v>5</v>
      </c>
      <c r="M483" t="s">
        <v>20</v>
      </c>
      <c r="N483" t="s">
        <v>21</v>
      </c>
    </row>
    <row r="484" spans="1:14" x14ac:dyDescent="0.3">
      <c r="A484" t="s">
        <v>787</v>
      </c>
      <c r="B484" t="s">
        <v>639</v>
      </c>
      <c r="C484">
        <v>30</v>
      </c>
      <c r="D484" t="s">
        <v>24</v>
      </c>
      <c r="E484" t="s">
        <v>58</v>
      </c>
      <c r="F484" t="s">
        <v>59</v>
      </c>
      <c r="G484" t="s">
        <v>27</v>
      </c>
      <c r="H484">
        <v>43549</v>
      </c>
      <c r="I484">
        <v>30917</v>
      </c>
      <c r="J484">
        <v>1494</v>
      </c>
      <c r="K484">
        <v>3.99</v>
      </c>
      <c r="L484">
        <v>8</v>
      </c>
      <c r="M484" t="s">
        <v>20</v>
      </c>
      <c r="N484" t="s">
        <v>21</v>
      </c>
    </row>
    <row r="485" spans="1:14" x14ac:dyDescent="0.3">
      <c r="A485" t="s">
        <v>788</v>
      </c>
      <c r="B485" t="s">
        <v>268</v>
      </c>
      <c r="C485">
        <v>27</v>
      </c>
      <c r="D485" t="s">
        <v>24</v>
      </c>
      <c r="E485" t="s">
        <v>17</v>
      </c>
      <c r="F485" t="s">
        <v>18</v>
      </c>
      <c r="G485" t="s">
        <v>39</v>
      </c>
      <c r="H485">
        <v>44600</v>
      </c>
      <c r="I485">
        <v>48960</v>
      </c>
      <c r="J485">
        <v>2352</v>
      </c>
      <c r="K485">
        <v>2.77</v>
      </c>
      <c r="L485">
        <v>2</v>
      </c>
      <c r="M485" t="s">
        <v>34</v>
      </c>
      <c r="N485" t="s">
        <v>21</v>
      </c>
    </row>
    <row r="486" spans="1:14" x14ac:dyDescent="0.3">
      <c r="A486" t="s">
        <v>789</v>
      </c>
      <c r="B486" t="s">
        <v>308</v>
      </c>
      <c r="C486">
        <v>21</v>
      </c>
      <c r="D486" t="s">
        <v>24</v>
      </c>
      <c r="E486" t="s">
        <v>74</v>
      </c>
      <c r="F486" t="s">
        <v>75</v>
      </c>
      <c r="G486" t="s">
        <v>33</v>
      </c>
      <c r="H486">
        <v>42186</v>
      </c>
      <c r="I486">
        <v>33810</v>
      </c>
      <c r="J486">
        <v>2279</v>
      </c>
      <c r="K486">
        <v>3.46</v>
      </c>
      <c r="L486">
        <v>1</v>
      </c>
      <c r="M486" t="s">
        <v>20</v>
      </c>
      <c r="N486" t="s">
        <v>21</v>
      </c>
    </row>
    <row r="487" spans="1:14" x14ac:dyDescent="0.3">
      <c r="A487" t="s">
        <v>790</v>
      </c>
      <c r="B487" t="s">
        <v>499</v>
      </c>
      <c r="C487">
        <v>21</v>
      </c>
      <c r="D487" t="s">
        <v>16</v>
      </c>
      <c r="E487" t="s">
        <v>25</v>
      </c>
      <c r="F487" t="s">
        <v>26</v>
      </c>
      <c r="G487" t="s">
        <v>39</v>
      </c>
      <c r="H487">
        <v>44013</v>
      </c>
      <c r="I487">
        <v>24982</v>
      </c>
      <c r="J487">
        <v>1700</v>
      </c>
      <c r="K487">
        <v>2.88</v>
      </c>
      <c r="L487">
        <v>3</v>
      </c>
      <c r="M487" t="s">
        <v>28</v>
      </c>
      <c r="N487" t="s">
        <v>21</v>
      </c>
    </row>
    <row r="488" spans="1:14" x14ac:dyDescent="0.3">
      <c r="A488" t="s">
        <v>791</v>
      </c>
      <c r="B488" t="s">
        <v>515</v>
      </c>
      <c r="C488">
        <v>28</v>
      </c>
      <c r="D488" t="s">
        <v>16</v>
      </c>
      <c r="E488" t="s">
        <v>31</v>
      </c>
      <c r="F488" t="s">
        <v>32</v>
      </c>
      <c r="G488" t="s">
        <v>39</v>
      </c>
      <c r="H488">
        <v>42358</v>
      </c>
      <c r="I488">
        <v>27400</v>
      </c>
      <c r="J488">
        <v>1159</v>
      </c>
      <c r="K488">
        <v>3.64</v>
      </c>
      <c r="L488">
        <v>4</v>
      </c>
      <c r="M488" t="s">
        <v>34</v>
      </c>
      <c r="N488" t="s">
        <v>21</v>
      </c>
    </row>
    <row r="489" spans="1:14" x14ac:dyDescent="0.3">
      <c r="A489" t="s">
        <v>792</v>
      </c>
      <c r="B489" t="s">
        <v>251</v>
      </c>
      <c r="C489">
        <v>27</v>
      </c>
      <c r="D489" t="s">
        <v>24</v>
      </c>
      <c r="E489" t="s">
        <v>74</v>
      </c>
      <c r="F489" t="s">
        <v>75</v>
      </c>
      <c r="G489" t="s">
        <v>88</v>
      </c>
      <c r="H489">
        <v>45364</v>
      </c>
      <c r="I489">
        <v>35053</v>
      </c>
      <c r="J489">
        <v>1179</v>
      </c>
      <c r="K489">
        <v>2.38</v>
      </c>
      <c r="L489">
        <v>4</v>
      </c>
      <c r="M489" t="s">
        <v>20</v>
      </c>
      <c r="N489" t="s">
        <v>21</v>
      </c>
    </row>
    <row r="490" spans="1:14" x14ac:dyDescent="0.3">
      <c r="A490" t="s">
        <v>793</v>
      </c>
      <c r="B490" t="s">
        <v>439</v>
      </c>
      <c r="C490">
        <v>23</v>
      </c>
      <c r="D490" t="s">
        <v>16</v>
      </c>
      <c r="E490" t="s">
        <v>62</v>
      </c>
      <c r="F490" t="s">
        <v>63</v>
      </c>
      <c r="G490" t="s">
        <v>88</v>
      </c>
      <c r="H490">
        <v>42693</v>
      </c>
      <c r="I490">
        <v>43179</v>
      </c>
      <c r="J490">
        <v>1329</v>
      </c>
      <c r="K490">
        <v>2.98</v>
      </c>
      <c r="L490">
        <v>3</v>
      </c>
      <c r="M490" t="s">
        <v>34</v>
      </c>
      <c r="N490" t="s">
        <v>21</v>
      </c>
    </row>
    <row r="491" spans="1:14" x14ac:dyDescent="0.3">
      <c r="A491" t="s">
        <v>794</v>
      </c>
      <c r="B491" t="s">
        <v>795</v>
      </c>
      <c r="C491">
        <v>30</v>
      </c>
      <c r="D491" t="s">
        <v>24</v>
      </c>
      <c r="E491" t="s">
        <v>62</v>
      </c>
      <c r="F491" t="s">
        <v>63</v>
      </c>
      <c r="G491" t="s">
        <v>53</v>
      </c>
      <c r="H491">
        <v>43814</v>
      </c>
      <c r="I491">
        <v>44314</v>
      </c>
      <c r="J491">
        <v>3121</v>
      </c>
      <c r="K491">
        <v>3.62</v>
      </c>
      <c r="L491">
        <v>2</v>
      </c>
      <c r="M491" t="s">
        <v>34</v>
      </c>
      <c r="N491" t="s">
        <v>21</v>
      </c>
    </row>
    <row r="492" spans="1:14" x14ac:dyDescent="0.3">
      <c r="A492" t="s">
        <v>796</v>
      </c>
      <c r="B492" t="s">
        <v>797</v>
      </c>
      <c r="C492">
        <v>37</v>
      </c>
      <c r="D492" t="s">
        <v>24</v>
      </c>
      <c r="E492" t="s">
        <v>25</v>
      </c>
      <c r="F492" t="s">
        <v>26</v>
      </c>
      <c r="G492" t="s">
        <v>50</v>
      </c>
      <c r="H492">
        <v>42455</v>
      </c>
      <c r="I492">
        <v>28844</v>
      </c>
      <c r="J492">
        <v>786</v>
      </c>
      <c r="K492">
        <v>2.6</v>
      </c>
      <c r="L492">
        <v>4</v>
      </c>
      <c r="M492" t="s">
        <v>34</v>
      </c>
      <c r="N492" t="s">
        <v>21</v>
      </c>
    </row>
    <row r="493" spans="1:14" x14ac:dyDescent="0.3">
      <c r="A493" t="s">
        <v>798</v>
      </c>
      <c r="B493" t="s">
        <v>799</v>
      </c>
      <c r="C493">
        <v>26</v>
      </c>
      <c r="D493" t="s">
        <v>16</v>
      </c>
      <c r="E493" t="s">
        <v>58</v>
      </c>
      <c r="F493" t="s">
        <v>59</v>
      </c>
      <c r="G493" t="s">
        <v>50</v>
      </c>
      <c r="H493">
        <v>42833</v>
      </c>
      <c r="I493">
        <v>32194</v>
      </c>
      <c r="J493">
        <v>1448</v>
      </c>
      <c r="K493">
        <v>2.8</v>
      </c>
      <c r="L493">
        <v>1</v>
      </c>
      <c r="M493" t="s">
        <v>20</v>
      </c>
      <c r="N493" t="s">
        <v>21</v>
      </c>
    </row>
    <row r="494" spans="1:14" x14ac:dyDescent="0.3">
      <c r="A494" t="s">
        <v>800</v>
      </c>
      <c r="B494" t="s">
        <v>368</v>
      </c>
      <c r="C494">
        <v>34</v>
      </c>
      <c r="D494" t="s">
        <v>24</v>
      </c>
      <c r="E494" t="s">
        <v>62</v>
      </c>
      <c r="F494" t="s">
        <v>63</v>
      </c>
      <c r="G494" t="s">
        <v>39</v>
      </c>
      <c r="H494">
        <v>42546</v>
      </c>
      <c r="I494">
        <v>38361</v>
      </c>
      <c r="J494">
        <v>2512</v>
      </c>
      <c r="K494">
        <v>3.91</v>
      </c>
      <c r="L494">
        <v>1</v>
      </c>
      <c r="M494" t="s">
        <v>28</v>
      </c>
      <c r="N494" t="s">
        <v>21</v>
      </c>
    </row>
    <row r="495" spans="1:14" x14ac:dyDescent="0.3">
      <c r="A495" t="s">
        <v>801</v>
      </c>
      <c r="B495" t="s">
        <v>802</v>
      </c>
      <c r="C495">
        <v>37</v>
      </c>
      <c r="D495" t="s">
        <v>16</v>
      </c>
      <c r="E495" t="s">
        <v>31</v>
      </c>
      <c r="F495" t="s">
        <v>32</v>
      </c>
      <c r="G495" t="s">
        <v>50</v>
      </c>
      <c r="H495">
        <v>44834</v>
      </c>
      <c r="I495">
        <v>27927</v>
      </c>
      <c r="J495">
        <v>669</v>
      </c>
      <c r="K495">
        <v>3.78</v>
      </c>
      <c r="L495">
        <v>3</v>
      </c>
      <c r="M495" t="s">
        <v>20</v>
      </c>
      <c r="N495" t="s">
        <v>21</v>
      </c>
    </row>
    <row r="496" spans="1:14" x14ac:dyDescent="0.3">
      <c r="A496" t="s">
        <v>803</v>
      </c>
      <c r="B496" t="s">
        <v>371</v>
      </c>
      <c r="C496">
        <v>41</v>
      </c>
      <c r="D496" t="s">
        <v>16</v>
      </c>
      <c r="E496" t="s">
        <v>25</v>
      </c>
      <c r="F496" t="s">
        <v>26</v>
      </c>
      <c r="G496" t="s">
        <v>27</v>
      </c>
      <c r="H496">
        <v>42448</v>
      </c>
      <c r="I496">
        <v>29094</v>
      </c>
      <c r="J496">
        <v>1093</v>
      </c>
      <c r="K496">
        <v>3.44</v>
      </c>
      <c r="L496">
        <v>2</v>
      </c>
      <c r="M496" t="s">
        <v>28</v>
      </c>
      <c r="N496" t="s">
        <v>21</v>
      </c>
    </row>
    <row r="497" spans="1:14" x14ac:dyDescent="0.3">
      <c r="A497" t="s">
        <v>804</v>
      </c>
      <c r="B497" t="s">
        <v>561</v>
      </c>
      <c r="C497">
        <v>34</v>
      </c>
      <c r="D497" t="s">
        <v>24</v>
      </c>
      <c r="E497" t="s">
        <v>37</v>
      </c>
      <c r="F497" t="s">
        <v>38</v>
      </c>
      <c r="G497" t="s">
        <v>53</v>
      </c>
      <c r="H497">
        <v>45545</v>
      </c>
      <c r="I497">
        <v>34952</v>
      </c>
      <c r="J497">
        <v>1767</v>
      </c>
      <c r="K497">
        <v>3.03</v>
      </c>
      <c r="L497">
        <v>3</v>
      </c>
      <c r="M497" t="s">
        <v>20</v>
      </c>
      <c r="N497" t="s">
        <v>21</v>
      </c>
    </row>
    <row r="498" spans="1:14" x14ac:dyDescent="0.3">
      <c r="A498" t="s">
        <v>805</v>
      </c>
      <c r="B498" t="s">
        <v>470</v>
      </c>
      <c r="C498">
        <v>38</v>
      </c>
      <c r="D498" t="s">
        <v>24</v>
      </c>
      <c r="E498" t="s">
        <v>42</v>
      </c>
      <c r="F498" t="s">
        <v>43</v>
      </c>
      <c r="G498" t="s">
        <v>19</v>
      </c>
      <c r="H498">
        <v>44608</v>
      </c>
      <c r="I498">
        <v>39684</v>
      </c>
      <c r="J498">
        <v>1659</v>
      </c>
      <c r="K498">
        <v>2.2200000000000002</v>
      </c>
      <c r="L498">
        <v>1</v>
      </c>
      <c r="M498" t="s">
        <v>28</v>
      </c>
      <c r="N498" t="s">
        <v>21</v>
      </c>
    </row>
    <row r="499" spans="1:14" x14ac:dyDescent="0.3">
      <c r="A499" t="s">
        <v>806</v>
      </c>
      <c r="B499" t="s">
        <v>554</v>
      </c>
      <c r="C499">
        <v>30</v>
      </c>
      <c r="D499" t="s">
        <v>16</v>
      </c>
      <c r="E499" t="s">
        <v>58</v>
      </c>
      <c r="F499" t="s">
        <v>59</v>
      </c>
      <c r="G499" t="s">
        <v>105</v>
      </c>
      <c r="H499">
        <v>42937</v>
      </c>
      <c r="I499">
        <v>26977</v>
      </c>
      <c r="J499">
        <v>779</v>
      </c>
      <c r="K499">
        <v>3.21</v>
      </c>
      <c r="L499">
        <v>2</v>
      </c>
      <c r="M499" t="s">
        <v>34</v>
      </c>
      <c r="N499" t="s">
        <v>21</v>
      </c>
    </row>
    <row r="500" spans="1:14" x14ac:dyDescent="0.3">
      <c r="A500" t="s">
        <v>807</v>
      </c>
      <c r="B500" t="s">
        <v>808</v>
      </c>
      <c r="C500">
        <v>24</v>
      </c>
      <c r="D500" t="s">
        <v>24</v>
      </c>
      <c r="E500" t="s">
        <v>25</v>
      </c>
      <c r="F500" t="s">
        <v>26</v>
      </c>
      <c r="G500" t="s">
        <v>33</v>
      </c>
      <c r="H500">
        <v>45120</v>
      </c>
      <c r="I500">
        <v>30184</v>
      </c>
      <c r="J500">
        <v>2350</v>
      </c>
      <c r="K500">
        <v>3.41</v>
      </c>
      <c r="L500">
        <v>6</v>
      </c>
      <c r="M500" t="s">
        <v>34</v>
      </c>
      <c r="N500" t="s">
        <v>21</v>
      </c>
    </row>
    <row r="501" spans="1:14" x14ac:dyDescent="0.3">
      <c r="A501" t="s">
        <v>809</v>
      </c>
      <c r="B501" t="s">
        <v>182</v>
      </c>
      <c r="C501">
        <v>42</v>
      </c>
      <c r="D501" t="s">
        <v>16</v>
      </c>
      <c r="E501" t="s">
        <v>31</v>
      </c>
      <c r="F501" t="s">
        <v>32</v>
      </c>
      <c r="G501" t="s">
        <v>27</v>
      </c>
      <c r="H501">
        <v>44878</v>
      </c>
      <c r="I501">
        <v>35406</v>
      </c>
      <c r="J501">
        <v>2059</v>
      </c>
      <c r="K501">
        <v>2.63</v>
      </c>
      <c r="L501">
        <v>3</v>
      </c>
      <c r="M501" t="s">
        <v>20</v>
      </c>
      <c r="N501" t="s">
        <v>21</v>
      </c>
    </row>
    <row r="502" spans="1:14" x14ac:dyDescent="0.3">
      <c r="A502" t="s">
        <v>810</v>
      </c>
      <c r="B502" t="s">
        <v>124</v>
      </c>
      <c r="C502">
        <v>35</v>
      </c>
      <c r="D502" t="s">
        <v>24</v>
      </c>
      <c r="E502" t="s">
        <v>74</v>
      </c>
      <c r="F502" t="s">
        <v>75</v>
      </c>
      <c r="G502" t="s">
        <v>53</v>
      </c>
      <c r="H502">
        <v>42043</v>
      </c>
      <c r="I502">
        <v>37889</v>
      </c>
      <c r="J502">
        <v>1614</v>
      </c>
      <c r="K502">
        <v>2.95</v>
      </c>
      <c r="L502">
        <v>1</v>
      </c>
      <c r="M502" t="s">
        <v>20</v>
      </c>
      <c r="N502" t="s">
        <v>21</v>
      </c>
    </row>
    <row r="503" spans="1:14" x14ac:dyDescent="0.3">
      <c r="A503" t="s">
        <v>811</v>
      </c>
      <c r="B503" t="s">
        <v>362</v>
      </c>
      <c r="C503">
        <v>35</v>
      </c>
      <c r="D503" t="s">
        <v>24</v>
      </c>
      <c r="E503" t="s">
        <v>42</v>
      </c>
      <c r="F503" t="s">
        <v>43</v>
      </c>
      <c r="G503" t="s">
        <v>33</v>
      </c>
      <c r="H503">
        <v>43672</v>
      </c>
      <c r="I503">
        <v>42381</v>
      </c>
      <c r="J503">
        <v>2227</v>
      </c>
      <c r="K503">
        <v>3</v>
      </c>
      <c r="L503">
        <v>1</v>
      </c>
      <c r="M503" t="s">
        <v>28</v>
      </c>
      <c r="N503" t="s">
        <v>21</v>
      </c>
    </row>
    <row r="504" spans="1:14" x14ac:dyDescent="0.3">
      <c r="A504" t="s">
        <v>812</v>
      </c>
      <c r="B504" t="s">
        <v>487</v>
      </c>
      <c r="C504">
        <v>31</v>
      </c>
      <c r="D504" t="s">
        <v>16</v>
      </c>
      <c r="E504" t="s">
        <v>37</v>
      </c>
      <c r="F504" t="s">
        <v>38</v>
      </c>
      <c r="G504" t="s">
        <v>53</v>
      </c>
      <c r="H504">
        <v>43691</v>
      </c>
      <c r="I504">
        <v>27146</v>
      </c>
      <c r="J504">
        <v>1458</v>
      </c>
      <c r="K504">
        <v>2.54</v>
      </c>
      <c r="L504">
        <v>3</v>
      </c>
      <c r="M504" t="s">
        <v>34</v>
      </c>
      <c r="N504" t="s">
        <v>21</v>
      </c>
    </row>
    <row r="505" spans="1:14" x14ac:dyDescent="0.3">
      <c r="A505" t="s">
        <v>813</v>
      </c>
      <c r="B505" t="s">
        <v>531</v>
      </c>
      <c r="C505">
        <v>26</v>
      </c>
      <c r="D505" t="s">
        <v>24</v>
      </c>
      <c r="E505" t="s">
        <v>62</v>
      </c>
      <c r="F505" t="s">
        <v>63</v>
      </c>
      <c r="G505" t="s">
        <v>33</v>
      </c>
      <c r="H505">
        <v>44257</v>
      </c>
      <c r="I505">
        <v>46046</v>
      </c>
      <c r="J505">
        <v>2545</v>
      </c>
      <c r="K505">
        <v>2.37</v>
      </c>
      <c r="L505">
        <v>9</v>
      </c>
      <c r="M505" t="s">
        <v>34</v>
      </c>
      <c r="N505" t="s">
        <v>21</v>
      </c>
    </row>
    <row r="506" spans="1:14" x14ac:dyDescent="0.3">
      <c r="A506" t="s">
        <v>814</v>
      </c>
      <c r="B506" t="s">
        <v>529</v>
      </c>
      <c r="C506">
        <v>21</v>
      </c>
      <c r="D506" t="s">
        <v>24</v>
      </c>
      <c r="E506" t="s">
        <v>25</v>
      </c>
      <c r="F506" t="s">
        <v>26</v>
      </c>
      <c r="G506" t="s">
        <v>88</v>
      </c>
      <c r="H506">
        <v>44685</v>
      </c>
      <c r="I506">
        <v>39018</v>
      </c>
      <c r="J506">
        <v>3938</v>
      </c>
      <c r="K506">
        <v>4.3600000000000003</v>
      </c>
      <c r="L506">
        <v>2</v>
      </c>
      <c r="M506" t="s">
        <v>34</v>
      </c>
      <c r="N506" t="s">
        <v>21</v>
      </c>
    </row>
    <row r="507" spans="1:14" x14ac:dyDescent="0.3">
      <c r="A507" t="s">
        <v>815</v>
      </c>
      <c r="B507" t="s">
        <v>816</v>
      </c>
      <c r="C507">
        <v>26</v>
      </c>
      <c r="D507" t="s">
        <v>16</v>
      </c>
      <c r="E507" t="s">
        <v>58</v>
      </c>
      <c r="F507" t="s">
        <v>59</v>
      </c>
      <c r="G507" t="s">
        <v>105</v>
      </c>
      <c r="H507">
        <v>45379</v>
      </c>
      <c r="I507">
        <v>29513</v>
      </c>
      <c r="J507">
        <v>753</v>
      </c>
      <c r="K507">
        <v>3.22</v>
      </c>
      <c r="L507">
        <v>2</v>
      </c>
      <c r="M507" t="s">
        <v>34</v>
      </c>
      <c r="N507" t="s">
        <v>21</v>
      </c>
    </row>
    <row r="508" spans="1:14" x14ac:dyDescent="0.3">
      <c r="A508" t="s">
        <v>817</v>
      </c>
      <c r="B508" t="s">
        <v>69</v>
      </c>
      <c r="C508">
        <v>28</v>
      </c>
      <c r="D508" t="s">
        <v>16</v>
      </c>
      <c r="E508" t="s">
        <v>62</v>
      </c>
      <c r="F508" t="s">
        <v>63</v>
      </c>
      <c r="G508" t="s">
        <v>105</v>
      </c>
      <c r="H508">
        <v>42996</v>
      </c>
      <c r="I508">
        <v>42455</v>
      </c>
      <c r="J508">
        <v>4384</v>
      </c>
      <c r="K508">
        <v>4.75</v>
      </c>
      <c r="L508">
        <v>3</v>
      </c>
      <c r="M508" t="s">
        <v>20</v>
      </c>
      <c r="N508" t="s">
        <v>21</v>
      </c>
    </row>
    <row r="509" spans="1:14" x14ac:dyDescent="0.3">
      <c r="A509" t="s">
        <v>818</v>
      </c>
      <c r="B509" t="s">
        <v>819</v>
      </c>
      <c r="C509">
        <v>32</v>
      </c>
      <c r="D509" t="s">
        <v>24</v>
      </c>
      <c r="E509" t="s">
        <v>74</v>
      </c>
      <c r="F509" t="s">
        <v>75</v>
      </c>
      <c r="G509" t="s">
        <v>50</v>
      </c>
      <c r="H509">
        <v>42718</v>
      </c>
      <c r="I509">
        <v>31763</v>
      </c>
      <c r="J509">
        <v>1735</v>
      </c>
      <c r="K509">
        <v>3.23</v>
      </c>
      <c r="L509">
        <v>1</v>
      </c>
      <c r="M509" t="s">
        <v>20</v>
      </c>
      <c r="N509" t="s">
        <v>21</v>
      </c>
    </row>
    <row r="510" spans="1:14" x14ac:dyDescent="0.3">
      <c r="A510" t="s">
        <v>820</v>
      </c>
      <c r="B510" t="s">
        <v>821</v>
      </c>
      <c r="C510">
        <v>35</v>
      </c>
      <c r="D510" t="s">
        <v>16</v>
      </c>
      <c r="E510" t="s">
        <v>58</v>
      </c>
      <c r="F510" t="s">
        <v>59</v>
      </c>
      <c r="G510" t="s">
        <v>50</v>
      </c>
      <c r="H510">
        <v>43203</v>
      </c>
      <c r="I510">
        <v>30837</v>
      </c>
      <c r="J510">
        <v>2113</v>
      </c>
      <c r="K510">
        <v>4.63</v>
      </c>
      <c r="L510">
        <v>0</v>
      </c>
      <c r="M510" t="s">
        <v>28</v>
      </c>
      <c r="N510" t="s">
        <v>21</v>
      </c>
    </row>
    <row r="511" spans="1:14" x14ac:dyDescent="0.3">
      <c r="A511" t="s">
        <v>822</v>
      </c>
      <c r="B511" t="s">
        <v>540</v>
      </c>
      <c r="C511">
        <v>32</v>
      </c>
      <c r="D511" t="s">
        <v>16</v>
      </c>
      <c r="E511" t="s">
        <v>25</v>
      </c>
      <c r="F511" t="s">
        <v>26</v>
      </c>
      <c r="G511" t="s">
        <v>19</v>
      </c>
      <c r="H511">
        <v>42378</v>
      </c>
      <c r="I511">
        <v>31538</v>
      </c>
      <c r="J511">
        <v>1384</v>
      </c>
      <c r="K511">
        <v>3.93</v>
      </c>
      <c r="L511">
        <v>0</v>
      </c>
      <c r="M511" t="s">
        <v>20</v>
      </c>
      <c r="N511" t="s">
        <v>21</v>
      </c>
    </row>
    <row r="512" spans="1:14" x14ac:dyDescent="0.3">
      <c r="A512" t="s">
        <v>823</v>
      </c>
      <c r="B512" t="s">
        <v>187</v>
      </c>
      <c r="C512">
        <v>38</v>
      </c>
      <c r="D512" t="s">
        <v>16</v>
      </c>
      <c r="E512" t="s">
        <v>62</v>
      </c>
      <c r="F512" t="s">
        <v>63</v>
      </c>
      <c r="G512" t="s">
        <v>19</v>
      </c>
      <c r="H512">
        <v>42187</v>
      </c>
      <c r="I512">
        <v>39786</v>
      </c>
      <c r="J512">
        <v>1327</v>
      </c>
      <c r="K512">
        <v>3.7</v>
      </c>
      <c r="L512">
        <v>2</v>
      </c>
      <c r="M512" t="s">
        <v>34</v>
      </c>
      <c r="N512" t="s">
        <v>21</v>
      </c>
    </row>
    <row r="513" spans="1:14" x14ac:dyDescent="0.3">
      <c r="A513" t="s">
        <v>824</v>
      </c>
      <c r="B513" t="s">
        <v>279</v>
      </c>
      <c r="C513">
        <v>34</v>
      </c>
      <c r="D513" t="s">
        <v>16</v>
      </c>
      <c r="E513" t="s">
        <v>17</v>
      </c>
      <c r="F513" t="s">
        <v>18</v>
      </c>
      <c r="G513" t="s">
        <v>50</v>
      </c>
      <c r="H513">
        <v>43219</v>
      </c>
      <c r="I513">
        <v>41685</v>
      </c>
      <c r="J513">
        <v>2001</v>
      </c>
      <c r="K513">
        <v>2.4300000000000002</v>
      </c>
      <c r="L513">
        <v>2</v>
      </c>
      <c r="M513" t="s">
        <v>34</v>
      </c>
      <c r="N513" t="s">
        <v>21</v>
      </c>
    </row>
    <row r="514" spans="1:14" x14ac:dyDescent="0.3">
      <c r="A514" t="s">
        <v>825</v>
      </c>
      <c r="B514" t="s">
        <v>52</v>
      </c>
      <c r="C514">
        <v>42</v>
      </c>
      <c r="D514" t="s">
        <v>16</v>
      </c>
      <c r="E514" t="s">
        <v>31</v>
      </c>
      <c r="F514" t="s">
        <v>32</v>
      </c>
      <c r="G514" t="s">
        <v>39</v>
      </c>
      <c r="H514">
        <v>45474</v>
      </c>
      <c r="I514">
        <v>27475</v>
      </c>
      <c r="J514">
        <v>1451</v>
      </c>
      <c r="K514">
        <v>3.72</v>
      </c>
      <c r="L514">
        <v>3</v>
      </c>
      <c r="M514" t="s">
        <v>20</v>
      </c>
      <c r="N514" t="s">
        <v>21</v>
      </c>
    </row>
    <row r="515" spans="1:14" x14ac:dyDescent="0.3">
      <c r="A515" t="s">
        <v>826</v>
      </c>
      <c r="B515" t="s">
        <v>198</v>
      </c>
      <c r="C515">
        <v>31</v>
      </c>
      <c r="D515" t="s">
        <v>16</v>
      </c>
      <c r="E515" t="s">
        <v>58</v>
      </c>
      <c r="F515" t="s">
        <v>59</v>
      </c>
      <c r="G515" t="s">
        <v>105</v>
      </c>
      <c r="H515">
        <v>45463</v>
      </c>
      <c r="I515">
        <v>31430</v>
      </c>
      <c r="J515">
        <v>1739</v>
      </c>
      <c r="K515">
        <v>3.57</v>
      </c>
      <c r="L515">
        <v>3</v>
      </c>
      <c r="M515" t="s">
        <v>20</v>
      </c>
      <c r="N515" t="s">
        <v>21</v>
      </c>
    </row>
    <row r="516" spans="1:14" x14ac:dyDescent="0.3">
      <c r="A516" t="s">
        <v>827</v>
      </c>
      <c r="B516" t="s">
        <v>109</v>
      </c>
      <c r="C516">
        <v>23</v>
      </c>
      <c r="D516" t="s">
        <v>16</v>
      </c>
      <c r="E516" t="s">
        <v>62</v>
      </c>
      <c r="F516" t="s">
        <v>63</v>
      </c>
      <c r="G516" t="s">
        <v>50</v>
      </c>
      <c r="H516">
        <v>45495</v>
      </c>
      <c r="I516">
        <v>44031</v>
      </c>
      <c r="J516">
        <v>4763</v>
      </c>
      <c r="K516">
        <v>4.6399999999999997</v>
      </c>
      <c r="L516">
        <v>0</v>
      </c>
      <c r="M516" t="s">
        <v>28</v>
      </c>
      <c r="N516" t="s">
        <v>21</v>
      </c>
    </row>
    <row r="517" spans="1:14" x14ac:dyDescent="0.3">
      <c r="A517" t="s">
        <v>828</v>
      </c>
      <c r="B517" t="s">
        <v>829</v>
      </c>
      <c r="C517">
        <v>31</v>
      </c>
      <c r="D517" t="s">
        <v>16</v>
      </c>
      <c r="E517" t="s">
        <v>62</v>
      </c>
      <c r="F517" t="s">
        <v>63</v>
      </c>
      <c r="G517" t="s">
        <v>19</v>
      </c>
      <c r="H517">
        <v>44589</v>
      </c>
      <c r="I517">
        <v>48374</v>
      </c>
      <c r="J517">
        <v>1677</v>
      </c>
      <c r="K517">
        <v>1.95</v>
      </c>
      <c r="L517">
        <v>4</v>
      </c>
      <c r="M517" t="s">
        <v>34</v>
      </c>
      <c r="N517" t="s">
        <v>21</v>
      </c>
    </row>
    <row r="518" spans="1:14" x14ac:dyDescent="0.3">
      <c r="A518" t="s">
        <v>830</v>
      </c>
      <c r="B518" t="s">
        <v>100</v>
      </c>
      <c r="C518">
        <v>31</v>
      </c>
      <c r="D518" t="s">
        <v>24</v>
      </c>
      <c r="E518" t="s">
        <v>31</v>
      </c>
      <c r="F518" t="s">
        <v>32</v>
      </c>
      <c r="G518" t="s">
        <v>27</v>
      </c>
      <c r="H518">
        <v>44111</v>
      </c>
      <c r="I518">
        <v>32062</v>
      </c>
      <c r="J518">
        <v>1392</v>
      </c>
      <c r="K518">
        <v>3.16</v>
      </c>
      <c r="L518">
        <v>5</v>
      </c>
      <c r="M518" t="s">
        <v>34</v>
      </c>
      <c r="N518" t="s">
        <v>21</v>
      </c>
    </row>
    <row r="519" spans="1:14" x14ac:dyDescent="0.3">
      <c r="A519" t="s">
        <v>831</v>
      </c>
      <c r="B519" t="s">
        <v>832</v>
      </c>
      <c r="C519">
        <v>31</v>
      </c>
      <c r="D519" t="s">
        <v>16</v>
      </c>
      <c r="E519" t="s">
        <v>62</v>
      </c>
      <c r="F519" t="s">
        <v>63</v>
      </c>
      <c r="G519" t="s">
        <v>33</v>
      </c>
      <c r="H519">
        <v>43191</v>
      </c>
      <c r="I519">
        <v>38746</v>
      </c>
      <c r="J519">
        <v>1471</v>
      </c>
      <c r="K519">
        <v>4.2699999999999996</v>
      </c>
      <c r="L519">
        <v>3</v>
      </c>
      <c r="M519" t="s">
        <v>28</v>
      </c>
      <c r="N519" t="s">
        <v>21</v>
      </c>
    </row>
    <row r="520" spans="1:14" x14ac:dyDescent="0.3">
      <c r="A520" t="s">
        <v>833</v>
      </c>
      <c r="B520" t="s">
        <v>346</v>
      </c>
      <c r="C520">
        <v>49</v>
      </c>
      <c r="D520" t="s">
        <v>24</v>
      </c>
      <c r="E520" t="s">
        <v>37</v>
      </c>
      <c r="F520" t="s">
        <v>38</v>
      </c>
      <c r="G520" t="s">
        <v>50</v>
      </c>
      <c r="H520">
        <v>45325</v>
      </c>
      <c r="I520">
        <v>26018</v>
      </c>
      <c r="J520">
        <v>1650</v>
      </c>
      <c r="K520">
        <v>4.33</v>
      </c>
      <c r="L520">
        <v>0</v>
      </c>
      <c r="M520" t="s">
        <v>28</v>
      </c>
      <c r="N520" t="s">
        <v>21</v>
      </c>
    </row>
    <row r="521" spans="1:14" x14ac:dyDescent="0.3">
      <c r="A521" t="s">
        <v>834</v>
      </c>
      <c r="B521" t="s">
        <v>780</v>
      </c>
      <c r="C521">
        <v>36</v>
      </c>
      <c r="D521" t="s">
        <v>16</v>
      </c>
      <c r="E521" t="s">
        <v>62</v>
      </c>
      <c r="F521" t="s">
        <v>63</v>
      </c>
      <c r="G521" t="s">
        <v>39</v>
      </c>
      <c r="H521">
        <v>42268</v>
      </c>
      <c r="I521">
        <v>44227</v>
      </c>
      <c r="J521">
        <v>1413</v>
      </c>
      <c r="K521">
        <v>2.2400000000000002</v>
      </c>
      <c r="L521">
        <v>7</v>
      </c>
      <c r="M521" t="s">
        <v>20</v>
      </c>
      <c r="N521" t="s">
        <v>21</v>
      </c>
    </row>
    <row r="522" spans="1:14" x14ac:dyDescent="0.3">
      <c r="A522" t="s">
        <v>835</v>
      </c>
      <c r="B522" t="s">
        <v>836</v>
      </c>
      <c r="C522">
        <v>29</v>
      </c>
      <c r="D522" t="s">
        <v>16</v>
      </c>
      <c r="E522" t="s">
        <v>17</v>
      </c>
      <c r="F522" t="s">
        <v>18</v>
      </c>
      <c r="G522" t="s">
        <v>53</v>
      </c>
      <c r="H522">
        <v>43195</v>
      </c>
      <c r="I522">
        <v>34843</v>
      </c>
      <c r="J522">
        <v>965</v>
      </c>
      <c r="K522">
        <v>3.82</v>
      </c>
      <c r="L522">
        <v>2</v>
      </c>
      <c r="M522" t="s">
        <v>34</v>
      </c>
      <c r="N522" t="s">
        <v>21</v>
      </c>
    </row>
    <row r="523" spans="1:14" x14ac:dyDescent="0.3">
      <c r="A523" t="s">
        <v>837</v>
      </c>
      <c r="B523" t="s">
        <v>316</v>
      </c>
      <c r="C523">
        <v>30</v>
      </c>
      <c r="D523" t="s">
        <v>16</v>
      </c>
      <c r="E523" t="s">
        <v>62</v>
      </c>
      <c r="F523" t="s">
        <v>63</v>
      </c>
      <c r="G523" t="s">
        <v>27</v>
      </c>
      <c r="H523">
        <v>44298</v>
      </c>
      <c r="I523">
        <v>42215</v>
      </c>
      <c r="J523">
        <v>2572</v>
      </c>
      <c r="K523">
        <v>4.53</v>
      </c>
      <c r="L523">
        <v>4</v>
      </c>
      <c r="M523" t="s">
        <v>34</v>
      </c>
      <c r="N523" t="s">
        <v>21</v>
      </c>
    </row>
    <row r="524" spans="1:14" x14ac:dyDescent="0.3">
      <c r="A524" t="s">
        <v>838</v>
      </c>
      <c r="B524" t="s">
        <v>348</v>
      </c>
      <c r="C524">
        <v>29</v>
      </c>
      <c r="D524" t="s">
        <v>16</v>
      </c>
      <c r="E524" t="s">
        <v>58</v>
      </c>
      <c r="F524" t="s">
        <v>59</v>
      </c>
      <c r="G524" t="s">
        <v>105</v>
      </c>
      <c r="H524">
        <v>42117</v>
      </c>
      <c r="I524">
        <v>27408</v>
      </c>
      <c r="J524">
        <v>895</v>
      </c>
      <c r="K524">
        <v>2.42</v>
      </c>
      <c r="L524">
        <v>4</v>
      </c>
      <c r="M524" t="s">
        <v>34</v>
      </c>
      <c r="N524" t="s">
        <v>21</v>
      </c>
    </row>
    <row r="525" spans="1:14" x14ac:dyDescent="0.3">
      <c r="A525" t="s">
        <v>839</v>
      </c>
      <c r="B525" t="s">
        <v>224</v>
      </c>
      <c r="C525">
        <v>38</v>
      </c>
      <c r="D525" t="s">
        <v>24</v>
      </c>
      <c r="E525" t="s">
        <v>31</v>
      </c>
      <c r="F525" t="s">
        <v>32</v>
      </c>
      <c r="G525" t="s">
        <v>53</v>
      </c>
      <c r="H525">
        <v>42966</v>
      </c>
      <c r="I525">
        <v>29721</v>
      </c>
      <c r="J525">
        <v>1322</v>
      </c>
      <c r="K525">
        <v>3.87</v>
      </c>
      <c r="L525">
        <v>3</v>
      </c>
      <c r="M525" t="s">
        <v>20</v>
      </c>
      <c r="N525" t="s">
        <v>21</v>
      </c>
    </row>
    <row r="526" spans="1:14" x14ac:dyDescent="0.3">
      <c r="A526" t="s">
        <v>840</v>
      </c>
      <c r="B526" t="s">
        <v>279</v>
      </c>
      <c r="C526">
        <v>33</v>
      </c>
      <c r="D526" t="s">
        <v>16</v>
      </c>
      <c r="E526" t="s">
        <v>31</v>
      </c>
      <c r="F526" t="s">
        <v>32</v>
      </c>
      <c r="G526" t="s">
        <v>39</v>
      </c>
      <c r="H526">
        <v>45479</v>
      </c>
      <c r="I526">
        <v>28984</v>
      </c>
      <c r="J526">
        <v>3373</v>
      </c>
      <c r="K526">
        <v>4.95</v>
      </c>
      <c r="L526">
        <v>3</v>
      </c>
      <c r="M526" t="s">
        <v>34</v>
      </c>
      <c r="N526" t="s">
        <v>21</v>
      </c>
    </row>
    <row r="527" spans="1:14" x14ac:dyDescent="0.3">
      <c r="A527" t="s">
        <v>841</v>
      </c>
      <c r="B527" t="s">
        <v>743</v>
      </c>
      <c r="C527">
        <v>37</v>
      </c>
      <c r="D527" t="s">
        <v>16</v>
      </c>
      <c r="E527" t="s">
        <v>62</v>
      </c>
      <c r="F527" t="s">
        <v>63</v>
      </c>
      <c r="G527" t="s">
        <v>19</v>
      </c>
      <c r="H527">
        <v>43002</v>
      </c>
      <c r="I527">
        <v>43222</v>
      </c>
      <c r="J527">
        <v>1001</v>
      </c>
      <c r="K527">
        <v>3.01</v>
      </c>
      <c r="L527">
        <v>2</v>
      </c>
      <c r="M527" t="s">
        <v>20</v>
      </c>
      <c r="N527" t="s">
        <v>21</v>
      </c>
    </row>
    <row r="528" spans="1:14" x14ac:dyDescent="0.3">
      <c r="A528" t="s">
        <v>842</v>
      </c>
      <c r="B528" t="s">
        <v>843</v>
      </c>
      <c r="C528">
        <v>25</v>
      </c>
      <c r="D528" t="s">
        <v>24</v>
      </c>
      <c r="E528" t="s">
        <v>31</v>
      </c>
      <c r="F528" t="s">
        <v>32</v>
      </c>
      <c r="G528" t="s">
        <v>50</v>
      </c>
      <c r="H528">
        <v>43856</v>
      </c>
      <c r="I528">
        <v>29898</v>
      </c>
      <c r="J528">
        <v>1824</v>
      </c>
      <c r="K528">
        <v>4.4000000000000004</v>
      </c>
      <c r="L528">
        <v>1</v>
      </c>
      <c r="M528" t="s">
        <v>20</v>
      </c>
      <c r="N528" t="s">
        <v>21</v>
      </c>
    </row>
    <row r="529" spans="1:14" x14ac:dyDescent="0.3">
      <c r="A529" t="s">
        <v>844</v>
      </c>
      <c r="B529" t="s">
        <v>451</v>
      </c>
      <c r="C529">
        <v>32</v>
      </c>
      <c r="D529" t="s">
        <v>16</v>
      </c>
      <c r="E529" t="s">
        <v>17</v>
      </c>
      <c r="F529" t="s">
        <v>18</v>
      </c>
      <c r="G529" t="s">
        <v>88</v>
      </c>
      <c r="H529">
        <v>42864</v>
      </c>
      <c r="I529">
        <v>41446</v>
      </c>
      <c r="J529">
        <v>2426</v>
      </c>
      <c r="K529">
        <v>3.32</v>
      </c>
      <c r="L529">
        <v>2</v>
      </c>
      <c r="M529" t="s">
        <v>34</v>
      </c>
      <c r="N529" t="s">
        <v>21</v>
      </c>
    </row>
    <row r="530" spans="1:14" x14ac:dyDescent="0.3">
      <c r="A530" t="s">
        <v>845</v>
      </c>
      <c r="B530" t="s">
        <v>57</v>
      </c>
      <c r="C530">
        <v>31</v>
      </c>
      <c r="D530" t="s">
        <v>24</v>
      </c>
      <c r="E530" t="s">
        <v>31</v>
      </c>
      <c r="F530" t="s">
        <v>32</v>
      </c>
      <c r="G530" t="s">
        <v>50</v>
      </c>
      <c r="H530">
        <v>45051</v>
      </c>
      <c r="I530">
        <v>34577</v>
      </c>
      <c r="J530">
        <v>1861</v>
      </c>
      <c r="K530">
        <v>3.4</v>
      </c>
      <c r="L530">
        <v>2</v>
      </c>
      <c r="M530" t="s">
        <v>28</v>
      </c>
      <c r="N530" t="s">
        <v>21</v>
      </c>
    </row>
    <row r="531" spans="1:14" x14ac:dyDescent="0.3">
      <c r="A531" t="s">
        <v>846</v>
      </c>
      <c r="B531" t="s">
        <v>85</v>
      </c>
      <c r="C531">
        <v>28</v>
      </c>
      <c r="D531" t="s">
        <v>16</v>
      </c>
      <c r="E531" t="s">
        <v>25</v>
      </c>
      <c r="F531" t="s">
        <v>26</v>
      </c>
      <c r="G531" t="s">
        <v>19</v>
      </c>
      <c r="H531">
        <v>45135</v>
      </c>
      <c r="I531">
        <v>30262</v>
      </c>
      <c r="J531">
        <v>2358</v>
      </c>
      <c r="K531">
        <v>3.54</v>
      </c>
      <c r="L531">
        <v>4</v>
      </c>
      <c r="M531" t="s">
        <v>20</v>
      </c>
      <c r="N531" t="s">
        <v>21</v>
      </c>
    </row>
    <row r="532" spans="1:14" x14ac:dyDescent="0.3">
      <c r="A532" t="s">
        <v>847</v>
      </c>
      <c r="B532" t="s">
        <v>184</v>
      </c>
      <c r="C532">
        <v>34</v>
      </c>
      <c r="D532" t="s">
        <v>16</v>
      </c>
      <c r="E532" t="s">
        <v>62</v>
      </c>
      <c r="F532" t="s">
        <v>63</v>
      </c>
      <c r="G532" t="s">
        <v>105</v>
      </c>
      <c r="H532">
        <v>42387</v>
      </c>
      <c r="I532">
        <v>44131</v>
      </c>
      <c r="J532">
        <v>1695</v>
      </c>
      <c r="K532">
        <v>3.29</v>
      </c>
      <c r="L532">
        <v>4</v>
      </c>
      <c r="M532" t="s">
        <v>20</v>
      </c>
      <c r="N532" t="s">
        <v>21</v>
      </c>
    </row>
    <row r="533" spans="1:14" x14ac:dyDescent="0.3">
      <c r="A533" t="s">
        <v>848</v>
      </c>
      <c r="B533" t="s">
        <v>572</v>
      </c>
      <c r="C533">
        <v>21</v>
      </c>
      <c r="D533" t="s">
        <v>24</v>
      </c>
      <c r="E533" t="s">
        <v>37</v>
      </c>
      <c r="F533" t="s">
        <v>38</v>
      </c>
      <c r="G533" t="s">
        <v>33</v>
      </c>
      <c r="H533">
        <v>45337</v>
      </c>
      <c r="I533">
        <v>31527</v>
      </c>
      <c r="J533">
        <v>2178</v>
      </c>
      <c r="K533">
        <v>4.0599999999999996</v>
      </c>
      <c r="L533">
        <v>1</v>
      </c>
      <c r="M533" t="s">
        <v>34</v>
      </c>
      <c r="N533" t="s">
        <v>21</v>
      </c>
    </row>
    <row r="534" spans="1:14" x14ac:dyDescent="0.3">
      <c r="A534" t="s">
        <v>849</v>
      </c>
      <c r="B534" t="s">
        <v>30</v>
      </c>
      <c r="C534">
        <v>42</v>
      </c>
      <c r="D534" t="s">
        <v>24</v>
      </c>
      <c r="E534" t="s">
        <v>25</v>
      </c>
      <c r="F534" t="s">
        <v>26</v>
      </c>
      <c r="G534" t="s">
        <v>88</v>
      </c>
      <c r="H534">
        <v>45503</v>
      </c>
      <c r="I534">
        <v>30576</v>
      </c>
      <c r="J534">
        <v>1335</v>
      </c>
      <c r="K534">
        <v>2.5</v>
      </c>
      <c r="L534">
        <v>3</v>
      </c>
      <c r="M534" t="s">
        <v>20</v>
      </c>
      <c r="N534" t="s">
        <v>21</v>
      </c>
    </row>
    <row r="535" spans="1:14" x14ac:dyDescent="0.3">
      <c r="A535" t="s">
        <v>850</v>
      </c>
      <c r="B535" t="s">
        <v>389</v>
      </c>
      <c r="C535">
        <v>38</v>
      </c>
      <c r="D535" t="s">
        <v>16</v>
      </c>
      <c r="E535" t="s">
        <v>62</v>
      </c>
      <c r="F535" t="s">
        <v>63</v>
      </c>
      <c r="G535" t="s">
        <v>19</v>
      </c>
      <c r="H535">
        <v>42364</v>
      </c>
      <c r="I535">
        <v>46618</v>
      </c>
      <c r="J535">
        <v>3191</v>
      </c>
      <c r="K535">
        <v>3.79</v>
      </c>
      <c r="L535">
        <v>6</v>
      </c>
      <c r="M535" t="s">
        <v>20</v>
      </c>
      <c r="N535" t="s">
        <v>21</v>
      </c>
    </row>
    <row r="536" spans="1:14" x14ac:dyDescent="0.3">
      <c r="A536" t="s">
        <v>851</v>
      </c>
      <c r="B536" t="s">
        <v>852</v>
      </c>
      <c r="C536">
        <v>25</v>
      </c>
      <c r="D536" t="s">
        <v>16</v>
      </c>
      <c r="E536" t="s">
        <v>25</v>
      </c>
      <c r="F536" t="s">
        <v>26</v>
      </c>
      <c r="G536" t="s">
        <v>39</v>
      </c>
      <c r="H536">
        <v>42868</v>
      </c>
      <c r="I536">
        <v>21883</v>
      </c>
      <c r="J536">
        <v>767</v>
      </c>
      <c r="K536">
        <v>3.85</v>
      </c>
      <c r="L536">
        <v>1</v>
      </c>
      <c r="M536" t="s">
        <v>28</v>
      </c>
      <c r="N536" t="s">
        <v>21</v>
      </c>
    </row>
    <row r="537" spans="1:14" x14ac:dyDescent="0.3">
      <c r="A537" t="s">
        <v>853</v>
      </c>
      <c r="B537" t="s">
        <v>67</v>
      </c>
      <c r="C537">
        <v>37</v>
      </c>
      <c r="D537" t="s">
        <v>16</v>
      </c>
      <c r="E537" t="s">
        <v>74</v>
      </c>
      <c r="F537" t="s">
        <v>75</v>
      </c>
      <c r="G537" t="s">
        <v>88</v>
      </c>
      <c r="H537">
        <v>44508</v>
      </c>
      <c r="I537">
        <v>28335</v>
      </c>
      <c r="J537">
        <v>647</v>
      </c>
      <c r="K537">
        <v>2.44</v>
      </c>
      <c r="L537">
        <v>3</v>
      </c>
      <c r="M537" t="s">
        <v>20</v>
      </c>
      <c r="N537" t="s">
        <v>21</v>
      </c>
    </row>
    <row r="538" spans="1:14" x14ac:dyDescent="0.3">
      <c r="A538" t="s">
        <v>854</v>
      </c>
      <c r="B538" t="s">
        <v>49</v>
      </c>
      <c r="C538">
        <v>27</v>
      </c>
      <c r="D538" t="s">
        <v>24</v>
      </c>
      <c r="E538" t="s">
        <v>25</v>
      </c>
      <c r="F538" t="s">
        <v>26</v>
      </c>
      <c r="G538" t="s">
        <v>39</v>
      </c>
      <c r="H538">
        <v>42796</v>
      </c>
      <c r="I538">
        <v>27990</v>
      </c>
      <c r="J538">
        <v>2510</v>
      </c>
      <c r="K538">
        <v>4.2300000000000004</v>
      </c>
      <c r="L538">
        <v>2</v>
      </c>
      <c r="M538" t="s">
        <v>20</v>
      </c>
      <c r="N538" t="s">
        <v>21</v>
      </c>
    </row>
    <row r="539" spans="1:14" x14ac:dyDescent="0.3">
      <c r="A539" t="s">
        <v>855</v>
      </c>
      <c r="B539" t="s">
        <v>257</v>
      </c>
      <c r="C539">
        <v>34</v>
      </c>
      <c r="D539" t="s">
        <v>24</v>
      </c>
      <c r="E539" t="s">
        <v>42</v>
      </c>
      <c r="F539" t="s">
        <v>43</v>
      </c>
      <c r="G539" t="s">
        <v>19</v>
      </c>
      <c r="H539">
        <v>44751</v>
      </c>
      <c r="I539">
        <v>42033</v>
      </c>
      <c r="J539">
        <v>1269</v>
      </c>
      <c r="K539">
        <v>4.17</v>
      </c>
      <c r="L539">
        <v>2</v>
      </c>
      <c r="M539" t="s">
        <v>28</v>
      </c>
      <c r="N539" t="s">
        <v>21</v>
      </c>
    </row>
    <row r="540" spans="1:14" x14ac:dyDescent="0.3">
      <c r="A540" t="s">
        <v>856</v>
      </c>
      <c r="B540" t="s">
        <v>832</v>
      </c>
      <c r="C540">
        <v>30</v>
      </c>
      <c r="D540" t="s">
        <v>16</v>
      </c>
      <c r="E540" t="s">
        <v>31</v>
      </c>
      <c r="F540" t="s">
        <v>32</v>
      </c>
      <c r="G540" t="s">
        <v>88</v>
      </c>
      <c r="H540">
        <v>42119</v>
      </c>
      <c r="I540">
        <v>30677</v>
      </c>
      <c r="J540">
        <v>1347</v>
      </c>
      <c r="K540">
        <v>3.42</v>
      </c>
      <c r="L540">
        <v>2</v>
      </c>
      <c r="M540" t="s">
        <v>34</v>
      </c>
      <c r="N540" t="s">
        <v>21</v>
      </c>
    </row>
    <row r="541" spans="1:14" x14ac:dyDescent="0.3">
      <c r="A541" t="s">
        <v>857</v>
      </c>
      <c r="B541" t="s">
        <v>858</v>
      </c>
      <c r="C541">
        <v>30</v>
      </c>
      <c r="D541" t="s">
        <v>24</v>
      </c>
      <c r="E541" t="s">
        <v>62</v>
      </c>
      <c r="F541" t="s">
        <v>63</v>
      </c>
      <c r="G541" t="s">
        <v>19</v>
      </c>
      <c r="H541">
        <v>42958</v>
      </c>
      <c r="I541">
        <v>44405</v>
      </c>
      <c r="J541">
        <v>3367</v>
      </c>
      <c r="K541">
        <v>4.01</v>
      </c>
      <c r="L541">
        <v>1</v>
      </c>
      <c r="M541" t="s">
        <v>20</v>
      </c>
      <c r="N541" t="s">
        <v>21</v>
      </c>
    </row>
    <row r="542" spans="1:14" x14ac:dyDescent="0.3">
      <c r="A542" t="s">
        <v>859</v>
      </c>
      <c r="B542" t="s">
        <v>860</v>
      </c>
      <c r="C542">
        <v>21</v>
      </c>
      <c r="D542" t="s">
        <v>24</v>
      </c>
      <c r="E542" t="s">
        <v>17</v>
      </c>
      <c r="F542" t="s">
        <v>18</v>
      </c>
      <c r="G542" t="s">
        <v>19</v>
      </c>
      <c r="H542">
        <v>42240</v>
      </c>
      <c r="I542">
        <v>46879</v>
      </c>
      <c r="J542">
        <v>1923</v>
      </c>
      <c r="K542">
        <v>2.85</v>
      </c>
      <c r="L542">
        <v>3</v>
      </c>
      <c r="M542" t="s">
        <v>28</v>
      </c>
      <c r="N542" t="s">
        <v>21</v>
      </c>
    </row>
    <row r="543" spans="1:14" x14ac:dyDescent="0.3">
      <c r="A543" t="s">
        <v>861</v>
      </c>
      <c r="B543" t="s">
        <v>253</v>
      </c>
      <c r="C543">
        <v>38</v>
      </c>
      <c r="D543" t="s">
        <v>16</v>
      </c>
      <c r="E543" t="s">
        <v>58</v>
      </c>
      <c r="F543" t="s">
        <v>59</v>
      </c>
      <c r="G543" t="s">
        <v>88</v>
      </c>
      <c r="H543">
        <v>42062</v>
      </c>
      <c r="I543">
        <v>32471</v>
      </c>
      <c r="J543">
        <v>1976</v>
      </c>
      <c r="K543">
        <v>2.57</v>
      </c>
      <c r="L543">
        <v>4</v>
      </c>
      <c r="M543" t="s">
        <v>34</v>
      </c>
      <c r="N543" t="s">
        <v>21</v>
      </c>
    </row>
    <row r="544" spans="1:14" x14ac:dyDescent="0.3">
      <c r="A544" t="s">
        <v>862</v>
      </c>
      <c r="B544" t="s">
        <v>808</v>
      </c>
      <c r="C544">
        <v>34</v>
      </c>
      <c r="D544" t="s">
        <v>16</v>
      </c>
      <c r="E544" t="s">
        <v>62</v>
      </c>
      <c r="F544" t="s">
        <v>63</v>
      </c>
      <c r="G544" t="s">
        <v>27</v>
      </c>
      <c r="H544">
        <v>43841</v>
      </c>
      <c r="I544">
        <v>43635</v>
      </c>
      <c r="J544">
        <v>860</v>
      </c>
      <c r="K544">
        <v>3.23</v>
      </c>
      <c r="L544">
        <v>3</v>
      </c>
      <c r="M544" t="s">
        <v>28</v>
      </c>
      <c r="N544" t="s">
        <v>21</v>
      </c>
    </row>
    <row r="545" spans="1:14" x14ac:dyDescent="0.3">
      <c r="A545" t="s">
        <v>863</v>
      </c>
      <c r="B545" t="s">
        <v>864</v>
      </c>
      <c r="C545">
        <v>28</v>
      </c>
      <c r="D545" t="s">
        <v>16</v>
      </c>
      <c r="E545" t="s">
        <v>74</v>
      </c>
      <c r="F545" t="s">
        <v>75</v>
      </c>
      <c r="G545" t="s">
        <v>19</v>
      </c>
      <c r="H545">
        <v>44514</v>
      </c>
      <c r="I545">
        <v>33502</v>
      </c>
      <c r="J545">
        <v>2137</v>
      </c>
      <c r="K545">
        <v>2.87</v>
      </c>
      <c r="L545">
        <v>3</v>
      </c>
      <c r="M545" t="s">
        <v>20</v>
      </c>
      <c r="N545" t="s">
        <v>21</v>
      </c>
    </row>
    <row r="546" spans="1:14" x14ac:dyDescent="0.3">
      <c r="A546" t="s">
        <v>865</v>
      </c>
      <c r="B546" t="s">
        <v>866</v>
      </c>
      <c r="C546">
        <v>31</v>
      </c>
      <c r="D546" t="s">
        <v>16</v>
      </c>
      <c r="E546" t="s">
        <v>37</v>
      </c>
      <c r="F546" t="s">
        <v>38</v>
      </c>
      <c r="G546" t="s">
        <v>19</v>
      </c>
      <c r="H546">
        <v>43644</v>
      </c>
      <c r="I546">
        <v>29108</v>
      </c>
      <c r="J546">
        <v>1733</v>
      </c>
      <c r="K546">
        <v>2.91</v>
      </c>
      <c r="L546">
        <v>10</v>
      </c>
      <c r="M546" t="s">
        <v>34</v>
      </c>
      <c r="N546" t="s">
        <v>21</v>
      </c>
    </row>
    <row r="547" spans="1:14" x14ac:dyDescent="0.3">
      <c r="A547" t="s">
        <v>867</v>
      </c>
      <c r="B547" t="s">
        <v>220</v>
      </c>
      <c r="C547">
        <v>26</v>
      </c>
      <c r="D547" t="s">
        <v>16</v>
      </c>
      <c r="E547" t="s">
        <v>58</v>
      </c>
      <c r="F547" t="s">
        <v>59</v>
      </c>
      <c r="G547" t="s">
        <v>50</v>
      </c>
      <c r="H547">
        <v>42900</v>
      </c>
      <c r="I547">
        <v>29386</v>
      </c>
      <c r="J547">
        <v>2176</v>
      </c>
      <c r="K547">
        <v>3.61</v>
      </c>
      <c r="L547">
        <v>4</v>
      </c>
      <c r="M547" t="s">
        <v>20</v>
      </c>
      <c r="N547" t="s">
        <v>21</v>
      </c>
    </row>
    <row r="548" spans="1:14" x14ac:dyDescent="0.3">
      <c r="A548" t="s">
        <v>868</v>
      </c>
      <c r="B548" t="s">
        <v>761</v>
      </c>
      <c r="C548">
        <v>32</v>
      </c>
      <c r="D548" t="s">
        <v>24</v>
      </c>
      <c r="E548" t="s">
        <v>17</v>
      </c>
      <c r="F548" t="s">
        <v>18</v>
      </c>
      <c r="G548" t="s">
        <v>105</v>
      </c>
      <c r="H548">
        <v>44664</v>
      </c>
      <c r="I548">
        <v>51929</v>
      </c>
      <c r="J548">
        <v>4558</v>
      </c>
      <c r="K548">
        <v>3.82</v>
      </c>
      <c r="L548">
        <v>4</v>
      </c>
      <c r="M548" t="s">
        <v>20</v>
      </c>
      <c r="N548" t="s">
        <v>21</v>
      </c>
    </row>
    <row r="549" spans="1:14" x14ac:dyDescent="0.3">
      <c r="A549" t="s">
        <v>869</v>
      </c>
      <c r="B549" t="s">
        <v>404</v>
      </c>
      <c r="C549">
        <v>28</v>
      </c>
      <c r="D549" t="s">
        <v>24</v>
      </c>
      <c r="E549" t="s">
        <v>62</v>
      </c>
      <c r="F549" t="s">
        <v>63</v>
      </c>
      <c r="G549" t="s">
        <v>27</v>
      </c>
      <c r="H549">
        <v>45504</v>
      </c>
      <c r="I549">
        <v>34809</v>
      </c>
      <c r="J549">
        <v>1606</v>
      </c>
      <c r="K549">
        <v>2.73</v>
      </c>
      <c r="L549">
        <v>0</v>
      </c>
      <c r="M549" t="s">
        <v>20</v>
      </c>
      <c r="N549" t="s">
        <v>21</v>
      </c>
    </row>
    <row r="550" spans="1:14" x14ac:dyDescent="0.3">
      <c r="A550" t="s">
        <v>870</v>
      </c>
      <c r="B550" t="s">
        <v>295</v>
      </c>
      <c r="C550">
        <v>48</v>
      </c>
      <c r="D550" t="s">
        <v>24</v>
      </c>
      <c r="E550" t="s">
        <v>37</v>
      </c>
      <c r="F550" t="s">
        <v>38</v>
      </c>
      <c r="G550" t="s">
        <v>53</v>
      </c>
      <c r="H550">
        <v>45478</v>
      </c>
      <c r="I550">
        <v>36730</v>
      </c>
      <c r="J550">
        <v>1575</v>
      </c>
      <c r="K550">
        <v>2.25</v>
      </c>
      <c r="L550">
        <v>3</v>
      </c>
      <c r="M550" t="s">
        <v>34</v>
      </c>
      <c r="N550" t="s">
        <v>21</v>
      </c>
    </row>
    <row r="551" spans="1:14" x14ac:dyDescent="0.3">
      <c r="A551" t="s">
        <v>871</v>
      </c>
      <c r="B551" t="s">
        <v>872</v>
      </c>
      <c r="C551">
        <v>33</v>
      </c>
      <c r="D551" t="s">
        <v>24</v>
      </c>
      <c r="E551" t="s">
        <v>62</v>
      </c>
      <c r="F551" t="s">
        <v>63</v>
      </c>
      <c r="G551" t="s">
        <v>19</v>
      </c>
      <c r="H551">
        <v>42013</v>
      </c>
      <c r="I551">
        <v>44583</v>
      </c>
      <c r="J551">
        <v>1319</v>
      </c>
      <c r="K551">
        <v>3.34</v>
      </c>
      <c r="L551">
        <v>3</v>
      </c>
      <c r="M551" t="s">
        <v>28</v>
      </c>
      <c r="N551" t="s">
        <v>21</v>
      </c>
    </row>
    <row r="552" spans="1:14" x14ac:dyDescent="0.3">
      <c r="A552" t="s">
        <v>873</v>
      </c>
      <c r="B552" t="s">
        <v>512</v>
      </c>
      <c r="C552">
        <v>27</v>
      </c>
      <c r="D552" t="s">
        <v>16</v>
      </c>
      <c r="E552" t="s">
        <v>74</v>
      </c>
      <c r="F552" t="s">
        <v>75</v>
      </c>
      <c r="G552" t="s">
        <v>88</v>
      </c>
      <c r="H552">
        <v>44547</v>
      </c>
      <c r="I552">
        <v>35183</v>
      </c>
      <c r="J552">
        <v>1316</v>
      </c>
      <c r="K552">
        <v>2.25</v>
      </c>
      <c r="L552">
        <v>1</v>
      </c>
      <c r="M552" t="s">
        <v>20</v>
      </c>
      <c r="N552" t="s">
        <v>21</v>
      </c>
    </row>
    <row r="553" spans="1:14" x14ac:dyDescent="0.3">
      <c r="A553" t="s">
        <v>874</v>
      </c>
      <c r="B553" t="s">
        <v>875</v>
      </c>
      <c r="C553">
        <v>25</v>
      </c>
      <c r="D553" t="s">
        <v>24</v>
      </c>
      <c r="E553" t="s">
        <v>42</v>
      </c>
      <c r="F553" t="s">
        <v>43</v>
      </c>
      <c r="G553" t="s">
        <v>27</v>
      </c>
      <c r="H553">
        <v>42364</v>
      </c>
      <c r="I553">
        <v>38425</v>
      </c>
      <c r="J553">
        <v>700</v>
      </c>
      <c r="K553">
        <v>2.78</v>
      </c>
      <c r="L553">
        <v>1</v>
      </c>
      <c r="M553" t="s">
        <v>34</v>
      </c>
      <c r="N553" t="s">
        <v>21</v>
      </c>
    </row>
    <row r="554" spans="1:14" x14ac:dyDescent="0.3">
      <c r="A554" t="s">
        <v>876</v>
      </c>
      <c r="B554" t="s">
        <v>298</v>
      </c>
      <c r="C554">
        <v>29</v>
      </c>
      <c r="D554" t="s">
        <v>16</v>
      </c>
      <c r="E554" t="s">
        <v>17</v>
      </c>
      <c r="F554" t="s">
        <v>18</v>
      </c>
      <c r="G554" t="s">
        <v>88</v>
      </c>
      <c r="H554">
        <v>44193</v>
      </c>
      <c r="I554">
        <v>42533</v>
      </c>
      <c r="J554">
        <v>2002</v>
      </c>
      <c r="K554">
        <v>2.2999999999999998</v>
      </c>
      <c r="L554">
        <v>1</v>
      </c>
      <c r="M554" t="s">
        <v>28</v>
      </c>
      <c r="N554" t="s">
        <v>21</v>
      </c>
    </row>
    <row r="555" spans="1:14" x14ac:dyDescent="0.3">
      <c r="A555" t="s">
        <v>877</v>
      </c>
      <c r="B555" t="s">
        <v>115</v>
      </c>
      <c r="C555">
        <v>37</v>
      </c>
      <c r="D555" t="s">
        <v>24</v>
      </c>
      <c r="E555" t="s">
        <v>37</v>
      </c>
      <c r="F555" t="s">
        <v>38</v>
      </c>
      <c r="G555" t="s">
        <v>27</v>
      </c>
      <c r="H555">
        <v>43286</v>
      </c>
      <c r="I555">
        <v>27875</v>
      </c>
      <c r="J555">
        <v>1629</v>
      </c>
      <c r="K555">
        <v>2.87</v>
      </c>
      <c r="L555">
        <v>0</v>
      </c>
      <c r="M555" t="s">
        <v>28</v>
      </c>
      <c r="N555" t="s">
        <v>21</v>
      </c>
    </row>
    <row r="556" spans="1:14" x14ac:dyDescent="0.3">
      <c r="A556" t="s">
        <v>878</v>
      </c>
      <c r="B556" t="s">
        <v>660</v>
      </c>
      <c r="C556">
        <v>26</v>
      </c>
      <c r="D556" t="s">
        <v>16</v>
      </c>
      <c r="E556" t="s">
        <v>74</v>
      </c>
      <c r="F556" t="s">
        <v>75</v>
      </c>
      <c r="G556" t="s">
        <v>39</v>
      </c>
      <c r="H556">
        <v>45407</v>
      </c>
      <c r="I556">
        <v>34106</v>
      </c>
      <c r="J556">
        <v>1157</v>
      </c>
      <c r="K556">
        <v>2.12</v>
      </c>
      <c r="L556">
        <v>3</v>
      </c>
      <c r="M556" t="s">
        <v>34</v>
      </c>
      <c r="N556" t="s">
        <v>21</v>
      </c>
    </row>
    <row r="557" spans="1:14" x14ac:dyDescent="0.3">
      <c r="A557" t="s">
        <v>879</v>
      </c>
      <c r="B557" t="s">
        <v>880</v>
      </c>
      <c r="C557">
        <v>36</v>
      </c>
      <c r="D557" t="s">
        <v>24</v>
      </c>
      <c r="E557" t="s">
        <v>74</v>
      </c>
      <c r="F557" t="s">
        <v>75</v>
      </c>
      <c r="G557" t="s">
        <v>27</v>
      </c>
      <c r="H557">
        <v>44258</v>
      </c>
      <c r="I557">
        <v>43656</v>
      </c>
      <c r="J557">
        <v>1159</v>
      </c>
      <c r="K557">
        <v>4.3</v>
      </c>
      <c r="L557">
        <v>5</v>
      </c>
      <c r="M557" t="s">
        <v>34</v>
      </c>
      <c r="N557" t="s">
        <v>21</v>
      </c>
    </row>
    <row r="558" spans="1:14" x14ac:dyDescent="0.3">
      <c r="A558" t="s">
        <v>881</v>
      </c>
      <c r="B558" t="s">
        <v>882</v>
      </c>
      <c r="C558">
        <v>34</v>
      </c>
      <c r="D558" t="s">
        <v>16</v>
      </c>
      <c r="E558" t="s">
        <v>25</v>
      </c>
      <c r="F558" t="s">
        <v>26</v>
      </c>
      <c r="G558" t="s">
        <v>39</v>
      </c>
      <c r="H558">
        <v>44043</v>
      </c>
      <c r="I558">
        <v>31856</v>
      </c>
      <c r="J558">
        <v>1074</v>
      </c>
      <c r="K558">
        <v>2.6</v>
      </c>
      <c r="L558">
        <v>4</v>
      </c>
      <c r="M558" t="s">
        <v>34</v>
      </c>
      <c r="N558" t="s">
        <v>21</v>
      </c>
    </row>
    <row r="559" spans="1:14" x14ac:dyDescent="0.3">
      <c r="A559" t="s">
        <v>883</v>
      </c>
      <c r="B559" t="s">
        <v>884</v>
      </c>
      <c r="C559">
        <v>21</v>
      </c>
      <c r="D559" t="s">
        <v>16</v>
      </c>
      <c r="E559" t="s">
        <v>17</v>
      </c>
      <c r="F559" t="s">
        <v>18</v>
      </c>
      <c r="G559" t="s">
        <v>53</v>
      </c>
      <c r="H559">
        <v>43079</v>
      </c>
      <c r="I559">
        <v>43140</v>
      </c>
      <c r="J559">
        <v>1400</v>
      </c>
      <c r="K559">
        <v>2.56</v>
      </c>
      <c r="L559">
        <v>2</v>
      </c>
      <c r="M559" t="s">
        <v>34</v>
      </c>
      <c r="N559" t="s">
        <v>21</v>
      </c>
    </row>
    <row r="560" spans="1:14" x14ac:dyDescent="0.3">
      <c r="A560" t="s">
        <v>885</v>
      </c>
      <c r="B560" t="s">
        <v>457</v>
      </c>
      <c r="C560">
        <v>35</v>
      </c>
      <c r="D560" t="s">
        <v>16</v>
      </c>
      <c r="E560" t="s">
        <v>37</v>
      </c>
      <c r="F560" t="s">
        <v>38</v>
      </c>
      <c r="G560" t="s">
        <v>33</v>
      </c>
      <c r="H560">
        <v>44535</v>
      </c>
      <c r="I560">
        <v>33582</v>
      </c>
      <c r="J560">
        <v>1789</v>
      </c>
      <c r="K560">
        <v>2.8</v>
      </c>
      <c r="L560">
        <v>2</v>
      </c>
      <c r="M560" t="s">
        <v>20</v>
      </c>
      <c r="N560" t="s">
        <v>21</v>
      </c>
    </row>
    <row r="561" spans="1:14" x14ac:dyDescent="0.3">
      <c r="A561" t="s">
        <v>886</v>
      </c>
      <c r="B561" t="s">
        <v>887</v>
      </c>
      <c r="C561">
        <v>35</v>
      </c>
      <c r="D561" t="s">
        <v>16</v>
      </c>
      <c r="E561" t="s">
        <v>31</v>
      </c>
      <c r="F561" t="s">
        <v>32</v>
      </c>
      <c r="G561" t="s">
        <v>19</v>
      </c>
      <c r="H561">
        <v>44758</v>
      </c>
      <c r="I561">
        <v>25516</v>
      </c>
      <c r="J561">
        <v>1274</v>
      </c>
      <c r="K561">
        <v>4.7</v>
      </c>
      <c r="L561">
        <v>1</v>
      </c>
      <c r="M561" t="s">
        <v>28</v>
      </c>
      <c r="N561" t="s">
        <v>21</v>
      </c>
    </row>
    <row r="562" spans="1:14" x14ac:dyDescent="0.3">
      <c r="A562" t="s">
        <v>888</v>
      </c>
      <c r="B562" t="s">
        <v>238</v>
      </c>
      <c r="C562">
        <v>40</v>
      </c>
      <c r="D562" t="s">
        <v>16</v>
      </c>
      <c r="E562" t="s">
        <v>42</v>
      </c>
      <c r="F562" t="s">
        <v>43</v>
      </c>
      <c r="G562" t="s">
        <v>27</v>
      </c>
      <c r="H562">
        <v>45194</v>
      </c>
      <c r="I562">
        <v>39954</v>
      </c>
      <c r="J562">
        <v>808</v>
      </c>
      <c r="K562">
        <v>1.9</v>
      </c>
      <c r="L562">
        <v>2</v>
      </c>
      <c r="M562" t="s">
        <v>28</v>
      </c>
      <c r="N562" t="s">
        <v>21</v>
      </c>
    </row>
    <row r="563" spans="1:14" x14ac:dyDescent="0.3">
      <c r="A563" t="s">
        <v>889</v>
      </c>
      <c r="B563" t="s">
        <v>890</v>
      </c>
      <c r="C563">
        <v>30</v>
      </c>
      <c r="D563" t="s">
        <v>16</v>
      </c>
      <c r="E563" t="s">
        <v>17</v>
      </c>
      <c r="F563" t="s">
        <v>18</v>
      </c>
      <c r="G563" t="s">
        <v>53</v>
      </c>
      <c r="H563">
        <v>45263</v>
      </c>
      <c r="I563">
        <v>43728</v>
      </c>
      <c r="J563">
        <v>1212</v>
      </c>
      <c r="K563">
        <v>2.77</v>
      </c>
      <c r="L563">
        <v>7</v>
      </c>
      <c r="M563" t="s">
        <v>20</v>
      </c>
      <c r="N563" t="s">
        <v>21</v>
      </c>
    </row>
    <row r="564" spans="1:14" x14ac:dyDescent="0.3">
      <c r="A564" t="s">
        <v>891</v>
      </c>
      <c r="B564" t="s">
        <v>176</v>
      </c>
      <c r="C564">
        <v>34</v>
      </c>
      <c r="D564" t="s">
        <v>24</v>
      </c>
      <c r="E564" t="s">
        <v>31</v>
      </c>
      <c r="F564" t="s">
        <v>32</v>
      </c>
      <c r="G564" t="s">
        <v>50</v>
      </c>
      <c r="H564">
        <v>44640</v>
      </c>
      <c r="I564">
        <v>28522</v>
      </c>
      <c r="J564">
        <v>1998</v>
      </c>
      <c r="K564">
        <v>3.25</v>
      </c>
      <c r="L564">
        <v>2</v>
      </c>
      <c r="M564" t="s">
        <v>34</v>
      </c>
      <c r="N564" t="s">
        <v>21</v>
      </c>
    </row>
    <row r="565" spans="1:14" x14ac:dyDescent="0.3">
      <c r="A565" t="s">
        <v>892</v>
      </c>
      <c r="B565" t="s">
        <v>15</v>
      </c>
      <c r="C565">
        <v>41</v>
      </c>
      <c r="D565" t="s">
        <v>16</v>
      </c>
      <c r="E565" t="s">
        <v>62</v>
      </c>
      <c r="F565" t="s">
        <v>63</v>
      </c>
      <c r="G565" t="s">
        <v>88</v>
      </c>
      <c r="H565">
        <v>45407</v>
      </c>
      <c r="I565">
        <v>44040</v>
      </c>
      <c r="J565">
        <v>1342</v>
      </c>
      <c r="K565">
        <v>2.42</v>
      </c>
      <c r="L565">
        <v>1</v>
      </c>
      <c r="M565" t="s">
        <v>28</v>
      </c>
      <c r="N565" t="s">
        <v>21</v>
      </c>
    </row>
    <row r="566" spans="1:14" x14ac:dyDescent="0.3">
      <c r="A566" t="s">
        <v>893</v>
      </c>
      <c r="B566" t="s">
        <v>714</v>
      </c>
      <c r="C566">
        <v>23</v>
      </c>
      <c r="D566" t="s">
        <v>16</v>
      </c>
      <c r="E566" t="s">
        <v>42</v>
      </c>
      <c r="F566" t="s">
        <v>43</v>
      </c>
      <c r="G566" t="s">
        <v>53</v>
      </c>
      <c r="H566">
        <v>43729</v>
      </c>
      <c r="I566">
        <v>36078</v>
      </c>
      <c r="J566">
        <v>935</v>
      </c>
      <c r="K566">
        <v>2.62</v>
      </c>
      <c r="L566">
        <v>6</v>
      </c>
      <c r="M566" t="s">
        <v>28</v>
      </c>
      <c r="N566" t="s">
        <v>21</v>
      </c>
    </row>
    <row r="567" spans="1:14" x14ac:dyDescent="0.3">
      <c r="A567" t="s">
        <v>894</v>
      </c>
      <c r="B567" t="s">
        <v>895</v>
      </c>
      <c r="C567">
        <v>30</v>
      </c>
      <c r="D567" t="s">
        <v>24</v>
      </c>
      <c r="E567" t="s">
        <v>37</v>
      </c>
      <c r="F567" t="s">
        <v>38</v>
      </c>
      <c r="G567" t="s">
        <v>19</v>
      </c>
      <c r="H567">
        <v>44617</v>
      </c>
      <c r="I567">
        <v>34001</v>
      </c>
      <c r="J567">
        <v>2285</v>
      </c>
      <c r="K567">
        <v>3.26</v>
      </c>
      <c r="L567">
        <v>3</v>
      </c>
      <c r="M567" t="s">
        <v>34</v>
      </c>
      <c r="N567" t="s">
        <v>21</v>
      </c>
    </row>
    <row r="568" spans="1:14" x14ac:dyDescent="0.3">
      <c r="A568" t="s">
        <v>896</v>
      </c>
      <c r="B568" t="s">
        <v>279</v>
      </c>
      <c r="C568">
        <v>27</v>
      </c>
      <c r="D568" t="s">
        <v>24</v>
      </c>
      <c r="E568" t="s">
        <v>58</v>
      </c>
      <c r="F568" t="s">
        <v>59</v>
      </c>
      <c r="G568" t="s">
        <v>39</v>
      </c>
      <c r="H568">
        <v>44941</v>
      </c>
      <c r="I568">
        <v>30748</v>
      </c>
      <c r="J568">
        <v>2453</v>
      </c>
      <c r="K568">
        <v>3.73</v>
      </c>
      <c r="L568">
        <v>2</v>
      </c>
      <c r="M568" t="s">
        <v>20</v>
      </c>
      <c r="N568" t="s">
        <v>21</v>
      </c>
    </row>
    <row r="569" spans="1:14" x14ac:dyDescent="0.3">
      <c r="A569" t="s">
        <v>897</v>
      </c>
      <c r="B569" t="s">
        <v>898</v>
      </c>
      <c r="C569">
        <v>31</v>
      </c>
      <c r="D569" t="s">
        <v>16</v>
      </c>
      <c r="E569" t="s">
        <v>62</v>
      </c>
      <c r="F569" t="s">
        <v>63</v>
      </c>
      <c r="G569" t="s">
        <v>19</v>
      </c>
      <c r="H569">
        <v>42877</v>
      </c>
      <c r="I569">
        <v>49563</v>
      </c>
      <c r="J569">
        <v>1167</v>
      </c>
      <c r="K569">
        <v>2.59</v>
      </c>
      <c r="L569">
        <v>3</v>
      </c>
      <c r="M569" t="s">
        <v>20</v>
      </c>
      <c r="N569" t="s">
        <v>21</v>
      </c>
    </row>
    <row r="570" spans="1:14" x14ac:dyDescent="0.3">
      <c r="A570" t="s">
        <v>899</v>
      </c>
      <c r="B570" t="s">
        <v>227</v>
      </c>
      <c r="C570">
        <v>41</v>
      </c>
      <c r="D570" t="s">
        <v>16</v>
      </c>
      <c r="E570" t="s">
        <v>17</v>
      </c>
      <c r="F570" t="s">
        <v>18</v>
      </c>
      <c r="G570" t="s">
        <v>50</v>
      </c>
      <c r="H570">
        <v>45375</v>
      </c>
      <c r="I570">
        <v>49117</v>
      </c>
      <c r="J570">
        <v>4990</v>
      </c>
      <c r="K570">
        <v>5</v>
      </c>
      <c r="L570">
        <v>6</v>
      </c>
      <c r="M570" t="s">
        <v>20</v>
      </c>
      <c r="N570" t="s">
        <v>21</v>
      </c>
    </row>
    <row r="571" spans="1:14" x14ac:dyDescent="0.3">
      <c r="A571" t="s">
        <v>900</v>
      </c>
      <c r="B571" t="s">
        <v>901</v>
      </c>
      <c r="C571">
        <v>31</v>
      </c>
      <c r="D571" t="s">
        <v>24</v>
      </c>
      <c r="E571" t="s">
        <v>25</v>
      </c>
      <c r="F571" t="s">
        <v>26</v>
      </c>
      <c r="G571" t="s">
        <v>53</v>
      </c>
      <c r="H571">
        <v>42048</v>
      </c>
      <c r="I571">
        <v>23546</v>
      </c>
      <c r="J571">
        <v>1238</v>
      </c>
      <c r="K571">
        <v>3.53</v>
      </c>
      <c r="L571">
        <v>2</v>
      </c>
      <c r="M571" t="s">
        <v>34</v>
      </c>
      <c r="N571" t="s">
        <v>21</v>
      </c>
    </row>
    <row r="572" spans="1:14" x14ac:dyDescent="0.3">
      <c r="A572" t="s">
        <v>902</v>
      </c>
      <c r="B572" t="s">
        <v>421</v>
      </c>
      <c r="C572">
        <v>21</v>
      </c>
      <c r="D572" t="s">
        <v>24</v>
      </c>
      <c r="E572" t="s">
        <v>74</v>
      </c>
      <c r="F572" t="s">
        <v>75</v>
      </c>
      <c r="G572" t="s">
        <v>88</v>
      </c>
      <c r="H572">
        <v>44590</v>
      </c>
      <c r="I572">
        <v>31171</v>
      </c>
      <c r="J572">
        <v>2057</v>
      </c>
      <c r="K572">
        <v>3.14</v>
      </c>
      <c r="L572">
        <v>2</v>
      </c>
      <c r="M572" t="s">
        <v>20</v>
      </c>
      <c r="N572" t="s">
        <v>21</v>
      </c>
    </row>
    <row r="573" spans="1:14" x14ac:dyDescent="0.3">
      <c r="A573" t="s">
        <v>903</v>
      </c>
      <c r="B573" t="s">
        <v>153</v>
      </c>
      <c r="C573">
        <v>21</v>
      </c>
      <c r="D573" t="s">
        <v>24</v>
      </c>
      <c r="E573" t="s">
        <v>37</v>
      </c>
      <c r="F573" t="s">
        <v>38</v>
      </c>
      <c r="G573" t="s">
        <v>39</v>
      </c>
      <c r="H573">
        <v>42871</v>
      </c>
      <c r="I573">
        <v>31288</v>
      </c>
      <c r="J573">
        <v>2271</v>
      </c>
      <c r="K573">
        <v>3.9</v>
      </c>
      <c r="L573">
        <v>4</v>
      </c>
      <c r="M573" t="s">
        <v>20</v>
      </c>
      <c r="N573" t="s">
        <v>21</v>
      </c>
    </row>
    <row r="574" spans="1:14" x14ac:dyDescent="0.3">
      <c r="A574" t="s">
        <v>904</v>
      </c>
      <c r="B574" t="s">
        <v>802</v>
      </c>
      <c r="C574">
        <v>32</v>
      </c>
      <c r="D574" t="s">
        <v>24</v>
      </c>
      <c r="E574" t="s">
        <v>62</v>
      </c>
      <c r="F574" t="s">
        <v>63</v>
      </c>
      <c r="G574" t="s">
        <v>19</v>
      </c>
      <c r="H574">
        <v>42011</v>
      </c>
      <c r="I574">
        <v>49151</v>
      </c>
      <c r="J574">
        <v>1636</v>
      </c>
      <c r="K574">
        <v>2.5299999999999998</v>
      </c>
      <c r="L574">
        <v>5</v>
      </c>
      <c r="M574" t="s">
        <v>20</v>
      </c>
      <c r="N574" t="s">
        <v>21</v>
      </c>
    </row>
    <row r="575" spans="1:14" x14ac:dyDescent="0.3">
      <c r="A575" t="s">
        <v>905</v>
      </c>
      <c r="B575" t="s">
        <v>400</v>
      </c>
      <c r="C575">
        <v>28</v>
      </c>
      <c r="D575" t="s">
        <v>16</v>
      </c>
      <c r="E575" t="s">
        <v>37</v>
      </c>
      <c r="F575" t="s">
        <v>38</v>
      </c>
      <c r="G575" t="s">
        <v>19</v>
      </c>
      <c r="H575">
        <v>44661</v>
      </c>
      <c r="I575">
        <v>21948</v>
      </c>
      <c r="J575">
        <v>1641</v>
      </c>
      <c r="K575">
        <v>3.51</v>
      </c>
      <c r="L575">
        <v>2</v>
      </c>
      <c r="M575" t="s">
        <v>28</v>
      </c>
      <c r="N575" t="s">
        <v>21</v>
      </c>
    </row>
    <row r="576" spans="1:14" x14ac:dyDescent="0.3">
      <c r="A576" t="s">
        <v>906</v>
      </c>
      <c r="B576" t="s">
        <v>83</v>
      </c>
      <c r="C576">
        <v>42</v>
      </c>
      <c r="D576" t="s">
        <v>16</v>
      </c>
      <c r="E576" t="s">
        <v>42</v>
      </c>
      <c r="F576" t="s">
        <v>43</v>
      </c>
      <c r="G576" t="s">
        <v>39</v>
      </c>
      <c r="H576">
        <v>43224</v>
      </c>
      <c r="I576">
        <v>36031</v>
      </c>
      <c r="J576">
        <v>757</v>
      </c>
      <c r="K576">
        <v>2.97</v>
      </c>
      <c r="L576">
        <v>3</v>
      </c>
      <c r="M576" t="s">
        <v>28</v>
      </c>
      <c r="N576" t="s">
        <v>21</v>
      </c>
    </row>
    <row r="577" spans="1:14" x14ac:dyDescent="0.3">
      <c r="A577" t="s">
        <v>907</v>
      </c>
      <c r="B577" t="s">
        <v>908</v>
      </c>
      <c r="C577">
        <v>25</v>
      </c>
      <c r="D577" t="s">
        <v>16</v>
      </c>
      <c r="E577" t="s">
        <v>25</v>
      </c>
      <c r="F577" t="s">
        <v>26</v>
      </c>
      <c r="G577" t="s">
        <v>39</v>
      </c>
      <c r="H577">
        <v>42860</v>
      </c>
      <c r="I577">
        <v>30099</v>
      </c>
      <c r="J577">
        <v>1323</v>
      </c>
      <c r="K577">
        <v>3.84</v>
      </c>
      <c r="L577">
        <v>5</v>
      </c>
      <c r="M577" t="s">
        <v>34</v>
      </c>
      <c r="N577" t="s">
        <v>21</v>
      </c>
    </row>
    <row r="578" spans="1:14" x14ac:dyDescent="0.3">
      <c r="A578" t="s">
        <v>909</v>
      </c>
      <c r="B578" t="s">
        <v>325</v>
      </c>
      <c r="C578">
        <v>35</v>
      </c>
      <c r="D578" t="s">
        <v>24</v>
      </c>
      <c r="E578" t="s">
        <v>31</v>
      </c>
      <c r="F578" t="s">
        <v>32</v>
      </c>
      <c r="G578" t="s">
        <v>39</v>
      </c>
      <c r="H578">
        <v>42904</v>
      </c>
      <c r="I578">
        <v>37501</v>
      </c>
      <c r="J578">
        <v>1640</v>
      </c>
      <c r="K578">
        <v>3.27</v>
      </c>
      <c r="L578">
        <v>8</v>
      </c>
      <c r="M578" t="s">
        <v>34</v>
      </c>
      <c r="N578" t="s">
        <v>21</v>
      </c>
    </row>
    <row r="579" spans="1:14" x14ac:dyDescent="0.3">
      <c r="A579" t="s">
        <v>910</v>
      </c>
      <c r="B579" t="s">
        <v>660</v>
      </c>
      <c r="C579">
        <v>33</v>
      </c>
      <c r="D579" t="s">
        <v>24</v>
      </c>
      <c r="E579" t="s">
        <v>58</v>
      </c>
      <c r="F579" t="s">
        <v>59</v>
      </c>
      <c r="G579" t="s">
        <v>33</v>
      </c>
      <c r="H579">
        <v>45077</v>
      </c>
      <c r="I579">
        <v>28210</v>
      </c>
      <c r="J579">
        <v>2428</v>
      </c>
      <c r="K579">
        <v>4.43</v>
      </c>
      <c r="L579">
        <v>3</v>
      </c>
      <c r="M579" t="s">
        <v>20</v>
      </c>
      <c r="N579" t="s">
        <v>21</v>
      </c>
    </row>
    <row r="580" spans="1:14" x14ac:dyDescent="0.3">
      <c r="A580" t="s">
        <v>911</v>
      </c>
      <c r="B580" t="s">
        <v>912</v>
      </c>
      <c r="C580">
        <v>38</v>
      </c>
      <c r="D580" t="s">
        <v>24</v>
      </c>
      <c r="E580" t="s">
        <v>58</v>
      </c>
      <c r="F580" t="s">
        <v>59</v>
      </c>
      <c r="G580" t="s">
        <v>39</v>
      </c>
      <c r="H580">
        <v>44411</v>
      </c>
      <c r="I580">
        <v>28511</v>
      </c>
      <c r="J580">
        <v>2184</v>
      </c>
      <c r="K580">
        <v>5</v>
      </c>
      <c r="L580">
        <v>3</v>
      </c>
      <c r="M580" t="s">
        <v>34</v>
      </c>
      <c r="N580" t="s">
        <v>21</v>
      </c>
    </row>
    <row r="581" spans="1:14" x14ac:dyDescent="0.3">
      <c r="A581" t="s">
        <v>913</v>
      </c>
      <c r="B581" t="s">
        <v>914</v>
      </c>
      <c r="C581">
        <v>32</v>
      </c>
      <c r="D581" t="s">
        <v>16</v>
      </c>
      <c r="E581" t="s">
        <v>62</v>
      </c>
      <c r="F581" t="s">
        <v>63</v>
      </c>
      <c r="G581" t="s">
        <v>27</v>
      </c>
      <c r="H581">
        <v>42468</v>
      </c>
      <c r="I581">
        <v>43020</v>
      </c>
      <c r="J581">
        <v>2127</v>
      </c>
      <c r="K581">
        <v>3.22</v>
      </c>
      <c r="L581">
        <v>2</v>
      </c>
      <c r="M581" t="s">
        <v>20</v>
      </c>
      <c r="N581" t="s">
        <v>21</v>
      </c>
    </row>
    <row r="582" spans="1:14" x14ac:dyDescent="0.3">
      <c r="A582" t="s">
        <v>915</v>
      </c>
      <c r="B582" t="s">
        <v>916</v>
      </c>
      <c r="C582">
        <v>35</v>
      </c>
      <c r="D582" t="s">
        <v>16</v>
      </c>
      <c r="E582" t="s">
        <v>25</v>
      </c>
      <c r="F582" t="s">
        <v>26</v>
      </c>
      <c r="G582" t="s">
        <v>50</v>
      </c>
      <c r="H582">
        <v>42665</v>
      </c>
      <c r="I582">
        <v>28826</v>
      </c>
      <c r="J582">
        <v>1590</v>
      </c>
      <c r="K582">
        <v>3.15</v>
      </c>
      <c r="L582">
        <v>5</v>
      </c>
      <c r="M582" t="s">
        <v>34</v>
      </c>
      <c r="N582" t="s">
        <v>21</v>
      </c>
    </row>
    <row r="583" spans="1:14" x14ac:dyDescent="0.3">
      <c r="A583" t="s">
        <v>917</v>
      </c>
      <c r="B583" t="s">
        <v>180</v>
      </c>
      <c r="C583">
        <v>25</v>
      </c>
      <c r="D583" t="s">
        <v>16</v>
      </c>
      <c r="E583" t="s">
        <v>17</v>
      </c>
      <c r="F583" t="s">
        <v>18</v>
      </c>
      <c r="G583" t="s">
        <v>33</v>
      </c>
      <c r="H583">
        <v>45613</v>
      </c>
      <c r="I583">
        <v>43154</v>
      </c>
      <c r="J583">
        <v>2145</v>
      </c>
      <c r="K583">
        <v>3.63</v>
      </c>
      <c r="L583">
        <v>4</v>
      </c>
      <c r="M583" t="s">
        <v>20</v>
      </c>
      <c r="N583" t="s">
        <v>21</v>
      </c>
    </row>
    <row r="584" spans="1:14" x14ac:dyDescent="0.3">
      <c r="A584" t="s">
        <v>918</v>
      </c>
      <c r="B584" t="s">
        <v>919</v>
      </c>
      <c r="C584">
        <v>33</v>
      </c>
      <c r="D584" t="s">
        <v>24</v>
      </c>
      <c r="E584" t="s">
        <v>58</v>
      </c>
      <c r="F584" t="s">
        <v>59</v>
      </c>
      <c r="G584" t="s">
        <v>53</v>
      </c>
      <c r="H584">
        <v>43561</v>
      </c>
      <c r="I584">
        <v>32990</v>
      </c>
      <c r="J584">
        <v>2503</v>
      </c>
      <c r="K584">
        <v>3.38</v>
      </c>
      <c r="L584">
        <v>2</v>
      </c>
      <c r="M584" t="s">
        <v>34</v>
      </c>
      <c r="N584" t="s">
        <v>21</v>
      </c>
    </row>
    <row r="585" spans="1:14" x14ac:dyDescent="0.3">
      <c r="A585" t="s">
        <v>920</v>
      </c>
      <c r="B585" t="s">
        <v>908</v>
      </c>
      <c r="C585">
        <v>24</v>
      </c>
      <c r="D585" t="s">
        <v>16</v>
      </c>
      <c r="E585" t="s">
        <v>74</v>
      </c>
      <c r="F585" t="s">
        <v>75</v>
      </c>
      <c r="G585" t="s">
        <v>19</v>
      </c>
      <c r="H585">
        <v>44893</v>
      </c>
      <c r="I585">
        <v>37482</v>
      </c>
      <c r="J585">
        <v>1230</v>
      </c>
      <c r="K585">
        <v>3.49</v>
      </c>
      <c r="L585">
        <v>4</v>
      </c>
      <c r="M585" t="s">
        <v>20</v>
      </c>
      <c r="N585" t="s">
        <v>21</v>
      </c>
    </row>
    <row r="586" spans="1:14" x14ac:dyDescent="0.3">
      <c r="A586" t="s">
        <v>921</v>
      </c>
      <c r="B586" t="s">
        <v>100</v>
      </c>
      <c r="C586">
        <v>37</v>
      </c>
      <c r="D586" t="s">
        <v>24</v>
      </c>
      <c r="E586" t="s">
        <v>42</v>
      </c>
      <c r="F586" t="s">
        <v>43</v>
      </c>
      <c r="G586" t="s">
        <v>19</v>
      </c>
      <c r="H586">
        <v>43008</v>
      </c>
      <c r="I586">
        <v>46653</v>
      </c>
      <c r="J586">
        <v>1802</v>
      </c>
      <c r="K586">
        <v>2.99</v>
      </c>
      <c r="L586">
        <v>0</v>
      </c>
      <c r="M586" t="s">
        <v>20</v>
      </c>
      <c r="N586" t="s">
        <v>21</v>
      </c>
    </row>
    <row r="587" spans="1:14" x14ac:dyDescent="0.3">
      <c r="A587" t="s">
        <v>922</v>
      </c>
      <c r="B587" t="s">
        <v>255</v>
      </c>
      <c r="C587">
        <v>40</v>
      </c>
      <c r="D587" t="s">
        <v>24</v>
      </c>
      <c r="E587" t="s">
        <v>58</v>
      </c>
      <c r="F587" t="s">
        <v>59</v>
      </c>
      <c r="G587" t="s">
        <v>19</v>
      </c>
      <c r="H587">
        <v>43266</v>
      </c>
      <c r="I587">
        <v>27165</v>
      </c>
      <c r="J587">
        <v>1022</v>
      </c>
      <c r="K587">
        <v>4.03</v>
      </c>
      <c r="L587">
        <v>3</v>
      </c>
      <c r="M587" t="s">
        <v>20</v>
      </c>
      <c r="N587" t="s">
        <v>21</v>
      </c>
    </row>
    <row r="588" spans="1:14" x14ac:dyDescent="0.3">
      <c r="A588" t="s">
        <v>923</v>
      </c>
      <c r="B588" t="s">
        <v>501</v>
      </c>
      <c r="C588">
        <v>26</v>
      </c>
      <c r="D588" t="s">
        <v>16</v>
      </c>
      <c r="E588" t="s">
        <v>37</v>
      </c>
      <c r="F588" t="s">
        <v>38</v>
      </c>
      <c r="G588" t="s">
        <v>39</v>
      </c>
      <c r="H588">
        <v>45261</v>
      </c>
      <c r="I588">
        <v>30720</v>
      </c>
      <c r="J588">
        <v>1555</v>
      </c>
      <c r="K588">
        <v>4.05</v>
      </c>
      <c r="L588">
        <v>3</v>
      </c>
      <c r="M588" t="s">
        <v>34</v>
      </c>
      <c r="N588" t="s">
        <v>21</v>
      </c>
    </row>
    <row r="589" spans="1:14" x14ac:dyDescent="0.3">
      <c r="A589" t="s">
        <v>924</v>
      </c>
      <c r="B589" t="s">
        <v>925</v>
      </c>
      <c r="C589">
        <v>38</v>
      </c>
      <c r="D589" t="s">
        <v>24</v>
      </c>
      <c r="E589" t="s">
        <v>74</v>
      </c>
      <c r="F589" t="s">
        <v>75</v>
      </c>
      <c r="G589" t="s">
        <v>33</v>
      </c>
      <c r="H589">
        <v>43075</v>
      </c>
      <c r="I589">
        <v>36309</v>
      </c>
      <c r="J589">
        <v>1696</v>
      </c>
      <c r="K589">
        <v>4.41</v>
      </c>
      <c r="L589">
        <v>3</v>
      </c>
      <c r="M589" t="s">
        <v>28</v>
      </c>
      <c r="N589" t="s">
        <v>21</v>
      </c>
    </row>
    <row r="590" spans="1:14" x14ac:dyDescent="0.3">
      <c r="A590" t="s">
        <v>926</v>
      </c>
      <c r="B590" t="s">
        <v>38</v>
      </c>
      <c r="C590">
        <v>30</v>
      </c>
      <c r="D590" t="s">
        <v>24</v>
      </c>
      <c r="E590" t="s">
        <v>58</v>
      </c>
      <c r="F590" t="s">
        <v>59</v>
      </c>
      <c r="G590" t="s">
        <v>105</v>
      </c>
      <c r="H590">
        <v>43397</v>
      </c>
      <c r="I590">
        <v>31540</v>
      </c>
      <c r="J590">
        <v>1573</v>
      </c>
      <c r="K590">
        <v>3.09</v>
      </c>
      <c r="L590">
        <v>2</v>
      </c>
      <c r="M590" t="s">
        <v>20</v>
      </c>
      <c r="N590" t="s">
        <v>21</v>
      </c>
    </row>
    <row r="591" spans="1:14" x14ac:dyDescent="0.3">
      <c r="A591" t="s">
        <v>927</v>
      </c>
      <c r="B591" t="s">
        <v>83</v>
      </c>
      <c r="C591">
        <v>31</v>
      </c>
      <c r="D591" t="s">
        <v>16</v>
      </c>
      <c r="E591" t="s">
        <v>62</v>
      </c>
      <c r="F591" t="s">
        <v>63</v>
      </c>
      <c r="G591" t="s">
        <v>50</v>
      </c>
      <c r="H591">
        <v>44964</v>
      </c>
      <c r="I591">
        <v>38038</v>
      </c>
      <c r="J591">
        <v>1034</v>
      </c>
      <c r="K591">
        <v>3.51</v>
      </c>
      <c r="L591">
        <v>4</v>
      </c>
      <c r="M591" t="s">
        <v>34</v>
      </c>
      <c r="N591" t="s">
        <v>21</v>
      </c>
    </row>
    <row r="592" spans="1:14" x14ac:dyDescent="0.3">
      <c r="A592" t="s">
        <v>928</v>
      </c>
      <c r="B592" t="s">
        <v>182</v>
      </c>
      <c r="C592">
        <v>30</v>
      </c>
      <c r="D592" t="s">
        <v>16</v>
      </c>
      <c r="E592" t="s">
        <v>25</v>
      </c>
      <c r="F592" t="s">
        <v>26</v>
      </c>
      <c r="G592" t="s">
        <v>88</v>
      </c>
      <c r="H592">
        <v>42342</v>
      </c>
      <c r="I592">
        <v>28386</v>
      </c>
      <c r="J592">
        <v>1485</v>
      </c>
      <c r="K592">
        <v>3.21</v>
      </c>
      <c r="L592">
        <v>5</v>
      </c>
      <c r="M592" t="s">
        <v>20</v>
      </c>
      <c r="N592" t="s">
        <v>21</v>
      </c>
    </row>
    <row r="593" spans="1:14" x14ac:dyDescent="0.3">
      <c r="A593" t="s">
        <v>929</v>
      </c>
      <c r="B593" t="s">
        <v>930</v>
      </c>
      <c r="C593">
        <v>32</v>
      </c>
      <c r="D593" t="s">
        <v>24</v>
      </c>
      <c r="E593" t="s">
        <v>17</v>
      </c>
      <c r="F593" t="s">
        <v>18</v>
      </c>
      <c r="G593" t="s">
        <v>19</v>
      </c>
      <c r="H593">
        <v>45498</v>
      </c>
      <c r="I593">
        <v>49065</v>
      </c>
      <c r="J593">
        <v>1560</v>
      </c>
      <c r="K593">
        <v>2.52</v>
      </c>
      <c r="L593">
        <v>9</v>
      </c>
      <c r="M593" t="s">
        <v>20</v>
      </c>
      <c r="N593" t="s">
        <v>21</v>
      </c>
    </row>
    <row r="594" spans="1:14" x14ac:dyDescent="0.3">
      <c r="A594" t="s">
        <v>931</v>
      </c>
      <c r="B594" t="s">
        <v>753</v>
      </c>
      <c r="C594">
        <v>31</v>
      </c>
      <c r="D594" t="s">
        <v>24</v>
      </c>
      <c r="E594" t="s">
        <v>25</v>
      </c>
      <c r="F594" t="s">
        <v>26</v>
      </c>
      <c r="G594" t="s">
        <v>19</v>
      </c>
      <c r="H594">
        <v>45496</v>
      </c>
      <c r="I594">
        <v>30597</v>
      </c>
      <c r="J594">
        <v>1259</v>
      </c>
      <c r="K594">
        <v>2.4300000000000002</v>
      </c>
      <c r="L594">
        <v>0</v>
      </c>
      <c r="M594" t="s">
        <v>20</v>
      </c>
      <c r="N594" t="s">
        <v>21</v>
      </c>
    </row>
    <row r="595" spans="1:14" x14ac:dyDescent="0.3">
      <c r="A595" t="s">
        <v>932</v>
      </c>
      <c r="B595" t="s">
        <v>568</v>
      </c>
      <c r="C595">
        <v>28</v>
      </c>
      <c r="D595" t="s">
        <v>24</v>
      </c>
      <c r="E595" t="s">
        <v>42</v>
      </c>
      <c r="F595" t="s">
        <v>43</v>
      </c>
      <c r="G595" t="s">
        <v>105</v>
      </c>
      <c r="H595">
        <v>42785</v>
      </c>
      <c r="I595">
        <v>35825</v>
      </c>
      <c r="J595">
        <v>1888</v>
      </c>
      <c r="K595">
        <v>2.87</v>
      </c>
      <c r="L595">
        <v>5</v>
      </c>
      <c r="M595" t="s">
        <v>20</v>
      </c>
      <c r="N595" t="s">
        <v>21</v>
      </c>
    </row>
    <row r="596" spans="1:14" x14ac:dyDescent="0.3">
      <c r="A596" t="s">
        <v>933</v>
      </c>
      <c r="B596" t="s">
        <v>389</v>
      </c>
      <c r="C596">
        <v>35</v>
      </c>
      <c r="D596" t="s">
        <v>24</v>
      </c>
      <c r="E596" t="s">
        <v>42</v>
      </c>
      <c r="F596" t="s">
        <v>43</v>
      </c>
      <c r="G596" t="s">
        <v>105</v>
      </c>
      <c r="H596">
        <v>43345</v>
      </c>
      <c r="I596">
        <v>45293</v>
      </c>
      <c r="J596">
        <v>1863</v>
      </c>
      <c r="K596">
        <v>3.53</v>
      </c>
      <c r="L596">
        <v>4</v>
      </c>
      <c r="M596" t="s">
        <v>28</v>
      </c>
      <c r="N596" t="s">
        <v>21</v>
      </c>
    </row>
    <row r="597" spans="1:14" x14ac:dyDescent="0.3">
      <c r="A597" t="s">
        <v>934</v>
      </c>
      <c r="B597" t="s">
        <v>100</v>
      </c>
      <c r="C597">
        <v>32</v>
      </c>
      <c r="D597" t="s">
        <v>16</v>
      </c>
      <c r="E597" t="s">
        <v>37</v>
      </c>
      <c r="F597" t="s">
        <v>38</v>
      </c>
      <c r="G597" t="s">
        <v>53</v>
      </c>
      <c r="H597">
        <v>44100</v>
      </c>
      <c r="I597">
        <v>29952</v>
      </c>
      <c r="J597">
        <v>2333</v>
      </c>
      <c r="K597">
        <v>4.67</v>
      </c>
      <c r="L597">
        <v>3</v>
      </c>
      <c r="M597" t="s">
        <v>34</v>
      </c>
      <c r="N597" t="s">
        <v>21</v>
      </c>
    </row>
    <row r="598" spans="1:14" x14ac:dyDescent="0.3">
      <c r="A598" t="s">
        <v>935</v>
      </c>
      <c r="B598" t="s">
        <v>481</v>
      </c>
      <c r="C598">
        <v>33</v>
      </c>
      <c r="D598" t="s">
        <v>24</v>
      </c>
      <c r="E598" t="s">
        <v>25</v>
      </c>
      <c r="F598" t="s">
        <v>26</v>
      </c>
      <c r="G598" t="s">
        <v>27</v>
      </c>
      <c r="H598">
        <v>42756</v>
      </c>
      <c r="I598">
        <v>28143</v>
      </c>
      <c r="J598">
        <v>951</v>
      </c>
      <c r="K598">
        <v>3.94</v>
      </c>
      <c r="L598">
        <v>3</v>
      </c>
      <c r="M598" t="s">
        <v>34</v>
      </c>
      <c r="N598" t="s">
        <v>21</v>
      </c>
    </row>
    <row r="599" spans="1:14" x14ac:dyDescent="0.3">
      <c r="A599" t="s">
        <v>936</v>
      </c>
      <c r="B599" t="s">
        <v>36</v>
      </c>
      <c r="C599">
        <v>35</v>
      </c>
      <c r="D599" t="s">
        <v>24</v>
      </c>
      <c r="E599" t="s">
        <v>74</v>
      </c>
      <c r="F599" t="s">
        <v>75</v>
      </c>
      <c r="G599" t="s">
        <v>39</v>
      </c>
      <c r="H599">
        <v>44668</v>
      </c>
      <c r="I599">
        <v>34053</v>
      </c>
      <c r="J599">
        <v>2385</v>
      </c>
      <c r="K599">
        <v>2.92</v>
      </c>
      <c r="L599">
        <v>5</v>
      </c>
      <c r="M599" t="s">
        <v>20</v>
      </c>
      <c r="N599" t="s">
        <v>21</v>
      </c>
    </row>
    <row r="600" spans="1:14" x14ac:dyDescent="0.3">
      <c r="A600" t="s">
        <v>937</v>
      </c>
      <c r="B600" t="s">
        <v>527</v>
      </c>
      <c r="C600">
        <v>27</v>
      </c>
      <c r="D600" t="s">
        <v>24</v>
      </c>
      <c r="E600" t="s">
        <v>25</v>
      </c>
      <c r="F600" t="s">
        <v>26</v>
      </c>
      <c r="G600" t="s">
        <v>53</v>
      </c>
      <c r="H600">
        <v>43315</v>
      </c>
      <c r="I600">
        <v>28576</v>
      </c>
      <c r="J600">
        <v>1127</v>
      </c>
      <c r="K600">
        <v>2.27</v>
      </c>
      <c r="L600">
        <v>2</v>
      </c>
      <c r="M600" t="s">
        <v>20</v>
      </c>
      <c r="N600" t="s">
        <v>21</v>
      </c>
    </row>
    <row r="601" spans="1:14" x14ac:dyDescent="0.3">
      <c r="A601" t="s">
        <v>938</v>
      </c>
      <c r="B601" t="s">
        <v>373</v>
      </c>
      <c r="C601">
        <v>35</v>
      </c>
      <c r="D601" t="s">
        <v>16</v>
      </c>
      <c r="E601" t="s">
        <v>31</v>
      </c>
      <c r="F601" t="s">
        <v>32</v>
      </c>
      <c r="G601" t="s">
        <v>88</v>
      </c>
      <c r="H601">
        <v>45207</v>
      </c>
      <c r="I601">
        <v>29851</v>
      </c>
      <c r="J601">
        <v>1215</v>
      </c>
      <c r="K601">
        <v>3.78</v>
      </c>
      <c r="L601">
        <v>3</v>
      </c>
      <c r="M601" t="s">
        <v>34</v>
      </c>
      <c r="N601" t="s">
        <v>21</v>
      </c>
    </row>
    <row r="602" spans="1:14" x14ac:dyDescent="0.3">
      <c r="A602" t="s">
        <v>939</v>
      </c>
      <c r="B602" t="s">
        <v>15</v>
      </c>
      <c r="C602">
        <v>39</v>
      </c>
      <c r="D602" t="s">
        <v>16</v>
      </c>
      <c r="E602" t="s">
        <v>37</v>
      </c>
      <c r="F602" t="s">
        <v>38</v>
      </c>
      <c r="G602" t="s">
        <v>33</v>
      </c>
      <c r="H602">
        <v>42770</v>
      </c>
      <c r="I602">
        <v>30041</v>
      </c>
      <c r="J602">
        <v>1833</v>
      </c>
      <c r="K602">
        <v>3.87</v>
      </c>
      <c r="L602">
        <v>0</v>
      </c>
      <c r="M602" t="s">
        <v>20</v>
      </c>
      <c r="N602" t="s">
        <v>21</v>
      </c>
    </row>
    <row r="603" spans="1:14" x14ac:dyDescent="0.3">
      <c r="A603" t="s">
        <v>940</v>
      </c>
      <c r="B603" t="s">
        <v>583</v>
      </c>
      <c r="C603">
        <v>32</v>
      </c>
      <c r="D603" t="s">
        <v>16</v>
      </c>
      <c r="E603" t="s">
        <v>17</v>
      </c>
      <c r="F603" t="s">
        <v>18</v>
      </c>
      <c r="G603" t="s">
        <v>53</v>
      </c>
      <c r="H603">
        <v>43925</v>
      </c>
      <c r="I603">
        <v>45304</v>
      </c>
      <c r="J603">
        <v>3141</v>
      </c>
      <c r="K603">
        <v>4.75</v>
      </c>
      <c r="L603">
        <v>2</v>
      </c>
      <c r="M603" t="s">
        <v>28</v>
      </c>
      <c r="N603" t="s">
        <v>21</v>
      </c>
    </row>
    <row r="604" spans="1:14" x14ac:dyDescent="0.3">
      <c r="A604" t="s">
        <v>941</v>
      </c>
      <c r="B604" t="s">
        <v>55</v>
      </c>
      <c r="C604">
        <v>35</v>
      </c>
      <c r="D604" t="s">
        <v>24</v>
      </c>
      <c r="E604" t="s">
        <v>58</v>
      </c>
      <c r="F604" t="s">
        <v>59</v>
      </c>
      <c r="G604" t="s">
        <v>88</v>
      </c>
      <c r="H604">
        <v>42959</v>
      </c>
      <c r="I604">
        <v>29459</v>
      </c>
      <c r="J604">
        <v>2241</v>
      </c>
      <c r="K604">
        <v>3.27</v>
      </c>
      <c r="L604">
        <v>1</v>
      </c>
      <c r="M604" t="s">
        <v>20</v>
      </c>
      <c r="N604" t="s">
        <v>21</v>
      </c>
    </row>
    <row r="605" spans="1:14" x14ac:dyDescent="0.3">
      <c r="A605" t="s">
        <v>942</v>
      </c>
      <c r="B605" t="s">
        <v>761</v>
      </c>
      <c r="C605">
        <v>26</v>
      </c>
      <c r="D605" t="s">
        <v>16</v>
      </c>
      <c r="E605" t="s">
        <v>31</v>
      </c>
      <c r="F605" t="s">
        <v>32</v>
      </c>
      <c r="G605" t="s">
        <v>19</v>
      </c>
      <c r="H605">
        <v>44745</v>
      </c>
      <c r="I605">
        <v>32252</v>
      </c>
      <c r="J605">
        <v>1648</v>
      </c>
      <c r="K605">
        <v>3.41</v>
      </c>
      <c r="L605">
        <v>2</v>
      </c>
      <c r="M605" t="s">
        <v>20</v>
      </c>
      <c r="N605" t="s">
        <v>21</v>
      </c>
    </row>
    <row r="606" spans="1:14" x14ac:dyDescent="0.3">
      <c r="A606" t="s">
        <v>943</v>
      </c>
      <c r="B606" t="s">
        <v>473</v>
      </c>
      <c r="C606">
        <v>32</v>
      </c>
      <c r="D606" t="s">
        <v>16</v>
      </c>
      <c r="E606" t="s">
        <v>25</v>
      </c>
      <c r="F606" t="s">
        <v>26</v>
      </c>
      <c r="G606" t="s">
        <v>27</v>
      </c>
      <c r="H606">
        <v>44747</v>
      </c>
      <c r="I606">
        <v>27849</v>
      </c>
      <c r="J606">
        <v>1969</v>
      </c>
      <c r="K606">
        <v>3.01</v>
      </c>
      <c r="L606">
        <v>4</v>
      </c>
      <c r="M606" t="s">
        <v>28</v>
      </c>
      <c r="N606" t="s">
        <v>21</v>
      </c>
    </row>
    <row r="607" spans="1:14" x14ac:dyDescent="0.3">
      <c r="A607" t="s">
        <v>944</v>
      </c>
      <c r="B607" t="s">
        <v>945</v>
      </c>
      <c r="C607">
        <v>38</v>
      </c>
      <c r="D607" t="s">
        <v>16</v>
      </c>
      <c r="E607" t="s">
        <v>62</v>
      </c>
      <c r="F607" t="s">
        <v>63</v>
      </c>
      <c r="G607" t="s">
        <v>88</v>
      </c>
      <c r="H607">
        <v>44229</v>
      </c>
      <c r="I607">
        <v>53637</v>
      </c>
      <c r="J607">
        <v>3325</v>
      </c>
      <c r="K607">
        <v>3.16</v>
      </c>
      <c r="L607">
        <v>5</v>
      </c>
      <c r="M607" t="s">
        <v>34</v>
      </c>
      <c r="N607" t="s">
        <v>21</v>
      </c>
    </row>
    <row r="608" spans="1:14" x14ac:dyDescent="0.3">
      <c r="A608" t="s">
        <v>946</v>
      </c>
      <c r="B608" t="s">
        <v>947</v>
      </c>
      <c r="C608">
        <v>27</v>
      </c>
      <c r="D608" t="s">
        <v>16</v>
      </c>
      <c r="E608" t="s">
        <v>17</v>
      </c>
      <c r="F608" t="s">
        <v>18</v>
      </c>
      <c r="G608" t="s">
        <v>27</v>
      </c>
      <c r="H608">
        <v>45145</v>
      </c>
      <c r="I608">
        <v>39633</v>
      </c>
      <c r="J608">
        <v>2406</v>
      </c>
      <c r="K608">
        <v>2.6</v>
      </c>
      <c r="L608">
        <v>4</v>
      </c>
      <c r="M608" t="s">
        <v>20</v>
      </c>
      <c r="N608" t="s">
        <v>21</v>
      </c>
    </row>
    <row r="609" spans="1:14" x14ac:dyDescent="0.3">
      <c r="A609" t="s">
        <v>948</v>
      </c>
      <c r="B609" t="s">
        <v>109</v>
      </c>
      <c r="C609">
        <v>29</v>
      </c>
      <c r="D609" t="s">
        <v>24</v>
      </c>
      <c r="E609" t="s">
        <v>31</v>
      </c>
      <c r="F609" t="s">
        <v>32</v>
      </c>
      <c r="G609" t="s">
        <v>88</v>
      </c>
      <c r="H609">
        <v>44987</v>
      </c>
      <c r="I609">
        <v>32415</v>
      </c>
      <c r="J609">
        <v>2551</v>
      </c>
      <c r="K609">
        <v>4.1399999999999997</v>
      </c>
      <c r="L609">
        <v>3</v>
      </c>
      <c r="M609" t="s">
        <v>28</v>
      </c>
      <c r="N609" t="s">
        <v>21</v>
      </c>
    </row>
    <row r="610" spans="1:14" x14ac:dyDescent="0.3">
      <c r="A610" t="s">
        <v>949</v>
      </c>
      <c r="B610" t="s">
        <v>950</v>
      </c>
      <c r="C610">
        <v>32</v>
      </c>
      <c r="D610" t="s">
        <v>16</v>
      </c>
      <c r="E610" t="s">
        <v>62</v>
      </c>
      <c r="F610" t="s">
        <v>63</v>
      </c>
      <c r="G610" t="s">
        <v>27</v>
      </c>
      <c r="H610">
        <v>44088</v>
      </c>
      <c r="I610">
        <v>41046</v>
      </c>
      <c r="J610">
        <v>1331</v>
      </c>
      <c r="K610">
        <v>2.66</v>
      </c>
      <c r="L610">
        <v>0</v>
      </c>
      <c r="M610" t="s">
        <v>34</v>
      </c>
      <c r="N610" t="s">
        <v>21</v>
      </c>
    </row>
    <row r="611" spans="1:14" x14ac:dyDescent="0.3">
      <c r="A611" t="s">
        <v>951</v>
      </c>
      <c r="B611" t="s">
        <v>612</v>
      </c>
      <c r="C611">
        <v>32</v>
      </c>
      <c r="D611" t="s">
        <v>16</v>
      </c>
      <c r="E611" t="s">
        <v>74</v>
      </c>
      <c r="F611" t="s">
        <v>75</v>
      </c>
      <c r="G611" t="s">
        <v>50</v>
      </c>
      <c r="H611">
        <v>42307</v>
      </c>
      <c r="I611">
        <v>31252</v>
      </c>
      <c r="J611">
        <v>2235</v>
      </c>
      <c r="K611">
        <v>3.3</v>
      </c>
      <c r="L611">
        <v>2</v>
      </c>
      <c r="M611" t="s">
        <v>20</v>
      </c>
      <c r="N611" t="s">
        <v>21</v>
      </c>
    </row>
    <row r="612" spans="1:14" x14ac:dyDescent="0.3">
      <c r="A612" t="s">
        <v>952</v>
      </c>
      <c r="B612" t="s">
        <v>795</v>
      </c>
      <c r="C612">
        <v>30</v>
      </c>
      <c r="D612" t="s">
        <v>24</v>
      </c>
      <c r="E612" t="s">
        <v>25</v>
      </c>
      <c r="F612" t="s">
        <v>26</v>
      </c>
      <c r="G612" t="s">
        <v>105</v>
      </c>
      <c r="H612">
        <v>44334</v>
      </c>
      <c r="I612">
        <v>23495</v>
      </c>
      <c r="J612">
        <v>2145</v>
      </c>
      <c r="K612">
        <v>3.86</v>
      </c>
      <c r="L612">
        <v>2</v>
      </c>
      <c r="M612" t="s">
        <v>34</v>
      </c>
      <c r="N612" t="s">
        <v>21</v>
      </c>
    </row>
    <row r="613" spans="1:14" x14ac:dyDescent="0.3">
      <c r="A613" t="s">
        <v>953</v>
      </c>
      <c r="B613" t="s">
        <v>572</v>
      </c>
      <c r="C613">
        <v>26</v>
      </c>
      <c r="D613" t="s">
        <v>24</v>
      </c>
      <c r="E613" t="s">
        <v>62</v>
      </c>
      <c r="F613" t="s">
        <v>63</v>
      </c>
      <c r="G613" t="s">
        <v>19</v>
      </c>
      <c r="H613">
        <v>43444</v>
      </c>
      <c r="I613">
        <v>45827</v>
      </c>
      <c r="J613">
        <v>1497</v>
      </c>
      <c r="K613">
        <v>3.75</v>
      </c>
      <c r="L613">
        <v>0</v>
      </c>
      <c r="M613" t="s">
        <v>20</v>
      </c>
      <c r="N613" t="s">
        <v>21</v>
      </c>
    </row>
    <row r="614" spans="1:14" x14ac:dyDescent="0.3">
      <c r="A614" t="s">
        <v>954</v>
      </c>
      <c r="B614" t="s">
        <v>466</v>
      </c>
      <c r="C614">
        <v>48</v>
      </c>
      <c r="D614" t="s">
        <v>24</v>
      </c>
      <c r="E614" t="s">
        <v>62</v>
      </c>
      <c r="F614" t="s">
        <v>63</v>
      </c>
      <c r="G614" t="s">
        <v>105</v>
      </c>
      <c r="H614">
        <v>42751</v>
      </c>
      <c r="I614">
        <v>36846</v>
      </c>
      <c r="J614">
        <v>2407</v>
      </c>
      <c r="K614">
        <v>4.57</v>
      </c>
      <c r="L614">
        <v>2</v>
      </c>
      <c r="M614" t="s">
        <v>20</v>
      </c>
      <c r="N614" t="s">
        <v>21</v>
      </c>
    </row>
    <row r="615" spans="1:14" x14ac:dyDescent="0.3">
      <c r="A615" t="s">
        <v>955</v>
      </c>
      <c r="B615" t="s">
        <v>908</v>
      </c>
      <c r="C615">
        <v>23</v>
      </c>
      <c r="D615" t="s">
        <v>16</v>
      </c>
      <c r="E615" t="s">
        <v>74</v>
      </c>
      <c r="F615" t="s">
        <v>75</v>
      </c>
      <c r="G615" t="s">
        <v>88</v>
      </c>
      <c r="H615">
        <v>45463</v>
      </c>
      <c r="I615">
        <v>33229</v>
      </c>
      <c r="J615">
        <v>2205</v>
      </c>
      <c r="K615">
        <v>3.69</v>
      </c>
      <c r="L615">
        <v>1</v>
      </c>
      <c r="M615" t="s">
        <v>34</v>
      </c>
      <c r="N615" t="s">
        <v>21</v>
      </c>
    </row>
    <row r="616" spans="1:14" x14ac:dyDescent="0.3">
      <c r="A616" t="s">
        <v>956</v>
      </c>
      <c r="B616" t="s">
        <v>590</v>
      </c>
      <c r="C616">
        <v>48</v>
      </c>
      <c r="D616" t="s">
        <v>24</v>
      </c>
      <c r="E616" t="s">
        <v>31</v>
      </c>
      <c r="F616" t="s">
        <v>32</v>
      </c>
      <c r="G616" t="s">
        <v>53</v>
      </c>
      <c r="H616">
        <v>43549</v>
      </c>
      <c r="I616">
        <v>31881</v>
      </c>
      <c r="J616">
        <v>984</v>
      </c>
      <c r="K616">
        <v>2.2000000000000002</v>
      </c>
      <c r="L616">
        <v>1</v>
      </c>
      <c r="M616" t="s">
        <v>20</v>
      </c>
      <c r="N616" t="s">
        <v>21</v>
      </c>
    </row>
    <row r="617" spans="1:14" x14ac:dyDescent="0.3">
      <c r="A617" t="s">
        <v>957</v>
      </c>
      <c r="B617" t="s">
        <v>151</v>
      </c>
      <c r="C617">
        <v>22</v>
      </c>
      <c r="D617" t="s">
        <v>16</v>
      </c>
      <c r="E617" t="s">
        <v>62</v>
      </c>
      <c r="F617" t="s">
        <v>63</v>
      </c>
      <c r="G617" t="s">
        <v>88</v>
      </c>
      <c r="H617">
        <v>42890</v>
      </c>
      <c r="I617">
        <v>31981</v>
      </c>
      <c r="J617">
        <v>1300</v>
      </c>
      <c r="K617">
        <v>4.12</v>
      </c>
      <c r="L617">
        <v>4</v>
      </c>
      <c r="M617" t="s">
        <v>34</v>
      </c>
      <c r="N617" t="s">
        <v>21</v>
      </c>
    </row>
    <row r="618" spans="1:14" x14ac:dyDescent="0.3">
      <c r="A618" t="s">
        <v>958</v>
      </c>
      <c r="B618" t="s">
        <v>240</v>
      </c>
      <c r="C618">
        <v>30</v>
      </c>
      <c r="D618" t="s">
        <v>24</v>
      </c>
      <c r="E618" t="s">
        <v>17</v>
      </c>
      <c r="F618" t="s">
        <v>18</v>
      </c>
      <c r="G618" t="s">
        <v>33</v>
      </c>
      <c r="H618">
        <v>44368</v>
      </c>
      <c r="I618">
        <v>44452</v>
      </c>
      <c r="J618">
        <v>4766</v>
      </c>
      <c r="K618">
        <v>4.87</v>
      </c>
      <c r="L618">
        <v>3</v>
      </c>
      <c r="M618" t="s">
        <v>34</v>
      </c>
      <c r="N618" t="s">
        <v>21</v>
      </c>
    </row>
    <row r="619" spans="1:14" x14ac:dyDescent="0.3">
      <c r="A619" t="s">
        <v>959</v>
      </c>
      <c r="B619" t="s">
        <v>960</v>
      </c>
      <c r="C619">
        <v>31</v>
      </c>
      <c r="D619" t="s">
        <v>24</v>
      </c>
      <c r="E619" t="s">
        <v>37</v>
      </c>
      <c r="F619" t="s">
        <v>38</v>
      </c>
      <c r="G619" t="s">
        <v>50</v>
      </c>
      <c r="H619">
        <v>42649</v>
      </c>
      <c r="I619">
        <v>23172</v>
      </c>
      <c r="J619">
        <v>1213</v>
      </c>
      <c r="K619">
        <v>4.91</v>
      </c>
      <c r="L619">
        <v>0</v>
      </c>
      <c r="M619" t="s">
        <v>20</v>
      </c>
      <c r="N619" t="s">
        <v>21</v>
      </c>
    </row>
    <row r="620" spans="1:14" x14ac:dyDescent="0.3">
      <c r="A620" t="s">
        <v>961</v>
      </c>
      <c r="B620" t="s">
        <v>92</v>
      </c>
      <c r="C620">
        <v>35</v>
      </c>
      <c r="D620" t="s">
        <v>16</v>
      </c>
      <c r="E620" t="s">
        <v>58</v>
      </c>
      <c r="F620" t="s">
        <v>59</v>
      </c>
      <c r="G620" t="s">
        <v>27</v>
      </c>
      <c r="H620">
        <v>42161</v>
      </c>
      <c r="I620">
        <v>26877</v>
      </c>
      <c r="J620">
        <v>1271</v>
      </c>
      <c r="K620">
        <v>3.65</v>
      </c>
      <c r="L620">
        <v>5</v>
      </c>
      <c r="M620" t="s">
        <v>28</v>
      </c>
      <c r="N620" t="s">
        <v>21</v>
      </c>
    </row>
    <row r="621" spans="1:14" x14ac:dyDescent="0.3">
      <c r="A621" t="s">
        <v>962</v>
      </c>
      <c r="B621" t="s">
        <v>597</v>
      </c>
      <c r="C621">
        <v>36</v>
      </c>
      <c r="D621" t="s">
        <v>16</v>
      </c>
      <c r="E621" t="s">
        <v>37</v>
      </c>
      <c r="F621" t="s">
        <v>38</v>
      </c>
      <c r="G621" t="s">
        <v>39</v>
      </c>
      <c r="H621">
        <v>44074</v>
      </c>
      <c r="I621">
        <v>22635</v>
      </c>
      <c r="J621">
        <v>644</v>
      </c>
      <c r="K621">
        <v>2.2999999999999998</v>
      </c>
      <c r="L621">
        <v>2</v>
      </c>
      <c r="M621" t="s">
        <v>20</v>
      </c>
      <c r="N621" t="s">
        <v>21</v>
      </c>
    </row>
    <row r="622" spans="1:14" x14ac:dyDescent="0.3">
      <c r="A622" t="s">
        <v>963</v>
      </c>
      <c r="B622" t="s">
        <v>930</v>
      </c>
      <c r="C622">
        <v>39</v>
      </c>
      <c r="D622" t="s">
        <v>16</v>
      </c>
      <c r="E622" t="s">
        <v>25</v>
      </c>
      <c r="F622" t="s">
        <v>26</v>
      </c>
      <c r="G622" t="s">
        <v>27</v>
      </c>
      <c r="H622">
        <v>43500</v>
      </c>
      <c r="I622">
        <v>27903</v>
      </c>
      <c r="J622">
        <v>1798</v>
      </c>
      <c r="K622">
        <v>3.6</v>
      </c>
      <c r="L622">
        <v>1</v>
      </c>
      <c r="M622" t="s">
        <v>20</v>
      </c>
      <c r="N622" t="s">
        <v>21</v>
      </c>
    </row>
    <row r="623" spans="1:14" x14ac:dyDescent="0.3">
      <c r="A623" t="s">
        <v>964</v>
      </c>
      <c r="B623" t="s">
        <v>134</v>
      </c>
      <c r="C623">
        <v>35</v>
      </c>
      <c r="D623" t="s">
        <v>16</v>
      </c>
      <c r="E623" t="s">
        <v>58</v>
      </c>
      <c r="F623" t="s">
        <v>59</v>
      </c>
      <c r="G623" t="s">
        <v>88</v>
      </c>
      <c r="H623">
        <v>43558</v>
      </c>
      <c r="I623">
        <v>29298</v>
      </c>
      <c r="J623">
        <v>2000</v>
      </c>
      <c r="K623">
        <v>2.86</v>
      </c>
      <c r="L623">
        <v>5</v>
      </c>
      <c r="M623" t="s">
        <v>34</v>
      </c>
      <c r="N623" t="s">
        <v>21</v>
      </c>
    </row>
    <row r="624" spans="1:14" x14ac:dyDescent="0.3">
      <c r="A624" t="s">
        <v>965</v>
      </c>
      <c r="B624" t="s">
        <v>155</v>
      </c>
      <c r="C624">
        <v>32</v>
      </c>
      <c r="D624" t="s">
        <v>16</v>
      </c>
      <c r="E624" t="s">
        <v>17</v>
      </c>
      <c r="F624" t="s">
        <v>18</v>
      </c>
      <c r="G624" t="s">
        <v>50</v>
      </c>
      <c r="H624">
        <v>42831</v>
      </c>
      <c r="I624">
        <v>43699</v>
      </c>
      <c r="J624">
        <v>2288</v>
      </c>
      <c r="K624">
        <v>2.63</v>
      </c>
      <c r="L624">
        <v>3</v>
      </c>
      <c r="M624" t="s">
        <v>20</v>
      </c>
      <c r="N624" t="s">
        <v>21</v>
      </c>
    </row>
    <row r="625" spans="1:14" x14ac:dyDescent="0.3">
      <c r="A625" t="s">
        <v>966</v>
      </c>
      <c r="B625" t="s">
        <v>83</v>
      </c>
      <c r="C625">
        <v>28</v>
      </c>
      <c r="D625" t="s">
        <v>24</v>
      </c>
      <c r="E625" t="s">
        <v>58</v>
      </c>
      <c r="F625" t="s">
        <v>59</v>
      </c>
      <c r="G625" t="s">
        <v>19</v>
      </c>
      <c r="H625">
        <v>43514</v>
      </c>
      <c r="I625">
        <v>23347</v>
      </c>
      <c r="J625">
        <v>1656</v>
      </c>
      <c r="K625">
        <v>4.3499999999999996</v>
      </c>
      <c r="L625">
        <v>5</v>
      </c>
      <c r="M625" t="s">
        <v>20</v>
      </c>
      <c r="N625" t="s">
        <v>21</v>
      </c>
    </row>
    <row r="626" spans="1:14" x14ac:dyDescent="0.3">
      <c r="A626" t="s">
        <v>967</v>
      </c>
      <c r="B626" t="s">
        <v>968</v>
      </c>
      <c r="C626">
        <v>31</v>
      </c>
      <c r="D626" t="s">
        <v>16</v>
      </c>
      <c r="E626" t="s">
        <v>74</v>
      </c>
      <c r="F626" t="s">
        <v>75</v>
      </c>
      <c r="G626" t="s">
        <v>19</v>
      </c>
      <c r="H626">
        <v>43814</v>
      </c>
      <c r="I626">
        <v>36716</v>
      </c>
      <c r="J626">
        <v>1407</v>
      </c>
      <c r="K626">
        <v>2.2200000000000002</v>
      </c>
      <c r="L626">
        <v>0</v>
      </c>
      <c r="M626" t="s">
        <v>34</v>
      </c>
      <c r="N626" t="s">
        <v>21</v>
      </c>
    </row>
    <row r="627" spans="1:14" x14ac:dyDescent="0.3">
      <c r="A627" t="s">
        <v>969</v>
      </c>
      <c r="B627" t="s">
        <v>504</v>
      </c>
      <c r="C627">
        <v>41</v>
      </c>
      <c r="D627" t="s">
        <v>16</v>
      </c>
      <c r="E627" t="s">
        <v>37</v>
      </c>
      <c r="F627" t="s">
        <v>38</v>
      </c>
      <c r="G627" t="s">
        <v>39</v>
      </c>
      <c r="H627">
        <v>42267</v>
      </c>
      <c r="I627">
        <v>28843</v>
      </c>
      <c r="J627">
        <v>861</v>
      </c>
      <c r="K627">
        <v>4.5999999999999996</v>
      </c>
      <c r="L627">
        <v>0</v>
      </c>
      <c r="M627" t="s">
        <v>20</v>
      </c>
      <c r="N627" t="s">
        <v>21</v>
      </c>
    </row>
    <row r="628" spans="1:14" x14ac:dyDescent="0.3">
      <c r="A628" t="s">
        <v>970</v>
      </c>
      <c r="B628" t="s">
        <v>321</v>
      </c>
      <c r="C628">
        <v>37</v>
      </c>
      <c r="D628" t="s">
        <v>16</v>
      </c>
      <c r="E628" t="s">
        <v>37</v>
      </c>
      <c r="F628" t="s">
        <v>38</v>
      </c>
      <c r="G628" t="s">
        <v>105</v>
      </c>
      <c r="H628">
        <v>44608</v>
      </c>
      <c r="I628">
        <v>36413</v>
      </c>
      <c r="J628">
        <v>1902</v>
      </c>
      <c r="K628">
        <v>2.35</v>
      </c>
      <c r="L628">
        <v>2</v>
      </c>
      <c r="M628" t="s">
        <v>28</v>
      </c>
      <c r="N628" t="s">
        <v>21</v>
      </c>
    </row>
    <row r="629" spans="1:14" x14ac:dyDescent="0.3">
      <c r="A629" t="s">
        <v>971</v>
      </c>
      <c r="B629" t="s">
        <v>275</v>
      </c>
      <c r="C629">
        <v>31</v>
      </c>
      <c r="D629" t="s">
        <v>24</v>
      </c>
      <c r="E629" t="s">
        <v>62</v>
      </c>
      <c r="F629" t="s">
        <v>63</v>
      </c>
      <c r="G629" t="s">
        <v>39</v>
      </c>
      <c r="H629">
        <v>42483</v>
      </c>
      <c r="I629">
        <v>41885</v>
      </c>
      <c r="J629">
        <v>2416</v>
      </c>
      <c r="K629">
        <v>2.79</v>
      </c>
      <c r="L629">
        <v>0</v>
      </c>
      <c r="M629" t="s">
        <v>34</v>
      </c>
      <c r="N629" t="s">
        <v>21</v>
      </c>
    </row>
    <row r="630" spans="1:14" x14ac:dyDescent="0.3">
      <c r="A630" t="s">
        <v>972</v>
      </c>
      <c r="B630" t="s">
        <v>115</v>
      </c>
      <c r="C630">
        <v>26</v>
      </c>
      <c r="D630" t="s">
        <v>24</v>
      </c>
      <c r="E630" t="s">
        <v>31</v>
      </c>
      <c r="F630" t="s">
        <v>32</v>
      </c>
      <c r="G630" t="s">
        <v>53</v>
      </c>
      <c r="H630">
        <v>44998</v>
      </c>
      <c r="I630">
        <v>30370</v>
      </c>
      <c r="J630">
        <v>958</v>
      </c>
      <c r="K630">
        <v>4.01</v>
      </c>
      <c r="L630">
        <v>4</v>
      </c>
      <c r="M630" t="s">
        <v>20</v>
      </c>
      <c r="N630" t="s">
        <v>21</v>
      </c>
    </row>
    <row r="631" spans="1:14" x14ac:dyDescent="0.3">
      <c r="A631" t="s">
        <v>973</v>
      </c>
      <c r="B631" t="s">
        <v>79</v>
      </c>
      <c r="C631">
        <v>41</v>
      </c>
      <c r="D631" t="s">
        <v>16</v>
      </c>
      <c r="E631" t="s">
        <v>31</v>
      </c>
      <c r="F631" t="s">
        <v>32</v>
      </c>
      <c r="G631" t="s">
        <v>88</v>
      </c>
      <c r="H631">
        <v>43802</v>
      </c>
      <c r="I631">
        <v>36471</v>
      </c>
      <c r="J631">
        <v>666</v>
      </c>
      <c r="K631">
        <v>1.62</v>
      </c>
      <c r="L631">
        <v>4</v>
      </c>
      <c r="M631" t="s">
        <v>20</v>
      </c>
      <c r="N631" t="s">
        <v>21</v>
      </c>
    </row>
    <row r="632" spans="1:14" x14ac:dyDescent="0.3">
      <c r="A632" t="s">
        <v>974</v>
      </c>
      <c r="B632" t="s">
        <v>134</v>
      </c>
      <c r="C632">
        <v>31</v>
      </c>
      <c r="D632" t="s">
        <v>16</v>
      </c>
      <c r="E632" t="s">
        <v>62</v>
      </c>
      <c r="F632" t="s">
        <v>63</v>
      </c>
      <c r="G632" t="s">
        <v>33</v>
      </c>
      <c r="H632">
        <v>45582</v>
      </c>
      <c r="I632">
        <v>38774</v>
      </c>
      <c r="J632">
        <v>1264</v>
      </c>
      <c r="K632">
        <v>2.57</v>
      </c>
      <c r="L632">
        <v>2</v>
      </c>
      <c r="M632" t="s">
        <v>34</v>
      </c>
      <c r="N632" t="s">
        <v>21</v>
      </c>
    </row>
    <row r="633" spans="1:14" x14ac:dyDescent="0.3">
      <c r="A633" t="s">
        <v>975</v>
      </c>
      <c r="B633" t="s">
        <v>220</v>
      </c>
      <c r="C633">
        <v>38</v>
      </c>
      <c r="D633" t="s">
        <v>24</v>
      </c>
      <c r="E633" t="s">
        <v>37</v>
      </c>
      <c r="F633" t="s">
        <v>38</v>
      </c>
      <c r="G633" t="s">
        <v>39</v>
      </c>
      <c r="H633">
        <v>43212</v>
      </c>
      <c r="I633">
        <v>33118</v>
      </c>
      <c r="J633">
        <v>2812</v>
      </c>
      <c r="K633">
        <v>4.51</v>
      </c>
      <c r="L633">
        <v>2</v>
      </c>
      <c r="M633" t="s">
        <v>20</v>
      </c>
      <c r="N633" t="s">
        <v>21</v>
      </c>
    </row>
    <row r="634" spans="1:14" x14ac:dyDescent="0.3">
      <c r="A634" t="s">
        <v>976</v>
      </c>
      <c r="B634" t="s">
        <v>36</v>
      </c>
      <c r="C634">
        <v>29</v>
      </c>
      <c r="D634" t="s">
        <v>16</v>
      </c>
      <c r="E634" t="s">
        <v>42</v>
      </c>
      <c r="F634" t="s">
        <v>43</v>
      </c>
      <c r="G634" t="s">
        <v>105</v>
      </c>
      <c r="H634">
        <v>44493</v>
      </c>
      <c r="I634">
        <v>42122</v>
      </c>
      <c r="J634">
        <v>2621</v>
      </c>
      <c r="K634">
        <v>3.13</v>
      </c>
      <c r="L634">
        <v>0</v>
      </c>
      <c r="M634" t="s">
        <v>20</v>
      </c>
      <c r="N634" t="s">
        <v>21</v>
      </c>
    </row>
    <row r="635" spans="1:14" x14ac:dyDescent="0.3">
      <c r="A635" t="s">
        <v>977</v>
      </c>
      <c r="B635" t="s">
        <v>113</v>
      </c>
      <c r="C635">
        <v>21</v>
      </c>
      <c r="D635" t="s">
        <v>16</v>
      </c>
      <c r="E635" t="s">
        <v>58</v>
      </c>
      <c r="F635" t="s">
        <v>59</v>
      </c>
      <c r="G635" t="s">
        <v>50</v>
      </c>
      <c r="H635">
        <v>44948</v>
      </c>
      <c r="I635">
        <v>22482</v>
      </c>
      <c r="J635">
        <v>1023</v>
      </c>
      <c r="K635">
        <v>2.4</v>
      </c>
      <c r="L635">
        <v>7</v>
      </c>
      <c r="M635" t="s">
        <v>20</v>
      </c>
      <c r="N635" t="s">
        <v>21</v>
      </c>
    </row>
    <row r="636" spans="1:14" x14ac:dyDescent="0.3">
      <c r="A636" t="s">
        <v>978</v>
      </c>
      <c r="B636" t="s">
        <v>979</v>
      </c>
      <c r="C636">
        <v>21</v>
      </c>
      <c r="D636" t="s">
        <v>16</v>
      </c>
      <c r="E636" t="s">
        <v>31</v>
      </c>
      <c r="F636" t="s">
        <v>32</v>
      </c>
      <c r="G636" t="s">
        <v>27</v>
      </c>
      <c r="H636">
        <v>42274</v>
      </c>
      <c r="I636">
        <v>32721</v>
      </c>
      <c r="J636">
        <v>1653</v>
      </c>
      <c r="K636">
        <v>3.82</v>
      </c>
      <c r="L636">
        <v>2</v>
      </c>
      <c r="M636" t="s">
        <v>20</v>
      </c>
      <c r="N636" t="s">
        <v>21</v>
      </c>
    </row>
    <row r="637" spans="1:14" x14ac:dyDescent="0.3">
      <c r="A637" t="s">
        <v>980</v>
      </c>
      <c r="B637" t="s">
        <v>355</v>
      </c>
      <c r="C637">
        <v>37</v>
      </c>
      <c r="D637" t="s">
        <v>24</v>
      </c>
      <c r="E637" t="s">
        <v>25</v>
      </c>
      <c r="F637" t="s">
        <v>26</v>
      </c>
      <c r="G637" t="s">
        <v>39</v>
      </c>
      <c r="H637">
        <v>45511</v>
      </c>
      <c r="I637">
        <v>34339</v>
      </c>
      <c r="J637">
        <v>911</v>
      </c>
      <c r="K637">
        <v>3.55</v>
      </c>
      <c r="L637">
        <v>1</v>
      </c>
      <c r="M637" t="s">
        <v>34</v>
      </c>
      <c r="N637" t="s">
        <v>21</v>
      </c>
    </row>
    <row r="638" spans="1:14" x14ac:dyDescent="0.3">
      <c r="A638" t="s">
        <v>981</v>
      </c>
      <c r="B638" t="s">
        <v>312</v>
      </c>
      <c r="C638">
        <v>29</v>
      </c>
      <c r="D638" t="s">
        <v>24</v>
      </c>
      <c r="E638" t="s">
        <v>62</v>
      </c>
      <c r="F638" t="s">
        <v>63</v>
      </c>
      <c r="G638" t="s">
        <v>39</v>
      </c>
      <c r="H638">
        <v>44180</v>
      </c>
      <c r="I638">
        <v>44466</v>
      </c>
      <c r="J638">
        <v>2501</v>
      </c>
      <c r="K638">
        <v>2.35</v>
      </c>
      <c r="L638">
        <v>0</v>
      </c>
      <c r="M638" t="s">
        <v>20</v>
      </c>
      <c r="N638" t="s">
        <v>21</v>
      </c>
    </row>
    <row r="639" spans="1:14" x14ac:dyDescent="0.3">
      <c r="A639" t="s">
        <v>982</v>
      </c>
      <c r="B639" t="s">
        <v>302</v>
      </c>
      <c r="C639">
        <v>32</v>
      </c>
      <c r="D639" t="s">
        <v>16</v>
      </c>
      <c r="E639" t="s">
        <v>42</v>
      </c>
      <c r="F639" t="s">
        <v>43</v>
      </c>
      <c r="G639" t="s">
        <v>27</v>
      </c>
      <c r="H639">
        <v>44409</v>
      </c>
      <c r="I639">
        <v>33933</v>
      </c>
      <c r="J639">
        <v>1530</v>
      </c>
      <c r="K639">
        <v>2.62</v>
      </c>
      <c r="L639">
        <v>2</v>
      </c>
      <c r="M639" t="s">
        <v>28</v>
      </c>
      <c r="N639" t="s">
        <v>21</v>
      </c>
    </row>
    <row r="640" spans="1:14" x14ac:dyDescent="0.3">
      <c r="A640" t="s">
        <v>983</v>
      </c>
      <c r="B640" t="s">
        <v>984</v>
      </c>
      <c r="C640">
        <v>31</v>
      </c>
      <c r="D640" t="s">
        <v>16</v>
      </c>
      <c r="E640" t="s">
        <v>25</v>
      </c>
      <c r="F640" t="s">
        <v>26</v>
      </c>
      <c r="G640" t="s">
        <v>105</v>
      </c>
      <c r="H640">
        <v>45378</v>
      </c>
      <c r="I640">
        <v>35923</v>
      </c>
      <c r="J640">
        <v>2208</v>
      </c>
      <c r="K640">
        <v>3.59</v>
      </c>
      <c r="L640">
        <v>5</v>
      </c>
      <c r="M640" t="s">
        <v>20</v>
      </c>
      <c r="N640" t="s">
        <v>21</v>
      </c>
    </row>
    <row r="641" spans="1:14" x14ac:dyDescent="0.3">
      <c r="A641" t="s">
        <v>985</v>
      </c>
      <c r="B641" t="s">
        <v>187</v>
      </c>
      <c r="C641">
        <v>21</v>
      </c>
      <c r="D641" t="s">
        <v>24</v>
      </c>
      <c r="E641" t="s">
        <v>62</v>
      </c>
      <c r="F641" t="s">
        <v>63</v>
      </c>
      <c r="G641" t="s">
        <v>33</v>
      </c>
      <c r="H641">
        <v>42973</v>
      </c>
      <c r="I641">
        <v>32837</v>
      </c>
      <c r="J641">
        <v>775</v>
      </c>
      <c r="K641">
        <v>2.94</v>
      </c>
      <c r="L641">
        <v>4</v>
      </c>
      <c r="M641" t="s">
        <v>34</v>
      </c>
      <c r="N641" t="s">
        <v>21</v>
      </c>
    </row>
    <row r="642" spans="1:14" x14ac:dyDescent="0.3">
      <c r="A642" t="s">
        <v>986</v>
      </c>
      <c r="B642" t="s">
        <v>521</v>
      </c>
      <c r="C642">
        <v>31</v>
      </c>
      <c r="D642" t="s">
        <v>24</v>
      </c>
      <c r="E642" t="s">
        <v>25</v>
      </c>
      <c r="F642" t="s">
        <v>26</v>
      </c>
      <c r="G642" t="s">
        <v>27</v>
      </c>
      <c r="H642">
        <v>43589</v>
      </c>
      <c r="I642">
        <v>29277</v>
      </c>
      <c r="J642">
        <v>2165</v>
      </c>
      <c r="K642">
        <v>4.91</v>
      </c>
      <c r="L642">
        <v>2</v>
      </c>
      <c r="M642" t="s">
        <v>34</v>
      </c>
      <c r="N642" t="s">
        <v>21</v>
      </c>
    </row>
    <row r="643" spans="1:14" x14ac:dyDescent="0.3">
      <c r="A643" t="s">
        <v>987</v>
      </c>
      <c r="B643" t="s">
        <v>558</v>
      </c>
      <c r="C643">
        <v>44</v>
      </c>
      <c r="D643" t="s">
        <v>16</v>
      </c>
      <c r="E643" t="s">
        <v>62</v>
      </c>
      <c r="F643" t="s">
        <v>63</v>
      </c>
      <c r="G643" t="s">
        <v>53</v>
      </c>
      <c r="H643">
        <v>42249</v>
      </c>
      <c r="I643">
        <v>42980</v>
      </c>
      <c r="J643">
        <v>1392</v>
      </c>
      <c r="K643">
        <v>3</v>
      </c>
      <c r="L643">
        <v>7</v>
      </c>
      <c r="M643" t="s">
        <v>20</v>
      </c>
      <c r="N643" t="s">
        <v>21</v>
      </c>
    </row>
    <row r="644" spans="1:14" x14ac:dyDescent="0.3">
      <c r="A644" t="s">
        <v>988</v>
      </c>
      <c r="B644" t="s">
        <v>442</v>
      </c>
      <c r="C644">
        <v>28</v>
      </c>
      <c r="D644" t="s">
        <v>24</v>
      </c>
      <c r="E644" t="s">
        <v>25</v>
      </c>
      <c r="F644" t="s">
        <v>26</v>
      </c>
      <c r="G644" t="s">
        <v>50</v>
      </c>
      <c r="H644">
        <v>44144</v>
      </c>
      <c r="I644">
        <v>33123</v>
      </c>
      <c r="J644">
        <v>2743</v>
      </c>
      <c r="K644">
        <v>3.82</v>
      </c>
      <c r="L644">
        <v>2</v>
      </c>
      <c r="M644" t="s">
        <v>34</v>
      </c>
      <c r="N644" t="s">
        <v>21</v>
      </c>
    </row>
    <row r="645" spans="1:14" x14ac:dyDescent="0.3">
      <c r="A645" t="s">
        <v>989</v>
      </c>
      <c r="B645" t="s">
        <v>512</v>
      </c>
      <c r="C645">
        <v>30</v>
      </c>
      <c r="D645" t="s">
        <v>16</v>
      </c>
      <c r="E645" t="s">
        <v>31</v>
      </c>
      <c r="F645" t="s">
        <v>32</v>
      </c>
      <c r="G645" t="s">
        <v>88</v>
      </c>
      <c r="H645">
        <v>44346</v>
      </c>
      <c r="I645">
        <v>34775</v>
      </c>
      <c r="J645">
        <v>1404</v>
      </c>
      <c r="K645">
        <v>1.72</v>
      </c>
      <c r="L645">
        <v>0</v>
      </c>
      <c r="M645" t="s">
        <v>20</v>
      </c>
      <c r="N645" t="s">
        <v>21</v>
      </c>
    </row>
    <row r="646" spans="1:14" x14ac:dyDescent="0.3">
      <c r="A646" t="s">
        <v>990</v>
      </c>
      <c r="B646" t="s">
        <v>478</v>
      </c>
      <c r="C646">
        <v>40</v>
      </c>
      <c r="D646" t="s">
        <v>16</v>
      </c>
      <c r="E646" t="s">
        <v>17</v>
      </c>
      <c r="F646" t="s">
        <v>18</v>
      </c>
      <c r="G646" t="s">
        <v>33</v>
      </c>
      <c r="H646">
        <v>43809</v>
      </c>
      <c r="I646">
        <v>47736</v>
      </c>
      <c r="J646">
        <v>1387</v>
      </c>
      <c r="K646">
        <v>2.2599999999999998</v>
      </c>
      <c r="L646">
        <v>5</v>
      </c>
      <c r="M646" t="s">
        <v>28</v>
      </c>
      <c r="N646" t="s">
        <v>21</v>
      </c>
    </row>
    <row r="647" spans="1:14" x14ac:dyDescent="0.3">
      <c r="A647" t="s">
        <v>991</v>
      </c>
      <c r="B647" t="s">
        <v>111</v>
      </c>
      <c r="C647">
        <v>36</v>
      </c>
      <c r="D647" t="s">
        <v>16</v>
      </c>
      <c r="E647" t="s">
        <v>31</v>
      </c>
      <c r="F647" t="s">
        <v>32</v>
      </c>
      <c r="G647" t="s">
        <v>33</v>
      </c>
      <c r="H647">
        <v>45143</v>
      </c>
      <c r="I647">
        <v>32360</v>
      </c>
      <c r="J647">
        <v>1330</v>
      </c>
      <c r="K647">
        <v>2.9</v>
      </c>
      <c r="L647">
        <v>5</v>
      </c>
      <c r="M647" t="s">
        <v>34</v>
      </c>
      <c r="N647" t="s">
        <v>21</v>
      </c>
    </row>
    <row r="648" spans="1:14" x14ac:dyDescent="0.3">
      <c r="A648" t="s">
        <v>992</v>
      </c>
      <c r="B648" t="s">
        <v>65</v>
      </c>
      <c r="C648">
        <v>28</v>
      </c>
      <c r="D648" t="s">
        <v>24</v>
      </c>
      <c r="E648" t="s">
        <v>74</v>
      </c>
      <c r="F648" t="s">
        <v>75</v>
      </c>
      <c r="G648" t="s">
        <v>88</v>
      </c>
      <c r="H648">
        <v>44378</v>
      </c>
      <c r="I648">
        <v>36680</v>
      </c>
      <c r="J648">
        <v>1041</v>
      </c>
      <c r="K648">
        <v>2.66</v>
      </c>
      <c r="L648">
        <v>6</v>
      </c>
      <c r="M648" t="s">
        <v>20</v>
      </c>
      <c r="N648" t="s">
        <v>21</v>
      </c>
    </row>
    <row r="649" spans="1:14" x14ac:dyDescent="0.3">
      <c r="A649" t="s">
        <v>993</v>
      </c>
      <c r="B649" t="s">
        <v>463</v>
      </c>
      <c r="C649">
        <v>31</v>
      </c>
      <c r="D649" t="s">
        <v>24</v>
      </c>
      <c r="E649" t="s">
        <v>37</v>
      </c>
      <c r="F649" t="s">
        <v>38</v>
      </c>
      <c r="G649" t="s">
        <v>88</v>
      </c>
      <c r="H649">
        <v>44384</v>
      </c>
      <c r="I649">
        <v>27392</v>
      </c>
      <c r="J649">
        <v>1508</v>
      </c>
      <c r="K649">
        <v>3.66</v>
      </c>
      <c r="L649">
        <v>3</v>
      </c>
      <c r="M649" t="s">
        <v>20</v>
      </c>
      <c r="N649" t="s">
        <v>21</v>
      </c>
    </row>
    <row r="650" spans="1:14" x14ac:dyDescent="0.3">
      <c r="A650" t="s">
        <v>994</v>
      </c>
      <c r="B650" t="s">
        <v>995</v>
      </c>
      <c r="C650">
        <v>26</v>
      </c>
      <c r="D650" t="s">
        <v>24</v>
      </c>
      <c r="E650" t="s">
        <v>25</v>
      </c>
      <c r="F650" t="s">
        <v>26</v>
      </c>
      <c r="G650" t="s">
        <v>33</v>
      </c>
      <c r="H650">
        <v>44789</v>
      </c>
      <c r="I650">
        <v>38819</v>
      </c>
      <c r="J650">
        <v>1793</v>
      </c>
      <c r="K650">
        <v>3.07</v>
      </c>
      <c r="L650">
        <v>1</v>
      </c>
      <c r="M650" t="s">
        <v>34</v>
      </c>
      <c r="N650" t="s">
        <v>21</v>
      </c>
    </row>
    <row r="651" spans="1:14" x14ac:dyDescent="0.3">
      <c r="A651" t="s">
        <v>996</v>
      </c>
      <c r="B651" t="s">
        <v>997</v>
      </c>
      <c r="C651">
        <v>42</v>
      </c>
      <c r="D651" t="s">
        <v>24</v>
      </c>
      <c r="E651" t="s">
        <v>62</v>
      </c>
      <c r="F651" t="s">
        <v>63</v>
      </c>
      <c r="G651" t="s">
        <v>105</v>
      </c>
      <c r="H651">
        <v>45051</v>
      </c>
      <c r="I651">
        <v>36413</v>
      </c>
      <c r="J651">
        <v>1553</v>
      </c>
      <c r="K651">
        <v>3.26</v>
      </c>
      <c r="L651">
        <v>5</v>
      </c>
      <c r="M651" t="s">
        <v>20</v>
      </c>
      <c r="N651" t="s">
        <v>21</v>
      </c>
    </row>
    <row r="652" spans="1:14" x14ac:dyDescent="0.3">
      <c r="A652" t="s">
        <v>998</v>
      </c>
      <c r="B652" t="s">
        <v>85</v>
      </c>
      <c r="C652">
        <v>21</v>
      </c>
      <c r="D652" t="s">
        <v>24</v>
      </c>
      <c r="E652" t="s">
        <v>37</v>
      </c>
      <c r="F652" t="s">
        <v>38</v>
      </c>
      <c r="G652" t="s">
        <v>19</v>
      </c>
      <c r="H652">
        <v>44489</v>
      </c>
      <c r="I652">
        <v>28162</v>
      </c>
      <c r="J652">
        <v>1682</v>
      </c>
      <c r="K652">
        <v>3.13</v>
      </c>
      <c r="L652">
        <v>7</v>
      </c>
      <c r="M652" t="s">
        <v>34</v>
      </c>
      <c r="N652" t="s">
        <v>21</v>
      </c>
    </row>
    <row r="653" spans="1:14" x14ac:dyDescent="0.3">
      <c r="A653" t="s">
        <v>999</v>
      </c>
      <c r="B653" t="s">
        <v>189</v>
      </c>
      <c r="C653">
        <v>36</v>
      </c>
      <c r="D653" t="s">
        <v>24</v>
      </c>
      <c r="E653" t="s">
        <v>37</v>
      </c>
      <c r="F653" t="s">
        <v>38</v>
      </c>
      <c r="G653" t="s">
        <v>33</v>
      </c>
      <c r="H653">
        <v>43536</v>
      </c>
      <c r="I653">
        <v>29838</v>
      </c>
      <c r="J653">
        <v>2338</v>
      </c>
      <c r="K653">
        <v>3.35</v>
      </c>
      <c r="L653">
        <v>2</v>
      </c>
      <c r="M653" t="s">
        <v>28</v>
      </c>
      <c r="N653" t="s">
        <v>21</v>
      </c>
    </row>
    <row r="654" spans="1:14" x14ac:dyDescent="0.3">
      <c r="A654" t="s">
        <v>1000</v>
      </c>
      <c r="B654" t="s">
        <v>147</v>
      </c>
      <c r="C654">
        <v>26</v>
      </c>
      <c r="D654" t="s">
        <v>24</v>
      </c>
      <c r="E654" t="s">
        <v>74</v>
      </c>
      <c r="F654" t="s">
        <v>75</v>
      </c>
      <c r="G654" t="s">
        <v>105</v>
      </c>
      <c r="H654">
        <v>43719</v>
      </c>
      <c r="I654">
        <v>34022</v>
      </c>
      <c r="J654">
        <v>1430</v>
      </c>
      <c r="K654">
        <v>3.48</v>
      </c>
      <c r="L654">
        <v>8</v>
      </c>
      <c r="M654" t="s">
        <v>34</v>
      </c>
      <c r="N654" t="s">
        <v>21</v>
      </c>
    </row>
    <row r="655" spans="1:14" x14ac:dyDescent="0.3">
      <c r="A655" t="s">
        <v>1001</v>
      </c>
      <c r="B655" t="s">
        <v>481</v>
      </c>
      <c r="C655">
        <v>42</v>
      </c>
      <c r="D655" t="s">
        <v>16</v>
      </c>
      <c r="E655" t="s">
        <v>58</v>
      </c>
      <c r="F655" t="s">
        <v>59</v>
      </c>
      <c r="G655" t="s">
        <v>50</v>
      </c>
      <c r="H655">
        <v>42568</v>
      </c>
      <c r="I655">
        <v>28212</v>
      </c>
      <c r="J655">
        <v>2183</v>
      </c>
      <c r="K655">
        <v>4.28</v>
      </c>
      <c r="L655">
        <v>7</v>
      </c>
      <c r="M655" t="s">
        <v>34</v>
      </c>
      <c r="N655" t="s">
        <v>21</v>
      </c>
    </row>
    <row r="656" spans="1:14" x14ac:dyDescent="0.3">
      <c r="A656" t="s">
        <v>1002</v>
      </c>
      <c r="B656" t="s">
        <v>244</v>
      </c>
      <c r="C656">
        <v>25</v>
      </c>
      <c r="D656" t="s">
        <v>16</v>
      </c>
      <c r="E656" t="s">
        <v>17</v>
      </c>
      <c r="F656" t="s">
        <v>18</v>
      </c>
      <c r="G656" t="s">
        <v>53</v>
      </c>
      <c r="H656">
        <v>44133</v>
      </c>
      <c r="I656">
        <v>45729</v>
      </c>
      <c r="J656">
        <v>3366</v>
      </c>
      <c r="K656">
        <v>3.35</v>
      </c>
      <c r="L656">
        <v>3</v>
      </c>
      <c r="M656" t="s">
        <v>20</v>
      </c>
      <c r="N656" t="s">
        <v>21</v>
      </c>
    </row>
    <row r="657" spans="1:14" x14ac:dyDescent="0.3">
      <c r="A657" t="s">
        <v>1003</v>
      </c>
      <c r="B657" t="s">
        <v>1004</v>
      </c>
      <c r="C657">
        <v>28</v>
      </c>
      <c r="D657" t="s">
        <v>24</v>
      </c>
      <c r="E657" t="s">
        <v>74</v>
      </c>
      <c r="F657" t="s">
        <v>75</v>
      </c>
      <c r="G657" t="s">
        <v>53</v>
      </c>
      <c r="H657">
        <v>45570</v>
      </c>
      <c r="I657">
        <v>29086</v>
      </c>
      <c r="J657">
        <v>1139</v>
      </c>
      <c r="K657">
        <v>2.8</v>
      </c>
      <c r="L657">
        <v>2</v>
      </c>
      <c r="M657" t="s">
        <v>34</v>
      </c>
      <c r="N657" t="s">
        <v>21</v>
      </c>
    </row>
    <row r="658" spans="1:14" x14ac:dyDescent="0.3">
      <c r="A658" t="s">
        <v>1005</v>
      </c>
      <c r="B658" t="s">
        <v>155</v>
      </c>
      <c r="C658">
        <v>29</v>
      </c>
      <c r="D658" t="s">
        <v>24</v>
      </c>
      <c r="E658" t="s">
        <v>58</v>
      </c>
      <c r="F658" t="s">
        <v>59</v>
      </c>
      <c r="G658" t="s">
        <v>27</v>
      </c>
      <c r="H658">
        <v>45116</v>
      </c>
      <c r="I658">
        <v>34574</v>
      </c>
      <c r="J658">
        <v>2632</v>
      </c>
      <c r="K658">
        <v>3.4</v>
      </c>
      <c r="L658">
        <v>2</v>
      </c>
      <c r="M658" t="s">
        <v>20</v>
      </c>
      <c r="N658" t="s">
        <v>21</v>
      </c>
    </row>
    <row r="659" spans="1:14" x14ac:dyDescent="0.3">
      <c r="A659" t="s">
        <v>1006</v>
      </c>
      <c r="B659" t="s">
        <v>819</v>
      </c>
      <c r="C659">
        <v>28</v>
      </c>
      <c r="D659" t="s">
        <v>24</v>
      </c>
      <c r="E659" t="s">
        <v>62</v>
      </c>
      <c r="F659" t="s">
        <v>63</v>
      </c>
      <c r="G659" t="s">
        <v>50</v>
      </c>
      <c r="H659">
        <v>43716</v>
      </c>
      <c r="I659">
        <v>43393</v>
      </c>
      <c r="J659">
        <v>1378</v>
      </c>
      <c r="K659">
        <v>1.71</v>
      </c>
      <c r="L659">
        <v>9</v>
      </c>
      <c r="M659" t="s">
        <v>20</v>
      </c>
      <c r="N659" t="s">
        <v>21</v>
      </c>
    </row>
    <row r="660" spans="1:14" x14ac:dyDescent="0.3">
      <c r="A660" t="s">
        <v>1007</v>
      </c>
      <c r="B660" t="s">
        <v>192</v>
      </c>
      <c r="C660">
        <v>31</v>
      </c>
      <c r="D660" t="s">
        <v>16</v>
      </c>
      <c r="E660" t="s">
        <v>37</v>
      </c>
      <c r="F660" t="s">
        <v>38</v>
      </c>
      <c r="G660" t="s">
        <v>33</v>
      </c>
      <c r="H660">
        <v>42296</v>
      </c>
      <c r="I660">
        <v>29856</v>
      </c>
      <c r="J660">
        <v>1915</v>
      </c>
      <c r="K660">
        <v>3.47</v>
      </c>
      <c r="L660">
        <v>4</v>
      </c>
      <c r="M660" t="s">
        <v>28</v>
      </c>
      <c r="N660" t="s">
        <v>21</v>
      </c>
    </row>
    <row r="661" spans="1:14" x14ac:dyDescent="0.3">
      <c r="A661" t="s">
        <v>1008</v>
      </c>
      <c r="B661" t="s">
        <v>130</v>
      </c>
      <c r="C661">
        <v>30</v>
      </c>
      <c r="D661" t="s">
        <v>16</v>
      </c>
      <c r="E661" t="s">
        <v>17</v>
      </c>
      <c r="F661" t="s">
        <v>18</v>
      </c>
      <c r="G661" t="s">
        <v>105</v>
      </c>
      <c r="H661">
        <v>44015</v>
      </c>
      <c r="I661">
        <v>39149</v>
      </c>
      <c r="J661">
        <v>1977</v>
      </c>
      <c r="K661">
        <v>2.89</v>
      </c>
      <c r="L661">
        <v>2</v>
      </c>
      <c r="M661" t="s">
        <v>20</v>
      </c>
      <c r="N661" t="s">
        <v>21</v>
      </c>
    </row>
    <row r="662" spans="1:14" x14ac:dyDescent="0.3">
      <c r="A662" t="s">
        <v>1009</v>
      </c>
      <c r="B662" t="s">
        <v>404</v>
      </c>
      <c r="C662">
        <v>26</v>
      </c>
      <c r="D662" t="s">
        <v>24</v>
      </c>
      <c r="E662" t="s">
        <v>25</v>
      </c>
      <c r="F662" t="s">
        <v>26</v>
      </c>
      <c r="G662" t="s">
        <v>19</v>
      </c>
      <c r="H662">
        <v>43524</v>
      </c>
      <c r="I662">
        <v>33969</v>
      </c>
      <c r="J662">
        <v>2886</v>
      </c>
      <c r="K662">
        <v>3.67</v>
      </c>
      <c r="L662">
        <v>1</v>
      </c>
      <c r="M662" t="s">
        <v>34</v>
      </c>
      <c r="N662" t="s">
        <v>21</v>
      </c>
    </row>
    <row r="663" spans="1:14" x14ac:dyDescent="0.3">
      <c r="A663" t="s">
        <v>1010</v>
      </c>
      <c r="B663" t="s">
        <v>1011</v>
      </c>
      <c r="C663">
        <v>44</v>
      </c>
      <c r="D663" t="s">
        <v>16</v>
      </c>
      <c r="E663" t="s">
        <v>74</v>
      </c>
      <c r="F663" t="s">
        <v>75</v>
      </c>
      <c r="G663" t="s">
        <v>88</v>
      </c>
      <c r="H663">
        <v>43666</v>
      </c>
      <c r="I663">
        <v>40536</v>
      </c>
      <c r="J663">
        <v>2506</v>
      </c>
      <c r="K663">
        <v>4.0599999999999996</v>
      </c>
      <c r="L663">
        <v>3</v>
      </c>
      <c r="M663" t="s">
        <v>20</v>
      </c>
      <c r="N663" t="s">
        <v>21</v>
      </c>
    </row>
    <row r="664" spans="1:14" x14ac:dyDescent="0.3">
      <c r="A664" t="s">
        <v>1012</v>
      </c>
      <c r="B664" t="s">
        <v>738</v>
      </c>
      <c r="C664">
        <v>30</v>
      </c>
      <c r="D664" t="s">
        <v>24</v>
      </c>
      <c r="E664" t="s">
        <v>31</v>
      </c>
      <c r="F664" t="s">
        <v>32</v>
      </c>
      <c r="G664" t="s">
        <v>53</v>
      </c>
      <c r="H664">
        <v>43760</v>
      </c>
      <c r="I664">
        <v>38180</v>
      </c>
      <c r="J664">
        <v>1197</v>
      </c>
      <c r="K664">
        <v>1.62</v>
      </c>
      <c r="L664">
        <v>2</v>
      </c>
      <c r="M664" t="s">
        <v>20</v>
      </c>
      <c r="N664" t="s">
        <v>21</v>
      </c>
    </row>
    <row r="665" spans="1:14" x14ac:dyDescent="0.3">
      <c r="A665" t="s">
        <v>1013</v>
      </c>
      <c r="B665" t="s">
        <v>1014</v>
      </c>
      <c r="C665">
        <v>36</v>
      </c>
      <c r="D665" t="s">
        <v>16</v>
      </c>
      <c r="E665" t="s">
        <v>74</v>
      </c>
      <c r="F665" t="s">
        <v>75</v>
      </c>
      <c r="G665" t="s">
        <v>19</v>
      </c>
      <c r="H665">
        <v>45008</v>
      </c>
      <c r="I665">
        <v>28736</v>
      </c>
      <c r="J665">
        <v>889</v>
      </c>
      <c r="K665">
        <v>2.38</v>
      </c>
      <c r="L665">
        <v>3</v>
      </c>
      <c r="M665" t="s">
        <v>28</v>
      </c>
      <c r="N665" t="s">
        <v>21</v>
      </c>
    </row>
    <row r="666" spans="1:14" x14ac:dyDescent="0.3">
      <c r="A666" t="s">
        <v>1015</v>
      </c>
      <c r="B666" t="s">
        <v>581</v>
      </c>
      <c r="C666">
        <v>32</v>
      </c>
      <c r="D666" t="s">
        <v>24</v>
      </c>
      <c r="E666" t="s">
        <v>31</v>
      </c>
      <c r="F666" t="s">
        <v>32</v>
      </c>
      <c r="G666" t="s">
        <v>27</v>
      </c>
      <c r="H666">
        <v>43552</v>
      </c>
      <c r="I666">
        <v>39428</v>
      </c>
      <c r="J666">
        <v>723</v>
      </c>
      <c r="K666">
        <v>1.45</v>
      </c>
      <c r="L666">
        <v>4</v>
      </c>
      <c r="M666" t="s">
        <v>20</v>
      </c>
      <c r="N666" t="s">
        <v>21</v>
      </c>
    </row>
    <row r="667" spans="1:14" x14ac:dyDescent="0.3">
      <c r="A667" t="s">
        <v>1016</v>
      </c>
      <c r="B667" t="s">
        <v>872</v>
      </c>
      <c r="C667">
        <v>21</v>
      </c>
      <c r="D667" t="s">
        <v>16</v>
      </c>
      <c r="E667" t="s">
        <v>62</v>
      </c>
      <c r="F667" t="s">
        <v>63</v>
      </c>
      <c r="G667" t="s">
        <v>50</v>
      </c>
      <c r="H667">
        <v>43578</v>
      </c>
      <c r="I667">
        <v>48735</v>
      </c>
      <c r="J667">
        <v>1204</v>
      </c>
      <c r="K667">
        <v>1.06</v>
      </c>
      <c r="L667">
        <v>6</v>
      </c>
      <c r="M667" t="s">
        <v>34</v>
      </c>
      <c r="N667" t="s">
        <v>21</v>
      </c>
    </row>
    <row r="668" spans="1:14" x14ac:dyDescent="0.3">
      <c r="A668" t="s">
        <v>1017</v>
      </c>
      <c r="B668" t="s">
        <v>1018</v>
      </c>
      <c r="C668">
        <v>37</v>
      </c>
      <c r="D668" t="s">
        <v>16</v>
      </c>
      <c r="E668" t="s">
        <v>17</v>
      </c>
      <c r="F668" t="s">
        <v>18</v>
      </c>
      <c r="G668" t="s">
        <v>53</v>
      </c>
      <c r="H668">
        <v>43195</v>
      </c>
      <c r="I668">
        <v>40806</v>
      </c>
      <c r="J668">
        <v>1432</v>
      </c>
      <c r="K668">
        <v>2.38</v>
      </c>
      <c r="L668">
        <v>6</v>
      </c>
      <c r="M668" t="s">
        <v>20</v>
      </c>
      <c r="N668" t="s">
        <v>21</v>
      </c>
    </row>
    <row r="669" spans="1:14" x14ac:dyDescent="0.3">
      <c r="A669" t="s">
        <v>1019</v>
      </c>
      <c r="B669" t="s">
        <v>1020</v>
      </c>
      <c r="C669">
        <v>29</v>
      </c>
      <c r="D669" t="s">
        <v>16</v>
      </c>
      <c r="E669" t="s">
        <v>74</v>
      </c>
      <c r="F669" t="s">
        <v>75</v>
      </c>
      <c r="G669" t="s">
        <v>53</v>
      </c>
      <c r="H669">
        <v>44391</v>
      </c>
      <c r="I669">
        <v>36752</v>
      </c>
      <c r="J669">
        <v>2010</v>
      </c>
      <c r="K669">
        <v>4.41</v>
      </c>
      <c r="L669">
        <v>1</v>
      </c>
      <c r="M669" t="s">
        <v>20</v>
      </c>
      <c r="N669" t="s">
        <v>21</v>
      </c>
    </row>
    <row r="670" spans="1:14" x14ac:dyDescent="0.3">
      <c r="A670" t="s">
        <v>1021</v>
      </c>
      <c r="B670" t="s">
        <v>916</v>
      </c>
      <c r="C670">
        <v>44</v>
      </c>
      <c r="D670" t="s">
        <v>16</v>
      </c>
      <c r="E670" t="s">
        <v>58</v>
      </c>
      <c r="F670" t="s">
        <v>59</v>
      </c>
      <c r="G670" t="s">
        <v>53</v>
      </c>
      <c r="H670">
        <v>45115</v>
      </c>
      <c r="I670">
        <v>32178</v>
      </c>
      <c r="J670">
        <v>718</v>
      </c>
      <c r="K670">
        <v>1.49</v>
      </c>
      <c r="L670">
        <v>5</v>
      </c>
      <c r="M670" t="s">
        <v>20</v>
      </c>
      <c r="N670" t="s">
        <v>21</v>
      </c>
    </row>
    <row r="671" spans="1:14" x14ac:dyDescent="0.3">
      <c r="A671" t="s">
        <v>1022</v>
      </c>
      <c r="B671" t="s">
        <v>1023</v>
      </c>
      <c r="C671">
        <v>40</v>
      </c>
      <c r="D671" t="s">
        <v>24</v>
      </c>
      <c r="E671" t="s">
        <v>58</v>
      </c>
      <c r="F671" t="s">
        <v>59</v>
      </c>
      <c r="G671" t="s">
        <v>19</v>
      </c>
      <c r="H671">
        <v>45317</v>
      </c>
      <c r="I671">
        <v>27711</v>
      </c>
      <c r="J671">
        <v>752</v>
      </c>
      <c r="K671">
        <v>4.13</v>
      </c>
      <c r="L671">
        <v>5</v>
      </c>
      <c r="M671" t="s">
        <v>20</v>
      </c>
      <c r="N671" t="s">
        <v>21</v>
      </c>
    </row>
    <row r="672" spans="1:14" x14ac:dyDescent="0.3">
      <c r="A672" t="s">
        <v>1024</v>
      </c>
      <c r="B672" t="s">
        <v>626</v>
      </c>
      <c r="C672">
        <v>21</v>
      </c>
      <c r="D672" t="s">
        <v>16</v>
      </c>
      <c r="E672" t="s">
        <v>25</v>
      </c>
      <c r="F672" t="s">
        <v>26</v>
      </c>
      <c r="G672" t="s">
        <v>88</v>
      </c>
      <c r="H672">
        <v>43510</v>
      </c>
      <c r="I672">
        <v>34310</v>
      </c>
      <c r="J672">
        <v>801</v>
      </c>
      <c r="K672">
        <v>3.78</v>
      </c>
      <c r="L672">
        <v>3</v>
      </c>
      <c r="M672" t="s">
        <v>34</v>
      </c>
      <c r="N672" t="s">
        <v>21</v>
      </c>
    </row>
    <row r="673" spans="1:14" x14ac:dyDescent="0.3">
      <c r="A673" t="s">
        <v>1025</v>
      </c>
      <c r="B673" t="s">
        <v>426</v>
      </c>
      <c r="C673">
        <v>36</v>
      </c>
      <c r="D673" t="s">
        <v>24</v>
      </c>
      <c r="E673" t="s">
        <v>31</v>
      </c>
      <c r="F673" t="s">
        <v>32</v>
      </c>
      <c r="G673" t="s">
        <v>53</v>
      </c>
      <c r="H673">
        <v>45038</v>
      </c>
      <c r="I673">
        <v>34019</v>
      </c>
      <c r="J673">
        <v>804</v>
      </c>
      <c r="K673">
        <v>3.4</v>
      </c>
      <c r="L673">
        <v>1</v>
      </c>
      <c r="M673" t="s">
        <v>20</v>
      </c>
      <c r="N673" t="s">
        <v>21</v>
      </c>
    </row>
    <row r="674" spans="1:14" x14ac:dyDescent="0.3">
      <c r="A674" t="s">
        <v>1026</v>
      </c>
      <c r="B674" t="s">
        <v>251</v>
      </c>
      <c r="C674">
        <v>36</v>
      </c>
      <c r="D674" t="s">
        <v>16</v>
      </c>
      <c r="E674" t="s">
        <v>31</v>
      </c>
      <c r="F674" t="s">
        <v>32</v>
      </c>
      <c r="G674" t="s">
        <v>50</v>
      </c>
      <c r="H674">
        <v>45379</v>
      </c>
      <c r="I674">
        <v>36078</v>
      </c>
      <c r="J674">
        <v>1079</v>
      </c>
      <c r="K674">
        <v>2.34</v>
      </c>
      <c r="L674">
        <v>4</v>
      </c>
      <c r="M674" t="s">
        <v>28</v>
      </c>
      <c r="N674" t="s">
        <v>21</v>
      </c>
    </row>
    <row r="675" spans="1:14" x14ac:dyDescent="0.3">
      <c r="A675" t="s">
        <v>1027</v>
      </c>
      <c r="B675" t="s">
        <v>612</v>
      </c>
      <c r="C675">
        <v>31</v>
      </c>
      <c r="D675" t="s">
        <v>16</v>
      </c>
      <c r="E675" t="s">
        <v>62</v>
      </c>
      <c r="F675" t="s">
        <v>63</v>
      </c>
      <c r="G675" t="s">
        <v>39</v>
      </c>
      <c r="H675">
        <v>44716</v>
      </c>
      <c r="I675">
        <v>46085</v>
      </c>
      <c r="J675">
        <v>3616</v>
      </c>
      <c r="K675">
        <v>3.58</v>
      </c>
      <c r="L675">
        <v>5</v>
      </c>
      <c r="M675" t="s">
        <v>20</v>
      </c>
      <c r="N675" t="s">
        <v>21</v>
      </c>
    </row>
    <row r="676" spans="1:14" x14ac:dyDescent="0.3">
      <c r="A676" t="s">
        <v>1028</v>
      </c>
      <c r="B676" t="s">
        <v>397</v>
      </c>
      <c r="C676">
        <v>44</v>
      </c>
      <c r="D676" t="s">
        <v>16</v>
      </c>
      <c r="E676" t="s">
        <v>25</v>
      </c>
      <c r="F676" t="s">
        <v>26</v>
      </c>
      <c r="G676" t="s">
        <v>88</v>
      </c>
      <c r="H676">
        <v>42822</v>
      </c>
      <c r="I676">
        <v>36096</v>
      </c>
      <c r="J676">
        <v>2245</v>
      </c>
      <c r="K676">
        <v>2.7</v>
      </c>
      <c r="L676">
        <v>4</v>
      </c>
      <c r="M676" t="s">
        <v>20</v>
      </c>
      <c r="N676" t="s">
        <v>21</v>
      </c>
    </row>
    <row r="677" spans="1:14" x14ac:dyDescent="0.3">
      <c r="A677" t="s">
        <v>1029</v>
      </c>
      <c r="B677" t="s">
        <v>174</v>
      </c>
      <c r="C677">
        <v>31</v>
      </c>
      <c r="D677" t="s">
        <v>16</v>
      </c>
      <c r="E677" t="s">
        <v>25</v>
      </c>
      <c r="F677" t="s">
        <v>26</v>
      </c>
      <c r="G677" t="s">
        <v>50</v>
      </c>
      <c r="H677">
        <v>42073</v>
      </c>
      <c r="I677">
        <v>34501</v>
      </c>
      <c r="J677">
        <v>2226</v>
      </c>
      <c r="K677">
        <v>2.79</v>
      </c>
      <c r="L677">
        <v>1</v>
      </c>
      <c r="M677" t="s">
        <v>28</v>
      </c>
      <c r="N677" t="s">
        <v>21</v>
      </c>
    </row>
    <row r="678" spans="1:14" x14ac:dyDescent="0.3">
      <c r="A678" t="s">
        <v>1030</v>
      </c>
      <c r="B678" t="s">
        <v>207</v>
      </c>
      <c r="C678">
        <v>34</v>
      </c>
      <c r="D678" t="s">
        <v>24</v>
      </c>
      <c r="E678" t="s">
        <v>31</v>
      </c>
      <c r="F678" t="s">
        <v>32</v>
      </c>
      <c r="G678" t="s">
        <v>19</v>
      </c>
      <c r="H678">
        <v>45402</v>
      </c>
      <c r="I678">
        <v>40425</v>
      </c>
      <c r="J678">
        <v>2822</v>
      </c>
      <c r="K678">
        <v>3.25</v>
      </c>
      <c r="L678">
        <v>1</v>
      </c>
      <c r="M678" t="s">
        <v>34</v>
      </c>
      <c r="N678" t="s">
        <v>21</v>
      </c>
    </row>
    <row r="679" spans="1:14" x14ac:dyDescent="0.3">
      <c r="A679" t="s">
        <v>1031</v>
      </c>
      <c r="B679" t="s">
        <v>437</v>
      </c>
      <c r="C679">
        <v>32</v>
      </c>
      <c r="D679" t="s">
        <v>16</v>
      </c>
      <c r="E679" t="s">
        <v>58</v>
      </c>
      <c r="F679" t="s">
        <v>59</v>
      </c>
      <c r="G679" t="s">
        <v>105</v>
      </c>
      <c r="H679">
        <v>44038</v>
      </c>
      <c r="I679">
        <v>33635</v>
      </c>
      <c r="J679">
        <v>2362</v>
      </c>
      <c r="K679">
        <v>3.04</v>
      </c>
      <c r="L679">
        <v>1</v>
      </c>
      <c r="M679" t="s">
        <v>34</v>
      </c>
      <c r="N679" t="s">
        <v>21</v>
      </c>
    </row>
    <row r="680" spans="1:14" x14ac:dyDescent="0.3">
      <c r="A680" t="s">
        <v>1032</v>
      </c>
      <c r="B680" t="s">
        <v>836</v>
      </c>
      <c r="C680">
        <v>35</v>
      </c>
      <c r="D680" t="s">
        <v>24</v>
      </c>
      <c r="E680" t="s">
        <v>62</v>
      </c>
      <c r="F680" t="s">
        <v>63</v>
      </c>
      <c r="G680" t="s">
        <v>27</v>
      </c>
      <c r="H680">
        <v>43893</v>
      </c>
      <c r="I680">
        <v>38040</v>
      </c>
      <c r="J680">
        <v>2083</v>
      </c>
      <c r="K680">
        <v>3.53</v>
      </c>
      <c r="L680">
        <v>7</v>
      </c>
      <c r="M680" t="s">
        <v>34</v>
      </c>
      <c r="N680" t="s">
        <v>21</v>
      </c>
    </row>
    <row r="681" spans="1:14" x14ac:dyDescent="0.3">
      <c r="A681" t="s">
        <v>1033</v>
      </c>
      <c r="B681" t="s">
        <v>204</v>
      </c>
      <c r="C681">
        <v>36</v>
      </c>
      <c r="D681" t="s">
        <v>16</v>
      </c>
      <c r="E681" t="s">
        <v>25</v>
      </c>
      <c r="F681" t="s">
        <v>26</v>
      </c>
      <c r="G681" t="s">
        <v>19</v>
      </c>
      <c r="H681">
        <v>45422</v>
      </c>
      <c r="I681">
        <v>26243</v>
      </c>
      <c r="J681">
        <v>2080</v>
      </c>
      <c r="K681">
        <v>4.4000000000000004</v>
      </c>
      <c r="L681">
        <v>3</v>
      </c>
      <c r="M681" t="s">
        <v>34</v>
      </c>
      <c r="N681" t="s">
        <v>21</v>
      </c>
    </row>
    <row r="682" spans="1:14" x14ac:dyDescent="0.3">
      <c r="A682" t="s">
        <v>1034</v>
      </c>
      <c r="B682" t="s">
        <v>180</v>
      </c>
      <c r="C682">
        <v>25</v>
      </c>
      <c r="D682" t="s">
        <v>24</v>
      </c>
      <c r="E682" t="s">
        <v>37</v>
      </c>
      <c r="F682" t="s">
        <v>38</v>
      </c>
      <c r="G682" t="s">
        <v>19</v>
      </c>
      <c r="H682">
        <v>42908</v>
      </c>
      <c r="I682">
        <v>25187</v>
      </c>
      <c r="J682">
        <v>959</v>
      </c>
      <c r="K682">
        <v>2.0099999999999998</v>
      </c>
      <c r="L682">
        <v>4</v>
      </c>
      <c r="M682" t="s">
        <v>28</v>
      </c>
      <c r="N682" t="s">
        <v>21</v>
      </c>
    </row>
    <row r="683" spans="1:14" x14ac:dyDescent="0.3">
      <c r="A683" t="s">
        <v>1035</v>
      </c>
      <c r="B683" t="s">
        <v>1036</v>
      </c>
      <c r="C683">
        <v>29</v>
      </c>
      <c r="D683" t="s">
        <v>24</v>
      </c>
      <c r="E683" t="s">
        <v>37</v>
      </c>
      <c r="F683" t="s">
        <v>38</v>
      </c>
      <c r="G683" t="s">
        <v>105</v>
      </c>
      <c r="H683">
        <v>44307</v>
      </c>
      <c r="I683">
        <v>31503</v>
      </c>
      <c r="J683">
        <v>934</v>
      </c>
      <c r="K683">
        <v>4.32</v>
      </c>
      <c r="L683">
        <v>3</v>
      </c>
      <c r="M683" t="s">
        <v>28</v>
      </c>
      <c r="N683" t="s">
        <v>21</v>
      </c>
    </row>
    <row r="684" spans="1:14" x14ac:dyDescent="0.3">
      <c r="A684" t="s">
        <v>1037</v>
      </c>
      <c r="B684" t="s">
        <v>406</v>
      </c>
      <c r="C684">
        <v>29</v>
      </c>
      <c r="D684" t="s">
        <v>24</v>
      </c>
      <c r="E684" t="s">
        <v>25</v>
      </c>
      <c r="F684" t="s">
        <v>26</v>
      </c>
      <c r="G684" t="s">
        <v>53</v>
      </c>
      <c r="H684">
        <v>42925</v>
      </c>
      <c r="I684">
        <v>27770</v>
      </c>
      <c r="J684">
        <v>898</v>
      </c>
      <c r="K684">
        <v>1.7</v>
      </c>
      <c r="L684">
        <v>7</v>
      </c>
      <c r="M684" t="s">
        <v>20</v>
      </c>
      <c r="N684" t="s">
        <v>21</v>
      </c>
    </row>
    <row r="685" spans="1:14" x14ac:dyDescent="0.3">
      <c r="A685" t="s">
        <v>1038</v>
      </c>
      <c r="B685" t="s">
        <v>875</v>
      </c>
      <c r="C685">
        <v>31</v>
      </c>
      <c r="D685" t="s">
        <v>16</v>
      </c>
      <c r="E685" t="s">
        <v>37</v>
      </c>
      <c r="F685" t="s">
        <v>38</v>
      </c>
      <c r="G685" t="s">
        <v>27</v>
      </c>
      <c r="H685">
        <v>44271</v>
      </c>
      <c r="I685">
        <v>32170</v>
      </c>
      <c r="J685">
        <v>2006</v>
      </c>
      <c r="K685">
        <v>4.03</v>
      </c>
      <c r="L685">
        <v>3</v>
      </c>
      <c r="M685" t="s">
        <v>20</v>
      </c>
      <c r="N685" t="s">
        <v>21</v>
      </c>
    </row>
    <row r="686" spans="1:14" x14ac:dyDescent="0.3">
      <c r="A686" t="s">
        <v>1039</v>
      </c>
      <c r="B686" t="s">
        <v>950</v>
      </c>
      <c r="C686">
        <v>34</v>
      </c>
      <c r="D686" t="s">
        <v>16</v>
      </c>
      <c r="E686" t="s">
        <v>62</v>
      </c>
      <c r="F686" t="s">
        <v>63</v>
      </c>
      <c r="G686" t="s">
        <v>105</v>
      </c>
      <c r="H686">
        <v>42404</v>
      </c>
      <c r="I686">
        <v>38250</v>
      </c>
      <c r="J686">
        <v>4058</v>
      </c>
      <c r="K686">
        <v>4.5</v>
      </c>
      <c r="L686">
        <v>2</v>
      </c>
      <c r="M686" t="s">
        <v>20</v>
      </c>
      <c r="N686" t="s">
        <v>21</v>
      </c>
    </row>
    <row r="687" spans="1:14" x14ac:dyDescent="0.3">
      <c r="A687" t="s">
        <v>1040</v>
      </c>
      <c r="B687" t="s">
        <v>769</v>
      </c>
      <c r="C687">
        <v>38</v>
      </c>
      <c r="D687" t="s">
        <v>16</v>
      </c>
      <c r="E687" t="s">
        <v>31</v>
      </c>
      <c r="F687" t="s">
        <v>32</v>
      </c>
      <c r="G687" t="s">
        <v>53</v>
      </c>
      <c r="H687">
        <v>43501</v>
      </c>
      <c r="I687">
        <v>38703</v>
      </c>
      <c r="J687">
        <v>1980</v>
      </c>
      <c r="K687">
        <v>3.8</v>
      </c>
      <c r="L687">
        <v>5</v>
      </c>
      <c r="M687" t="s">
        <v>28</v>
      </c>
      <c r="N687" t="s">
        <v>21</v>
      </c>
    </row>
    <row r="688" spans="1:14" x14ac:dyDescent="0.3">
      <c r="A688" t="s">
        <v>1041</v>
      </c>
      <c r="B688" t="s">
        <v>624</v>
      </c>
      <c r="C688">
        <v>31</v>
      </c>
      <c r="D688" t="s">
        <v>16</v>
      </c>
      <c r="E688" t="s">
        <v>74</v>
      </c>
      <c r="F688" t="s">
        <v>75</v>
      </c>
      <c r="G688" t="s">
        <v>53</v>
      </c>
      <c r="H688">
        <v>43923</v>
      </c>
      <c r="I688">
        <v>39893</v>
      </c>
      <c r="J688">
        <v>3946</v>
      </c>
      <c r="K688">
        <v>4.8600000000000003</v>
      </c>
      <c r="L688">
        <v>3</v>
      </c>
      <c r="M688" t="s">
        <v>34</v>
      </c>
      <c r="N688" t="s">
        <v>21</v>
      </c>
    </row>
    <row r="689" spans="1:14" x14ac:dyDescent="0.3">
      <c r="A689" t="s">
        <v>1042</v>
      </c>
      <c r="B689" t="s">
        <v>1043</v>
      </c>
      <c r="C689">
        <v>22</v>
      </c>
      <c r="D689" t="s">
        <v>24</v>
      </c>
      <c r="E689" t="s">
        <v>25</v>
      </c>
      <c r="F689" t="s">
        <v>26</v>
      </c>
      <c r="G689" t="s">
        <v>88</v>
      </c>
      <c r="H689">
        <v>42124</v>
      </c>
      <c r="I689">
        <v>35205</v>
      </c>
      <c r="J689">
        <v>1623</v>
      </c>
      <c r="K689">
        <v>2.98</v>
      </c>
      <c r="L689">
        <v>3</v>
      </c>
      <c r="M689" t="s">
        <v>20</v>
      </c>
      <c r="N689" t="s">
        <v>21</v>
      </c>
    </row>
    <row r="690" spans="1:14" x14ac:dyDescent="0.3">
      <c r="A690" t="s">
        <v>1044</v>
      </c>
      <c r="B690" t="s">
        <v>700</v>
      </c>
      <c r="C690">
        <v>24</v>
      </c>
      <c r="D690" t="s">
        <v>16</v>
      </c>
      <c r="E690" t="s">
        <v>74</v>
      </c>
      <c r="F690" t="s">
        <v>75</v>
      </c>
      <c r="G690" t="s">
        <v>50</v>
      </c>
      <c r="H690">
        <v>42403</v>
      </c>
      <c r="I690">
        <v>30939</v>
      </c>
      <c r="J690">
        <v>1926</v>
      </c>
      <c r="K690">
        <v>3.43</v>
      </c>
      <c r="L690">
        <v>3</v>
      </c>
      <c r="M690" t="s">
        <v>20</v>
      </c>
      <c r="N690" t="s">
        <v>21</v>
      </c>
    </row>
    <row r="691" spans="1:14" x14ac:dyDescent="0.3">
      <c r="A691" t="s">
        <v>1045</v>
      </c>
      <c r="B691" t="s">
        <v>630</v>
      </c>
      <c r="C691">
        <v>25</v>
      </c>
      <c r="D691" t="s">
        <v>24</v>
      </c>
      <c r="E691" t="s">
        <v>74</v>
      </c>
      <c r="F691" t="s">
        <v>75</v>
      </c>
      <c r="G691" t="s">
        <v>105</v>
      </c>
      <c r="H691">
        <v>43872</v>
      </c>
      <c r="I691">
        <v>30832</v>
      </c>
      <c r="J691">
        <v>582</v>
      </c>
      <c r="K691">
        <v>2.38</v>
      </c>
      <c r="L691">
        <v>1</v>
      </c>
      <c r="M691" t="s">
        <v>34</v>
      </c>
      <c r="N691" t="s">
        <v>21</v>
      </c>
    </row>
    <row r="692" spans="1:14" x14ac:dyDescent="0.3">
      <c r="A692" t="s">
        <v>1046</v>
      </c>
      <c r="B692" t="s">
        <v>753</v>
      </c>
      <c r="C692">
        <v>28</v>
      </c>
      <c r="D692" t="s">
        <v>24</v>
      </c>
      <c r="E692" t="s">
        <v>74</v>
      </c>
      <c r="F692" t="s">
        <v>75</v>
      </c>
      <c r="G692" t="s">
        <v>27</v>
      </c>
      <c r="H692">
        <v>42785</v>
      </c>
      <c r="I692">
        <v>34849</v>
      </c>
      <c r="J692">
        <v>1556</v>
      </c>
      <c r="K692">
        <v>1.94</v>
      </c>
      <c r="L692">
        <v>3</v>
      </c>
      <c r="M692" t="s">
        <v>34</v>
      </c>
      <c r="N692" t="s">
        <v>21</v>
      </c>
    </row>
    <row r="693" spans="1:14" x14ac:dyDescent="0.3">
      <c r="A693" t="s">
        <v>1047</v>
      </c>
      <c r="B693" t="s">
        <v>1048</v>
      </c>
      <c r="C693">
        <v>41</v>
      </c>
      <c r="D693" t="s">
        <v>16</v>
      </c>
      <c r="E693" t="s">
        <v>62</v>
      </c>
      <c r="F693" t="s">
        <v>63</v>
      </c>
      <c r="G693" t="s">
        <v>27</v>
      </c>
      <c r="H693">
        <v>45084</v>
      </c>
      <c r="I693">
        <v>41274</v>
      </c>
      <c r="J693">
        <v>3452</v>
      </c>
      <c r="K693">
        <v>3.55</v>
      </c>
      <c r="L693">
        <v>3</v>
      </c>
      <c r="M693" t="s">
        <v>34</v>
      </c>
      <c r="N693" t="s">
        <v>21</v>
      </c>
    </row>
    <row r="694" spans="1:14" x14ac:dyDescent="0.3">
      <c r="A694" t="s">
        <v>1049</v>
      </c>
      <c r="B694" t="s">
        <v>47</v>
      </c>
      <c r="C694">
        <v>28</v>
      </c>
      <c r="D694" t="s">
        <v>16</v>
      </c>
      <c r="E694" t="s">
        <v>74</v>
      </c>
      <c r="F694" t="s">
        <v>75</v>
      </c>
      <c r="G694" t="s">
        <v>88</v>
      </c>
      <c r="H694">
        <v>44368</v>
      </c>
      <c r="I694">
        <v>33510</v>
      </c>
      <c r="J694">
        <v>1133</v>
      </c>
      <c r="K694">
        <v>3.16</v>
      </c>
      <c r="L694">
        <v>1</v>
      </c>
      <c r="M694" t="s">
        <v>28</v>
      </c>
      <c r="N694" t="s">
        <v>21</v>
      </c>
    </row>
    <row r="695" spans="1:14" x14ac:dyDescent="0.3">
      <c r="A695" t="s">
        <v>1050</v>
      </c>
      <c r="B695" t="s">
        <v>155</v>
      </c>
      <c r="C695">
        <v>24</v>
      </c>
      <c r="D695" t="s">
        <v>24</v>
      </c>
      <c r="E695" t="s">
        <v>25</v>
      </c>
      <c r="F695" t="s">
        <v>26</v>
      </c>
      <c r="G695" t="s">
        <v>53</v>
      </c>
      <c r="H695">
        <v>43077</v>
      </c>
      <c r="I695">
        <v>32966</v>
      </c>
      <c r="J695">
        <v>2356</v>
      </c>
      <c r="K695">
        <v>4.76</v>
      </c>
      <c r="L695">
        <v>3</v>
      </c>
      <c r="M695" t="s">
        <v>28</v>
      </c>
      <c r="N695" t="s">
        <v>21</v>
      </c>
    </row>
    <row r="696" spans="1:14" x14ac:dyDescent="0.3">
      <c r="A696" t="s">
        <v>1051</v>
      </c>
      <c r="B696" t="s">
        <v>1052</v>
      </c>
      <c r="C696">
        <v>32</v>
      </c>
      <c r="D696" t="s">
        <v>24</v>
      </c>
      <c r="E696" t="s">
        <v>25</v>
      </c>
      <c r="F696" t="s">
        <v>26</v>
      </c>
      <c r="G696" t="s">
        <v>19</v>
      </c>
      <c r="H696">
        <v>42346</v>
      </c>
      <c r="I696">
        <v>33235</v>
      </c>
      <c r="J696">
        <v>2733</v>
      </c>
      <c r="K696">
        <v>3.5</v>
      </c>
      <c r="L696">
        <v>5</v>
      </c>
      <c r="M696" t="s">
        <v>28</v>
      </c>
      <c r="N696" t="s">
        <v>21</v>
      </c>
    </row>
    <row r="697" spans="1:14" x14ac:dyDescent="0.3">
      <c r="A697" t="s">
        <v>1053</v>
      </c>
      <c r="B697" t="s">
        <v>470</v>
      </c>
      <c r="C697">
        <v>27</v>
      </c>
      <c r="D697" t="s">
        <v>24</v>
      </c>
      <c r="E697" t="s">
        <v>17</v>
      </c>
      <c r="F697" t="s">
        <v>18</v>
      </c>
      <c r="G697" t="s">
        <v>19</v>
      </c>
      <c r="H697">
        <v>44298</v>
      </c>
      <c r="I697">
        <v>59586</v>
      </c>
      <c r="J697">
        <v>1710</v>
      </c>
      <c r="K697">
        <v>2.77</v>
      </c>
      <c r="L697">
        <v>1</v>
      </c>
      <c r="M697" t="s">
        <v>28</v>
      </c>
      <c r="N697" t="s">
        <v>21</v>
      </c>
    </row>
    <row r="698" spans="1:14" x14ac:dyDescent="0.3">
      <c r="A698" t="s">
        <v>1054</v>
      </c>
      <c r="B698" t="s">
        <v>149</v>
      </c>
      <c r="C698">
        <v>23</v>
      </c>
      <c r="D698" t="s">
        <v>24</v>
      </c>
      <c r="E698" t="s">
        <v>17</v>
      </c>
      <c r="F698" t="s">
        <v>18</v>
      </c>
      <c r="G698" t="s">
        <v>50</v>
      </c>
      <c r="H698">
        <v>43771</v>
      </c>
      <c r="I698">
        <v>48860</v>
      </c>
      <c r="J698">
        <v>2463</v>
      </c>
      <c r="K698">
        <v>2.52</v>
      </c>
      <c r="L698">
        <v>3</v>
      </c>
      <c r="M698" t="s">
        <v>20</v>
      </c>
      <c r="N698" t="s">
        <v>21</v>
      </c>
    </row>
    <row r="699" spans="1:14" x14ac:dyDescent="0.3">
      <c r="A699" t="s">
        <v>1055</v>
      </c>
      <c r="B699" t="s">
        <v>1056</v>
      </c>
      <c r="C699">
        <v>30</v>
      </c>
      <c r="D699" t="s">
        <v>16</v>
      </c>
      <c r="E699" t="s">
        <v>17</v>
      </c>
      <c r="F699" t="s">
        <v>18</v>
      </c>
      <c r="G699" t="s">
        <v>50</v>
      </c>
      <c r="H699">
        <v>42364</v>
      </c>
      <c r="I699">
        <v>44155</v>
      </c>
      <c r="J699">
        <v>3890</v>
      </c>
      <c r="K699">
        <v>3.88</v>
      </c>
      <c r="L699">
        <v>4</v>
      </c>
      <c r="M699" t="s">
        <v>28</v>
      </c>
      <c r="N699" t="s">
        <v>21</v>
      </c>
    </row>
    <row r="700" spans="1:14" x14ac:dyDescent="0.3">
      <c r="A700" t="s">
        <v>1057</v>
      </c>
      <c r="B700" t="s">
        <v>77</v>
      </c>
      <c r="C700">
        <v>26</v>
      </c>
      <c r="D700" t="s">
        <v>16</v>
      </c>
      <c r="E700" t="s">
        <v>17</v>
      </c>
      <c r="F700" t="s">
        <v>18</v>
      </c>
      <c r="G700" t="s">
        <v>33</v>
      </c>
      <c r="H700">
        <v>42846</v>
      </c>
      <c r="I700">
        <v>51872</v>
      </c>
      <c r="J700">
        <v>2070</v>
      </c>
      <c r="K700">
        <v>3.54</v>
      </c>
      <c r="L700">
        <v>4</v>
      </c>
      <c r="M700" t="s">
        <v>34</v>
      </c>
      <c r="N700" t="s">
        <v>21</v>
      </c>
    </row>
    <row r="701" spans="1:14" x14ac:dyDescent="0.3">
      <c r="A701" t="s">
        <v>1058</v>
      </c>
      <c r="B701" t="s">
        <v>283</v>
      </c>
      <c r="C701">
        <v>33</v>
      </c>
      <c r="D701" t="s">
        <v>16</v>
      </c>
      <c r="E701" t="s">
        <v>37</v>
      </c>
      <c r="F701" t="s">
        <v>38</v>
      </c>
      <c r="G701" t="s">
        <v>27</v>
      </c>
      <c r="H701">
        <v>43856</v>
      </c>
      <c r="I701">
        <v>28707</v>
      </c>
      <c r="J701">
        <v>508</v>
      </c>
      <c r="K701">
        <v>2.68</v>
      </c>
      <c r="L701">
        <v>2</v>
      </c>
      <c r="M701" t="s">
        <v>20</v>
      </c>
      <c r="N701" t="s">
        <v>21</v>
      </c>
    </row>
    <row r="702" spans="1:14" x14ac:dyDescent="0.3">
      <c r="A702" t="s">
        <v>1059</v>
      </c>
      <c r="B702" t="s">
        <v>1060</v>
      </c>
      <c r="C702">
        <v>22</v>
      </c>
      <c r="D702" t="s">
        <v>24</v>
      </c>
      <c r="E702" t="s">
        <v>42</v>
      </c>
      <c r="F702" t="s">
        <v>43</v>
      </c>
      <c r="G702" t="s">
        <v>27</v>
      </c>
      <c r="H702">
        <v>44920</v>
      </c>
      <c r="I702">
        <v>35594</v>
      </c>
      <c r="J702">
        <v>1420</v>
      </c>
      <c r="K702">
        <v>3.44</v>
      </c>
      <c r="L702">
        <v>1</v>
      </c>
      <c r="M702" t="s">
        <v>20</v>
      </c>
      <c r="N702" t="s">
        <v>21</v>
      </c>
    </row>
    <row r="703" spans="1:14" x14ac:dyDescent="0.3">
      <c r="A703" t="s">
        <v>1061</v>
      </c>
      <c r="B703" t="s">
        <v>192</v>
      </c>
      <c r="C703">
        <v>30</v>
      </c>
      <c r="D703" t="s">
        <v>24</v>
      </c>
      <c r="E703" t="s">
        <v>62</v>
      </c>
      <c r="F703" t="s">
        <v>63</v>
      </c>
      <c r="G703" t="s">
        <v>88</v>
      </c>
      <c r="H703">
        <v>44133</v>
      </c>
      <c r="I703">
        <v>31662</v>
      </c>
      <c r="J703">
        <v>1944</v>
      </c>
      <c r="K703">
        <v>2.63</v>
      </c>
      <c r="L703">
        <v>5</v>
      </c>
      <c r="M703" t="s">
        <v>34</v>
      </c>
      <c r="N703" t="s">
        <v>21</v>
      </c>
    </row>
    <row r="704" spans="1:14" x14ac:dyDescent="0.3">
      <c r="A704" t="s">
        <v>1062</v>
      </c>
      <c r="B704" t="s">
        <v>15</v>
      </c>
      <c r="C704">
        <v>30</v>
      </c>
      <c r="D704" t="s">
        <v>16</v>
      </c>
      <c r="E704" t="s">
        <v>62</v>
      </c>
      <c r="F704" t="s">
        <v>63</v>
      </c>
      <c r="G704" t="s">
        <v>27</v>
      </c>
      <c r="H704">
        <v>42524</v>
      </c>
      <c r="I704">
        <v>41215</v>
      </c>
      <c r="J704">
        <v>2068</v>
      </c>
      <c r="K704">
        <v>3.31</v>
      </c>
      <c r="L704">
        <v>3</v>
      </c>
      <c r="M704" t="s">
        <v>28</v>
      </c>
      <c r="N704" t="s">
        <v>21</v>
      </c>
    </row>
    <row r="705" spans="1:14" x14ac:dyDescent="0.3">
      <c r="A705" t="s">
        <v>1063</v>
      </c>
      <c r="B705" t="s">
        <v>1064</v>
      </c>
      <c r="C705">
        <v>21</v>
      </c>
      <c r="D705" t="s">
        <v>24</v>
      </c>
      <c r="E705" t="s">
        <v>31</v>
      </c>
      <c r="F705" t="s">
        <v>32</v>
      </c>
      <c r="G705" t="s">
        <v>53</v>
      </c>
      <c r="H705">
        <v>43615</v>
      </c>
      <c r="I705">
        <v>30762</v>
      </c>
      <c r="J705">
        <v>408</v>
      </c>
      <c r="K705">
        <v>2.17</v>
      </c>
      <c r="L705">
        <v>2</v>
      </c>
      <c r="M705" t="s">
        <v>20</v>
      </c>
      <c r="N705" t="s">
        <v>21</v>
      </c>
    </row>
    <row r="706" spans="1:14" x14ac:dyDescent="0.3">
      <c r="A706" t="s">
        <v>1065</v>
      </c>
      <c r="B706" t="s">
        <v>1060</v>
      </c>
      <c r="C706">
        <v>32</v>
      </c>
      <c r="D706" t="s">
        <v>24</v>
      </c>
      <c r="E706" t="s">
        <v>58</v>
      </c>
      <c r="F706" t="s">
        <v>59</v>
      </c>
      <c r="G706" t="s">
        <v>88</v>
      </c>
      <c r="H706">
        <v>44366</v>
      </c>
      <c r="I706">
        <v>33436</v>
      </c>
      <c r="J706">
        <v>1315</v>
      </c>
      <c r="K706">
        <v>3.56</v>
      </c>
      <c r="L706">
        <v>3</v>
      </c>
      <c r="M706" t="s">
        <v>20</v>
      </c>
      <c r="N706" t="s">
        <v>21</v>
      </c>
    </row>
    <row r="707" spans="1:14" x14ac:dyDescent="0.3">
      <c r="A707" t="s">
        <v>1066</v>
      </c>
      <c r="B707" t="s">
        <v>109</v>
      </c>
      <c r="C707">
        <v>41</v>
      </c>
      <c r="D707" t="s">
        <v>24</v>
      </c>
      <c r="E707" t="s">
        <v>58</v>
      </c>
      <c r="F707" t="s">
        <v>59</v>
      </c>
      <c r="G707" t="s">
        <v>19</v>
      </c>
      <c r="H707">
        <v>44970</v>
      </c>
      <c r="I707">
        <v>28966</v>
      </c>
      <c r="J707">
        <v>1038</v>
      </c>
      <c r="K707">
        <v>2.12</v>
      </c>
      <c r="L707">
        <v>0</v>
      </c>
      <c r="M707" t="s">
        <v>28</v>
      </c>
      <c r="N707" t="s">
        <v>21</v>
      </c>
    </row>
    <row r="708" spans="1:14" x14ac:dyDescent="0.3">
      <c r="A708" t="s">
        <v>1067</v>
      </c>
      <c r="B708" t="s">
        <v>229</v>
      </c>
      <c r="C708">
        <v>24</v>
      </c>
      <c r="D708" t="s">
        <v>24</v>
      </c>
      <c r="E708" t="s">
        <v>31</v>
      </c>
      <c r="F708" t="s">
        <v>32</v>
      </c>
      <c r="G708" t="s">
        <v>105</v>
      </c>
      <c r="H708">
        <v>42773</v>
      </c>
      <c r="I708">
        <v>33253</v>
      </c>
      <c r="J708">
        <v>909</v>
      </c>
      <c r="K708">
        <v>2.8</v>
      </c>
      <c r="L708">
        <v>2</v>
      </c>
      <c r="M708" t="s">
        <v>20</v>
      </c>
      <c r="N708" t="s">
        <v>21</v>
      </c>
    </row>
    <row r="709" spans="1:14" x14ac:dyDescent="0.3">
      <c r="A709" t="s">
        <v>1068</v>
      </c>
      <c r="B709" t="s">
        <v>1069</v>
      </c>
      <c r="C709">
        <v>30</v>
      </c>
      <c r="D709" t="s">
        <v>24</v>
      </c>
      <c r="E709" t="s">
        <v>74</v>
      </c>
      <c r="F709" t="s">
        <v>75</v>
      </c>
      <c r="G709" t="s">
        <v>33</v>
      </c>
      <c r="H709">
        <v>45351</v>
      </c>
      <c r="I709">
        <v>37511</v>
      </c>
      <c r="J709">
        <v>1802</v>
      </c>
      <c r="K709">
        <v>3.36</v>
      </c>
      <c r="L709">
        <v>2</v>
      </c>
      <c r="M709" t="s">
        <v>20</v>
      </c>
      <c r="N709" t="s">
        <v>21</v>
      </c>
    </row>
    <row r="710" spans="1:14" x14ac:dyDescent="0.3">
      <c r="A710" t="s">
        <v>1070</v>
      </c>
      <c r="B710" t="s">
        <v>196</v>
      </c>
      <c r="C710">
        <v>30</v>
      </c>
      <c r="D710" t="s">
        <v>16</v>
      </c>
      <c r="E710" t="s">
        <v>58</v>
      </c>
      <c r="F710" t="s">
        <v>59</v>
      </c>
      <c r="G710" t="s">
        <v>39</v>
      </c>
      <c r="H710">
        <v>43425</v>
      </c>
      <c r="I710">
        <v>33603</v>
      </c>
      <c r="J710">
        <v>2003</v>
      </c>
      <c r="K710">
        <v>3.49</v>
      </c>
      <c r="L710">
        <v>4</v>
      </c>
      <c r="M710" t="s">
        <v>28</v>
      </c>
      <c r="N710" t="s">
        <v>21</v>
      </c>
    </row>
    <row r="711" spans="1:14" x14ac:dyDescent="0.3">
      <c r="A711" t="s">
        <v>1071</v>
      </c>
      <c r="B711" t="s">
        <v>285</v>
      </c>
      <c r="C711">
        <v>40</v>
      </c>
      <c r="D711" t="s">
        <v>16</v>
      </c>
      <c r="E711" t="s">
        <v>37</v>
      </c>
      <c r="F711" t="s">
        <v>38</v>
      </c>
      <c r="G711" t="s">
        <v>88</v>
      </c>
      <c r="H711">
        <v>45159</v>
      </c>
      <c r="I711">
        <v>30161</v>
      </c>
      <c r="J711">
        <v>1924</v>
      </c>
      <c r="K711">
        <v>3.41</v>
      </c>
      <c r="L711">
        <v>3</v>
      </c>
      <c r="M711" t="s">
        <v>20</v>
      </c>
      <c r="N711" t="s">
        <v>21</v>
      </c>
    </row>
    <row r="712" spans="1:14" x14ac:dyDescent="0.3">
      <c r="A712" t="s">
        <v>1072</v>
      </c>
      <c r="B712" t="s">
        <v>136</v>
      </c>
      <c r="C712">
        <v>28</v>
      </c>
      <c r="D712" t="s">
        <v>16</v>
      </c>
      <c r="E712" t="s">
        <v>17</v>
      </c>
      <c r="F712" t="s">
        <v>18</v>
      </c>
      <c r="G712" t="s">
        <v>88</v>
      </c>
      <c r="H712">
        <v>42411</v>
      </c>
      <c r="I712">
        <v>47831</v>
      </c>
      <c r="J712">
        <v>1151</v>
      </c>
      <c r="K712">
        <v>3.06</v>
      </c>
      <c r="L712">
        <v>1</v>
      </c>
      <c r="M712" t="s">
        <v>34</v>
      </c>
      <c r="N712" t="s">
        <v>21</v>
      </c>
    </row>
    <row r="713" spans="1:14" x14ac:dyDescent="0.3">
      <c r="A713" t="s">
        <v>1073</v>
      </c>
      <c r="B713" t="s">
        <v>119</v>
      </c>
      <c r="C713">
        <v>25</v>
      </c>
      <c r="D713" t="s">
        <v>16</v>
      </c>
      <c r="E713" t="s">
        <v>42</v>
      </c>
      <c r="F713" t="s">
        <v>43</v>
      </c>
      <c r="G713" t="s">
        <v>39</v>
      </c>
      <c r="H713">
        <v>45413</v>
      </c>
      <c r="I713">
        <v>39676</v>
      </c>
      <c r="J713">
        <v>1545</v>
      </c>
      <c r="K713">
        <v>2.68</v>
      </c>
      <c r="L713">
        <v>2</v>
      </c>
      <c r="M713" t="s">
        <v>34</v>
      </c>
      <c r="N713" t="s">
        <v>21</v>
      </c>
    </row>
    <row r="714" spans="1:14" x14ac:dyDescent="0.3">
      <c r="A714" t="s">
        <v>1074</v>
      </c>
      <c r="B714" t="s">
        <v>925</v>
      </c>
      <c r="C714">
        <v>35</v>
      </c>
      <c r="D714" t="s">
        <v>24</v>
      </c>
      <c r="E714" t="s">
        <v>62</v>
      </c>
      <c r="F714" t="s">
        <v>63</v>
      </c>
      <c r="G714" t="s">
        <v>39</v>
      </c>
      <c r="H714">
        <v>42320</v>
      </c>
      <c r="I714">
        <v>43955</v>
      </c>
      <c r="J714">
        <v>2938</v>
      </c>
      <c r="K714">
        <v>3.44</v>
      </c>
      <c r="L714">
        <v>0</v>
      </c>
      <c r="M714" t="s">
        <v>20</v>
      </c>
      <c r="N714" t="s">
        <v>21</v>
      </c>
    </row>
    <row r="715" spans="1:14" x14ac:dyDescent="0.3">
      <c r="A715" t="s">
        <v>1075</v>
      </c>
      <c r="B715" t="s">
        <v>457</v>
      </c>
      <c r="C715">
        <v>35</v>
      </c>
      <c r="D715" t="s">
        <v>16</v>
      </c>
      <c r="E715" t="s">
        <v>42</v>
      </c>
      <c r="F715" t="s">
        <v>43</v>
      </c>
      <c r="G715" t="s">
        <v>50</v>
      </c>
      <c r="H715">
        <v>44831</v>
      </c>
      <c r="I715">
        <v>49134</v>
      </c>
      <c r="J715">
        <v>2675</v>
      </c>
      <c r="K715">
        <v>3.88</v>
      </c>
      <c r="L715">
        <v>7</v>
      </c>
      <c r="M715" t="s">
        <v>20</v>
      </c>
      <c r="N715" t="s">
        <v>21</v>
      </c>
    </row>
    <row r="716" spans="1:14" x14ac:dyDescent="0.3">
      <c r="A716" t="s">
        <v>1076</v>
      </c>
      <c r="B716" t="s">
        <v>581</v>
      </c>
      <c r="C716">
        <v>25</v>
      </c>
      <c r="D716" t="s">
        <v>16</v>
      </c>
      <c r="E716" t="s">
        <v>37</v>
      </c>
      <c r="F716" t="s">
        <v>38</v>
      </c>
      <c r="G716" t="s">
        <v>33</v>
      </c>
      <c r="H716">
        <v>43853</v>
      </c>
      <c r="I716">
        <v>28837</v>
      </c>
      <c r="J716">
        <v>1920</v>
      </c>
      <c r="K716">
        <v>3.24</v>
      </c>
      <c r="L716">
        <v>5</v>
      </c>
      <c r="M716" t="s">
        <v>34</v>
      </c>
      <c r="N716" t="s">
        <v>21</v>
      </c>
    </row>
    <row r="717" spans="1:14" x14ac:dyDescent="0.3">
      <c r="A717" t="s">
        <v>1077</v>
      </c>
      <c r="B717" t="s">
        <v>908</v>
      </c>
      <c r="C717">
        <v>39</v>
      </c>
      <c r="D717" t="s">
        <v>24</v>
      </c>
      <c r="E717" t="s">
        <v>42</v>
      </c>
      <c r="F717" t="s">
        <v>43</v>
      </c>
      <c r="G717" t="s">
        <v>33</v>
      </c>
      <c r="H717">
        <v>44878</v>
      </c>
      <c r="I717">
        <v>48260</v>
      </c>
      <c r="J717">
        <v>1845</v>
      </c>
      <c r="K717">
        <v>2.1</v>
      </c>
      <c r="L717">
        <v>0</v>
      </c>
      <c r="M717" t="s">
        <v>34</v>
      </c>
      <c r="N717" t="s">
        <v>21</v>
      </c>
    </row>
    <row r="718" spans="1:14" x14ac:dyDescent="0.3">
      <c r="A718" t="s">
        <v>1078</v>
      </c>
      <c r="B718" t="s">
        <v>475</v>
      </c>
      <c r="C718">
        <v>43</v>
      </c>
      <c r="D718" t="s">
        <v>16</v>
      </c>
      <c r="E718" t="s">
        <v>58</v>
      </c>
      <c r="F718" t="s">
        <v>59</v>
      </c>
      <c r="G718" t="s">
        <v>105</v>
      </c>
      <c r="H718">
        <v>42253</v>
      </c>
      <c r="I718">
        <v>29137</v>
      </c>
      <c r="J718">
        <v>1991</v>
      </c>
      <c r="K718">
        <v>3.75</v>
      </c>
      <c r="L718">
        <v>8</v>
      </c>
      <c r="M718" t="s">
        <v>34</v>
      </c>
      <c r="N718" t="s">
        <v>21</v>
      </c>
    </row>
    <row r="719" spans="1:14" x14ac:dyDescent="0.3">
      <c r="A719" t="s">
        <v>1079</v>
      </c>
      <c r="B719" t="s">
        <v>126</v>
      </c>
      <c r="C719">
        <v>43</v>
      </c>
      <c r="D719" t="s">
        <v>24</v>
      </c>
      <c r="E719" t="s">
        <v>31</v>
      </c>
      <c r="F719" t="s">
        <v>32</v>
      </c>
      <c r="G719" t="s">
        <v>33</v>
      </c>
      <c r="H719">
        <v>43929</v>
      </c>
      <c r="I719">
        <v>36009</v>
      </c>
      <c r="J719">
        <v>1594</v>
      </c>
      <c r="K719">
        <v>4.4400000000000004</v>
      </c>
      <c r="L719">
        <v>6</v>
      </c>
      <c r="M719" t="s">
        <v>20</v>
      </c>
      <c r="N719" t="s">
        <v>21</v>
      </c>
    </row>
    <row r="720" spans="1:14" x14ac:dyDescent="0.3">
      <c r="A720" t="s">
        <v>1080</v>
      </c>
      <c r="B720" t="s">
        <v>85</v>
      </c>
      <c r="C720">
        <v>34</v>
      </c>
      <c r="D720" t="s">
        <v>16</v>
      </c>
      <c r="E720" t="s">
        <v>25</v>
      </c>
      <c r="F720" t="s">
        <v>26</v>
      </c>
      <c r="G720" t="s">
        <v>53</v>
      </c>
      <c r="H720">
        <v>43138</v>
      </c>
      <c r="I720">
        <v>29334</v>
      </c>
      <c r="J720">
        <v>2219</v>
      </c>
      <c r="K720">
        <v>3.92</v>
      </c>
      <c r="L720">
        <v>3</v>
      </c>
      <c r="M720" t="s">
        <v>20</v>
      </c>
      <c r="N720" t="s">
        <v>21</v>
      </c>
    </row>
    <row r="721" spans="1:14" x14ac:dyDescent="0.3">
      <c r="A721" t="s">
        <v>1081</v>
      </c>
      <c r="B721" t="s">
        <v>293</v>
      </c>
      <c r="C721">
        <v>36</v>
      </c>
      <c r="D721" t="s">
        <v>16</v>
      </c>
      <c r="E721" t="s">
        <v>37</v>
      </c>
      <c r="F721" t="s">
        <v>38</v>
      </c>
      <c r="G721" t="s">
        <v>39</v>
      </c>
      <c r="H721">
        <v>45205</v>
      </c>
      <c r="I721">
        <v>32476</v>
      </c>
      <c r="J721">
        <v>1734</v>
      </c>
      <c r="K721">
        <v>3.25</v>
      </c>
      <c r="L721">
        <v>2</v>
      </c>
      <c r="M721" t="s">
        <v>34</v>
      </c>
      <c r="N721" t="s">
        <v>21</v>
      </c>
    </row>
    <row r="722" spans="1:14" x14ac:dyDescent="0.3">
      <c r="A722" t="s">
        <v>1082</v>
      </c>
      <c r="B722" t="s">
        <v>404</v>
      </c>
      <c r="C722">
        <v>29</v>
      </c>
      <c r="D722" t="s">
        <v>16</v>
      </c>
      <c r="E722" t="s">
        <v>42</v>
      </c>
      <c r="F722" t="s">
        <v>43</v>
      </c>
      <c r="G722" t="s">
        <v>88</v>
      </c>
      <c r="H722">
        <v>43831</v>
      </c>
      <c r="I722">
        <v>37932</v>
      </c>
      <c r="J722">
        <v>2126</v>
      </c>
      <c r="K722">
        <v>2.36</v>
      </c>
      <c r="L722">
        <v>5</v>
      </c>
      <c r="M722" t="s">
        <v>28</v>
      </c>
      <c r="N722" t="s">
        <v>21</v>
      </c>
    </row>
    <row r="723" spans="1:14" x14ac:dyDescent="0.3">
      <c r="A723" t="s">
        <v>1083</v>
      </c>
      <c r="B723" t="s">
        <v>329</v>
      </c>
      <c r="C723">
        <v>35</v>
      </c>
      <c r="D723" t="s">
        <v>24</v>
      </c>
      <c r="E723" t="s">
        <v>42</v>
      </c>
      <c r="F723" t="s">
        <v>43</v>
      </c>
      <c r="G723" t="s">
        <v>105</v>
      </c>
      <c r="H723">
        <v>45506</v>
      </c>
      <c r="I723">
        <v>47151</v>
      </c>
      <c r="J723">
        <v>2362</v>
      </c>
      <c r="K723">
        <v>3.11</v>
      </c>
      <c r="L723">
        <v>3</v>
      </c>
      <c r="M723" t="s">
        <v>20</v>
      </c>
      <c r="N723" t="s">
        <v>21</v>
      </c>
    </row>
    <row r="724" spans="1:14" x14ac:dyDescent="0.3">
      <c r="A724" t="s">
        <v>1084</v>
      </c>
      <c r="B724" t="s">
        <v>113</v>
      </c>
      <c r="C724">
        <v>26</v>
      </c>
      <c r="D724" t="s">
        <v>16</v>
      </c>
      <c r="E724" t="s">
        <v>37</v>
      </c>
      <c r="F724" t="s">
        <v>38</v>
      </c>
      <c r="G724" t="s">
        <v>50</v>
      </c>
      <c r="H724">
        <v>44731</v>
      </c>
      <c r="I724">
        <v>25952</v>
      </c>
      <c r="J724">
        <v>1680</v>
      </c>
      <c r="K724">
        <v>3.03</v>
      </c>
      <c r="L724">
        <v>4</v>
      </c>
      <c r="M724" t="s">
        <v>20</v>
      </c>
      <c r="N724" t="s">
        <v>21</v>
      </c>
    </row>
    <row r="725" spans="1:14" x14ac:dyDescent="0.3">
      <c r="A725" t="s">
        <v>1085</v>
      </c>
      <c r="B725" t="s">
        <v>919</v>
      </c>
      <c r="C725">
        <v>32</v>
      </c>
      <c r="D725" t="s">
        <v>24</v>
      </c>
      <c r="E725" t="s">
        <v>17</v>
      </c>
      <c r="F725" t="s">
        <v>18</v>
      </c>
      <c r="G725" t="s">
        <v>39</v>
      </c>
      <c r="H725">
        <v>42932</v>
      </c>
      <c r="I725">
        <v>43023</v>
      </c>
      <c r="J725">
        <v>2678</v>
      </c>
      <c r="K725">
        <v>2.67</v>
      </c>
      <c r="L725">
        <v>0</v>
      </c>
      <c r="M725" t="s">
        <v>20</v>
      </c>
      <c r="N725" t="s">
        <v>21</v>
      </c>
    </row>
    <row r="726" spans="1:14" x14ac:dyDescent="0.3">
      <c r="A726" t="s">
        <v>1086</v>
      </c>
      <c r="B726" t="s">
        <v>612</v>
      </c>
      <c r="C726">
        <v>21</v>
      </c>
      <c r="D726" t="s">
        <v>16</v>
      </c>
      <c r="E726" t="s">
        <v>74</v>
      </c>
      <c r="F726" t="s">
        <v>75</v>
      </c>
      <c r="G726" t="s">
        <v>39</v>
      </c>
      <c r="H726">
        <v>43318</v>
      </c>
      <c r="I726">
        <v>36229</v>
      </c>
      <c r="J726">
        <v>1104</v>
      </c>
      <c r="K726">
        <v>2.25</v>
      </c>
      <c r="L726">
        <v>4</v>
      </c>
      <c r="M726" t="s">
        <v>20</v>
      </c>
      <c r="N726" t="s">
        <v>21</v>
      </c>
    </row>
    <row r="727" spans="1:14" x14ac:dyDescent="0.3">
      <c r="A727" t="s">
        <v>1087</v>
      </c>
      <c r="B727" t="s">
        <v>1088</v>
      </c>
      <c r="C727">
        <v>36</v>
      </c>
      <c r="D727" t="s">
        <v>16</v>
      </c>
      <c r="E727" t="s">
        <v>25</v>
      </c>
      <c r="F727" t="s">
        <v>26</v>
      </c>
      <c r="G727" t="s">
        <v>19</v>
      </c>
      <c r="H727">
        <v>42314</v>
      </c>
      <c r="I727">
        <v>28078</v>
      </c>
      <c r="J727">
        <v>1872</v>
      </c>
      <c r="K727">
        <v>3.56</v>
      </c>
      <c r="L727">
        <v>2</v>
      </c>
      <c r="M727" t="s">
        <v>34</v>
      </c>
      <c r="N727" t="s">
        <v>21</v>
      </c>
    </row>
    <row r="728" spans="1:14" x14ac:dyDescent="0.3">
      <c r="A728" t="s">
        <v>1089</v>
      </c>
      <c r="B728" t="s">
        <v>1090</v>
      </c>
      <c r="C728">
        <v>39</v>
      </c>
      <c r="D728" t="s">
        <v>24</v>
      </c>
      <c r="E728" t="s">
        <v>37</v>
      </c>
      <c r="F728" t="s">
        <v>38</v>
      </c>
      <c r="G728" t="s">
        <v>19</v>
      </c>
      <c r="H728">
        <v>44978</v>
      </c>
      <c r="I728">
        <v>28790</v>
      </c>
      <c r="J728">
        <v>355</v>
      </c>
      <c r="K728">
        <v>1.87</v>
      </c>
      <c r="L728">
        <v>4</v>
      </c>
      <c r="M728" t="s">
        <v>34</v>
      </c>
      <c r="N728" t="s">
        <v>21</v>
      </c>
    </row>
    <row r="729" spans="1:14" x14ac:dyDescent="0.3">
      <c r="A729" t="s">
        <v>1091</v>
      </c>
      <c r="B729" t="s">
        <v>714</v>
      </c>
      <c r="C729">
        <v>31</v>
      </c>
      <c r="D729" t="s">
        <v>24</v>
      </c>
      <c r="E729" t="s">
        <v>17</v>
      </c>
      <c r="F729" t="s">
        <v>18</v>
      </c>
      <c r="G729" t="s">
        <v>27</v>
      </c>
      <c r="H729">
        <v>45494</v>
      </c>
      <c r="I729">
        <v>54504</v>
      </c>
      <c r="J729">
        <v>1306</v>
      </c>
      <c r="K729">
        <v>2.4500000000000002</v>
      </c>
      <c r="L729">
        <v>5</v>
      </c>
      <c r="M729" t="s">
        <v>34</v>
      </c>
      <c r="N729" t="s">
        <v>21</v>
      </c>
    </row>
    <row r="730" spans="1:14" x14ac:dyDescent="0.3">
      <c r="A730" t="s">
        <v>1092</v>
      </c>
      <c r="B730" t="s">
        <v>287</v>
      </c>
      <c r="C730">
        <v>25</v>
      </c>
      <c r="D730" t="s">
        <v>16</v>
      </c>
      <c r="E730" t="s">
        <v>17</v>
      </c>
      <c r="F730" t="s">
        <v>18</v>
      </c>
      <c r="G730" t="s">
        <v>50</v>
      </c>
      <c r="H730">
        <v>43748</v>
      </c>
      <c r="I730">
        <v>49086</v>
      </c>
      <c r="J730">
        <v>2731</v>
      </c>
      <c r="K730">
        <v>3.24</v>
      </c>
      <c r="L730">
        <v>3</v>
      </c>
      <c r="M730" t="s">
        <v>34</v>
      </c>
      <c r="N730" t="s">
        <v>21</v>
      </c>
    </row>
    <row r="731" spans="1:14" x14ac:dyDescent="0.3">
      <c r="A731" t="s">
        <v>1093</v>
      </c>
      <c r="B731" t="s">
        <v>1094</v>
      </c>
      <c r="C731">
        <v>26</v>
      </c>
      <c r="D731" t="s">
        <v>16</v>
      </c>
      <c r="E731" t="s">
        <v>31</v>
      </c>
      <c r="F731" t="s">
        <v>32</v>
      </c>
      <c r="G731" t="s">
        <v>88</v>
      </c>
      <c r="H731">
        <v>45582</v>
      </c>
      <c r="I731">
        <v>30859</v>
      </c>
      <c r="J731">
        <v>2622</v>
      </c>
      <c r="K731">
        <v>4.33</v>
      </c>
      <c r="L731">
        <v>0</v>
      </c>
      <c r="M731" t="s">
        <v>34</v>
      </c>
      <c r="N731" t="s">
        <v>21</v>
      </c>
    </row>
    <row r="732" spans="1:14" x14ac:dyDescent="0.3">
      <c r="A732" t="s">
        <v>1095</v>
      </c>
      <c r="B732" t="s">
        <v>583</v>
      </c>
      <c r="C732">
        <v>24</v>
      </c>
      <c r="D732" t="s">
        <v>24</v>
      </c>
      <c r="E732" t="s">
        <v>25</v>
      </c>
      <c r="F732" t="s">
        <v>26</v>
      </c>
      <c r="G732" t="s">
        <v>88</v>
      </c>
      <c r="H732">
        <v>43501</v>
      </c>
      <c r="I732">
        <v>30013</v>
      </c>
      <c r="J732">
        <v>977</v>
      </c>
      <c r="K732">
        <v>2.84</v>
      </c>
      <c r="L732">
        <v>2</v>
      </c>
      <c r="M732" t="s">
        <v>20</v>
      </c>
      <c r="N732" t="s">
        <v>21</v>
      </c>
    </row>
    <row r="733" spans="1:14" x14ac:dyDescent="0.3">
      <c r="A733" t="s">
        <v>1096</v>
      </c>
      <c r="B733" t="s">
        <v>448</v>
      </c>
      <c r="C733">
        <v>40</v>
      </c>
      <c r="D733" t="s">
        <v>24</v>
      </c>
      <c r="E733" t="s">
        <v>74</v>
      </c>
      <c r="F733" t="s">
        <v>75</v>
      </c>
      <c r="G733" t="s">
        <v>105</v>
      </c>
      <c r="H733">
        <v>42771</v>
      </c>
      <c r="I733">
        <v>34759</v>
      </c>
      <c r="J733">
        <v>1921</v>
      </c>
      <c r="K733">
        <v>4.3600000000000003</v>
      </c>
      <c r="L733">
        <v>4</v>
      </c>
      <c r="M733" t="s">
        <v>28</v>
      </c>
      <c r="N733" t="s">
        <v>21</v>
      </c>
    </row>
    <row r="734" spans="1:14" x14ac:dyDescent="0.3">
      <c r="A734" t="s">
        <v>1097</v>
      </c>
      <c r="B734" t="s">
        <v>362</v>
      </c>
      <c r="C734">
        <v>30</v>
      </c>
      <c r="D734" t="s">
        <v>16</v>
      </c>
      <c r="E734" t="s">
        <v>74</v>
      </c>
      <c r="F734" t="s">
        <v>75</v>
      </c>
      <c r="G734" t="s">
        <v>88</v>
      </c>
      <c r="H734">
        <v>42403</v>
      </c>
      <c r="I734">
        <v>32706</v>
      </c>
      <c r="J734">
        <v>696</v>
      </c>
      <c r="K734">
        <v>3.49</v>
      </c>
      <c r="L734">
        <v>6</v>
      </c>
      <c r="M734" t="s">
        <v>34</v>
      </c>
      <c r="N734" t="s">
        <v>21</v>
      </c>
    </row>
    <row r="735" spans="1:14" x14ac:dyDescent="0.3">
      <c r="A735" t="s">
        <v>1098</v>
      </c>
      <c r="B735" t="s">
        <v>829</v>
      </c>
      <c r="C735">
        <v>28</v>
      </c>
      <c r="D735" t="s">
        <v>16</v>
      </c>
      <c r="E735" t="s">
        <v>25</v>
      </c>
      <c r="F735" t="s">
        <v>26</v>
      </c>
      <c r="G735" t="s">
        <v>33</v>
      </c>
      <c r="H735">
        <v>45010</v>
      </c>
      <c r="I735">
        <v>33759</v>
      </c>
      <c r="J735">
        <v>657</v>
      </c>
      <c r="K735">
        <v>2.93</v>
      </c>
      <c r="L735">
        <v>6</v>
      </c>
      <c r="M735" t="s">
        <v>20</v>
      </c>
      <c r="N735" t="s">
        <v>21</v>
      </c>
    </row>
    <row r="736" spans="1:14" x14ac:dyDescent="0.3">
      <c r="A736" t="s">
        <v>1099</v>
      </c>
      <c r="B736" t="s">
        <v>1100</v>
      </c>
      <c r="C736">
        <v>30</v>
      </c>
      <c r="D736" t="s">
        <v>24</v>
      </c>
      <c r="E736" t="s">
        <v>58</v>
      </c>
      <c r="F736" t="s">
        <v>59</v>
      </c>
      <c r="G736" t="s">
        <v>27</v>
      </c>
      <c r="H736">
        <v>44726</v>
      </c>
      <c r="I736">
        <v>31585</v>
      </c>
      <c r="J736">
        <v>922</v>
      </c>
      <c r="K736">
        <v>3.17</v>
      </c>
      <c r="L736">
        <v>3</v>
      </c>
      <c r="M736" t="s">
        <v>34</v>
      </c>
      <c r="N736" t="s">
        <v>21</v>
      </c>
    </row>
    <row r="737" spans="1:14" x14ac:dyDescent="0.3">
      <c r="A737" t="s">
        <v>1101</v>
      </c>
      <c r="B737" t="s">
        <v>247</v>
      </c>
      <c r="C737">
        <v>38</v>
      </c>
      <c r="D737" t="s">
        <v>16</v>
      </c>
      <c r="E737" t="s">
        <v>25</v>
      </c>
      <c r="F737" t="s">
        <v>26</v>
      </c>
      <c r="G737" t="s">
        <v>50</v>
      </c>
      <c r="H737">
        <v>44302</v>
      </c>
      <c r="I737">
        <v>30242</v>
      </c>
      <c r="J737">
        <v>895</v>
      </c>
      <c r="K737">
        <v>3.84</v>
      </c>
      <c r="L737">
        <v>3</v>
      </c>
      <c r="M737" t="s">
        <v>34</v>
      </c>
      <c r="N737" t="s">
        <v>21</v>
      </c>
    </row>
    <row r="738" spans="1:14" x14ac:dyDescent="0.3">
      <c r="A738" t="s">
        <v>1102</v>
      </c>
      <c r="B738" t="s">
        <v>305</v>
      </c>
      <c r="C738">
        <v>26</v>
      </c>
      <c r="D738" t="s">
        <v>16</v>
      </c>
      <c r="E738" t="s">
        <v>62</v>
      </c>
      <c r="F738" t="s">
        <v>63</v>
      </c>
      <c r="G738" t="s">
        <v>105</v>
      </c>
      <c r="H738">
        <v>44339</v>
      </c>
      <c r="I738">
        <v>40139</v>
      </c>
      <c r="J738">
        <v>2564</v>
      </c>
      <c r="K738">
        <v>2.98</v>
      </c>
      <c r="L738">
        <v>7</v>
      </c>
      <c r="M738" t="s">
        <v>20</v>
      </c>
      <c r="N738" t="s">
        <v>21</v>
      </c>
    </row>
    <row r="739" spans="1:14" x14ac:dyDescent="0.3">
      <c r="A739" t="s">
        <v>1103</v>
      </c>
      <c r="B739" t="s">
        <v>572</v>
      </c>
      <c r="C739">
        <v>33</v>
      </c>
      <c r="D739" t="s">
        <v>16</v>
      </c>
      <c r="E739" t="s">
        <v>74</v>
      </c>
      <c r="F739" t="s">
        <v>75</v>
      </c>
      <c r="G739" t="s">
        <v>27</v>
      </c>
      <c r="H739">
        <v>43792</v>
      </c>
      <c r="I739">
        <v>35833</v>
      </c>
      <c r="J739">
        <v>1341</v>
      </c>
      <c r="K739">
        <v>4.92</v>
      </c>
      <c r="L739">
        <v>1</v>
      </c>
      <c r="M739" t="s">
        <v>28</v>
      </c>
      <c r="N739" t="s">
        <v>21</v>
      </c>
    </row>
    <row r="740" spans="1:14" x14ac:dyDescent="0.3">
      <c r="A740" t="s">
        <v>1104</v>
      </c>
      <c r="B740" t="s">
        <v>285</v>
      </c>
      <c r="C740">
        <v>35</v>
      </c>
      <c r="D740" t="s">
        <v>16</v>
      </c>
      <c r="E740" t="s">
        <v>37</v>
      </c>
      <c r="F740" t="s">
        <v>38</v>
      </c>
      <c r="G740" t="s">
        <v>53</v>
      </c>
      <c r="H740">
        <v>44351</v>
      </c>
      <c r="I740">
        <v>23002</v>
      </c>
      <c r="J740">
        <v>1958</v>
      </c>
      <c r="K740">
        <v>3.73</v>
      </c>
      <c r="L740">
        <v>1</v>
      </c>
      <c r="M740" t="s">
        <v>28</v>
      </c>
      <c r="N740" t="s">
        <v>21</v>
      </c>
    </row>
    <row r="741" spans="1:14" x14ac:dyDescent="0.3">
      <c r="A741" t="s">
        <v>1105</v>
      </c>
      <c r="B741" t="s">
        <v>49</v>
      </c>
      <c r="C741">
        <v>27</v>
      </c>
      <c r="D741" t="s">
        <v>16</v>
      </c>
      <c r="E741" t="s">
        <v>42</v>
      </c>
      <c r="F741" t="s">
        <v>43</v>
      </c>
      <c r="G741" t="s">
        <v>33</v>
      </c>
      <c r="H741">
        <v>45202</v>
      </c>
      <c r="I741">
        <v>38601</v>
      </c>
      <c r="J741">
        <v>1490</v>
      </c>
      <c r="K741">
        <v>2.73</v>
      </c>
      <c r="L741">
        <v>3</v>
      </c>
      <c r="M741" t="s">
        <v>20</v>
      </c>
      <c r="N741" t="s">
        <v>21</v>
      </c>
    </row>
    <row r="742" spans="1:14" x14ac:dyDescent="0.3">
      <c r="A742" t="s">
        <v>1106</v>
      </c>
      <c r="B742" t="s">
        <v>109</v>
      </c>
      <c r="C742">
        <v>29</v>
      </c>
      <c r="D742" t="s">
        <v>16</v>
      </c>
      <c r="E742" t="s">
        <v>42</v>
      </c>
      <c r="F742" t="s">
        <v>43</v>
      </c>
      <c r="G742" t="s">
        <v>50</v>
      </c>
      <c r="H742">
        <v>44370</v>
      </c>
      <c r="I742">
        <v>51246</v>
      </c>
      <c r="J742">
        <v>1796</v>
      </c>
      <c r="K742">
        <v>4.78</v>
      </c>
      <c r="L742">
        <v>1</v>
      </c>
      <c r="M742" t="s">
        <v>20</v>
      </c>
      <c r="N742" t="s">
        <v>21</v>
      </c>
    </row>
    <row r="743" spans="1:14" x14ac:dyDescent="0.3">
      <c r="A743" t="s">
        <v>1107</v>
      </c>
      <c r="B743" t="s">
        <v>1004</v>
      </c>
      <c r="C743">
        <v>25</v>
      </c>
      <c r="D743" t="s">
        <v>16</v>
      </c>
      <c r="E743" t="s">
        <v>37</v>
      </c>
      <c r="F743" t="s">
        <v>38</v>
      </c>
      <c r="G743" t="s">
        <v>88</v>
      </c>
      <c r="H743">
        <v>43854</v>
      </c>
      <c r="I743">
        <v>28357</v>
      </c>
      <c r="J743">
        <v>1449</v>
      </c>
      <c r="K743">
        <v>2.83</v>
      </c>
      <c r="L743">
        <v>2</v>
      </c>
      <c r="M743" t="s">
        <v>34</v>
      </c>
      <c r="N743" t="s">
        <v>21</v>
      </c>
    </row>
    <row r="744" spans="1:14" x14ac:dyDescent="0.3">
      <c r="A744" t="s">
        <v>1108</v>
      </c>
      <c r="B744" t="s">
        <v>96</v>
      </c>
      <c r="C744">
        <v>34</v>
      </c>
      <c r="D744" t="s">
        <v>16</v>
      </c>
      <c r="E744" t="s">
        <v>62</v>
      </c>
      <c r="F744" t="s">
        <v>63</v>
      </c>
      <c r="G744" t="s">
        <v>50</v>
      </c>
      <c r="H744">
        <v>44592</v>
      </c>
      <c r="I744">
        <v>47508</v>
      </c>
      <c r="J744">
        <v>2259</v>
      </c>
      <c r="K744">
        <v>2.4500000000000002</v>
      </c>
      <c r="L744">
        <v>4</v>
      </c>
      <c r="M744" t="s">
        <v>28</v>
      </c>
      <c r="N744" t="s">
        <v>21</v>
      </c>
    </row>
    <row r="745" spans="1:14" x14ac:dyDescent="0.3">
      <c r="A745" t="s">
        <v>1109</v>
      </c>
      <c r="B745" t="s">
        <v>1110</v>
      </c>
      <c r="C745">
        <v>37</v>
      </c>
      <c r="D745" t="s">
        <v>16</v>
      </c>
      <c r="E745" t="s">
        <v>17</v>
      </c>
      <c r="F745" t="s">
        <v>18</v>
      </c>
      <c r="G745" t="s">
        <v>105</v>
      </c>
      <c r="H745">
        <v>44438</v>
      </c>
      <c r="I745">
        <v>35102</v>
      </c>
      <c r="J745">
        <v>2384</v>
      </c>
      <c r="K745">
        <v>4.01</v>
      </c>
      <c r="L745">
        <v>4</v>
      </c>
      <c r="M745" t="s">
        <v>20</v>
      </c>
      <c r="N745" t="s">
        <v>21</v>
      </c>
    </row>
    <row r="746" spans="1:14" x14ac:dyDescent="0.3">
      <c r="A746" t="s">
        <v>1111</v>
      </c>
      <c r="B746" t="s">
        <v>202</v>
      </c>
      <c r="C746">
        <v>29</v>
      </c>
      <c r="D746" t="s">
        <v>16</v>
      </c>
      <c r="E746" t="s">
        <v>42</v>
      </c>
      <c r="F746" t="s">
        <v>43</v>
      </c>
      <c r="G746" t="s">
        <v>105</v>
      </c>
      <c r="H746">
        <v>44910</v>
      </c>
      <c r="I746">
        <v>36729</v>
      </c>
      <c r="J746">
        <v>3241</v>
      </c>
      <c r="K746">
        <v>4.32</v>
      </c>
      <c r="L746">
        <v>2</v>
      </c>
      <c r="M746" t="s">
        <v>28</v>
      </c>
      <c r="N746" t="s">
        <v>21</v>
      </c>
    </row>
    <row r="747" spans="1:14" x14ac:dyDescent="0.3">
      <c r="A747" t="s">
        <v>1112</v>
      </c>
      <c r="B747" t="s">
        <v>1090</v>
      </c>
      <c r="C747">
        <v>35</v>
      </c>
      <c r="D747" t="s">
        <v>24</v>
      </c>
      <c r="E747" t="s">
        <v>62</v>
      </c>
      <c r="F747" t="s">
        <v>63</v>
      </c>
      <c r="G747" t="s">
        <v>53</v>
      </c>
      <c r="H747">
        <v>42533</v>
      </c>
      <c r="I747">
        <v>47691</v>
      </c>
      <c r="J747">
        <v>2684</v>
      </c>
      <c r="K747">
        <v>2.62</v>
      </c>
      <c r="L747">
        <v>4</v>
      </c>
      <c r="M747" t="s">
        <v>28</v>
      </c>
      <c r="N747" t="s">
        <v>21</v>
      </c>
    </row>
    <row r="748" spans="1:14" x14ac:dyDescent="0.3">
      <c r="A748" t="s">
        <v>1113</v>
      </c>
      <c r="B748" t="s">
        <v>104</v>
      </c>
      <c r="C748">
        <v>42</v>
      </c>
      <c r="D748" t="s">
        <v>24</v>
      </c>
      <c r="E748" t="s">
        <v>58</v>
      </c>
      <c r="F748" t="s">
        <v>59</v>
      </c>
      <c r="G748" t="s">
        <v>88</v>
      </c>
      <c r="H748">
        <v>43055</v>
      </c>
      <c r="I748">
        <v>31590</v>
      </c>
      <c r="J748">
        <v>673</v>
      </c>
      <c r="K748">
        <v>2.6</v>
      </c>
      <c r="L748">
        <v>3</v>
      </c>
      <c r="M748" t="s">
        <v>20</v>
      </c>
      <c r="N748" t="s">
        <v>21</v>
      </c>
    </row>
    <row r="749" spans="1:14" x14ac:dyDescent="0.3">
      <c r="A749" t="s">
        <v>1114</v>
      </c>
      <c r="B749" t="s">
        <v>1115</v>
      </c>
      <c r="C749">
        <v>35</v>
      </c>
      <c r="D749" t="s">
        <v>24</v>
      </c>
      <c r="E749" t="s">
        <v>58</v>
      </c>
      <c r="F749" t="s">
        <v>59</v>
      </c>
      <c r="G749" t="s">
        <v>88</v>
      </c>
      <c r="H749">
        <v>43050</v>
      </c>
      <c r="I749">
        <v>30933</v>
      </c>
      <c r="J749">
        <v>1151</v>
      </c>
      <c r="K749">
        <v>4.75</v>
      </c>
      <c r="L749">
        <v>3</v>
      </c>
      <c r="M749" t="s">
        <v>28</v>
      </c>
      <c r="N749" t="s">
        <v>21</v>
      </c>
    </row>
    <row r="750" spans="1:14" x14ac:dyDescent="0.3">
      <c r="A750" t="s">
        <v>1116</v>
      </c>
      <c r="B750" t="s">
        <v>117</v>
      </c>
      <c r="C750">
        <v>32</v>
      </c>
      <c r="D750" t="s">
        <v>24</v>
      </c>
      <c r="E750" t="s">
        <v>31</v>
      </c>
      <c r="F750" t="s">
        <v>32</v>
      </c>
      <c r="G750" t="s">
        <v>105</v>
      </c>
      <c r="H750">
        <v>42564</v>
      </c>
      <c r="I750">
        <v>33567</v>
      </c>
      <c r="J750">
        <v>1767</v>
      </c>
      <c r="K750">
        <v>3.43</v>
      </c>
      <c r="L750">
        <v>2</v>
      </c>
      <c r="M750" t="s">
        <v>28</v>
      </c>
      <c r="N750" t="s">
        <v>21</v>
      </c>
    </row>
    <row r="751" spans="1:14" x14ac:dyDescent="0.3">
      <c r="A751" t="s">
        <v>1117</v>
      </c>
      <c r="B751" t="s">
        <v>536</v>
      </c>
      <c r="C751">
        <v>33</v>
      </c>
      <c r="D751" t="s">
        <v>24</v>
      </c>
      <c r="E751" t="s">
        <v>58</v>
      </c>
      <c r="F751" t="s">
        <v>59</v>
      </c>
      <c r="G751" t="s">
        <v>88</v>
      </c>
      <c r="H751">
        <v>42135</v>
      </c>
      <c r="I751">
        <v>27415</v>
      </c>
      <c r="J751">
        <v>765</v>
      </c>
      <c r="K751">
        <v>2.85</v>
      </c>
      <c r="L751">
        <v>1</v>
      </c>
      <c r="M751" t="s">
        <v>20</v>
      </c>
      <c r="N751" t="s">
        <v>21</v>
      </c>
    </row>
    <row r="752" spans="1:14" x14ac:dyDescent="0.3">
      <c r="A752" t="s">
        <v>1118</v>
      </c>
      <c r="B752" t="s">
        <v>204</v>
      </c>
      <c r="C752">
        <v>24</v>
      </c>
      <c r="D752" t="s">
        <v>16</v>
      </c>
      <c r="E752" t="s">
        <v>58</v>
      </c>
      <c r="F752" t="s">
        <v>59</v>
      </c>
      <c r="G752" t="s">
        <v>50</v>
      </c>
      <c r="H752">
        <v>42532</v>
      </c>
      <c r="I752">
        <v>32888</v>
      </c>
      <c r="J752">
        <v>2251</v>
      </c>
      <c r="K752">
        <v>4.29</v>
      </c>
      <c r="L752">
        <v>0</v>
      </c>
      <c r="M752" t="s">
        <v>28</v>
      </c>
      <c r="N752" t="s">
        <v>21</v>
      </c>
    </row>
    <row r="753" spans="1:14" x14ac:dyDescent="0.3">
      <c r="A753" t="s">
        <v>1119</v>
      </c>
      <c r="B753" t="s">
        <v>819</v>
      </c>
      <c r="C753">
        <v>25</v>
      </c>
      <c r="D753" t="s">
        <v>24</v>
      </c>
      <c r="E753" t="s">
        <v>25</v>
      </c>
      <c r="F753" t="s">
        <v>26</v>
      </c>
      <c r="G753" t="s">
        <v>27</v>
      </c>
      <c r="H753">
        <v>43577</v>
      </c>
      <c r="I753">
        <v>25506</v>
      </c>
      <c r="J753">
        <v>1162</v>
      </c>
      <c r="K753">
        <v>3.85</v>
      </c>
      <c r="L753">
        <v>4</v>
      </c>
      <c r="M753" t="s">
        <v>34</v>
      </c>
      <c r="N753" t="s">
        <v>21</v>
      </c>
    </row>
    <row r="754" spans="1:14" x14ac:dyDescent="0.3">
      <c r="A754" t="s">
        <v>1120</v>
      </c>
      <c r="B754" t="s">
        <v>707</v>
      </c>
      <c r="C754">
        <v>39</v>
      </c>
      <c r="D754" t="s">
        <v>16</v>
      </c>
      <c r="E754" t="s">
        <v>74</v>
      </c>
      <c r="F754" t="s">
        <v>75</v>
      </c>
      <c r="G754" t="s">
        <v>39</v>
      </c>
      <c r="H754">
        <v>44770</v>
      </c>
      <c r="I754">
        <v>31580</v>
      </c>
      <c r="J754">
        <v>434</v>
      </c>
      <c r="K754">
        <v>1.17</v>
      </c>
      <c r="L754">
        <v>0</v>
      </c>
      <c r="M754" t="s">
        <v>20</v>
      </c>
      <c r="N754" t="s">
        <v>21</v>
      </c>
    </row>
    <row r="755" spans="1:14" x14ac:dyDescent="0.3">
      <c r="A755" t="s">
        <v>1121</v>
      </c>
      <c r="B755" t="s">
        <v>174</v>
      </c>
      <c r="C755">
        <v>28</v>
      </c>
      <c r="D755" t="s">
        <v>16</v>
      </c>
      <c r="E755" t="s">
        <v>42</v>
      </c>
      <c r="F755" t="s">
        <v>43</v>
      </c>
      <c r="G755" t="s">
        <v>105</v>
      </c>
      <c r="H755">
        <v>43223</v>
      </c>
      <c r="I755">
        <v>36087</v>
      </c>
      <c r="J755">
        <v>1147</v>
      </c>
      <c r="K755">
        <v>2.27</v>
      </c>
      <c r="L755">
        <v>1</v>
      </c>
      <c r="M755" t="s">
        <v>28</v>
      </c>
      <c r="N755" t="s">
        <v>21</v>
      </c>
    </row>
    <row r="756" spans="1:14" x14ac:dyDescent="0.3">
      <c r="A756" t="s">
        <v>1122</v>
      </c>
      <c r="B756" t="s">
        <v>184</v>
      </c>
      <c r="C756">
        <v>37</v>
      </c>
      <c r="D756" t="s">
        <v>24</v>
      </c>
      <c r="E756" t="s">
        <v>37</v>
      </c>
      <c r="F756" t="s">
        <v>38</v>
      </c>
      <c r="G756" t="s">
        <v>33</v>
      </c>
      <c r="H756">
        <v>44471</v>
      </c>
      <c r="I756">
        <v>27857</v>
      </c>
      <c r="J756">
        <v>2113</v>
      </c>
      <c r="K756">
        <v>4.2699999999999996</v>
      </c>
      <c r="L756">
        <v>1</v>
      </c>
      <c r="M756" t="s">
        <v>28</v>
      </c>
      <c r="N756" t="s">
        <v>21</v>
      </c>
    </row>
    <row r="757" spans="1:14" x14ac:dyDescent="0.3">
      <c r="A757" t="s">
        <v>1123</v>
      </c>
      <c r="B757" t="s">
        <v>1020</v>
      </c>
      <c r="C757">
        <v>24</v>
      </c>
      <c r="D757" t="s">
        <v>24</v>
      </c>
      <c r="E757" t="s">
        <v>62</v>
      </c>
      <c r="F757" t="s">
        <v>63</v>
      </c>
      <c r="G757" t="s">
        <v>19</v>
      </c>
      <c r="H757">
        <v>45124</v>
      </c>
      <c r="I757">
        <v>32830</v>
      </c>
      <c r="J757">
        <v>587</v>
      </c>
      <c r="K757">
        <v>2.4900000000000002</v>
      </c>
      <c r="L757">
        <v>4</v>
      </c>
      <c r="M757" t="s">
        <v>20</v>
      </c>
      <c r="N757" t="s">
        <v>21</v>
      </c>
    </row>
    <row r="758" spans="1:14" x14ac:dyDescent="0.3">
      <c r="A758" t="s">
        <v>1124</v>
      </c>
      <c r="B758" t="s">
        <v>87</v>
      </c>
      <c r="C758">
        <v>37</v>
      </c>
      <c r="D758" t="s">
        <v>16</v>
      </c>
      <c r="E758" t="s">
        <v>58</v>
      </c>
      <c r="F758" t="s">
        <v>59</v>
      </c>
      <c r="G758" t="s">
        <v>50</v>
      </c>
      <c r="H758">
        <v>44844</v>
      </c>
      <c r="I758">
        <v>35151</v>
      </c>
      <c r="J758">
        <v>1784</v>
      </c>
      <c r="K758">
        <v>2.81</v>
      </c>
      <c r="L758">
        <v>2</v>
      </c>
      <c r="M758" t="s">
        <v>20</v>
      </c>
      <c r="N758" t="s">
        <v>21</v>
      </c>
    </row>
    <row r="759" spans="1:14" x14ac:dyDescent="0.3">
      <c r="A759" t="s">
        <v>1125</v>
      </c>
      <c r="B759" t="s">
        <v>302</v>
      </c>
      <c r="C759">
        <v>32</v>
      </c>
      <c r="D759" t="s">
        <v>24</v>
      </c>
      <c r="E759" t="s">
        <v>25</v>
      </c>
      <c r="F759" t="s">
        <v>26</v>
      </c>
      <c r="G759" t="s">
        <v>39</v>
      </c>
      <c r="H759">
        <v>42920</v>
      </c>
      <c r="I759">
        <v>34465</v>
      </c>
      <c r="J759">
        <v>1562</v>
      </c>
      <c r="K759">
        <v>3.4</v>
      </c>
      <c r="L759">
        <v>6</v>
      </c>
      <c r="M759" t="s">
        <v>34</v>
      </c>
      <c r="N759" t="s">
        <v>21</v>
      </c>
    </row>
    <row r="760" spans="1:14" x14ac:dyDescent="0.3">
      <c r="A760" t="s">
        <v>1126</v>
      </c>
      <c r="B760" t="s">
        <v>402</v>
      </c>
      <c r="C760">
        <v>34</v>
      </c>
      <c r="D760" t="s">
        <v>16</v>
      </c>
      <c r="E760" t="s">
        <v>58</v>
      </c>
      <c r="F760" t="s">
        <v>59</v>
      </c>
      <c r="G760" t="s">
        <v>53</v>
      </c>
      <c r="H760">
        <v>43172</v>
      </c>
      <c r="I760">
        <v>30782</v>
      </c>
      <c r="J760">
        <v>749</v>
      </c>
      <c r="K760">
        <v>2.8</v>
      </c>
      <c r="L760">
        <v>3</v>
      </c>
      <c r="M760" t="s">
        <v>28</v>
      </c>
      <c r="N760" t="s">
        <v>21</v>
      </c>
    </row>
    <row r="761" spans="1:14" x14ac:dyDescent="0.3">
      <c r="A761" t="s">
        <v>1127</v>
      </c>
      <c r="B761" t="s">
        <v>285</v>
      </c>
      <c r="C761">
        <v>24</v>
      </c>
      <c r="D761" t="s">
        <v>24</v>
      </c>
      <c r="E761" t="s">
        <v>42</v>
      </c>
      <c r="F761" t="s">
        <v>43</v>
      </c>
      <c r="G761" t="s">
        <v>27</v>
      </c>
      <c r="H761">
        <v>42479</v>
      </c>
      <c r="I761">
        <v>44403</v>
      </c>
      <c r="J761">
        <v>1338</v>
      </c>
      <c r="K761">
        <v>2.82</v>
      </c>
      <c r="L761">
        <v>3</v>
      </c>
      <c r="M761" t="s">
        <v>20</v>
      </c>
      <c r="N761" t="s">
        <v>21</v>
      </c>
    </row>
    <row r="762" spans="1:14" x14ac:dyDescent="0.3">
      <c r="A762" t="s">
        <v>1128</v>
      </c>
      <c r="B762" t="s">
        <v>866</v>
      </c>
      <c r="C762">
        <v>30</v>
      </c>
      <c r="D762" t="s">
        <v>24</v>
      </c>
      <c r="E762" t="s">
        <v>37</v>
      </c>
      <c r="F762" t="s">
        <v>38</v>
      </c>
      <c r="G762" t="s">
        <v>19</v>
      </c>
      <c r="H762">
        <v>43431</v>
      </c>
      <c r="I762">
        <v>32164</v>
      </c>
      <c r="J762">
        <v>411</v>
      </c>
      <c r="K762">
        <v>1.2</v>
      </c>
      <c r="L762">
        <v>1</v>
      </c>
      <c r="M762" t="s">
        <v>20</v>
      </c>
      <c r="N762" t="s">
        <v>21</v>
      </c>
    </row>
    <row r="763" spans="1:14" x14ac:dyDescent="0.3">
      <c r="A763" t="s">
        <v>1129</v>
      </c>
      <c r="B763" t="s">
        <v>1130</v>
      </c>
      <c r="C763">
        <v>40</v>
      </c>
      <c r="D763" t="s">
        <v>16</v>
      </c>
      <c r="E763" t="s">
        <v>42</v>
      </c>
      <c r="F763" t="s">
        <v>43</v>
      </c>
      <c r="G763" t="s">
        <v>19</v>
      </c>
      <c r="H763">
        <v>43856</v>
      </c>
      <c r="I763">
        <v>45515</v>
      </c>
      <c r="J763">
        <v>2268</v>
      </c>
      <c r="K763">
        <v>4.3899999999999997</v>
      </c>
      <c r="L763">
        <v>1</v>
      </c>
      <c r="M763" t="s">
        <v>34</v>
      </c>
      <c r="N763" t="s">
        <v>21</v>
      </c>
    </row>
    <row r="764" spans="1:14" x14ac:dyDescent="0.3">
      <c r="A764" t="s">
        <v>1131</v>
      </c>
      <c r="B764" t="s">
        <v>829</v>
      </c>
      <c r="C764">
        <v>29</v>
      </c>
      <c r="D764" t="s">
        <v>24</v>
      </c>
      <c r="E764" t="s">
        <v>62</v>
      </c>
      <c r="F764" t="s">
        <v>63</v>
      </c>
      <c r="G764" t="s">
        <v>27</v>
      </c>
      <c r="H764">
        <v>44516</v>
      </c>
      <c r="I764">
        <v>40355</v>
      </c>
      <c r="J764">
        <v>2211</v>
      </c>
      <c r="K764">
        <v>2.86</v>
      </c>
      <c r="L764">
        <v>4</v>
      </c>
      <c r="M764" t="s">
        <v>20</v>
      </c>
      <c r="N764" t="s">
        <v>21</v>
      </c>
    </row>
    <row r="765" spans="1:14" x14ac:dyDescent="0.3">
      <c r="A765" t="s">
        <v>1132</v>
      </c>
      <c r="B765" t="s">
        <v>919</v>
      </c>
      <c r="C765">
        <v>39</v>
      </c>
      <c r="D765" t="s">
        <v>24</v>
      </c>
      <c r="E765" t="s">
        <v>58</v>
      </c>
      <c r="F765" t="s">
        <v>59</v>
      </c>
      <c r="G765" t="s">
        <v>53</v>
      </c>
      <c r="H765">
        <v>42690</v>
      </c>
      <c r="I765">
        <v>33957</v>
      </c>
      <c r="J765">
        <v>1126</v>
      </c>
      <c r="K765">
        <v>3.84</v>
      </c>
      <c r="L765">
        <v>2</v>
      </c>
      <c r="M765" t="s">
        <v>28</v>
      </c>
      <c r="N765" t="s">
        <v>21</v>
      </c>
    </row>
    <row r="766" spans="1:14" x14ac:dyDescent="0.3">
      <c r="A766" t="s">
        <v>1133</v>
      </c>
      <c r="B766" t="s">
        <v>143</v>
      </c>
      <c r="C766">
        <v>40</v>
      </c>
      <c r="D766" t="s">
        <v>16</v>
      </c>
      <c r="E766" t="s">
        <v>31</v>
      </c>
      <c r="F766" t="s">
        <v>32</v>
      </c>
      <c r="G766" t="s">
        <v>33</v>
      </c>
      <c r="H766">
        <v>43977</v>
      </c>
      <c r="I766">
        <v>30039</v>
      </c>
      <c r="J766">
        <v>1291</v>
      </c>
      <c r="K766">
        <v>2.83</v>
      </c>
      <c r="L766">
        <v>3</v>
      </c>
      <c r="M766" t="s">
        <v>28</v>
      </c>
      <c r="N766" t="s">
        <v>21</v>
      </c>
    </row>
    <row r="767" spans="1:14" x14ac:dyDescent="0.3">
      <c r="A767" t="s">
        <v>1134</v>
      </c>
      <c r="B767" t="s">
        <v>305</v>
      </c>
      <c r="C767">
        <v>28</v>
      </c>
      <c r="D767" t="s">
        <v>24</v>
      </c>
      <c r="E767" t="s">
        <v>31</v>
      </c>
      <c r="F767" t="s">
        <v>32</v>
      </c>
      <c r="G767" t="s">
        <v>33</v>
      </c>
      <c r="H767">
        <v>45251</v>
      </c>
      <c r="I767">
        <v>30916</v>
      </c>
      <c r="J767">
        <v>1945</v>
      </c>
      <c r="K767">
        <v>3.05</v>
      </c>
      <c r="L767">
        <v>2</v>
      </c>
      <c r="M767" t="s">
        <v>20</v>
      </c>
      <c r="N767" t="s">
        <v>21</v>
      </c>
    </row>
    <row r="768" spans="1:14" x14ac:dyDescent="0.3">
      <c r="A768" t="s">
        <v>1135</v>
      </c>
      <c r="B768" t="s">
        <v>1136</v>
      </c>
      <c r="C768">
        <v>32</v>
      </c>
      <c r="D768" t="s">
        <v>16</v>
      </c>
      <c r="E768" t="s">
        <v>74</v>
      </c>
      <c r="F768" t="s">
        <v>75</v>
      </c>
      <c r="G768" t="s">
        <v>19</v>
      </c>
      <c r="H768">
        <v>43879</v>
      </c>
      <c r="I768">
        <v>38608</v>
      </c>
      <c r="J768">
        <v>1654</v>
      </c>
      <c r="K768">
        <v>2.44</v>
      </c>
      <c r="L768">
        <v>6</v>
      </c>
      <c r="M768" t="s">
        <v>20</v>
      </c>
      <c r="N768" t="s">
        <v>21</v>
      </c>
    </row>
    <row r="769" spans="1:14" x14ac:dyDescent="0.3">
      <c r="A769" t="s">
        <v>1137</v>
      </c>
      <c r="B769" t="s">
        <v>1138</v>
      </c>
      <c r="C769">
        <v>33</v>
      </c>
      <c r="D769" t="s">
        <v>24</v>
      </c>
      <c r="E769" t="s">
        <v>74</v>
      </c>
      <c r="F769" t="s">
        <v>75</v>
      </c>
      <c r="G769" t="s">
        <v>39</v>
      </c>
      <c r="H769">
        <v>42373</v>
      </c>
      <c r="I769">
        <v>40111</v>
      </c>
      <c r="J769">
        <v>2414</v>
      </c>
      <c r="K769">
        <v>4.25</v>
      </c>
      <c r="L769">
        <v>7</v>
      </c>
      <c r="M769" t="s">
        <v>28</v>
      </c>
      <c r="N769" t="s">
        <v>21</v>
      </c>
    </row>
    <row r="770" spans="1:14" x14ac:dyDescent="0.3">
      <c r="A770" t="s">
        <v>1139</v>
      </c>
      <c r="B770" t="s">
        <v>663</v>
      </c>
      <c r="C770">
        <v>28</v>
      </c>
      <c r="D770" t="s">
        <v>16</v>
      </c>
      <c r="E770" t="s">
        <v>74</v>
      </c>
      <c r="F770" t="s">
        <v>75</v>
      </c>
      <c r="G770" t="s">
        <v>39</v>
      </c>
      <c r="H770">
        <v>44820</v>
      </c>
      <c r="I770">
        <v>28148</v>
      </c>
      <c r="J770">
        <v>2743</v>
      </c>
      <c r="K770">
        <v>4.4800000000000004</v>
      </c>
      <c r="L770">
        <v>3</v>
      </c>
      <c r="M770" t="s">
        <v>34</v>
      </c>
      <c r="N770" t="s">
        <v>21</v>
      </c>
    </row>
    <row r="771" spans="1:14" x14ac:dyDescent="0.3">
      <c r="A771" t="s">
        <v>1140</v>
      </c>
      <c r="B771" t="s">
        <v>1060</v>
      </c>
      <c r="C771">
        <v>31</v>
      </c>
      <c r="D771" t="s">
        <v>24</v>
      </c>
      <c r="E771" t="s">
        <v>37</v>
      </c>
      <c r="F771" t="s">
        <v>38</v>
      </c>
      <c r="G771" t="s">
        <v>33</v>
      </c>
      <c r="H771">
        <v>44765</v>
      </c>
      <c r="I771">
        <v>24094</v>
      </c>
      <c r="J771">
        <v>491</v>
      </c>
      <c r="K771">
        <v>2.59</v>
      </c>
      <c r="L771">
        <v>8</v>
      </c>
      <c r="M771" t="s">
        <v>34</v>
      </c>
      <c r="N771" t="s">
        <v>21</v>
      </c>
    </row>
    <row r="772" spans="1:14" x14ac:dyDescent="0.3">
      <c r="A772" t="s">
        <v>1141</v>
      </c>
      <c r="B772" t="s">
        <v>126</v>
      </c>
      <c r="C772">
        <v>39</v>
      </c>
      <c r="D772" t="s">
        <v>16</v>
      </c>
      <c r="E772" t="s">
        <v>17</v>
      </c>
      <c r="F772" t="s">
        <v>18</v>
      </c>
      <c r="G772" t="s">
        <v>105</v>
      </c>
      <c r="H772">
        <v>42931</v>
      </c>
      <c r="I772">
        <v>32975</v>
      </c>
      <c r="J772">
        <v>1634</v>
      </c>
      <c r="K772">
        <v>3.44</v>
      </c>
      <c r="L772">
        <v>1</v>
      </c>
      <c r="M772" t="s">
        <v>34</v>
      </c>
      <c r="N772" t="s">
        <v>21</v>
      </c>
    </row>
    <row r="773" spans="1:14" x14ac:dyDescent="0.3">
      <c r="A773" t="s">
        <v>1142</v>
      </c>
      <c r="B773" t="s">
        <v>1143</v>
      </c>
      <c r="C773">
        <v>29</v>
      </c>
      <c r="D773" t="s">
        <v>24</v>
      </c>
      <c r="E773" t="s">
        <v>17</v>
      </c>
      <c r="F773" t="s">
        <v>18</v>
      </c>
      <c r="G773" t="s">
        <v>27</v>
      </c>
      <c r="H773">
        <v>45640</v>
      </c>
      <c r="I773">
        <v>46388</v>
      </c>
      <c r="J773">
        <v>2935</v>
      </c>
      <c r="K773">
        <v>3.06</v>
      </c>
      <c r="L773">
        <v>0</v>
      </c>
      <c r="M773" t="s">
        <v>20</v>
      </c>
      <c r="N773" t="s">
        <v>21</v>
      </c>
    </row>
    <row r="774" spans="1:14" x14ac:dyDescent="0.3">
      <c r="A774" t="s">
        <v>1144</v>
      </c>
      <c r="B774" t="s">
        <v>257</v>
      </c>
      <c r="C774">
        <v>33</v>
      </c>
      <c r="D774" t="s">
        <v>16</v>
      </c>
      <c r="E774" t="s">
        <v>17</v>
      </c>
      <c r="F774" t="s">
        <v>18</v>
      </c>
      <c r="G774" t="s">
        <v>27</v>
      </c>
      <c r="H774">
        <v>43185</v>
      </c>
      <c r="I774">
        <v>35252</v>
      </c>
      <c r="J774">
        <v>2280</v>
      </c>
      <c r="K774">
        <v>2.74</v>
      </c>
      <c r="L774">
        <v>3</v>
      </c>
      <c r="M774" t="s">
        <v>34</v>
      </c>
      <c r="N774" t="s">
        <v>21</v>
      </c>
    </row>
    <row r="775" spans="1:14" x14ac:dyDescent="0.3">
      <c r="A775" t="s">
        <v>1145</v>
      </c>
      <c r="B775" t="s">
        <v>872</v>
      </c>
      <c r="C775">
        <v>29</v>
      </c>
      <c r="D775" t="s">
        <v>16</v>
      </c>
      <c r="E775" t="s">
        <v>17</v>
      </c>
      <c r="F775" t="s">
        <v>18</v>
      </c>
      <c r="G775" t="s">
        <v>27</v>
      </c>
      <c r="H775">
        <v>43799</v>
      </c>
      <c r="I775">
        <v>34475</v>
      </c>
      <c r="J775">
        <v>710</v>
      </c>
      <c r="K775">
        <v>1.73</v>
      </c>
      <c r="L775">
        <v>0</v>
      </c>
      <c r="M775" t="s">
        <v>20</v>
      </c>
      <c r="N775" t="s">
        <v>21</v>
      </c>
    </row>
    <row r="776" spans="1:14" x14ac:dyDescent="0.3">
      <c r="A776" t="s">
        <v>1146</v>
      </c>
      <c r="B776" t="s">
        <v>527</v>
      </c>
      <c r="C776">
        <v>42</v>
      </c>
      <c r="D776" t="s">
        <v>24</v>
      </c>
      <c r="E776" t="s">
        <v>42</v>
      </c>
      <c r="F776" t="s">
        <v>43</v>
      </c>
      <c r="G776" t="s">
        <v>19</v>
      </c>
      <c r="H776">
        <v>44986</v>
      </c>
      <c r="I776">
        <v>45617</v>
      </c>
      <c r="J776">
        <v>1455</v>
      </c>
      <c r="K776">
        <v>2.13</v>
      </c>
      <c r="L776">
        <v>4</v>
      </c>
      <c r="M776" t="s">
        <v>20</v>
      </c>
      <c r="N776" t="s">
        <v>21</v>
      </c>
    </row>
    <row r="777" spans="1:14" x14ac:dyDescent="0.3">
      <c r="A777" t="s">
        <v>1147</v>
      </c>
      <c r="B777" t="s">
        <v>1148</v>
      </c>
      <c r="C777">
        <v>30</v>
      </c>
      <c r="D777" t="s">
        <v>16</v>
      </c>
      <c r="E777" t="s">
        <v>74</v>
      </c>
      <c r="F777" t="s">
        <v>75</v>
      </c>
      <c r="G777" t="s">
        <v>88</v>
      </c>
      <c r="H777">
        <v>43955</v>
      </c>
      <c r="I777">
        <v>37665</v>
      </c>
      <c r="J777">
        <v>2311</v>
      </c>
      <c r="K777">
        <v>3.92</v>
      </c>
      <c r="L777">
        <v>2</v>
      </c>
      <c r="M777" t="s">
        <v>28</v>
      </c>
      <c r="N777" t="s">
        <v>21</v>
      </c>
    </row>
    <row r="778" spans="1:14" x14ac:dyDescent="0.3">
      <c r="A778" t="s">
        <v>1149</v>
      </c>
      <c r="B778" t="s">
        <v>517</v>
      </c>
      <c r="C778">
        <v>24</v>
      </c>
      <c r="D778" t="s">
        <v>16</v>
      </c>
      <c r="E778" t="s">
        <v>58</v>
      </c>
      <c r="F778" t="s">
        <v>59</v>
      </c>
      <c r="G778" t="s">
        <v>88</v>
      </c>
      <c r="H778">
        <v>43644</v>
      </c>
      <c r="I778">
        <v>30187</v>
      </c>
      <c r="J778">
        <v>2039</v>
      </c>
      <c r="K778">
        <v>4.3099999999999996</v>
      </c>
      <c r="L778">
        <v>2</v>
      </c>
      <c r="M778" t="s">
        <v>34</v>
      </c>
      <c r="N778" t="s">
        <v>21</v>
      </c>
    </row>
    <row r="779" spans="1:14" x14ac:dyDescent="0.3">
      <c r="A779" t="s">
        <v>1150</v>
      </c>
      <c r="B779" t="s">
        <v>1151</v>
      </c>
      <c r="C779">
        <v>34</v>
      </c>
      <c r="D779" t="s">
        <v>16</v>
      </c>
      <c r="E779" t="s">
        <v>74</v>
      </c>
      <c r="F779" t="s">
        <v>75</v>
      </c>
      <c r="G779" t="s">
        <v>53</v>
      </c>
      <c r="H779">
        <v>45210</v>
      </c>
      <c r="I779">
        <v>32488</v>
      </c>
      <c r="J779">
        <v>1260</v>
      </c>
      <c r="K779">
        <v>3.15</v>
      </c>
      <c r="L779">
        <v>2</v>
      </c>
      <c r="M779" t="s">
        <v>28</v>
      </c>
      <c r="N779" t="s">
        <v>21</v>
      </c>
    </row>
    <row r="780" spans="1:14" x14ac:dyDescent="0.3">
      <c r="A780" t="s">
        <v>1152</v>
      </c>
      <c r="B780" t="s">
        <v>1115</v>
      </c>
      <c r="C780">
        <v>27</v>
      </c>
      <c r="D780" t="s">
        <v>24</v>
      </c>
      <c r="E780" t="s">
        <v>74</v>
      </c>
      <c r="F780" t="s">
        <v>75</v>
      </c>
      <c r="G780" t="s">
        <v>19</v>
      </c>
      <c r="H780">
        <v>43376</v>
      </c>
      <c r="I780">
        <v>30140</v>
      </c>
      <c r="J780">
        <v>1211</v>
      </c>
      <c r="K780">
        <v>3.16</v>
      </c>
      <c r="L780">
        <v>0</v>
      </c>
      <c r="M780" t="s">
        <v>28</v>
      </c>
      <c r="N780" t="s">
        <v>21</v>
      </c>
    </row>
    <row r="781" spans="1:14" x14ac:dyDescent="0.3">
      <c r="A781" t="s">
        <v>1153</v>
      </c>
      <c r="B781" t="s">
        <v>872</v>
      </c>
      <c r="C781">
        <v>36</v>
      </c>
      <c r="D781" t="s">
        <v>24</v>
      </c>
      <c r="E781" t="s">
        <v>37</v>
      </c>
      <c r="F781" t="s">
        <v>38</v>
      </c>
      <c r="G781" t="s">
        <v>88</v>
      </c>
      <c r="H781">
        <v>43215</v>
      </c>
      <c r="I781">
        <v>24896</v>
      </c>
      <c r="J781">
        <v>1929</v>
      </c>
      <c r="K781">
        <v>3.84</v>
      </c>
      <c r="L781">
        <v>1</v>
      </c>
      <c r="M781" t="s">
        <v>34</v>
      </c>
      <c r="N781" t="s">
        <v>21</v>
      </c>
    </row>
    <row r="782" spans="1:14" x14ac:dyDescent="0.3">
      <c r="A782" t="s">
        <v>1154</v>
      </c>
      <c r="B782" t="s">
        <v>335</v>
      </c>
      <c r="C782">
        <v>24</v>
      </c>
      <c r="D782" t="s">
        <v>16</v>
      </c>
      <c r="E782" t="s">
        <v>17</v>
      </c>
      <c r="F782" t="s">
        <v>18</v>
      </c>
      <c r="G782" t="s">
        <v>50</v>
      </c>
      <c r="H782">
        <v>42438</v>
      </c>
      <c r="I782">
        <v>42489</v>
      </c>
      <c r="J782">
        <v>3276</v>
      </c>
      <c r="K782">
        <v>3.23</v>
      </c>
      <c r="L782">
        <v>2</v>
      </c>
      <c r="M782" t="s">
        <v>28</v>
      </c>
      <c r="N782" t="s">
        <v>21</v>
      </c>
    </row>
    <row r="783" spans="1:14" x14ac:dyDescent="0.3">
      <c r="A783" t="s">
        <v>1155</v>
      </c>
      <c r="B783" t="s">
        <v>426</v>
      </c>
      <c r="C783">
        <v>33</v>
      </c>
      <c r="D783" t="s">
        <v>16</v>
      </c>
      <c r="E783" t="s">
        <v>17</v>
      </c>
      <c r="F783" t="s">
        <v>18</v>
      </c>
      <c r="G783" t="s">
        <v>19</v>
      </c>
      <c r="H783">
        <v>44097</v>
      </c>
      <c r="I783">
        <v>43211</v>
      </c>
      <c r="J783">
        <v>826</v>
      </c>
      <c r="K783">
        <v>2.3199999999999998</v>
      </c>
      <c r="L783">
        <v>3</v>
      </c>
      <c r="M783" t="s">
        <v>20</v>
      </c>
      <c r="N783" t="s">
        <v>21</v>
      </c>
    </row>
    <row r="784" spans="1:14" x14ac:dyDescent="0.3">
      <c r="A784" t="s">
        <v>1156</v>
      </c>
      <c r="B784" t="s">
        <v>616</v>
      </c>
      <c r="C784">
        <v>21</v>
      </c>
      <c r="D784" t="s">
        <v>16</v>
      </c>
      <c r="E784" t="s">
        <v>42</v>
      </c>
      <c r="F784" t="s">
        <v>43</v>
      </c>
      <c r="G784" t="s">
        <v>39</v>
      </c>
      <c r="H784">
        <v>44734</v>
      </c>
      <c r="I784">
        <v>40822</v>
      </c>
      <c r="J784">
        <v>1242</v>
      </c>
      <c r="K784">
        <v>2.86</v>
      </c>
      <c r="L784">
        <v>2</v>
      </c>
      <c r="M784" t="s">
        <v>34</v>
      </c>
      <c r="N784" t="s">
        <v>21</v>
      </c>
    </row>
    <row r="785" spans="1:14" x14ac:dyDescent="0.3">
      <c r="A785" t="s">
        <v>1157</v>
      </c>
      <c r="B785" t="s">
        <v>786</v>
      </c>
      <c r="C785">
        <v>33</v>
      </c>
      <c r="D785" t="s">
        <v>16</v>
      </c>
      <c r="E785" t="s">
        <v>25</v>
      </c>
      <c r="F785" t="s">
        <v>26</v>
      </c>
      <c r="G785" t="s">
        <v>50</v>
      </c>
      <c r="H785">
        <v>44495</v>
      </c>
      <c r="I785">
        <v>23667</v>
      </c>
      <c r="J785">
        <v>1126</v>
      </c>
      <c r="K785">
        <v>2.78</v>
      </c>
      <c r="L785">
        <v>5</v>
      </c>
      <c r="M785" t="s">
        <v>20</v>
      </c>
      <c r="N785" t="s">
        <v>21</v>
      </c>
    </row>
    <row r="786" spans="1:14" x14ac:dyDescent="0.3">
      <c r="A786" t="s">
        <v>1158</v>
      </c>
      <c r="B786" t="s">
        <v>1159</v>
      </c>
      <c r="C786">
        <v>28</v>
      </c>
      <c r="D786" t="s">
        <v>24</v>
      </c>
      <c r="E786" t="s">
        <v>25</v>
      </c>
      <c r="F786" t="s">
        <v>26</v>
      </c>
      <c r="G786" t="s">
        <v>33</v>
      </c>
      <c r="H786">
        <v>44866</v>
      </c>
      <c r="I786">
        <v>30599</v>
      </c>
      <c r="J786">
        <v>1057</v>
      </c>
      <c r="K786">
        <v>2.15</v>
      </c>
      <c r="L786">
        <v>4</v>
      </c>
      <c r="M786" t="s">
        <v>20</v>
      </c>
      <c r="N786" t="s">
        <v>21</v>
      </c>
    </row>
    <row r="787" spans="1:14" x14ac:dyDescent="0.3">
      <c r="A787" t="s">
        <v>1160</v>
      </c>
      <c r="B787" t="s">
        <v>984</v>
      </c>
      <c r="C787">
        <v>34</v>
      </c>
      <c r="D787" t="s">
        <v>16</v>
      </c>
      <c r="E787" t="s">
        <v>25</v>
      </c>
      <c r="F787" t="s">
        <v>26</v>
      </c>
      <c r="G787" t="s">
        <v>105</v>
      </c>
      <c r="H787">
        <v>45148</v>
      </c>
      <c r="I787">
        <v>35707</v>
      </c>
      <c r="J787">
        <v>1097</v>
      </c>
      <c r="K787">
        <v>3.35</v>
      </c>
      <c r="L787">
        <v>5</v>
      </c>
      <c r="M787" t="s">
        <v>20</v>
      </c>
      <c r="N787" t="s">
        <v>21</v>
      </c>
    </row>
    <row r="788" spans="1:14" x14ac:dyDescent="0.3">
      <c r="A788" t="s">
        <v>1161</v>
      </c>
      <c r="B788" t="s">
        <v>145</v>
      </c>
      <c r="C788">
        <v>33</v>
      </c>
      <c r="D788" t="s">
        <v>16</v>
      </c>
      <c r="E788" t="s">
        <v>62</v>
      </c>
      <c r="F788" t="s">
        <v>63</v>
      </c>
      <c r="G788" t="s">
        <v>50</v>
      </c>
      <c r="H788">
        <v>44277</v>
      </c>
      <c r="I788">
        <v>50188</v>
      </c>
      <c r="J788">
        <v>1945</v>
      </c>
      <c r="K788">
        <v>3.06</v>
      </c>
      <c r="L788">
        <v>3</v>
      </c>
      <c r="M788" t="s">
        <v>20</v>
      </c>
      <c r="N788" t="s">
        <v>21</v>
      </c>
    </row>
    <row r="789" spans="1:14" x14ac:dyDescent="0.3">
      <c r="A789" t="s">
        <v>1162</v>
      </c>
      <c r="B789" t="s">
        <v>536</v>
      </c>
      <c r="C789">
        <v>36</v>
      </c>
      <c r="D789" t="s">
        <v>24</v>
      </c>
      <c r="E789" t="s">
        <v>42</v>
      </c>
      <c r="F789" t="s">
        <v>43</v>
      </c>
      <c r="G789" t="s">
        <v>27</v>
      </c>
      <c r="H789">
        <v>44163</v>
      </c>
      <c r="I789">
        <v>33005</v>
      </c>
      <c r="J789">
        <v>1488</v>
      </c>
      <c r="K789">
        <v>3.61</v>
      </c>
      <c r="L789">
        <v>5</v>
      </c>
      <c r="M789" t="s">
        <v>20</v>
      </c>
      <c r="N789" t="s">
        <v>21</v>
      </c>
    </row>
    <row r="790" spans="1:14" x14ac:dyDescent="0.3">
      <c r="A790" t="s">
        <v>1163</v>
      </c>
      <c r="B790" t="s">
        <v>1164</v>
      </c>
      <c r="C790">
        <v>31</v>
      </c>
      <c r="D790" t="s">
        <v>16</v>
      </c>
      <c r="E790" t="s">
        <v>58</v>
      </c>
      <c r="F790" t="s">
        <v>59</v>
      </c>
      <c r="G790" t="s">
        <v>39</v>
      </c>
      <c r="H790">
        <v>45184</v>
      </c>
      <c r="I790">
        <v>28414</v>
      </c>
      <c r="J790">
        <v>1840</v>
      </c>
      <c r="K790">
        <v>2.89</v>
      </c>
      <c r="L790">
        <v>3</v>
      </c>
      <c r="M790" t="s">
        <v>28</v>
      </c>
      <c r="N790" t="s">
        <v>21</v>
      </c>
    </row>
    <row r="791" spans="1:14" x14ac:dyDescent="0.3">
      <c r="A791" t="s">
        <v>1165</v>
      </c>
      <c r="B791" t="s">
        <v>192</v>
      </c>
      <c r="C791">
        <v>21</v>
      </c>
      <c r="D791" t="s">
        <v>24</v>
      </c>
      <c r="E791" t="s">
        <v>62</v>
      </c>
      <c r="F791" t="s">
        <v>63</v>
      </c>
      <c r="G791" t="s">
        <v>19</v>
      </c>
      <c r="H791">
        <v>43392</v>
      </c>
      <c r="I791">
        <v>47774</v>
      </c>
      <c r="J791">
        <v>1421</v>
      </c>
      <c r="K791">
        <v>3</v>
      </c>
      <c r="L791">
        <v>2</v>
      </c>
      <c r="M791" t="s">
        <v>20</v>
      </c>
      <c r="N791" t="s">
        <v>21</v>
      </c>
    </row>
    <row r="792" spans="1:14" x14ac:dyDescent="0.3">
      <c r="A792" t="s">
        <v>1166</v>
      </c>
      <c r="B792" t="s">
        <v>1167</v>
      </c>
      <c r="C792">
        <v>21</v>
      </c>
      <c r="D792" t="s">
        <v>16</v>
      </c>
      <c r="E792" t="s">
        <v>25</v>
      </c>
      <c r="F792" t="s">
        <v>26</v>
      </c>
      <c r="G792" t="s">
        <v>33</v>
      </c>
      <c r="H792">
        <v>45370</v>
      </c>
      <c r="I792">
        <v>35638</v>
      </c>
      <c r="J792">
        <v>2073</v>
      </c>
      <c r="K792">
        <v>3.26</v>
      </c>
      <c r="L792">
        <v>3</v>
      </c>
      <c r="M792" t="s">
        <v>34</v>
      </c>
      <c r="N792" t="s">
        <v>21</v>
      </c>
    </row>
    <row r="793" spans="1:14" x14ac:dyDescent="0.3">
      <c r="A793" t="s">
        <v>1168</v>
      </c>
      <c r="B793" t="s">
        <v>930</v>
      </c>
      <c r="C793">
        <v>26</v>
      </c>
      <c r="D793" t="s">
        <v>16</v>
      </c>
      <c r="E793" t="s">
        <v>17</v>
      </c>
      <c r="F793" t="s">
        <v>18</v>
      </c>
      <c r="G793" t="s">
        <v>53</v>
      </c>
      <c r="H793">
        <v>44876</v>
      </c>
      <c r="I793">
        <v>36381</v>
      </c>
      <c r="J793">
        <v>1587</v>
      </c>
      <c r="K793">
        <v>3.34</v>
      </c>
      <c r="L793">
        <v>2</v>
      </c>
      <c r="M793" t="s">
        <v>28</v>
      </c>
      <c r="N793" t="s">
        <v>21</v>
      </c>
    </row>
    <row r="794" spans="1:14" x14ac:dyDescent="0.3">
      <c r="A794" t="s">
        <v>1169</v>
      </c>
      <c r="B794" t="s">
        <v>343</v>
      </c>
      <c r="C794">
        <v>30</v>
      </c>
      <c r="D794" t="s">
        <v>24</v>
      </c>
      <c r="E794" t="s">
        <v>74</v>
      </c>
      <c r="F794" t="s">
        <v>75</v>
      </c>
      <c r="G794" t="s">
        <v>53</v>
      </c>
      <c r="H794">
        <v>43631</v>
      </c>
      <c r="I794">
        <v>27796</v>
      </c>
      <c r="J794">
        <v>1445</v>
      </c>
      <c r="K794">
        <v>4.13</v>
      </c>
      <c r="L794">
        <v>3</v>
      </c>
      <c r="M794" t="s">
        <v>20</v>
      </c>
      <c r="N794" t="s">
        <v>21</v>
      </c>
    </row>
    <row r="795" spans="1:14" x14ac:dyDescent="0.3">
      <c r="A795" t="s">
        <v>1170</v>
      </c>
      <c r="B795" t="s">
        <v>1171</v>
      </c>
      <c r="C795">
        <v>21</v>
      </c>
      <c r="D795" t="s">
        <v>24</v>
      </c>
      <c r="E795" t="s">
        <v>42</v>
      </c>
      <c r="F795" t="s">
        <v>43</v>
      </c>
      <c r="G795" t="s">
        <v>88</v>
      </c>
      <c r="H795">
        <v>43409</v>
      </c>
      <c r="I795">
        <v>40588</v>
      </c>
      <c r="J795">
        <v>1038</v>
      </c>
      <c r="K795">
        <v>2.21</v>
      </c>
      <c r="L795">
        <v>0</v>
      </c>
      <c r="M795" t="s">
        <v>34</v>
      </c>
      <c r="N795" t="s">
        <v>21</v>
      </c>
    </row>
    <row r="796" spans="1:14" x14ac:dyDescent="0.3">
      <c r="A796" t="s">
        <v>1172</v>
      </c>
      <c r="B796" t="s">
        <v>196</v>
      </c>
      <c r="C796">
        <v>28</v>
      </c>
      <c r="D796" t="s">
        <v>16</v>
      </c>
      <c r="E796" t="s">
        <v>25</v>
      </c>
      <c r="F796" t="s">
        <v>26</v>
      </c>
      <c r="G796" t="s">
        <v>33</v>
      </c>
      <c r="H796">
        <v>42364</v>
      </c>
      <c r="I796">
        <v>27448</v>
      </c>
      <c r="J796">
        <v>1482</v>
      </c>
      <c r="K796">
        <v>3.61</v>
      </c>
      <c r="L796">
        <v>1</v>
      </c>
      <c r="M796" t="s">
        <v>34</v>
      </c>
      <c r="N796" t="s">
        <v>21</v>
      </c>
    </row>
    <row r="797" spans="1:14" x14ac:dyDescent="0.3">
      <c r="A797" t="s">
        <v>1173</v>
      </c>
      <c r="B797" t="s">
        <v>677</v>
      </c>
      <c r="C797">
        <v>34</v>
      </c>
      <c r="D797" t="s">
        <v>16</v>
      </c>
      <c r="E797" t="s">
        <v>31</v>
      </c>
      <c r="F797" t="s">
        <v>32</v>
      </c>
      <c r="G797" t="s">
        <v>33</v>
      </c>
      <c r="H797">
        <v>43343</v>
      </c>
      <c r="I797">
        <v>29528</v>
      </c>
      <c r="J797">
        <v>2725</v>
      </c>
      <c r="K797">
        <v>3.86</v>
      </c>
      <c r="L797">
        <v>0</v>
      </c>
      <c r="M797" t="s">
        <v>34</v>
      </c>
      <c r="N797" t="s">
        <v>21</v>
      </c>
    </row>
    <row r="798" spans="1:14" x14ac:dyDescent="0.3">
      <c r="A798" t="s">
        <v>1174</v>
      </c>
      <c r="B798" t="s">
        <v>866</v>
      </c>
      <c r="C798">
        <v>37</v>
      </c>
      <c r="D798" t="s">
        <v>16</v>
      </c>
      <c r="E798" t="s">
        <v>31</v>
      </c>
      <c r="F798" t="s">
        <v>32</v>
      </c>
      <c r="G798" t="s">
        <v>105</v>
      </c>
      <c r="H798">
        <v>42460</v>
      </c>
      <c r="I798">
        <v>30735</v>
      </c>
      <c r="J798">
        <v>2021</v>
      </c>
      <c r="K798">
        <v>3.58</v>
      </c>
      <c r="L798">
        <v>5</v>
      </c>
      <c r="M798" t="s">
        <v>28</v>
      </c>
      <c r="N798" t="s">
        <v>21</v>
      </c>
    </row>
    <row r="799" spans="1:14" x14ac:dyDescent="0.3">
      <c r="A799" t="s">
        <v>1175</v>
      </c>
      <c r="B799" t="s">
        <v>213</v>
      </c>
      <c r="C799">
        <v>24</v>
      </c>
      <c r="D799" t="s">
        <v>16</v>
      </c>
      <c r="E799" t="s">
        <v>42</v>
      </c>
      <c r="F799" t="s">
        <v>43</v>
      </c>
      <c r="G799" t="s">
        <v>50</v>
      </c>
      <c r="H799">
        <v>44324</v>
      </c>
      <c r="I799">
        <v>40642</v>
      </c>
      <c r="J799">
        <v>1469</v>
      </c>
      <c r="K799">
        <v>2.76</v>
      </c>
      <c r="L799">
        <v>4</v>
      </c>
      <c r="M799" t="s">
        <v>20</v>
      </c>
      <c r="N799" t="s">
        <v>21</v>
      </c>
    </row>
    <row r="800" spans="1:14" x14ac:dyDescent="0.3">
      <c r="A800" t="s">
        <v>1176</v>
      </c>
      <c r="B800" t="s">
        <v>624</v>
      </c>
      <c r="C800">
        <v>30</v>
      </c>
      <c r="D800" t="s">
        <v>16</v>
      </c>
      <c r="E800" t="s">
        <v>25</v>
      </c>
      <c r="F800" t="s">
        <v>26</v>
      </c>
      <c r="G800" t="s">
        <v>50</v>
      </c>
      <c r="H800">
        <v>43867</v>
      </c>
      <c r="I800">
        <v>31557</v>
      </c>
      <c r="J800">
        <v>1375</v>
      </c>
      <c r="K800">
        <v>4.0199999999999996</v>
      </c>
      <c r="L800">
        <v>4</v>
      </c>
      <c r="M800" t="s">
        <v>34</v>
      </c>
      <c r="N800" t="s">
        <v>21</v>
      </c>
    </row>
    <row r="801" spans="1:14" x14ac:dyDescent="0.3">
      <c r="A801" t="s">
        <v>1177</v>
      </c>
      <c r="B801" t="s">
        <v>244</v>
      </c>
      <c r="C801">
        <v>28</v>
      </c>
      <c r="D801" t="s">
        <v>16</v>
      </c>
      <c r="E801" t="s">
        <v>25</v>
      </c>
      <c r="F801" t="s">
        <v>26</v>
      </c>
      <c r="G801" t="s">
        <v>33</v>
      </c>
      <c r="H801">
        <v>43961</v>
      </c>
      <c r="I801">
        <v>30941</v>
      </c>
      <c r="J801">
        <v>2039</v>
      </c>
      <c r="K801">
        <v>3.37</v>
      </c>
      <c r="L801">
        <v>5</v>
      </c>
      <c r="M801" t="s">
        <v>20</v>
      </c>
      <c r="N801" t="s">
        <v>21</v>
      </c>
    </row>
    <row r="802" spans="1:14" x14ac:dyDescent="0.3">
      <c r="A802" t="s">
        <v>1178</v>
      </c>
      <c r="B802" t="s">
        <v>79</v>
      </c>
      <c r="C802">
        <v>26</v>
      </c>
      <c r="D802" t="s">
        <v>16</v>
      </c>
      <c r="E802" t="s">
        <v>37</v>
      </c>
      <c r="F802" t="s">
        <v>38</v>
      </c>
      <c r="G802" t="s">
        <v>39</v>
      </c>
      <c r="H802">
        <v>44659</v>
      </c>
      <c r="I802">
        <v>24456</v>
      </c>
      <c r="J802">
        <v>1333</v>
      </c>
      <c r="K802">
        <v>3</v>
      </c>
      <c r="L802">
        <v>7</v>
      </c>
      <c r="M802" t="s">
        <v>20</v>
      </c>
      <c r="N802" t="s">
        <v>21</v>
      </c>
    </row>
    <row r="803" spans="1:14" x14ac:dyDescent="0.3">
      <c r="A803" t="s">
        <v>1179</v>
      </c>
      <c r="B803" t="s">
        <v>170</v>
      </c>
      <c r="C803">
        <v>33</v>
      </c>
      <c r="D803" t="s">
        <v>16</v>
      </c>
      <c r="E803" t="s">
        <v>17</v>
      </c>
      <c r="F803" t="s">
        <v>18</v>
      </c>
      <c r="G803" t="s">
        <v>39</v>
      </c>
      <c r="H803">
        <v>45012</v>
      </c>
      <c r="I803">
        <v>43042</v>
      </c>
      <c r="J803">
        <v>3198</v>
      </c>
      <c r="K803">
        <v>3.78</v>
      </c>
      <c r="L803">
        <v>1</v>
      </c>
      <c r="M803" t="s">
        <v>20</v>
      </c>
      <c r="N803" t="s">
        <v>21</v>
      </c>
    </row>
    <row r="804" spans="1:14" x14ac:dyDescent="0.3">
      <c r="A804" t="s">
        <v>1180</v>
      </c>
      <c r="B804" t="s">
        <v>1181</v>
      </c>
      <c r="C804">
        <v>40</v>
      </c>
      <c r="D804" t="s">
        <v>24</v>
      </c>
      <c r="E804" t="s">
        <v>58</v>
      </c>
      <c r="F804" t="s">
        <v>59</v>
      </c>
      <c r="G804" t="s">
        <v>39</v>
      </c>
      <c r="H804">
        <v>45130</v>
      </c>
      <c r="I804">
        <v>25079</v>
      </c>
      <c r="J804">
        <v>1191</v>
      </c>
      <c r="K804">
        <v>3.04</v>
      </c>
      <c r="L804">
        <v>5</v>
      </c>
      <c r="M804" t="s">
        <v>20</v>
      </c>
      <c r="N804" t="s">
        <v>21</v>
      </c>
    </row>
    <row r="805" spans="1:14" x14ac:dyDescent="0.3">
      <c r="A805" t="s">
        <v>1182</v>
      </c>
      <c r="B805" t="s">
        <v>104</v>
      </c>
      <c r="C805">
        <v>21</v>
      </c>
      <c r="D805" t="s">
        <v>24</v>
      </c>
      <c r="E805" t="s">
        <v>37</v>
      </c>
      <c r="F805" t="s">
        <v>38</v>
      </c>
      <c r="G805" t="s">
        <v>88</v>
      </c>
      <c r="H805">
        <v>44906</v>
      </c>
      <c r="I805">
        <v>32311</v>
      </c>
      <c r="J805">
        <v>2459</v>
      </c>
      <c r="K805">
        <v>4.53</v>
      </c>
      <c r="L805">
        <v>1</v>
      </c>
      <c r="M805" t="s">
        <v>20</v>
      </c>
      <c r="N805" t="s">
        <v>21</v>
      </c>
    </row>
    <row r="806" spans="1:14" x14ac:dyDescent="0.3">
      <c r="A806" t="s">
        <v>1183</v>
      </c>
      <c r="B806" t="s">
        <v>1184</v>
      </c>
      <c r="C806">
        <v>36</v>
      </c>
      <c r="D806" t="s">
        <v>16</v>
      </c>
      <c r="E806" t="s">
        <v>62</v>
      </c>
      <c r="F806" t="s">
        <v>63</v>
      </c>
      <c r="G806" t="s">
        <v>33</v>
      </c>
      <c r="H806">
        <v>42706</v>
      </c>
      <c r="I806">
        <v>43628</v>
      </c>
      <c r="J806">
        <v>2124</v>
      </c>
      <c r="K806">
        <v>3.09</v>
      </c>
      <c r="L806">
        <v>3</v>
      </c>
      <c r="M806" t="s">
        <v>20</v>
      </c>
      <c r="N806" t="s">
        <v>21</v>
      </c>
    </row>
    <row r="807" spans="1:14" x14ac:dyDescent="0.3">
      <c r="A807" t="s">
        <v>1185</v>
      </c>
      <c r="B807" t="s">
        <v>1115</v>
      </c>
      <c r="C807">
        <v>26</v>
      </c>
      <c r="D807" t="s">
        <v>24</v>
      </c>
      <c r="E807" t="s">
        <v>74</v>
      </c>
      <c r="F807" t="s">
        <v>75</v>
      </c>
      <c r="G807" t="s">
        <v>33</v>
      </c>
      <c r="H807">
        <v>44959</v>
      </c>
      <c r="I807">
        <v>32615</v>
      </c>
      <c r="J807">
        <v>534</v>
      </c>
      <c r="K807">
        <v>1.25</v>
      </c>
      <c r="L807">
        <v>2</v>
      </c>
      <c r="M807" t="s">
        <v>28</v>
      </c>
      <c r="N807" t="s">
        <v>21</v>
      </c>
    </row>
    <row r="808" spans="1:14" x14ac:dyDescent="0.3">
      <c r="A808" t="s">
        <v>1186</v>
      </c>
      <c r="B808" t="s">
        <v>366</v>
      </c>
      <c r="C808">
        <v>35</v>
      </c>
      <c r="D808" t="s">
        <v>16</v>
      </c>
      <c r="E808" t="s">
        <v>58</v>
      </c>
      <c r="F808" t="s">
        <v>59</v>
      </c>
      <c r="G808" t="s">
        <v>105</v>
      </c>
      <c r="H808">
        <v>45139</v>
      </c>
      <c r="I808">
        <v>28422</v>
      </c>
      <c r="J808">
        <v>574</v>
      </c>
      <c r="K808">
        <v>2.31</v>
      </c>
      <c r="L808">
        <v>0</v>
      </c>
      <c r="M808" t="s">
        <v>34</v>
      </c>
      <c r="N808" t="s">
        <v>21</v>
      </c>
    </row>
    <row r="809" spans="1:14" x14ac:dyDescent="0.3">
      <c r="A809" t="s">
        <v>1187</v>
      </c>
      <c r="B809" t="s">
        <v>504</v>
      </c>
      <c r="C809">
        <v>39</v>
      </c>
      <c r="D809" t="s">
        <v>24</v>
      </c>
      <c r="E809" t="s">
        <v>17</v>
      </c>
      <c r="F809" t="s">
        <v>18</v>
      </c>
      <c r="G809" t="s">
        <v>50</v>
      </c>
      <c r="H809">
        <v>44964</v>
      </c>
      <c r="I809">
        <v>42205</v>
      </c>
      <c r="J809">
        <v>2322</v>
      </c>
      <c r="K809">
        <v>2.37</v>
      </c>
      <c r="L809">
        <v>0</v>
      </c>
      <c r="M809" t="s">
        <v>28</v>
      </c>
      <c r="N809" t="s">
        <v>21</v>
      </c>
    </row>
    <row r="810" spans="1:14" x14ac:dyDescent="0.3">
      <c r="A810" t="s">
        <v>1188</v>
      </c>
      <c r="B810" t="s">
        <v>1189</v>
      </c>
      <c r="C810">
        <v>27</v>
      </c>
      <c r="D810" t="s">
        <v>24</v>
      </c>
      <c r="E810" t="s">
        <v>58</v>
      </c>
      <c r="F810" t="s">
        <v>59</v>
      </c>
      <c r="G810" t="s">
        <v>88</v>
      </c>
      <c r="H810">
        <v>45570</v>
      </c>
      <c r="I810">
        <v>32852</v>
      </c>
      <c r="J810">
        <v>2565</v>
      </c>
      <c r="K810">
        <v>3.74</v>
      </c>
      <c r="L810">
        <v>3</v>
      </c>
      <c r="M810" t="s">
        <v>34</v>
      </c>
      <c r="N810" t="s">
        <v>21</v>
      </c>
    </row>
    <row r="811" spans="1:14" x14ac:dyDescent="0.3">
      <c r="A811" t="s">
        <v>1190</v>
      </c>
      <c r="B811" t="s">
        <v>675</v>
      </c>
      <c r="C811">
        <v>28</v>
      </c>
      <c r="D811" t="s">
        <v>24</v>
      </c>
      <c r="E811" t="s">
        <v>42</v>
      </c>
      <c r="F811" t="s">
        <v>43</v>
      </c>
      <c r="G811" t="s">
        <v>50</v>
      </c>
      <c r="H811">
        <v>43505</v>
      </c>
      <c r="I811">
        <v>41178</v>
      </c>
      <c r="J811">
        <v>1857</v>
      </c>
      <c r="K811">
        <v>2.9</v>
      </c>
      <c r="L811">
        <v>3</v>
      </c>
      <c r="M811" t="s">
        <v>20</v>
      </c>
      <c r="N811" t="s">
        <v>21</v>
      </c>
    </row>
    <row r="812" spans="1:14" x14ac:dyDescent="0.3">
      <c r="A812" t="s">
        <v>1191</v>
      </c>
      <c r="B812" t="s">
        <v>1023</v>
      </c>
      <c r="C812">
        <v>28</v>
      </c>
      <c r="D812" t="s">
        <v>24</v>
      </c>
      <c r="E812" t="s">
        <v>74</v>
      </c>
      <c r="F812" t="s">
        <v>75</v>
      </c>
      <c r="G812" t="s">
        <v>27</v>
      </c>
      <c r="H812">
        <v>42530</v>
      </c>
      <c r="I812">
        <v>27739</v>
      </c>
      <c r="J812">
        <v>1279</v>
      </c>
      <c r="K812">
        <v>3.24</v>
      </c>
      <c r="L812">
        <v>1</v>
      </c>
      <c r="M812" t="s">
        <v>34</v>
      </c>
      <c r="N812" t="s">
        <v>21</v>
      </c>
    </row>
    <row r="813" spans="1:14" x14ac:dyDescent="0.3">
      <c r="A813" t="s">
        <v>1192</v>
      </c>
      <c r="B813" t="s">
        <v>687</v>
      </c>
      <c r="C813">
        <v>33</v>
      </c>
      <c r="D813" t="s">
        <v>16</v>
      </c>
      <c r="E813" t="s">
        <v>37</v>
      </c>
      <c r="F813" t="s">
        <v>38</v>
      </c>
      <c r="G813" t="s">
        <v>27</v>
      </c>
      <c r="H813">
        <v>42982</v>
      </c>
      <c r="I813">
        <v>30327</v>
      </c>
      <c r="J813">
        <v>1268</v>
      </c>
      <c r="K813">
        <v>3.09</v>
      </c>
      <c r="L813">
        <v>5</v>
      </c>
      <c r="M813" t="s">
        <v>34</v>
      </c>
      <c r="N813" t="s">
        <v>21</v>
      </c>
    </row>
    <row r="814" spans="1:14" x14ac:dyDescent="0.3">
      <c r="A814" t="s">
        <v>1193</v>
      </c>
      <c r="B814" t="s">
        <v>312</v>
      </c>
      <c r="C814">
        <v>21</v>
      </c>
      <c r="D814" t="s">
        <v>24</v>
      </c>
      <c r="E814" t="s">
        <v>42</v>
      </c>
      <c r="F814" t="s">
        <v>43</v>
      </c>
      <c r="G814" t="s">
        <v>33</v>
      </c>
      <c r="H814">
        <v>43248</v>
      </c>
      <c r="I814">
        <v>38934</v>
      </c>
      <c r="J814">
        <v>887</v>
      </c>
      <c r="K814">
        <v>3.65</v>
      </c>
      <c r="L814">
        <v>2</v>
      </c>
      <c r="M814" t="s">
        <v>28</v>
      </c>
      <c r="N814" t="s">
        <v>21</v>
      </c>
    </row>
    <row r="815" spans="1:14" x14ac:dyDescent="0.3">
      <c r="A815" t="s">
        <v>1194</v>
      </c>
      <c r="B815" t="s">
        <v>1195</v>
      </c>
      <c r="C815">
        <v>28</v>
      </c>
      <c r="D815" t="s">
        <v>16</v>
      </c>
      <c r="E815" t="s">
        <v>62</v>
      </c>
      <c r="F815" t="s">
        <v>63</v>
      </c>
      <c r="G815" t="s">
        <v>53</v>
      </c>
      <c r="H815">
        <v>43337</v>
      </c>
      <c r="I815">
        <v>38542</v>
      </c>
      <c r="J815">
        <v>2194</v>
      </c>
      <c r="K815">
        <v>4.66</v>
      </c>
      <c r="L815">
        <v>3</v>
      </c>
      <c r="M815" t="s">
        <v>34</v>
      </c>
      <c r="N815" t="s">
        <v>21</v>
      </c>
    </row>
    <row r="816" spans="1:14" x14ac:dyDescent="0.3">
      <c r="A816" t="s">
        <v>1196</v>
      </c>
      <c r="B816" t="s">
        <v>1197</v>
      </c>
      <c r="C816">
        <v>28</v>
      </c>
      <c r="D816" t="s">
        <v>16</v>
      </c>
      <c r="E816" t="s">
        <v>25</v>
      </c>
      <c r="F816" t="s">
        <v>26</v>
      </c>
      <c r="G816" t="s">
        <v>33</v>
      </c>
      <c r="H816">
        <v>45507</v>
      </c>
      <c r="I816">
        <v>31827</v>
      </c>
      <c r="J816">
        <v>1789</v>
      </c>
      <c r="K816">
        <v>2.7</v>
      </c>
      <c r="L816">
        <v>4</v>
      </c>
      <c r="M816" t="s">
        <v>28</v>
      </c>
      <c r="N816" t="s">
        <v>21</v>
      </c>
    </row>
    <row r="817" spans="1:14" x14ac:dyDescent="0.3">
      <c r="A817" t="s">
        <v>1198</v>
      </c>
      <c r="B817" t="s">
        <v>240</v>
      </c>
      <c r="C817">
        <v>35</v>
      </c>
      <c r="D817" t="s">
        <v>24</v>
      </c>
      <c r="E817" t="s">
        <v>58</v>
      </c>
      <c r="F817" t="s">
        <v>59</v>
      </c>
      <c r="G817" t="s">
        <v>53</v>
      </c>
      <c r="H817">
        <v>42793</v>
      </c>
      <c r="I817">
        <v>24819</v>
      </c>
      <c r="J817">
        <v>627</v>
      </c>
      <c r="K817">
        <v>2.68</v>
      </c>
      <c r="L817">
        <v>4</v>
      </c>
      <c r="M817" t="s">
        <v>20</v>
      </c>
      <c r="N817" t="s">
        <v>21</v>
      </c>
    </row>
    <row r="818" spans="1:14" x14ac:dyDescent="0.3">
      <c r="A818" t="s">
        <v>1199</v>
      </c>
      <c r="B818" t="s">
        <v>692</v>
      </c>
      <c r="C818">
        <v>26</v>
      </c>
      <c r="D818" t="s">
        <v>16</v>
      </c>
      <c r="E818" t="s">
        <v>37</v>
      </c>
      <c r="F818" t="s">
        <v>38</v>
      </c>
      <c r="G818" t="s">
        <v>33</v>
      </c>
      <c r="H818">
        <v>44137</v>
      </c>
      <c r="I818">
        <v>26409</v>
      </c>
      <c r="J818">
        <v>1407</v>
      </c>
      <c r="K818">
        <v>3.36</v>
      </c>
      <c r="L818">
        <v>9</v>
      </c>
      <c r="M818" t="s">
        <v>28</v>
      </c>
      <c r="N818" t="s">
        <v>21</v>
      </c>
    </row>
    <row r="819" spans="1:14" x14ac:dyDescent="0.3">
      <c r="A819" t="s">
        <v>1200</v>
      </c>
      <c r="B819" t="s">
        <v>357</v>
      </c>
      <c r="C819">
        <v>38</v>
      </c>
      <c r="D819" t="s">
        <v>24</v>
      </c>
      <c r="E819" t="s">
        <v>31</v>
      </c>
      <c r="F819" t="s">
        <v>32</v>
      </c>
      <c r="G819" t="s">
        <v>39</v>
      </c>
      <c r="H819">
        <v>42103</v>
      </c>
      <c r="I819">
        <v>29720</v>
      </c>
      <c r="J819">
        <v>999</v>
      </c>
      <c r="K819">
        <v>4.3499999999999996</v>
      </c>
      <c r="L819">
        <v>3</v>
      </c>
      <c r="M819" t="s">
        <v>28</v>
      </c>
      <c r="N819" t="s">
        <v>21</v>
      </c>
    </row>
    <row r="820" spans="1:14" x14ac:dyDescent="0.3">
      <c r="A820" t="s">
        <v>1201</v>
      </c>
      <c r="B820" t="s">
        <v>1202</v>
      </c>
      <c r="C820">
        <v>38</v>
      </c>
      <c r="D820" t="s">
        <v>16</v>
      </c>
      <c r="E820" t="s">
        <v>37</v>
      </c>
      <c r="F820" t="s">
        <v>38</v>
      </c>
      <c r="G820" t="s">
        <v>53</v>
      </c>
      <c r="H820">
        <v>42592</v>
      </c>
      <c r="I820">
        <v>29723</v>
      </c>
      <c r="J820">
        <v>836</v>
      </c>
      <c r="K820">
        <v>2.82</v>
      </c>
      <c r="L820">
        <v>1</v>
      </c>
      <c r="M820" t="s">
        <v>20</v>
      </c>
      <c r="N820" t="s">
        <v>21</v>
      </c>
    </row>
    <row r="821" spans="1:14" x14ac:dyDescent="0.3">
      <c r="A821" t="s">
        <v>1203</v>
      </c>
      <c r="B821" t="s">
        <v>283</v>
      </c>
      <c r="C821">
        <v>35</v>
      </c>
      <c r="D821" t="s">
        <v>24</v>
      </c>
      <c r="E821" t="s">
        <v>17</v>
      </c>
      <c r="F821" t="s">
        <v>18</v>
      </c>
      <c r="G821" t="s">
        <v>88</v>
      </c>
      <c r="H821">
        <v>45450</v>
      </c>
      <c r="I821">
        <v>47140</v>
      </c>
      <c r="J821">
        <v>1923</v>
      </c>
      <c r="K821">
        <v>2.78</v>
      </c>
      <c r="L821">
        <v>3</v>
      </c>
      <c r="M821" t="s">
        <v>20</v>
      </c>
      <c r="N821" t="s">
        <v>21</v>
      </c>
    </row>
    <row r="822" spans="1:14" x14ac:dyDescent="0.3">
      <c r="A822" t="s">
        <v>1204</v>
      </c>
      <c r="B822" t="s">
        <v>277</v>
      </c>
      <c r="C822">
        <v>29</v>
      </c>
      <c r="D822" t="s">
        <v>16</v>
      </c>
      <c r="E822" t="s">
        <v>25</v>
      </c>
      <c r="F822" t="s">
        <v>26</v>
      </c>
      <c r="G822" t="s">
        <v>39</v>
      </c>
      <c r="H822">
        <v>42017</v>
      </c>
      <c r="I822">
        <v>34922</v>
      </c>
      <c r="J822">
        <v>974</v>
      </c>
      <c r="K822">
        <v>3.07</v>
      </c>
      <c r="L822">
        <v>4</v>
      </c>
      <c r="M822" t="s">
        <v>28</v>
      </c>
      <c r="N822" t="s">
        <v>21</v>
      </c>
    </row>
    <row r="823" spans="1:14" x14ac:dyDescent="0.3">
      <c r="A823" t="s">
        <v>1205</v>
      </c>
      <c r="B823" t="s">
        <v>236</v>
      </c>
      <c r="C823">
        <v>23</v>
      </c>
      <c r="D823" t="s">
        <v>24</v>
      </c>
      <c r="E823" t="s">
        <v>74</v>
      </c>
      <c r="F823" t="s">
        <v>75</v>
      </c>
      <c r="G823" t="s">
        <v>105</v>
      </c>
      <c r="H823">
        <v>42841</v>
      </c>
      <c r="I823">
        <v>36751</v>
      </c>
      <c r="J823">
        <v>1449</v>
      </c>
      <c r="K823">
        <v>2.0499999999999998</v>
      </c>
      <c r="L823">
        <v>2</v>
      </c>
      <c r="M823" t="s">
        <v>28</v>
      </c>
      <c r="N823" t="s">
        <v>21</v>
      </c>
    </row>
    <row r="824" spans="1:14" x14ac:dyDescent="0.3">
      <c r="A824" t="s">
        <v>1206</v>
      </c>
      <c r="B824" t="s">
        <v>124</v>
      </c>
      <c r="C824">
        <v>45</v>
      </c>
      <c r="D824" t="s">
        <v>24</v>
      </c>
      <c r="E824" t="s">
        <v>42</v>
      </c>
      <c r="F824" t="s">
        <v>43</v>
      </c>
      <c r="G824" t="s">
        <v>33</v>
      </c>
      <c r="H824">
        <v>45196</v>
      </c>
      <c r="I824">
        <v>34538</v>
      </c>
      <c r="J824">
        <v>2228</v>
      </c>
      <c r="K824">
        <v>3.91</v>
      </c>
      <c r="L824">
        <v>1</v>
      </c>
      <c r="M824" t="s">
        <v>34</v>
      </c>
      <c r="N824" t="s">
        <v>21</v>
      </c>
    </row>
    <row r="825" spans="1:14" x14ac:dyDescent="0.3">
      <c r="A825" t="s">
        <v>1207</v>
      </c>
      <c r="B825" t="s">
        <v>1164</v>
      </c>
      <c r="C825">
        <v>39</v>
      </c>
      <c r="D825" t="s">
        <v>24</v>
      </c>
      <c r="E825" t="s">
        <v>58</v>
      </c>
      <c r="F825" t="s">
        <v>59</v>
      </c>
      <c r="G825" t="s">
        <v>39</v>
      </c>
      <c r="H825">
        <v>43658</v>
      </c>
      <c r="I825">
        <v>27727</v>
      </c>
      <c r="J825">
        <v>938</v>
      </c>
      <c r="K825">
        <v>3.16</v>
      </c>
      <c r="L825">
        <v>5</v>
      </c>
      <c r="M825" t="s">
        <v>34</v>
      </c>
      <c r="N825" t="s">
        <v>21</v>
      </c>
    </row>
    <row r="826" spans="1:14" x14ac:dyDescent="0.3">
      <c r="A826" t="s">
        <v>1208</v>
      </c>
      <c r="B826" t="s">
        <v>65</v>
      </c>
      <c r="C826">
        <v>31</v>
      </c>
      <c r="D826" t="s">
        <v>16</v>
      </c>
      <c r="E826" t="s">
        <v>74</v>
      </c>
      <c r="F826" t="s">
        <v>75</v>
      </c>
      <c r="G826" t="s">
        <v>88</v>
      </c>
      <c r="H826">
        <v>43967</v>
      </c>
      <c r="I826">
        <v>31459</v>
      </c>
      <c r="J826">
        <v>2302</v>
      </c>
      <c r="K826">
        <v>3.78</v>
      </c>
      <c r="L826">
        <v>3</v>
      </c>
      <c r="M826" t="s">
        <v>20</v>
      </c>
      <c r="N826" t="s">
        <v>21</v>
      </c>
    </row>
    <row r="827" spans="1:14" x14ac:dyDescent="0.3">
      <c r="A827" t="s">
        <v>1209</v>
      </c>
      <c r="B827" t="s">
        <v>632</v>
      </c>
      <c r="C827">
        <v>34</v>
      </c>
      <c r="D827" t="s">
        <v>24</v>
      </c>
      <c r="E827" t="s">
        <v>37</v>
      </c>
      <c r="F827" t="s">
        <v>38</v>
      </c>
      <c r="G827" t="s">
        <v>33</v>
      </c>
      <c r="H827">
        <v>43277</v>
      </c>
      <c r="I827">
        <v>25422</v>
      </c>
      <c r="J827">
        <v>1816</v>
      </c>
      <c r="K827">
        <v>3.14</v>
      </c>
      <c r="L827">
        <v>2</v>
      </c>
      <c r="M827" t="s">
        <v>20</v>
      </c>
      <c r="N827" t="s">
        <v>21</v>
      </c>
    </row>
    <row r="828" spans="1:14" x14ac:dyDescent="0.3">
      <c r="A828" t="s">
        <v>1210</v>
      </c>
      <c r="B828" t="s">
        <v>157</v>
      </c>
      <c r="C828">
        <v>24</v>
      </c>
      <c r="D828" t="s">
        <v>16</v>
      </c>
      <c r="E828" t="s">
        <v>37</v>
      </c>
      <c r="F828" t="s">
        <v>38</v>
      </c>
      <c r="G828" t="s">
        <v>33</v>
      </c>
      <c r="H828">
        <v>44472</v>
      </c>
      <c r="I828">
        <v>25855</v>
      </c>
      <c r="J828">
        <v>2983</v>
      </c>
      <c r="K828">
        <v>5</v>
      </c>
      <c r="L828">
        <v>3</v>
      </c>
      <c r="M828" t="s">
        <v>20</v>
      </c>
      <c r="N828" t="s">
        <v>21</v>
      </c>
    </row>
    <row r="829" spans="1:14" x14ac:dyDescent="0.3">
      <c r="A829" t="s">
        <v>1211</v>
      </c>
      <c r="B829" t="s">
        <v>266</v>
      </c>
      <c r="C829">
        <v>35</v>
      </c>
      <c r="D829" t="s">
        <v>24</v>
      </c>
      <c r="E829" t="s">
        <v>37</v>
      </c>
      <c r="F829" t="s">
        <v>38</v>
      </c>
      <c r="G829" t="s">
        <v>50</v>
      </c>
      <c r="H829">
        <v>45112</v>
      </c>
      <c r="I829">
        <v>28867</v>
      </c>
      <c r="J829">
        <v>1342</v>
      </c>
      <c r="K829">
        <v>2.78</v>
      </c>
      <c r="L829">
        <v>5</v>
      </c>
      <c r="M829" t="s">
        <v>28</v>
      </c>
      <c r="N829" t="s">
        <v>21</v>
      </c>
    </row>
    <row r="830" spans="1:14" x14ac:dyDescent="0.3">
      <c r="A830" t="s">
        <v>1212</v>
      </c>
      <c r="B830" t="s">
        <v>79</v>
      </c>
      <c r="C830">
        <v>41</v>
      </c>
      <c r="D830" t="s">
        <v>24</v>
      </c>
      <c r="E830" t="s">
        <v>17</v>
      </c>
      <c r="F830" t="s">
        <v>18</v>
      </c>
      <c r="G830" t="s">
        <v>88</v>
      </c>
      <c r="H830">
        <v>42466</v>
      </c>
      <c r="I830">
        <v>51070</v>
      </c>
      <c r="J830">
        <v>1135</v>
      </c>
      <c r="K830">
        <v>2.35</v>
      </c>
      <c r="L830">
        <v>4</v>
      </c>
      <c r="M830" t="s">
        <v>34</v>
      </c>
      <c r="N830" t="s">
        <v>21</v>
      </c>
    </row>
    <row r="831" spans="1:14" x14ac:dyDescent="0.3">
      <c r="A831" t="s">
        <v>1213</v>
      </c>
      <c r="B831" t="s">
        <v>864</v>
      </c>
      <c r="C831">
        <v>34</v>
      </c>
      <c r="D831" t="s">
        <v>16</v>
      </c>
      <c r="E831" t="s">
        <v>31</v>
      </c>
      <c r="F831" t="s">
        <v>32</v>
      </c>
      <c r="G831" t="s">
        <v>88</v>
      </c>
      <c r="H831">
        <v>43413</v>
      </c>
      <c r="I831">
        <v>35311</v>
      </c>
      <c r="J831">
        <v>2104</v>
      </c>
      <c r="K831">
        <v>2.84</v>
      </c>
      <c r="L831">
        <v>7</v>
      </c>
      <c r="M831" t="s">
        <v>20</v>
      </c>
      <c r="N831" t="s">
        <v>21</v>
      </c>
    </row>
    <row r="832" spans="1:14" x14ac:dyDescent="0.3">
      <c r="A832" t="s">
        <v>1214</v>
      </c>
      <c r="B832" t="s">
        <v>682</v>
      </c>
      <c r="C832">
        <v>25</v>
      </c>
      <c r="D832" t="s">
        <v>16</v>
      </c>
      <c r="E832" t="s">
        <v>74</v>
      </c>
      <c r="F832" t="s">
        <v>75</v>
      </c>
      <c r="G832" t="s">
        <v>33</v>
      </c>
      <c r="H832">
        <v>44521</v>
      </c>
      <c r="I832">
        <v>39354</v>
      </c>
      <c r="J832">
        <v>2231</v>
      </c>
      <c r="K832">
        <v>3.05</v>
      </c>
      <c r="L832">
        <v>5</v>
      </c>
      <c r="M832" t="s">
        <v>20</v>
      </c>
      <c r="N832" t="s">
        <v>21</v>
      </c>
    </row>
    <row r="833" spans="1:14" x14ac:dyDescent="0.3">
      <c r="A833" t="s">
        <v>1215</v>
      </c>
      <c r="B833" t="s">
        <v>577</v>
      </c>
      <c r="C833">
        <v>37</v>
      </c>
      <c r="D833" t="s">
        <v>16</v>
      </c>
      <c r="E833" t="s">
        <v>31</v>
      </c>
      <c r="F833" t="s">
        <v>32</v>
      </c>
      <c r="G833" t="s">
        <v>105</v>
      </c>
      <c r="H833">
        <v>45182</v>
      </c>
      <c r="I833">
        <v>31787</v>
      </c>
      <c r="J833">
        <v>429</v>
      </c>
      <c r="K833">
        <v>1.07</v>
      </c>
      <c r="L833">
        <v>4</v>
      </c>
      <c r="M833" t="s">
        <v>34</v>
      </c>
      <c r="N833" t="s">
        <v>21</v>
      </c>
    </row>
    <row r="834" spans="1:14" x14ac:dyDescent="0.3">
      <c r="A834" t="s">
        <v>1216</v>
      </c>
      <c r="B834" t="s">
        <v>406</v>
      </c>
      <c r="C834">
        <v>24</v>
      </c>
      <c r="D834" t="s">
        <v>24</v>
      </c>
      <c r="E834" t="s">
        <v>62</v>
      </c>
      <c r="F834" t="s">
        <v>63</v>
      </c>
      <c r="G834" t="s">
        <v>53</v>
      </c>
      <c r="H834">
        <v>43195</v>
      </c>
      <c r="I834">
        <v>45619</v>
      </c>
      <c r="J834">
        <v>1159</v>
      </c>
      <c r="K834">
        <v>2.95</v>
      </c>
      <c r="L834">
        <v>2</v>
      </c>
      <c r="M834" t="s">
        <v>28</v>
      </c>
      <c r="N834" t="s">
        <v>21</v>
      </c>
    </row>
    <row r="835" spans="1:14" x14ac:dyDescent="0.3">
      <c r="A835" t="s">
        <v>1217</v>
      </c>
      <c r="B835" t="s">
        <v>200</v>
      </c>
      <c r="C835">
        <v>26</v>
      </c>
      <c r="D835" t="s">
        <v>24</v>
      </c>
      <c r="E835" t="s">
        <v>62</v>
      </c>
      <c r="F835" t="s">
        <v>63</v>
      </c>
      <c r="G835" t="s">
        <v>27</v>
      </c>
      <c r="H835">
        <v>43278</v>
      </c>
      <c r="I835">
        <v>48162</v>
      </c>
      <c r="J835">
        <v>3665</v>
      </c>
      <c r="K835">
        <v>5</v>
      </c>
      <c r="L835">
        <v>3</v>
      </c>
      <c r="M835" t="s">
        <v>20</v>
      </c>
      <c r="N835" t="s">
        <v>1218</v>
      </c>
    </row>
    <row r="836" spans="1:14" x14ac:dyDescent="0.3">
      <c r="A836" t="s">
        <v>1126</v>
      </c>
      <c r="B836" t="s">
        <v>402</v>
      </c>
      <c r="C836">
        <v>34</v>
      </c>
      <c r="D836" t="s">
        <v>16</v>
      </c>
      <c r="E836" t="s">
        <v>58</v>
      </c>
      <c r="F836" t="s">
        <v>59</v>
      </c>
      <c r="G836" t="s">
        <v>53</v>
      </c>
      <c r="H836">
        <v>43172</v>
      </c>
      <c r="I836">
        <v>31636</v>
      </c>
      <c r="J836">
        <v>613</v>
      </c>
      <c r="K836">
        <v>2.99</v>
      </c>
      <c r="L836">
        <v>2</v>
      </c>
      <c r="M836" t="s">
        <v>28</v>
      </c>
      <c r="N836" t="s">
        <v>1218</v>
      </c>
    </row>
    <row r="837" spans="1:14" x14ac:dyDescent="0.3">
      <c r="A837" t="s">
        <v>1219</v>
      </c>
      <c r="B837" t="s">
        <v>343</v>
      </c>
      <c r="C837">
        <v>26</v>
      </c>
      <c r="D837" t="s">
        <v>16</v>
      </c>
      <c r="E837" t="s">
        <v>62</v>
      </c>
      <c r="F837" t="s">
        <v>63</v>
      </c>
      <c r="G837" t="s">
        <v>88</v>
      </c>
      <c r="H837">
        <v>45251</v>
      </c>
      <c r="I837">
        <v>40807</v>
      </c>
      <c r="J837">
        <v>1295</v>
      </c>
      <c r="K837">
        <v>2.5</v>
      </c>
      <c r="L837">
        <v>6</v>
      </c>
      <c r="M837" t="s">
        <v>28</v>
      </c>
      <c r="N837" t="s">
        <v>1218</v>
      </c>
    </row>
    <row r="838" spans="1:14" x14ac:dyDescent="0.3">
      <c r="A838" t="s">
        <v>1220</v>
      </c>
      <c r="B838" t="s">
        <v>761</v>
      </c>
      <c r="C838">
        <v>27</v>
      </c>
      <c r="D838" t="s">
        <v>24</v>
      </c>
      <c r="E838" t="s">
        <v>58</v>
      </c>
      <c r="F838" t="s">
        <v>59</v>
      </c>
      <c r="G838" t="s">
        <v>105</v>
      </c>
      <c r="H838">
        <v>42636</v>
      </c>
      <c r="I838">
        <v>28841</v>
      </c>
      <c r="J838">
        <v>1416</v>
      </c>
      <c r="K838">
        <v>2.36</v>
      </c>
      <c r="L838">
        <v>4</v>
      </c>
      <c r="M838" t="s">
        <v>28</v>
      </c>
      <c r="N838" t="s">
        <v>1218</v>
      </c>
    </row>
    <row r="839" spans="1:14" x14ac:dyDescent="0.3">
      <c r="A839" t="s">
        <v>1221</v>
      </c>
      <c r="B839" t="s">
        <v>308</v>
      </c>
      <c r="C839">
        <v>25</v>
      </c>
      <c r="D839" t="s">
        <v>24</v>
      </c>
      <c r="E839" t="s">
        <v>37</v>
      </c>
      <c r="F839" t="s">
        <v>38</v>
      </c>
      <c r="G839" t="s">
        <v>50</v>
      </c>
      <c r="H839">
        <v>44541</v>
      </c>
      <c r="I839">
        <v>29008</v>
      </c>
      <c r="J839">
        <v>1161</v>
      </c>
      <c r="K839">
        <v>3.08</v>
      </c>
      <c r="L839">
        <v>4</v>
      </c>
      <c r="M839" t="s">
        <v>28</v>
      </c>
      <c r="N839" t="s">
        <v>1218</v>
      </c>
    </row>
    <row r="840" spans="1:14" x14ac:dyDescent="0.3">
      <c r="A840" t="s">
        <v>1222</v>
      </c>
      <c r="B840" t="s">
        <v>442</v>
      </c>
      <c r="C840">
        <v>30</v>
      </c>
      <c r="D840" t="s">
        <v>24</v>
      </c>
      <c r="E840" t="s">
        <v>58</v>
      </c>
      <c r="F840" t="s">
        <v>59</v>
      </c>
      <c r="G840" t="s">
        <v>53</v>
      </c>
      <c r="H840">
        <v>42650</v>
      </c>
      <c r="I840">
        <v>30065</v>
      </c>
      <c r="J840">
        <v>1896</v>
      </c>
      <c r="K840">
        <v>3.45</v>
      </c>
      <c r="L840">
        <v>3</v>
      </c>
      <c r="M840" t="s">
        <v>20</v>
      </c>
      <c r="N840" t="s">
        <v>1218</v>
      </c>
    </row>
    <row r="841" spans="1:14" x14ac:dyDescent="0.3">
      <c r="A841" t="s">
        <v>1223</v>
      </c>
      <c r="B841" t="s">
        <v>238</v>
      </c>
      <c r="C841">
        <v>33</v>
      </c>
      <c r="D841" t="s">
        <v>16</v>
      </c>
      <c r="E841" t="s">
        <v>42</v>
      </c>
      <c r="F841" t="s">
        <v>43</v>
      </c>
      <c r="G841" t="s">
        <v>19</v>
      </c>
      <c r="H841">
        <v>43690</v>
      </c>
      <c r="I841">
        <v>38685</v>
      </c>
      <c r="J841">
        <v>972</v>
      </c>
      <c r="K841">
        <v>2.4</v>
      </c>
      <c r="L841">
        <v>3</v>
      </c>
      <c r="M841" t="s">
        <v>20</v>
      </c>
      <c r="N841" t="s">
        <v>1218</v>
      </c>
    </row>
    <row r="842" spans="1:14" x14ac:dyDescent="0.3">
      <c r="A842" t="s">
        <v>1224</v>
      </c>
      <c r="B842" t="s">
        <v>761</v>
      </c>
      <c r="C842">
        <v>28</v>
      </c>
      <c r="D842" t="s">
        <v>16</v>
      </c>
      <c r="E842" t="s">
        <v>62</v>
      </c>
      <c r="F842" t="s">
        <v>63</v>
      </c>
      <c r="G842" t="s">
        <v>50</v>
      </c>
      <c r="H842">
        <v>42900</v>
      </c>
      <c r="I842">
        <v>43712</v>
      </c>
      <c r="J842">
        <v>1220</v>
      </c>
      <c r="K842">
        <v>3.01</v>
      </c>
      <c r="L842">
        <v>5</v>
      </c>
      <c r="M842" t="s">
        <v>20</v>
      </c>
      <c r="N842" t="s">
        <v>1218</v>
      </c>
    </row>
    <row r="843" spans="1:14" x14ac:dyDescent="0.3">
      <c r="A843" t="s">
        <v>938</v>
      </c>
      <c r="B843" t="s">
        <v>373</v>
      </c>
      <c r="C843">
        <v>35</v>
      </c>
      <c r="D843" t="s">
        <v>16</v>
      </c>
      <c r="E843" t="s">
        <v>31</v>
      </c>
      <c r="F843" t="s">
        <v>32</v>
      </c>
      <c r="G843" t="s">
        <v>88</v>
      </c>
      <c r="H843">
        <v>45207</v>
      </c>
      <c r="I843">
        <v>29419</v>
      </c>
      <c r="J843">
        <v>1828</v>
      </c>
      <c r="K843">
        <v>3.5</v>
      </c>
      <c r="L843">
        <v>7</v>
      </c>
      <c r="M843" t="s">
        <v>34</v>
      </c>
      <c r="N843" t="s">
        <v>1218</v>
      </c>
    </row>
    <row r="844" spans="1:14" x14ac:dyDescent="0.3">
      <c r="A844" t="s">
        <v>1225</v>
      </c>
      <c r="B844" t="s">
        <v>463</v>
      </c>
      <c r="C844">
        <v>31</v>
      </c>
      <c r="D844" t="s">
        <v>24</v>
      </c>
      <c r="E844" t="s">
        <v>58</v>
      </c>
      <c r="F844" t="s">
        <v>59</v>
      </c>
      <c r="G844" t="s">
        <v>53</v>
      </c>
      <c r="H844">
        <v>45426</v>
      </c>
      <c r="I844">
        <v>31223</v>
      </c>
      <c r="J844">
        <v>1674</v>
      </c>
      <c r="K844">
        <v>3.11</v>
      </c>
      <c r="L844">
        <v>4</v>
      </c>
      <c r="M844" t="s">
        <v>34</v>
      </c>
      <c r="N844" t="s">
        <v>1218</v>
      </c>
    </row>
    <row r="845" spans="1:14" x14ac:dyDescent="0.3">
      <c r="A845" t="s">
        <v>909</v>
      </c>
      <c r="B845" t="s">
        <v>325</v>
      </c>
      <c r="C845">
        <v>35</v>
      </c>
      <c r="D845" t="s">
        <v>24</v>
      </c>
      <c r="E845" t="s">
        <v>31</v>
      </c>
      <c r="F845" t="s">
        <v>32</v>
      </c>
      <c r="G845" t="s">
        <v>39</v>
      </c>
      <c r="H845">
        <v>42904</v>
      </c>
      <c r="I845">
        <v>36890</v>
      </c>
      <c r="J845">
        <v>1520</v>
      </c>
      <c r="K845">
        <v>3.21</v>
      </c>
      <c r="L845">
        <v>6</v>
      </c>
      <c r="M845" t="s">
        <v>34</v>
      </c>
      <c r="N845" t="s">
        <v>1218</v>
      </c>
    </row>
    <row r="846" spans="1:14" x14ac:dyDescent="0.3">
      <c r="A846" t="s">
        <v>1226</v>
      </c>
      <c r="B846" t="s">
        <v>493</v>
      </c>
      <c r="C846">
        <v>47</v>
      </c>
      <c r="D846" t="s">
        <v>24</v>
      </c>
      <c r="E846" t="s">
        <v>31</v>
      </c>
      <c r="F846" t="s">
        <v>32</v>
      </c>
      <c r="G846" t="s">
        <v>39</v>
      </c>
      <c r="H846">
        <v>42849</v>
      </c>
      <c r="I846">
        <v>32594</v>
      </c>
      <c r="J846">
        <v>1382</v>
      </c>
      <c r="K846">
        <v>3.29</v>
      </c>
      <c r="L846">
        <v>1</v>
      </c>
      <c r="M846" t="s">
        <v>28</v>
      </c>
      <c r="N846" t="s">
        <v>1218</v>
      </c>
    </row>
    <row r="847" spans="1:14" x14ac:dyDescent="0.3">
      <c r="A847" t="s">
        <v>730</v>
      </c>
      <c r="B847" t="s">
        <v>731</v>
      </c>
      <c r="C847">
        <v>33</v>
      </c>
      <c r="D847" t="s">
        <v>16</v>
      </c>
      <c r="E847" t="s">
        <v>58</v>
      </c>
      <c r="F847" t="s">
        <v>59</v>
      </c>
      <c r="G847" t="s">
        <v>33</v>
      </c>
      <c r="H847">
        <v>42987</v>
      </c>
      <c r="I847">
        <v>30619</v>
      </c>
      <c r="J847">
        <v>934</v>
      </c>
      <c r="K847">
        <v>4.37</v>
      </c>
      <c r="L847">
        <v>1</v>
      </c>
      <c r="M847" t="s">
        <v>20</v>
      </c>
      <c r="N847" t="s">
        <v>1218</v>
      </c>
    </row>
    <row r="848" spans="1:14" x14ac:dyDescent="0.3">
      <c r="A848" t="s">
        <v>955</v>
      </c>
      <c r="B848" t="s">
        <v>908</v>
      </c>
      <c r="C848">
        <v>23</v>
      </c>
      <c r="D848" t="s">
        <v>16</v>
      </c>
      <c r="E848" t="s">
        <v>74</v>
      </c>
      <c r="F848" t="s">
        <v>75</v>
      </c>
      <c r="G848" t="s">
        <v>88</v>
      </c>
      <c r="H848">
        <v>45463</v>
      </c>
      <c r="I848">
        <v>33056</v>
      </c>
      <c r="J848">
        <v>1574</v>
      </c>
      <c r="K848">
        <v>3.08</v>
      </c>
      <c r="L848">
        <v>3</v>
      </c>
      <c r="M848" t="s">
        <v>34</v>
      </c>
      <c r="N848" t="s">
        <v>1218</v>
      </c>
    </row>
    <row r="849" spans="1:14" x14ac:dyDescent="0.3">
      <c r="A849" t="s">
        <v>1227</v>
      </c>
      <c r="B849" t="s">
        <v>1228</v>
      </c>
      <c r="C849">
        <v>38</v>
      </c>
      <c r="D849" t="s">
        <v>16</v>
      </c>
      <c r="E849" t="s">
        <v>42</v>
      </c>
      <c r="F849" t="s">
        <v>43</v>
      </c>
      <c r="G849" t="s">
        <v>39</v>
      </c>
      <c r="H849">
        <v>43932</v>
      </c>
      <c r="I849">
        <v>39231</v>
      </c>
      <c r="J849">
        <v>1613</v>
      </c>
      <c r="K849">
        <v>3.12</v>
      </c>
      <c r="L849">
        <v>3</v>
      </c>
      <c r="M849" t="s">
        <v>20</v>
      </c>
      <c r="N849" t="s">
        <v>1218</v>
      </c>
    </row>
    <row r="850" spans="1:14" x14ac:dyDescent="0.3">
      <c r="A850" t="s">
        <v>1229</v>
      </c>
      <c r="B850" t="s">
        <v>1230</v>
      </c>
      <c r="C850">
        <v>35</v>
      </c>
      <c r="D850" t="s">
        <v>24</v>
      </c>
      <c r="E850" t="s">
        <v>25</v>
      </c>
      <c r="F850" t="s">
        <v>26</v>
      </c>
      <c r="G850" t="s">
        <v>105</v>
      </c>
      <c r="H850">
        <v>45011</v>
      </c>
      <c r="I850">
        <v>29088</v>
      </c>
      <c r="J850">
        <v>1828</v>
      </c>
      <c r="K850">
        <v>4.2</v>
      </c>
      <c r="L850">
        <v>4</v>
      </c>
      <c r="M850" t="s">
        <v>28</v>
      </c>
      <c r="N850" t="s">
        <v>1218</v>
      </c>
    </row>
    <row r="851" spans="1:14" x14ac:dyDescent="0.3">
      <c r="A851" t="s">
        <v>1231</v>
      </c>
      <c r="B851" t="s">
        <v>321</v>
      </c>
      <c r="C851">
        <v>30</v>
      </c>
      <c r="D851" t="s">
        <v>24</v>
      </c>
      <c r="E851" t="s">
        <v>58</v>
      </c>
      <c r="F851" t="s">
        <v>59</v>
      </c>
      <c r="G851" t="s">
        <v>33</v>
      </c>
      <c r="H851">
        <v>42102</v>
      </c>
      <c r="I851">
        <v>30965</v>
      </c>
      <c r="J851">
        <v>485</v>
      </c>
      <c r="K851">
        <v>2.57</v>
      </c>
      <c r="L851">
        <v>3</v>
      </c>
      <c r="M851" t="s">
        <v>28</v>
      </c>
      <c r="N851" t="s">
        <v>1218</v>
      </c>
    </row>
    <row r="852" spans="1:14" x14ac:dyDescent="0.3">
      <c r="A852" t="s">
        <v>1232</v>
      </c>
      <c r="B852" t="s">
        <v>178</v>
      </c>
      <c r="C852">
        <v>32</v>
      </c>
      <c r="D852" t="s">
        <v>24</v>
      </c>
      <c r="E852" t="s">
        <v>74</v>
      </c>
      <c r="F852" t="s">
        <v>75</v>
      </c>
      <c r="G852" t="s">
        <v>105</v>
      </c>
      <c r="H852">
        <v>42604</v>
      </c>
      <c r="I852">
        <v>36422</v>
      </c>
      <c r="J852">
        <v>1992</v>
      </c>
      <c r="K852">
        <v>2.62</v>
      </c>
      <c r="L852">
        <v>6</v>
      </c>
      <c r="M852" t="s">
        <v>20</v>
      </c>
      <c r="N852" t="s">
        <v>1218</v>
      </c>
    </row>
    <row r="853" spans="1:14" x14ac:dyDescent="0.3">
      <c r="A853" t="s">
        <v>1233</v>
      </c>
      <c r="B853" t="s">
        <v>224</v>
      </c>
      <c r="C853">
        <v>37</v>
      </c>
      <c r="D853" t="s">
        <v>24</v>
      </c>
      <c r="E853" t="s">
        <v>62</v>
      </c>
      <c r="F853" t="s">
        <v>63</v>
      </c>
      <c r="G853" t="s">
        <v>33</v>
      </c>
      <c r="H853">
        <v>44010</v>
      </c>
      <c r="I853">
        <v>47629</v>
      </c>
      <c r="J853">
        <v>1630</v>
      </c>
      <c r="K853">
        <v>3.49</v>
      </c>
      <c r="L853">
        <v>3</v>
      </c>
      <c r="M853" t="s">
        <v>34</v>
      </c>
      <c r="N853" t="s">
        <v>1218</v>
      </c>
    </row>
    <row r="854" spans="1:14" x14ac:dyDescent="0.3">
      <c r="A854" t="s">
        <v>1030</v>
      </c>
      <c r="B854" t="s">
        <v>207</v>
      </c>
      <c r="C854">
        <v>34</v>
      </c>
      <c r="D854" t="s">
        <v>24</v>
      </c>
      <c r="E854" t="s">
        <v>31</v>
      </c>
      <c r="F854" t="s">
        <v>32</v>
      </c>
      <c r="G854" t="s">
        <v>19</v>
      </c>
      <c r="H854">
        <v>45402</v>
      </c>
      <c r="I854">
        <v>38296</v>
      </c>
      <c r="J854">
        <v>1952</v>
      </c>
      <c r="K854">
        <v>3.18</v>
      </c>
      <c r="L854">
        <v>2</v>
      </c>
      <c r="M854" t="s">
        <v>34</v>
      </c>
      <c r="N854" t="s">
        <v>1218</v>
      </c>
    </row>
    <row r="855" spans="1:14" x14ac:dyDescent="0.3">
      <c r="A855" t="s">
        <v>1234</v>
      </c>
      <c r="B855" t="s">
        <v>1235</v>
      </c>
      <c r="C855">
        <v>34</v>
      </c>
      <c r="D855" t="s">
        <v>16</v>
      </c>
      <c r="E855" t="s">
        <v>42</v>
      </c>
      <c r="F855" t="s">
        <v>43</v>
      </c>
      <c r="G855" t="s">
        <v>33</v>
      </c>
      <c r="H855">
        <v>45500</v>
      </c>
      <c r="I855">
        <v>32496</v>
      </c>
      <c r="J855">
        <v>2232</v>
      </c>
      <c r="K855">
        <v>3.38</v>
      </c>
      <c r="L855">
        <v>1</v>
      </c>
      <c r="M855" t="s">
        <v>20</v>
      </c>
      <c r="N855" t="s">
        <v>1218</v>
      </c>
    </row>
    <row r="856" spans="1:14" x14ac:dyDescent="0.3">
      <c r="A856" t="s">
        <v>1236</v>
      </c>
      <c r="B856" t="s">
        <v>134</v>
      </c>
      <c r="C856">
        <v>39</v>
      </c>
      <c r="D856" t="s">
        <v>24</v>
      </c>
      <c r="E856" t="s">
        <v>37</v>
      </c>
      <c r="F856" t="s">
        <v>38</v>
      </c>
      <c r="G856" t="s">
        <v>53</v>
      </c>
      <c r="H856">
        <v>42133</v>
      </c>
      <c r="I856">
        <v>33999</v>
      </c>
      <c r="J856">
        <v>1055</v>
      </c>
      <c r="K856">
        <v>3.1</v>
      </c>
      <c r="L856">
        <v>1</v>
      </c>
      <c r="M856" t="s">
        <v>20</v>
      </c>
      <c r="N856" t="s">
        <v>1218</v>
      </c>
    </row>
    <row r="857" spans="1:14" x14ac:dyDescent="0.3">
      <c r="A857" t="s">
        <v>1237</v>
      </c>
      <c r="B857" t="s">
        <v>872</v>
      </c>
      <c r="C857">
        <v>29</v>
      </c>
      <c r="D857" t="s">
        <v>16</v>
      </c>
      <c r="E857" t="s">
        <v>74</v>
      </c>
      <c r="F857" t="s">
        <v>75</v>
      </c>
      <c r="G857" t="s">
        <v>39</v>
      </c>
      <c r="H857">
        <v>42793</v>
      </c>
      <c r="I857">
        <v>40184</v>
      </c>
      <c r="J857">
        <v>1167</v>
      </c>
      <c r="K857">
        <v>1.73</v>
      </c>
      <c r="L857">
        <v>1</v>
      </c>
      <c r="M857" t="s">
        <v>28</v>
      </c>
      <c r="N857" t="s">
        <v>1218</v>
      </c>
    </row>
    <row r="858" spans="1:14" x14ac:dyDescent="0.3">
      <c r="A858" t="s">
        <v>1238</v>
      </c>
      <c r="B858" t="s">
        <v>149</v>
      </c>
      <c r="C858">
        <v>23</v>
      </c>
      <c r="D858" t="s">
        <v>16</v>
      </c>
      <c r="E858" t="s">
        <v>31</v>
      </c>
      <c r="F858" t="s">
        <v>32</v>
      </c>
      <c r="G858" t="s">
        <v>53</v>
      </c>
      <c r="H858">
        <v>42775</v>
      </c>
      <c r="I858">
        <v>33427</v>
      </c>
      <c r="J858">
        <v>1702</v>
      </c>
      <c r="K858">
        <v>2.59</v>
      </c>
      <c r="L858">
        <v>5</v>
      </c>
      <c r="M858" t="s">
        <v>28</v>
      </c>
      <c r="N858" t="s">
        <v>1218</v>
      </c>
    </row>
    <row r="859" spans="1:14" x14ac:dyDescent="0.3">
      <c r="A859" t="s">
        <v>1239</v>
      </c>
      <c r="B859" t="s">
        <v>198</v>
      </c>
      <c r="C859">
        <v>31</v>
      </c>
      <c r="D859" t="s">
        <v>16</v>
      </c>
      <c r="E859" t="s">
        <v>37</v>
      </c>
      <c r="F859" t="s">
        <v>38</v>
      </c>
      <c r="G859" t="s">
        <v>39</v>
      </c>
      <c r="H859">
        <v>44186</v>
      </c>
      <c r="I859">
        <v>27148</v>
      </c>
      <c r="J859">
        <v>722</v>
      </c>
      <c r="K859">
        <v>3.38</v>
      </c>
      <c r="L859">
        <v>1</v>
      </c>
      <c r="M859" t="s">
        <v>20</v>
      </c>
      <c r="N859" t="s">
        <v>1218</v>
      </c>
    </row>
    <row r="860" spans="1:14" x14ac:dyDescent="0.3">
      <c r="A860" t="s">
        <v>313</v>
      </c>
      <c r="B860" t="s">
        <v>251</v>
      </c>
      <c r="C860">
        <v>33</v>
      </c>
      <c r="D860" t="s">
        <v>24</v>
      </c>
      <c r="E860" t="s">
        <v>31</v>
      </c>
      <c r="F860" t="s">
        <v>32</v>
      </c>
      <c r="G860" t="s">
        <v>105</v>
      </c>
      <c r="H860">
        <v>43700</v>
      </c>
      <c r="I860">
        <v>37603</v>
      </c>
      <c r="J860">
        <v>1478</v>
      </c>
      <c r="K860">
        <v>2.98</v>
      </c>
      <c r="L860">
        <v>0</v>
      </c>
      <c r="M860" t="s">
        <v>20</v>
      </c>
      <c r="N860" t="s">
        <v>1218</v>
      </c>
    </row>
    <row r="861" spans="1:14" x14ac:dyDescent="0.3">
      <c r="A861" t="s">
        <v>1240</v>
      </c>
      <c r="B861" t="s">
        <v>295</v>
      </c>
      <c r="C861">
        <v>33</v>
      </c>
      <c r="D861" t="s">
        <v>16</v>
      </c>
      <c r="E861" t="s">
        <v>58</v>
      </c>
      <c r="F861" t="s">
        <v>59</v>
      </c>
      <c r="G861" t="s">
        <v>88</v>
      </c>
      <c r="H861">
        <v>44060</v>
      </c>
      <c r="I861">
        <v>33319</v>
      </c>
      <c r="J861">
        <v>930</v>
      </c>
      <c r="K861">
        <v>2.95</v>
      </c>
      <c r="L861">
        <v>4</v>
      </c>
      <c r="M861" t="s">
        <v>20</v>
      </c>
      <c r="N861" t="s">
        <v>1218</v>
      </c>
    </row>
    <row r="862" spans="1:14" x14ac:dyDescent="0.3">
      <c r="A862" t="s">
        <v>570</v>
      </c>
      <c r="B862" t="s">
        <v>529</v>
      </c>
      <c r="C862">
        <v>36</v>
      </c>
      <c r="D862" t="s">
        <v>16</v>
      </c>
      <c r="E862" t="s">
        <v>74</v>
      </c>
      <c r="F862" t="s">
        <v>75</v>
      </c>
      <c r="G862" t="s">
        <v>27</v>
      </c>
      <c r="H862">
        <v>42119</v>
      </c>
      <c r="I862">
        <v>38621</v>
      </c>
      <c r="J862">
        <v>2715</v>
      </c>
      <c r="K862">
        <v>4.45</v>
      </c>
      <c r="L862">
        <v>1</v>
      </c>
      <c r="M862" t="s">
        <v>28</v>
      </c>
      <c r="N862" t="s">
        <v>1218</v>
      </c>
    </row>
    <row r="863" spans="1:14" x14ac:dyDescent="0.3">
      <c r="A863" t="s">
        <v>160</v>
      </c>
      <c r="B863" t="s">
        <v>161</v>
      </c>
      <c r="C863">
        <v>38</v>
      </c>
      <c r="D863" t="s">
        <v>24</v>
      </c>
      <c r="E863" t="s">
        <v>37</v>
      </c>
      <c r="F863" t="s">
        <v>38</v>
      </c>
      <c r="G863" t="s">
        <v>33</v>
      </c>
      <c r="H863">
        <v>42063</v>
      </c>
      <c r="I863">
        <v>26259</v>
      </c>
      <c r="J863">
        <v>1359</v>
      </c>
      <c r="K863">
        <v>4.34</v>
      </c>
      <c r="L863">
        <v>2</v>
      </c>
      <c r="M863" t="s">
        <v>28</v>
      </c>
      <c r="N863" t="s">
        <v>1218</v>
      </c>
    </row>
    <row r="864" spans="1:14" x14ac:dyDescent="0.3">
      <c r="A864" t="s">
        <v>1241</v>
      </c>
      <c r="B864" t="s">
        <v>253</v>
      </c>
      <c r="C864">
        <v>32</v>
      </c>
      <c r="D864" t="s">
        <v>16</v>
      </c>
      <c r="E864" t="s">
        <v>58</v>
      </c>
      <c r="F864" t="s">
        <v>59</v>
      </c>
      <c r="G864" t="s">
        <v>27</v>
      </c>
      <c r="H864">
        <v>44240</v>
      </c>
      <c r="I864">
        <v>27710</v>
      </c>
      <c r="J864">
        <v>925</v>
      </c>
      <c r="K864">
        <v>2.41</v>
      </c>
      <c r="L864">
        <v>3</v>
      </c>
      <c r="M864" t="s">
        <v>34</v>
      </c>
      <c r="N864" t="s">
        <v>1218</v>
      </c>
    </row>
    <row r="865" spans="1:14" x14ac:dyDescent="0.3">
      <c r="A865" t="s">
        <v>1242</v>
      </c>
      <c r="B865" t="s">
        <v>1243</v>
      </c>
      <c r="C865">
        <v>36</v>
      </c>
      <c r="D865" t="s">
        <v>24</v>
      </c>
      <c r="E865" t="s">
        <v>62</v>
      </c>
      <c r="F865" t="s">
        <v>63</v>
      </c>
      <c r="G865" t="s">
        <v>88</v>
      </c>
      <c r="H865">
        <v>42821</v>
      </c>
      <c r="I865">
        <v>42915</v>
      </c>
      <c r="J865">
        <v>2349</v>
      </c>
      <c r="K865">
        <v>4.1100000000000003</v>
      </c>
      <c r="L865">
        <v>5</v>
      </c>
      <c r="M865" t="s">
        <v>34</v>
      </c>
      <c r="N865" t="s">
        <v>1218</v>
      </c>
    </row>
    <row r="866" spans="1:14" x14ac:dyDescent="0.3">
      <c r="A866" t="s">
        <v>1105</v>
      </c>
      <c r="B866" t="s">
        <v>49</v>
      </c>
      <c r="C866">
        <v>27</v>
      </c>
      <c r="D866" t="s">
        <v>16</v>
      </c>
      <c r="E866" t="s">
        <v>42</v>
      </c>
      <c r="F866" t="s">
        <v>43</v>
      </c>
      <c r="G866" t="s">
        <v>33</v>
      </c>
      <c r="H866">
        <v>45202</v>
      </c>
      <c r="I866">
        <v>38462</v>
      </c>
      <c r="J866">
        <v>1994</v>
      </c>
      <c r="K866">
        <v>2.98</v>
      </c>
      <c r="L866">
        <v>5</v>
      </c>
      <c r="M866" t="s">
        <v>20</v>
      </c>
      <c r="N866" t="s">
        <v>1218</v>
      </c>
    </row>
    <row r="867" spans="1:14" x14ac:dyDescent="0.3">
      <c r="A867" t="s">
        <v>1214</v>
      </c>
      <c r="B867" t="s">
        <v>682</v>
      </c>
      <c r="C867">
        <v>25</v>
      </c>
      <c r="D867" t="s">
        <v>16</v>
      </c>
      <c r="E867" t="s">
        <v>74</v>
      </c>
      <c r="F867" t="s">
        <v>75</v>
      </c>
      <c r="G867" t="s">
        <v>33</v>
      </c>
      <c r="H867">
        <v>44521</v>
      </c>
      <c r="I867">
        <v>38303</v>
      </c>
      <c r="J867">
        <v>2066</v>
      </c>
      <c r="K867">
        <v>3.31</v>
      </c>
      <c r="L867">
        <v>3</v>
      </c>
      <c r="M867" t="s">
        <v>20</v>
      </c>
      <c r="N867" t="s">
        <v>1218</v>
      </c>
    </row>
    <row r="868" spans="1:14" x14ac:dyDescent="0.3">
      <c r="A868" t="s">
        <v>1244</v>
      </c>
      <c r="B868" t="s">
        <v>707</v>
      </c>
      <c r="C868">
        <v>45</v>
      </c>
      <c r="D868" t="s">
        <v>16</v>
      </c>
      <c r="E868" t="s">
        <v>31</v>
      </c>
      <c r="F868" t="s">
        <v>32</v>
      </c>
      <c r="G868" t="s">
        <v>39</v>
      </c>
      <c r="H868">
        <v>43107</v>
      </c>
      <c r="I868">
        <v>31283</v>
      </c>
      <c r="J868">
        <v>2749</v>
      </c>
      <c r="K868">
        <v>5</v>
      </c>
      <c r="L868">
        <v>4</v>
      </c>
      <c r="M868" t="s">
        <v>28</v>
      </c>
      <c r="N868" t="s">
        <v>1218</v>
      </c>
    </row>
    <row r="869" spans="1:14" x14ac:dyDescent="0.3">
      <c r="A869" t="s">
        <v>1245</v>
      </c>
      <c r="B869" t="s">
        <v>149</v>
      </c>
      <c r="C869">
        <v>29</v>
      </c>
      <c r="D869" t="s">
        <v>16</v>
      </c>
      <c r="E869" t="s">
        <v>42</v>
      </c>
      <c r="F869" t="s">
        <v>43</v>
      </c>
      <c r="G869" t="s">
        <v>39</v>
      </c>
      <c r="H869">
        <v>44686</v>
      </c>
      <c r="I869">
        <v>41337</v>
      </c>
      <c r="J869">
        <v>2294</v>
      </c>
      <c r="K869">
        <v>3.27</v>
      </c>
      <c r="L869">
        <v>1</v>
      </c>
      <c r="M869" t="s">
        <v>28</v>
      </c>
      <c r="N869" t="s">
        <v>1218</v>
      </c>
    </row>
    <row r="870" spans="1:14" x14ac:dyDescent="0.3">
      <c r="A870" t="s">
        <v>1246</v>
      </c>
      <c r="B870" t="s">
        <v>536</v>
      </c>
      <c r="C870">
        <v>25</v>
      </c>
      <c r="D870" t="s">
        <v>16</v>
      </c>
      <c r="E870" t="s">
        <v>62</v>
      </c>
      <c r="F870" t="s">
        <v>63</v>
      </c>
      <c r="G870" t="s">
        <v>39</v>
      </c>
      <c r="H870">
        <v>43129</v>
      </c>
      <c r="I870">
        <v>45095</v>
      </c>
      <c r="J870">
        <v>2244</v>
      </c>
      <c r="K870">
        <v>2.5499999999999998</v>
      </c>
      <c r="L870">
        <v>3</v>
      </c>
      <c r="M870" t="s">
        <v>20</v>
      </c>
      <c r="N870" t="s">
        <v>1218</v>
      </c>
    </row>
    <row r="871" spans="1:14" x14ac:dyDescent="0.3">
      <c r="A871" t="s">
        <v>1247</v>
      </c>
      <c r="B871" t="s">
        <v>305</v>
      </c>
      <c r="C871">
        <v>26</v>
      </c>
      <c r="D871" t="s">
        <v>24</v>
      </c>
      <c r="E871" t="s">
        <v>37</v>
      </c>
      <c r="F871" t="s">
        <v>38</v>
      </c>
      <c r="G871" t="s">
        <v>53</v>
      </c>
      <c r="H871">
        <v>42056</v>
      </c>
      <c r="I871">
        <v>25016</v>
      </c>
      <c r="J871">
        <v>1623</v>
      </c>
      <c r="K871">
        <v>3.12</v>
      </c>
      <c r="L871">
        <v>5</v>
      </c>
      <c r="M871" t="s">
        <v>34</v>
      </c>
      <c r="N871" t="s">
        <v>1218</v>
      </c>
    </row>
    <row r="872" spans="1:14" x14ac:dyDescent="0.3">
      <c r="A872" t="s">
        <v>1248</v>
      </c>
      <c r="B872" t="s">
        <v>140</v>
      </c>
      <c r="C872">
        <v>36</v>
      </c>
      <c r="D872" t="s">
        <v>16</v>
      </c>
      <c r="E872" t="s">
        <v>42</v>
      </c>
      <c r="F872" t="s">
        <v>43</v>
      </c>
      <c r="G872" t="s">
        <v>27</v>
      </c>
      <c r="H872">
        <v>43977</v>
      </c>
      <c r="I872">
        <v>38296</v>
      </c>
      <c r="J872">
        <v>1453</v>
      </c>
      <c r="K872">
        <v>2.7</v>
      </c>
      <c r="L872">
        <v>1</v>
      </c>
      <c r="M872" t="s">
        <v>20</v>
      </c>
      <c r="N872" t="s">
        <v>1218</v>
      </c>
    </row>
    <row r="873" spans="1:14" x14ac:dyDescent="0.3">
      <c r="A873" t="s">
        <v>1249</v>
      </c>
      <c r="B873" t="s">
        <v>211</v>
      </c>
      <c r="C873">
        <v>27</v>
      </c>
      <c r="D873" t="s">
        <v>16</v>
      </c>
      <c r="E873" t="s">
        <v>17</v>
      </c>
      <c r="F873" t="s">
        <v>18</v>
      </c>
      <c r="G873" t="s">
        <v>33</v>
      </c>
      <c r="H873">
        <v>43832</v>
      </c>
      <c r="I873">
        <v>48271</v>
      </c>
      <c r="J873">
        <v>1500</v>
      </c>
      <c r="K873">
        <v>2.58</v>
      </c>
      <c r="L873">
        <v>6</v>
      </c>
      <c r="M873" t="s">
        <v>20</v>
      </c>
      <c r="N873" t="s">
        <v>1218</v>
      </c>
    </row>
    <row r="874" spans="1:14" x14ac:dyDescent="0.3">
      <c r="A874" t="s">
        <v>1250</v>
      </c>
      <c r="B874" t="s">
        <v>1090</v>
      </c>
      <c r="C874">
        <v>24</v>
      </c>
      <c r="D874" t="s">
        <v>24</v>
      </c>
      <c r="E874" t="s">
        <v>74</v>
      </c>
      <c r="F874" t="s">
        <v>75</v>
      </c>
      <c r="G874" t="s">
        <v>88</v>
      </c>
      <c r="H874">
        <v>44010</v>
      </c>
      <c r="I874">
        <v>40896</v>
      </c>
      <c r="J874">
        <v>3161</v>
      </c>
      <c r="K874">
        <v>4.3099999999999996</v>
      </c>
      <c r="L874">
        <v>1</v>
      </c>
      <c r="M874" t="s">
        <v>34</v>
      </c>
      <c r="N874" t="s">
        <v>1218</v>
      </c>
    </row>
    <row r="875" spans="1:14" x14ac:dyDescent="0.3">
      <c r="A875" t="s">
        <v>526</v>
      </c>
      <c r="B875" t="s">
        <v>527</v>
      </c>
      <c r="C875">
        <v>24</v>
      </c>
      <c r="D875" t="s">
        <v>24</v>
      </c>
      <c r="E875" t="s">
        <v>37</v>
      </c>
      <c r="F875" t="s">
        <v>38</v>
      </c>
      <c r="G875" t="s">
        <v>50</v>
      </c>
      <c r="H875">
        <v>43474</v>
      </c>
      <c r="I875">
        <v>34894</v>
      </c>
      <c r="J875">
        <v>668</v>
      </c>
      <c r="K875">
        <v>2.71</v>
      </c>
      <c r="L875">
        <v>4</v>
      </c>
      <c r="M875" t="s">
        <v>20</v>
      </c>
      <c r="N875" t="s">
        <v>1218</v>
      </c>
    </row>
    <row r="876" spans="1:14" x14ac:dyDescent="0.3">
      <c r="A876" t="s">
        <v>1116</v>
      </c>
      <c r="B876" t="s">
        <v>117</v>
      </c>
      <c r="C876">
        <v>32</v>
      </c>
      <c r="D876" t="s">
        <v>24</v>
      </c>
      <c r="E876" t="s">
        <v>31</v>
      </c>
      <c r="F876" t="s">
        <v>32</v>
      </c>
      <c r="G876" t="s">
        <v>105</v>
      </c>
      <c r="H876">
        <v>42564</v>
      </c>
      <c r="I876">
        <v>33258</v>
      </c>
      <c r="J876">
        <v>1717</v>
      </c>
      <c r="K876">
        <v>3.04</v>
      </c>
      <c r="L876">
        <v>0</v>
      </c>
      <c r="M876" t="s">
        <v>28</v>
      </c>
      <c r="N876" t="s">
        <v>1218</v>
      </c>
    </row>
    <row r="877" spans="1:14" x14ac:dyDescent="0.3">
      <c r="A877" t="s">
        <v>1128</v>
      </c>
      <c r="B877" t="s">
        <v>866</v>
      </c>
      <c r="C877">
        <v>30</v>
      </c>
      <c r="D877" t="s">
        <v>24</v>
      </c>
      <c r="E877" t="s">
        <v>37</v>
      </c>
      <c r="F877" t="s">
        <v>38</v>
      </c>
      <c r="G877" t="s">
        <v>19</v>
      </c>
      <c r="H877">
        <v>43431</v>
      </c>
      <c r="I877">
        <v>31473</v>
      </c>
      <c r="J877">
        <v>451</v>
      </c>
      <c r="K877">
        <v>1.07</v>
      </c>
      <c r="L877">
        <v>3</v>
      </c>
      <c r="M877" t="s">
        <v>20</v>
      </c>
      <c r="N877" t="s">
        <v>1218</v>
      </c>
    </row>
    <row r="878" spans="1:14" x14ac:dyDescent="0.3">
      <c r="A878" t="s">
        <v>1251</v>
      </c>
      <c r="B878" t="s">
        <v>984</v>
      </c>
      <c r="C878">
        <v>32</v>
      </c>
      <c r="D878" t="s">
        <v>16</v>
      </c>
      <c r="E878" t="s">
        <v>17</v>
      </c>
      <c r="F878" t="s">
        <v>18</v>
      </c>
      <c r="G878" t="s">
        <v>33</v>
      </c>
      <c r="H878">
        <v>42381</v>
      </c>
      <c r="I878">
        <v>42495</v>
      </c>
      <c r="J878">
        <v>2434</v>
      </c>
      <c r="K878">
        <v>3.16</v>
      </c>
      <c r="L878">
        <v>2</v>
      </c>
      <c r="M878" t="s">
        <v>28</v>
      </c>
      <c r="N878" t="s">
        <v>1218</v>
      </c>
    </row>
    <row r="879" spans="1:14" x14ac:dyDescent="0.3">
      <c r="A879" t="s">
        <v>1252</v>
      </c>
      <c r="B879" t="s">
        <v>187</v>
      </c>
      <c r="C879">
        <v>36</v>
      </c>
      <c r="D879" t="s">
        <v>16</v>
      </c>
      <c r="E879" t="s">
        <v>62</v>
      </c>
      <c r="F879" t="s">
        <v>63</v>
      </c>
      <c r="G879" t="s">
        <v>53</v>
      </c>
      <c r="H879">
        <v>43362</v>
      </c>
      <c r="I879">
        <v>53118</v>
      </c>
      <c r="J879">
        <v>1764</v>
      </c>
      <c r="K879">
        <v>3.31</v>
      </c>
      <c r="L879">
        <v>1</v>
      </c>
      <c r="M879" t="s">
        <v>20</v>
      </c>
      <c r="N879" t="s">
        <v>1218</v>
      </c>
    </row>
    <row r="880" spans="1:14" x14ac:dyDescent="0.3">
      <c r="A880" t="s">
        <v>1125</v>
      </c>
      <c r="B880" t="s">
        <v>302</v>
      </c>
      <c r="C880">
        <v>32</v>
      </c>
      <c r="D880" t="s">
        <v>24</v>
      </c>
      <c r="E880" t="s">
        <v>25</v>
      </c>
      <c r="F880" t="s">
        <v>26</v>
      </c>
      <c r="G880" t="s">
        <v>39</v>
      </c>
      <c r="H880">
        <v>42920</v>
      </c>
      <c r="I880">
        <v>35225</v>
      </c>
      <c r="J880">
        <v>1522</v>
      </c>
      <c r="K880">
        <v>3.56</v>
      </c>
      <c r="L880">
        <v>4</v>
      </c>
      <c r="M880" t="s">
        <v>34</v>
      </c>
      <c r="N880" t="s">
        <v>1218</v>
      </c>
    </row>
    <row r="881" spans="1:14" x14ac:dyDescent="0.3">
      <c r="A881" t="s">
        <v>1253</v>
      </c>
      <c r="B881" t="s">
        <v>350</v>
      </c>
      <c r="C881">
        <v>28</v>
      </c>
      <c r="D881" t="s">
        <v>24</v>
      </c>
      <c r="E881" t="s">
        <v>37</v>
      </c>
      <c r="F881" t="s">
        <v>38</v>
      </c>
      <c r="G881" t="s">
        <v>53</v>
      </c>
      <c r="H881">
        <v>42402</v>
      </c>
      <c r="I881">
        <v>27366</v>
      </c>
      <c r="J881">
        <v>1585</v>
      </c>
      <c r="K881">
        <v>3.69</v>
      </c>
      <c r="L881">
        <v>2</v>
      </c>
      <c r="M881" t="s">
        <v>28</v>
      </c>
      <c r="N881" t="s">
        <v>1218</v>
      </c>
    </row>
    <row r="882" spans="1:14" x14ac:dyDescent="0.3">
      <c r="A882" t="s">
        <v>1254</v>
      </c>
      <c r="B882" t="s">
        <v>1255</v>
      </c>
      <c r="C882">
        <v>28</v>
      </c>
      <c r="D882" t="s">
        <v>24</v>
      </c>
      <c r="E882" t="s">
        <v>17</v>
      </c>
      <c r="F882" t="s">
        <v>18</v>
      </c>
      <c r="G882" t="s">
        <v>105</v>
      </c>
      <c r="H882">
        <v>42428</v>
      </c>
      <c r="I882">
        <v>47981</v>
      </c>
      <c r="J882">
        <v>1821</v>
      </c>
      <c r="K882">
        <v>4.67</v>
      </c>
      <c r="L882">
        <v>3</v>
      </c>
      <c r="M882" t="s">
        <v>34</v>
      </c>
      <c r="N882" t="s">
        <v>1218</v>
      </c>
    </row>
    <row r="883" spans="1:14" x14ac:dyDescent="0.3">
      <c r="A883" t="s">
        <v>1078</v>
      </c>
      <c r="B883" t="s">
        <v>475</v>
      </c>
      <c r="C883">
        <v>43</v>
      </c>
      <c r="D883" t="s">
        <v>16</v>
      </c>
      <c r="E883" t="s">
        <v>58</v>
      </c>
      <c r="F883" t="s">
        <v>59</v>
      </c>
      <c r="G883" t="s">
        <v>105</v>
      </c>
      <c r="H883">
        <v>42253</v>
      </c>
      <c r="I883">
        <v>29160</v>
      </c>
      <c r="J883">
        <v>2764</v>
      </c>
      <c r="K883">
        <v>4.1500000000000004</v>
      </c>
      <c r="L883">
        <v>6</v>
      </c>
      <c r="M883" t="s">
        <v>20</v>
      </c>
      <c r="N883" t="s">
        <v>1218</v>
      </c>
    </row>
    <row r="884" spans="1:14" x14ac:dyDescent="0.3">
      <c r="A884" t="s">
        <v>1256</v>
      </c>
      <c r="B884" t="s">
        <v>501</v>
      </c>
      <c r="C884">
        <v>38</v>
      </c>
      <c r="D884" t="s">
        <v>16</v>
      </c>
      <c r="E884" t="s">
        <v>31</v>
      </c>
      <c r="F884" t="s">
        <v>32</v>
      </c>
      <c r="G884" t="s">
        <v>88</v>
      </c>
      <c r="H884">
        <v>42325</v>
      </c>
      <c r="I884">
        <v>30973</v>
      </c>
      <c r="J884">
        <v>2075</v>
      </c>
      <c r="K884">
        <v>3.03</v>
      </c>
      <c r="L884">
        <v>1</v>
      </c>
      <c r="M884" t="s">
        <v>34</v>
      </c>
      <c r="N884" t="s">
        <v>1218</v>
      </c>
    </row>
    <row r="885" spans="1:14" x14ac:dyDescent="0.3">
      <c r="A885" t="s">
        <v>1257</v>
      </c>
      <c r="B885" t="s">
        <v>308</v>
      </c>
      <c r="C885">
        <v>29</v>
      </c>
      <c r="D885" t="s">
        <v>24</v>
      </c>
      <c r="E885" t="s">
        <v>25</v>
      </c>
      <c r="F885" t="s">
        <v>26</v>
      </c>
      <c r="G885" t="s">
        <v>27</v>
      </c>
      <c r="H885">
        <v>43763</v>
      </c>
      <c r="I885">
        <v>31560</v>
      </c>
      <c r="J885">
        <v>2055</v>
      </c>
      <c r="K885">
        <v>3.2</v>
      </c>
      <c r="L885">
        <v>3</v>
      </c>
      <c r="M885" t="s">
        <v>20</v>
      </c>
      <c r="N885" t="s">
        <v>1218</v>
      </c>
    </row>
    <row r="886" spans="1:14" x14ac:dyDescent="0.3">
      <c r="A886" t="s">
        <v>1204</v>
      </c>
      <c r="B886" t="s">
        <v>277</v>
      </c>
      <c r="C886">
        <v>29</v>
      </c>
      <c r="D886" t="s">
        <v>16</v>
      </c>
      <c r="E886" t="s">
        <v>25</v>
      </c>
      <c r="F886" t="s">
        <v>26</v>
      </c>
      <c r="G886" t="s">
        <v>39</v>
      </c>
      <c r="H886">
        <v>42017</v>
      </c>
      <c r="I886">
        <v>35224</v>
      </c>
      <c r="J886">
        <v>1573</v>
      </c>
      <c r="K886">
        <v>2.77</v>
      </c>
      <c r="L886">
        <v>4</v>
      </c>
      <c r="M886" t="s">
        <v>20</v>
      </c>
      <c r="N886" t="s">
        <v>1218</v>
      </c>
    </row>
    <row r="887" spans="1:14" x14ac:dyDescent="0.3">
      <c r="A887" t="s">
        <v>1258</v>
      </c>
      <c r="B887" t="s">
        <v>872</v>
      </c>
      <c r="C887">
        <v>21</v>
      </c>
      <c r="D887" t="s">
        <v>24</v>
      </c>
      <c r="E887" t="s">
        <v>62</v>
      </c>
      <c r="F887" t="s">
        <v>63</v>
      </c>
      <c r="G887" t="s">
        <v>105</v>
      </c>
      <c r="H887">
        <v>43190</v>
      </c>
      <c r="I887">
        <v>41729</v>
      </c>
      <c r="J887">
        <v>2093</v>
      </c>
      <c r="K887">
        <v>3.47</v>
      </c>
      <c r="L887">
        <v>7</v>
      </c>
      <c r="M887" t="s">
        <v>28</v>
      </c>
      <c r="N887" t="s">
        <v>1218</v>
      </c>
    </row>
    <row r="888" spans="1:14" x14ac:dyDescent="0.3">
      <c r="A888" t="s">
        <v>456</v>
      </c>
      <c r="B888" t="s">
        <v>457</v>
      </c>
      <c r="C888">
        <v>33</v>
      </c>
      <c r="D888" t="s">
        <v>16</v>
      </c>
      <c r="E888" t="s">
        <v>58</v>
      </c>
      <c r="F888" t="s">
        <v>59</v>
      </c>
      <c r="G888" t="s">
        <v>88</v>
      </c>
      <c r="H888">
        <v>43568</v>
      </c>
      <c r="I888">
        <v>32869</v>
      </c>
      <c r="J888">
        <v>729</v>
      </c>
      <c r="K888">
        <v>3.34</v>
      </c>
      <c r="L888">
        <v>0</v>
      </c>
      <c r="M888" t="s">
        <v>34</v>
      </c>
      <c r="N888" t="s">
        <v>1218</v>
      </c>
    </row>
    <row r="889" spans="1:14" x14ac:dyDescent="0.3">
      <c r="A889" t="s">
        <v>1089</v>
      </c>
      <c r="B889" t="s">
        <v>1090</v>
      </c>
      <c r="C889">
        <v>39</v>
      </c>
      <c r="D889" t="s">
        <v>24</v>
      </c>
      <c r="E889" t="s">
        <v>37</v>
      </c>
      <c r="F889" t="s">
        <v>38</v>
      </c>
      <c r="G889" t="s">
        <v>19</v>
      </c>
      <c r="H889">
        <v>44978</v>
      </c>
      <c r="I889">
        <v>27318</v>
      </c>
      <c r="J889">
        <v>998</v>
      </c>
      <c r="K889">
        <v>2.17</v>
      </c>
      <c r="L889">
        <v>4</v>
      </c>
      <c r="M889" t="s">
        <v>34</v>
      </c>
      <c r="N889" t="s">
        <v>1218</v>
      </c>
    </row>
    <row r="890" spans="1:14" x14ac:dyDescent="0.3">
      <c r="A890" t="s">
        <v>1259</v>
      </c>
      <c r="B890" t="s">
        <v>238</v>
      </c>
      <c r="C890">
        <v>21</v>
      </c>
      <c r="D890" t="s">
        <v>24</v>
      </c>
      <c r="E890" t="s">
        <v>37</v>
      </c>
      <c r="F890" t="s">
        <v>38</v>
      </c>
      <c r="G890" t="s">
        <v>50</v>
      </c>
      <c r="H890">
        <v>45304</v>
      </c>
      <c r="I890">
        <v>30478</v>
      </c>
      <c r="J890">
        <v>1817</v>
      </c>
      <c r="K890">
        <v>3.29</v>
      </c>
      <c r="L890">
        <v>4</v>
      </c>
      <c r="M890" t="s">
        <v>34</v>
      </c>
      <c r="N890" t="s">
        <v>1218</v>
      </c>
    </row>
    <row r="891" spans="1:14" x14ac:dyDescent="0.3">
      <c r="A891" t="s">
        <v>309</v>
      </c>
      <c r="B891" t="s">
        <v>121</v>
      </c>
      <c r="C891">
        <v>23</v>
      </c>
      <c r="D891" t="s">
        <v>24</v>
      </c>
      <c r="E891" t="s">
        <v>58</v>
      </c>
      <c r="F891" t="s">
        <v>59</v>
      </c>
      <c r="G891" t="s">
        <v>27</v>
      </c>
      <c r="H891">
        <v>45343</v>
      </c>
      <c r="I891">
        <v>27622</v>
      </c>
      <c r="J891">
        <v>901</v>
      </c>
      <c r="K891">
        <v>2.94</v>
      </c>
      <c r="L891">
        <v>5</v>
      </c>
      <c r="M891" t="s">
        <v>34</v>
      </c>
      <c r="N891" t="s">
        <v>1218</v>
      </c>
    </row>
    <row r="892" spans="1:14" x14ac:dyDescent="0.3">
      <c r="A892" t="s">
        <v>747</v>
      </c>
      <c r="B892" t="s">
        <v>677</v>
      </c>
      <c r="C892">
        <v>37</v>
      </c>
      <c r="D892" t="s">
        <v>24</v>
      </c>
      <c r="E892" t="s">
        <v>58</v>
      </c>
      <c r="F892" t="s">
        <v>59</v>
      </c>
      <c r="G892" t="s">
        <v>27</v>
      </c>
      <c r="H892">
        <v>42995</v>
      </c>
      <c r="I892">
        <v>34622</v>
      </c>
      <c r="J892">
        <v>796</v>
      </c>
      <c r="K892">
        <v>2.31</v>
      </c>
      <c r="L892">
        <v>1</v>
      </c>
      <c r="M892" t="s">
        <v>34</v>
      </c>
      <c r="N892" t="s">
        <v>1218</v>
      </c>
    </row>
    <row r="893" spans="1:14" x14ac:dyDescent="0.3">
      <c r="A893" t="s">
        <v>1260</v>
      </c>
      <c r="B893" t="s">
        <v>1143</v>
      </c>
      <c r="C893">
        <v>40</v>
      </c>
      <c r="D893" t="s">
        <v>24</v>
      </c>
      <c r="E893" t="s">
        <v>31</v>
      </c>
      <c r="F893" t="s">
        <v>32</v>
      </c>
      <c r="G893" t="s">
        <v>39</v>
      </c>
      <c r="H893">
        <v>45287</v>
      </c>
      <c r="I893">
        <v>26446</v>
      </c>
      <c r="J893">
        <v>936</v>
      </c>
      <c r="K893">
        <v>3.13</v>
      </c>
      <c r="L893">
        <v>3</v>
      </c>
      <c r="M893" t="s">
        <v>34</v>
      </c>
      <c r="N893" t="s">
        <v>1218</v>
      </c>
    </row>
    <row r="894" spans="1:14" x14ac:dyDescent="0.3">
      <c r="A894" t="s">
        <v>812</v>
      </c>
      <c r="B894" t="s">
        <v>487</v>
      </c>
      <c r="C894">
        <v>31</v>
      </c>
      <c r="D894" t="s">
        <v>16</v>
      </c>
      <c r="E894" t="s">
        <v>37</v>
      </c>
      <c r="F894" t="s">
        <v>38</v>
      </c>
      <c r="G894" t="s">
        <v>53</v>
      </c>
      <c r="H894">
        <v>43691</v>
      </c>
      <c r="I894">
        <v>27818</v>
      </c>
      <c r="J894">
        <v>1554</v>
      </c>
      <c r="K894">
        <v>2.62</v>
      </c>
      <c r="L894">
        <v>1</v>
      </c>
      <c r="M894" t="s">
        <v>34</v>
      </c>
      <c r="N894" t="s">
        <v>1218</v>
      </c>
    </row>
    <row r="895" spans="1:14" x14ac:dyDescent="0.3">
      <c r="A895" t="s">
        <v>848</v>
      </c>
      <c r="B895" t="s">
        <v>572</v>
      </c>
      <c r="C895">
        <v>21</v>
      </c>
      <c r="D895" t="s">
        <v>24</v>
      </c>
      <c r="E895" t="s">
        <v>37</v>
      </c>
      <c r="F895" t="s">
        <v>38</v>
      </c>
      <c r="G895" t="s">
        <v>33</v>
      </c>
      <c r="H895">
        <v>45337</v>
      </c>
      <c r="I895">
        <v>31781</v>
      </c>
      <c r="J895">
        <v>1626</v>
      </c>
      <c r="K895">
        <v>3.83</v>
      </c>
      <c r="L895">
        <v>2</v>
      </c>
      <c r="M895" t="s">
        <v>34</v>
      </c>
      <c r="N895" t="s">
        <v>1218</v>
      </c>
    </row>
    <row r="896" spans="1:14" x14ac:dyDescent="0.3">
      <c r="A896" t="s">
        <v>452</v>
      </c>
      <c r="B896" t="s">
        <v>180</v>
      </c>
      <c r="C896">
        <v>38</v>
      </c>
      <c r="D896" t="s">
        <v>24</v>
      </c>
      <c r="E896" t="s">
        <v>74</v>
      </c>
      <c r="F896" t="s">
        <v>75</v>
      </c>
      <c r="G896" t="s">
        <v>88</v>
      </c>
      <c r="H896">
        <v>44451</v>
      </c>
      <c r="I896">
        <v>28878</v>
      </c>
      <c r="J896">
        <v>570</v>
      </c>
      <c r="K896">
        <v>2.0699999999999998</v>
      </c>
      <c r="L896">
        <v>4</v>
      </c>
      <c r="M896" t="s">
        <v>20</v>
      </c>
      <c r="N896" t="s">
        <v>1218</v>
      </c>
    </row>
    <row r="897" spans="1:14" x14ac:dyDescent="0.3">
      <c r="A897" t="s">
        <v>1261</v>
      </c>
      <c r="B897" t="s">
        <v>333</v>
      </c>
      <c r="C897">
        <v>24</v>
      </c>
      <c r="D897" t="s">
        <v>24</v>
      </c>
      <c r="E897" t="s">
        <v>31</v>
      </c>
      <c r="F897" t="s">
        <v>32</v>
      </c>
      <c r="G897" t="s">
        <v>53</v>
      </c>
      <c r="H897">
        <v>42869</v>
      </c>
      <c r="I897">
        <v>31628</v>
      </c>
      <c r="J897">
        <v>1644</v>
      </c>
      <c r="K897">
        <v>3.99</v>
      </c>
      <c r="L897">
        <v>6</v>
      </c>
      <c r="M897" t="s">
        <v>28</v>
      </c>
      <c r="N897" t="s">
        <v>1218</v>
      </c>
    </row>
    <row r="898" spans="1:14" x14ac:dyDescent="0.3">
      <c r="A898" t="s">
        <v>1262</v>
      </c>
      <c r="B898" t="s">
        <v>1263</v>
      </c>
      <c r="C898">
        <v>28</v>
      </c>
      <c r="D898" t="s">
        <v>16</v>
      </c>
      <c r="E898" t="s">
        <v>74</v>
      </c>
      <c r="F898" t="s">
        <v>75</v>
      </c>
      <c r="G898" t="s">
        <v>88</v>
      </c>
      <c r="H898">
        <v>42619</v>
      </c>
      <c r="I898">
        <v>35115</v>
      </c>
      <c r="J898">
        <v>2270</v>
      </c>
      <c r="K898">
        <v>4.7</v>
      </c>
      <c r="L898">
        <v>4</v>
      </c>
      <c r="M898" t="s">
        <v>34</v>
      </c>
      <c r="N898" t="s">
        <v>1218</v>
      </c>
    </row>
    <row r="899" spans="1:14" x14ac:dyDescent="0.3">
      <c r="A899" t="s">
        <v>1264</v>
      </c>
      <c r="B899" t="s">
        <v>780</v>
      </c>
      <c r="C899">
        <v>38</v>
      </c>
      <c r="D899" t="s">
        <v>24</v>
      </c>
      <c r="E899" t="s">
        <v>31</v>
      </c>
      <c r="F899" t="s">
        <v>32</v>
      </c>
      <c r="G899" t="s">
        <v>50</v>
      </c>
      <c r="H899">
        <v>42842</v>
      </c>
      <c r="I899">
        <v>36831</v>
      </c>
      <c r="J899">
        <v>1992</v>
      </c>
      <c r="K899">
        <v>2.54</v>
      </c>
      <c r="L899">
        <v>4</v>
      </c>
      <c r="M899" t="s">
        <v>20</v>
      </c>
      <c r="N899" t="s">
        <v>1218</v>
      </c>
    </row>
    <row r="900" spans="1:14" x14ac:dyDescent="0.3">
      <c r="A900" t="s">
        <v>1265</v>
      </c>
      <c r="B900" t="s">
        <v>176</v>
      </c>
      <c r="C900">
        <v>22</v>
      </c>
      <c r="D900" t="s">
        <v>16</v>
      </c>
      <c r="E900" t="s">
        <v>58</v>
      </c>
      <c r="F900" t="s">
        <v>59</v>
      </c>
      <c r="G900" t="s">
        <v>88</v>
      </c>
      <c r="H900">
        <v>43891</v>
      </c>
      <c r="I900">
        <v>26939</v>
      </c>
      <c r="J900">
        <v>568</v>
      </c>
      <c r="K900">
        <v>2.84</v>
      </c>
      <c r="L900">
        <v>6</v>
      </c>
      <c r="M900" t="s">
        <v>34</v>
      </c>
      <c r="N900" t="s">
        <v>1218</v>
      </c>
    </row>
    <row r="901" spans="1:14" x14ac:dyDescent="0.3">
      <c r="A901" t="s">
        <v>1266</v>
      </c>
      <c r="B901" t="s">
        <v>1267</v>
      </c>
      <c r="C901">
        <v>31</v>
      </c>
      <c r="D901" t="s">
        <v>16</v>
      </c>
      <c r="E901" t="s">
        <v>74</v>
      </c>
      <c r="F901" t="s">
        <v>75</v>
      </c>
      <c r="G901" t="s">
        <v>88</v>
      </c>
      <c r="H901">
        <v>43928</v>
      </c>
      <c r="I901">
        <v>40897</v>
      </c>
      <c r="J901">
        <v>1542</v>
      </c>
      <c r="K901">
        <v>4.08</v>
      </c>
      <c r="L901">
        <v>4</v>
      </c>
      <c r="M901" t="s">
        <v>20</v>
      </c>
      <c r="N901" t="s">
        <v>1218</v>
      </c>
    </row>
    <row r="902" spans="1:14" x14ac:dyDescent="0.3">
      <c r="A902" t="s">
        <v>1268</v>
      </c>
      <c r="B902" t="s">
        <v>395</v>
      </c>
      <c r="C902">
        <v>41</v>
      </c>
      <c r="D902" t="s">
        <v>16</v>
      </c>
      <c r="E902" t="s">
        <v>17</v>
      </c>
      <c r="F902" t="s">
        <v>18</v>
      </c>
      <c r="G902" t="s">
        <v>27</v>
      </c>
      <c r="H902">
        <v>42275</v>
      </c>
      <c r="I902">
        <v>39997</v>
      </c>
      <c r="J902">
        <v>2299</v>
      </c>
      <c r="K902">
        <v>4.83</v>
      </c>
      <c r="L902">
        <v>1</v>
      </c>
      <c r="M902" t="s">
        <v>20</v>
      </c>
      <c r="N902" t="s">
        <v>1218</v>
      </c>
    </row>
    <row r="903" spans="1:14" x14ac:dyDescent="0.3">
      <c r="A903" t="s">
        <v>1269</v>
      </c>
      <c r="B903" t="s">
        <v>639</v>
      </c>
      <c r="C903">
        <v>39</v>
      </c>
      <c r="D903" t="s">
        <v>16</v>
      </c>
      <c r="E903" t="s">
        <v>42</v>
      </c>
      <c r="F903" t="s">
        <v>43</v>
      </c>
      <c r="G903" t="s">
        <v>88</v>
      </c>
      <c r="H903">
        <v>42541</v>
      </c>
      <c r="I903">
        <v>40580</v>
      </c>
      <c r="J903">
        <v>1380</v>
      </c>
      <c r="K903">
        <v>3.7</v>
      </c>
      <c r="L903">
        <v>3</v>
      </c>
      <c r="M903" t="s">
        <v>34</v>
      </c>
      <c r="N903" t="s">
        <v>1218</v>
      </c>
    </row>
    <row r="904" spans="1:14" x14ac:dyDescent="0.3">
      <c r="A904" t="s">
        <v>122</v>
      </c>
      <c r="B904" t="s">
        <v>65</v>
      </c>
      <c r="C904">
        <v>29</v>
      </c>
      <c r="D904" t="s">
        <v>24</v>
      </c>
      <c r="E904" t="s">
        <v>74</v>
      </c>
      <c r="F904" t="s">
        <v>75</v>
      </c>
      <c r="G904" t="s">
        <v>105</v>
      </c>
      <c r="H904">
        <v>42533</v>
      </c>
      <c r="I904">
        <v>37159</v>
      </c>
      <c r="J904">
        <v>2191</v>
      </c>
      <c r="K904">
        <v>3.26</v>
      </c>
      <c r="L904">
        <v>2</v>
      </c>
      <c r="M904" t="s">
        <v>34</v>
      </c>
      <c r="N904" t="s">
        <v>1218</v>
      </c>
    </row>
    <row r="905" spans="1:14" x14ac:dyDescent="0.3">
      <c r="A905" t="s">
        <v>1270</v>
      </c>
      <c r="B905" t="s">
        <v>159</v>
      </c>
      <c r="C905">
        <v>26</v>
      </c>
      <c r="D905" t="s">
        <v>16</v>
      </c>
      <c r="E905" t="s">
        <v>31</v>
      </c>
      <c r="F905" t="s">
        <v>32</v>
      </c>
      <c r="G905" t="s">
        <v>105</v>
      </c>
      <c r="H905">
        <v>42702</v>
      </c>
      <c r="I905">
        <v>25550</v>
      </c>
      <c r="J905">
        <v>1076</v>
      </c>
      <c r="K905">
        <v>2.41</v>
      </c>
      <c r="L905">
        <v>2</v>
      </c>
      <c r="M905" t="s">
        <v>28</v>
      </c>
      <c r="N905" t="s">
        <v>1218</v>
      </c>
    </row>
    <row r="906" spans="1:14" x14ac:dyDescent="0.3">
      <c r="A906" t="s">
        <v>1271</v>
      </c>
      <c r="B906" t="s">
        <v>220</v>
      </c>
      <c r="C906">
        <v>26</v>
      </c>
      <c r="D906" t="s">
        <v>24</v>
      </c>
      <c r="E906" t="s">
        <v>37</v>
      </c>
      <c r="F906" t="s">
        <v>38</v>
      </c>
      <c r="G906" t="s">
        <v>19</v>
      </c>
      <c r="H906">
        <v>42374</v>
      </c>
      <c r="I906">
        <v>28989</v>
      </c>
      <c r="J906">
        <v>1046</v>
      </c>
      <c r="K906">
        <v>2.61</v>
      </c>
      <c r="L906">
        <v>7</v>
      </c>
      <c r="M906" t="s">
        <v>20</v>
      </c>
      <c r="N906" t="s">
        <v>1218</v>
      </c>
    </row>
    <row r="907" spans="1:14" x14ac:dyDescent="0.3">
      <c r="A907" t="s">
        <v>1272</v>
      </c>
      <c r="B907" t="s">
        <v>333</v>
      </c>
      <c r="C907">
        <v>39</v>
      </c>
      <c r="D907" t="s">
        <v>24</v>
      </c>
      <c r="E907" t="s">
        <v>74</v>
      </c>
      <c r="F907" t="s">
        <v>75</v>
      </c>
      <c r="G907" t="s">
        <v>105</v>
      </c>
      <c r="H907">
        <v>43017</v>
      </c>
      <c r="I907">
        <v>31388</v>
      </c>
      <c r="J907">
        <v>1765</v>
      </c>
      <c r="K907">
        <v>3.2</v>
      </c>
      <c r="L907">
        <v>4</v>
      </c>
      <c r="M907" t="s">
        <v>34</v>
      </c>
      <c r="N907" t="s">
        <v>1218</v>
      </c>
    </row>
    <row r="908" spans="1:14" x14ac:dyDescent="0.3">
      <c r="A908" t="s">
        <v>1273</v>
      </c>
      <c r="B908" t="s">
        <v>1274</v>
      </c>
      <c r="C908">
        <v>27</v>
      </c>
      <c r="D908" t="s">
        <v>24</v>
      </c>
      <c r="E908" t="s">
        <v>25</v>
      </c>
      <c r="F908" t="s">
        <v>26</v>
      </c>
      <c r="G908" t="s">
        <v>27</v>
      </c>
      <c r="H908">
        <v>45445</v>
      </c>
      <c r="I908">
        <v>30270</v>
      </c>
      <c r="J908">
        <v>422</v>
      </c>
      <c r="K908">
        <v>1.8</v>
      </c>
      <c r="L908">
        <v>3</v>
      </c>
      <c r="M908" t="s">
        <v>20</v>
      </c>
      <c r="N908" t="s">
        <v>1218</v>
      </c>
    </row>
    <row r="909" spans="1:14" x14ac:dyDescent="0.3">
      <c r="A909" t="s">
        <v>988</v>
      </c>
      <c r="B909" t="s">
        <v>442</v>
      </c>
      <c r="C909">
        <v>28</v>
      </c>
      <c r="D909" t="s">
        <v>24</v>
      </c>
      <c r="E909" t="s">
        <v>25</v>
      </c>
      <c r="F909" t="s">
        <v>26</v>
      </c>
      <c r="G909" t="s">
        <v>50</v>
      </c>
      <c r="H909">
        <v>44144</v>
      </c>
      <c r="I909">
        <v>32336</v>
      </c>
      <c r="J909">
        <v>1315</v>
      </c>
      <c r="K909">
        <v>3.83</v>
      </c>
      <c r="L909">
        <v>2</v>
      </c>
      <c r="M909" t="s">
        <v>34</v>
      </c>
      <c r="N909" t="s">
        <v>1218</v>
      </c>
    </row>
    <row r="910" spans="1:14" x14ac:dyDescent="0.3">
      <c r="A910" t="s">
        <v>135</v>
      </c>
      <c r="B910" t="s">
        <v>136</v>
      </c>
      <c r="C910">
        <v>40</v>
      </c>
      <c r="D910" t="s">
        <v>16</v>
      </c>
      <c r="E910" t="s">
        <v>25</v>
      </c>
      <c r="F910" t="s">
        <v>26</v>
      </c>
      <c r="G910" t="s">
        <v>88</v>
      </c>
      <c r="H910">
        <v>45633</v>
      </c>
      <c r="I910">
        <v>34888</v>
      </c>
      <c r="J910">
        <v>1806</v>
      </c>
      <c r="K910">
        <v>3.66</v>
      </c>
      <c r="L910">
        <v>4</v>
      </c>
      <c r="M910" t="s">
        <v>20</v>
      </c>
      <c r="N910" t="s">
        <v>1218</v>
      </c>
    </row>
    <row r="911" spans="1:14" x14ac:dyDescent="0.3">
      <c r="A911" t="s">
        <v>1275</v>
      </c>
      <c r="B911" t="s">
        <v>117</v>
      </c>
      <c r="C911">
        <v>32</v>
      </c>
      <c r="D911" t="s">
        <v>16</v>
      </c>
      <c r="E911" t="s">
        <v>31</v>
      </c>
      <c r="F911" t="s">
        <v>32</v>
      </c>
      <c r="G911" t="s">
        <v>33</v>
      </c>
      <c r="H911">
        <v>42423</v>
      </c>
      <c r="I911">
        <v>28595</v>
      </c>
      <c r="J911">
        <v>1090</v>
      </c>
      <c r="K911">
        <v>4.91</v>
      </c>
      <c r="L911">
        <v>0</v>
      </c>
      <c r="M911" t="s">
        <v>20</v>
      </c>
      <c r="N911" t="s">
        <v>1218</v>
      </c>
    </row>
    <row r="912" spans="1:14" x14ac:dyDescent="0.3">
      <c r="A912" t="s">
        <v>1276</v>
      </c>
      <c r="B912" t="s">
        <v>1277</v>
      </c>
      <c r="C912">
        <v>33</v>
      </c>
      <c r="D912" t="s">
        <v>24</v>
      </c>
      <c r="E912" t="s">
        <v>17</v>
      </c>
      <c r="F912" t="s">
        <v>18</v>
      </c>
      <c r="G912" t="s">
        <v>19</v>
      </c>
      <c r="H912">
        <v>45566</v>
      </c>
      <c r="I912">
        <v>57620</v>
      </c>
      <c r="J912">
        <v>3183</v>
      </c>
      <c r="K912">
        <v>3.59</v>
      </c>
      <c r="L912">
        <v>4</v>
      </c>
      <c r="M912" t="s">
        <v>28</v>
      </c>
      <c r="N912" t="s">
        <v>1218</v>
      </c>
    </row>
    <row r="913" spans="1:14" x14ac:dyDescent="0.3">
      <c r="A913" t="s">
        <v>1278</v>
      </c>
      <c r="B913" t="s">
        <v>529</v>
      </c>
      <c r="C913">
        <v>32</v>
      </c>
      <c r="D913" t="s">
        <v>24</v>
      </c>
      <c r="E913" t="s">
        <v>31</v>
      </c>
      <c r="F913" t="s">
        <v>32</v>
      </c>
      <c r="G913" t="s">
        <v>88</v>
      </c>
      <c r="H913">
        <v>42429</v>
      </c>
      <c r="I913">
        <v>29714</v>
      </c>
      <c r="J913">
        <v>2632</v>
      </c>
      <c r="K913">
        <v>3.81</v>
      </c>
      <c r="L913">
        <v>1</v>
      </c>
      <c r="M913" t="s">
        <v>20</v>
      </c>
      <c r="N913" t="s">
        <v>1218</v>
      </c>
    </row>
    <row r="914" spans="1:14" x14ac:dyDescent="0.3">
      <c r="A914" t="s">
        <v>286</v>
      </c>
      <c r="B914" t="s">
        <v>287</v>
      </c>
      <c r="C914">
        <v>46</v>
      </c>
      <c r="D914" t="s">
        <v>24</v>
      </c>
      <c r="E914" t="s">
        <v>25</v>
      </c>
      <c r="F914" t="s">
        <v>26</v>
      </c>
      <c r="G914" t="s">
        <v>105</v>
      </c>
      <c r="H914">
        <v>44579</v>
      </c>
      <c r="I914">
        <v>34632</v>
      </c>
      <c r="J914">
        <v>2496</v>
      </c>
      <c r="K914">
        <v>3.16</v>
      </c>
      <c r="L914">
        <v>2</v>
      </c>
      <c r="M914" t="s">
        <v>20</v>
      </c>
      <c r="N914" t="s">
        <v>1218</v>
      </c>
    </row>
    <row r="915" spans="1:14" x14ac:dyDescent="0.3">
      <c r="A915" t="s">
        <v>353</v>
      </c>
      <c r="B915" t="s">
        <v>178</v>
      </c>
      <c r="C915">
        <v>34</v>
      </c>
      <c r="D915" t="s">
        <v>16</v>
      </c>
      <c r="E915" t="s">
        <v>17</v>
      </c>
      <c r="F915" t="s">
        <v>18</v>
      </c>
      <c r="G915" t="s">
        <v>105</v>
      </c>
      <c r="H915">
        <v>45066</v>
      </c>
      <c r="I915">
        <v>40671</v>
      </c>
      <c r="J915">
        <v>928</v>
      </c>
      <c r="K915">
        <v>3.01</v>
      </c>
      <c r="L915">
        <v>2</v>
      </c>
      <c r="M915" t="s">
        <v>34</v>
      </c>
      <c r="N915" t="s">
        <v>1218</v>
      </c>
    </row>
    <row r="916" spans="1:14" x14ac:dyDescent="0.3">
      <c r="A916" t="s">
        <v>1279</v>
      </c>
      <c r="B916" t="s">
        <v>151</v>
      </c>
      <c r="C916">
        <v>27</v>
      </c>
      <c r="D916" t="s">
        <v>16</v>
      </c>
      <c r="E916" t="s">
        <v>58</v>
      </c>
      <c r="F916" t="s">
        <v>59</v>
      </c>
      <c r="G916" t="s">
        <v>39</v>
      </c>
      <c r="H916">
        <v>44207</v>
      </c>
      <c r="I916">
        <v>23872</v>
      </c>
      <c r="J916">
        <v>1153</v>
      </c>
      <c r="K916">
        <v>3.31</v>
      </c>
      <c r="L916">
        <v>0</v>
      </c>
      <c r="M916" t="s">
        <v>20</v>
      </c>
      <c r="N916" t="s">
        <v>1218</v>
      </c>
    </row>
    <row r="917" spans="1:14" x14ac:dyDescent="0.3">
      <c r="A917" t="s">
        <v>1280</v>
      </c>
      <c r="B917" t="s">
        <v>149</v>
      </c>
      <c r="C917">
        <v>34</v>
      </c>
      <c r="D917" t="s">
        <v>16</v>
      </c>
      <c r="E917" t="s">
        <v>42</v>
      </c>
      <c r="F917" t="s">
        <v>43</v>
      </c>
      <c r="G917" t="s">
        <v>39</v>
      </c>
      <c r="H917">
        <v>44447</v>
      </c>
      <c r="I917">
        <v>32440</v>
      </c>
      <c r="J917">
        <v>1185</v>
      </c>
      <c r="K917">
        <v>3.43</v>
      </c>
      <c r="L917">
        <v>0</v>
      </c>
      <c r="M917" t="s">
        <v>28</v>
      </c>
      <c r="N917" t="s">
        <v>1218</v>
      </c>
    </row>
    <row r="918" spans="1:14" x14ac:dyDescent="0.3">
      <c r="A918" t="s">
        <v>1281</v>
      </c>
      <c r="B918" t="s">
        <v>182</v>
      </c>
      <c r="C918">
        <v>27</v>
      </c>
      <c r="D918" t="s">
        <v>24</v>
      </c>
      <c r="E918" t="s">
        <v>17</v>
      </c>
      <c r="F918" t="s">
        <v>18</v>
      </c>
      <c r="G918" t="s">
        <v>39</v>
      </c>
      <c r="H918">
        <v>43955</v>
      </c>
      <c r="I918">
        <v>40376</v>
      </c>
      <c r="J918">
        <v>1839</v>
      </c>
      <c r="K918">
        <v>2.1</v>
      </c>
      <c r="L918">
        <v>3</v>
      </c>
      <c r="M918" t="s">
        <v>20</v>
      </c>
      <c r="N918" t="s">
        <v>1218</v>
      </c>
    </row>
    <row r="919" spans="1:14" x14ac:dyDescent="0.3">
      <c r="A919" t="s">
        <v>1282</v>
      </c>
      <c r="B919" t="s">
        <v>759</v>
      </c>
      <c r="C919">
        <v>35</v>
      </c>
      <c r="D919" t="s">
        <v>16</v>
      </c>
      <c r="E919" t="s">
        <v>58</v>
      </c>
      <c r="F919" t="s">
        <v>59</v>
      </c>
      <c r="G919" t="s">
        <v>19</v>
      </c>
      <c r="H919">
        <v>42789</v>
      </c>
      <c r="I919">
        <v>36363</v>
      </c>
      <c r="J919">
        <v>959</v>
      </c>
      <c r="K919">
        <v>2.61</v>
      </c>
      <c r="L919">
        <v>4</v>
      </c>
      <c r="M919" t="s">
        <v>28</v>
      </c>
      <c r="N919" t="s">
        <v>1218</v>
      </c>
    </row>
    <row r="920" spans="1:14" x14ac:dyDescent="0.3">
      <c r="A920" t="s">
        <v>1283</v>
      </c>
      <c r="B920" t="s">
        <v>417</v>
      </c>
      <c r="C920">
        <v>25</v>
      </c>
      <c r="D920" t="s">
        <v>16</v>
      </c>
      <c r="E920" t="s">
        <v>25</v>
      </c>
      <c r="F920" t="s">
        <v>26</v>
      </c>
      <c r="G920" t="s">
        <v>88</v>
      </c>
      <c r="H920">
        <v>45357</v>
      </c>
      <c r="I920">
        <v>32991</v>
      </c>
      <c r="J920">
        <v>1431</v>
      </c>
      <c r="K920">
        <v>4.17</v>
      </c>
      <c r="L920">
        <v>4</v>
      </c>
      <c r="M920" t="s">
        <v>20</v>
      </c>
      <c r="N920" t="s">
        <v>1218</v>
      </c>
    </row>
    <row r="921" spans="1:14" x14ac:dyDescent="0.3">
      <c r="A921" t="s">
        <v>303</v>
      </c>
      <c r="B921" t="s">
        <v>126</v>
      </c>
      <c r="C921">
        <v>35</v>
      </c>
      <c r="D921" t="s">
        <v>16</v>
      </c>
      <c r="E921" t="s">
        <v>17</v>
      </c>
      <c r="F921" t="s">
        <v>18</v>
      </c>
      <c r="G921" t="s">
        <v>39</v>
      </c>
      <c r="H921">
        <v>43462</v>
      </c>
      <c r="I921">
        <v>41140</v>
      </c>
      <c r="J921">
        <v>1645</v>
      </c>
      <c r="K921">
        <v>2.81</v>
      </c>
      <c r="L921">
        <v>6</v>
      </c>
      <c r="M921" t="s">
        <v>20</v>
      </c>
      <c r="N921" t="s">
        <v>1218</v>
      </c>
    </row>
    <row r="922" spans="1:14" x14ac:dyDescent="0.3">
      <c r="A922" t="s">
        <v>1284</v>
      </c>
      <c r="B922" t="s">
        <v>207</v>
      </c>
      <c r="C922">
        <v>40</v>
      </c>
      <c r="D922" t="s">
        <v>16</v>
      </c>
      <c r="E922" t="s">
        <v>37</v>
      </c>
      <c r="F922" t="s">
        <v>38</v>
      </c>
      <c r="G922" t="s">
        <v>33</v>
      </c>
      <c r="H922">
        <v>42228</v>
      </c>
      <c r="I922">
        <v>30111</v>
      </c>
      <c r="J922">
        <v>1703</v>
      </c>
      <c r="K922">
        <v>3.38</v>
      </c>
      <c r="L922">
        <v>5</v>
      </c>
      <c r="M922" t="s">
        <v>20</v>
      </c>
      <c r="N922" t="s">
        <v>1218</v>
      </c>
    </row>
    <row r="923" spans="1:14" x14ac:dyDescent="0.3">
      <c r="A923" t="s">
        <v>203</v>
      </c>
      <c r="B923" t="s">
        <v>204</v>
      </c>
      <c r="C923">
        <v>43</v>
      </c>
      <c r="D923" t="s">
        <v>16</v>
      </c>
      <c r="E923" t="s">
        <v>62</v>
      </c>
      <c r="F923" t="s">
        <v>63</v>
      </c>
      <c r="G923" t="s">
        <v>105</v>
      </c>
      <c r="H923">
        <v>42666</v>
      </c>
      <c r="I923">
        <v>45183</v>
      </c>
      <c r="J923">
        <v>2281</v>
      </c>
      <c r="K923">
        <v>2.2000000000000002</v>
      </c>
      <c r="L923">
        <v>4</v>
      </c>
      <c r="M923" t="s">
        <v>20</v>
      </c>
      <c r="N923" t="s">
        <v>1218</v>
      </c>
    </row>
    <row r="924" spans="1:14" x14ac:dyDescent="0.3">
      <c r="A924" t="s">
        <v>1172</v>
      </c>
      <c r="B924" t="s">
        <v>196</v>
      </c>
      <c r="C924">
        <v>28</v>
      </c>
      <c r="D924" t="s">
        <v>16</v>
      </c>
      <c r="E924" t="s">
        <v>25</v>
      </c>
      <c r="F924" t="s">
        <v>26</v>
      </c>
      <c r="G924" t="s">
        <v>33</v>
      </c>
      <c r="H924">
        <v>42364</v>
      </c>
      <c r="I924">
        <v>27196</v>
      </c>
      <c r="J924">
        <v>1615</v>
      </c>
      <c r="K924">
        <v>2.82</v>
      </c>
      <c r="L924">
        <v>0</v>
      </c>
      <c r="M924" t="s">
        <v>34</v>
      </c>
      <c r="N924" t="s">
        <v>1218</v>
      </c>
    </row>
    <row r="925" spans="1:14" x14ac:dyDescent="0.3">
      <c r="A925" t="s">
        <v>787</v>
      </c>
      <c r="B925" t="s">
        <v>639</v>
      </c>
      <c r="C925">
        <v>30</v>
      </c>
      <c r="D925" t="s">
        <v>24</v>
      </c>
      <c r="E925" t="s">
        <v>58</v>
      </c>
      <c r="F925" t="s">
        <v>59</v>
      </c>
      <c r="G925" t="s">
        <v>27</v>
      </c>
      <c r="H925">
        <v>43549</v>
      </c>
      <c r="I925">
        <v>30409</v>
      </c>
      <c r="J925">
        <v>1448</v>
      </c>
      <c r="K925">
        <v>3.93</v>
      </c>
      <c r="L925">
        <v>6</v>
      </c>
      <c r="M925" t="s">
        <v>20</v>
      </c>
      <c r="N925" t="s">
        <v>1218</v>
      </c>
    </row>
    <row r="926" spans="1:14" x14ac:dyDescent="0.3">
      <c r="A926" t="s">
        <v>1285</v>
      </c>
      <c r="B926" t="s">
        <v>428</v>
      </c>
      <c r="C926">
        <v>37</v>
      </c>
      <c r="D926" t="s">
        <v>24</v>
      </c>
      <c r="E926" t="s">
        <v>58</v>
      </c>
      <c r="F926" t="s">
        <v>59</v>
      </c>
      <c r="G926" t="s">
        <v>27</v>
      </c>
      <c r="H926">
        <v>44308</v>
      </c>
      <c r="I926">
        <v>28200</v>
      </c>
      <c r="J926">
        <v>2021</v>
      </c>
      <c r="K926">
        <v>3.97</v>
      </c>
      <c r="L926">
        <v>1</v>
      </c>
      <c r="M926" t="s">
        <v>20</v>
      </c>
      <c r="N926" t="s">
        <v>1218</v>
      </c>
    </row>
    <row r="927" spans="1:14" x14ac:dyDescent="0.3">
      <c r="A927" t="s">
        <v>1286</v>
      </c>
      <c r="B927" t="s">
        <v>94</v>
      </c>
      <c r="C927">
        <v>32</v>
      </c>
      <c r="D927" t="s">
        <v>16</v>
      </c>
      <c r="E927" t="s">
        <v>74</v>
      </c>
      <c r="F927" t="s">
        <v>75</v>
      </c>
      <c r="G927" t="s">
        <v>50</v>
      </c>
      <c r="H927">
        <v>44886</v>
      </c>
      <c r="I927">
        <v>37930</v>
      </c>
      <c r="J927">
        <v>1924</v>
      </c>
      <c r="K927">
        <v>2.16</v>
      </c>
      <c r="L927">
        <v>2</v>
      </c>
      <c r="M927" t="s">
        <v>34</v>
      </c>
      <c r="N927" t="s">
        <v>1218</v>
      </c>
    </row>
    <row r="928" spans="1:14" x14ac:dyDescent="0.3">
      <c r="A928" t="s">
        <v>643</v>
      </c>
      <c r="B928" t="s">
        <v>134</v>
      </c>
      <c r="C928">
        <v>40</v>
      </c>
      <c r="D928" t="s">
        <v>16</v>
      </c>
      <c r="E928" t="s">
        <v>37</v>
      </c>
      <c r="F928" t="s">
        <v>38</v>
      </c>
      <c r="G928" t="s">
        <v>105</v>
      </c>
      <c r="H928">
        <v>42331</v>
      </c>
      <c r="I928">
        <v>30354</v>
      </c>
      <c r="J928">
        <v>547</v>
      </c>
      <c r="K928">
        <v>1.07</v>
      </c>
      <c r="L928">
        <v>0</v>
      </c>
      <c r="M928" t="s">
        <v>34</v>
      </c>
      <c r="N928" t="s">
        <v>1218</v>
      </c>
    </row>
    <row r="929" spans="1:14" x14ac:dyDescent="0.3">
      <c r="A929" t="s">
        <v>1287</v>
      </c>
      <c r="B929" t="s">
        <v>247</v>
      </c>
      <c r="C929">
        <v>33</v>
      </c>
      <c r="D929" t="s">
        <v>16</v>
      </c>
      <c r="E929" t="s">
        <v>31</v>
      </c>
      <c r="F929" t="s">
        <v>32</v>
      </c>
      <c r="G929" t="s">
        <v>88</v>
      </c>
      <c r="H929">
        <v>42944</v>
      </c>
      <c r="I929">
        <v>29288</v>
      </c>
      <c r="J929">
        <v>2547</v>
      </c>
      <c r="K929">
        <v>3.88</v>
      </c>
      <c r="L929">
        <v>3</v>
      </c>
      <c r="M929" t="s">
        <v>20</v>
      </c>
      <c r="N929" t="s">
        <v>1218</v>
      </c>
    </row>
    <row r="930" spans="1:14" x14ac:dyDescent="0.3">
      <c r="A930" t="s">
        <v>139</v>
      </c>
      <c r="B930" t="s">
        <v>140</v>
      </c>
      <c r="C930">
        <v>27</v>
      </c>
      <c r="D930" t="s">
        <v>16</v>
      </c>
      <c r="E930" t="s">
        <v>37</v>
      </c>
      <c r="F930" t="s">
        <v>38</v>
      </c>
      <c r="G930" t="s">
        <v>53</v>
      </c>
      <c r="H930">
        <v>42968</v>
      </c>
      <c r="I930">
        <v>30616</v>
      </c>
      <c r="J930">
        <v>1619</v>
      </c>
      <c r="K930">
        <v>3.66</v>
      </c>
      <c r="L930">
        <v>7</v>
      </c>
      <c r="M930" t="s">
        <v>20</v>
      </c>
      <c r="N930" t="s">
        <v>1218</v>
      </c>
    </row>
    <row r="931" spans="1:14" x14ac:dyDescent="0.3">
      <c r="A931" t="s">
        <v>1288</v>
      </c>
      <c r="B931" t="s">
        <v>77</v>
      </c>
      <c r="C931">
        <v>34</v>
      </c>
      <c r="D931" t="s">
        <v>16</v>
      </c>
      <c r="E931" t="s">
        <v>62</v>
      </c>
      <c r="F931" t="s">
        <v>63</v>
      </c>
      <c r="G931" t="s">
        <v>105</v>
      </c>
      <c r="H931">
        <v>44521</v>
      </c>
      <c r="I931">
        <v>44375</v>
      </c>
      <c r="J931">
        <v>2143</v>
      </c>
      <c r="K931">
        <v>2.12</v>
      </c>
      <c r="L931">
        <v>1</v>
      </c>
      <c r="M931" t="s">
        <v>34</v>
      </c>
      <c r="N931" t="s">
        <v>1218</v>
      </c>
    </row>
    <row r="932" spans="1:14" x14ac:dyDescent="0.3">
      <c r="A932" t="s">
        <v>1289</v>
      </c>
      <c r="B932" t="s">
        <v>138</v>
      </c>
      <c r="C932">
        <v>37</v>
      </c>
      <c r="D932" t="s">
        <v>24</v>
      </c>
      <c r="E932" t="s">
        <v>58</v>
      </c>
      <c r="F932" t="s">
        <v>59</v>
      </c>
      <c r="G932" t="s">
        <v>33</v>
      </c>
      <c r="H932">
        <v>43812</v>
      </c>
      <c r="I932">
        <v>30421</v>
      </c>
      <c r="J932">
        <v>1981</v>
      </c>
      <c r="K932">
        <v>3.39</v>
      </c>
      <c r="L932">
        <v>6</v>
      </c>
      <c r="M932" t="s">
        <v>28</v>
      </c>
      <c r="N932" t="s">
        <v>1218</v>
      </c>
    </row>
    <row r="933" spans="1:14" x14ac:dyDescent="0.3">
      <c r="A933" t="s">
        <v>1290</v>
      </c>
      <c r="B933" t="s">
        <v>875</v>
      </c>
      <c r="C933">
        <v>22</v>
      </c>
      <c r="D933" t="s">
        <v>24</v>
      </c>
      <c r="E933" t="s">
        <v>74</v>
      </c>
      <c r="F933" t="s">
        <v>75</v>
      </c>
      <c r="G933" t="s">
        <v>105</v>
      </c>
      <c r="H933">
        <v>44449</v>
      </c>
      <c r="I933">
        <v>31334</v>
      </c>
      <c r="J933">
        <v>3179</v>
      </c>
      <c r="K933">
        <v>4.47</v>
      </c>
      <c r="L933">
        <v>3</v>
      </c>
      <c r="M933" t="s">
        <v>28</v>
      </c>
      <c r="N933" t="s">
        <v>1218</v>
      </c>
    </row>
    <row r="934" spans="1:14" x14ac:dyDescent="0.3">
      <c r="A934" t="s">
        <v>1291</v>
      </c>
      <c r="B934" t="s">
        <v>159</v>
      </c>
      <c r="C934">
        <v>32</v>
      </c>
      <c r="D934" t="s">
        <v>16</v>
      </c>
      <c r="E934" t="s">
        <v>25</v>
      </c>
      <c r="F934" t="s">
        <v>26</v>
      </c>
      <c r="G934" t="s">
        <v>33</v>
      </c>
      <c r="H934">
        <v>43454</v>
      </c>
      <c r="I934">
        <v>29171</v>
      </c>
      <c r="J934">
        <v>936</v>
      </c>
      <c r="K934">
        <v>5</v>
      </c>
      <c r="L934">
        <v>0</v>
      </c>
      <c r="M934" t="s">
        <v>34</v>
      </c>
      <c r="N934" t="s">
        <v>1218</v>
      </c>
    </row>
    <row r="935" spans="1:14" x14ac:dyDescent="0.3">
      <c r="A935" t="s">
        <v>776</v>
      </c>
      <c r="B935" t="s">
        <v>119</v>
      </c>
      <c r="C935">
        <v>31</v>
      </c>
      <c r="D935" t="s">
        <v>24</v>
      </c>
      <c r="E935" t="s">
        <v>17</v>
      </c>
      <c r="F935" t="s">
        <v>18</v>
      </c>
      <c r="G935" t="s">
        <v>27</v>
      </c>
      <c r="H935">
        <v>42597</v>
      </c>
      <c r="I935">
        <v>43817</v>
      </c>
      <c r="J935">
        <v>4738</v>
      </c>
      <c r="K935">
        <v>5</v>
      </c>
      <c r="L935">
        <v>5</v>
      </c>
      <c r="M935" t="s">
        <v>34</v>
      </c>
      <c r="N935" t="s">
        <v>1218</v>
      </c>
    </row>
    <row r="936" spans="1:14" x14ac:dyDescent="0.3">
      <c r="A936" t="s">
        <v>1117</v>
      </c>
      <c r="B936" t="s">
        <v>536</v>
      </c>
      <c r="C936">
        <v>33</v>
      </c>
      <c r="D936" t="s">
        <v>24</v>
      </c>
      <c r="E936" t="s">
        <v>58</v>
      </c>
      <c r="F936" t="s">
        <v>59</v>
      </c>
      <c r="G936" t="s">
        <v>88</v>
      </c>
      <c r="H936">
        <v>42135</v>
      </c>
      <c r="I936">
        <v>27502</v>
      </c>
      <c r="J936">
        <v>1096</v>
      </c>
      <c r="K936">
        <v>2.93</v>
      </c>
      <c r="L936">
        <v>3</v>
      </c>
      <c r="M936" t="s">
        <v>20</v>
      </c>
      <c r="N936" t="s">
        <v>1218</v>
      </c>
    </row>
    <row r="937" spans="1:14" x14ac:dyDescent="0.3">
      <c r="A937" t="s">
        <v>1292</v>
      </c>
      <c r="B937" t="s">
        <v>151</v>
      </c>
      <c r="C937">
        <v>32</v>
      </c>
      <c r="D937" t="s">
        <v>24</v>
      </c>
      <c r="E937" t="s">
        <v>74</v>
      </c>
      <c r="F937" t="s">
        <v>75</v>
      </c>
      <c r="G937" t="s">
        <v>88</v>
      </c>
      <c r="H937">
        <v>43333</v>
      </c>
      <c r="I937">
        <v>33659</v>
      </c>
      <c r="J937">
        <v>1554</v>
      </c>
      <c r="K937">
        <v>3.43</v>
      </c>
      <c r="L937">
        <v>3</v>
      </c>
      <c r="M937" t="s">
        <v>28</v>
      </c>
      <c r="N937" t="s">
        <v>1218</v>
      </c>
    </row>
    <row r="938" spans="1:14" x14ac:dyDescent="0.3">
      <c r="A938" t="s">
        <v>1293</v>
      </c>
      <c r="B938" t="s">
        <v>281</v>
      </c>
      <c r="C938">
        <v>36</v>
      </c>
      <c r="D938" t="s">
        <v>24</v>
      </c>
      <c r="E938" t="s">
        <v>42</v>
      </c>
      <c r="F938" t="s">
        <v>43</v>
      </c>
      <c r="G938" t="s">
        <v>19</v>
      </c>
      <c r="H938">
        <v>44107</v>
      </c>
      <c r="I938">
        <v>34141</v>
      </c>
      <c r="J938">
        <v>1729</v>
      </c>
      <c r="K938">
        <v>2.14</v>
      </c>
      <c r="L938">
        <v>3</v>
      </c>
      <c r="M938" t="s">
        <v>34</v>
      </c>
      <c r="N938" t="s">
        <v>1218</v>
      </c>
    </row>
    <row r="939" spans="1:14" x14ac:dyDescent="0.3">
      <c r="A939" t="s">
        <v>1294</v>
      </c>
      <c r="B939" t="s">
        <v>36</v>
      </c>
      <c r="C939">
        <v>32</v>
      </c>
      <c r="D939" t="s">
        <v>24</v>
      </c>
      <c r="E939" t="s">
        <v>42</v>
      </c>
      <c r="F939" t="s">
        <v>43</v>
      </c>
      <c r="G939" t="s">
        <v>105</v>
      </c>
      <c r="H939">
        <v>42094</v>
      </c>
      <c r="I939">
        <v>37845</v>
      </c>
      <c r="J939">
        <v>3705</v>
      </c>
      <c r="K939">
        <v>4.96</v>
      </c>
      <c r="L939">
        <v>3</v>
      </c>
      <c r="M939" t="s">
        <v>20</v>
      </c>
      <c r="N939" t="s">
        <v>1218</v>
      </c>
    </row>
    <row r="940" spans="1:14" x14ac:dyDescent="0.3">
      <c r="A940" t="s">
        <v>1295</v>
      </c>
      <c r="B940" t="s">
        <v>663</v>
      </c>
      <c r="C940">
        <v>25</v>
      </c>
      <c r="D940" t="s">
        <v>16</v>
      </c>
      <c r="E940" t="s">
        <v>17</v>
      </c>
      <c r="F940" t="s">
        <v>18</v>
      </c>
      <c r="G940" t="s">
        <v>88</v>
      </c>
      <c r="H940">
        <v>43597</v>
      </c>
      <c r="I940">
        <v>41620</v>
      </c>
      <c r="J940">
        <v>1162</v>
      </c>
      <c r="K940">
        <v>3.58</v>
      </c>
      <c r="L940">
        <v>2</v>
      </c>
      <c r="M940" t="s">
        <v>34</v>
      </c>
      <c r="N940" t="s">
        <v>1218</v>
      </c>
    </row>
    <row r="941" spans="1:14" x14ac:dyDescent="0.3">
      <c r="A941" t="s">
        <v>1296</v>
      </c>
      <c r="B941" t="s">
        <v>1297</v>
      </c>
      <c r="C941">
        <v>21</v>
      </c>
      <c r="D941" t="s">
        <v>24</v>
      </c>
      <c r="E941" t="s">
        <v>37</v>
      </c>
      <c r="F941" t="s">
        <v>38</v>
      </c>
      <c r="G941" t="s">
        <v>105</v>
      </c>
      <c r="H941">
        <v>44648</v>
      </c>
      <c r="I941">
        <v>27913</v>
      </c>
      <c r="J941">
        <v>2426</v>
      </c>
      <c r="K941">
        <v>3.91</v>
      </c>
      <c r="L941">
        <v>2</v>
      </c>
      <c r="M941" t="s">
        <v>34</v>
      </c>
      <c r="N941" t="s">
        <v>1218</v>
      </c>
    </row>
    <row r="942" spans="1:14" x14ac:dyDescent="0.3">
      <c r="A942" t="s">
        <v>1298</v>
      </c>
      <c r="B942" t="s">
        <v>362</v>
      </c>
      <c r="C942">
        <v>32</v>
      </c>
      <c r="D942" t="s">
        <v>24</v>
      </c>
      <c r="E942" t="s">
        <v>37</v>
      </c>
      <c r="F942" t="s">
        <v>38</v>
      </c>
      <c r="G942" t="s">
        <v>88</v>
      </c>
      <c r="H942">
        <v>42309</v>
      </c>
      <c r="I942">
        <v>33182</v>
      </c>
      <c r="J942">
        <v>2001</v>
      </c>
      <c r="K942">
        <v>3.13</v>
      </c>
      <c r="L942">
        <v>2</v>
      </c>
      <c r="M942" t="s">
        <v>28</v>
      </c>
      <c r="N942" t="s">
        <v>1218</v>
      </c>
    </row>
    <row r="943" spans="1:14" x14ac:dyDescent="0.3">
      <c r="A943" t="s">
        <v>656</v>
      </c>
      <c r="B943" t="s">
        <v>238</v>
      </c>
      <c r="C943">
        <v>27</v>
      </c>
      <c r="D943" t="s">
        <v>24</v>
      </c>
      <c r="E943" t="s">
        <v>31</v>
      </c>
      <c r="F943" t="s">
        <v>32</v>
      </c>
      <c r="G943" t="s">
        <v>33</v>
      </c>
      <c r="H943">
        <v>44044</v>
      </c>
      <c r="I943">
        <v>30557</v>
      </c>
      <c r="J943">
        <v>945</v>
      </c>
      <c r="K943">
        <v>2.2799999999999998</v>
      </c>
      <c r="L943">
        <v>3</v>
      </c>
      <c r="M943" t="s">
        <v>34</v>
      </c>
      <c r="N943" t="s">
        <v>1218</v>
      </c>
    </row>
    <row r="944" spans="1:14" x14ac:dyDescent="0.3">
      <c r="A944" t="s">
        <v>1299</v>
      </c>
      <c r="B944" t="s">
        <v>731</v>
      </c>
      <c r="C944">
        <v>38</v>
      </c>
      <c r="D944" t="s">
        <v>16</v>
      </c>
      <c r="E944" t="s">
        <v>31</v>
      </c>
      <c r="F944" t="s">
        <v>32</v>
      </c>
      <c r="G944" t="s">
        <v>39</v>
      </c>
      <c r="H944">
        <v>42466</v>
      </c>
      <c r="I944">
        <v>33208</v>
      </c>
      <c r="J944">
        <v>2560</v>
      </c>
      <c r="K944">
        <v>3.3</v>
      </c>
      <c r="L944">
        <v>5</v>
      </c>
      <c r="M944" t="s">
        <v>34</v>
      </c>
      <c r="N944" t="s">
        <v>1218</v>
      </c>
    </row>
    <row r="945" spans="1:14" x14ac:dyDescent="0.3">
      <c r="A945" t="s">
        <v>1300</v>
      </c>
      <c r="B945" t="s">
        <v>880</v>
      </c>
      <c r="C945">
        <v>29</v>
      </c>
      <c r="D945" t="s">
        <v>16</v>
      </c>
      <c r="E945" t="s">
        <v>74</v>
      </c>
      <c r="F945" t="s">
        <v>75</v>
      </c>
      <c r="G945" t="s">
        <v>53</v>
      </c>
      <c r="H945">
        <v>45372</v>
      </c>
      <c r="I945">
        <v>24942</v>
      </c>
      <c r="J945">
        <v>923</v>
      </c>
      <c r="K945">
        <v>3.26</v>
      </c>
      <c r="L945">
        <v>2</v>
      </c>
      <c r="M945" t="s">
        <v>28</v>
      </c>
      <c r="N945" t="s">
        <v>1218</v>
      </c>
    </row>
    <row r="946" spans="1:14" x14ac:dyDescent="0.3">
      <c r="A946" t="s">
        <v>1301</v>
      </c>
      <c r="B946" t="s">
        <v>1151</v>
      </c>
      <c r="C946">
        <v>33</v>
      </c>
      <c r="D946" t="s">
        <v>24</v>
      </c>
      <c r="E946" t="s">
        <v>25</v>
      </c>
      <c r="F946" t="s">
        <v>26</v>
      </c>
      <c r="G946" t="s">
        <v>105</v>
      </c>
      <c r="H946">
        <v>44872</v>
      </c>
      <c r="I946">
        <v>28579</v>
      </c>
      <c r="J946">
        <v>625</v>
      </c>
      <c r="K946">
        <v>2.95</v>
      </c>
      <c r="L946">
        <v>1</v>
      </c>
      <c r="M946" t="s">
        <v>34</v>
      </c>
      <c r="N946" t="s">
        <v>1218</v>
      </c>
    </row>
    <row r="947" spans="1:14" x14ac:dyDescent="0.3">
      <c r="A947" t="s">
        <v>265</v>
      </c>
      <c r="B947" t="s">
        <v>266</v>
      </c>
      <c r="C947">
        <v>39</v>
      </c>
      <c r="D947" t="s">
        <v>24</v>
      </c>
      <c r="E947" t="s">
        <v>42</v>
      </c>
      <c r="F947" t="s">
        <v>43</v>
      </c>
      <c r="G947" t="s">
        <v>88</v>
      </c>
      <c r="H947">
        <v>44764</v>
      </c>
      <c r="I947">
        <v>45580</v>
      </c>
      <c r="J947">
        <v>1488</v>
      </c>
      <c r="K947">
        <v>3.29</v>
      </c>
      <c r="L947">
        <v>4</v>
      </c>
      <c r="M947" t="s">
        <v>20</v>
      </c>
      <c r="N947" t="s">
        <v>1218</v>
      </c>
    </row>
    <row r="948" spans="1:14" x14ac:dyDescent="0.3">
      <c r="A948" t="s">
        <v>1302</v>
      </c>
      <c r="B948" t="s">
        <v>714</v>
      </c>
      <c r="C948">
        <v>29</v>
      </c>
      <c r="D948" t="s">
        <v>16</v>
      </c>
      <c r="E948" t="s">
        <v>37</v>
      </c>
      <c r="F948" t="s">
        <v>38</v>
      </c>
      <c r="G948" t="s">
        <v>39</v>
      </c>
      <c r="H948">
        <v>45017</v>
      </c>
      <c r="I948">
        <v>30512</v>
      </c>
      <c r="J948">
        <v>2252</v>
      </c>
      <c r="K948">
        <v>3.39</v>
      </c>
      <c r="L948">
        <v>2</v>
      </c>
      <c r="M948" t="s">
        <v>20</v>
      </c>
      <c r="N948" t="s">
        <v>1218</v>
      </c>
    </row>
    <row r="949" spans="1:14" x14ac:dyDescent="0.3">
      <c r="A949" t="s">
        <v>1303</v>
      </c>
      <c r="B949" t="s">
        <v>1304</v>
      </c>
      <c r="C949">
        <v>29</v>
      </c>
      <c r="D949" t="s">
        <v>24</v>
      </c>
      <c r="E949" t="s">
        <v>25</v>
      </c>
      <c r="F949" t="s">
        <v>26</v>
      </c>
      <c r="G949" t="s">
        <v>39</v>
      </c>
      <c r="H949">
        <v>42357</v>
      </c>
      <c r="I949">
        <v>29747</v>
      </c>
      <c r="J949">
        <v>2456</v>
      </c>
      <c r="K949">
        <v>4.5999999999999996</v>
      </c>
      <c r="L949">
        <v>6</v>
      </c>
      <c r="M949" t="s">
        <v>20</v>
      </c>
      <c r="N949" t="s">
        <v>1218</v>
      </c>
    </row>
    <row r="950" spans="1:14" x14ac:dyDescent="0.3">
      <c r="A950" t="s">
        <v>1305</v>
      </c>
      <c r="B950" t="s">
        <v>572</v>
      </c>
      <c r="C950">
        <v>36</v>
      </c>
      <c r="D950" t="s">
        <v>24</v>
      </c>
      <c r="E950" t="s">
        <v>42</v>
      </c>
      <c r="F950" t="s">
        <v>43</v>
      </c>
      <c r="G950" t="s">
        <v>33</v>
      </c>
      <c r="H950">
        <v>42369</v>
      </c>
      <c r="I950">
        <v>33435</v>
      </c>
      <c r="J950">
        <v>1293</v>
      </c>
      <c r="K950">
        <v>2.58</v>
      </c>
      <c r="L950">
        <v>3</v>
      </c>
      <c r="M950" t="s">
        <v>34</v>
      </c>
      <c r="N950" t="s">
        <v>1218</v>
      </c>
    </row>
    <row r="951" spans="1:14" x14ac:dyDescent="0.3">
      <c r="A951" t="s">
        <v>1109</v>
      </c>
      <c r="B951" t="s">
        <v>1110</v>
      </c>
      <c r="C951">
        <v>37</v>
      </c>
      <c r="D951" t="s">
        <v>16</v>
      </c>
      <c r="E951" t="s">
        <v>17</v>
      </c>
      <c r="F951" t="s">
        <v>18</v>
      </c>
      <c r="G951" t="s">
        <v>105</v>
      </c>
      <c r="H951">
        <v>44438</v>
      </c>
      <c r="I951">
        <v>37027</v>
      </c>
      <c r="J951">
        <v>3148</v>
      </c>
      <c r="K951">
        <v>4.08</v>
      </c>
      <c r="L951">
        <v>3</v>
      </c>
      <c r="M951" t="s">
        <v>20</v>
      </c>
      <c r="N951" t="s">
        <v>1218</v>
      </c>
    </row>
    <row r="952" spans="1:14" x14ac:dyDescent="0.3">
      <c r="A952" t="s">
        <v>1049</v>
      </c>
      <c r="B952" t="s">
        <v>47</v>
      </c>
      <c r="C952">
        <v>28</v>
      </c>
      <c r="D952" t="s">
        <v>16</v>
      </c>
      <c r="E952" t="s">
        <v>74</v>
      </c>
      <c r="F952" t="s">
        <v>75</v>
      </c>
      <c r="G952" t="s">
        <v>88</v>
      </c>
      <c r="H952">
        <v>44368</v>
      </c>
      <c r="I952">
        <v>33146</v>
      </c>
      <c r="J952">
        <v>1666</v>
      </c>
      <c r="K952">
        <v>3.46</v>
      </c>
      <c r="L952">
        <v>1</v>
      </c>
      <c r="M952" t="s">
        <v>28</v>
      </c>
      <c r="N952" t="s">
        <v>1218</v>
      </c>
    </row>
    <row r="953" spans="1:14" x14ac:dyDescent="0.3">
      <c r="A953" t="s">
        <v>1002</v>
      </c>
      <c r="B953" t="s">
        <v>244</v>
      </c>
      <c r="C953">
        <v>25</v>
      </c>
      <c r="D953" t="s">
        <v>16</v>
      </c>
      <c r="E953" t="s">
        <v>17</v>
      </c>
      <c r="F953" t="s">
        <v>18</v>
      </c>
      <c r="G953" t="s">
        <v>53</v>
      </c>
      <c r="H953">
        <v>44133</v>
      </c>
      <c r="I953">
        <v>45921</v>
      </c>
      <c r="J953">
        <v>1528</v>
      </c>
      <c r="K953">
        <v>3.68</v>
      </c>
      <c r="L953">
        <v>3</v>
      </c>
      <c r="M953" t="s">
        <v>20</v>
      </c>
      <c r="N953" t="s">
        <v>1218</v>
      </c>
    </row>
    <row r="954" spans="1:14" x14ac:dyDescent="0.3">
      <c r="A954" t="s">
        <v>1306</v>
      </c>
      <c r="B954" t="s">
        <v>577</v>
      </c>
      <c r="C954">
        <v>26</v>
      </c>
      <c r="D954" t="s">
        <v>24</v>
      </c>
      <c r="E954" t="s">
        <v>62</v>
      </c>
      <c r="F954" t="s">
        <v>63</v>
      </c>
      <c r="G954" t="s">
        <v>19</v>
      </c>
      <c r="H954">
        <v>45088</v>
      </c>
      <c r="I954">
        <v>45021</v>
      </c>
      <c r="J954">
        <v>1628</v>
      </c>
      <c r="K954">
        <v>2.67</v>
      </c>
      <c r="L954">
        <v>5</v>
      </c>
      <c r="M954" t="s">
        <v>20</v>
      </c>
      <c r="N954" t="s">
        <v>1218</v>
      </c>
    </row>
    <row r="955" spans="1:14" x14ac:dyDescent="0.3">
      <c r="A955" t="s">
        <v>1307</v>
      </c>
      <c r="B955" t="s">
        <v>1308</v>
      </c>
      <c r="C955">
        <v>41</v>
      </c>
      <c r="D955" t="s">
        <v>24</v>
      </c>
      <c r="E955" t="s">
        <v>62</v>
      </c>
      <c r="F955" t="s">
        <v>63</v>
      </c>
      <c r="G955" t="s">
        <v>19</v>
      </c>
      <c r="H955">
        <v>42289</v>
      </c>
      <c r="I955">
        <v>45270</v>
      </c>
      <c r="J955">
        <v>666</v>
      </c>
      <c r="K955">
        <v>2.4</v>
      </c>
      <c r="L955">
        <v>2</v>
      </c>
      <c r="M955" t="s">
        <v>20</v>
      </c>
      <c r="N955" t="s">
        <v>1218</v>
      </c>
    </row>
    <row r="956" spans="1:14" x14ac:dyDescent="0.3">
      <c r="A956" t="s">
        <v>1309</v>
      </c>
      <c r="B956" t="s">
        <v>41</v>
      </c>
      <c r="C956">
        <v>22</v>
      </c>
      <c r="D956" t="s">
        <v>16</v>
      </c>
      <c r="E956" t="s">
        <v>31</v>
      </c>
      <c r="F956" t="s">
        <v>32</v>
      </c>
      <c r="G956" t="s">
        <v>88</v>
      </c>
      <c r="H956">
        <v>42223</v>
      </c>
      <c r="I956">
        <v>33966</v>
      </c>
      <c r="J956">
        <v>2141</v>
      </c>
      <c r="K956">
        <v>3.14</v>
      </c>
      <c r="L956">
        <v>4</v>
      </c>
      <c r="M956" t="s">
        <v>34</v>
      </c>
      <c r="N956" t="s">
        <v>1218</v>
      </c>
    </row>
    <row r="957" spans="1:14" x14ac:dyDescent="0.3">
      <c r="A957" t="s">
        <v>944</v>
      </c>
      <c r="B957" t="s">
        <v>945</v>
      </c>
      <c r="C957">
        <v>38</v>
      </c>
      <c r="D957" t="s">
        <v>16</v>
      </c>
      <c r="E957" t="s">
        <v>62</v>
      </c>
      <c r="F957" t="s">
        <v>63</v>
      </c>
      <c r="G957" t="s">
        <v>88</v>
      </c>
      <c r="H957">
        <v>44229</v>
      </c>
      <c r="I957">
        <v>52377</v>
      </c>
      <c r="J957">
        <v>3164</v>
      </c>
      <c r="K957">
        <v>3.38</v>
      </c>
      <c r="L957">
        <v>6</v>
      </c>
      <c r="M957" t="s">
        <v>34</v>
      </c>
      <c r="N957" t="s">
        <v>1218</v>
      </c>
    </row>
    <row r="958" spans="1:14" x14ac:dyDescent="0.3">
      <c r="A958" t="s">
        <v>1310</v>
      </c>
      <c r="B958" t="s">
        <v>1311</v>
      </c>
      <c r="C958">
        <v>32</v>
      </c>
      <c r="D958" t="s">
        <v>24</v>
      </c>
      <c r="E958" t="s">
        <v>37</v>
      </c>
      <c r="F958" t="s">
        <v>38</v>
      </c>
      <c r="G958" t="s">
        <v>50</v>
      </c>
      <c r="H958">
        <v>43521</v>
      </c>
      <c r="I958">
        <v>30718</v>
      </c>
      <c r="J958">
        <v>2117</v>
      </c>
      <c r="K958">
        <v>4.2</v>
      </c>
      <c r="L958">
        <v>5</v>
      </c>
      <c r="M958" t="s">
        <v>28</v>
      </c>
      <c r="N958" t="s">
        <v>1218</v>
      </c>
    </row>
    <row r="959" spans="1:14" x14ac:dyDescent="0.3">
      <c r="A959" t="s">
        <v>1312</v>
      </c>
      <c r="B959" t="s">
        <v>895</v>
      </c>
      <c r="C959">
        <v>38</v>
      </c>
      <c r="D959" t="s">
        <v>16</v>
      </c>
      <c r="E959" t="s">
        <v>25</v>
      </c>
      <c r="F959" t="s">
        <v>26</v>
      </c>
      <c r="G959" t="s">
        <v>105</v>
      </c>
      <c r="H959">
        <v>44484</v>
      </c>
      <c r="I959">
        <v>31919</v>
      </c>
      <c r="J959">
        <v>980</v>
      </c>
      <c r="K959">
        <v>2.91</v>
      </c>
      <c r="L959">
        <v>1</v>
      </c>
      <c r="M959" t="s">
        <v>20</v>
      </c>
      <c r="N959" t="s">
        <v>1218</v>
      </c>
    </row>
    <row r="960" spans="1:14" x14ac:dyDescent="0.3">
      <c r="A960" t="s">
        <v>1313</v>
      </c>
      <c r="B960" t="s">
        <v>200</v>
      </c>
      <c r="C960">
        <v>39</v>
      </c>
      <c r="D960" t="s">
        <v>16</v>
      </c>
      <c r="E960" t="s">
        <v>74</v>
      </c>
      <c r="F960" t="s">
        <v>75</v>
      </c>
      <c r="G960" t="s">
        <v>88</v>
      </c>
      <c r="H960">
        <v>42684</v>
      </c>
      <c r="I960">
        <v>37385</v>
      </c>
      <c r="J960">
        <v>849</v>
      </c>
      <c r="K960">
        <v>3.58</v>
      </c>
      <c r="L960">
        <v>3</v>
      </c>
      <c r="M960" t="s">
        <v>20</v>
      </c>
      <c r="N960" t="s">
        <v>1218</v>
      </c>
    </row>
    <row r="961" spans="1:14" x14ac:dyDescent="0.3">
      <c r="A961" t="s">
        <v>1314</v>
      </c>
      <c r="B961" t="s">
        <v>132</v>
      </c>
      <c r="C961">
        <v>37</v>
      </c>
      <c r="D961" t="s">
        <v>16</v>
      </c>
      <c r="E961" t="s">
        <v>74</v>
      </c>
      <c r="F961" t="s">
        <v>75</v>
      </c>
      <c r="G961" t="s">
        <v>27</v>
      </c>
      <c r="H961">
        <v>44157</v>
      </c>
      <c r="I961">
        <v>36449</v>
      </c>
      <c r="J961">
        <v>2827</v>
      </c>
      <c r="K961">
        <v>4.3</v>
      </c>
      <c r="L961">
        <v>4</v>
      </c>
      <c r="M961" t="s">
        <v>28</v>
      </c>
      <c r="N961" t="s">
        <v>1218</v>
      </c>
    </row>
    <row r="962" spans="1:14" x14ac:dyDescent="0.3">
      <c r="A962" t="s">
        <v>361</v>
      </c>
      <c r="B962" t="s">
        <v>362</v>
      </c>
      <c r="C962">
        <v>32</v>
      </c>
      <c r="D962" t="s">
        <v>24</v>
      </c>
      <c r="E962" t="s">
        <v>17</v>
      </c>
      <c r="F962" t="s">
        <v>18</v>
      </c>
      <c r="G962" t="s">
        <v>33</v>
      </c>
      <c r="H962">
        <v>45549</v>
      </c>
      <c r="I962">
        <v>39737</v>
      </c>
      <c r="J962">
        <v>2928</v>
      </c>
      <c r="K962">
        <v>3.76</v>
      </c>
      <c r="L962">
        <v>4</v>
      </c>
      <c r="M962" t="s">
        <v>20</v>
      </c>
      <c r="N962" t="s">
        <v>1218</v>
      </c>
    </row>
    <row r="963" spans="1:14" x14ac:dyDescent="0.3">
      <c r="A963" t="s">
        <v>970</v>
      </c>
      <c r="B963" t="s">
        <v>321</v>
      </c>
      <c r="C963">
        <v>37</v>
      </c>
      <c r="D963" t="s">
        <v>16</v>
      </c>
      <c r="E963" t="s">
        <v>37</v>
      </c>
      <c r="F963" t="s">
        <v>38</v>
      </c>
      <c r="G963" t="s">
        <v>105</v>
      </c>
      <c r="H963">
        <v>44608</v>
      </c>
      <c r="I963">
        <v>34150</v>
      </c>
      <c r="J963">
        <v>1420</v>
      </c>
      <c r="K963">
        <v>2.33</v>
      </c>
      <c r="L963">
        <v>3</v>
      </c>
      <c r="M963" t="s">
        <v>28</v>
      </c>
      <c r="N963" t="s">
        <v>1218</v>
      </c>
    </row>
    <row r="964" spans="1:14" x14ac:dyDescent="0.3">
      <c r="A964" t="s">
        <v>1315</v>
      </c>
      <c r="B964" t="s">
        <v>612</v>
      </c>
      <c r="C964">
        <v>36</v>
      </c>
      <c r="D964" t="s">
        <v>16</v>
      </c>
      <c r="E964" t="s">
        <v>31</v>
      </c>
      <c r="F964" t="s">
        <v>32</v>
      </c>
      <c r="G964" t="s">
        <v>27</v>
      </c>
      <c r="H964">
        <v>45529</v>
      </c>
      <c r="I964">
        <v>37233</v>
      </c>
      <c r="J964">
        <v>2117</v>
      </c>
      <c r="K964">
        <v>3.71</v>
      </c>
      <c r="L964">
        <v>5</v>
      </c>
      <c r="M964" t="s">
        <v>20</v>
      </c>
      <c r="N964" t="s">
        <v>1218</v>
      </c>
    </row>
    <row r="965" spans="1:14" x14ac:dyDescent="0.3">
      <c r="A965" t="s">
        <v>697</v>
      </c>
      <c r="B965" t="s">
        <v>375</v>
      </c>
      <c r="C965">
        <v>26</v>
      </c>
      <c r="D965" t="s">
        <v>16</v>
      </c>
      <c r="E965" t="s">
        <v>74</v>
      </c>
      <c r="F965" t="s">
        <v>75</v>
      </c>
      <c r="G965" t="s">
        <v>105</v>
      </c>
      <c r="H965">
        <v>45131</v>
      </c>
      <c r="I965">
        <v>41976</v>
      </c>
      <c r="J965">
        <v>2710</v>
      </c>
      <c r="K965">
        <v>3.91</v>
      </c>
      <c r="L965">
        <v>4</v>
      </c>
      <c r="M965" t="s">
        <v>28</v>
      </c>
      <c r="N965" t="s">
        <v>1218</v>
      </c>
    </row>
    <row r="966" spans="1:14" x14ac:dyDescent="0.3">
      <c r="A966" t="s">
        <v>1316</v>
      </c>
      <c r="B966" t="s">
        <v>1274</v>
      </c>
      <c r="C966">
        <v>28</v>
      </c>
      <c r="D966" t="s">
        <v>24</v>
      </c>
      <c r="E966" t="s">
        <v>74</v>
      </c>
      <c r="F966" t="s">
        <v>75</v>
      </c>
      <c r="G966" t="s">
        <v>50</v>
      </c>
      <c r="H966">
        <v>44467</v>
      </c>
      <c r="I966">
        <v>35143</v>
      </c>
      <c r="J966">
        <v>2028</v>
      </c>
      <c r="K966">
        <v>3.27</v>
      </c>
      <c r="L966">
        <v>3</v>
      </c>
      <c r="M966" t="s">
        <v>20</v>
      </c>
      <c r="N966" t="s">
        <v>1218</v>
      </c>
    </row>
    <row r="967" spans="1:14" x14ac:dyDescent="0.3">
      <c r="A967" t="s">
        <v>603</v>
      </c>
      <c r="B967" t="s">
        <v>604</v>
      </c>
      <c r="C967">
        <v>39</v>
      </c>
      <c r="D967" t="s">
        <v>16</v>
      </c>
      <c r="E967" t="s">
        <v>62</v>
      </c>
      <c r="F967" t="s">
        <v>63</v>
      </c>
      <c r="G967" t="s">
        <v>50</v>
      </c>
      <c r="H967">
        <v>43121</v>
      </c>
      <c r="I967">
        <v>49807</v>
      </c>
      <c r="J967">
        <v>1385</v>
      </c>
      <c r="K967">
        <v>4.45</v>
      </c>
      <c r="L967">
        <v>1</v>
      </c>
      <c r="M967" t="s">
        <v>34</v>
      </c>
      <c r="N967" t="s">
        <v>1218</v>
      </c>
    </row>
    <row r="968" spans="1:14" x14ac:dyDescent="0.3">
      <c r="A968" t="s">
        <v>1317</v>
      </c>
      <c r="B968" t="s">
        <v>264</v>
      </c>
      <c r="C968">
        <v>37</v>
      </c>
      <c r="D968" t="s">
        <v>24</v>
      </c>
      <c r="E968" t="s">
        <v>31</v>
      </c>
      <c r="F968" t="s">
        <v>32</v>
      </c>
      <c r="G968" t="s">
        <v>88</v>
      </c>
      <c r="H968">
        <v>45357</v>
      </c>
      <c r="I968">
        <v>30411</v>
      </c>
      <c r="J968">
        <v>1794</v>
      </c>
      <c r="K968">
        <v>4.18</v>
      </c>
      <c r="L968">
        <v>2</v>
      </c>
      <c r="M968" t="s">
        <v>34</v>
      </c>
      <c r="N968" t="s">
        <v>1218</v>
      </c>
    </row>
    <row r="969" spans="1:14" x14ac:dyDescent="0.3">
      <c r="A969" t="s">
        <v>181</v>
      </c>
      <c r="B969" t="s">
        <v>182</v>
      </c>
      <c r="C969">
        <v>33</v>
      </c>
      <c r="D969" t="s">
        <v>24</v>
      </c>
      <c r="E969" t="s">
        <v>17</v>
      </c>
      <c r="F969" t="s">
        <v>18</v>
      </c>
      <c r="G969" t="s">
        <v>33</v>
      </c>
      <c r="H969">
        <v>45051</v>
      </c>
      <c r="I969">
        <v>48198</v>
      </c>
      <c r="J969">
        <v>1207</v>
      </c>
      <c r="K969">
        <v>1.59</v>
      </c>
      <c r="L969">
        <v>3</v>
      </c>
      <c r="M969" t="s">
        <v>34</v>
      </c>
      <c r="N969" t="s">
        <v>1218</v>
      </c>
    </row>
    <row r="970" spans="1:14" x14ac:dyDescent="0.3">
      <c r="A970" t="s">
        <v>1318</v>
      </c>
      <c r="B970" t="s">
        <v>192</v>
      </c>
      <c r="C970">
        <v>31</v>
      </c>
      <c r="D970" t="s">
        <v>16</v>
      </c>
      <c r="E970" t="s">
        <v>25</v>
      </c>
      <c r="F970" t="s">
        <v>26</v>
      </c>
      <c r="G970" t="s">
        <v>39</v>
      </c>
      <c r="H970">
        <v>44563</v>
      </c>
      <c r="I970">
        <v>33928</v>
      </c>
      <c r="J970">
        <v>1167</v>
      </c>
      <c r="K970">
        <v>2.69</v>
      </c>
      <c r="L970">
        <v>6</v>
      </c>
      <c r="M970" t="s">
        <v>28</v>
      </c>
      <c r="N970" t="s">
        <v>1218</v>
      </c>
    </row>
    <row r="971" spans="1:14" x14ac:dyDescent="0.3">
      <c r="A971" t="s">
        <v>904</v>
      </c>
      <c r="B971" t="s">
        <v>802</v>
      </c>
      <c r="C971">
        <v>32</v>
      </c>
      <c r="D971" t="s">
        <v>24</v>
      </c>
      <c r="E971" t="s">
        <v>62</v>
      </c>
      <c r="F971" t="s">
        <v>63</v>
      </c>
      <c r="G971" t="s">
        <v>19</v>
      </c>
      <c r="H971">
        <v>42011</v>
      </c>
      <c r="I971">
        <v>47722</v>
      </c>
      <c r="J971">
        <v>3238</v>
      </c>
      <c r="K971">
        <v>3.13</v>
      </c>
      <c r="L971">
        <v>5</v>
      </c>
      <c r="M971" t="s">
        <v>20</v>
      </c>
      <c r="N971" t="s">
        <v>1218</v>
      </c>
    </row>
    <row r="972" spans="1:14" x14ac:dyDescent="0.3">
      <c r="A972" t="s">
        <v>1319</v>
      </c>
      <c r="B972" t="s">
        <v>192</v>
      </c>
      <c r="C972">
        <v>29</v>
      </c>
      <c r="D972" t="s">
        <v>16</v>
      </c>
      <c r="E972" t="s">
        <v>42</v>
      </c>
      <c r="F972" t="s">
        <v>43</v>
      </c>
      <c r="G972" t="s">
        <v>19</v>
      </c>
      <c r="H972">
        <v>44295</v>
      </c>
      <c r="I972">
        <v>42886</v>
      </c>
      <c r="J972">
        <v>2110</v>
      </c>
      <c r="K972">
        <v>2.76</v>
      </c>
      <c r="L972">
        <v>1</v>
      </c>
      <c r="M972" t="s">
        <v>34</v>
      </c>
      <c r="N972" t="s">
        <v>1218</v>
      </c>
    </row>
    <row r="973" spans="1:14" x14ac:dyDescent="0.3">
      <c r="A973" t="s">
        <v>1320</v>
      </c>
      <c r="B973" t="s">
        <v>45</v>
      </c>
      <c r="C973">
        <v>34</v>
      </c>
      <c r="D973" t="s">
        <v>16</v>
      </c>
      <c r="E973" t="s">
        <v>62</v>
      </c>
      <c r="F973" t="s">
        <v>63</v>
      </c>
      <c r="G973" t="s">
        <v>19</v>
      </c>
      <c r="H973">
        <v>42609</v>
      </c>
      <c r="I973">
        <v>42658</v>
      </c>
      <c r="J973">
        <v>2837</v>
      </c>
      <c r="K973">
        <v>3.75</v>
      </c>
      <c r="L973">
        <v>2</v>
      </c>
      <c r="M973" t="s">
        <v>20</v>
      </c>
      <c r="N973" t="s">
        <v>1218</v>
      </c>
    </row>
    <row r="974" spans="1:14" x14ac:dyDescent="0.3">
      <c r="A974" t="s">
        <v>1199</v>
      </c>
      <c r="B974" t="s">
        <v>692</v>
      </c>
      <c r="C974">
        <v>26</v>
      </c>
      <c r="D974" t="s">
        <v>16</v>
      </c>
      <c r="E974" t="s">
        <v>37</v>
      </c>
      <c r="F974" t="s">
        <v>38</v>
      </c>
      <c r="G974" t="s">
        <v>33</v>
      </c>
      <c r="H974">
        <v>44137</v>
      </c>
      <c r="I974">
        <v>27033</v>
      </c>
      <c r="J974">
        <v>2308</v>
      </c>
      <c r="K974">
        <v>3.94</v>
      </c>
      <c r="L974">
        <v>7</v>
      </c>
      <c r="M974" t="s">
        <v>28</v>
      </c>
      <c r="N974" t="s">
        <v>1218</v>
      </c>
    </row>
    <row r="975" spans="1:14" x14ac:dyDescent="0.3">
      <c r="A975" t="s">
        <v>1321</v>
      </c>
      <c r="B975" t="s">
        <v>517</v>
      </c>
      <c r="C975">
        <v>35</v>
      </c>
      <c r="D975" t="s">
        <v>16</v>
      </c>
      <c r="E975" t="s">
        <v>58</v>
      </c>
      <c r="F975" t="s">
        <v>59</v>
      </c>
      <c r="G975" t="s">
        <v>19</v>
      </c>
      <c r="H975">
        <v>43367</v>
      </c>
      <c r="I975">
        <v>27139</v>
      </c>
      <c r="J975">
        <v>1244</v>
      </c>
      <c r="K975">
        <v>2.97</v>
      </c>
      <c r="L975">
        <v>7</v>
      </c>
      <c r="M975" t="s">
        <v>34</v>
      </c>
      <c r="N975" t="s">
        <v>1218</v>
      </c>
    </row>
    <row r="976" spans="1:14" x14ac:dyDescent="0.3">
      <c r="A976" t="s">
        <v>179</v>
      </c>
      <c r="B976" t="s">
        <v>180</v>
      </c>
      <c r="C976">
        <v>32</v>
      </c>
      <c r="D976" t="s">
        <v>24</v>
      </c>
      <c r="E976" t="s">
        <v>42</v>
      </c>
      <c r="F976" t="s">
        <v>43</v>
      </c>
      <c r="G976" t="s">
        <v>27</v>
      </c>
      <c r="H976">
        <v>43789</v>
      </c>
      <c r="I976">
        <v>32391</v>
      </c>
      <c r="J976">
        <v>1399</v>
      </c>
      <c r="K976">
        <v>3.7</v>
      </c>
      <c r="L976">
        <v>2</v>
      </c>
      <c r="M976" t="s">
        <v>20</v>
      </c>
      <c r="N976" t="s">
        <v>1218</v>
      </c>
    </row>
    <row r="977" spans="1:14" x14ac:dyDescent="0.3">
      <c r="A977" t="s">
        <v>1322</v>
      </c>
      <c r="B977" t="s">
        <v>368</v>
      </c>
      <c r="C977">
        <v>22</v>
      </c>
      <c r="D977" t="s">
        <v>24</v>
      </c>
      <c r="E977" t="s">
        <v>58</v>
      </c>
      <c r="F977" t="s">
        <v>59</v>
      </c>
      <c r="G977" t="s">
        <v>33</v>
      </c>
      <c r="H977">
        <v>44865</v>
      </c>
      <c r="I977">
        <v>30846</v>
      </c>
      <c r="J977">
        <v>792</v>
      </c>
      <c r="K977">
        <v>1.45</v>
      </c>
      <c r="L977">
        <v>0</v>
      </c>
      <c r="M977" t="s">
        <v>20</v>
      </c>
      <c r="N977" t="s">
        <v>1218</v>
      </c>
    </row>
    <row r="978" spans="1:14" x14ac:dyDescent="0.3">
      <c r="A978" t="s">
        <v>1323</v>
      </c>
      <c r="B978" t="s">
        <v>132</v>
      </c>
      <c r="C978">
        <v>22</v>
      </c>
      <c r="D978" t="s">
        <v>24</v>
      </c>
      <c r="E978" t="s">
        <v>62</v>
      </c>
      <c r="F978" t="s">
        <v>63</v>
      </c>
      <c r="G978" t="s">
        <v>39</v>
      </c>
      <c r="H978">
        <v>45316</v>
      </c>
      <c r="I978">
        <v>38838</v>
      </c>
      <c r="J978">
        <v>1769</v>
      </c>
      <c r="K978">
        <v>4.32</v>
      </c>
      <c r="L978">
        <v>3</v>
      </c>
      <c r="M978" t="s">
        <v>20</v>
      </c>
      <c r="N978" t="s">
        <v>1218</v>
      </c>
    </row>
    <row r="979" spans="1:14" x14ac:dyDescent="0.3">
      <c r="A979" t="s">
        <v>543</v>
      </c>
      <c r="B979" t="s">
        <v>244</v>
      </c>
      <c r="C979">
        <v>32</v>
      </c>
      <c r="D979" t="s">
        <v>16</v>
      </c>
      <c r="E979" t="s">
        <v>37</v>
      </c>
      <c r="F979" t="s">
        <v>38</v>
      </c>
      <c r="G979" t="s">
        <v>39</v>
      </c>
      <c r="H979">
        <v>42784</v>
      </c>
      <c r="I979">
        <v>30625</v>
      </c>
      <c r="J979">
        <v>2357</v>
      </c>
      <c r="K979">
        <v>3.22</v>
      </c>
      <c r="L979">
        <v>5</v>
      </c>
      <c r="M979" t="s">
        <v>20</v>
      </c>
      <c r="N979" t="s">
        <v>1218</v>
      </c>
    </row>
    <row r="980" spans="1:14" x14ac:dyDescent="0.3">
      <c r="A980" t="s">
        <v>892</v>
      </c>
      <c r="B980" t="s">
        <v>15</v>
      </c>
      <c r="C980">
        <v>41</v>
      </c>
      <c r="D980" t="s">
        <v>16</v>
      </c>
      <c r="E980" t="s">
        <v>62</v>
      </c>
      <c r="F980" t="s">
        <v>63</v>
      </c>
      <c r="G980" t="s">
        <v>88</v>
      </c>
      <c r="H980">
        <v>45407</v>
      </c>
      <c r="I980">
        <v>43761</v>
      </c>
      <c r="J980">
        <v>570</v>
      </c>
      <c r="K980">
        <v>1.84</v>
      </c>
      <c r="L980">
        <v>1</v>
      </c>
      <c r="M980" t="s">
        <v>28</v>
      </c>
      <c r="N980" t="s">
        <v>1218</v>
      </c>
    </row>
    <row r="981" spans="1:14" x14ac:dyDescent="0.3">
      <c r="A981" t="s">
        <v>1324</v>
      </c>
      <c r="B981" t="s">
        <v>343</v>
      </c>
      <c r="C981">
        <v>31</v>
      </c>
      <c r="D981" t="s">
        <v>16</v>
      </c>
      <c r="E981" t="s">
        <v>17</v>
      </c>
      <c r="F981" t="s">
        <v>18</v>
      </c>
      <c r="G981" t="s">
        <v>19</v>
      </c>
      <c r="H981">
        <v>43400</v>
      </c>
      <c r="I981">
        <v>48398</v>
      </c>
      <c r="J981">
        <v>1069</v>
      </c>
      <c r="K981">
        <v>3.31</v>
      </c>
      <c r="L981">
        <v>7</v>
      </c>
      <c r="M981" t="s">
        <v>34</v>
      </c>
      <c r="N981" t="s">
        <v>1218</v>
      </c>
    </row>
    <row r="982" spans="1:14" x14ac:dyDescent="0.3">
      <c r="A982" t="s">
        <v>356</v>
      </c>
      <c r="B982" t="s">
        <v>357</v>
      </c>
      <c r="C982">
        <v>31</v>
      </c>
      <c r="D982" t="s">
        <v>24</v>
      </c>
      <c r="E982" t="s">
        <v>42</v>
      </c>
      <c r="F982" t="s">
        <v>43</v>
      </c>
      <c r="G982" t="s">
        <v>88</v>
      </c>
      <c r="H982">
        <v>44001</v>
      </c>
      <c r="I982">
        <v>33195</v>
      </c>
      <c r="J982">
        <v>1401</v>
      </c>
      <c r="K982">
        <v>4.01</v>
      </c>
      <c r="L982">
        <v>5</v>
      </c>
      <c r="M982" t="s">
        <v>28</v>
      </c>
      <c r="N982" t="s">
        <v>1218</v>
      </c>
    </row>
    <row r="983" spans="1:14" x14ac:dyDescent="0.3">
      <c r="A983" t="s">
        <v>1325</v>
      </c>
      <c r="B983" t="s">
        <v>109</v>
      </c>
      <c r="C983">
        <v>32</v>
      </c>
      <c r="D983" t="s">
        <v>16</v>
      </c>
      <c r="E983" t="s">
        <v>31</v>
      </c>
      <c r="F983" t="s">
        <v>32</v>
      </c>
      <c r="G983" t="s">
        <v>50</v>
      </c>
      <c r="H983">
        <v>44830</v>
      </c>
      <c r="I983">
        <v>38728</v>
      </c>
      <c r="J983">
        <v>1041</v>
      </c>
      <c r="K983">
        <v>3.9</v>
      </c>
      <c r="L983">
        <v>6</v>
      </c>
      <c r="M983" t="s">
        <v>20</v>
      </c>
      <c r="N983" t="s">
        <v>1218</v>
      </c>
    </row>
    <row r="984" spans="1:14" x14ac:dyDescent="0.3">
      <c r="A984" t="s">
        <v>1326</v>
      </c>
      <c r="B984" t="s">
        <v>1069</v>
      </c>
      <c r="C984">
        <v>27</v>
      </c>
      <c r="D984" t="s">
        <v>24</v>
      </c>
      <c r="E984" t="s">
        <v>25</v>
      </c>
      <c r="F984" t="s">
        <v>26</v>
      </c>
      <c r="G984" t="s">
        <v>39</v>
      </c>
      <c r="H984">
        <v>43293</v>
      </c>
      <c r="I984">
        <v>28857</v>
      </c>
      <c r="J984">
        <v>1560</v>
      </c>
      <c r="K984">
        <v>2.7</v>
      </c>
      <c r="L984">
        <v>4</v>
      </c>
      <c r="M984" t="s">
        <v>20</v>
      </c>
      <c r="N984" t="s">
        <v>1218</v>
      </c>
    </row>
    <row r="985" spans="1:14" x14ac:dyDescent="0.3">
      <c r="A985" t="s">
        <v>1327</v>
      </c>
      <c r="B985" t="s">
        <v>577</v>
      </c>
      <c r="C985">
        <v>38</v>
      </c>
      <c r="D985" t="s">
        <v>16</v>
      </c>
      <c r="E985" t="s">
        <v>58</v>
      </c>
      <c r="F985" t="s">
        <v>59</v>
      </c>
      <c r="G985" t="s">
        <v>105</v>
      </c>
      <c r="H985">
        <v>43037</v>
      </c>
      <c r="I985">
        <v>28579</v>
      </c>
      <c r="J985">
        <v>1920</v>
      </c>
      <c r="K985">
        <v>3.35</v>
      </c>
      <c r="L985">
        <v>0</v>
      </c>
      <c r="M985" t="s">
        <v>34</v>
      </c>
      <c r="N985" t="s">
        <v>1218</v>
      </c>
    </row>
    <row r="986" spans="1:14" x14ac:dyDescent="0.3">
      <c r="A986" t="s">
        <v>443</v>
      </c>
      <c r="B986" t="s">
        <v>220</v>
      </c>
      <c r="C986">
        <v>27</v>
      </c>
      <c r="D986" t="s">
        <v>16</v>
      </c>
      <c r="E986" t="s">
        <v>74</v>
      </c>
      <c r="F986" t="s">
        <v>75</v>
      </c>
      <c r="G986" t="s">
        <v>88</v>
      </c>
      <c r="H986">
        <v>42819</v>
      </c>
      <c r="I986">
        <v>43253</v>
      </c>
      <c r="J986">
        <v>1145</v>
      </c>
      <c r="K986">
        <v>3.61</v>
      </c>
      <c r="L986">
        <v>5</v>
      </c>
      <c r="M986" t="s">
        <v>20</v>
      </c>
      <c r="N986" t="s">
        <v>1218</v>
      </c>
    </row>
    <row r="987" spans="1:14" x14ac:dyDescent="0.3">
      <c r="A987" t="s">
        <v>1328</v>
      </c>
      <c r="B987" t="s">
        <v>504</v>
      </c>
      <c r="C987">
        <v>30</v>
      </c>
      <c r="D987" t="s">
        <v>24</v>
      </c>
      <c r="E987" t="s">
        <v>42</v>
      </c>
      <c r="F987" t="s">
        <v>43</v>
      </c>
      <c r="G987" t="s">
        <v>19</v>
      </c>
      <c r="H987">
        <v>43020</v>
      </c>
      <c r="I987">
        <v>39288</v>
      </c>
      <c r="J987">
        <v>791</v>
      </c>
      <c r="K987">
        <v>2.06</v>
      </c>
      <c r="L987">
        <v>1</v>
      </c>
      <c r="M987" t="s">
        <v>34</v>
      </c>
      <c r="N987" t="s">
        <v>1218</v>
      </c>
    </row>
    <row r="988" spans="1:14" x14ac:dyDescent="0.3">
      <c r="A988" t="s">
        <v>1329</v>
      </c>
      <c r="B988" t="s">
        <v>277</v>
      </c>
      <c r="C988">
        <v>29</v>
      </c>
      <c r="D988" t="s">
        <v>16</v>
      </c>
      <c r="E988" t="s">
        <v>58</v>
      </c>
      <c r="F988" t="s">
        <v>59</v>
      </c>
      <c r="G988" t="s">
        <v>33</v>
      </c>
      <c r="H988">
        <v>43036</v>
      </c>
      <c r="I988">
        <v>27405</v>
      </c>
      <c r="J988">
        <v>1067</v>
      </c>
      <c r="K988">
        <v>3.28</v>
      </c>
      <c r="L988">
        <v>4</v>
      </c>
      <c r="M988" t="s">
        <v>20</v>
      </c>
      <c r="N988" t="s">
        <v>1218</v>
      </c>
    </row>
    <row r="989" spans="1:14" x14ac:dyDescent="0.3">
      <c r="A989" t="s">
        <v>640</v>
      </c>
      <c r="B989" t="s">
        <v>272</v>
      </c>
      <c r="C989">
        <v>37</v>
      </c>
      <c r="D989" t="s">
        <v>16</v>
      </c>
      <c r="E989" t="s">
        <v>74</v>
      </c>
      <c r="F989" t="s">
        <v>75</v>
      </c>
      <c r="G989" t="s">
        <v>19</v>
      </c>
      <c r="H989">
        <v>44438</v>
      </c>
      <c r="I989">
        <v>35050</v>
      </c>
      <c r="J989">
        <v>1977</v>
      </c>
      <c r="K989">
        <v>3.04</v>
      </c>
      <c r="L989">
        <v>4</v>
      </c>
      <c r="M989" t="s">
        <v>28</v>
      </c>
      <c r="N989" t="s">
        <v>1218</v>
      </c>
    </row>
    <row r="990" spans="1:14" x14ac:dyDescent="0.3">
      <c r="A990" t="s">
        <v>1330</v>
      </c>
      <c r="B990" t="s">
        <v>880</v>
      </c>
      <c r="C990">
        <v>25</v>
      </c>
      <c r="D990" t="s">
        <v>24</v>
      </c>
      <c r="E990" t="s">
        <v>74</v>
      </c>
      <c r="F990" t="s">
        <v>75</v>
      </c>
      <c r="G990" t="s">
        <v>33</v>
      </c>
      <c r="H990">
        <v>43144</v>
      </c>
      <c r="I990">
        <v>38227</v>
      </c>
      <c r="J990">
        <v>2089</v>
      </c>
      <c r="K990">
        <v>4.2</v>
      </c>
      <c r="L990">
        <v>4</v>
      </c>
      <c r="M990" t="s">
        <v>20</v>
      </c>
      <c r="N990" t="s">
        <v>1218</v>
      </c>
    </row>
    <row r="991" spans="1:14" x14ac:dyDescent="0.3">
      <c r="A991" t="s">
        <v>994</v>
      </c>
      <c r="B991" t="s">
        <v>995</v>
      </c>
      <c r="C991">
        <v>26</v>
      </c>
      <c r="D991" t="s">
        <v>24</v>
      </c>
      <c r="E991" t="s">
        <v>25</v>
      </c>
      <c r="F991" t="s">
        <v>26</v>
      </c>
      <c r="G991" t="s">
        <v>33</v>
      </c>
      <c r="H991">
        <v>44789</v>
      </c>
      <c r="I991">
        <v>39008</v>
      </c>
      <c r="J991">
        <v>929</v>
      </c>
      <c r="K991">
        <v>3.46</v>
      </c>
      <c r="L991">
        <v>3</v>
      </c>
      <c r="M991" t="s">
        <v>34</v>
      </c>
      <c r="N991" t="s">
        <v>1218</v>
      </c>
    </row>
    <row r="992" spans="1:14" x14ac:dyDescent="0.3">
      <c r="A992" t="s">
        <v>1331</v>
      </c>
      <c r="B992" t="s">
        <v>1332</v>
      </c>
      <c r="C992">
        <v>37</v>
      </c>
      <c r="D992" t="s">
        <v>16</v>
      </c>
      <c r="E992" t="s">
        <v>74</v>
      </c>
      <c r="F992" t="s">
        <v>75</v>
      </c>
      <c r="G992" t="s">
        <v>105</v>
      </c>
      <c r="H992">
        <v>43647</v>
      </c>
      <c r="I992">
        <v>33032</v>
      </c>
      <c r="J992">
        <v>990</v>
      </c>
      <c r="K992">
        <v>3.59</v>
      </c>
      <c r="L992">
        <v>1</v>
      </c>
      <c r="M992" t="s">
        <v>20</v>
      </c>
      <c r="N992" t="s">
        <v>1218</v>
      </c>
    </row>
    <row r="993" spans="1:14" x14ac:dyDescent="0.3">
      <c r="A993" t="s">
        <v>671</v>
      </c>
      <c r="B993" t="s">
        <v>55</v>
      </c>
      <c r="C993">
        <v>27</v>
      </c>
      <c r="D993" t="s">
        <v>16</v>
      </c>
      <c r="E993" t="s">
        <v>62</v>
      </c>
      <c r="F993" t="s">
        <v>63</v>
      </c>
      <c r="G993" t="s">
        <v>19</v>
      </c>
      <c r="H993">
        <v>43812</v>
      </c>
      <c r="I993">
        <v>45799</v>
      </c>
      <c r="J993">
        <v>3408</v>
      </c>
      <c r="K993">
        <v>4.2699999999999996</v>
      </c>
      <c r="L993">
        <v>1</v>
      </c>
      <c r="M993" t="s">
        <v>28</v>
      </c>
      <c r="N993" t="s">
        <v>1218</v>
      </c>
    </row>
    <row r="994" spans="1:14" x14ac:dyDescent="0.3">
      <c r="A994" t="s">
        <v>739</v>
      </c>
      <c r="B994" t="s">
        <v>107</v>
      </c>
      <c r="C994">
        <v>25</v>
      </c>
      <c r="D994" t="s">
        <v>24</v>
      </c>
      <c r="E994" t="s">
        <v>62</v>
      </c>
      <c r="F994" t="s">
        <v>63</v>
      </c>
      <c r="G994" t="s">
        <v>53</v>
      </c>
      <c r="H994">
        <v>45570</v>
      </c>
      <c r="I994">
        <v>45385</v>
      </c>
      <c r="J994">
        <v>1791</v>
      </c>
      <c r="K994">
        <v>3.69</v>
      </c>
      <c r="L994">
        <v>7</v>
      </c>
      <c r="M994" t="s">
        <v>34</v>
      </c>
      <c r="N994" t="s">
        <v>1218</v>
      </c>
    </row>
    <row r="995" spans="1:14" x14ac:dyDescent="0.3">
      <c r="A995" t="s">
        <v>1333</v>
      </c>
      <c r="B995" t="s">
        <v>716</v>
      </c>
      <c r="C995">
        <v>36</v>
      </c>
      <c r="D995" t="s">
        <v>16</v>
      </c>
      <c r="E995" t="s">
        <v>37</v>
      </c>
      <c r="F995" t="s">
        <v>38</v>
      </c>
      <c r="G995" t="s">
        <v>33</v>
      </c>
      <c r="H995">
        <v>45639</v>
      </c>
      <c r="I995">
        <v>27568</v>
      </c>
      <c r="J995">
        <v>655</v>
      </c>
      <c r="K995">
        <v>3.21</v>
      </c>
      <c r="L995">
        <v>2</v>
      </c>
      <c r="M995" t="s">
        <v>34</v>
      </c>
      <c r="N995" t="s">
        <v>1218</v>
      </c>
    </row>
    <row r="996" spans="1:14" x14ac:dyDescent="0.3">
      <c r="A996" t="s">
        <v>1334</v>
      </c>
      <c r="B996" t="s">
        <v>1159</v>
      </c>
      <c r="C996">
        <v>29</v>
      </c>
      <c r="D996" t="s">
        <v>24</v>
      </c>
      <c r="E996" t="s">
        <v>37</v>
      </c>
      <c r="F996" t="s">
        <v>38</v>
      </c>
      <c r="G996" t="s">
        <v>88</v>
      </c>
      <c r="H996">
        <v>44584</v>
      </c>
      <c r="I996">
        <v>28754</v>
      </c>
      <c r="J996">
        <v>1289</v>
      </c>
      <c r="K996">
        <v>4.4400000000000004</v>
      </c>
      <c r="L996">
        <v>4</v>
      </c>
      <c r="M996" t="s">
        <v>28</v>
      </c>
      <c r="N996" t="s">
        <v>1218</v>
      </c>
    </row>
    <row r="997" spans="1:14" x14ac:dyDescent="0.3">
      <c r="A997" t="s">
        <v>1335</v>
      </c>
      <c r="B997" t="s">
        <v>346</v>
      </c>
      <c r="C997">
        <v>42</v>
      </c>
      <c r="D997" t="s">
        <v>24</v>
      </c>
      <c r="E997" t="s">
        <v>62</v>
      </c>
      <c r="F997" t="s">
        <v>63</v>
      </c>
      <c r="G997" t="s">
        <v>105</v>
      </c>
      <c r="H997">
        <v>42666</v>
      </c>
      <c r="I997">
        <v>46284</v>
      </c>
      <c r="J997">
        <v>1169</v>
      </c>
      <c r="K997">
        <v>2.11</v>
      </c>
      <c r="L997">
        <v>4</v>
      </c>
      <c r="M997" t="s">
        <v>34</v>
      </c>
      <c r="N997" t="s">
        <v>1218</v>
      </c>
    </row>
    <row r="998" spans="1:14" x14ac:dyDescent="0.3">
      <c r="A998" t="s">
        <v>725</v>
      </c>
      <c r="B998" t="s">
        <v>308</v>
      </c>
      <c r="C998">
        <v>27</v>
      </c>
      <c r="D998" t="s">
        <v>24</v>
      </c>
      <c r="E998" t="s">
        <v>62</v>
      </c>
      <c r="F998" t="s">
        <v>63</v>
      </c>
      <c r="G998" t="s">
        <v>27</v>
      </c>
      <c r="H998">
        <v>45431</v>
      </c>
      <c r="I998">
        <v>44414</v>
      </c>
      <c r="J998">
        <v>4011</v>
      </c>
      <c r="K998">
        <v>4.12</v>
      </c>
      <c r="L998">
        <v>4</v>
      </c>
      <c r="M998" t="s">
        <v>20</v>
      </c>
      <c r="N998" t="s">
        <v>1218</v>
      </c>
    </row>
    <row r="999" spans="1:14" x14ac:dyDescent="0.3">
      <c r="A999" t="s">
        <v>1336</v>
      </c>
      <c r="B999" t="s">
        <v>451</v>
      </c>
      <c r="C999">
        <v>34</v>
      </c>
      <c r="D999" t="s">
        <v>16</v>
      </c>
      <c r="E999" t="s">
        <v>58</v>
      </c>
      <c r="F999" t="s">
        <v>59</v>
      </c>
      <c r="G999" t="s">
        <v>33</v>
      </c>
      <c r="H999">
        <v>43503</v>
      </c>
      <c r="I999">
        <v>30674</v>
      </c>
      <c r="J999">
        <v>1250</v>
      </c>
      <c r="K999">
        <v>2.56</v>
      </c>
      <c r="L999">
        <v>4</v>
      </c>
      <c r="M999" t="s">
        <v>20</v>
      </c>
      <c r="N999" t="s">
        <v>1218</v>
      </c>
    </row>
    <row r="1000" spans="1:14" x14ac:dyDescent="0.3">
      <c r="A1000" t="s">
        <v>1337</v>
      </c>
      <c r="B1000" t="s">
        <v>264</v>
      </c>
      <c r="C1000">
        <v>34</v>
      </c>
      <c r="D1000" t="s">
        <v>24</v>
      </c>
      <c r="E1000" t="s">
        <v>17</v>
      </c>
      <c r="F1000" t="s">
        <v>18</v>
      </c>
      <c r="G1000" t="s">
        <v>88</v>
      </c>
      <c r="H1000">
        <v>42263</v>
      </c>
      <c r="I1000">
        <v>40077</v>
      </c>
      <c r="J1000">
        <v>2388</v>
      </c>
      <c r="K1000">
        <v>2.87</v>
      </c>
      <c r="L1000">
        <v>2</v>
      </c>
      <c r="M1000" t="s">
        <v>20</v>
      </c>
      <c r="N1000" t="s">
        <v>1218</v>
      </c>
    </row>
    <row r="1001" spans="1:14" x14ac:dyDescent="0.3">
      <c r="A1001" t="s">
        <v>1338</v>
      </c>
      <c r="B1001" t="s">
        <v>439</v>
      </c>
      <c r="C1001">
        <v>31</v>
      </c>
      <c r="D1001" t="s">
        <v>16</v>
      </c>
      <c r="E1001" t="s">
        <v>58</v>
      </c>
      <c r="F1001" t="s">
        <v>59</v>
      </c>
      <c r="G1001" t="s">
        <v>88</v>
      </c>
      <c r="H1001">
        <v>44600</v>
      </c>
      <c r="I1001">
        <v>28710</v>
      </c>
      <c r="J1001">
        <v>1457</v>
      </c>
      <c r="K1001">
        <v>3.35</v>
      </c>
      <c r="L1001">
        <v>1</v>
      </c>
      <c r="M1001" t="s">
        <v>34</v>
      </c>
      <c r="N1001" t="s">
        <v>1218</v>
      </c>
    </row>
    <row r="1002" spans="1:14" x14ac:dyDescent="0.3">
      <c r="A1002" t="s">
        <v>420</v>
      </c>
      <c r="B1002" t="s">
        <v>421</v>
      </c>
      <c r="C1002">
        <v>29</v>
      </c>
      <c r="D1002" t="s">
        <v>16</v>
      </c>
      <c r="E1002" t="s">
        <v>74</v>
      </c>
      <c r="F1002" t="s">
        <v>75</v>
      </c>
      <c r="G1002" t="s">
        <v>27</v>
      </c>
      <c r="H1002">
        <v>43797</v>
      </c>
      <c r="I1002">
        <v>31913</v>
      </c>
      <c r="J1002">
        <v>1532</v>
      </c>
      <c r="K1002">
        <v>4.46</v>
      </c>
      <c r="L1002">
        <v>5</v>
      </c>
      <c r="M1002" t="s">
        <v>34</v>
      </c>
      <c r="N1002" t="s">
        <v>1218</v>
      </c>
    </row>
    <row r="1003" spans="1:14" x14ac:dyDescent="0.3">
      <c r="A1003" t="s">
        <v>241</v>
      </c>
      <c r="B1003" t="s">
        <v>227</v>
      </c>
      <c r="C1003">
        <v>31</v>
      </c>
      <c r="D1003" t="s">
        <v>16</v>
      </c>
      <c r="E1003" t="s">
        <v>62</v>
      </c>
      <c r="F1003" t="s">
        <v>63</v>
      </c>
      <c r="G1003" t="s">
        <v>39</v>
      </c>
      <c r="H1003">
        <v>43727</v>
      </c>
      <c r="I1003">
        <v>37779</v>
      </c>
      <c r="J1003">
        <v>880</v>
      </c>
      <c r="K1003">
        <v>3.09</v>
      </c>
      <c r="L1003">
        <v>5</v>
      </c>
      <c r="M1003" t="s">
        <v>20</v>
      </c>
      <c r="N1003" t="s">
        <v>1218</v>
      </c>
    </row>
    <row r="1004" spans="1:14" x14ac:dyDescent="0.3">
      <c r="A1004" t="s">
        <v>1339</v>
      </c>
      <c r="B1004" t="s">
        <v>682</v>
      </c>
      <c r="C1004">
        <v>41</v>
      </c>
      <c r="D1004" t="s">
        <v>16</v>
      </c>
      <c r="E1004" t="s">
        <v>31</v>
      </c>
      <c r="F1004" t="s">
        <v>32</v>
      </c>
      <c r="G1004" t="s">
        <v>105</v>
      </c>
      <c r="H1004">
        <v>42672</v>
      </c>
      <c r="I1004">
        <v>31135</v>
      </c>
      <c r="J1004">
        <v>928</v>
      </c>
      <c r="K1004">
        <v>2.84</v>
      </c>
      <c r="L1004">
        <v>1</v>
      </c>
      <c r="M1004" t="s">
        <v>34</v>
      </c>
      <c r="N1004" t="s">
        <v>1218</v>
      </c>
    </row>
    <row r="1005" spans="1:14" x14ac:dyDescent="0.3">
      <c r="A1005" t="s">
        <v>1340</v>
      </c>
      <c r="B1005" t="s">
        <v>668</v>
      </c>
      <c r="C1005">
        <v>29</v>
      </c>
      <c r="D1005" t="s">
        <v>24</v>
      </c>
      <c r="E1005" t="s">
        <v>25</v>
      </c>
      <c r="F1005" t="s">
        <v>26</v>
      </c>
      <c r="G1005" t="s">
        <v>50</v>
      </c>
      <c r="H1005">
        <v>42809</v>
      </c>
      <c r="I1005">
        <v>28753</v>
      </c>
      <c r="J1005">
        <v>1073</v>
      </c>
      <c r="K1005">
        <v>4.24</v>
      </c>
      <c r="L1005">
        <v>3</v>
      </c>
      <c r="M1005" t="s">
        <v>28</v>
      </c>
      <c r="N1005" t="s">
        <v>1218</v>
      </c>
    </row>
    <row r="1006" spans="1:14" x14ac:dyDescent="0.3">
      <c r="A1006" t="s">
        <v>284</v>
      </c>
      <c r="B1006" t="s">
        <v>285</v>
      </c>
      <c r="C1006">
        <v>41</v>
      </c>
      <c r="D1006" t="s">
        <v>16</v>
      </c>
      <c r="E1006" t="s">
        <v>62</v>
      </c>
      <c r="F1006" t="s">
        <v>63</v>
      </c>
      <c r="G1006" t="s">
        <v>33</v>
      </c>
      <c r="H1006">
        <v>45148</v>
      </c>
      <c r="I1006">
        <v>44289</v>
      </c>
      <c r="J1006">
        <v>1680</v>
      </c>
      <c r="K1006">
        <v>3.72</v>
      </c>
      <c r="L1006">
        <v>6</v>
      </c>
      <c r="M1006" t="s">
        <v>20</v>
      </c>
      <c r="N1006" t="s">
        <v>1218</v>
      </c>
    </row>
    <row r="1007" spans="1:14" x14ac:dyDescent="0.3">
      <c r="A1007" t="s">
        <v>1341</v>
      </c>
      <c r="B1007" t="s">
        <v>599</v>
      </c>
      <c r="C1007">
        <v>39</v>
      </c>
      <c r="D1007" t="s">
        <v>16</v>
      </c>
      <c r="E1007" t="s">
        <v>62</v>
      </c>
      <c r="F1007" t="s">
        <v>63</v>
      </c>
      <c r="G1007" t="s">
        <v>39</v>
      </c>
      <c r="H1007">
        <v>45159</v>
      </c>
      <c r="I1007">
        <v>44308</v>
      </c>
      <c r="J1007">
        <v>2787</v>
      </c>
      <c r="K1007">
        <v>2.68</v>
      </c>
      <c r="L1007">
        <v>1</v>
      </c>
      <c r="M1007" t="s">
        <v>20</v>
      </c>
      <c r="N1007" t="s">
        <v>1218</v>
      </c>
    </row>
    <row r="1008" spans="1:14" x14ac:dyDescent="0.3">
      <c r="A1008" t="s">
        <v>1342</v>
      </c>
      <c r="B1008" t="s">
        <v>506</v>
      </c>
      <c r="C1008">
        <v>41</v>
      </c>
      <c r="D1008" t="s">
        <v>16</v>
      </c>
      <c r="E1008" t="s">
        <v>42</v>
      </c>
      <c r="F1008" t="s">
        <v>43</v>
      </c>
      <c r="G1008" t="s">
        <v>19</v>
      </c>
      <c r="H1008">
        <v>45061</v>
      </c>
      <c r="I1008">
        <v>43466</v>
      </c>
      <c r="J1008">
        <v>1662</v>
      </c>
      <c r="K1008">
        <v>3.88</v>
      </c>
      <c r="L1008">
        <v>3</v>
      </c>
      <c r="M1008" t="s">
        <v>34</v>
      </c>
      <c r="N1008" t="s">
        <v>1218</v>
      </c>
    </row>
    <row r="1009" spans="1:14" x14ac:dyDescent="0.3">
      <c r="A1009" t="s">
        <v>1343</v>
      </c>
      <c r="B1009" t="s">
        <v>362</v>
      </c>
      <c r="C1009">
        <v>29</v>
      </c>
      <c r="D1009" t="s">
        <v>24</v>
      </c>
      <c r="E1009" t="s">
        <v>58</v>
      </c>
      <c r="F1009" t="s">
        <v>59</v>
      </c>
      <c r="G1009" t="s">
        <v>88</v>
      </c>
      <c r="H1009">
        <v>42560</v>
      </c>
      <c r="I1009">
        <v>28623</v>
      </c>
      <c r="J1009">
        <v>759</v>
      </c>
      <c r="K1009">
        <v>2.72</v>
      </c>
      <c r="L1009">
        <v>7</v>
      </c>
      <c r="M1009" t="s">
        <v>20</v>
      </c>
      <c r="N1009" t="s">
        <v>1218</v>
      </c>
    </row>
    <row r="1010" spans="1:14" x14ac:dyDescent="0.3">
      <c r="A1010" t="s">
        <v>1344</v>
      </c>
      <c r="B1010" t="s">
        <v>572</v>
      </c>
      <c r="C1010">
        <v>35</v>
      </c>
      <c r="D1010" t="s">
        <v>16</v>
      </c>
      <c r="E1010" t="s">
        <v>58</v>
      </c>
      <c r="F1010" t="s">
        <v>59</v>
      </c>
      <c r="G1010" t="s">
        <v>105</v>
      </c>
      <c r="H1010">
        <v>43072</v>
      </c>
      <c r="I1010">
        <v>30671</v>
      </c>
      <c r="J1010">
        <v>2028</v>
      </c>
      <c r="K1010">
        <v>2.83</v>
      </c>
      <c r="L1010">
        <v>0</v>
      </c>
      <c r="M1010" t="s">
        <v>28</v>
      </c>
      <c r="N1010" t="s">
        <v>1218</v>
      </c>
    </row>
    <row r="1011" spans="1:14" x14ac:dyDescent="0.3">
      <c r="A1011" t="s">
        <v>1345</v>
      </c>
      <c r="B1011" t="s">
        <v>795</v>
      </c>
      <c r="C1011">
        <v>28</v>
      </c>
      <c r="D1011" t="s">
        <v>16</v>
      </c>
      <c r="E1011" t="s">
        <v>62</v>
      </c>
      <c r="F1011" t="s">
        <v>63</v>
      </c>
      <c r="G1011" t="s">
        <v>53</v>
      </c>
      <c r="H1011">
        <v>42543</v>
      </c>
      <c r="I1011">
        <v>58051</v>
      </c>
      <c r="J1011">
        <v>4187</v>
      </c>
      <c r="K1011">
        <v>4.07</v>
      </c>
      <c r="L1011">
        <v>2</v>
      </c>
      <c r="M1011" t="s">
        <v>28</v>
      </c>
      <c r="N1011" t="s">
        <v>1218</v>
      </c>
    </row>
    <row r="1012" spans="1:14" x14ac:dyDescent="0.3">
      <c r="A1012" t="s">
        <v>1346</v>
      </c>
      <c r="B1012" t="s">
        <v>149</v>
      </c>
      <c r="C1012">
        <v>33</v>
      </c>
      <c r="D1012" t="s">
        <v>16</v>
      </c>
      <c r="E1012" t="s">
        <v>25</v>
      </c>
      <c r="F1012" t="s">
        <v>26</v>
      </c>
      <c r="G1012" t="s">
        <v>88</v>
      </c>
      <c r="H1012">
        <v>42958</v>
      </c>
      <c r="I1012">
        <v>31997</v>
      </c>
      <c r="J1012">
        <v>941</v>
      </c>
      <c r="K1012">
        <v>4.51</v>
      </c>
      <c r="L1012">
        <v>7</v>
      </c>
      <c r="M1012" t="s">
        <v>20</v>
      </c>
      <c r="N1012" t="s">
        <v>1218</v>
      </c>
    </row>
    <row r="1013" spans="1:14" x14ac:dyDescent="0.3">
      <c r="A1013" t="s">
        <v>1347</v>
      </c>
      <c r="B1013" t="s">
        <v>202</v>
      </c>
      <c r="C1013">
        <v>29</v>
      </c>
      <c r="D1013" t="s">
        <v>16</v>
      </c>
      <c r="E1013" t="s">
        <v>42</v>
      </c>
      <c r="F1013" t="s">
        <v>43</v>
      </c>
      <c r="G1013" t="s">
        <v>50</v>
      </c>
      <c r="H1013">
        <v>44740</v>
      </c>
      <c r="I1013">
        <v>38233</v>
      </c>
      <c r="J1013">
        <v>1445</v>
      </c>
      <c r="K1013">
        <v>2.95</v>
      </c>
      <c r="L1013">
        <v>0</v>
      </c>
      <c r="M1013" t="s">
        <v>34</v>
      </c>
      <c r="N1013" t="s">
        <v>1218</v>
      </c>
    </row>
    <row r="1014" spans="1:14" x14ac:dyDescent="0.3">
      <c r="A1014" t="s">
        <v>1348</v>
      </c>
      <c r="B1014" t="s">
        <v>646</v>
      </c>
      <c r="C1014">
        <v>30</v>
      </c>
      <c r="D1014" t="s">
        <v>16</v>
      </c>
      <c r="E1014" t="s">
        <v>37</v>
      </c>
      <c r="F1014" t="s">
        <v>38</v>
      </c>
      <c r="G1014" t="s">
        <v>53</v>
      </c>
      <c r="H1014">
        <v>43403</v>
      </c>
      <c r="I1014">
        <v>31135</v>
      </c>
      <c r="J1014">
        <v>571</v>
      </c>
      <c r="K1014">
        <v>1.74</v>
      </c>
      <c r="L1014">
        <v>1</v>
      </c>
      <c r="M1014" t="s">
        <v>34</v>
      </c>
      <c r="N1014" t="s">
        <v>1218</v>
      </c>
    </row>
    <row r="1015" spans="1:14" x14ac:dyDescent="0.3">
      <c r="A1015" t="s">
        <v>1349</v>
      </c>
      <c r="B1015" t="s">
        <v>283</v>
      </c>
      <c r="C1015">
        <v>36</v>
      </c>
      <c r="D1015" t="s">
        <v>24</v>
      </c>
      <c r="E1015" t="s">
        <v>31</v>
      </c>
      <c r="F1015" t="s">
        <v>32</v>
      </c>
      <c r="G1015" t="s">
        <v>33</v>
      </c>
      <c r="H1015">
        <v>43572</v>
      </c>
      <c r="I1015">
        <v>35538</v>
      </c>
      <c r="J1015">
        <v>2229</v>
      </c>
      <c r="K1015">
        <v>4.1399999999999997</v>
      </c>
      <c r="L1015">
        <v>6</v>
      </c>
      <c r="M1015" t="s">
        <v>34</v>
      </c>
      <c r="N1015" t="s">
        <v>1218</v>
      </c>
    </row>
    <row r="1016" spans="1:14" x14ac:dyDescent="0.3">
      <c r="A1016" t="s">
        <v>1350</v>
      </c>
      <c r="B1016" t="s">
        <v>1235</v>
      </c>
      <c r="C1016">
        <v>32</v>
      </c>
      <c r="D1016" t="s">
        <v>16</v>
      </c>
      <c r="E1016" t="s">
        <v>25</v>
      </c>
      <c r="F1016" t="s">
        <v>26</v>
      </c>
      <c r="G1016" t="s">
        <v>88</v>
      </c>
      <c r="H1016">
        <v>45018</v>
      </c>
      <c r="I1016">
        <v>30516</v>
      </c>
      <c r="J1016">
        <v>3454</v>
      </c>
      <c r="K1016">
        <v>5</v>
      </c>
      <c r="L1016">
        <v>10</v>
      </c>
      <c r="M1016" t="s">
        <v>20</v>
      </c>
      <c r="N1016" t="s">
        <v>1218</v>
      </c>
    </row>
    <row r="1017" spans="1:14" x14ac:dyDescent="0.3">
      <c r="A1017" t="s">
        <v>1351</v>
      </c>
      <c r="B1017" t="s">
        <v>360</v>
      </c>
      <c r="C1017">
        <v>43</v>
      </c>
      <c r="D1017" t="s">
        <v>16</v>
      </c>
      <c r="E1017" t="s">
        <v>58</v>
      </c>
      <c r="F1017" t="s">
        <v>59</v>
      </c>
      <c r="G1017" t="s">
        <v>105</v>
      </c>
      <c r="H1017">
        <v>42913</v>
      </c>
      <c r="I1017">
        <v>29928</v>
      </c>
      <c r="J1017">
        <v>1814</v>
      </c>
      <c r="K1017">
        <v>3.58</v>
      </c>
      <c r="L1017">
        <v>5</v>
      </c>
      <c r="M1017" t="s">
        <v>20</v>
      </c>
      <c r="N1017" t="s">
        <v>1218</v>
      </c>
    </row>
    <row r="1018" spans="1:14" x14ac:dyDescent="0.3">
      <c r="A1018" t="s">
        <v>488</v>
      </c>
      <c r="B1018" t="s">
        <v>100</v>
      </c>
      <c r="C1018">
        <v>35</v>
      </c>
      <c r="D1018" t="s">
        <v>24</v>
      </c>
      <c r="E1018" t="s">
        <v>25</v>
      </c>
      <c r="F1018" t="s">
        <v>26</v>
      </c>
      <c r="G1018" t="s">
        <v>19</v>
      </c>
      <c r="H1018">
        <v>42806</v>
      </c>
      <c r="I1018">
        <v>30584</v>
      </c>
      <c r="J1018">
        <v>915</v>
      </c>
      <c r="K1018">
        <v>2.65</v>
      </c>
      <c r="L1018">
        <v>3</v>
      </c>
      <c r="M1018" t="s">
        <v>34</v>
      </c>
      <c r="N1018" t="s">
        <v>1218</v>
      </c>
    </row>
    <row r="1019" spans="1:14" x14ac:dyDescent="0.3">
      <c r="A1019" t="s">
        <v>1352</v>
      </c>
      <c r="B1019" t="s">
        <v>348</v>
      </c>
      <c r="C1019">
        <v>22</v>
      </c>
      <c r="D1019" t="s">
        <v>24</v>
      </c>
      <c r="E1019" t="s">
        <v>42</v>
      </c>
      <c r="F1019" t="s">
        <v>43</v>
      </c>
      <c r="G1019" t="s">
        <v>19</v>
      </c>
      <c r="H1019">
        <v>44710</v>
      </c>
      <c r="I1019">
        <v>43461</v>
      </c>
      <c r="J1019">
        <v>440</v>
      </c>
      <c r="K1019">
        <v>1.28</v>
      </c>
      <c r="L1019">
        <v>1</v>
      </c>
      <c r="M1019" t="s">
        <v>28</v>
      </c>
      <c r="N1019" t="s">
        <v>1218</v>
      </c>
    </row>
    <row r="1020" spans="1:14" x14ac:dyDescent="0.3">
      <c r="A1020" t="s">
        <v>605</v>
      </c>
      <c r="B1020" t="s">
        <v>352</v>
      </c>
      <c r="C1020">
        <v>36</v>
      </c>
      <c r="D1020" t="s">
        <v>16</v>
      </c>
      <c r="E1020" t="s">
        <v>17</v>
      </c>
      <c r="F1020" t="s">
        <v>18</v>
      </c>
      <c r="G1020" t="s">
        <v>50</v>
      </c>
      <c r="H1020">
        <v>44060</v>
      </c>
      <c r="I1020">
        <v>35086</v>
      </c>
      <c r="J1020">
        <v>2316</v>
      </c>
      <c r="K1020">
        <v>2.82</v>
      </c>
      <c r="L1020">
        <v>6</v>
      </c>
      <c r="M1020" t="s">
        <v>28</v>
      </c>
      <c r="N1020" t="s">
        <v>1218</v>
      </c>
    </row>
    <row r="1021" spans="1:14" x14ac:dyDescent="0.3">
      <c r="A1021" t="s">
        <v>197</v>
      </c>
      <c r="B1021" t="s">
        <v>198</v>
      </c>
      <c r="C1021">
        <v>27</v>
      </c>
      <c r="D1021" t="s">
        <v>16</v>
      </c>
      <c r="E1021" t="s">
        <v>17</v>
      </c>
      <c r="F1021" t="s">
        <v>18</v>
      </c>
      <c r="G1021" t="s">
        <v>50</v>
      </c>
      <c r="H1021">
        <v>42728</v>
      </c>
      <c r="I1021">
        <v>53203</v>
      </c>
      <c r="J1021">
        <v>3491</v>
      </c>
      <c r="K1021">
        <v>3.63</v>
      </c>
      <c r="L1021">
        <v>1</v>
      </c>
      <c r="M1021" t="s">
        <v>20</v>
      </c>
      <c r="N1021" t="s">
        <v>1218</v>
      </c>
    </row>
    <row r="1022" spans="1:14" x14ac:dyDescent="0.3">
      <c r="A1022" t="s">
        <v>1353</v>
      </c>
      <c r="B1022" t="s">
        <v>41</v>
      </c>
      <c r="C1022">
        <v>38</v>
      </c>
      <c r="D1022" t="s">
        <v>16</v>
      </c>
      <c r="E1022" t="s">
        <v>74</v>
      </c>
      <c r="F1022" t="s">
        <v>75</v>
      </c>
      <c r="G1022" t="s">
        <v>19</v>
      </c>
      <c r="H1022">
        <v>45130</v>
      </c>
      <c r="I1022">
        <v>37199</v>
      </c>
      <c r="J1022">
        <v>1617</v>
      </c>
      <c r="K1022">
        <v>1.95</v>
      </c>
      <c r="L1022">
        <v>4</v>
      </c>
      <c r="M1022" t="s">
        <v>28</v>
      </c>
      <c r="N1022" t="s">
        <v>1218</v>
      </c>
    </row>
    <row r="1023" spans="1:14" x14ac:dyDescent="0.3">
      <c r="A1023" t="s">
        <v>1140</v>
      </c>
      <c r="B1023" t="s">
        <v>1060</v>
      </c>
      <c r="C1023">
        <v>31</v>
      </c>
      <c r="D1023" t="s">
        <v>24</v>
      </c>
      <c r="E1023" t="s">
        <v>37</v>
      </c>
      <c r="F1023" t="s">
        <v>38</v>
      </c>
      <c r="G1023" t="s">
        <v>33</v>
      </c>
      <c r="H1023">
        <v>44765</v>
      </c>
      <c r="I1023">
        <v>23992</v>
      </c>
      <c r="J1023">
        <v>1299</v>
      </c>
      <c r="K1023">
        <v>2.78</v>
      </c>
      <c r="L1023">
        <v>7</v>
      </c>
      <c r="M1023" t="s">
        <v>34</v>
      </c>
      <c r="N1023" t="s">
        <v>1218</v>
      </c>
    </row>
    <row r="1024" spans="1:14" x14ac:dyDescent="0.3">
      <c r="A1024" t="s">
        <v>1354</v>
      </c>
      <c r="B1024" t="s">
        <v>599</v>
      </c>
      <c r="C1024">
        <v>39</v>
      </c>
      <c r="D1024" t="s">
        <v>16</v>
      </c>
      <c r="E1024" t="s">
        <v>62</v>
      </c>
      <c r="F1024" t="s">
        <v>63</v>
      </c>
      <c r="G1024" t="s">
        <v>19</v>
      </c>
      <c r="H1024">
        <v>45245</v>
      </c>
      <c r="I1024">
        <v>35642</v>
      </c>
      <c r="J1024">
        <v>1205</v>
      </c>
      <c r="K1024">
        <v>2.36</v>
      </c>
      <c r="L1024">
        <v>6</v>
      </c>
      <c r="M1024" t="s">
        <v>28</v>
      </c>
      <c r="N1024" t="s">
        <v>1218</v>
      </c>
    </row>
    <row r="1025" spans="1:14" x14ac:dyDescent="0.3">
      <c r="A1025" t="s">
        <v>142</v>
      </c>
      <c r="B1025" t="s">
        <v>143</v>
      </c>
      <c r="C1025">
        <v>27</v>
      </c>
      <c r="D1025" t="s">
        <v>24</v>
      </c>
      <c r="E1025" t="s">
        <v>17</v>
      </c>
      <c r="F1025" t="s">
        <v>18</v>
      </c>
      <c r="G1025" t="s">
        <v>105</v>
      </c>
      <c r="H1025">
        <v>44385</v>
      </c>
      <c r="I1025">
        <v>39312</v>
      </c>
      <c r="J1025">
        <v>2432</v>
      </c>
      <c r="K1025">
        <v>3.9</v>
      </c>
      <c r="L1025">
        <v>1</v>
      </c>
      <c r="M1025" t="s">
        <v>34</v>
      </c>
      <c r="N1025" t="s">
        <v>1218</v>
      </c>
    </row>
    <row r="1026" spans="1:14" x14ac:dyDescent="0.3">
      <c r="A1026" t="s">
        <v>1355</v>
      </c>
      <c r="B1026" t="s">
        <v>266</v>
      </c>
      <c r="C1026">
        <v>28</v>
      </c>
      <c r="D1026" t="s">
        <v>16</v>
      </c>
      <c r="E1026" t="s">
        <v>62</v>
      </c>
      <c r="F1026" t="s">
        <v>63</v>
      </c>
      <c r="G1026" t="s">
        <v>27</v>
      </c>
      <c r="H1026">
        <v>42263</v>
      </c>
      <c r="I1026">
        <v>39441</v>
      </c>
      <c r="J1026">
        <v>1866</v>
      </c>
      <c r="K1026">
        <v>3.19</v>
      </c>
      <c r="L1026">
        <v>6</v>
      </c>
      <c r="M1026" t="s">
        <v>28</v>
      </c>
      <c r="N1026" t="s">
        <v>1218</v>
      </c>
    </row>
    <row r="1027" spans="1:14" x14ac:dyDescent="0.3">
      <c r="A1027" t="s">
        <v>250</v>
      </c>
      <c r="B1027" t="s">
        <v>251</v>
      </c>
      <c r="C1027">
        <v>31</v>
      </c>
      <c r="D1027" t="s">
        <v>16</v>
      </c>
      <c r="E1027" t="s">
        <v>58</v>
      </c>
      <c r="F1027" t="s">
        <v>59</v>
      </c>
      <c r="G1027" t="s">
        <v>53</v>
      </c>
      <c r="H1027">
        <v>42651</v>
      </c>
      <c r="I1027">
        <v>33836</v>
      </c>
      <c r="J1027">
        <v>1955</v>
      </c>
      <c r="K1027">
        <v>3.2</v>
      </c>
      <c r="L1027">
        <v>0</v>
      </c>
      <c r="M1027" t="s">
        <v>20</v>
      </c>
      <c r="N1027" t="s">
        <v>1218</v>
      </c>
    </row>
    <row r="1028" spans="1:14" x14ac:dyDescent="0.3">
      <c r="A1028" t="s">
        <v>990</v>
      </c>
      <c r="B1028" t="s">
        <v>478</v>
      </c>
      <c r="C1028">
        <v>40</v>
      </c>
      <c r="D1028" t="s">
        <v>16</v>
      </c>
      <c r="E1028" t="s">
        <v>17</v>
      </c>
      <c r="F1028" t="s">
        <v>18</v>
      </c>
      <c r="G1028" t="s">
        <v>33</v>
      </c>
      <c r="H1028">
        <v>43809</v>
      </c>
      <c r="I1028">
        <v>49283</v>
      </c>
      <c r="J1028">
        <v>768</v>
      </c>
      <c r="K1028">
        <v>2.39</v>
      </c>
      <c r="L1028">
        <v>3</v>
      </c>
      <c r="M1028" t="s">
        <v>28</v>
      </c>
      <c r="N1028" t="s">
        <v>1218</v>
      </c>
    </row>
    <row r="1029" spans="1:14" x14ac:dyDescent="0.3">
      <c r="A1029" t="s">
        <v>491</v>
      </c>
      <c r="B1029" t="s">
        <v>107</v>
      </c>
      <c r="C1029">
        <v>42</v>
      </c>
      <c r="D1029" t="s">
        <v>24</v>
      </c>
      <c r="E1029" t="s">
        <v>62</v>
      </c>
      <c r="F1029" t="s">
        <v>63</v>
      </c>
      <c r="G1029" t="s">
        <v>88</v>
      </c>
      <c r="H1029">
        <v>43832</v>
      </c>
      <c r="I1029">
        <v>44291</v>
      </c>
      <c r="J1029">
        <v>914</v>
      </c>
      <c r="K1029">
        <v>2.94</v>
      </c>
      <c r="L1029">
        <v>0</v>
      </c>
      <c r="M1029" t="s">
        <v>34</v>
      </c>
      <c r="N1029" t="s">
        <v>1218</v>
      </c>
    </row>
    <row r="1030" spans="1:14" x14ac:dyDescent="0.3">
      <c r="A1030" t="s">
        <v>1356</v>
      </c>
      <c r="B1030" t="s">
        <v>111</v>
      </c>
      <c r="C1030">
        <v>30</v>
      </c>
      <c r="D1030" t="s">
        <v>24</v>
      </c>
      <c r="E1030" t="s">
        <v>37</v>
      </c>
      <c r="F1030" t="s">
        <v>38</v>
      </c>
      <c r="G1030" t="s">
        <v>88</v>
      </c>
      <c r="H1030">
        <v>44347</v>
      </c>
      <c r="I1030">
        <v>29426</v>
      </c>
      <c r="J1030">
        <v>820</v>
      </c>
      <c r="K1030">
        <v>2.62</v>
      </c>
      <c r="L1030">
        <v>6</v>
      </c>
      <c r="M1030" t="s">
        <v>28</v>
      </c>
      <c r="N1030" t="s">
        <v>1218</v>
      </c>
    </row>
    <row r="1031" spans="1:14" x14ac:dyDescent="0.3">
      <c r="A1031" t="s">
        <v>1357</v>
      </c>
      <c r="B1031" t="s">
        <v>1358</v>
      </c>
      <c r="C1031">
        <v>38</v>
      </c>
      <c r="D1031" t="s">
        <v>16</v>
      </c>
      <c r="E1031" t="s">
        <v>74</v>
      </c>
      <c r="F1031" t="s">
        <v>75</v>
      </c>
      <c r="G1031" t="s">
        <v>105</v>
      </c>
      <c r="H1031">
        <v>45365</v>
      </c>
      <c r="I1031">
        <v>28992</v>
      </c>
      <c r="J1031">
        <v>1234</v>
      </c>
      <c r="K1031">
        <v>3.67</v>
      </c>
      <c r="L1031">
        <v>5</v>
      </c>
      <c r="M1031" t="s">
        <v>28</v>
      </c>
      <c r="N1031" t="s">
        <v>1218</v>
      </c>
    </row>
    <row r="1032" spans="1:14" x14ac:dyDescent="0.3">
      <c r="A1032" t="s">
        <v>1359</v>
      </c>
      <c r="B1032" t="s">
        <v>132</v>
      </c>
      <c r="C1032">
        <v>35</v>
      </c>
      <c r="D1032" t="s">
        <v>16</v>
      </c>
      <c r="E1032" t="s">
        <v>17</v>
      </c>
      <c r="F1032" t="s">
        <v>18</v>
      </c>
      <c r="G1032" t="s">
        <v>27</v>
      </c>
      <c r="H1032">
        <v>43415</v>
      </c>
      <c r="I1032">
        <v>34255</v>
      </c>
      <c r="J1032">
        <v>1287</v>
      </c>
      <c r="K1032">
        <v>1.71</v>
      </c>
      <c r="L1032">
        <v>2</v>
      </c>
      <c r="M1032" t="s">
        <v>28</v>
      </c>
      <c r="N1032" t="s">
        <v>1218</v>
      </c>
    </row>
    <row r="1033" spans="1:14" x14ac:dyDescent="0.3">
      <c r="A1033" t="s">
        <v>617</v>
      </c>
      <c r="B1033" t="s">
        <v>298</v>
      </c>
      <c r="C1033">
        <v>29</v>
      </c>
      <c r="D1033" t="s">
        <v>24</v>
      </c>
      <c r="E1033" t="s">
        <v>58</v>
      </c>
      <c r="F1033" t="s">
        <v>59</v>
      </c>
      <c r="G1033" t="s">
        <v>53</v>
      </c>
      <c r="H1033">
        <v>44207</v>
      </c>
      <c r="I1033">
        <v>26997</v>
      </c>
      <c r="J1033">
        <v>841</v>
      </c>
      <c r="K1033">
        <v>1.59</v>
      </c>
      <c r="L1033">
        <v>8</v>
      </c>
      <c r="M1033" t="s">
        <v>28</v>
      </c>
      <c r="N1033" t="s">
        <v>1218</v>
      </c>
    </row>
    <row r="1034" spans="1:14" x14ac:dyDescent="0.3">
      <c r="A1034" t="s">
        <v>1360</v>
      </c>
      <c r="B1034" t="s">
        <v>350</v>
      </c>
      <c r="C1034">
        <v>31</v>
      </c>
      <c r="D1034" t="s">
        <v>24</v>
      </c>
      <c r="E1034" t="s">
        <v>62</v>
      </c>
      <c r="F1034" t="s">
        <v>63</v>
      </c>
      <c r="G1034" t="s">
        <v>53</v>
      </c>
      <c r="H1034">
        <v>42567</v>
      </c>
      <c r="I1034">
        <v>46147</v>
      </c>
      <c r="J1034">
        <v>3993</v>
      </c>
      <c r="K1034">
        <v>4.03</v>
      </c>
      <c r="L1034">
        <v>5</v>
      </c>
      <c r="M1034" t="s">
        <v>20</v>
      </c>
      <c r="N1034" t="s">
        <v>1218</v>
      </c>
    </row>
    <row r="1035" spans="1:14" x14ac:dyDescent="0.3">
      <c r="A1035" t="s">
        <v>1361</v>
      </c>
      <c r="B1035" t="s">
        <v>499</v>
      </c>
      <c r="C1035">
        <v>21</v>
      </c>
      <c r="D1035" t="s">
        <v>24</v>
      </c>
      <c r="E1035" t="s">
        <v>25</v>
      </c>
      <c r="F1035" t="s">
        <v>26</v>
      </c>
      <c r="G1035" t="s">
        <v>39</v>
      </c>
      <c r="H1035">
        <v>44158</v>
      </c>
      <c r="I1035">
        <v>29327</v>
      </c>
      <c r="J1035">
        <v>1656</v>
      </c>
      <c r="K1035">
        <v>2.85</v>
      </c>
      <c r="L1035">
        <v>1</v>
      </c>
      <c r="M1035" t="s">
        <v>20</v>
      </c>
      <c r="N1035" t="s">
        <v>1218</v>
      </c>
    </row>
    <row r="1036" spans="1:14" x14ac:dyDescent="0.3">
      <c r="A1036" t="s">
        <v>1362</v>
      </c>
      <c r="B1036" t="s">
        <v>113</v>
      </c>
      <c r="C1036">
        <v>27</v>
      </c>
      <c r="D1036" t="s">
        <v>24</v>
      </c>
      <c r="E1036" t="s">
        <v>31</v>
      </c>
      <c r="F1036" t="s">
        <v>32</v>
      </c>
      <c r="G1036" t="s">
        <v>19</v>
      </c>
      <c r="H1036">
        <v>44757</v>
      </c>
      <c r="I1036">
        <v>37837</v>
      </c>
      <c r="J1036">
        <v>2272</v>
      </c>
      <c r="K1036">
        <v>3.56</v>
      </c>
      <c r="L1036">
        <v>5</v>
      </c>
      <c r="M1036" t="s">
        <v>20</v>
      </c>
      <c r="N1036" t="s">
        <v>1218</v>
      </c>
    </row>
    <row r="1037" spans="1:14" x14ac:dyDescent="0.3">
      <c r="A1037" t="s">
        <v>1363</v>
      </c>
      <c r="B1037" t="s">
        <v>124</v>
      </c>
      <c r="C1037">
        <v>21</v>
      </c>
      <c r="D1037" t="s">
        <v>24</v>
      </c>
      <c r="E1037" t="s">
        <v>37</v>
      </c>
      <c r="F1037" t="s">
        <v>38</v>
      </c>
      <c r="G1037" t="s">
        <v>39</v>
      </c>
      <c r="H1037">
        <v>43272</v>
      </c>
      <c r="I1037">
        <v>33646</v>
      </c>
      <c r="J1037">
        <v>1415</v>
      </c>
      <c r="K1037">
        <v>4.3</v>
      </c>
      <c r="L1037">
        <v>5</v>
      </c>
      <c r="M1037" t="s">
        <v>34</v>
      </c>
      <c r="N1037" t="s">
        <v>1218</v>
      </c>
    </row>
    <row r="1038" spans="1:14" x14ac:dyDescent="0.3">
      <c r="A1038" t="s">
        <v>911</v>
      </c>
      <c r="B1038" t="s">
        <v>912</v>
      </c>
      <c r="C1038">
        <v>38</v>
      </c>
      <c r="D1038" t="s">
        <v>24</v>
      </c>
      <c r="E1038" t="s">
        <v>58</v>
      </c>
      <c r="F1038" t="s">
        <v>59</v>
      </c>
      <c r="G1038" t="s">
        <v>39</v>
      </c>
      <c r="H1038">
        <v>44411</v>
      </c>
      <c r="I1038">
        <v>29227</v>
      </c>
      <c r="J1038">
        <v>927</v>
      </c>
      <c r="K1038">
        <v>3.88</v>
      </c>
      <c r="L1038">
        <v>2</v>
      </c>
      <c r="M1038" t="s">
        <v>34</v>
      </c>
      <c r="N1038" t="s">
        <v>1218</v>
      </c>
    </row>
    <row r="1039" spans="1:14" x14ac:dyDescent="0.3">
      <c r="A1039" t="s">
        <v>983</v>
      </c>
      <c r="B1039" t="s">
        <v>984</v>
      </c>
      <c r="C1039">
        <v>31</v>
      </c>
      <c r="D1039" t="s">
        <v>16</v>
      </c>
      <c r="E1039" t="s">
        <v>25</v>
      </c>
      <c r="F1039" t="s">
        <v>26</v>
      </c>
      <c r="G1039" t="s">
        <v>105</v>
      </c>
      <c r="H1039">
        <v>45378</v>
      </c>
      <c r="I1039">
        <v>37519</v>
      </c>
      <c r="J1039">
        <v>2833</v>
      </c>
      <c r="K1039">
        <v>3.25</v>
      </c>
      <c r="L1039">
        <v>5</v>
      </c>
      <c r="M1039" t="s">
        <v>20</v>
      </c>
      <c r="N1039" t="s">
        <v>1218</v>
      </c>
    </row>
    <row r="1040" spans="1:14" x14ac:dyDescent="0.3">
      <c r="A1040" t="s">
        <v>1364</v>
      </c>
      <c r="B1040" t="s">
        <v>808</v>
      </c>
      <c r="C1040">
        <v>37</v>
      </c>
      <c r="D1040" t="s">
        <v>24</v>
      </c>
      <c r="E1040" t="s">
        <v>58</v>
      </c>
      <c r="F1040" t="s">
        <v>59</v>
      </c>
      <c r="G1040" t="s">
        <v>105</v>
      </c>
      <c r="H1040">
        <v>45655</v>
      </c>
      <c r="I1040">
        <v>27514</v>
      </c>
      <c r="J1040">
        <v>804</v>
      </c>
      <c r="K1040">
        <v>3.48</v>
      </c>
      <c r="L1040">
        <v>2</v>
      </c>
      <c r="M1040" t="s">
        <v>20</v>
      </c>
      <c r="N1040" t="s">
        <v>1218</v>
      </c>
    </row>
    <row r="1041" spans="1:14" x14ac:dyDescent="0.3">
      <c r="A1041" t="s">
        <v>1175</v>
      </c>
      <c r="B1041" t="s">
        <v>213</v>
      </c>
      <c r="C1041">
        <v>24</v>
      </c>
      <c r="D1041" t="s">
        <v>16</v>
      </c>
      <c r="E1041" t="s">
        <v>42</v>
      </c>
      <c r="F1041" t="s">
        <v>43</v>
      </c>
      <c r="G1041" t="s">
        <v>50</v>
      </c>
      <c r="H1041">
        <v>44324</v>
      </c>
      <c r="I1041">
        <v>40240</v>
      </c>
      <c r="J1041">
        <v>2835</v>
      </c>
      <c r="K1041">
        <v>3.22</v>
      </c>
      <c r="L1041">
        <v>4</v>
      </c>
      <c r="M1041" t="s">
        <v>20</v>
      </c>
      <c r="N1041" t="s">
        <v>1218</v>
      </c>
    </row>
    <row r="1042" spans="1:14" x14ac:dyDescent="0.3">
      <c r="A1042" t="s">
        <v>1365</v>
      </c>
      <c r="B1042" t="s">
        <v>331</v>
      </c>
      <c r="C1042">
        <v>31</v>
      </c>
      <c r="D1042" t="s">
        <v>16</v>
      </c>
      <c r="E1042" t="s">
        <v>62</v>
      </c>
      <c r="F1042" t="s">
        <v>63</v>
      </c>
      <c r="G1042" t="s">
        <v>50</v>
      </c>
      <c r="H1042">
        <v>44476</v>
      </c>
      <c r="I1042">
        <v>46036</v>
      </c>
      <c r="J1042">
        <v>1853</v>
      </c>
      <c r="K1042">
        <v>3.5</v>
      </c>
      <c r="L1042">
        <v>2</v>
      </c>
      <c r="M1042" t="s">
        <v>20</v>
      </c>
      <c r="N1042" t="s">
        <v>1218</v>
      </c>
    </row>
    <row r="1043" spans="1:14" x14ac:dyDescent="0.3">
      <c r="A1043" t="s">
        <v>1366</v>
      </c>
      <c r="B1043" t="s">
        <v>466</v>
      </c>
      <c r="C1043">
        <v>39</v>
      </c>
      <c r="D1043" t="s">
        <v>24</v>
      </c>
      <c r="E1043" t="s">
        <v>31</v>
      </c>
      <c r="F1043" t="s">
        <v>32</v>
      </c>
      <c r="G1043" t="s">
        <v>53</v>
      </c>
      <c r="H1043">
        <v>43119</v>
      </c>
      <c r="I1043">
        <v>29734</v>
      </c>
      <c r="J1043">
        <v>1553</v>
      </c>
      <c r="K1043">
        <v>3.74</v>
      </c>
      <c r="L1043">
        <v>5</v>
      </c>
      <c r="M1043" t="s">
        <v>20</v>
      </c>
      <c r="N1043" t="s">
        <v>1218</v>
      </c>
    </row>
    <row r="1044" spans="1:14" x14ac:dyDescent="0.3">
      <c r="A1044" t="s">
        <v>717</v>
      </c>
      <c r="B1044" t="s">
        <v>718</v>
      </c>
      <c r="C1044">
        <v>26</v>
      </c>
      <c r="D1044" t="s">
        <v>16</v>
      </c>
      <c r="E1044" t="s">
        <v>74</v>
      </c>
      <c r="F1044" t="s">
        <v>75</v>
      </c>
      <c r="G1044" t="s">
        <v>105</v>
      </c>
      <c r="H1044">
        <v>42110</v>
      </c>
      <c r="I1044">
        <v>38018</v>
      </c>
      <c r="J1044">
        <v>2802</v>
      </c>
      <c r="K1044">
        <v>3.31</v>
      </c>
      <c r="L1044">
        <v>4</v>
      </c>
      <c r="M1044" t="s">
        <v>28</v>
      </c>
      <c r="N1044" t="s">
        <v>1218</v>
      </c>
    </row>
    <row r="1045" spans="1:14" x14ac:dyDescent="0.3">
      <c r="A1045" t="s">
        <v>1367</v>
      </c>
      <c r="B1045" t="s">
        <v>561</v>
      </c>
      <c r="C1045">
        <v>39</v>
      </c>
      <c r="D1045" t="s">
        <v>24</v>
      </c>
      <c r="E1045" t="s">
        <v>58</v>
      </c>
      <c r="F1045" t="s">
        <v>59</v>
      </c>
      <c r="G1045" t="s">
        <v>50</v>
      </c>
      <c r="H1045">
        <v>43565</v>
      </c>
      <c r="I1045">
        <v>31906</v>
      </c>
      <c r="J1045">
        <v>835</v>
      </c>
      <c r="K1045">
        <v>2.38</v>
      </c>
      <c r="L1045">
        <v>3</v>
      </c>
      <c r="M1045" t="s">
        <v>20</v>
      </c>
      <c r="N1045" t="s">
        <v>1218</v>
      </c>
    </row>
    <row r="1046" spans="1:14" x14ac:dyDescent="0.3">
      <c r="A1046" t="s">
        <v>1180</v>
      </c>
      <c r="B1046" t="s">
        <v>1181</v>
      </c>
      <c r="C1046">
        <v>40</v>
      </c>
      <c r="D1046" t="s">
        <v>24</v>
      </c>
      <c r="E1046" t="s">
        <v>58</v>
      </c>
      <c r="F1046" t="s">
        <v>59</v>
      </c>
      <c r="G1046" t="s">
        <v>39</v>
      </c>
      <c r="H1046">
        <v>45130</v>
      </c>
      <c r="I1046">
        <v>24910</v>
      </c>
      <c r="J1046">
        <v>750</v>
      </c>
      <c r="K1046">
        <v>3.13</v>
      </c>
      <c r="L1046">
        <v>5</v>
      </c>
      <c r="M1046" t="s">
        <v>20</v>
      </c>
      <c r="N1046" t="s">
        <v>1218</v>
      </c>
    </row>
    <row r="1047" spans="1:14" x14ac:dyDescent="0.3">
      <c r="A1047" t="s">
        <v>330</v>
      </c>
      <c r="B1047" t="s">
        <v>331</v>
      </c>
      <c r="C1047">
        <v>38</v>
      </c>
      <c r="D1047" t="s">
        <v>24</v>
      </c>
      <c r="E1047" t="s">
        <v>42</v>
      </c>
      <c r="F1047" t="s">
        <v>43</v>
      </c>
      <c r="G1047" t="s">
        <v>19</v>
      </c>
      <c r="H1047">
        <v>42703</v>
      </c>
      <c r="I1047">
        <v>40801</v>
      </c>
      <c r="J1047">
        <v>2450</v>
      </c>
      <c r="K1047">
        <v>4.33</v>
      </c>
      <c r="L1047">
        <v>5</v>
      </c>
      <c r="M1047" t="s">
        <v>20</v>
      </c>
      <c r="N1047" t="s">
        <v>1218</v>
      </c>
    </row>
    <row r="1048" spans="1:14" x14ac:dyDescent="0.3">
      <c r="A1048" t="s">
        <v>528</v>
      </c>
      <c r="B1048" t="s">
        <v>529</v>
      </c>
      <c r="C1048">
        <v>33</v>
      </c>
      <c r="D1048" t="s">
        <v>24</v>
      </c>
      <c r="E1048" t="s">
        <v>17</v>
      </c>
      <c r="F1048" t="s">
        <v>18</v>
      </c>
      <c r="G1048" t="s">
        <v>19</v>
      </c>
      <c r="H1048">
        <v>45191</v>
      </c>
      <c r="I1048">
        <v>49479</v>
      </c>
      <c r="J1048">
        <v>1967</v>
      </c>
      <c r="K1048">
        <v>2.64</v>
      </c>
      <c r="L1048">
        <v>1</v>
      </c>
      <c r="M1048" t="s">
        <v>34</v>
      </c>
      <c r="N1048" t="s">
        <v>1218</v>
      </c>
    </row>
    <row r="1049" spans="1:14" x14ac:dyDescent="0.3">
      <c r="A1049" t="s">
        <v>1368</v>
      </c>
      <c r="B1049" t="s">
        <v>1088</v>
      </c>
      <c r="C1049">
        <v>45</v>
      </c>
      <c r="D1049" t="s">
        <v>16</v>
      </c>
      <c r="E1049" t="s">
        <v>17</v>
      </c>
      <c r="F1049" t="s">
        <v>18</v>
      </c>
      <c r="G1049" t="s">
        <v>50</v>
      </c>
      <c r="H1049">
        <v>43597</v>
      </c>
      <c r="I1049">
        <v>42220</v>
      </c>
      <c r="J1049">
        <v>1141</v>
      </c>
      <c r="K1049">
        <v>3.38</v>
      </c>
      <c r="L1049">
        <v>4</v>
      </c>
      <c r="M1049" t="s">
        <v>34</v>
      </c>
      <c r="N1049" t="s">
        <v>1218</v>
      </c>
    </row>
    <row r="1050" spans="1:14" x14ac:dyDescent="0.3">
      <c r="A1050" t="s">
        <v>191</v>
      </c>
      <c r="B1050" t="s">
        <v>192</v>
      </c>
      <c r="C1050">
        <v>34</v>
      </c>
      <c r="D1050" t="s">
        <v>24</v>
      </c>
      <c r="E1050" t="s">
        <v>62</v>
      </c>
      <c r="F1050" t="s">
        <v>63</v>
      </c>
      <c r="G1050" t="s">
        <v>27</v>
      </c>
      <c r="H1050">
        <v>45313</v>
      </c>
      <c r="I1050">
        <v>42697</v>
      </c>
      <c r="J1050">
        <v>4235</v>
      </c>
      <c r="K1050">
        <v>4.9000000000000004</v>
      </c>
      <c r="L1050">
        <v>3</v>
      </c>
      <c r="M1050" t="s">
        <v>20</v>
      </c>
      <c r="N1050" t="s">
        <v>1218</v>
      </c>
    </row>
    <row r="1051" spans="1:14" x14ac:dyDescent="0.3">
      <c r="A1051" t="s">
        <v>1369</v>
      </c>
      <c r="B1051" t="s">
        <v>104</v>
      </c>
      <c r="C1051">
        <v>32</v>
      </c>
      <c r="D1051" t="s">
        <v>16</v>
      </c>
      <c r="E1051" t="s">
        <v>31</v>
      </c>
      <c r="F1051" t="s">
        <v>32</v>
      </c>
      <c r="G1051" t="s">
        <v>19</v>
      </c>
      <c r="H1051">
        <v>43963</v>
      </c>
      <c r="I1051">
        <v>34575</v>
      </c>
      <c r="J1051">
        <v>1064</v>
      </c>
      <c r="K1051">
        <v>2.57</v>
      </c>
      <c r="L1051">
        <v>2</v>
      </c>
      <c r="M1051" t="s">
        <v>34</v>
      </c>
      <c r="N1051" t="s">
        <v>1218</v>
      </c>
    </row>
    <row r="1052" spans="1:14" x14ac:dyDescent="0.3">
      <c r="A1052" t="s">
        <v>1370</v>
      </c>
      <c r="B1052" t="s">
        <v>1371</v>
      </c>
      <c r="C1052">
        <v>25</v>
      </c>
      <c r="D1052" t="s">
        <v>16</v>
      </c>
      <c r="E1052" t="s">
        <v>74</v>
      </c>
      <c r="F1052" t="s">
        <v>75</v>
      </c>
      <c r="G1052" t="s">
        <v>105</v>
      </c>
      <c r="H1052">
        <v>44287</v>
      </c>
      <c r="I1052">
        <v>42459</v>
      </c>
      <c r="J1052">
        <v>854</v>
      </c>
      <c r="K1052">
        <v>2.37</v>
      </c>
      <c r="L1052">
        <v>3</v>
      </c>
      <c r="M1052" t="s">
        <v>20</v>
      </c>
      <c r="N1052" t="s">
        <v>1218</v>
      </c>
    </row>
    <row r="1053" spans="1:14" x14ac:dyDescent="0.3">
      <c r="A1053" t="s">
        <v>1372</v>
      </c>
      <c r="B1053" t="s">
        <v>170</v>
      </c>
      <c r="C1053">
        <v>43</v>
      </c>
      <c r="D1053" t="s">
        <v>24</v>
      </c>
      <c r="E1053" t="s">
        <v>25</v>
      </c>
      <c r="F1053" t="s">
        <v>26</v>
      </c>
      <c r="G1053" t="s">
        <v>39</v>
      </c>
      <c r="H1053">
        <v>42316</v>
      </c>
      <c r="I1053">
        <v>35060</v>
      </c>
      <c r="J1053">
        <v>1250</v>
      </c>
      <c r="K1053">
        <v>4.24</v>
      </c>
      <c r="L1053">
        <v>1</v>
      </c>
      <c r="M1053" t="s">
        <v>20</v>
      </c>
      <c r="N1053" t="s">
        <v>1218</v>
      </c>
    </row>
    <row r="1054" spans="1:14" x14ac:dyDescent="0.3">
      <c r="A1054" t="s">
        <v>450</v>
      </c>
      <c r="B1054" t="s">
        <v>451</v>
      </c>
      <c r="C1054">
        <v>31</v>
      </c>
      <c r="D1054" t="s">
        <v>24</v>
      </c>
      <c r="E1054" t="s">
        <v>74</v>
      </c>
      <c r="F1054" t="s">
        <v>75</v>
      </c>
      <c r="G1054" t="s">
        <v>53</v>
      </c>
      <c r="H1054">
        <v>44061</v>
      </c>
      <c r="I1054">
        <v>47359</v>
      </c>
      <c r="J1054">
        <v>2642</v>
      </c>
      <c r="K1054">
        <v>4.25</v>
      </c>
      <c r="L1054">
        <v>2</v>
      </c>
      <c r="M1054" t="s">
        <v>20</v>
      </c>
      <c r="N1054" t="s">
        <v>1218</v>
      </c>
    </row>
    <row r="1055" spans="1:14" x14ac:dyDescent="0.3">
      <c r="A1055" t="s">
        <v>1373</v>
      </c>
      <c r="B1055" t="s">
        <v>1014</v>
      </c>
      <c r="C1055">
        <v>26</v>
      </c>
      <c r="D1055" t="s">
        <v>24</v>
      </c>
      <c r="E1055" t="s">
        <v>25</v>
      </c>
      <c r="F1055" t="s">
        <v>26</v>
      </c>
      <c r="G1055" t="s">
        <v>27</v>
      </c>
      <c r="H1055">
        <v>44572</v>
      </c>
      <c r="I1055">
        <v>39080</v>
      </c>
      <c r="J1055">
        <v>3675</v>
      </c>
      <c r="K1055">
        <v>3.92</v>
      </c>
      <c r="L1055">
        <v>4</v>
      </c>
      <c r="M1055" t="s">
        <v>34</v>
      </c>
      <c r="N1055" t="s">
        <v>1218</v>
      </c>
    </row>
    <row r="1056" spans="1:14" x14ac:dyDescent="0.3">
      <c r="A1056" t="s">
        <v>1374</v>
      </c>
      <c r="B1056" t="s">
        <v>1375</v>
      </c>
      <c r="C1056">
        <v>30</v>
      </c>
      <c r="D1056" t="s">
        <v>16</v>
      </c>
      <c r="E1056" t="s">
        <v>58</v>
      </c>
      <c r="F1056" t="s">
        <v>59</v>
      </c>
      <c r="G1056" t="s">
        <v>27</v>
      </c>
      <c r="H1056">
        <v>44671</v>
      </c>
      <c r="I1056">
        <v>35013</v>
      </c>
      <c r="J1056">
        <v>744</v>
      </c>
      <c r="K1056">
        <v>3.23</v>
      </c>
      <c r="L1056">
        <v>4</v>
      </c>
      <c r="M1056" t="s">
        <v>28</v>
      </c>
      <c r="N1056" t="s">
        <v>1218</v>
      </c>
    </row>
    <row r="1057" spans="1:14" x14ac:dyDescent="0.3">
      <c r="A1057" t="s">
        <v>1376</v>
      </c>
      <c r="B1057" t="s">
        <v>1088</v>
      </c>
      <c r="C1057">
        <v>33</v>
      </c>
      <c r="D1057" t="s">
        <v>24</v>
      </c>
      <c r="E1057" t="s">
        <v>74</v>
      </c>
      <c r="F1057" t="s">
        <v>75</v>
      </c>
      <c r="G1057" t="s">
        <v>53</v>
      </c>
      <c r="H1057">
        <v>42465</v>
      </c>
      <c r="I1057">
        <v>33225</v>
      </c>
      <c r="J1057">
        <v>1758</v>
      </c>
      <c r="K1057">
        <v>2.37</v>
      </c>
      <c r="L1057">
        <v>0</v>
      </c>
      <c r="M1057" t="s">
        <v>34</v>
      </c>
      <c r="N1057" t="s">
        <v>1218</v>
      </c>
    </row>
    <row r="1058" spans="1:14" x14ac:dyDescent="0.3">
      <c r="A1058" t="s">
        <v>1377</v>
      </c>
      <c r="B1058" t="s">
        <v>426</v>
      </c>
      <c r="C1058">
        <v>23</v>
      </c>
      <c r="D1058" t="s">
        <v>16</v>
      </c>
      <c r="E1058" t="s">
        <v>62</v>
      </c>
      <c r="F1058" t="s">
        <v>63</v>
      </c>
      <c r="G1058" t="s">
        <v>27</v>
      </c>
      <c r="H1058">
        <v>42487</v>
      </c>
      <c r="I1058">
        <v>41233</v>
      </c>
      <c r="J1058">
        <v>1321</v>
      </c>
      <c r="K1058">
        <v>2.62</v>
      </c>
      <c r="L1058">
        <v>2</v>
      </c>
      <c r="M1058" t="s">
        <v>34</v>
      </c>
      <c r="N1058" t="s">
        <v>1218</v>
      </c>
    </row>
    <row r="1059" spans="1:14" x14ac:dyDescent="0.3">
      <c r="A1059" t="s">
        <v>1378</v>
      </c>
      <c r="B1059" t="s">
        <v>153</v>
      </c>
      <c r="C1059">
        <v>32</v>
      </c>
      <c r="D1059" t="s">
        <v>24</v>
      </c>
      <c r="E1059" t="s">
        <v>37</v>
      </c>
      <c r="F1059" t="s">
        <v>38</v>
      </c>
      <c r="G1059" t="s">
        <v>27</v>
      </c>
      <c r="H1059">
        <v>45414</v>
      </c>
      <c r="I1059">
        <v>30774</v>
      </c>
      <c r="J1059">
        <v>529</v>
      </c>
      <c r="K1059">
        <v>1.37</v>
      </c>
      <c r="L1059">
        <v>3</v>
      </c>
      <c r="M1059" t="s">
        <v>20</v>
      </c>
      <c r="N1059" t="s">
        <v>1218</v>
      </c>
    </row>
    <row r="1060" spans="1:14" x14ac:dyDescent="0.3">
      <c r="A1060" t="s">
        <v>846</v>
      </c>
      <c r="B1060" t="s">
        <v>85</v>
      </c>
      <c r="C1060">
        <v>28</v>
      </c>
      <c r="D1060" t="s">
        <v>16</v>
      </c>
      <c r="E1060" t="s">
        <v>25</v>
      </c>
      <c r="F1060" t="s">
        <v>26</v>
      </c>
      <c r="G1060" t="s">
        <v>19</v>
      </c>
      <c r="H1060">
        <v>45135</v>
      </c>
      <c r="I1060">
        <v>30279</v>
      </c>
      <c r="J1060">
        <v>1323</v>
      </c>
      <c r="K1060">
        <v>3.76</v>
      </c>
      <c r="L1060">
        <v>3</v>
      </c>
      <c r="M1060" t="s">
        <v>20</v>
      </c>
      <c r="N1060" t="s">
        <v>1218</v>
      </c>
    </row>
    <row r="1061" spans="1:14" x14ac:dyDescent="0.3">
      <c r="A1061" t="s">
        <v>296</v>
      </c>
      <c r="B1061" t="s">
        <v>287</v>
      </c>
      <c r="C1061">
        <v>37</v>
      </c>
      <c r="D1061" t="s">
        <v>24</v>
      </c>
      <c r="E1061" t="s">
        <v>74</v>
      </c>
      <c r="F1061" t="s">
        <v>75</v>
      </c>
      <c r="G1061" t="s">
        <v>105</v>
      </c>
      <c r="H1061">
        <v>42863</v>
      </c>
      <c r="I1061">
        <v>28729</v>
      </c>
      <c r="J1061">
        <v>2134</v>
      </c>
      <c r="K1061">
        <v>3.12</v>
      </c>
      <c r="L1061">
        <v>3</v>
      </c>
      <c r="M1061" t="s">
        <v>34</v>
      </c>
      <c r="N1061" t="s">
        <v>1218</v>
      </c>
    </row>
    <row r="1062" spans="1:14" x14ac:dyDescent="0.3">
      <c r="A1062" t="s">
        <v>1379</v>
      </c>
      <c r="B1062" t="s">
        <v>182</v>
      </c>
      <c r="C1062">
        <v>27</v>
      </c>
      <c r="D1062" t="s">
        <v>16</v>
      </c>
      <c r="E1062" t="s">
        <v>17</v>
      </c>
      <c r="F1062" t="s">
        <v>18</v>
      </c>
      <c r="G1062" t="s">
        <v>88</v>
      </c>
      <c r="H1062">
        <v>43460</v>
      </c>
      <c r="I1062">
        <v>43778</v>
      </c>
      <c r="J1062">
        <v>1720</v>
      </c>
      <c r="K1062">
        <v>3.36</v>
      </c>
      <c r="L1062">
        <v>2</v>
      </c>
      <c r="M1062" t="s">
        <v>28</v>
      </c>
      <c r="N1062" t="s">
        <v>1218</v>
      </c>
    </row>
    <row r="1063" spans="1:14" x14ac:dyDescent="0.3">
      <c r="A1063" t="s">
        <v>1053</v>
      </c>
      <c r="B1063" t="s">
        <v>470</v>
      </c>
      <c r="C1063">
        <v>27</v>
      </c>
      <c r="D1063" t="s">
        <v>24</v>
      </c>
      <c r="E1063" t="s">
        <v>17</v>
      </c>
      <c r="F1063" t="s">
        <v>18</v>
      </c>
      <c r="G1063" t="s">
        <v>19</v>
      </c>
      <c r="H1063">
        <v>44298</v>
      </c>
      <c r="I1063">
        <v>59989</v>
      </c>
      <c r="J1063">
        <v>3906</v>
      </c>
      <c r="K1063">
        <v>3.16</v>
      </c>
      <c r="L1063">
        <v>1</v>
      </c>
      <c r="M1063" t="s">
        <v>28</v>
      </c>
      <c r="N1063" t="s">
        <v>1218</v>
      </c>
    </row>
    <row r="1064" spans="1:14" x14ac:dyDescent="0.3">
      <c r="A1064" t="s">
        <v>1380</v>
      </c>
      <c r="B1064" t="s">
        <v>769</v>
      </c>
      <c r="C1064">
        <v>42</v>
      </c>
      <c r="D1064" t="s">
        <v>24</v>
      </c>
      <c r="E1064" t="s">
        <v>74</v>
      </c>
      <c r="F1064" t="s">
        <v>75</v>
      </c>
      <c r="G1064" t="s">
        <v>19</v>
      </c>
      <c r="H1064">
        <v>44124</v>
      </c>
      <c r="I1064">
        <v>36518</v>
      </c>
      <c r="J1064">
        <v>967</v>
      </c>
      <c r="K1064">
        <v>3.56</v>
      </c>
      <c r="L1064">
        <v>5</v>
      </c>
      <c r="M1064" t="s">
        <v>28</v>
      </c>
      <c r="N1064" t="s">
        <v>1218</v>
      </c>
    </row>
    <row r="1065" spans="1:14" x14ac:dyDescent="0.3">
      <c r="A1065" t="s">
        <v>1381</v>
      </c>
      <c r="B1065" t="s">
        <v>352</v>
      </c>
      <c r="C1065">
        <v>29</v>
      </c>
      <c r="D1065" t="s">
        <v>16</v>
      </c>
      <c r="E1065" t="s">
        <v>17</v>
      </c>
      <c r="F1065" t="s">
        <v>18</v>
      </c>
      <c r="G1065" t="s">
        <v>27</v>
      </c>
      <c r="H1065">
        <v>44321</v>
      </c>
      <c r="I1065">
        <v>50220</v>
      </c>
      <c r="J1065">
        <v>2996</v>
      </c>
      <c r="K1065">
        <v>3.19</v>
      </c>
      <c r="L1065">
        <v>4</v>
      </c>
      <c r="M1065" t="s">
        <v>28</v>
      </c>
      <c r="N1065" t="s">
        <v>1218</v>
      </c>
    </row>
    <row r="1066" spans="1:14" x14ac:dyDescent="0.3">
      <c r="A1066" t="s">
        <v>1382</v>
      </c>
      <c r="B1066" t="s">
        <v>775</v>
      </c>
      <c r="C1066">
        <v>40</v>
      </c>
      <c r="D1066" t="s">
        <v>24</v>
      </c>
      <c r="E1066" t="s">
        <v>42</v>
      </c>
      <c r="F1066" t="s">
        <v>43</v>
      </c>
      <c r="G1066" t="s">
        <v>88</v>
      </c>
      <c r="H1066">
        <v>43444</v>
      </c>
      <c r="I1066">
        <v>46809</v>
      </c>
      <c r="J1066">
        <v>4609</v>
      </c>
      <c r="K1066">
        <v>4.25</v>
      </c>
      <c r="L1066">
        <v>7</v>
      </c>
      <c r="M1066" t="s">
        <v>28</v>
      </c>
      <c r="N1066" t="s">
        <v>1218</v>
      </c>
    </row>
    <row r="1067" spans="1:14" x14ac:dyDescent="0.3">
      <c r="A1067" t="s">
        <v>1383</v>
      </c>
      <c r="B1067" t="s">
        <v>178</v>
      </c>
      <c r="C1067">
        <v>30</v>
      </c>
      <c r="D1067" t="s">
        <v>16</v>
      </c>
      <c r="E1067" t="s">
        <v>74</v>
      </c>
      <c r="F1067" t="s">
        <v>75</v>
      </c>
      <c r="G1067" t="s">
        <v>19</v>
      </c>
      <c r="H1067">
        <v>43996</v>
      </c>
      <c r="I1067">
        <v>31409</v>
      </c>
      <c r="J1067">
        <v>1394</v>
      </c>
      <c r="K1067">
        <v>3.82</v>
      </c>
      <c r="L1067">
        <v>6</v>
      </c>
      <c r="M1067" t="s">
        <v>20</v>
      </c>
      <c r="N1067" t="s">
        <v>1218</v>
      </c>
    </row>
    <row r="1068" spans="1:14" x14ac:dyDescent="0.3">
      <c r="A1068" t="s">
        <v>1384</v>
      </c>
      <c r="B1068" t="s">
        <v>890</v>
      </c>
      <c r="C1068">
        <v>36</v>
      </c>
      <c r="D1068" t="s">
        <v>16</v>
      </c>
      <c r="E1068" t="s">
        <v>58</v>
      </c>
      <c r="F1068" t="s">
        <v>59</v>
      </c>
      <c r="G1068" t="s">
        <v>50</v>
      </c>
      <c r="H1068">
        <v>44407</v>
      </c>
      <c r="I1068">
        <v>32554</v>
      </c>
      <c r="J1068">
        <v>1917</v>
      </c>
      <c r="K1068">
        <v>3.17</v>
      </c>
      <c r="L1068">
        <v>3</v>
      </c>
      <c r="M1068" t="s">
        <v>20</v>
      </c>
      <c r="N1068" t="s">
        <v>1218</v>
      </c>
    </row>
    <row r="1069" spans="1:14" x14ac:dyDescent="0.3">
      <c r="A1069" t="s">
        <v>1385</v>
      </c>
      <c r="B1069" t="s">
        <v>597</v>
      </c>
      <c r="C1069">
        <v>30</v>
      </c>
      <c r="D1069" t="s">
        <v>16</v>
      </c>
      <c r="E1069" t="s">
        <v>17</v>
      </c>
      <c r="F1069" t="s">
        <v>18</v>
      </c>
      <c r="G1069" t="s">
        <v>88</v>
      </c>
      <c r="H1069">
        <v>43412</v>
      </c>
      <c r="I1069">
        <v>37198</v>
      </c>
      <c r="J1069">
        <v>1313</v>
      </c>
      <c r="K1069">
        <v>4</v>
      </c>
      <c r="L1069">
        <v>4</v>
      </c>
      <c r="M1069" t="s">
        <v>28</v>
      </c>
      <c r="N1069" t="s">
        <v>1218</v>
      </c>
    </row>
    <row r="1070" spans="1:14" x14ac:dyDescent="0.3">
      <c r="A1070" t="s">
        <v>141</v>
      </c>
      <c r="B1070" t="s">
        <v>36</v>
      </c>
      <c r="C1070">
        <v>25</v>
      </c>
      <c r="D1070" t="s">
        <v>24</v>
      </c>
      <c r="E1070" t="s">
        <v>17</v>
      </c>
      <c r="F1070" t="s">
        <v>18</v>
      </c>
      <c r="G1070" t="s">
        <v>39</v>
      </c>
      <c r="H1070">
        <v>45005</v>
      </c>
      <c r="I1070">
        <v>43927</v>
      </c>
      <c r="J1070">
        <v>2528</v>
      </c>
      <c r="K1070">
        <v>2.5</v>
      </c>
      <c r="L1070">
        <v>0</v>
      </c>
      <c r="M1070" t="s">
        <v>20</v>
      </c>
      <c r="N1070" t="s">
        <v>1218</v>
      </c>
    </row>
    <row r="1071" spans="1:14" x14ac:dyDescent="0.3">
      <c r="A1071" t="s">
        <v>387</v>
      </c>
      <c r="B1071" t="s">
        <v>348</v>
      </c>
      <c r="C1071">
        <v>25</v>
      </c>
      <c r="D1071" t="s">
        <v>16</v>
      </c>
      <c r="E1071" t="s">
        <v>42</v>
      </c>
      <c r="F1071" t="s">
        <v>43</v>
      </c>
      <c r="G1071" t="s">
        <v>53</v>
      </c>
      <c r="H1071">
        <v>44864</v>
      </c>
      <c r="I1071">
        <v>45390</v>
      </c>
      <c r="J1071">
        <v>898</v>
      </c>
      <c r="K1071">
        <v>2.93</v>
      </c>
      <c r="L1071">
        <v>3</v>
      </c>
      <c r="M1071" t="s">
        <v>20</v>
      </c>
      <c r="N1071" t="s">
        <v>1218</v>
      </c>
    </row>
    <row r="1072" spans="1:14" x14ac:dyDescent="0.3">
      <c r="A1072" t="s">
        <v>1386</v>
      </c>
      <c r="B1072" t="s">
        <v>145</v>
      </c>
      <c r="C1072">
        <v>26</v>
      </c>
      <c r="D1072" t="s">
        <v>24</v>
      </c>
      <c r="E1072" t="s">
        <v>74</v>
      </c>
      <c r="F1072" t="s">
        <v>75</v>
      </c>
      <c r="G1072" t="s">
        <v>88</v>
      </c>
      <c r="H1072">
        <v>43742</v>
      </c>
      <c r="I1072">
        <v>31363</v>
      </c>
      <c r="J1072">
        <v>2203</v>
      </c>
      <c r="K1072">
        <v>3.11</v>
      </c>
      <c r="L1072">
        <v>3</v>
      </c>
      <c r="M1072" t="s">
        <v>20</v>
      </c>
      <c r="N1072" t="s">
        <v>1218</v>
      </c>
    </row>
    <row r="1073" spans="1:14" x14ac:dyDescent="0.3">
      <c r="A1073" t="s">
        <v>1387</v>
      </c>
      <c r="B1073" t="s">
        <v>236</v>
      </c>
      <c r="C1073">
        <v>26</v>
      </c>
      <c r="D1073" t="s">
        <v>16</v>
      </c>
      <c r="E1073" t="s">
        <v>58</v>
      </c>
      <c r="F1073" t="s">
        <v>59</v>
      </c>
      <c r="G1073" t="s">
        <v>88</v>
      </c>
      <c r="H1073">
        <v>44472</v>
      </c>
      <c r="I1073">
        <v>33129</v>
      </c>
      <c r="J1073">
        <v>1106</v>
      </c>
      <c r="K1073">
        <v>2.14</v>
      </c>
      <c r="L1073">
        <v>2</v>
      </c>
      <c r="M1073" t="s">
        <v>34</v>
      </c>
      <c r="N1073" t="s">
        <v>1218</v>
      </c>
    </row>
    <row r="1074" spans="1:14" x14ac:dyDescent="0.3">
      <c r="A1074" t="s">
        <v>1192</v>
      </c>
      <c r="B1074" t="s">
        <v>687</v>
      </c>
      <c r="C1074">
        <v>33</v>
      </c>
      <c r="D1074" t="s">
        <v>16</v>
      </c>
      <c r="E1074" t="s">
        <v>37</v>
      </c>
      <c r="F1074" t="s">
        <v>38</v>
      </c>
      <c r="G1074" t="s">
        <v>27</v>
      </c>
      <c r="H1074">
        <v>42982</v>
      </c>
      <c r="I1074">
        <v>31900</v>
      </c>
      <c r="J1074">
        <v>2005</v>
      </c>
      <c r="K1074">
        <v>3.27</v>
      </c>
      <c r="L1074">
        <v>4</v>
      </c>
      <c r="M1074" t="s">
        <v>34</v>
      </c>
      <c r="N1074" t="s">
        <v>1218</v>
      </c>
    </row>
    <row r="1075" spans="1:14" x14ac:dyDescent="0.3">
      <c r="A1075" t="s">
        <v>405</v>
      </c>
      <c r="B1075" t="s">
        <v>406</v>
      </c>
      <c r="C1075">
        <v>27</v>
      </c>
      <c r="D1075" t="s">
        <v>24</v>
      </c>
      <c r="E1075" t="s">
        <v>37</v>
      </c>
      <c r="F1075" t="s">
        <v>38</v>
      </c>
      <c r="G1075" t="s">
        <v>27</v>
      </c>
      <c r="H1075">
        <v>45279</v>
      </c>
      <c r="I1075">
        <v>35054</v>
      </c>
      <c r="J1075">
        <v>835</v>
      </c>
      <c r="K1075">
        <v>3.83</v>
      </c>
      <c r="L1075">
        <v>2</v>
      </c>
      <c r="M1075" t="s">
        <v>28</v>
      </c>
      <c r="N1075" t="s">
        <v>1218</v>
      </c>
    </row>
    <row r="1076" spans="1:14" x14ac:dyDescent="0.3">
      <c r="A1076" t="s">
        <v>1388</v>
      </c>
      <c r="B1076" t="s">
        <v>439</v>
      </c>
      <c r="C1076">
        <v>35</v>
      </c>
      <c r="D1076" t="s">
        <v>16</v>
      </c>
      <c r="E1076" t="s">
        <v>74</v>
      </c>
      <c r="F1076" t="s">
        <v>75</v>
      </c>
      <c r="G1076" t="s">
        <v>105</v>
      </c>
      <c r="H1076">
        <v>43442</v>
      </c>
      <c r="I1076">
        <v>33782</v>
      </c>
      <c r="J1076">
        <v>1259</v>
      </c>
      <c r="K1076">
        <v>4.32</v>
      </c>
      <c r="L1076">
        <v>2</v>
      </c>
      <c r="M1076" t="s">
        <v>20</v>
      </c>
      <c r="N1076" t="s">
        <v>1218</v>
      </c>
    </row>
    <row r="1077" spans="1:14" x14ac:dyDescent="0.3">
      <c r="A1077" t="s">
        <v>1389</v>
      </c>
      <c r="B1077" t="s">
        <v>126</v>
      </c>
      <c r="C1077">
        <v>23</v>
      </c>
      <c r="D1077" t="s">
        <v>16</v>
      </c>
      <c r="E1077" t="s">
        <v>62</v>
      </c>
      <c r="F1077" t="s">
        <v>63</v>
      </c>
      <c r="G1077" t="s">
        <v>53</v>
      </c>
      <c r="H1077">
        <v>44334</v>
      </c>
      <c r="I1077">
        <v>45138</v>
      </c>
      <c r="J1077">
        <v>3408</v>
      </c>
      <c r="K1077">
        <v>3.29</v>
      </c>
      <c r="L1077">
        <v>4</v>
      </c>
      <c r="M1077" t="s">
        <v>20</v>
      </c>
      <c r="N1077" t="s">
        <v>1218</v>
      </c>
    </row>
    <row r="1078" spans="1:14" x14ac:dyDescent="0.3">
      <c r="A1078" t="s">
        <v>1390</v>
      </c>
      <c r="B1078" t="s">
        <v>1164</v>
      </c>
      <c r="C1078">
        <v>31</v>
      </c>
      <c r="D1078" t="s">
        <v>16</v>
      </c>
      <c r="E1078" t="s">
        <v>42</v>
      </c>
      <c r="F1078" t="s">
        <v>43</v>
      </c>
      <c r="G1078" t="s">
        <v>88</v>
      </c>
      <c r="H1078">
        <v>42560</v>
      </c>
      <c r="I1078">
        <v>41740</v>
      </c>
      <c r="J1078">
        <v>1364</v>
      </c>
      <c r="K1078">
        <v>2.46</v>
      </c>
      <c r="L1078">
        <v>1</v>
      </c>
      <c r="M1078" t="s">
        <v>20</v>
      </c>
      <c r="N1078" t="s">
        <v>1218</v>
      </c>
    </row>
    <row r="1079" spans="1:14" x14ac:dyDescent="0.3">
      <c r="A1079" t="s">
        <v>1391</v>
      </c>
      <c r="B1079" t="s">
        <v>650</v>
      </c>
      <c r="C1079">
        <v>26</v>
      </c>
      <c r="D1079" t="s">
        <v>24</v>
      </c>
      <c r="E1079" t="s">
        <v>42</v>
      </c>
      <c r="F1079" t="s">
        <v>43</v>
      </c>
      <c r="G1079" t="s">
        <v>53</v>
      </c>
      <c r="H1079">
        <v>43626</v>
      </c>
      <c r="I1079">
        <v>49171</v>
      </c>
      <c r="J1079">
        <v>1278</v>
      </c>
      <c r="K1079">
        <v>2.0299999999999998</v>
      </c>
      <c r="L1079">
        <v>7</v>
      </c>
      <c r="M1079" t="s">
        <v>34</v>
      </c>
      <c r="N1079" t="s">
        <v>1218</v>
      </c>
    </row>
    <row r="1080" spans="1:14" x14ac:dyDescent="0.3">
      <c r="A1080" t="s">
        <v>1392</v>
      </c>
      <c r="B1080" t="s">
        <v>912</v>
      </c>
      <c r="C1080">
        <v>38</v>
      </c>
      <c r="D1080" t="s">
        <v>24</v>
      </c>
      <c r="E1080" t="s">
        <v>74</v>
      </c>
      <c r="F1080" t="s">
        <v>75</v>
      </c>
      <c r="G1080" t="s">
        <v>105</v>
      </c>
      <c r="H1080">
        <v>42985</v>
      </c>
      <c r="I1080">
        <v>36369</v>
      </c>
      <c r="J1080">
        <v>1263</v>
      </c>
      <c r="K1080">
        <v>4.9800000000000004</v>
      </c>
      <c r="L1080">
        <v>7</v>
      </c>
      <c r="M1080" t="s">
        <v>34</v>
      </c>
      <c r="N1080" t="s">
        <v>1218</v>
      </c>
    </row>
    <row r="1081" spans="1:14" x14ac:dyDescent="0.3">
      <c r="A1081" t="s">
        <v>1393</v>
      </c>
      <c r="B1081" t="s">
        <v>15</v>
      </c>
      <c r="C1081">
        <v>33</v>
      </c>
      <c r="D1081" t="s">
        <v>16</v>
      </c>
      <c r="E1081" t="s">
        <v>37</v>
      </c>
      <c r="F1081" t="s">
        <v>38</v>
      </c>
      <c r="G1081" t="s">
        <v>27</v>
      </c>
      <c r="H1081">
        <v>43856</v>
      </c>
      <c r="I1081">
        <v>26981</v>
      </c>
      <c r="J1081">
        <v>638</v>
      </c>
      <c r="K1081">
        <v>1.0900000000000001</v>
      </c>
      <c r="L1081">
        <v>6</v>
      </c>
      <c r="M1081" t="s">
        <v>28</v>
      </c>
      <c r="N1081" t="s">
        <v>1218</v>
      </c>
    </row>
    <row r="1082" spans="1:14" x14ac:dyDescent="0.3">
      <c r="A1082" t="s">
        <v>1092</v>
      </c>
      <c r="B1082" t="s">
        <v>287</v>
      </c>
      <c r="C1082">
        <v>25</v>
      </c>
      <c r="D1082" t="s">
        <v>16</v>
      </c>
      <c r="E1082" t="s">
        <v>17</v>
      </c>
      <c r="F1082" t="s">
        <v>18</v>
      </c>
      <c r="G1082" t="s">
        <v>50</v>
      </c>
      <c r="H1082">
        <v>43748</v>
      </c>
      <c r="I1082">
        <v>49040</v>
      </c>
      <c r="J1082">
        <v>3774</v>
      </c>
      <c r="K1082">
        <v>3.35</v>
      </c>
      <c r="L1082">
        <v>2</v>
      </c>
      <c r="M1082" t="s">
        <v>34</v>
      </c>
      <c r="N1082" t="s">
        <v>1218</v>
      </c>
    </row>
    <row r="1083" spans="1:14" x14ac:dyDescent="0.3">
      <c r="A1083" t="s">
        <v>1394</v>
      </c>
      <c r="B1083" t="s">
        <v>682</v>
      </c>
      <c r="C1083">
        <v>31</v>
      </c>
      <c r="D1083" t="s">
        <v>16</v>
      </c>
      <c r="E1083" t="s">
        <v>37</v>
      </c>
      <c r="F1083" t="s">
        <v>38</v>
      </c>
      <c r="G1083" t="s">
        <v>27</v>
      </c>
      <c r="H1083">
        <v>44131</v>
      </c>
      <c r="I1083">
        <v>26933</v>
      </c>
      <c r="J1083">
        <v>1434</v>
      </c>
      <c r="K1083">
        <v>3.44</v>
      </c>
      <c r="L1083">
        <v>1</v>
      </c>
      <c r="M1083" t="s">
        <v>20</v>
      </c>
      <c r="N1083" t="s">
        <v>1218</v>
      </c>
    </row>
    <row r="1084" spans="1:14" x14ac:dyDescent="0.3">
      <c r="A1084" t="s">
        <v>1170</v>
      </c>
      <c r="B1084" t="s">
        <v>1171</v>
      </c>
      <c r="C1084">
        <v>21</v>
      </c>
      <c r="D1084" t="s">
        <v>24</v>
      </c>
      <c r="E1084" t="s">
        <v>42</v>
      </c>
      <c r="F1084" t="s">
        <v>43</v>
      </c>
      <c r="G1084" t="s">
        <v>88</v>
      </c>
      <c r="H1084">
        <v>43409</v>
      </c>
      <c r="I1084">
        <v>40247</v>
      </c>
      <c r="J1084">
        <v>1564</v>
      </c>
      <c r="K1084">
        <v>2.42</v>
      </c>
      <c r="L1084">
        <v>0</v>
      </c>
      <c r="M1084" t="s">
        <v>34</v>
      </c>
      <c r="N1084" t="s">
        <v>1218</v>
      </c>
    </row>
    <row r="1085" spans="1:14" x14ac:dyDescent="0.3">
      <c r="A1085" t="s">
        <v>1395</v>
      </c>
      <c r="B1085" t="s">
        <v>1396</v>
      </c>
      <c r="C1085">
        <v>27</v>
      </c>
      <c r="D1085" t="s">
        <v>16</v>
      </c>
      <c r="E1085" t="s">
        <v>42</v>
      </c>
      <c r="F1085" t="s">
        <v>43</v>
      </c>
      <c r="G1085" t="s">
        <v>50</v>
      </c>
      <c r="H1085">
        <v>42666</v>
      </c>
      <c r="I1085">
        <v>29859</v>
      </c>
      <c r="J1085">
        <v>1665</v>
      </c>
      <c r="K1085">
        <v>3.42</v>
      </c>
      <c r="L1085">
        <v>1</v>
      </c>
      <c r="M1085" t="s">
        <v>20</v>
      </c>
      <c r="N1085" t="s">
        <v>1218</v>
      </c>
    </row>
    <row r="1086" spans="1:14" x14ac:dyDescent="0.3">
      <c r="A1086" t="s">
        <v>1397</v>
      </c>
      <c r="B1086" t="s">
        <v>916</v>
      </c>
      <c r="C1086">
        <v>31</v>
      </c>
      <c r="D1086" t="s">
        <v>16</v>
      </c>
      <c r="E1086" t="s">
        <v>31</v>
      </c>
      <c r="F1086" t="s">
        <v>32</v>
      </c>
      <c r="G1086" t="s">
        <v>53</v>
      </c>
      <c r="H1086">
        <v>43581</v>
      </c>
      <c r="I1086">
        <v>31180</v>
      </c>
      <c r="J1086">
        <v>2313</v>
      </c>
      <c r="K1086">
        <v>3.69</v>
      </c>
      <c r="L1086">
        <v>1</v>
      </c>
      <c r="M1086" t="s">
        <v>20</v>
      </c>
      <c r="N1086" t="s">
        <v>1218</v>
      </c>
    </row>
    <row r="1087" spans="1:14" x14ac:dyDescent="0.3">
      <c r="A1087" t="s">
        <v>1398</v>
      </c>
      <c r="B1087" t="s">
        <v>187</v>
      </c>
      <c r="C1087">
        <v>33</v>
      </c>
      <c r="D1087" t="s">
        <v>24</v>
      </c>
      <c r="E1087" t="s">
        <v>17</v>
      </c>
      <c r="F1087" t="s">
        <v>18</v>
      </c>
      <c r="G1087" t="s">
        <v>50</v>
      </c>
      <c r="H1087">
        <v>43502</v>
      </c>
      <c r="I1087">
        <v>45427</v>
      </c>
      <c r="J1087">
        <v>2665</v>
      </c>
      <c r="K1087">
        <v>4.63</v>
      </c>
      <c r="L1087">
        <v>5</v>
      </c>
      <c r="M1087" t="s">
        <v>34</v>
      </c>
      <c r="N1087" t="s">
        <v>1218</v>
      </c>
    </row>
    <row r="1088" spans="1:14" x14ac:dyDescent="0.3">
      <c r="A1088" t="s">
        <v>1399</v>
      </c>
      <c r="B1088" t="s">
        <v>821</v>
      </c>
      <c r="C1088">
        <v>37</v>
      </c>
      <c r="D1088" t="s">
        <v>24</v>
      </c>
      <c r="E1088" t="s">
        <v>62</v>
      </c>
      <c r="F1088" t="s">
        <v>63</v>
      </c>
      <c r="G1088" t="s">
        <v>53</v>
      </c>
      <c r="H1088">
        <v>45190</v>
      </c>
      <c r="I1088">
        <v>42359</v>
      </c>
      <c r="J1088">
        <v>1897</v>
      </c>
      <c r="K1088">
        <v>2.89</v>
      </c>
      <c r="L1088">
        <v>0</v>
      </c>
      <c r="M1088" t="s">
        <v>20</v>
      </c>
      <c r="N1088" t="s">
        <v>1218</v>
      </c>
    </row>
    <row r="1089" spans="1:14" x14ac:dyDescent="0.3">
      <c r="A1089" t="s">
        <v>14</v>
      </c>
      <c r="B1089" t="s">
        <v>15</v>
      </c>
      <c r="C1089">
        <v>21</v>
      </c>
      <c r="D1089" t="s">
        <v>16</v>
      </c>
      <c r="E1089" t="s">
        <v>17</v>
      </c>
      <c r="F1089" t="s">
        <v>18</v>
      </c>
      <c r="G1089" t="s">
        <v>19</v>
      </c>
      <c r="H1089">
        <v>43789</v>
      </c>
      <c r="I1089">
        <v>46280</v>
      </c>
      <c r="J1089">
        <v>2416</v>
      </c>
      <c r="K1089">
        <v>2.63</v>
      </c>
      <c r="L1089">
        <v>2</v>
      </c>
      <c r="M1089" t="s">
        <v>20</v>
      </c>
      <c r="N1089" t="s">
        <v>1218</v>
      </c>
    </row>
    <row r="1090" spans="1:14" x14ac:dyDescent="0.3">
      <c r="A1090" t="s">
        <v>322</v>
      </c>
      <c r="B1090" t="s">
        <v>75</v>
      </c>
      <c r="C1090">
        <v>34</v>
      </c>
      <c r="D1090" t="s">
        <v>24</v>
      </c>
      <c r="E1090" t="s">
        <v>74</v>
      </c>
      <c r="F1090" t="s">
        <v>75</v>
      </c>
      <c r="G1090" t="s">
        <v>50</v>
      </c>
      <c r="H1090">
        <v>43645</v>
      </c>
      <c r="I1090">
        <v>28482</v>
      </c>
      <c r="J1090">
        <v>646</v>
      </c>
      <c r="K1090">
        <v>2.68</v>
      </c>
      <c r="L1090">
        <v>3</v>
      </c>
      <c r="M1090" t="s">
        <v>28</v>
      </c>
      <c r="N1090" t="s">
        <v>1218</v>
      </c>
    </row>
    <row r="1091" spans="1:14" x14ac:dyDescent="0.3">
      <c r="A1091" t="s">
        <v>1198</v>
      </c>
      <c r="B1091" t="s">
        <v>240</v>
      </c>
      <c r="C1091">
        <v>35</v>
      </c>
      <c r="D1091" t="s">
        <v>24</v>
      </c>
      <c r="E1091" t="s">
        <v>58</v>
      </c>
      <c r="F1091" t="s">
        <v>59</v>
      </c>
      <c r="G1091" t="s">
        <v>53</v>
      </c>
      <c r="H1091">
        <v>42793</v>
      </c>
      <c r="I1091">
        <v>25804</v>
      </c>
      <c r="J1091">
        <v>1271</v>
      </c>
      <c r="K1091">
        <v>2.4700000000000002</v>
      </c>
      <c r="L1091">
        <v>4</v>
      </c>
      <c r="M1091" t="s">
        <v>20</v>
      </c>
      <c r="N1091" t="s">
        <v>1218</v>
      </c>
    </row>
    <row r="1092" spans="1:14" x14ac:dyDescent="0.3">
      <c r="A1092" t="s">
        <v>755</v>
      </c>
      <c r="B1092" t="s">
        <v>756</v>
      </c>
      <c r="C1092">
        <v>32</v>
      </c>
      <c r="D1092" t="s">
        <v>24</v>
      </c>
      <c r="E1092" t="s">
        <v>25</v>
      </c>
      <c r="F1092" t="s">
        <v>26</v>
      </c>
      <c r="G1092" t="s">
        <v>105</v>
      </c>
      <c r="H1092">
        <v>43621</v>
      </c>
      <c r="I1092">
        <v>21828</v>
      </c>
      <c r="J1092">
        <v>1525</v>
      </c>
      <c r="K1092">
        <v>3.14</v>
      </c>
      <c r="L1092">
        <v>0</v>
      </c>
      <c r="M1092" t="s">
        <v>34</v>
      </c>
      <c r="N1092" t="s">
        <v>1218</v>
      </c>
    </row>
    <row r="1093" spans="1:14" x14ac:dyDescent="0.3">
      <c r="A1093" t="s">
        <v>1400</v>
      </c>
      <c r="B1093" t="s">
        <v>538</v>
      </c>
      <c r="C1093">
        <v>26</v>
      </c>
      <c r="D1093" t="s">
        <v>24</v>
      </c>
      <c r="E1093" t="s">
        <v>17</v>
      </c>
      <c r="F1093" t="s">
        <v>18</v>
      </c>
      <c r="G1093" t="s">
        <v>105</v>
      </c>
      <c r="H1093">
        <v>44251</v>
      </c>
      <c r="I1093">
        <v>51447</v>
      </c>
      <c r="J1093">
        <v>1739</v>
      </c>
      <c r="K1093">
        <v>1.62</v>
      </c>
      <c r="L1093">
        <v>3</v>
      </c>
      <c r="M1093" t="s">
        <v>20</v>
      </c>
      <c r="N1093" t="s">
        <v>1218</v>
      </c>
    </row>
    <row r="1094" spans="1:14" x14ac:dyDescent="0.3">
      <c r="A1094" t="s">
        <v>1019</v>
      </c>
      <c r="B1094" t="s">
        <v>1020</v>
      </c>
      <c r="C1094">
        <v>29</v>
      </c>
      <c r="D1094" t="s">
        <v>16</v>
      </c>
      <c r="E1094" t="s">
        <v>74</v>
      </c>
      <c r="F1094" t="s">
        <v>75</v>
      </c>
      <c r="G1094" t="s">
        <v>53</v>
      </c>
      <c r="H1094">
        <v>44391</v>
      </c>
      <c r="I1094">
        <v>36080</v>
      </c>
      <c r="J1094">
        <v>2604</v>
      </c>
      <c r="K1094">
        <v>4.74</v>
      </c>
      <c r="L1094">
        <v>1</v>
      </c>
      <c r="M1094" t="s">
        <v>20</v>
      </c>
      <c r="N1094" t="s">
        <v>1218</v>
      </c>
    </row>
    <row r="1095" spans="1:14" x14ac:dyDescent="0.3">
      <c r="A1095" t="s">
        <v>1401</v>
      </c>
      <c r="B1095" t="s">
        <v>170</v>
      </c>
      <c r="C1095">
        <v>34</v>
      </c>
      <c r="D1095" t="s">
        <v>16</v>
      </c>
      <c r="E1095" t="s">
        <v>74</v>
      </c>
      <c r="F1095" t="s">
        <v>75</v>
      </c>
      <c r="G1095" t="s">
        <v>53</v>
      </c>
      <c r="H1095">
        <v>45315</v>
      </c>
      <c r="I1095">
        <v>34255</v>
      </c>
      <c r="J1095">
        <v>907</v>
      </c>
      <c r="K1095">
        <v>3.44</v>
      </c>
      <c r="L1095">
        <v>1</v>
      </c>
      <c r="M1095" t="s">
        <v>28</v>
      </c>
      <c r="N1095" t="s">
        <v>1218</v>
      </c>
    </row>
    <row r="1096" spans="1:14" x14ac:dyDescent="0.3">
      <c r="A1096" t="s">
        <v>809</v>
      </c>
      <c r="B1096" t="s">
        <v>182</v>
      </c>
      <c r="C1096">
        <v>42</v>
      </c>
      <c r="D1096" t="s">
        <v>16</v>
      </c>
      <c r="E1096" t="s">
        <v>31</v>
      </c>
      <c r="F1096" t="s">
        <v>32</v>
      </c>
      <c r="G1096" t="s">
        <v>27</v>
      </c>
      <c r="H1096">
        <v>44878</v>
      </c>
      <c r="I1096">
        <v>36690</v>
      </c>
      <c r="J1096">
        <v>1009</v>
      </c>
      <c r="K1096">
        <v>2.93</v>
      </c>
      <c r="L1096">
        <v>0</v>
      </c>
      <c r="M1096" t="s">
        <v>20</v>
      </c>
      <c r="N1096" t="s">
        <v>1218</v>
      </c>
    </row>
    <row r="1097" spans="1:14" x14ac:dyDescent="0.3">
      <c r="A1097" t="s">
        <v>1402</v>
      </c>
      <c r="B1097" t="s">
        <v>165</v>
      </c>
      <c r="C1097">
        <v>26</v>
      </c>
      <c r="D1097" t="s">
        <v>24</v>
      </c>
      <c r="E1097" t="s">
        <v>17</v>
      </c>
      <c r="F1097" t="s">
        <v>18</v>
      </c>
      <c r="G1097" t="s">
        <v>19</v>
      </c>
      <c r="H1097">
        <v>43144</v>
      </c>
      <c r="I1097">
        <v>41649</v>
      </c>
      <c r="J1097">
        <v>1159</v>
      </c>
      <c r="K1097">
        <v>2.21</v>
      </c>
      <c r="L1097">
        <v>8</v>
      </c>
      <c r="M1097" t="s">
        <v>20</v>
      </c>
      <c r="N1097" t="s">
        <v>1218</v>
      </c>
    </row>
    <row r="1098" spans="1:14" x14ac:dyDescent="0.3">
      <c r="A1098" t="s">
        <v>1403</v>
      </c>
      <c r="B1098" t="s">
        <v>305</v>
      </c>
      <c r="C1098">
        <v>28</v>
      </c>
      <c r="D1098" t="s">
        <v>24</v>
      </c>
      <c r="E1098" t="s">
        <v>37</v>
      </c>
      <c r="F1098" t="s">
        <v>38</v>
      </c>
      <c r="G1098" t="s">
        <v>27</v>
      </c>
      <c r="H1098">
        <v>43488</v>
      </c>
      <c r="I1098">
        <v>22509</v>
      </c>
      <c r="J1098">
        <v>879</v>
      </c>
      <c r="K1098">
        <v>4.12</v>
      </c>
      <c r="L1098">
        <v>3</v>
      </c>
      <c r="M1098" t="s">
        <v>28</v>
      </c>
      <c r="N1098" t="s">
        <v>1218</v>
      </c>
    </row>
    <row r="1099" spans="1:14" x14ac:dyDescent="0.3">
      <c r="A1099" t="s">
        <v>1404</v>
      </c>
      <c r="B1099" t="s">
        <v>115</v>
      </c>
      <c r="C1099">
        <v>25</v>
      </c>
      <c r="D1099" t="s">
        <v>24</v>
      </c>
      <c r="E1099" t="s">
        <v>74</v>
      </c>
      <c r="F1099" t="s">
        <v>75</v>
      </c>
      <c r="G1099" t="s">
        <v>39</v>
      </c>
      <c r="H1099">
        <v>44822</v>
      </c>
      <c r="I1099">
        <v>25173</v>
      </c>
      <c r="J1099">
        <v>1161</v>
      </c>
      <c r="K1099">
        <v>2.67</v>
      </c>
      <c r="L1099">
        <v>6</v>
      </c>
      <c r="M1099" t="s">
        <v>28</v>
      </c>
      <c r="N1099" t="s">
        <v>1218</v>
      </c>
    </row>
    <row r="1100" spans="1:14" x14ac:dyDescent="0.3">
      <c r="A1100" t="s">
        <v>1405</v>
      </c>
      <c r="B1100" t="s">
        <v>52</v>
      </c>
      <c r="C1100">
        <v>25</v>
      </c>
      <c r="D1100" t="s">
        <v>16</v>
      </c>
      <c r="E1100" t="s">
        <v>42</v>
      </c>
      <c r="F1100" t="s">
        <v>43</v>
      </c>
      <c r="G1100" t="s">
        <v>39</v>
      </c>
      <c r="H1100">
        <v>43765</v>
      </c>
      <c r="I1100">
        <v>46336</v>
      </c>
      <c r="J1100">
        <v>1489</v>
      </c>
      <c r="K1100">
        <v>1.89</v>
      </c>
      <c r="L1100">
        <v>2</v>
      </c>
      <c r="M1100" t="s">
        <v>28</v>
      </c>
      <c r="N1100" t="s">
        <v>1218</v>
      </c>
    </row>
    <row r="1101" spans="1:14" x14ac:dyDescent="0.3">
      <c r="A1101" t="s">
        <v>883</v>
      </c>
      <c r="B1101" t="s">
        <v>884</v>
      </c>
      <c r="C1101">
        <v>21</v>
      </c>
      <c r="D1101" t="s">
        <v>16</v>
      </c>
      <c r="E1101" t="s">
        <v>17</v>
      </c>
      <c r="F1101" t="s">
        <v>18</v>
      </c>
      <c r="G1101" t="s">
        <v>53</v>
      </c>
      <c r="H1101">
        <v>43079</v>
      </c>
      <c r="I1101">
        <v>41486</v>
      </c>
      <c r="J1101">
        <v>1894</v>
      </c>
      <c r="K1101">
        <v>2.2000000000000002</v>
      </c>
      <c r="L1101">
        <v>1</v>
      </c>
      <c r="M1101" t="s">
        <v>34</v>
      </c>
      <c r="N1101" t="s">
        <v>1218</v>
      </c>
    </row>
    <row r="1102" spans="1:14" x14ac:dyDescent="0.3">
      <c r="A1102" t="s">
        <v>1406</v>
      </c>
      <c r="B1102" t="s">
        <v>1407</v>
      </c>
      <c r="C1102">
        <v>38</v>
      </c>
      <c r="D1102" t="s">
        <v>16</v>
      </c>
      <c r="E1102" t="s">
        <v>31</v>
      </c>
      <c r="F1102" t="s">
        <v>32</v>
      </c>
      <c r="G1102" t="s">
        <v>88</v>
      </c>
      <c r="H1102">
        <v>45476</v>
      </c>
      <c r="I1102">
        <v>31462</v>
      </c>
      <c r="J1102">
        <v>797</v>
      </c>
      <c r="K1102">
        <v>4.07</v>
      </c>
      <c r="L1102">
        <v>1</v>
      </c>
      <c r="M1102" t="s">
        <v>20</v>
      </c>
      <c r="N1102" t="s">
        <v>1218</v>
      </c>
    </row>
    <row r="1103" spans="1:14" x14ac:dyDescent="0.3">
      <c r="A1103" t="s">
        <v>1408</v>
      </c>
      <c r="B1103" t="s">
        <v>666</v>
      </c>
      <c r="C1103">
        <v>31</v>
      </c>
      <c r="D1103" t="s">
        <v>24</v>
      </c>
      <c r="E1103" t="s">
        <v>31</v>
      </c>
      <c r="F1103" t="s">
        <v>32</v>
      </c>
      <c r="G1103" t="s">
        <v>19</v>
      </c>
      <c r="H1103">
        <v>43092</v>
      </c>
      <c r="I1103">
        <v>33842</v>
      </c>
      <c r="J1103">
        <v>2816</v>
      </c>
      <c r="K1103">
        <v>4.01</v>
      </c>
      <c r="L1103">
        <v>6</v>
      </c>
      <c r="M1103" t="s">
        <v>20</v>
      </c>
      <c r="N1103" t="s">
        <v>1218</v>
      </c>
    </row>
    <row r="1104" spans="1:14" x14ac:dyDescent="0.3">
      <c r="A1104" t="s">
        <v>1409</v>
      </c>
      <c r="B1104" t="s">
        <v>1375</v>
      </c>
      <c r="C1104">
        <v>30</v>
      </c>
      <c r="D1104" t="s">
        <v>24</v>
      </c>
      <c r="E1104" t="s">
        <v>17</v>
      </c>
      <c r="F1104" t="s">
        <v>18</v>
      </c>
      <c r="G1104" t="s">
        <v>105</v>
      </c>
      <c r="H1104">
        <v>42675</v>
      </c>
      <c r="I1104">
        <v>43671</v>
      </c>
      <c r="J1104">
        <v>838</v>
      </c>
      <c r="K1104">
        <v>2.79</v>
      </c>
      <c r="L1104">
        <v>5</v>
      </c>
      <c r="M1104" t="s">
        <v>34</v>
      </c>
      <c r="N1104" t="s">
        <v>1218</v>
      </c>
    </row>
    <row r="1105" spans="1:14" x14ac:dyDescent="0.3">
      <c r="A1105" t="s">
        <v>1410</v>
      </c>
      <c r="B1105" t="s">
        <v>366</v>
      </c>
      <c r="C1105">
        <v>29</v>
      </c>
      <c r="D1105" t="s">
        <v>16</v>
      </c>
      <c r="E1105" t="s">
        <v>37</v>
      </c>
      <c r="F1105" t="s">
        <v>38</v>
      </c>
      <c r="G1105" t="s">
        <v>50</v>
      </c>
      <c r="H1105">
        <v>44250</v>
      </c>
      <c r="I1105">
        <v>29111</v>
      </c>
      <c r="J1105">
        <v>2298</v>
      </c>
      <c r="K1105">
        <v>3.59</v>
      </c>
      <c r="L1105">
        <v>1</v>
      </c>
      <c r="M1105" t="s">
        <v>20</v>
      </c>
      <c r="N1105" t="s">
        <v>1218</v>
      </c>
    </row>
    <row r="1106" spans="1:14" x14ac:dyDescent="0.3">
      <c r="A1106" t="s">
        <v>1411</v>
      </c>
      <c r="B1106" t="s">
        <v>204</v>
      </c>
      <c r="C1106">
        <v>32</v>
      </c>
      <c r="D1106" t="s">
        <v>24</v>
      </c>
      <c r="E1106" t="s">
        <v>74</v>
      </c>
      <c r="F1106" t="s">
        <v>75</v>
      </c>
      <c r="G1106" t="s">
        <v>50</v>
      </c>
      <c r="H1106">
        <v>45349</v>
      </c>
      <c r="I1106">
        <v>33369</v>
      </c>
      <c r="J1106">
        <v>2273</v>
      </c>
      <c r="K1106">
        <v>2.94</v>
      </c>
      <c r="L1106">
        <v>3</v>
      </c>
      <c r="M1106" t="s">
        <v>28</v>
      </c>
      <c r="N1106" t="s">
        <v>1218</v>
      </c>
    </row>
    <row r="1107" spans="1:14" x14ac:dyDescent="0.3">
      <c r="A1107" t="s">
        <v>324</v>
      </c>
      <c r="B1107" t="s">
        <v>325</v>
      </c>
      <c r="C1107">
        <v>40</v>
      </c>
      <c r="D1107" t="s">
        <v>16</v>
      </c>
      <c r="E1107" t="s">
        <v>31</v>
      </c>
      <c r="F1107" t="s">
        <v>32</v>
      </c>
      <c r="G1107" t="s">
        <v>33</v>
      </c>
      <c r="H1107">
        <v>44786</v>
      </c>
      <c r="I1107">
        <v>33806</v>
      </c>
      <c r="J1107">
        <v>1911</v>
      </c>
      <c r="K1107">
        <v>3.35</v>
      </c>
      <c r="L1107">
        <v>7</v>
      </c>
      <c r="M1107" t="s">
        <v>20</v>
      </c>
      <c r="N1107" t="s">
        <v>1218</v>
      </c>
    </row>
    <row r="1108" spans="1:14" x14ac:dyDescent="0.3">
      <c r="A1108" t="s">
        <v>1412</v>
      </c>
      <c r="B1108" t="s">
        <v>1277</v>
      </c>
      <c r="C1108">
        <v>35</v>
      </c>
      <c r="D1108" t="s">
        <v>24</v>
      </c>
      <c r="E1108" t="s">
        <v>74</v>
      </c>
      <c r="F1108" t="s">
        <v>75</v>
      </c>
      <c r="G1108" t="s">
        <v>19</v>
      </c>
      <c r="H1108">
        <v>45221</v>
      </c>
      <c r="I1108">
        <v>33103</v>
      </c>
      <c r="J1108">
        <v>1253</v>
      </c>
      <c r="K1108">
        <v>2.95</v>
      </c>
      <c r="L1108">
        <v>0</v>
      </c>
      <c r="M1108" t="s">
        <v>34</v>
      </c>
      <c r="N1108" t="s">
        <v>1218</v>
      </c>
    </row>
    <row r="1109" spans="1:14" x14ac:dyDescent="0.3">
      <c r="A1109" t="s">
        <v>1413</v>
      </c>
      <c r="B1109" t="s">
        <v>470</v>
      </c>
      <c r="C1109">
        <v>37</v>
      </c>
      <c r="D1109" t="s">
        <v>24</v>
      </c>
      <c r="E1109" t="s">
        <v>37</v>
      </c>
      <c r="F1109" t="s">
        <v>38</v>
      </c>
      <c r="G1109" t="s">
        <v>33</v>
      </c>
      <c r="H1109">
        <v>43802</v>
      </c>
      <c r="I1109">
        <v>29773</v>
      </c>
      <c r="J1109">
        <v>2038</v>
      </c>
      <c r="K1109">
        <v>4.4400000000000004</v>
      </c>
      <c r="L1109">
        <v>3</v>
      </c>
      <c r="M1109" t="s">
        <v>28</v>
      </c>
      <c r="N1109" t="s">
        <v>1218</v>
      </c>
    </row>
    <row r="1110" spans="1:14" x14ac:dyDescent="0.3">
      <c r="A1110" t="s">
        <v>886</v>
      </c>
      <c r="B1110" t="s">
        <v>887</v>
      </c>
      <c r="C1110">
        <v>35</v>
      </c>
      <c r="D1110" t="s">
        <v>16</v>
      </c>
      <c r="E1110" t="s">
        <v>31</v>
      </c>
      <c r="F1110" t="s">
        <v>32</v>
      </c>
      <c r="G1110" t="s">
        <v>19</v>
      </c>
      <c r="H1110">
        <v>44758</v>
      </c>
      <c r="I1110">
        <v>25046</v>
      </c>
      <c r="J1110">
        <v>1741</v>
      </c>
      <c r="K1110">
        <v>4.33</v>
      </c>
      <c r="L1110">
        <v>3</v>
      </c>
      <c r="M1110" t="s">
        <v>28</v>
      </c>
      <c r="N1110" t="s">
        <v>1218</v>
      </c>
    </row>
    <row r="1111" spans="1:14" x14ac:dyDescent="0.3">
      <c r="A1111" t="s">
        <v>1414</v>
      </c>
      <c r="B1111" t="s">
        <v>23</v>
      </c>
      <c r="C1111">
        <v>30</v>
      </c>
      <c r="D1111" t="s">
        <v>24</v>
      </c>
      <c r="E1111" t="s">
        <v>62</v>
      </c>
      <c r="F1111" t="s">
        <v>63</v>
      </c>
      <c r="G1111" t="s">
        <v>50</v>
      </c>
      <c r="H1111">
        <v>44458</v>
      </c>
      <c r="I1111">
        <v>52638</v>
      </c>
      <c r="J1111">
        <v>859</v>
      </c>
      <c r="K1111">
        <v>2.57</v>
      </c>
      <c r="L1111">
        <v>1</v>
      </c>
      <c r="M1111" t="s">
        <v>28</v>
      </c>
      <c r="N1111" t="s">
        <v>1218</v>
      </c>
    </row>
    <row r="1112" spans="1:14" x14ac:dyDescent="0.3">
      <c r="A1112" t="s">
        <v>918</v>
      </c>
      <c r="B1112" t="s">
        <v>919</v>
      </c>
      <c r="C1112">
        <v>33</v>
      </c>
      <c r="D1112" t="s">
        <v>24</v>
      </c>
      <c r="E1112" t="s">
        <v>58</v>
      </c>
      <c r="F1112" t="s">
        <v>59</v>
      </c>
      <c r="G1112" t="s">
        <v>53</v>
      </c>
      <c r="H1112">
        <v>43561</v>
      </c>
      <c r="I1112">
        <v>33477</v>
      </c>
      <c r="J1112">
        <v>1648</v>
      </c>
      <c r="K1112">
        <v>3.55</v>
      </c>
      <c r="L1112">
        <v>3</v>
      </c>
      <c r="M1112" t="s">
        <v>34</v>
      </c>
      <c r="N1112" t="s">
        <v>1218</v>
      </c>
    </row>
    <row r="1113" spans="1:14" x14ac:dyDescent="0.3">
      <c r="A1113" t="s">
        <v>1415</v>
      </c>
      <c r="B1113" t="s">
        <v>1235</v>
      </c>
      <c r="C1113">
        <v>38</v>
      </c>
      <c r="D1113" t="s">
        <v>16</v>
      </c>
      <c r="E1113" t="s">
        <v>17</v>
      </c>
      <c r="F1113" t="s">
        <v>18</v>
      </c>
      <c r="G1113" t="s">
        <v>33</v>
      </c>
      <c r="H1113">
        <v>43511</v>
      </c>
      <c r="I1113">
        <v>45381</v>
      </c>
      <c r="J1113">
        <v>2951</v>
      </c>
      <c r="K1113">
        <v>3.06</v>
      </c>
      <c r="L1113">
        <v>6</v>
      </c>
      <c r="M1113" t="s">
        <v>20</v>
      </c>
      <c r="N1113" t="s">
        <v>1218</v>
      </c>
    </row>
    <row r="1114" spans="1:14" x14ac:dyDescent="0.3">
      <c r="A1114" t="s">
        <v>1042</v>
      </c>
      <c r="B1114" t="s">
        <v>1043</v>
      </c>
      <c r="C1114">
        <v>22</v>
      </c>
      <c r="D1114" t="s">
        <v>24</v>
      </c>
      <c r="E1114" t="s">
        <v>25</v>
      </c>
      <c r="F1114" t="s">
        <v>26</v>
      </c>
      <c r="G1114" t="s">
        <v>88</v>
      </c>
      <c r="H1114">
        <v>42124</v>
      </c>
      <c r="I1114">
        <v>37907</v>
      </c>
      <c r="J1114">
        <v>1527</v>
      </c>
      <c r="K1114">
        <v>2.97</v>
      </c>
      <c r="L1114">
        <v>5</v>
      </c>
      <c r="M1114" t="s">
        <v>20</v>
      </c>
      <c r="N1114" t="s">
        <v>1218</v>
      </c>
    </row>
    <row r="1115" spans="1:14" x14ac:dyDescent="0.3">
      <c r="A1115" t="s">
        <v>484</v>
      </c>
      <c r="B1115" t="s">
        <v>337</v>
      </c>
      <c r="C1115">
        <v>33</v>
      </c>
      <c r="D1115" t="s">
        <v>24</v>
      </c>
      <c r="E1115" t="s">
        <v>17</v>
      </c>
      <c r="F1115" t="s">
        <v>18</v>
      </c>
      <c r="G1115" t="s">
        <v>27</v>
      </c>
      <c r="H1115">
        <v>42758</v>
      </c>
      <c r="I1115">
        <v>47989</v>
      </c>
      <c r="J1115">
        <v>2895</v>
      </c>
      <c r="K1115">
        <v>3.25</v>
      </c>
      <c r="L1115">
        <v>0</v>
      </c>
      <c r="M1115" t="s">
        <v>28</v>
      </c>
      <c r="N1115" t="s">
        <v>1218</v>
      </c>
    </row>
    <row r="1116" spans="1:14" x14ac:dyDescent="0.3">
      <c r="A1116" t="s">
        <v>989</v>
      </c>
      <c r="B1116" t="s">
        <v>512</v>
      </c>
      <c r="C1116">
        <v>30</v>
      </c>
      <c r="D1116" t="s">
        <v>16</v>
      </c>
      <c r="E1116" t="s">
        <v>31</v>
      </c>
      <c r="F1116" t="s">
        <v>32</v>
      </c>
      <c r="G1116" t="s">
        <v>88</v>
      </c>
      <c r="H1116">
        <v>44346</v>
      </c>
      <c r="I1116">
        <v>34429</v>
      </c>
      <c r="J1116">
        <v>1540</v>
      </c>
      <c r="K1116">
        <v>2.04</v>
      </c>
      <c r="L1116">
        <v>1</v>
      </c>
      <c r="M1116" t="s">
        <v>20</v>
      </c>
      <c r="N1116" t="s">
        <v>1218</v>
      </c>
    </row>
    <row r="1117" spans="1:14" x14ac:dyDescent="0.3">
      <c r="A1117" t="s">
        <v>1416</v>
      </c>
      <c r="B1117" t="s">
        <v>1228</v>
      </c>
      <c r="C1117">
        <v>32</v>
      </c>
      <c r="D1117" t="s">
        <v>16</v>
      </c>
      <c r="E1117" t="s">
        <v>31</v>
      </c>
      <c r="F1117" t="s">
        <v>32</v>
      </c>
      <c r="G1117" t="s">
        <v>27</v>
      </c>
      <c r="H1117">
        <v>45240</v>
      </c>
      <c r="I1117">
        <v>25105</v>
      </c>
      <c r="J1117">
        <v>945</v>
      </c>
      <c r="K1117">
        <v>2.04</v>
      </c>
      <c r="L1117">
        <v>11</v>
      </c>
      <c r="M1117" t="s">
        <v>20</v>
      </c>
      <c r="N1117" t="s">
        <v>1218</v>
      </c>
    </row>
    <row r="1118" spans="1:14" x14ac:dyDescent="0.3">
      <c r="A1118" t="s">
        <v>1101</v>
      </c>
      <c r="B1118" t="s">
        <v>247</v>
      </c>
      <c r="C1118">
        <v>38</v>
      </c>
      <c r="D1118" t="s">
        <v>16</v>
      </c>
      <c r="E1118" t="s">
        <v>25</v>
      </c>
      <c r="F1118" t="s">
        <v>26</v>
      </c>
      <c r="G1118" t="s">
        <v>50</v>
      </c>
      <c r="H1118">
        <v>44302</v>
      </c>
      <c r="I1118">
        <v>30452</v>
      </c>
      <c r="J1118">
        <v>1970</v>
      </c>
      <c r="K1118">
        <v>3.37</v>
      </c>
      <c r="L1118">
        <v>2</v>
      </c>
      <c r="M1118" t="s">
        <v>34</v>
      </c>
      <c r="N1118" t="s">
        <v>1218</v>
      </c>
    </row>
    <row r="1119" spans="1:14" x14ac:dyDescent="0.3">
      <c r="A1119" t="s">
        <v>1417</v>
      </c>
      <c r="B1119" t="s">
        <v>919</v>
      </c>
      <c r="C1119">
        <v>21</v>
      </c>
      <c r="D1119" t="s">
        <v>24</v>
      </c>
      <c r="E1119" t="s">
        <v>25</v>
      </c>
      <c r="F1119" t="s">
        <v>26</v>
      </c>
      <c r="G1119" t="s">
        <v>27</v>
      </c>
      <c r="H1119">
        <v>42441</v>
      </c>
      <c r="I1119">
        <v>30862</v>
      </c>
      <c r="J1119">
        <v>913</v>
      </c>
      <c r="K1119">
        <v>4.66</v>
      </c>
      <c r="L1119">
        <v>2</v>
      </c>
      <c r="M1119" t="s">
        <v>34</v>
      </c>
      <c r="N1119" t="s">
        <v>1218</v>
      </c>
    </row>
    <row r="1120" spans="1:14" x14ac:dyDescent="0.3">
      <c r="A1120" t="s">
        <v>1418</v>
      </c>
      <c r="B1120" t="s">
        <v>57</v>
      </c>
      <c r="C1120">
        <v>31</v>
      </c>
      <c r="D1120" t="s">
        <v>24</v>
      </c>
      <c r="E1120" t="s">
        <v>17</v>
      </c>
      <c r="F1120" t="s">
        <v>18</v>
      </c>
      <c r="G1120" t="s">
        <v>50</v>
      </c>
      <c r="H1120">
        <v>42737</v>
      </c>
      <c r="I1120">
        <v>41599</v>
      </c>
      <c r="J1120">
        <v>1339</v>
      </c>
      <c r="K1120">
        <v>4.1900000000000004</v>
      </c>
      <c r="L1120">
        <v>2</v>
      </c>
      <c r="M1120" t="s">
        <v>34</v>
      </c>
      <c r="N1120" t="s">
        <v>1218</v>
      </c>
    </row>
    <row r="1121" spans="1:14" x14ac:dyDescent="0.3">
      <c r="A1121" t="s">
        <v>382</v>
      </c>
      <c r="B1121" t="s">
        <v>124</v>
      </c>
      <c r="C1121">
        <v>36</v>
      </c>
      <c r="D1121" t="s">
        <v>16</v>
      </c>
      <c r="E1121" t="s">
        <v>25</v>
      </c>
      <c r="F1121" t="s">
        <v>26</v>
      </c>
      <c r="G1121" t="s">
        <v>39</v>
      </c>
      <c r="H1121">
        <v>44747</v>
      </c>
      <c r="I1121">
        <v>35830</v>
      </c>
      <c r="J1121">
        <v>2560</v>
      </c>
      <c r="K1121">
        <v>3.39</v>
      </c>
      <c r="L1121">
        <v>3</v>
      </c>
      <c r="M1121" t="s">
        <v>20</v>
      </c>
      <c r="N1121" t="s">
        <v>1218</v>
      </c>
    </row>
    <row r="1122" spans="1:14" x14ac:dyDescent="0.3">
      <c r="A1122" t="s">
        <v>1419</v>
      </c>
      <c r="B1122" t="s">
        <v>321</v>
      </c>
      <c r="C1122">
        <v>43</v>
      </c>
      <c r="D1122" t="s">
        <v>16</v>
      </c>
      <c r="E1122" t="s">
        <v>31</v>
      </c>
      <c r="F1122" t="s">
        <v>32</v>
      </c>
      <c r="G1122" t="s">
        <v>33</v>
      </c>
      <c r="H1122">
        <v>44459</v>
      </c>
      <c r="I1122">
        <v>25756</v>
      </c>
      <c r="J1122">
        <v>1079</v>
      </c>
      <c r="K1122">
        <v>4.47</v>
      </c>
      <c r="L1122">
        <v>1</v>
      </c>
      <c r="M1122" t="s">
        <v>28</v>
      </c>
      <c r="N1122" t="s">
        <v>1218</v>
      </c>
    </row>
    <row r="1123" spans="1:14" x14ac:dyDescent="0.3">
      <c r="A1123" t="s">
        <v>1127</v>
      </c>
      <c r="B1123" t="s">
        <v>285</v>
      </c>
      <c r="C1123">
        <v>24</v>
      </c>
      <c r="D1123" t="s">
        <v>24</v>
      </c>
      <c r="E1123" t="s">
        <v>42</v>
      </c>
      <c r="F1123" t="s">
        <v>43</v>
      </c>
      <c r="G1123" t="s">
        <v>27</v>
      </c>
      <c r="H1123">
        <v>42479</v>
      </c>
      <c r="I1123">
        <v>44201</v>
      </c>
      <c r="J1123">
        <v>893</v>
      </c>
      <c r="K1123">
        <v>2.76</v>
      </c>
      <c r="L1123">
        <v>0</v>
      </c>
      <c r="M1123" t="s">
        <v>20</v>
      </c>
      <c r="N1123" t="s">
        <v>1218</v>
      </c>
    </row>
    <row r="1124" spans="1:14" x14ac:dyDescent="0.3">
      <c r="A1124" t="s">
        <v>1420</v>
      </c>
      <c r="B1124" t="s">
        <v>700</v>
      </c>
      <c r="C1124">
        <v>33</v>
      </c>
      <c r="D1124" t="s">
        <v>16</v>
      </c>
      <c r="E1124" t="s">
        <v>42</v>
      </c>
      <c r="F1124" t="s">
        <v>43</v>
      </c>
      <c r="G1124" t="s">
        <v>105</v>
      </c>
      <c r="H1124">
        <v>43894</v>
      </c>
      <c r="I1124">
        <v>42356</v>
      </c>
      <c r="J1124">
        <v>2165</v>
      </c>
      <c r="K1124">
        <v>3.78</v>
      </c>
      <c r="L1124">
        <v>4</v>
      </c>
      <c r="M1124" t="s">
        <v>20</v>
      </c>
      <c r="N1124" t="s">
        <v>1218</v>
      </c>
    </row>
    <row r="1125" spans="1:14" x14ac:dyDescent="0.3">
      <c r="A1125" t="s">
        <v>1421</v>
      </c>
      <c r="B1125" t="s">
        <v>151</v>
      </c>
      <c r="C1125">
        <v>21</v>
      </c>
      <c r="D1125" t="s">
        <v>24</v>
      </c>
      <c r="E1125" t="s">
        <v>62</v>
      </c>
      <c r="F1125" t="s">
        <v>63</v>
      </c>
      <c r="G1125" t="s">
        <v>88</v>
      </c>
      <c r="H1125">
        <v>43040</v>
      </c>
      <c r="I1125">
        <v>36903</v>
      </c>
      <c r="J1125">
        <v>986</v>
      </c>
      <c r="K1125">
        <v>3.22</v>
      </c>
      <c r="L1125">
        <v>2</v>
      </c>
      <c r="M1125" t="s">
        <v>28</v>
      </c>
      <c r="N1125" t="s">
        <v>1218</v>
      </c>
    </row>
    <row r="1126" spans="1:14" x14ac:dyDescent="0.3">
      <c r="A1126" t="s">
        <v>1422</v>
      </c>
      <c r="B1126" t="s">
        <v>1423</v>
      </c>
      <c r="C1126">
        <v>33</v>
      </c>
      <c r="D1126" t="s">
        <v>16</v>
      </c>
      <c r="E1126" t="s">
        <v>31</v>
      </c>
      <c r="F1126" t="s">
        <v>32</v>
      </c>
      <c r="G1126" t="s">
        <v>88</v>
      </c>
      <c r="H1126">
        <v>44143</v>
      </c>
      <c r="I1126">
        <v>35163</v>
      </c>
      <c r="J1126">
        <v>340</v>
      </c>
      <c r="K1126">
        <v>1.41</v>
      </c>
      <c r="L1126">
        <v>4</v>
      </c>
      <c r="M1126" t="s">
        <v>20</v>
      </c>
      <c r="N1126" t="s">
        <v>1218</v>
      </c>
    </row>
    <row r="1127" spans="1:14" x14ac:dyDescent="0.3">
      <c r="A1127" t="s">
        <v>635</v>
      </c>
      <c r="B1127" t="s">
        <v>184</v>
      </c>
      <c r="C1127">
        <v>29</v>
      </c>
      <c r="D1127" t="s">
        <v>16</v>
      </c>
      <c r="E1127" t="s">
        <v>17</v>
      </c>
      <c r="F1127" t="s">
        <v>18</v>
      </c>
      <c r="G1127" t="s">
        <v>19</v>
      </c>
      <c r="H1127">
        <v>42502</v>
      </c>
      <c r="I1127">
        <v>45318</v>
      </c>
      <c r="J1127">
        <v>1613</v>
      </c>
      <c r="K1127">
        <v>2.8</v>
      </c>
      <c r="L1127">
        <v>2</v>
      </c>
      <c r="M1127" t="s">
        <v>34</v>
      </c>
      <c r="N1127" t="s">
        <v>1218</v>
      </c>
    </row>
    <row r="1128" spans="1:14" x14ac:dyDescent="0.3">
      <c r="A1128" t="s">
        <v>1424</v>
      </c>
      <c r="B1128" t="s">
        <v>707</v>
      </c>
      <c r="C1128">
        <v>30</v>
      </c>
      <c r="D1128" t="s">
        <v>16</v>
      </c>
      <c r="E1128" t="s">
        <v>37</v>
      </c>
      <c r="F1128" t="s">
        <v>38</v>
      </c>
      <c r="G1128" t="s">
        <v>39</v>
      </c>
      <c r="H1128">
        <v>43350</v>
      </c>
      <c r="I1128">
        <v>21624</v>
      </c>
      <c r="J1128">
        <v>439</v>
      </c>
      <c r="K1128">
        <v>1.91</v>
      </c>
      <c r="L1128">
        <v>2</v>
      </c>
      <c r="M1128" t="s">
        <v>34</v>
      </c>
      <c r="N1128" t="s">
        <v>1218</v>
      </c>
    </row>
    <row r="1129" spans="1:14" x14ac:dyDescent="0.3">
      <c r="A1129" t="s">
        <v>215</v>
      </c>
      <c r="B1129" t="s">
        <v>138</v>
      </c>
      <c r="C1129">
        <v>29</v>
      </c>
      <c r="D1129" t="s">
        <v>24</v>
      </c>
      <c r="E1129" t="s">
        <v>58</v>
      </c>
      <c r="F1129" t="s">
        <v>59</v>
      </c>
      <c r="G1129" t="s">
        <v>19</v>
      </c>
      <c r="H1129">
        <v>42291</v>
      </c>
      <c r="I1129">
        <v>28007</v>
      </c>
      <c r="J1129">
        <v>1337</v>
      </c>
      <c r="K1129">
        <v>3.13</v>
      </c>
      <c r="L1129">
        <v>0</v>
      </c>
      <c r="M1129" t="s">
        <v>20</v>
      </c>
      <c r="N1129" t="s">
        <v>1218</v>
      </c>
    </row>
    <row r="1130" spans="1:14" x14ac:dyDescent="0.3">
      <c r="A1130" t="s">
        <v>1425</v>
      </c>
      <c r="B1130" t="s">
        <v>143</v>
      </c>
      <c r="C1130">
        <v>36</v>
      </c>
      <c r="D1130" t="s">
        <v>16</v>
      </c>
      <c r="E1130" t="s">
        <v>37</v>
      </c>
      <c r="F1130" t="s">
        <v>38</v>
      </c>
      <c r="G1130" t="s">
        <v>19</v>
      </c>
      <c r="H1130">
        <v>44262</v>
      </c>
      <c r="I1130">
        <v>30483</v>
      </c>
      <c r="J1130">
        <v>956</v>
      </c>
      <c r="K1130">
        <v>4.45</v>
      </c>
      <c r="L1130">
        <v>0</v>
      </c>
      <c r="M1130" t="s">
        <v>34</v>
      </c>
      <c r="N1130" t="s">
        <v>1218</v>
      </c>
    </row>
    <row r="1131" spans="1:14" x14ac:dyDescent="0.3">
      <c r="A1131" t="s">
        <v>1426</v>
      </c>
      <c r="B1131" t="s">
        <v>136</v>
      </c>
      <c r="C1131">
        <v>33</v>
      </c>
      <c r="D1131" t="s">
        <v>16</v>
      </c>
      <c r="E1131" t="s">
        <v>58</v>
      </c>
      <c r="F1131" t="s">
        <v>59</v>
      </c>
      <c r="G1131" t="s">
        <v>105</v>
      </c>
      <c r="H1131">
        <v>42809</v>
      </c>
      <c r="I1131">
        <v>25537</v>
      </c>
      <c r="J1131">
        <v>1894</v>
      </c>
      <c r="K1131">
        <v>3.25</v>
      </c>
      <c r="L1131">
        <v>3</v>
      </c>
      <c r="M1131" t="s">
        <v>20</v>
      </c>
      <c r="N1131" t="s">
        <v>1218</v>
      </c>
    </row>
    <row r="1132" spans="1:14" x14ac:dyDescent="0.3">
      <c r="A1132" t="s">
        <v>289</v>
      </c>
      <c r="B1132" t="s">
        <v>290</v>
      </c>
      <c r="C1132">
        <v>30</v>
      </c>
      <c r="D1132" t="s">
        <v>24</v>
      </c>
      <c r="E1132" t="s">
        <v>62</v>
      </c>
      <c r="F1132" t="s">
        <v>63</v>
      </c>
      <c r="G1132" t="s">
        <v>105</v>
      </c>
      <c r="H1132">
        <v>43493</v>
      </c>
      <c r="I1132">
        <v>44690</v>
      </c>
      <c r="J1132">
        <v>1872</v>
      </c>
      <c r="K1132">
        <v>5</v>
      </c>
      <c r="L1132">
        <v>1</v>
      </c>
      <c r="M1132" t="s">
        <v>34</v>
      </c>
      <c r="N1132" t="s">
        <v>1218</v>
      </c>
    </row>
    <row r="1133" spans="1:14" x14ac:dyDescent="0.3">
      <c r="A1133" t="s">
        <v>1427</v>
      </c>
      <c r="B1133" t="s">
        <v>270</v>
      </c>
      <c r="C1133">
        <v>27</v>
      </c>
      <c r="D1133" t="s">
        <v>16</v>
      </c>
      <c r="E1133" t="s">
        <v>62</v>
      </c>
      <c r="F1133" t="s">
        <v>63</v>
      </c>
      <c r="G1133" t="s">
        <v>33</v>
      </c>
      <c r="H1133">
        <v>43539</v>
      </c>
      <c r="I1133">
        <v>44806</v>
      </c>
      <c r="J1133">
        <v>1564</v>
      </c>
      <c r="K1133">
        <v>3.2</v>
      </c>
      <c r="L1133">
        <v>2</v>
      </c>
      <c r="M1133" t="s">
        <v>20</v>
      </c>
      <c r="N1133" t="s">
        <v>1218</v>
      </c>
    </row>
    <row r="1134" spans="1:14" x14ac:dyDescent="0.3">
      <c r="A1134" t="s">
        <v>226</v>
      </c>
      <c r="B1134" t="s">
        <v>227</v>
      </c>
      <c r="C1134">
        <v>28</v>
      </c>
      <c r="D1134" t="s">
        <v>24</v>
      </c>
      <c r="E1134" t="s">
        <v>17</v>
      </c>
      <c r="F1134" t="s">
        <v>18</v>
      </c>
      <c r="G1134" t="s">
        <v>53</v>
      </c>
      <c r="H1134">
        <v>44825</v>
      </c>
      <c r="I1134">
        <v>47595</v>
      </c>
      <c r="J1134">
        <v>2284</v>
      </c>
      <c r="K1134">
        <v>2.2999999999999998</v>
      </c>
      <c r="L1134">
        <v>6</v>
      </c>
      <c r="M1134" t="s">
        <v>28</v>
      </c>
      <c r="N1134" t="s">
        <v>1218</v>
      </c>
    </row>
    <row r="1135" spans="1:14" x14ac:dyDescent="0.3">
      <c r="A1135" t="s">
        <v>510</v>
      </c>
      <c r="B1135" t="s">
        <v>272</v>
      </c>
      <c r="C1135">
        <v>40</v>
      </c>
      <c r="D1135" t="s">
        <v>24</v>
      </c>
      <c r="E1135" t="s">
        <v>74</v>
      </c>
      <c r="F1135" t="s">
        <v>75</v>
      </c>
      <c r="G1135" t="s">
        <v>50</v>
      </c>
      <c r="H1135">
        <v>43377</v>
      </c>
      <c r="I1135">
        <v>39230</v>
      </c>
      <c r="J1135">
        <v>1485</v>
      </c>
      <c r="K1135">
        <v>2.98</v>
      </c>
      <c r="L1135">
        <v>4</v>
      </c>
      <c r="M1135" t="s">
        <v>20</v>
      </c>
      <c r="N1135" t="s">
        <v>1218</v>
      </c>
    </row>
    <row r="1136" spans="1:14" x14ac:dyDescent="0.3">
      <c r="A1136" t="s">
        <v>537</v>
      </c>
      <c r="B1136" t="s">
        <v>538</v>
      </c>
      <c r="C1136">
        <v>29</v>
      </c>
      <c r="D1136" t="s">
        <v>24</v>
      </c>
      <c r="E1136" t="s">
        <v>42</v>
      </c>
      <c r="F1136" t="s">
        <v>43</v>
      </c>
      <c r="G1136" t="s">
        <v>27</v>
      </c>
      <c r="H1136">
        <v>42591</v>
      </c>
      <c r="I1136">
        <v>46017</v>
      </c>
      <c r="J1136">
        <v>2173</v>
      </c>
      <c r="K1136">
        <v>2.08</v>
      </c>
      <c r="L1136">
        <v>0</v>
      </c>
      <c r="M1136" t="s">
        <v>20</v>
      </c>
      <c r="N1136" t="s">
        <v>1218</v>
      </c>
    </row>
    <row r="1137" spans="1:14" x14ac:dyDescent="0.3">
      <c r="A1137" t="s">
        <v>1044</v>
      </c>
      <c r="B1137" t="s">
        <v>700</v>
      </c>
      <c r="C1137">
        <v>24</v>
      </c>
      <c r="D1137" t="s">
        <v>16</v>
      </c>
      <c r="E1137" t="s">
        <v>74</v>
      </c>
      <c r="F1137" t="s">
        <v>75</v>
      </c>
      <c r="G1137" t="s">
        <v>50</v>
      </c>
      <c r="H1137">
        <v>42403</v>
      </c>
      <c r="I1137">
        <v>31606</v>
      </c>
      <c r="J1137">
        <v>1241</v>
      </c>
      <c r="K1137">
        <v>3.77</v>
      </c>
      <c r="L1137">
        <v>2</v>
      </c>
      <c r="M1137" t="s">
        <v>20</v>
      </c>
      <c r="N1137" t="s">
        <v>1218</v>
      </c>
    </row>
    <row r="1138" spans="1:14" x14ac:dyDescent="0.3">
      <c r="A1138" t="s">
        <v>261</v>
      </c>
      <c r="B1138" t="s">
        <v>247</v>
      </c>
      <c r="C1138">
        <v>33</v>
      </c>
      <c r="D1138" t="s">
        <v>24</v>
      </c>
      <c r="E1138" t="s">
        <v>25</v>
      </c>
      <c r="F1138" t="s">
        <v>26</v>
      </c>
      <c r="G1138" t="s">
        <v>88</v>
      </c>
      <c r="H1138">
        <v>43917</v>
      </c>
      <c r="I1138">
        <v>31582</v>
      </c>
      <c r="J1138">
        <v>1797</v>
      </c>
      <c r="K1138">
        <v>3.43</v>
      </c>
      <c r="L1138">
        <v>4</v>
      </c>
      <c r="M1138" t="s">
        <v>28</v>
      </c>
      <c r="N1138" t="s">
        <v>1218</v>
      </c>
    </row>
    <row r="1139" spans="1:14" x14ac:dyDescent="0.3">
      <c r="A1139" t="s">
        <v>1428</v>
      </c>
      <c r="B1139" t="s">
        <v>1297</v>
      </c>
      <c r="C1139">
        <v>34</v>
      </c>
      <c r="D1139" t="s">
        <v>16</v>
      </c>
      <c r="E1139" t="s">
        <v>25</v>
      </c>
      <c r="F1139" t="s">
        <v>26</v>
      </c>
      <c r="G1139" t="s">
        <v>53</v>
      </c>
      <c r="H1139">
        <v>44032</v>
      </c>
      <c r="I1139">
        <v>20722</v>
      </c>
      <c r="J1139">
        <v>1616</v>
      </c>
      <c r="K1139">
        <v>3.42</v>
      </c>
      <c r="L1139">
        <v>1</v>
      </c>
      <c r="M1139" t="s">
        <v>34</v>
      </c>
      <c r="N1139" t="s">
        <v>1218</v>
      </c>
    </row>
    <row r="1140" spans="1:14" x14ac:dyDescent="0.3">
      <c r="A1140" t="s">
        <v>1429</v>
      </c>
      <c r="B1140" t="s">
        <v>624</v>
      </c>
      <c r="C1140">
        <v>39</v>
      </c>
      <c r="D1140" t="s">
        <v>16</v>
      </c>
      <c r="E1140" t="s">
        <v>62</v>
      </c>
      <c r="F1140" t="s">
        <v>63</v>
      </c>
      <c r="G1140" t="s">
        <v>39</v>
      </c>
      <c r="H1140">
        <v>42898</v>
      </c>
      <c r="I1140">
        <v>33479</v>
      </c>
      <c r="J1140">
        <v>1865</v>
      </c>
      <c r="K1140">
        <v>2.37</v>
      </c>
      <c r="L1140">
        <v>1</v>
      </c>
      <c r="M1140" t="s">
        <v>34</v>
      </c>
      <c r="N1140" t="s">
        <v>1218</v>
      </c>
    </row>
    <row r="1141" spans="1:14" x14ac:dyDescent="0.3">
      <c r="A1141" t="s">
        <v>1430</v>
      </c>
      <c r="B1141" t="s">
        <v>170</v>
      </c>
      <c r="C1141">
        <v>34</v>
      </c>
      <c r="D1141" t="s">
        <v>24</v>
      </c>
      <c r="E1141" t="s">
        <v>31</v>
      </c>
      <c r="F1141" t="s">
        <v>32</v>
      </c>
      <c r="G1141" t="s">
        <v>27</v>
      </c>
      <c r="H1141">
        <v>42037</v>
      </c>
      <c r="I1141">
        <v>36584</v>
      </c>
      <c r="J1141">
        <v>1182</v>
      </c>
      <c r="K1141">
        <v>3.45</v>
      </c>
      <c r="L1141">
        <v>6</v>
      </c>
      <c r="M1141" t="s">
        <v>28</v>
      </c>
      <c r="N1141" t="s">
        <v>1218</v>
      </c>
    </row>
    <row r="1142" spans="1:14" x14ac:dyDescent="0.3">
      <c r="A1142" t="s">
        <v>621</v>
      </c>
      <c r="B1142" t="s">
        <v>71</v>
      </c>
      <c r="C1142">
        <v>39</v>
      </c>
      <c r="D1142" t="s">
        <v>24</v>
      </c>
      <c r="E1142" t="s">
        <v>31</v>
      </c>
      <c r="F1142" t="s">
        <v>32</v>
      </c>
      <c r="G1142" t="s">
        <v>53</v>
      </c>
      <c r="H1142">
        <v>42631</v>
      </c>
      <c r="I1142">
        <v>27290</v>
      </c>
      <c r="J1142">
        <v>1055</v>
      </c>
      <c r="K1142">
        <v>4.5</v>
      </c>
      <c r="L1142">
        <v>5</v>
      </c>
      <c r="M1142" t="s">
        <v>34</v>
      </c>
      <c r="N1142" t="s">
        <v>1218</v>
      </c>
    </row>
    <row r="1143" spans="1:14" x14ac:dyDescent="0.3">
      <c r="A1143" t="s">
        <v>482</v>
      </c>
      <c r="B1143" t="s">
        <v>337</v>
      </c>
      <c r="C1143">
        <v>27</v>
      </c>
      <c r="D1143" t="s">
        <v>16</v>
      </c>
      <c r="E1143" t="s">
        <v>17</v>
      </c>
      <c r="F1143" t="s">
        <v>18</v>
      </c>
      <c r="G1143" t="s">
        <v>27</v>
      </c>
      <c r="H1143">
        <v>43708</v>
      </c>
      <c r="I1143">
        <v>52682</v>
      </c>
      <c r="J1143">
        <v>2666</v>
      </c>
      <c r="K1143">
        <v>2.37</v>
      </c>
      <c r="L1143">
        <v>1</v>
      </c>
      <c r="M1143" t="s">
        <v>28</v>
      </c>
      <c r="N1143" t="s">
        <v>1218</v>
      </c>
    </row>
    <row r="1144" spans="1:14" x14ac:dyDescent="0.3">
      <c r="A1144" t="s">
        <v>1431</v>
      </c>
      <c r="B1144" t="s">
        <v>1090</v>
      </c>
      <c r="C1144">
        <v>42</v>
      </c>
      <c r="D1144" t="s">
        <v>24</v>
      </c>
      <c r="E1144" t="s">
        <v>58</v>
      </c>
      <c r="F1144" t="s">
        <v>59</v>
      </c>
      <c r="G1144" t="s">
        <v>39</v>
      </c>
      <c r="H1144">
        <v>42018</v>
      </c>
      <c r="I1144">
        <v>34924</v>
      </c>
      <c r="J1144">
        <v>1409</v>
      </c>
      <c r="K1144">
        <v>3.04</v>
      </c>
      <c r="L1144">
        <v>0</v>
      </c>
      <c r="M1144" t="s">
        <v>28</v>
      </c>
      <c r="N1144" t="s">
        <v>1218</v>
      </c>
    </row>
    <row r="1145" spans="1:14" x14ac:dyDescent="0.3">
      <c r="A1145" t="s">
        <v>1432</v>
      </c>
      <c r="B1145" t="s">
        <v>568</v>
      </c>
      <c r="C1145">
        <v>30</v>
      </c>
      <c r="D1145" t="s">
        <v>24</v>
      </c>
      <c r="E1145" t="s">
        <v>42</v>
      </c>
      <c r="F1145" t="s">
        <v>43</v>
      </c>
      <c r="G1145" t="s">
        <v>105</v>
      </c>
      <c r="H1145">
        <v>42776</v>
      </c>
      <c r="I1145">
        <v>44956</v>
      </c>
      <c r="J1145">
        <v>3867</v>
      </c>
      <c r="K1145">
        <v>4.1399999999999997</v>
      </c>
      <c r="L1145">
        <v>1</v>
      </c>
      <c r="M1145" t="s">
        <v>34</v>
      </c>
      <c r="N1145" t="s">
        <v>1218</v>
      </c>
    </row>
    <row r="1146" spans="1:14" x14ac:dyDescent="0.3">
      <c r="A1146" t="s">
        <v>1433</v>
      </c>
      <c r="B1146" t="s">
        <v>15</v>
      </c>
      <c r="C1146">
        <v>30</v>
      </c>
      <c r="D1146" t="s">
        <v>16</v>
      </c>
      <c r="E1146" t="s">
        <v>62</v>
      </c>
      <c r="F1146" t="s">
        <v>63</v>
      </c>
      <c r="G1146" t="s">
        <v>27</v>
      </c>
      <c r="H1146">
        <v>43862</v>
      </c>
      <c r="I1146">
        <v>42129</v>
      </c>
      <c r="J1146">
        <v>1231</v>
      </c>
      <c r="K1146">
        <v>2.46</v>
      </c>
      <c r="L1146">
        <v>4</v>
      </c>
      <c r="M1146" t="s">
        <v>20</v>
      </c>
      <c r="N1146" t="s">
        <v>1218</v>
      </c>
    </row>
    <row r="1147" spans="1:14" x14ac:dyDescent="0.3">
      <c r="A1147" t="s">
        <v>1434</v>
      </c>
      <c r="B1147" t="s">
        <v>366</v>
      </c>
      <c r="C1147">
        <v>28</v>
      </c>
      <c r="D1147" t="s">
        <v>16</v>
      </c>
      <c r="E1147" t="s">
        <v>42</v>
      </c>
      <c r="F1147" t="s">
        <v>43</v>
      </c>
      <c r="G1147" t="s">
        <v>19</v>
      </c>
      <c r="H1147">
        <v>42514</v>
      </c>
      <c r="I1147">
        <v>34977</v>
      </c>
      <c r="J1147">
        <v>1923</v>
      </c>
      <c r="K1147">
        <v>2.64</v>
      </c>
      <c r="L1147">
        <v>4</v>
      </c>
      <c r="M1147" t="s">
        <v>20</v>
      </c>
      <c r="N1147" t="s">
        <v>1218</v>
      </c>
    </row>
    <row r="1148" spans="1:14" x14ac:dyDescent="0.3">
      <c r="A1148" t="s">
        <v>412</v>
      </c>
      <c r="B1148" t="s">
        <v>211</v>
      </c>
      <c r="C1148">
        <v>38</v>
      </c>
      <c r="D1148" t="s">
        <v>16</v>
      </c>
      <c r="E1148" t="s">
        <v>17</v>
      </c>
      <c r="F1148" t="s">
        <v>18</v>
      </c>
      <c r="G1148" t="s">
        <v>27</v>
      </c>
      <c r="H1148">
        <v>42947</v>
      </c>
      <c r="I1148">
        <v>49247</v>
      </c>
      <c r="J1148">
        <v>3828</v>
      </c>
      <c r="K1148">
        <v>3.71</v>
      </c>
      <c r="L1148">
        <v>4</v>
      </c>
      <c r="M1148" t="s">
        <v>20</v>
      </c>
      <c r="N1148" t="s">
        <v>1218</v>
      </c>
    </row>
    <row r="1149" spans="1:14" x14ac:dyDescent="0.3">
      <c r="A1149" t="s">
        <v>629</v>
      </c>
      <c r="B1149" t="s">
        <v>630</v>
      </c>
      <c r="C1149">
        <v>30</v>
      </c>
      <c r="D1149" t="s">
        <v>16</v>
      </c>
      <c r="E1149" t="s">
        <v>74</v>
      </c>
      <c r="F1149" t="s">
        <v>75</v>
      </c>
      <c r="G1149" t="s">
        <v>27</v>
      </c>
      <c r="H1149">
        <v>45320</v>
      </c>
      <c r="I1149">
        <v>39198</v>
      </c>
      <c r="J1149">
        <v>4089</v>
      </c>
      <c r="K1149">
        <v>4.59</v>
      </c>
      <c r="L1149">
        <v>3</v>
      </c>
      <c r="M1149" t="s">
        <v>34</v>
      </c>
      <c r="N1149" t="s">
        <v>1218</v>
      </c>
    </row>
    <row r="1150" spans="1:14" x14ac:dyDescent="0.3">
      <c r="A1150" t="s">
        <v>1435</v>
      </c>
      <c r="B1150" t="s">
        <v>1436</v>
      </c>
      <c r="C1150">
        <v>21</v>
      </c>
      <c r="D1150" t="s">
        <v>16</v>
      </c>
      <c r="E1150" t="s">
        <v>37</v>
      </c>
      <c r="F1150" t="s">
        <v>38</v>
      </c>
      <c r="G1150" t="s">
        <v>39</v>
      </c>
      <c r="H1150">
        <v>43233</v>
      </c>
      <c r="I1150">
        <v>28605</v>
      </c>
      <c r="J1150">
        <v>1185</v>
      </c>
      <c r="K1150">
        <v>3.09</v>
      </c>
      <c r="L1150">
        <v>3</v>
      </c>
      <c r="M1150" t="s">
        <v>34</v>
      </c>
      <c r="N1150" t="s">
        <v>1218</v>
      </c>
    </row>
    <row r="1151" spans="1:14" x14ac:dyDescent="0.3">
      <c r="A1151" t="s">
        <v>1437</v>
      </c>
      <c r="B1151" t="s">
        <v>531</v>
      </c>
      <c r="C1151">
        <v>24</v>
      </c>
      <c r="D1151" t="s">
        <v>24</v>
      </c>
      <c r="E1151" t="s">
        <v>17</v>
      </c>
      <c r="F1151" t="s">
        <v>18</v>
      </c>
      <c r="G1151" t="s">
        <v>50</v>
      </c>
      <c r="H1151">
        <v>43271</v>
      </c>
      <c r="I1151">
        <v>44467</v>
      </c>
      <c r="J1151">
        <v>2224</v>
      </c>
      <c r="K1151">
        <v>2.7</v>
      </c>
      <c r="L1151">
        <v>5</v>
      </c>
      <c r="M1151" t="s">
        <v>28</v>
      </c>
      <c r="N1151" t="s">
        <v>1218</v>
      </c>
    </row>
    <row r="1152" spans="1:14" x14ac:dyDescent="0.3">
      <c r="A1152" t="s">
        <v>445</v>
      </c>
      <c r="B1152" t="s">
        <v>446</v>
      </c>
      <c r="C1152">
        <v>32</v>
      </c>
      <c r="D1152" t="s">
        <v>16</v>
      </c>
      <c r="E1152" t="s">
        <v>17</v>
      </c>
      <c r="F1152" t="s">
        <v>18</v>
      </c>
      <c r="G1152" t="s">
        <v>88</v>
      </c>
      <c r="H1152">
        <v>43132</v>
      </c>
      <c r="I1152">
        <v>58208</v>
      </c>
      <c r="J1152">
        <v>1128</v>
      </c>
      <c r="K1152">
        <v>1.27</v>
      </c>
      <c r="L1152">
        <v>2</v>
      </c>
      <c r="M1152" t="s">
        <v>34</v>
      </c>
      <c r="N1152" t="s">
        <v>1218</v>
      </c>
    </row>
    <row r="1153" spans="1:14" x14ac:dyDescent="0.3">
      <c r="A1153" t="s">
        <v>1084</v>
      </c>
      <c r="B1153" t="s">
        <v>113</v>
      </c>
      <c r="C1153">
        <v>26</v>
      </c>
      <c r="D1153" t="s">
        <v>16</v>
      </c>
      <c r="E1153" t="s">
        <v>37</v>
      </c>
      <c r="F1153" t="s">
        <v>38</v>
      </c>
      <c r="G1153" t="s">
        <v>50</v>
      </c>
      <c r="H1153">
        <v>44731</v>
      </c>
      <c r="I1153">
        <v>23794</v>
      </c>
      <c r="J1153">
        <v>655</v>
      </c>
      <c r="K1153">
        <v>3.09</v>
      </c>
      <c r="L1153">
        <v>6</v>
      </c>
      <c r="M1153" t="s">
        <v>20</v>
      </c>
      <c r="N1153" t="s">
        <v>1218</v>
      </c>
    </row>
    <row r="1154" spans="1:14" x14ac:dyDescent="0.3">
      <c r="A1154" t="s">
        <v>1438</v>
      </c>
      <c r="B1154" t="s">
        <v>100</v>
      </c>
      <c r="C1154">
        <v>26</v>
      </c>
      <c r="D1154" t="s">
        <v>16</v>
      </c>
      <c r="E1154" t="s">
        <v>17</v>
      </c>
      <c r="F1154" t="s">
        <v>18</v>
      </c>
      <c r="G1154" t="s">
        <v>19</v>
      </c>
      <c r="H1154">
        <v>42072</v>
      </c>
      <c r="I1154">
        <v>53831</v>
      </c>
      <c r="J1154">
        <v>4348</v>
      </c>
      <c r="K1154">
        <v>3.92</v>
      </c>
      <c r="L1154">
        <v>6</v>
      </c>
      <c r="M1154" t="s">
        <v>20</v>
      </c>
      <c r="N1154" t="s">
        <v>1218</v>
      </c>
    </row>
    <row r="1155" spans="1:14" x14ac:dyDescent="0.3">
      <c r="A1155" t="s">
        <v>254</v>
      </c>
      <c r="B1155" t="s">
        <v>255</v>
      </c>
      <c r="C1155">
        <v>33</v>
      </c>
      <c r="D1155" t="s">
        <v>24</v>
      </c>
      <c r="E1155" t="s">
        <v>17</v>
      </c>
      <c r="F1155" t="s">
        <v>18</v>
      </c>
      <c r="G1155" t="s">
        <v>33</v>
      </c>
      <c r="H1155">
        <v>43933</v>
      </c>
      <c r="I1155">
        <v>35556</v>
      </c>
      <c r="J1155">
        <v>1466</v>
      </c>
      <c r="K1155">
        <v>2.76</v>
      </c>
      <c r="L1155">
        <v>5</v>
      </c>
      <c r="M1155" t="s">
        <v>34</v>
      </c>
      <c r="N1155" t="s">
        <v>1218</v>
      </c>
    </row>
    <row r="1156" spans="1:14" x14ac:dyDescent="0.3">
      <c r="A1156" t="s">
        <v>1439</v>
      </c>
      <c r="B1156" t="s">
        <v>517</v>
      </c>
      <c r="C1156">
        <v>25</v>
      </c>
      <c r="D1156" t="s">
        <v>16</v>
      </c>
      <c r="E1156" t="s">
        <v>58</v>
      </c>
      <c r="F1156" t="s">
        <v>59</v>
      </c>
      <c r="G1156" t="s">
        <v>19</v>
      </c>
      <c r="H1156">
        <v>45593</v>
      </c>
      <c r="I1156">
        <v>28991</v>
      </c>
      <c r="J1156">
        <v>1882</v>
      </c>
      <c r="K1156">
        <v>3.12</v>
      </c>
      <c r="L1156">
        <v>8</v>
      </c>
      <c r="M1156" t="s">
        <v>20</v>
      </c>
      <c r="N1156" t="s">
        <v>1218</v>
      </c>
    </row>
    <row r="1157" spans="1:14" x14ac:dyDescent="0.3">
      <c r="A1157" t="s">
        <v>636</v>
      </c>
      <c r="B1157" t="s">
        <v>279</v>
      </c>
      <c r="C1157">
        <v>30</v>
      </c>
      <c r="D1157" t="s">
        <v>24</v>
      </c>
      <c r="E1157" t="s">
        <v>37</v>
      </c>
      <c r="F1157" t="s">
        <v>38</v>
      </c>
      <c r="G1157" t="s">
        <v>39</v>
      </c>
      <c r="H1157">
        <v>44394</v>
      </c>
      <c r="I1157">
        <v>35938</v>
      </c>
      <c r="J1157">
        <v>1257</v>
      </c>
      <c r="K1157">
        <v>3.79</v>
      </c>
      <c r="L1157">
        <v>2</v>
      </c>
      <c r="M1157" t="s">
        <v>28</v>
      </c>
      <c r="N1157" t="s">
        <v>1218</v>
      </c>
    </row>
    <row r="1158" spans="1:14" x14ac:dyDescent="0.3">
      <c r="A1158" t="s">
        <v>367</v>
      </c>
      <c r="B1158" t="s">
        <v>368</v>
      </c>
      <c r="C1158">
        <v>21</v>
      </c>
      <c r="D1158" t="s">
        <v>24</v>
      </c>
      <c r="E1158" t="s">
        <v>31</v>
      </c>
      <c r="F1158" t="s">
        <v>32</v>
      </c>
      <c r="G1158" t="s">
        <v>105</v>
      </c>
      <c r="H1158">
        <v>45553</v>
      </c>
      <c r="I1158">
        <v>28555</v>
      </c>
      <c r="J1158">
        <v>710</v>
      </c>
      <c r="K1158">
        <v>2.11</v>
      </c>
      <c r="L1158">
        <v>1</v>
      </c>
      <c r="M1158" t="s">
        <v>20</v>
      </c>
      <c r="N1158" t="s">
        <v>1218</v>
      </c>
    </row>
    <row r="1159" spans="1:14" x14ac:dyDescent="0.3">
      <c r="A1159" t="s">
        <v>1440</v>
      </c>
      <c r="B1159" t="s">
        <v>182</v>
      </c>
      <c r="C1159">
        <v>33</v>
      </c>
      <c r="D1159" t="s">
        <v>24</v>
      </c>
      <c r="E1159" t="s">
        <v>17</v>
      </c>
      <c r="F1159" t="s">
        <v>18</v>
      </c>
      <c r="G1159" t="s">
        <v>19</v>
      </c>
      <c r="H1159">
        <v>42490</v>
      </c>
      <c r="I1159">
        <v>54034</v>
      </c>
      <c r="J1159">
        <v>3163</v>
      </c>
      <c r="K1159">
        <v>2.72</v>
      </c>
      <c r="L1159">
        <v>3</v>
      </c>
      <c r="M1159" t="s">
        <v>28</v>
      </c>
      <c r="N1159" t="s">
        <v>1218</v>
      </c>
    </row>
    <row r="1160" spans="1:14" x14ac:dyDescent="0.3">
      <c r="A1160" t="s">
        <v>1441</v>
      </c>
      <c r="B1160" t="s">
        <v>753</v>
      </c>
      <c r="C1160">
        <v>28</v>
      </c>
      <c r="D1160" t="s">
        <v>24</v>
      </c>
      <c r="E1160" t="s">
        <v>31</v>
      </c>
      <c r="F1160" t="s">
        <v>32</v>
      </c>
      <c r="G1160" t="s">
        <v>39</v>
      </c>
      <c r="H1160">
        <v>42657</v>
      </c>
      <c r="I1160">
        <v>33809</v>
      </c>
      <c r="J1160">
        <v>1056</v>
      </c>
      <c r="K1160">
        <v>4.46</v>
      </c>
      <c r="L1160">
        <v>7</v>
      </c>
      <c r="M1160" t="s">
        <v>28</v>
      </c>
      <c r="N1160" t="s">
        <v>1218</v>
      </c>
    </row>
    <row r="1161" spans="1:14" x14ac:dyDescent="0.3">
      <c r="A1161" t="s">
        <v>1442</v>
      </c>
      <c r="B1161" t="s">
        <v>268</v>
      </c>
      <c r="C1161">
        <v>31</v>
      </c>
      <c r="D1161" t="s">
        <v>16</v>
      </c>
      <c r="E1161" t="s">
        <v>58</v>
      </c>
      <c r="F1161" t="s">
        <v>59</v>
      </c>
      <c r="G1161" t="s">
        <v>27</v>
      </c>
      <c r="H1161">
        <v>43765</v>
      </c>
      <c r="I1161">
        <v>29506</v>
      </c>
      <c r="J1161">
        <v>2067</v>
      </c>
      <c r="K1161">
        <v>3.28</v>
      </c>
      <c r="L1161">
        <v>2</v>
      </c>
      <c r="M1161" t="s">
        <v>34</v>
      </c>
      <c r="N1161" t="s">
        <v>1218</v>
      </c>
    </row>
    <row r="1162" spans="1:14" x14ac:dyDescent="0.3">
      <c r="A1162" t="s">
        <v>1443</v>
      </c>
      <c r="B1162" t="s">
        <v>608</v>
      </c>
      <c r="C1162">
        <v>30</v>
      </c>
      <c r="D1162" t="s">
        <v>24</v>
      </c>
      <c r="E1162" t="s">
        <v>58</v>
      </c>
      <c r="F1162" t="s">
        <v>59</v>
      </c>
      <c r="G1162" t="s">
        <v>105</v>
      </c>
      <c r="H1162">
        <v>44922</v>
      </c>
      <c r="I1162">
        <v>32750</v>
      </c>
      <c r="J1162">
        <v>743</v>
      </c>
      <c r="K1162">
        <v>1.59</v>
      </c>
      <c r="L1162">
        <v>4</v>
      </c>
      <c r="M1162" t="s">
        <v>28</v>
      </c>
      <c r="N1162" t="s">
        <v>1218</v>
      </c>
    </row>
    <row r="1163" spans="1:14" x14ac:dyDescent="0.3">
      <c r="A1163" t="s">
        <v>1444</v>
      </c>
      <c r="B1163" t="s">
        <v>753</v>
      </c>
      <c r="C1163">
        <v>38</v>
      </c>
      <c r="D1163" t="s">
        <v>16</v>
      </c>
      <c r="E1163" t="s">
        <v>74</v>
      </c>
      <c r="F1163" t="s">
        <v>75</v>
      </c>
      <c r="G1163" t="s">
        <v>19</v>
      </c>
      <c r="H1163">
        <v>43708</v>
      </c>
      <c r="I1163">
        <v>30661</v>
      </c>
      <c r="J1163">
        <v>1005</v>
      </c>
      <c r="K1163">
        <v>3.94</v>
      </c>
      <c r="L1163">
        <v>2</v>
      </c>
      <c r="M1163" t="s">
        <v>20</v>
      </c>
      <c r="N1163" t="s">
        <v>1218</v>
      </c>
    </row>
    <row r="1164" spans="1:14" x14ac:dyDescent="0.3">
      <c r="A1164" t="s">
        <v>1445</v>
      </c>
      <c r="B1164" t="s">
        <v>270</v>
      </c>
      <c r="C1164">
        <v>23</v>
      </c>
      <c r="D1164" t="s">
        <v>24</v>
      </c>
      <c r="E1164" t="s">
        <v>74</v>
      </c>
      <c r="F1164" t="s">
        <v>75</v>
      </c>
      <c r="G1164" t="s">
        <v>27</v>
      </c>
      <c r="H1164">
        <v>43072</v>
      </c>
      <c r="I1164">
        <v>38595</v>
      </c>
      <c r="J1164">
        <v>1437</v>
      </c>
      <c r="K1164">
        <v>2.02</v>
      </c>
      <c r="L1164">
        <v>1</v>
      </c>
      <c r="M1164" t="s">
        <v>20</v>
      </c>
      <c r="N1164" t="s">
        <v>1218</v>
      </c>
    </row>
    <row r="1165" spans="1:14" x14ac:dyDescent="0.3">
      <c r="A1165" t="s">
        <v>956</v>
      </c>
      <c r="B1165" t="s">
        <v>590</v>
      </c>
      <c r="C1165">
        <v>48</v>
      </c>
      <c r="D1165" t="s">
        <v>24</v>
      </c>
      <c r="E1165" t="s">
        <v>31</v>
      </c>
      <c r="F1165" t="s">
        <v>32</v>
      </c>
      <c r="G1165" t="s">
        <v>53</v>
      </c>
      <c r="H1165">
        <v>43549</v>
      </c>
      <c r="I1165">
        <v>32455</v>
      </c>
      <c r="J1165">
        <v>1484</v>
      </c>
      <c r="K1165">
        <v>2.4300000000000002</v>
      </c>
      <c r="L1165">
        <v>1</v>
      </c>
      <c r="M1165" t="s">
        <v>20</v>
      </c>
      <c r="N1165" t="s">
        <v>1218</v>
      </c>
    </row>
    <row r="1166" spans="1:14" x14ac:dyDescent="0.3">
      <c r="A1166" t="s">
        <v>1200</v>
      </c>
      <c r="B1166" t="s">
        <v>357</v>
      </c>
      <c r="C1166">
        <v>38</v>
      </c>
      <c r="D1166" t="s">
        <v>24</v>
      </c>
      <c r="E1166" t="s">
        <v>31</v>
      </c>
      <c r="F1166" t="s">
        <v>32</v>
      </c>
      <c r="G1166" t="s">
        <v>39</v>
      </c>
      <c r="H1166">
        <v>42103</v>
      </c>
      <c r="I1166">
        <v>30220</v>
      </c>
      <c r="J1166">
        <v>3337</v>
      </c>
      <c r="K1166">
        <v>4.72</v>
      </c>
      <c r="L1166">
        <v>5</v>
      </c>
      <c r="M1166" t="s">
        <v>20</v>
      </c>
      <c r="N1166" t="s">
        <v>1218</v>
      </c>
    </row>
    <row r="1167" spans="1:14" x14ac:dyDescent="0.3">
      <c r="A1167" t="s">
        <v>1446</v>
      </c>
      <c r="B1167" t="s">
        <v>512</v>
      </c>
      <c r="C1167">
        <v>21</v>
      </c>
      <c r="D1167" t="s">
        <v>16</v>
      </c>
      <c r="E1167" t="s">
        <v>37</v>
      </c>
      <c r="F1167" t="s">
        <v>38</v>
      </c>
      <c r="G1167" t="s">
        <v>33</v>
      </c>
      <c r="H1167">
        <v>42974</v>
      </c>
      <c r="I1167">
        <v>28612</v>
      </c>
      <c r="J1167">
        <v>1528</v>
      </c>
      <c r="K1167">
        <v>3.13</v>
      </c>
      <c r="L1167">
        <v>6</v>
      </c>
      <c r="M1167" t="s">
        <v>34</v>
      </c>
      <c r="N1167" t="s">
        <v>1218</v>
      </c>
    </row>
    <row r="1168" spans="1:14" x14ac:dyDescent="0.3">
      <c r="A1168" t="s">
        <v>1447</v>
      </c>
      <c r="B1168" t="s">
        <v>592</v>
      </c>
      <c r="C1168">
        <v>34</v>
      </c>
      <c r="D1168" t="s">
        <v>16</v>
      </c>
      <c r="E1168" t="s">
        <v>25</v>
      </c>
      <c r="F1168" t="s">
        <v>26</v>
      </c>
      <c r="G1168" t="s">
        <v>88</v>
      </c>
      <c r="H1168">
        <v>42765</v>
      </c>
      <c r="I1168">
        <v>24316</v>
      </c>
      <c r="J1168">
        <v>724</v>
      </c>
      <c r="K1168">
        <v>2.02</v>
      </c>
      <c r="L1168">
        <v>4</v>
      </c>
      <c r="M1168" t="s">
        <v>28</v>
      </c>
      <c r="N1168" t="s">
        <v>1218</v>
      </c>
    </row>
    <row r="1169" spans="1:14" x14ac:dyDescent="0.3">
      <c r="A1169" t="s">
        <v>1210</v>
      </c>
      <c r="B1169" t="s">
        <v>157</v>
      </c>
      <c r="C1169">
        <v>24</v>
      </c>
      <c r="D1169" t="s">
        <v>16</v>
      </c>
      <c r="E1169" t="s">
        <v>37</v>
      </c>
      <c r="F1169" t="s">
        <v>38</v>
      </c>
      <c r="G1169" t="s">
        <v>33</v>
      </c>
      <c r="H1169">
        <v>44472</v>
      </c>
      <c r="I1169">
        <v>25037</v>
      </c>
      <c r="J1169">
        <v>2952</v>
      </c>
      <c r="K1169">
        <v>4.95</v>
      </c>
      <c r="L1169">
        <v>5</v>
      </c>
      <c r="M1169" t="s">
        <v>20</v>
      </c>
      <c r="N1169" t="s">
        <v>1218</v>
      </c>
    </row>
    <row r="1170" spans="1:14" x14ac:dyDescent="0.3">
      <c r="A1170" t="s">
        <v>1448</v>
      </c>
      <c r="B1170" t="s">
        <v>343</v>
      </c>
      <c r="C1170">
        <v>36</v>
      </c>
      <c r="D1170" t="s">
        <v>24</v>
      </c>
      <c r="E1170" t="s">
        <v>25</v>
      </c>
      <c r="F1170" t="s">
        <v>26</v>
      </c>
      <c r="G1170" t="s">
        <v>50</v>
      </c>
      <c r="H1170">
        <v>44289</v>
      </c>
      <c r="I1170">
        <v>24378</v>
      </c>
      <c r="J1170">
        <v>766</v>
      </c>
      <c r="K1170">
        <v>3.12</v>
      </c>
      <c r="L1170">
        <v>5</v>
      </c>
      <c r="M1170" t="s">
        <v>20</v>
      </c>
      <c r="N1170" t="s">
        <v>1218</v>
      </c>
    </row>
    <row r="1171" spans="1:14" x14ac:dyDescent="0.3">
      <c r="A1171" t="s">
        <v>1449</v>
      </c>
      <c r="B1171" t="s">
        <v>887</v>
      </c>
      <c r="C1171">
        <v>27</v>
      </c>
      <c r="D1171" t="s">
        <v>24</v>
      </c>
      <c r="E1171" t="s">
        <v>17</v>
      </c>
      <c r="F1171" t="s">
        <v>18</v>
      </c>
      <c r="G1171" t="s">
        <v>50</v>
      </c>
      <c r="H1171">
        <v>43516</v>
      </c>
      <c r="I1171">
        <v>53531</v>
      </c>
      <c r="J1171">
        <v>1551</v>
      </c>
      <c r="K1171">
        <v>2.6</v>
      </c>
      <c r="L1171">
        <v>2</v>
      </c>
      <c r="M1171" t="s">
        <v>34</v>
      </c>
      <c r="N1171" t="s">
        <v>1218</v>
      </c>
    </row>
    <row r="1172" spans="1:14" x14ac:dyDescent="0.3">
      <c r="A1172" t="s">
        <v>1450</v>
      </c>
      <c r="B1172" t="s">
        <v>430</v>
      </c>
      <c r="C1172">
        <v>37</v>
      </c>
      <c r="D1172" t="s">
        <v>24</v>
      </c>
      <c r="E1172" t="s">
        <v>17</v>
      </c>
      <c r="F1172" t="s">
        <v>18</v>
      </c>
      <c r="G1172" t="s">
        <v>19</v>
      </c>
      <c r="H1172">
        <v>44702</v>
      </c>
      <c r="I1172">
        <v>44850</v>
      </c>
      <c r="J1172">
        <v>3152</v>
      </c>
      <c r="K1172">
        <v>3.6</v>
      </c>
      <c r="L1172">
        <v>4</v>
      </c>
      <c r="M1172" t="s">
        <v>20</v>
      </c>
      <c r="N1172" t="s">
        <v>1218</v>
      </c>
    </row>
    <row r="1173" spans="1:14" x14ac:dyDescent="0.3">
      <c r="A1173" t="s">
        <v>709</v>
      </c>
      <c r="B1173" t="s">
        <v>202</v>
      </c>
      <c r="C1173">
        <v>38</v>
      </c>
      <c r="D1173" t="s">
        <v>16</v>
      </c>
      <c r="E1173" t="s">
        <v>25</v>
      </c>
      <c r="F1173" t="s">
        <v>26</v>
      </c>
      <c r="G1173" t="s">
        <v>88</v>
      </c>
      <c r="H1173">
        <v>45377</v>
      </c>
      <c r="I1173">
        <v>35420</v>
      </c>
      <c r="J1173">
        <v>279</v>
      </c>
      <c r="K1173">
        <v>1</v>
      </c>
      <c r="L1173">
        <v>0</v>
      </c>
      <c r="M1173" t="s">
        <v>20</v>
      </c>
      <c r="N1173" t="s">
        <v>1218</v>
      </c>
    </row>
    <row r="1174" spans="1:14" x14ac:dyDescent="0.3">
      <c r="A1174" t="s">
        <v>1451</v>
      </c>
      <c r="B1174" t="s">
        <v>945</v>
      </c>
      <c r="C1174">
        <v>40</v>
      </c>
      <c r="D1174" t="s">
        <v>24</v>
      </c>
      <c r="E1174" t="s">
        <v>37</v>
      </c>
      <c r="F1174" t="s">
        <v>38</v>
      </c>
      <c r="G1174" t="s">
        <v>33</v>
      </c>
      <c r="H1174">
        <v>43534</v>
      </c>
      <c r="I1174">
        <v>30207</v>
      </c>
      <c r="J1174">
        <v>1918</v>
      </c>
      <c r="K1174">
        <v>2.9</v>
      </c>
      <c r="L1174">
        <v>6</v>
      </c>
      <c r="M1174" t="s">
        <v>34</v>
      </c>
      <c r="N1174" t="s">
        <v>1218</v>
      </c>
    </row>
    <row r="1175" spans="1:14" x14ac:dyDescent="0.3">
      <c r="A1175" t="s">
        <v>1452</v>
      </c>
      <c r="B1175" t="s">
        <v>96</v>
      </c>
      <c r="C1175">
        <v>28</v>
      </c>
      <c r="D1175" t="s">
        <v>16</v>
      </c>
      <c r="E1175" t="s">
        <v>42</v>
      </c>
      <c r="F1175" t="s">
        <v>43</v>
      </c>
      <c r="G1175" t="s">
        <v>39</v>
      </c>
      <c r="H1175">
        <v>42603</v>
      </c>
      <c r="I1175">
        <v>36399</v>
      </c>
      <c r="J1175">
        <v>890</v>
      </c>
      <c r="K1175">
        <v>3.09</v>
      </c>
      <c r="L1175">
        <v>4</v>
      </c>
      <c r="M1175" t="s">
        <v>28</v>
      </c>
      <c r="N1175" t="s">
        <v>1218</v>
      </c>
    </row>
    <row r="1176" spans="1:14" x14ac:dyDescent="0.3">
      <c r="A1176" t="s">
        <v>837</v>
      </c>
      <c r="B1176" t="s">
        <v>316</v>
      </c>
      <c r="C1176">
        <v>30</v>
      </c>
      <c r="D1176" t="s">
        <v>16</v>
      </c>
      <c r="E1176" t="s">
        <v>62</v>
      </c>
      <c r="F1176" t="s">
        <v>63</v>
      </c>
      <c r="G1176" t="s">
        <v>27</v>
      </c>
      <c r="H1176">
        <v>44298</v>
      </c>
      <c r="I1176">
        <v>42564</v>
      </c>
      <c r="J1176">
        <v>4057</v>
      </c>
      <c r="K1176">
        <v>4.7</v>
      </c>
      <c r="L1176">
        <v>5</v>
      </c>
      <c r="M1176" t="s">
        <v>34</v>
      </c>
      <c r="N1176" t="s">
        <v>1218</v>
      </c>
    </row>
    <row r="1177" spans="1:14" x14ac:dyDescent="0.3">
      <c r="A1177" t="s">
        <v>489</v>
      </c>
      <c r="B1177" t="s">
        <v>490</v>
      </c>
      <c r="C1177">
        <v>32</v>
      </c>
      <c r="D1177" t="s">
        <v>24</v>
      </c>
      <c r="E1177" t="s">
        <v>37</v>
      </c>
      <c r="F1177" t="s">
        <v>38</v>
      </c>
      <c r="G1177" t="s">
        <v>39</v>
      </c>
      <c r="H1177">
        <v>43948</v>
      </c>
      <c r="I1177">
        <v>37782</v>
      </c>
      <c r="J1177">
        <v>2488</v>
      </c>
      <c r="K1177">
        <v>3.42</v>
      </c>
      <c r="L1177">
        <v>6</v>
      </c>
      <c r="M1177" t="s">
        <v>28</v>
      </c>
      <c r="N1177" t="s">
        <v>1218</v>
      </c>
    </row>
    <row r="1178" spans="1:14" x14ac:dyDescent="0.3">
      <c r="A1178" t="s">
        <v>1166</v>
      </c>
      <c r="B1178" t="s">
        <v>1167</v>
      </c>
      <c r="C1178">
        <v>21</v>
      </c>
      <c r="D1178" t="s">
        <v>16</v>
      </c>
      <c r="E1178" t="s">
        <v>25</v>
      </c>
      <c r="F1178" t="s">
        <v>26</v>
      </c>
      <c r="G1178" t="s">
        <v>33</v>
      </c>
      <c r="H1178">
        <v>45370</v>
      </c>
      <c r="I1178">
        <v>35660</v>
      </c>
      <c r="J1178">
        <v>1883</v>
      </c>
      <c r="K1178">
        <v>2.87</v>
      </c>
      <c r="L1178">
        <v>3</v>
      </c>
      <c r="M1178" t="s">
        <v>34</v>
      </c>
      <c r="N1178" t="s">
        <v>1218</v>
      </c>
    </row>
    <row r="1179" spans="1:14" x14ac:dyDescent="0.3">
      <c r="A1179" t="s">
        <v>1453</v>
      </c>
      <c r="B1179" t="s">
        <v>858</v>
      </c>
      <c r="C1179">
        <v>30</v>
      </c>
      <c r="D1179" t="s">
        <v>24</v>
      </c>
      <c r="E1179" t="s">
        <v>25</v>
      </c>
      <c r="F1179" t="s">
        <v>26</v>
      </c>
      <c r="G1179" t="s">
        <v>53</v>
      </c>
      <c r="H1179">
        <v>43354</v>
      </c>
      <c r="I1179">
        <v>30149</v>
      </c>
      <c r="J1179">
        <v>2578</v>
      </c>
      <c r="K1179">
        <v>3.76</v>
      </c>
      <c r="L1179">
        <v>3</v>
      </c>
      <c r="M1179" t="s">
        <v>28</v>
      </c>
      <c r="N1179" t="s">
        <v>1218</v>
      </c>
    </row>
    <row r="1180" spans="1:14" x14ac:dyDescent="0.3">
      <c r="A1180" t="s">
        <v>1454</v>
      </c>
      <c r="B1180" t="s">
        <v>414</v>
      </c>
      <c r="C1180">
        <v>36</v>
      </c>
      <c r="D1180" t="s">
        <v>24</v>
      </c>
      <c r="E1180" t="s">
        <v>25</v>
      </c>
      <c r="F1180" t="s">
        <v>26</v>
      </c>
      <c r="G1180" t="s">
        <v>105</v>
      </c>
      <c r="H1180">
        <v>44978</v>
      </c>
      <c r="I1180">
        <v>28237</v>
      </c>
      <c r="J1180">
        <v>1138</v>
      </c>
      <c r="K1180">
        <v>2.62</v>
      </c>
      <c r="L1180">
        <v>5</v>
      </c>
      <c r="M1180" t="s">
        <v>28</v>
      </c>
      <c r="N1180" t="s">
        <v>1218</v>
      </c>
    </row>
    <row r="1181" spans="1:14" x14ac:dyDescent="0.3">
      <c r="A1181" t="s">
        <v>648</v>
      </c>
      <c r="B1181" t="s">
        <v>281</v>
      </c>
      <c r="C1181">
        <v>32</v>
      </c>
      <c r="D1181" t="s">
        <v>16</v>
      </c>
      <c r="E1181" t="s">
        <v>25</v>
      </c>
      <c r="F1181" t="s">
        <v>26</v>
      </c>
      <c r="G1181" t="s">
        <v>105</v>
      </c>
      <c r="H1181">
        <v>43729</v>
      </c>
      <c r="I1181">
        <v>35602</v>
      </c>
      <c r="J1181">
        <v>1132</v>
      </c>
      <c r="K1181">
        <v>3</v>
      </c>
      <c r="L1181">
        <v>1</v>
      </c>
      <c r="M1181" t="s">
        <v>20</v>
      </c>
      <c r="N1181" t="s">
        <v>1218</v>
      </c>
    </row>
    <row r="1182" spans="1:14" x14ac:dyDescent="0.3">
      <c r="A1182" t="s">
        <v>1455</v>
      </c>
      <c r="B1182" t="s">
        <v>189</v>
      </c>
      <c r="C1182">
        <v>31</v>
      </c>
      <c r="D1182" t="s">
        <v>16</v>
      </c>
      <c r="E1182" t="s">
        <v>58</v>
      </c>
      <c r="F1182" t="s">
        <v>59</v>
      </c>
      <c r="G1182" t="s">
        <v>39</v>
      </c>
      <c r="H1182">
        <v>45144</v>
      </c>
      <c r="I1182">
        <v>29876</v>
      </c>
      <c r="J1182">
        <v>1053</v>
      </c>
      <c r="K1182">
        <v>2.69</v>
      </c>
      <c r="L1182">
        <v>2</v>
      </c>
      <c r="M1182" t="s">
        <v>28</v>
      </c>
      <c r="N1182" t="s">
        <v>1218</v>
      </c>
    </row>
    <row r="1183" spans="1:14" x14ac:dyDescent="0.3">
      <c r="A1183" t="s">
        <v>299</v>
      </c>
      <c r="B1183" t="s">
        <v>300</v>
      </c>
      <c r="C1183">
        <v>36</v>
      </c>
      <c r="D1183" t="s">
        <v>16</v>
      </c>
      <c r="E1183" t="s">
        <v>37</v>
      </c>
      <c r="F1183" t="s">
        <v>38</v>
      </c>
      <c r="G1183" t="s">
        <v>88</v>
      </c>
      <c r="H1183">
        <v>44650</v>
      </c>
      <c r="I1183">
        <v>27808</v>
      </c>
      <c r="J1183">
        <v>1272</v>
      </c>
      <c r="K1183">
        <v>4.2</v>
      </c>
      <c r="L1183">
        <v>1</v>
      </c>
      <c r="M1183" t="s">
        <v>20</v>
      </c>
      <c r="N1183" t="s">
        <v>1218</v>
      </c>
    </row>
    <row r="1184" spans="1:14" x14ac:dyDescent="0.3">
      <c r="A1184" t="s">
        <v>1456</v>
      </c>
      <c r="B1184" t="s">
        <v>209</v>
      </c>
      <c r="C1184">
        <v>32</v>
      </c>
      <c r="D1184" t="s">
        <v>24</v>
      </c>
      <c r="E1184" t="s">
        <v>31</v>
      </c>
      <c r="F1184" t="s">
        <v>32</v>
      </c>
      <c r="G1184" t="s">
        <v>19</v>
      </c>
      <c r="H1184">
        <v>44906</v>
      </c>
      <c r="I1184">
        <v>32997</v>
      </c>
      <c r="J1184">
        <v>1516</v>
      </c>
      <c r="K1184">
        <v>3</v>
      </c>
      <c r="L1184">
        <v>2</v>
      </c>
      <c r="M1184" t="s">
        <v>20</v>
      </c>
      <c r="N1184" t="s">
        <v>1218</v>
      </c>
    </row>
    <row r="1185" spans="1:14" x14ac:dyDescent="0.3">
      <c r="A1185" t="s">
        <v>1457</v>
      </c>
      <c r="B1185" t="s">
        <v>192</v>
      </c>
      <c r="C1185">
        <v>30</v>
      </c>
      <c r="D1185" t="s">
        <v>24</v>
      </c>
      <c r="E1185" t="s">
        <v>17</v>
      </c>
      <c r="F1185" t="s">
        <v>18</v>
      </c>
      <c r="G1185" t="s">
        <v>33</v>
      </c>
      <c r="H1185">
        <v>43834</v>
      </c>
      <c r="I1185">
        <v>52359</v>
      </c>
      <c r="J1185">
        <v>4211</v>
      </c>
      <c r="K1185">
        <v>4.8899999999999997</v>
      </c>
      <c r="L1185">
        <v>3</v>
      </c>
      <c r="M1185" t="s">
        <v>28</v>
      </c>
      <c r="N1185" t="s">
        <v>1218</v>
      </c>
    </row>
    <row r="1186" spans="1:14" x14ac:dyDescent="0.3">
      <c r="A1186" t="s">
        <v>702</v>
      </c>
      <c r="B1186" t="s">
        <v>257</v>
      </c>
      <c r="C1186">
        <v>31</v>
      </c>
      <c r="D1186" t="s">
        <v>24</v>
      </c>
      <c r="E1186" t="s">
        <v>25</v>
      </c>
      <c r="F1186" t="s">
        <v>26</v>
      </c>
      <c r="G1186" t="s">
        <v>88</v>
      </c>
      <c r="H1186">
        <v>42808</v>
      </c>
      <c r="I1186">
        <v>31743</v>
      </c>
      <c r="J1186">
        <v>1794</v>
      </c>
      <c r="K1186">
        <v>3.25</v>
      </c>
      <c r="L1186">
        <v>3</v>
      </c>
      <c r="M1186" t="s">
        <v>20</v>
      </c>
      <c r="N1186" t="s">
        <v>1218</v>
      </c>
    </row>
    <row r="1187" spans="1:14" x14ac:dyDescent="0.3">
      <c r="A1187" t="s">
        <v>1458</v>
      </c>
      <c r="B1187" t="s">
        <v>371</v>
      </c>
      <c r="C1187">
        <v>35</v>
      </c>
      <c r="D1187" t="s">
        <v>16</v>
      </c>
      <c r="E1187" t="s">
        <v>31</v>
      </c>
      <c r="F1187" t="s">
        <v>32</v>
      </c>
      <c r="G1187" t="s">
        <v>33</v>
      </c>
      <c r="H1187">
        <v>45086</v>
      </c>
      <c r="I1187">
        <v>30276</v>
      </c>
      <c r="J1187">
        <v>1056</v>
      </c>
      <c r="K1187">
        <v>3.75</v>
      </c>
      <c r="L1187">
        <v>2</v>
      </c>
      <c r="M1187" t="s">
        <v>34</v>
      </c>
      <c r="N1187" t="s">
        <v>1218</v>
      </c>
    </row>
    <row r="1188" spans="1:14" x14ac:dyDescent="0.3">
      <c r="A1188" t="s">
        <v>1459</v>
      </c>
      <c r="B1188" t="s">
        <v>321</v>
      </c>
      <c r="C1188">
        <v>33</v>
      </c>
      <c r="D1188" t="s">
        <v>16</v>
      </c>
      <c r="E1188" t="s">
        <v>37</v>
      </c>
      <c r="F1188" t="s">
        <v>38</v>
      </c>
      <c r="G1188" t="s">
        <v>39</v>
      </c>
      <c r="H1188">
        <v>44511</v>
      </c>
      <c r="I1188">
        <v>31974</v>
      </c>
      <c r="J1188">
        <v>1350</v>
      </c>
      <c r="K1188">
        <v>2.72</v>
      </c>
      <c r="L1188">
        <v>7</v>
      </c>
      <c r="M1188" t="s">
        <v>28</v>
      </c>
      <c r="N1188" t="s">
        <v>1218</v>
      </c>
    </row>
    <row r="1189" spans="1:14" x14ac:dyDescent="0.3">
      <c r="A1189" t="s">
        <v>774</v>
      </c>
      <c r="B1189" t="s">
        <v>775</v>
      </c>
      <c r="C1189">
        <v>33</v>
      </c>
      <c r="D1189" t="s">
        <v>24</v>
      </c>
      <c r="E1189" t="s">
        <v>74</v>
      </c>
      <c r="F1189" t="s">
        <v>75</v>
      </c>
      <c r="G1189" t="s">
        <v>50</v>
      </c>
      <c r="H1189">
        <v>43388</v>
      </c>
      <c r="I1189">
        <v>32646</v>
      </c>
      <c r="J1189">
        <v>1767</v>
      </c>
      <c r="K1189">
        <v>2.34</v>
      </c>
      <c r="L1189">
        <v>3</v>
      </c>
      <c r="M1189" t="s">
        <v>28</v>
      </c>
      <c r="N1189" t="s">
        <v>1218</v>
      </c>
    </row>
    <row r="1190" spans="1:14" x14ac:dyDescent="0.3">
      <c r="A1190" t="s">
        <v>1054</v>
      </c>
      <c r="B1190" t="s">
        <v>149</v>
      </c>
      <c r="C1190">
        <v>23</v>
      </c>
      <c r="D1190" t="s">
        <v>24</v>
      </c>
      <c r="E1190" t="s">
        <v>17</v>
      </c>
      <c r="F1190" t="s">
        <v>18</v>
      </c>
      <c r="G1190" t="s">
        <v>50</v>
      </c>
      <c r="H1190">
        <v>43771</v>
      </c>
      <c r="I1190">
        <v>48931</v>
      </c>
      <c r="J1190">
        <v>1324</v>
      </c>
      <c r="K1190">
        <v>2.95</v>
      </c>
      <c r="L1190">
        <v>3</v>
      </c>
      <c r="M1190" t="s">
        <v>20</v>
      </c>
      <c r="N1190" t="s">
        <v>1218</v>
      </c>
    </row>
    <row r="1191" spans="1:14" x14ac:dyDescent="0.3">
      <c r="A1191" t="s">
        <v>1460</v>
      </c>
      <c r="B1191" t="s">
        <v>895</v>
      </c>
      <c r="C1191">
        <v>33</v>
      </c>
      <c r="D1191" t="s">
        <v>24</v>
      </c>
      <c r="E1191" t="s">
        <v>37</v>
      </c>
      <c r="F1191" t="s">
        <v>38</v>
      </c>
      <c r="G1191" t="s">
        <v>50</v>
      </c>
      <c r="H1191">
        <v>45288</v>
      </c>
      <c r="I1191">
        <v>31022</v>
      </c>
      <c r="J1191">
        <v>1602</v>
      </c>
      <c r="K1191">
        <v>2.5</v>
      </c>
      <c r="L1191">
        <v>2</v>
      </c>
      <c r="M1191" t="s">
        <v>20</v>
      </c>
      <c r="N1191" t="s">
        <v>1218</v>
      </c>
    </row>
    <row r="1192" spans="1:14" x14ac:dyDescent="0.3">
      <c r="A1192" t="s">
        <v>483</v>
      </c>
      <c r="B1192" t="s">
        <v>57</v>
      </c>
      <c r="C1192">
        <v>33</v>
      </c>
      <c r="D1192" t="s">
        <v>16</v>
      </c>
      <c r="E1192" t="s">
        <v>31</v>
      </c>
      <c r="F1192" t="s">
        <v>32</v>
      </c>
      <c r="G1192" t="s">
        <v>33</v>
      </c>
      <c r="H1192">
        <v>44733</v>
      </c>
      <c r="I1192">
        <v>31450</v>
      </c>
      <c r="J1192">
        <v>1375</v>
      </c>
      <c r="K1192">
        <v>3.38</v>
      </c>
      <c r="L1192">
        <v>5</v>
      </c>
      <c r="M1192" t="s">
        <v>20</v>
      </c>
      <c r="N1192" t="s">
        <v>1218</v>
      </c>
    </row>
    <row r="1193" spans="1:14" x14ac:dyDescent="0.3">
      <c r="A1193" t="s">
        <v>1086</v>
      </c>
      <c r="B1193" t="s">
        <v>612</v>
      </c>
      <c r="C1193">
        <v>21</v>
      </c>
      <c r="D1193" t="s">
        <v>16</v>
      </c>
      <c r="E1193" t="s">
        <v>74</v>
      </c>
      <c r="F1193" t="s">
        <v>75</v>
      </c>
      <c r="G1193" t="s">
        <v>39</v>
      </c>
      <c r="H1193">
        <v>43318</v>
      </c>
      <c r="I1193">
        <v>34730</v>
      </c>
      <c r="J1193">
        <v>637</v>
      </c>
      <c r="K1193">
        <v>2.77</v>
      </c>
      <c r="L1193">
        <v>1</v>
      </c>
      <c r="M1193" t="s">
        <v>20</v>
      </c>
      <c r="N1193" t="s">
        <v>1218</v>
      </c>
    </row>
    <row r="1194" spans="1:14" x14ac:dyDescent="0.3">
      <c r="A1194" t="s">
        <v>392</v>
      </c>
      <c r="B1194" t="s">
        <v>393</v>
      </c>
      <c r="C1194">
        <v>29</v>
      </c>
      <c r="D1194" t="s">
        <v>24</v>
      </c>
      <c r="E1194" t="s">
        <v>37</v>
      </c>
      <c r="F1194" t="s">
        <v>38</v>
      </c>
      <c r="G1194" t="s">
        <v>33</v>
      </c>
      <c r="H1194">
        <v>45106</v>
      </c>
      <c r="I1194">
        <v>24175</v>
      </c>
      <c r="J1194">
        <v>1912</v>
      </c>
      <c r="K1194">
        <v>4.45</v>
      </c>
      <c r="L1194">
        <v>4</v>
      </c>
      <c r="M1194" t="s">
        <v>34</v>
      </c>
      <c r="N1194" t="s">
        <v>1218</v>
      </c>
    </row>
    <row r="1195" spans="1:14" x14ac:dyDescent="0.3">
      <c r="A1195" t="s">
        <v>89</v>
      </c>
      <c r="B1195" t="s">
        <v>90</v>
      </c>
      <c r="C1195">
        <v>27</v>
      </c>
      <c r="D1195" t="s">
        <v>24</v>
      </c>
      <c r="E1195" t="s">
        <v>62</v>
      </c>
      <c r="F1195" t="s">
        <v>63</v>
      </c>
      <c r="G1195" t="s">
        <v>33</v>
      </c>
      <c r="H1195">
        <v>43051</v>
      </c>
      <c r="I1195">
        <v>37834</v>
      </c>
      <c r="J1195">
        <v>2835</v>
      </c>
      <c r="K1195">
        <v>3.25</v>
      </c>
      <c r="L1195">
        <v>2</v>
      </c>
      <c r="M1195" t="s">
        <v>34</v>
      </c>
      <c r="N1195" t="s">
        <v>1218</v>
      </c>
    </row>
    <row r="1196" spans="1:14" x14ac:dyDescent="0.3">
      <c r="A1196" t="s">
        <v>1461</v>
      </c>
      <c r="B1196" t="s">
        <v>229</v>
      </c>
      <c r="C1196">
        <v>40</v>
      </c>
      <c r="D1196" t="s">
        <v>16</v>
      </c>
      <c r="E1196" t="s">
        <v>58</v>
      </c>
      <c r="F1196" t="s">
        <v>59</v>
      </c>
      <c r="G1196" t="s">
        <v>53</v>
      </c>
      <c r="H1196">
        <v>42358</v>
      </c>
      <c r="I1196">
        <v>31194</v>
      </c>
      <c r="J1196">
        <v>1622</v>
      </c>
      <c r="K1196">
        <v>2.88</v>
      </c>
      <c r="L1196">
        <v>4</v>
      </c>
      <c r="M1196" t="s">
        <v>28</v>
      </c>
      <c r="N1196" t="s">
        <v>1218</v>
      </c>
    </row>
    <row r="1197" spans="1:14" x14ac:dyDescent="0.3">
      <c r="A1197" t="s">
        <v>328</v>
      </c>
      <c r="B1197" t="s">
        <v>329</v>
      </c>
      <c r="C1197">
        <v>32</v>
      </c>
      <c r="D1197" t="s">
        <v>24</v>
      </c>
      <c r="E1197" t="s">
        <v>74</v>
      </c>
      <c r="F1197" t="s">
        <v>75</v>
      </c>
      <c r="G1197" t="s">
        <v>88</v>
      </c>
      <c r="H1197">
        <v>43532</v>
      </c>
      <c r="I1197">
        <v>37950</v>
      </c>
      <c r="J1197">
        <v>2271</v>
      </c>
      <c r="K1197">
        <v>2.66</v>
      </c>
      <c r="L1197">
        <v>2</v>
      </c>
      <c r="M1197" t="s">
        <v>20</v>
      </c>
      <c r="N1197" t="s">
        <v>1218</v>
      </c>
    </row>
    <row r="1198" spans="1:14" x14ac:dyDescent="0.3">
      <c r="A1198" t="s">
        <v>1462</v>
      </c>
      <c r="B1198" t="s">
        <v>1048</v>
      </c>
      <c r="C1198">
        <v>25</v>
      </c>
      <c r="D1198" t="s">
        <v>16</v>
      </c>
      <c r="E1198" t="s">
        <v>37</v>
      </c>
      <c r="F1198" t="s">
        <v>38</v>
      </c>
      <c r="G1198" t="s">
        <v>39</v>
      </c>
      <c r="H1198">
        <v>45085</v>
      </c>
      <c r="I1198">
        <v>27419</v>
      </c>
      <c r="J1198">
        <v>1004</v>
      </c>
      <c r="K1198">
        <v>2.94</v>
      </c>
      <c r="L1198">
        <v>3</v>
      </c>
      <c r="M1198" t="s">
        <v>34</v>
      </c>
      <c r="N1198" t="s">
        <v>1218</v>
      </c>
    </row>
    <row r="1199" spans="1:14" x14ac:dyDescent="0.3">
      <c r="A1199" t="s">
        <v>953</v>
      </c>
      <c r="B1199" t="s">
        <v>572</v>
      </c>
      <c r="C1199">
        <v>26</v>
      </c>
      <c r="D1199" t="s">
        <v>24</v>
      </c>
      <c r="E1199" t="s">
        <v>62</v>
      </c>
      <c r="F1199" t="s">
        <v>63</v>
      </c>
      <c r="G1199" t="s">
        <v>19</v>
      </c>
      <c r="H1199">
        <v>43444</v>
      </c>
      <c r="I1199">
        <v>45111</v>
      </c>
      <c r="J1199">
        <v>1967</v>
      </c>
      <c r="K1199">
        <v>3.53</v>
      </c>
      <c r="L1199">
        <v>3</v>
      </c>
      <c r="M1199" t="s">
        <v>20</v>
      </c>
      <c r="N1199" t="s">
        <v>1218</v>
      </c>
    </row>
    <row r="1200" spans="1:14" x14ac:dyDescent="0.3">
      <c r="A1200" t="s">
        <v>560</v>
      </c>
      <c r="B1200" t="s">
        <v>561</v>
      </c>
      <c r="C1200">
        <v>36</v>
      </c>
      <c r="D1200" t="s">
        <v>24</v>
      </c>
      <c r="E1200" t="s">
        <v>62</v>
      </c>
      <c r="F1200" t="s">
        <v>63</v>
      </c>
      <c r="G1200" t="s">
        <v>27</v>
      </c>
      <c r="H1200">
        <v>45209</v>
      </c>
      <c r="I1200">
        <v>44427</v>
      </c>
      <c r="J1200">
        <v>2210</v>
      </c>
      <c r="K1200">
        <v>2.94</v>
      </c>
      <c r="L1200">
        <v>2</v>
      </c>
      <c r="M1200" t="s">
        <v>20</v>
      </c>
      <c r="N1200" t="s">
        <v>1218</v>
      </c>
    </row>
    <row r="1201" spans="1:14" x14ac:dyDescent="0.3">
      <c r="A1201" t="s">
        <v>1082</v>
      </c>
      <c r="B1201" t="s">
        <v>404</v>
      </c>
      <c r="C1201">
        <v>29</v>
      </c>
      <c r="D1201" t="s">
        <v>16</v>
      </c>
      <c r="E1201" t="s">
        <v>42</v>
      </c>
      <c r="F1201" t="s">
        <v>43</v>
      </c>
      <c r="G1201" t="s">
        <v>88</v>
      </c>
      <c r="H1201">
        <v>43831</v>
      </c>
      <c r="I1201">
        <v>37874</v>
      </c>
      <c r="J1201">
        <v>1949</v>
      </c>
      <c r="K1201">
        <v>2.73</v>
      </c>
      <c r="L1201">
        <v>3</v>
      </c>
      <c r="M1201" t="s">
        <v>20</v>
      </c>
      <c r="N1201" t="s">
        <v>1218</v>
      </c>
    </row>
    <row r="1202" spans="1:14" x14ac:dyDescent="0.3">
      <c r="A1202" t="s">
        <v>1133</v>
      </c>
      <c r="B1202" t="s">
        <v>143</v>
      </c>
      <c r="C1202">
        <v>40</v>
      </c>
      <c r="D1202" t="s">
        <v>16</v>
      </c>
      <c r="E1202" t="s">
        <v>31</v>
      </c>
      <c r="F1202" t="s">
        <v>32</v>
      </c>
      <c r="G1202" t="s">
        <v>33</v>
      </c>
      <c r="H1202">
        <v>43977</v>
      </c>
      <c r="I1202">
        <v>30070</v>
      </c>
      <c r="J1202">
        <v>685</v>
      </c>
      <c r="K1202">
        <v>2.5299999999999998</v>
      </c>
      <c r="L1202">
        <v>3</v>
      </c>
      <c r="M1202" t="s">
        <v>28</v>
      </c>
      <c r="N1202" t="s">
        <v>1218</v>
      </c>
    </row>
    <row r="1203" spans="1:14" x14ac:dyDescent="0.3">
      <c r="A1203" t="s">
        <v>1174</v>
      </c>
      <c r="B1203" t="s">
        <v>866</v>
      </c>
      <c r="C1203">
        <v>37</v>
      </c>
      <c r="D1203" t="s">
        <v>16</v>
      </c>
      <c r="E1203" t="s">
        <v>31</v>
      </c>
      <c r="F1203" t="s">
        <v>32</v>
      </c>
      <c r="G1203" t="s">
        <v>105</v>
      </c>
      <c r="H1203">
        <v>42460</v>
      </c>
      <c r="I1203">
        <v>29191</v>
      </c>
      <c r="J1203">
        <v>1670</v>
      </c>
      <c r="K1203">
        <v>3.48</v>
      </c>
      <c r="L1203">
        <v>5</v>
      </c>
      <c r="M1203" t="s">
        <v>28</v>
      </c>
      <c r="N1203" t="s">
        <v>1218</v>
      </c>
    </row>
    <row r="1204" spans="1:14" x14ac:dyDescent="0.3">
      <c r="A1204" t="s">
        <v>1463</v>
      </c>
      <c r="B1204" t="s">
        <v>912</v>
      </c>
      <c r="C1204">
        <v>21</v>
      </c>
      <c r="D1204" t="s">
        <v>16</v>
      </c>
      <c r="E1204" t="s">
        <v>74</v>
      </c>
      <c r="F1204" t="s">
        <v>75</v>
      </c>
      <c r="G1204" t="s">
        <v>53</v>
      </c>
      <c r="H1204">
        <v>42833</v>
      </c>
      <c r="I1204">
        <v>36024</v>
      </c>
      <c r="J1204">
        <v>1062</v>
      </c>
      <c r="K1204">
        <v>3.83</v>
      </c>
      <c r="L1204">
        <v>5</v>
      </c>
      <c r="M1204" t="s">
        <v>28</v>
      </c>
      <c r="N1204" t="s">
        <v>1218</v>
      </c>
    </row>
    <row r="1205" spans="1:14" x14ac:dyDescent="0.3">
      <c r="A1205" t="s">
        <v>1464</v>
      </c>
      <c r="B1205" t="s">
        <v>430</v>
      </c>
      <c r="C1205">
        <v>33</v>
      </c>
      <c r="D1205" t="s">
        <v>24</v>
      </c>
      <c r="E1205" t="s">
        <v>42</v>
      </c>
      <c r="F1205" t="s">
        <v>43</v>
      </c>
      <c r="G1205" t="s">
        <v>50</v>
      </c>
      <c r="H1205">
        <v>44998</v>
      </c>
      <c r="I1205">
        <v>42121</v>
      </c>
      <c r="J1205">
        <v>1082</v>
      </c>
      <c r="K1205">
        <v>2.5499999999999998</v>
      </c>
      <c r="L1205">
        <v>4</v>
      </c>
      <c r="M1205" t="s">
        <v>20</v>
      </c>
      <c r="N1205" t="s">
        <v>1218</v>
      </c>
    </row>
    <row r="1206" spans="1:14" x14ac:dyDescent="0.3">
      <c r="A1206" t="s">
        <v>1465</v>
      </c>
      <c r="B1206" t="s">
        <v>140</v>
      </c>
      <c r="C1206">
        <v>41</v>
      </c>
      <c r="D1206" t="s">
        <v>16</v>
      </c>
      <c r="E1206" t="s">
        <v>62</v>
      </c>
      <c r="F1206" t="s">
        <v>63</v>
      </c>
      <c r="G1206" t="s">
        <v>33</v>
      </c>
      <c r="H1206">
        <v>43929</v>
      </c>
      <c r="I1206">
        <v>33873</v>
      </c>
      <c r="J1206">
        <v>1591</v>
      </c>
      <c r="K1206">
        <v>2.83</v>
      </c>
      <c r="L1206">
        <v>1</v>
      </c>
      <c r="M1206" t="s">
        <v>20</v>
      </c>
      <c r="N1206" t="s">
        <v>1218</v>
      </c>
    </row>
    <row r="1207" spans="1:14" x14ac:dyDescent="0.3">
      <c r="A1207" t="s">
        <v>1466</v>
      </c>
      <c r="B1207" t="s">
        <v>723</v>
      </c>
      <c r="C1207">
        <v>29</v>
      </c>
      <c r="D1207" t="s">
        <v>16</v>
      </c>
      <c r="E1207" t="s">
        <v>42</v>
      </c>
      <c r="F1207" t="s">
        <v>43</v>
      </c>
      <c r="G1207" t="s">
        <v>53</v>
      </c>
      <c r="H1207">
        <v>43377</v>
      </c>
      <c r="I1207">
        <v>45881</v>
      </c>
      <c r="J1207">
        <v>2679</v>
      </c>
      <c r="K1207">
        <v>3.78</v>
      </c>
      <c r="L1207">
        <v>0</v>
      </c>
      <c r="M1207" t="s">
        <v>20</v>
      </c>
      <c r="N1207" t="s">
        <v>1218</v>
      </c>
    </row>
    <row r="1208" spans="1:14" x14ac:dyDescent="0.3">
      <c r="A1208" t="s">
        <v>1467</v>
      </c>
      <c r="B1208" t="s">
        <v>298</v>
      </c>
      <c r="C1208">
        <v>25</v>
      </c>
      <c r="D1208" t="s">
        <v>16</v>
      </c>
      <c r="E1208" t="s">
        <v>74</v>
      </c>
      <c r="F1208" t="s">
        <v>75</v>
      </c>
      <c r="G1208" t="s">
        <v>33</v>
      </c>
      <c r="H1208">
        <v>44912</v>
      </c>
      <c r="I1208">
        <v>29509</v>
      </c>
      <c r="J1208">
        <v>2395</v>
      </c>
      <c r="K1208">
        <v>3.41</v>
      </c>
      <c r="L1208">
        <v>3</v>
      </c>
      <c r="M1208" t="s">
        <v>28</v>
      </c>
      <c r="N1208" t="s">
        <v>1218</v>
      </c>
    </row>
    <row r="1209" spans="1:14" x14ac:dyDescent="0.3">
      <c r="A1209" t="s">
        <v>292</v>
      </c>
      <c r="B1209" t="s">
        <v>293</v>
      </c>
      <c r="C1209">
        <v>31</v>
      </c>
      <c r="D1209" t="s">
        <v>24</v>
      </c>
      <c r="E1209" t="s">
        <v>58</v>
      </c>
      <c r="F1209" t="s">
        <v>59</v>
      </c>
      <c r="G1209" t="s">
        <v>53</v>
      </c>
      <c r="H1209">
        <v>42227</v>
      </c>
      <c r="I1209">
        <v>32130</v>
      </c>
      <c r="J1209">
        <v>936</v>
      </c>
      <c r="K1209">
        <v>1.64</v>
      </c>
      <c r="L1209">
        <v>1</v>
      </c>
      <c r="M1209" t="s">
        <v>34</v>
      </c>
      <c r="N1209" t="s">
        <v>1218</v>
      </c>
    </row>
    <row r="1210" spans="1:14" x14ac:dyDescent="0.3">
      <c r="A1210" t="s">
        <v>1076</v>
      </c>
      <c r="B1210" t="s">
        <v>581</v>
      </c>
      <c r="C1210">
        <v>25</v>
      </c>
      <c r="D1210" t="s">
        <v>16</v>
      </c>
      <c r="E1210" t="s">
        <v>37</v>
      </c>
      <c r="F1210" t="s">
        <v>38</v>
      </c>
      <c r="G1210" t="s">
        <v>33</v>
      </c>
      <c r="H1210">
        <v>43853</v>
      </c>
      <c r="I1210">
        <v>28733</v>
      </c>
      <c r="J1210">
        <v>1989</v>
      </c>
      <c r="K1210">
        <v>3.13</v>
      </c>
      <c r="L1210">
        <v>6</v>
      </c>
      <c r="M1210" t="s">
        <v>34</v>
      </c>
      <c r="N1210" t="s">
        <v>1218</v>
      </c>
    </row>
    <row r="1211" spans="1:14" x14ac:dyDescent="0.3">
      <c r="A1211" t="s">
        <v>502</v>
      </c>
      <c r="B1211" t="s">
        <v>98</v>
      </c>
      <c r="C1211">
        <v>37</v>
      </c>
      <c r="D1211" t="s">
        <v>16</v>
      </c>
      <c r="E1211" t="s">
        <v>37</v>
      </c>
      <c r="F1211" t="s">
        <v>38</v>
      </c>
      <c r="G1211" t="s">
        <v>53</v>
      </c>
      <c r="H1211">
        <v>45300</v>
      </c>
      <c r="I1211">
        <v>26133</v>
      </c>
      <c r="J1211">
        <v>587</v>
      </c>
      <c r="K1211">
        <v>2.74</v>
      </c>
      <c r="L1211">
        <v>2</v>
      </c>
      <c r="M1211" t="s">
        <v>34</v>
      </c>
      <c r="N1211" t="s">
        <v>1218</v>
      </c>
    </row>
    <row r="1212" spans="1:14" x14ac:dyDescent="0.3">
      <c r="A1212" t="s">
        <v>1468</v>
      </c>
      <c r="B1212" t="s">
        <v>270</v>
      </c>
      <c r="C1212">
        <v>32</v>
      </c>
      <c r="D1212" t="s">
        <v>16</v>
      </c>
      <c r="E1212" t="s">
        <v>58</v>
      </c>
      <c r="F1212" t="s">
        <v>59</v>
      </c>
      <c r="G1212" t="s">
        <v>50</v>
      </c>
      <c r="H1212">
        <v>45452</v>
      </c>
      <c r="I1212">
        <v>27981</v>
      </c>
      <c r="J1212">
        <v>895</v>
      </c>
      <c r="K1212">
        <v>3.2</v>
      </c>
      <c r="L1212">
        <v>5</v>
      </c>
      <c r="M1212" t="s">
        <v>34</v>
      </c>
      <c r="N1212" t="s">
        <v>1218</v>
      </c>
    </row>
    <row r="1213" spans="1:14" x14ac:dyDescent="0.3">
      <c r="A1213" t="s">
        <v>1469</v>
      </c>
      <c r="B1213" t="s">
        <v>209</v>
      </c>
      <c r="C1213">
        <v>35</v>
      </c>
      <c r="D1213" t="s">
        <v>24</v>
      </c>
      <c r="E1213" t="s">
        <v>42</v>
      </c>
      <c r="F1213" t="s">
        <v>43</v>
      </c>
      <c r="G1213" t="s">
        <v>53</v>
      </c>
      <c r="H1213">
        <v>42107</v>
      </c>
      <c r="I1213">
        <v>37346</v>
      </c>
      <c r="J1213">
        <v>1879</v>
      </c>
      <c r="K1213">
        <v>3.88</v>
      </c>
      <c r="L1213">
        <v>0</v>
      </c>
      <c r="M1213" t="s">
        <v>34</v>
      </c>
      <c r="N1213" t="s">
        <v>1218</v>
      </c>
    </row>
    <row r="1214" spans="1:14" x14ac:dyDescent="0.3">
      <c r="A1214" t="s">
        <v>1470</v>
      </c>
      <c r="B1214" t="s">
        <v>319</v>
      </c>
      <c r="C1214">
        <v>33</v>
      </c>
      <c r="D1214" t="s">
        <v>16</v>
      </c>
      <c r="E1214" t="s">
        <v>31</v>
      </c>
      <c r="F1214" t="s">
        <v>32</v>
      </c>
      <c r="G1214" t="s">
        <v>27</v>
      </c>
      <c r="H1214">
        <v>45613</v>
      </c>
      <c r="I1214">
        <v>29037</v>
      </c>
      <c r="J1214">
        <v>1928</v>
      </c>
      <c r="K1214">
        <v>4.99</v>
      </c>
      <c r="L1214">
        <v>1</v>
      </c>
      <c r="M1214" t="s">
        <v>20</v>
      </c>
      <c r="N1214" t="s">
        <v>1218</v>
      </c>
    </row>
    <row r="1215" spans="1:14" x14ac:dyDescent="0.3">
      <c r="A1215" t="s">
        <v>1471</v>
      </c>
      <c r="B1215" t="s">
        <v>1304</v>
      </c>
      <c r="C1215">
        <v>35</v>
      </c>
      <c r="D1215" t="s">
        <v>24</v>
      </c>
      <c r="E1215" t="s">
        <v>62</v>
      </c>
      <c r="F1215" t="s">
        <v>63</v>
      </c>
      <c r="G1215" t="s">
        <v>27</v>
      </c>
      <c r="H1215">
        <v>45398</v>
      </c>
      <c r="I1215">
        <v>37272</v>
      </c>
      <c r="J1215">
        <v>2819</v>
      </c>
      <c r="K1215">
        <v>3.28</v>
      </c>
      <c r="L1215">
        <v>2</v>
      </c>
      <c r="M1215" t="s">
        <v>20</v>
      </c>
      <c r="N1215" t="s">
        <v>1218</v>
      </c>
    </row>
    <row r="1216" spans="1:14" x14ac:dyDescent="0.3">
      <c r="A1216" t="s">
        <v>1472</v>
      </c>
      <c r="B1216" t="s">
        <v>433</v>
      </c>
      <c r="C1216">
        <v>38</v>
      </c>
      <c r="D1216" t="s">
        <v>16</v>
      </c>
      <c r="E1216" t="s">
        <v>37</v>
      </c>
      <c r="F1216" t="s">
        <v>38</v>
      </c>
      <c r="G1216" t="s">
        <v>39</v>
      </c>
      <c r="H1216">
        <v>42220</v>
      </c>
      <c r="I1216">
        <v>30418</v>
      </c>
      <c r="J1216">
        <v>1384</v>
      </c>
      <c r="K1216">
        <v>2.4900000000000002</v>
      </c>
      <c r="L1216">
        <v>4</v>
      </c>
      <c r="M1216" t="s">
        <v>34</v>
      </c>
      <c r="N1216" t="s">
        <v>1218</v>
      </c>
    </row>
    <row r="1217" spans="1:14" x14ac:dyDescent="0.3">
      <c r="A1217" t="s">
        <v>1473</v>
      </c>
      <c r="B1217" t="s">
        <v>602</v>
      </c>
      <c r="C1217">
        <v>30</v>
      </c>
      <c r="D1217" t="s">
        <v>24</v>
      </c>
      <c r="E1217" t="s">
        <v>62</v>
      </c>
      <c r="F1217" t="s">
        <v>63</v>
      </c>
      <c r="G1217" t="s">
        <v>50</v>
      </c>
      <c r="H1217">
        <v>44880</v>
      </c>
      <c r="I1217">
        <v>41015</v>
      </c>
      <c r="J1217">
        <v>1648</v>
      </c>
      <c r="K1217">
        <v>3.62</v>
      </c>
      <c r="L1217">
        <v>1</v>
      </c>
      <c r="M1217" t="s">
        <v>20</v>
      </c>
      <c r="N1217" t="s">
        <v>1218</v>
      </c>
    </row>
    <row r="1218" spans="1:14" x14ac:dyDescent="0.3">
      <c r="A1218" t="s">
        <v>888</v>
      </c>
      <c r="B1218" t="s">
        <v>238</v>
      </c>
      <c r="C1218">
        <v>40</v>
      </c>
      <c r="D1218" t="s">
        <v>16</v>
      </c>
      <c r="E1218" t="s">
        <v>42</v>
      </c>
      <c r="F1218" t="s">
        <v>43</v>
      </c>
      <c r="G1218" t="s">
        <v>27</v>
      </c>
      <c r="H1218">
        <v>45194</v>
      </c>
      <c r="I1218">
        <v>39611</v>
      </c>
      <c r="J1218">
        <v>821</v>
      </c>
      <c r="K1218">
        <v>1.72</v>
      </c>
      <c r="L1218">
        <v>0</v>
      </c>
      <c r="M1218" t="s">
        <v>28</v>
      </c>
      <c r="N1218" t="s">
        <v>1218</v>
      </c>
    </row>
    <row r="1219" spans="1:14" x14ac:dyDescent="0.3">
      <c r="A1219" t="s">
        <v>1193</v>
      </c>
      <c r="B1219" t="s">
        <v>312</v>
      </c>
      <c r="C1219">
        <v>21</v>
      </c>
      <c r="D1219" t="s">
        <v>24</v>
      </c>
      <c r="E1219" t="s">
        <v>42</v>
      </c>
      <c r="F1219" t="s">
        <v>43</v>
      </c>
      <c r="G1219" t="s">
        <v>33</v>
      </c>
      <c r="H1219">
        <v>43248</v>
      </c>
      <c r="I1219">
        <v>37784</v>
      </c>
      <c r="J1219">
        <v>1816</v>
      </c>
      <c r="K1219">
        <v>3.6</v>
      </c>
      <c r="L1219">
        <v>1</v>
      </c>
      <c r="M1219" t="s">
        <v>28</v>
      </c>
      <c r="N1219" t="s">
        <v>1218</v>
      </c>
    </row>
    <row r="1220" spans="1:14" x14ac:dyDescent="0.3">
      <c r="A1220" t="s">
        <v>1474</v>
      </c>
      <c r="B1220" t="s">
        <v>98</v>
      </c>
      <c r="C1220">
        <v>26</v>
      </c>
      <c r="D1220" t="s">
        <v>24</v>
      </c>
      <c r="E1220" t="s">
        <v>58</v>
      </c>
      <c r="F1220" t="s">
        <v>59</v>
      </c>
      <c r="G1220" t="s">
        <v>33</v>
      </c>
      <c r="H1220">
        <v>42819</v>
      </c>
      <c r="I1220">
        <v>33185</v>
      </c>
      <c r="J1220">
        <v>860</v>
      </c>
      <c r="K1220">
        <v>3.28</v>
      </c>
      <c r="L1220">
        <v>0</v>
      </c>
      <c r="M1220" t="s">
        <v>28</v>
      </c>
      <c r="N1220" t="s">
        <v>1218</v>
      </c>
    </row>
    <row r="1221" spans="1:14" x14ac:dyDescent="0.3">
      <c r="A1221" t="s">
        <v>576</v>
      </c>
      <c r="B1221" t="s">
        <v>577</v>
      </c>
      <c r="C1221">
        <v>33</v>
      </c>
      <c r="D1221" t="s">
        <v>24</v>
      </c>
      <c r="E1221" t="s">
        <v>42</v>
      </c>
      <c r="F1221" t="s">
        <v>43</v>
      </c>
      <c r="G1221" t="s">
        <v>88</v>
      </c>
      <c r="H1221">
        <v>44784</v>
      </c>
      <c r="I1221">
        <v>45681</v>
      </c>
      <c r="J1221">
        <v>2337</v>
      </c>
      <c r="K1221">
        <v>3.74</v>
      </c>
      <c r="L1221">
        <v>1</v>
      </c>
      <c r="M1221" t="s">
        <v>28</v>
      </c>
      <c r="N1221" t="s">
        <v>1218</v>
      </c>
    </row>
    <row r="1222" spans="1:14" x14ac:dyDescent="0.3">
      <c r="A1222" t="s">
        <v>1475</v>
      </c>
      <c r="B1222" t="s">
        <v>1375</v>
      </c>
      <c r="C1222">
        <v>26</v>
      </c>
      <c r="D1222" t="s">
        <v>24</v>
      </c>
      <c r="E1222" t="s">
        <v>42</v>
      </c>
      <c r="F1222" t="s">
        <v>43</v>
      </c>
      <c r="G1222" t="s">
        <v>50</v>
      </c>
      <c r="H1222">
        <v>44013</v>
      </c>
      <c r="I1222">
        <v>39928</v>
      </c>
      <c r="J1222">
        <v>3563</v>
      </c>
      <c r="K1222">
        <v>3.97</v>
      </c>
      <c r="L1222">
        <v>3</v>
      </c>
      <c r="M1222" t="s">
        <v>20</v>
      </c>
      <c r="N1222" t="s">
        <v>1218</v>
      </c>
    </row>
    <row r="1223" spans="1:14" x14ac:dyDescent="0.3">
      <c r="A1223" t="s">
        <v>351</v>
      </c>
      <c r="B1223" t="s">
        <v>352</v>
      </c>
      <c r="C1223">
        <v>21</v>
      </c>
      <c r="D1223" t="s">
        <v>16</v>
      </c>
      <c r="E1223" t="s">
        <v>62</v>
      </c>
      <c r="F1223" t="s">
        <v>63</v>
      </c>
      <c r="G1223" t="s">
        <v>39</v>
      </c>
      <c r="H1223">
        <v>43161</v>
      </c>
      <c r="I1223">
        <v>41240</v>
      </c>
      <c r="J1223">
        <v>1955</v>
      </c>
      <c r="K1223">
        <v>2.48</v>
      </c>
      <c r="L1223">
        <v>5</v>
      </c>
      <c r="M1223" t="s">
        <v>28</v>
      </c>
      <c r="N1223" t="s">
        <v>1218</v>
      </c>
    </row>
    <row r="1224" spans="1:14" x14ac:dyDescent="0.3">
      <c r="A1224" t="s">
        <v>1476</v>
      </c>
      <c r="B1224" t="s">
        <v>439</v>
      </c>
      <c r="C1224">
        <v>37</v>
      </c>
      <c r="D1224" t="s">
        <v>16</v>
      </c>
      <c r="E1224" t="s">
        <v>37</v>
      </c>
      <c r="F1224" t="s">
        <v>38</v>
      </c>
      <c r="G1224" t="s">
        <v>39</v>
      </c>
      <c r="H1224">
        <v>43830</v>
      </c>
      <c r="I1224">
        <v>26815</v>
      </c>
      <c r="J1224">
        <v>713</v>
      </c>
      <c r="K1224">
        <v>2.59</v>
      </c>
      <c r="L1224">
        <v>4</v>
      </c>
      <c r="M1224" t="s">
        <v>28</v>
      </c>
      <c r="N1224" t="s">
        <v>1218</v>
      </c>
    </row>
    <row r="1225" spans="1:14" x14ac:dyDescent="0.3">
      <c r="A1225" t="s">
        <v>1477</v>
      </c>
      <c r="B1225" t="s">
        <v>1478</v>
      </c>
      <c r="C1225">
        <v>28</v>
      </c>
      <c r="D1225" t="s">
        <v>24</v>
      </c>
      <c r="E1225" t="s">
        <v>25</v>
      </c>
      <c r="F1225" t="s">
        <v>26</v>
      </c>
      <c r="G1225" t="s">
        <v>53</v>
      </c>
      <c r="H1225">
        <v>44128</v>
      </c>
      <c r="I1225">
        <v>29578</v>
      </c>
      <c r="J1225">
        <v>1027</v>
      </c>
      <c r="K1225">
        <v>3.15</v>
      </c>
      <c r="L1225">
        <v>2</v>
      </c>
      <c r="M1225" t="s">
        <v>20</v>
      </c>
      <c r="N1225" t="s">
        <v>1218</v>
      </c>
    </row>
    <row r="1226" spans="1:14" x14ac:dyDescent="0.3">
      <c r="A1226" t="s">
        <v>779</v>
      </c>
      <c r="B1226" t="s">
        <v>780</v>
      </c>
      <c r="C1226">
        <v>44</v>
      </c>
      <c r="D1226" t="s">
        <v>24</v>
      </c>
      <c r="E1226" t="s">
        <v>17</v>
      </c>
      <c r="F1226" t="s">
        <v>18</v>
      </c>
      <c r="G1226" t="s">
        <v>39</v>
      </c>
      <c r="H1226">
        <v>45026</v>
      </c>
      <c r="I1226">
        <v>53055</v>
      </c>
      <c r="J1226">
        <v>2604</v>
      </c>
      <c r="K1226">
        <v>2.87</v>
      </c>
      <c r="L1226">
        <v>3</v>
      </c>
      <c r="M1226" t="s">
        <v>20</v>
      </c>
      <c r="N1226" t="s">
        <v>1218</v>
      </c>
    </row>
    <row r="1227" spans="1:14" x14ac:dyDescent="0.3">
      <c r="A1227" t="s">
        <v>1114</v>
      </c>
      <c r="B1227" t="s">
        <v>1115</v>
      </c>
      <c r="C1227">
        <v>35</v>
      </c>
      <c r="D1227" t="s">
        <v>24</v>
      </c>
      <c r="E1227" t="s">
        <v>58</v>
      </c>
      <c r="F1227" t="s">
        <v>59</v>
      </c>
      <c r="G1227" t="s">
        <v>88</v>
      </c>
      <c r="H1227">
        <v>43050</v>
      </c>
      <c r="I1227">
        <v>31410</v>
      </c>
      <c r="J1227">
        <v>3104</v>
      </c>
      <c r="K1227">
        <v>4.28</v>
      </c>
      <c r="L1227">
        <v>2</v>
      </c>
      <c r="M1227" t="s">
        <v>28</v>
      </c>
      <c r="N1227" t="s">
        <v>1218</v>
      </c>
    </row>
    <row r="1228" spans="1:14" x14ac:dyDescent="0.3">
      <c r="A1228" t="s">
        <v>1479</v>
      </c>
      <c r="B1228" t="s">
        <v>1480</v>
      </c>
      <c r="C1228">
        <v>33</v>
      </c>
      <c r="D1228" t="s">
        <v>16</v>
      </c>
      <c r="E1228" t="s">
        <v>17</v>
      </c>
      <c r="F1228" t="s">
        <v>18</v>
      </c>
      <c r="G1228" t="s">
        <v>53</v>
      </c>
      <c r="H1228">
        <v>43598</v>
      </c>
      <c r="I1228">
        <v>48424</v>
      </c>
      <c r="J1228">
        <v>1384</v>
      </c>
      <c r="K1228">
        <v>2.8</v>
      </c>
      <c r="L1228">
        <v>2</v>
      </c>
      <c r="M1228" t="s">
        <v>20</v>
      </c>
      <c r="N1228" t="s">
        <v>1218</v>
      </c>
    </row>
    <row r="1229" spans="1:14" x14ac:dyDescent="0.3">
      <c r="A1229" t="s">
        <v>1481</v>
      </c>
      <c r="B1229" t="s">
        <v>1090</v>
      </c>
      <c r="C1229">
        <v>31</v>
      </c>
      <c r="D1229" t="s">
        <v>16</v>
      </c>
      <c r="E1229" t="s">
        <v>58</v>
      </c>
      <c r="F1229" t="s">
        <v>59</v>
      </c>
      <c r="G1229" t="s">
        <v>39</v>
      </c>
      <c r="H1229">
        <v>44347</v>
      </c>
      <c r="I1229">
        <v>28158</v>
      </c>
      <c r="J1229">
        <v>2793</v>
      </c>
      <c r="K1229">
        <v>4.47</v>
      </c>
      <c r="L1229">
        <v>1</v>
      </c>
      <c r="M1229" t="s">
        <v>28</v>
      </c>
      <c r="N1229" t="s">
        <v>1218</v>
      </c>
    </row>
    <row r="1230" spans="1:14" x14ac:dyDescent="0.3">
      <c r="A1230" t="s">
        <v>1482</v>
      </c>
      <c r="B1230" t="s">
        <v>558</v>
      </c>
      <c r="C1230">
        <v>33</v>
      </c>
      <c r="D1230" t="s">
        <v>24</v>
      </c>
      <c r="E1230" t="s">
        <v>37</v>
      </c>
      <c r="F1230" t="s">
        <v>38</v>
      </c>
      <c r="G1230" t="s">
        <v>39</v>
      </c>
      <c r="H1230">
        <v>44791</v>
      </c>
      <c r="I1230">
        <v>30679</v>
      </c>
      <c r="J1230">
        <v>1729</v>
      </c>
      <c r="K1230">
        <v>2.81</v>
      </c>
      <c r="L1230">
        <v>3</v>
      </c>
      <c r="M1230" t="s">
        <v>34</v>
      </c>
      <c r="N1230" t="s">
        <v>1218</v>
      </c>
    </row>
    <row r="1231" spans="1:14" x14ac:dyDescent="0.3">
      <c r="A1231" t="s">
        <v>1483</v>
      </c>
      <c r="B1231" t="s">
        <v>687</v>
      </c>
      <c r="C1231">
        <v>31</v>
      </c>
      <c r="D1231" t="s">
        <v>24</v>
      </c>
      <c r="E1231" t="s">
        <v>25</v>
      </c>
      <c r="F1231" t="s">
        <v>26</v>
      </c>
      <c r="G1231" t="s">
        <v>19</v>
      </c>
      <c r="H1231">
        <v>42737</v>
      </c>
      <c r="I1231">
        <v>35269</v>
      </c>
      <c r="J1231">
        <v>1941</v>
      </c>
      <c r="K1231">
        <v>3.77</v>
      </c>
      <c r="L1231">
        <v>4</v>
      </c>
      <c r="M1231" t="s">
        <v>34</v>
      </c>
      <c r="N1231" t="s">
        <v>1218</v>
      </c>
    </row>
    <row r="1232" spans="1:14" x14ac:dyDescent="0.3">
      <c r="A1232" t="s">
        <v>183</v>
      </c>
      <c r="B1232" t="s">
        <v>184</v>
      </c>
      <c r="C1232">
        <v>26</v>
      </c>
      <c r="D1232" t="s">
        <v>24</v>
      </c>
      <c r="E1232" t="s">
        <v>31</v>
      </c>
      <c r="F1232" t="s">
        <v>32</v>
      </c>
      <c r="G1232" t="s">
        <v>88</v>
      </c>
      <c r="H1232">
        <v>43365</v>
      </c>
      <c r="I1232">
        <v>26667</v>
      </c>
      <c r="J1232">
        <v>1350</v>
      </c>
      <c r="K1232">
        <v>3.22</v>
      </c>
      <c r="L1232">
        <v>4</v>
      </c>
      <c r="M1232" t="s">
        <v>28</v>
      </c>
      <c r="N1232" t="s">
        <v>1218</v>
      </c>
    </row>
    <row r="1233" spans="1:14" x14ac:dyDescent="0.3">
      <c r="A1233" t="s">
        <v>1484</v>
      </c>
      <c r="B1233" t="s">
        <v>92</v>
      </c>
      <c r="C1233">
        <v>27</v>
      </c>
      <c r="D1233" t="s">
        <v>24</v>
      </c>
      <c r="E1233" t="s">
        <v>62</v>
      </c>
      <c r="F1233" t="s">
        <v>63</v>
      </c>
      <c r="G1233" t="s">
        <v>105</v>
      </c>
      <c r="H1233">
        <v>43159</v>
      </c>
      <c r="I1233">
        <v>43010</v>
      </c>
      <c r="J1233">
        <v>2723</v>
      </c>
      <c r="K1233">
        <v>4.1399999999999997</v>
      </c>
      <c r="L1233">
        <v>1</v>
      </c>
      <c r="M1233" t="s">
        <v>20</v>
      </c>
      <c r="N1233" t="s">
        <v>1218</v>
      </c>
    </row>
    <row r="1234" spans="1:14" x14ac:dyDescent="0.3">
      <c r="A1234" t="s">
        <v>1485</v>
      </c>
      <c r="B1234" t="s">
        <v>499</v>
      </c>
      <c r="C1234">
        <v>30</v>
      </c>
      <c r="D1234" t="s">
        <v>24</v>
      </c>
      <c r="E1234" t="s">
        <v>37</v>
      </c>
      <c r="F1234" t="s">
        <v>38</v>
      </c>
      <c r="G1234" t="s">
        <v>50</v>
      </c>
      <c r="H1234">
        <v>42212</v>
      </c>
      <c r="I1234">
        <v>20460</v>
      </c>
      <c r="J1234">
        <v>1482</v>
      </c>
      <c r="K1234">
        <v>3.5</v>
      </c>
      <c r="L1234">
        <v>2</v>
      </c>
      <c r="M1234" t="s">
        <v>34</v>
      </c>
      <c r="N1234" t="s">
        <v>1218</v>
      </c>
    </row>
    <row r="1235" spans="1:14" x14ac:dyDescent="0.3">
      <c r="A1235" t="s">
        <v>1486</v>
      </c>
      <c r="B1235" t="s">
        <v>1487</v>
      </c>
      <c r="C1235">
        <v>23</v>
      </c>
      <c r="D1235" t="s">
        <v>16</v>
      </c>
      <c r="E1235" t="s">
        <v>31</v>
      </c>
      <c r="F1235" t="s">
        <v>32</v>
      </c>
      <c r="G1235" t="s">
        <v>19</v>
      </c>
      <c r="H1235">
        <v>44824</v>
      </c>
      <c r="I1235">
        <v>30431</v>
      </c>
      <c r="J1235">
        <v>2268</v>
      </c>
      <c r="K1235">
        <v>4.9000000000000004</v>
      </c>
      <c r="L1235">
        <v>2</v>
      </c>
      <c r="M1235" t="s">
        <v>20</v>
      </c>
      <c r="N1235" t="s">
        <v>1218</v>
      </c>
    </row>
    <row r="1236" spans="1:14" x14ac:dyDescent="0.3">
      <c r="A1236" t="s">
        <v>1488</v>
      </c>
      <c r="B1236" t="s">
        <v>761</v>
      </c>
      <c r="C1236">
        <v>34</v>
      </c>
      <c r="D1236" t="s">
        <v>16</v>
      </c>
      <c r="E1236" t="s">
        <v>17</v>
      </c>
      <c r="F1236" t="s">
        <v>18</v>
      </c>
      <c r="G1236" t="s">
        <v>19</v>
      </c>
      <c r="H1236">
        <v>42227</v>
      </c>
      <c r="I1236">
        <v>49764</v>
      </c>
      <c r="J1236">
        <v>3124</v>
      </c>
      <c r="K1236">
        <v>4.57</v>
      </c>
      <c r="L1236">
        <v>4</v>
      </c>
      <c r="M1236" t="s">
        <v>34</v>
      </c>
      <c r="N1236" t="s">
        <v>1218</v>
      </c>
    </row>
    <row r="1237" spans="1:14" x14ac:dyDescent="0.3">
      <c r="A1237" t="s">
        <v>693</v>
      </c>
      <c r="B1237" t="s">
        <v>694</v>
      </c>
      <c r="C1237">
        <v>36</v>
      </c>
      <c r="D1237" t="s">
        <v>16</v>
      </c>
      <c r="E1237" t="s">
        <v>25</v>
      </c>
      <c r="F1237" t="s">
        <v>26</v>
      </c>
      <c r="G1237" t="s">
        <v>33</v>
      </c>
      <c r="H1237">
        <v>42235</v>
      </c>
      <c r="I1237">
        <v>28843</v>
      </c>
      <c r="J1237">
        <v>590</v>
      </c>
      <c r="K1237">
        <v>1.98</v>
      </c>
      <c r="L1237">
        <v>1</v>
      </c>
      <c r="M1237" t="s">
        <v>20</v>
      </c>
      <c r="N1237" t="s">
        <v>1218</v>
      </c>
    </row>
    <row r="1238" spans="1:14" x14ac:dyDescent="0.3">
      <c r="A1238" t="s">
        <v>164</v>
      </c>
      <c r="B1238" t="s">
        <v>165</v>
      </c>
      <c r="C1238">
        <v>28</v>
      </c>
      <c r="D1238" t="s">
        <v>16</v>
      </c>
      <c r="E1238" t="s">
        <v>17</v>
      </c>
      <c r="F1238" t="s">
        <v>18</v>
      </c>
      <c r="G1238" t="s">
        <v>88</v>
      </c>
      <c r="H1238">
        <v>43988</v>
      </c>
      <c r="I1238">
        <v>47926</v>
      </c>
      <c r="J1238">
        <v>2553</v>
      </c>
      <c r="K1238">
        <v>4.78</v>
      </c>
      <c r="L1238">
        <v>1</v>
      </c>
      <c r="M1238" t="s">
        <v>34</v>
      </c>
      <c r="N1238" t="s">
        <v>1218</v>
      </c>
    </row>
    <row r="1239" spans="1:14" x14ac:dyDescent="0.3">
      <c r="A1239" t="s">
        <v>1489</v>
      </c>
      <c r="B1239" t="s">
        <v>259</v>
      </c>
      <c r="C1239">
        <v>30</v>
      </c>
      <c r="D1239" t="s">
        <v>24</v>
      </c>
      <c r="E1239" t="s">
        <v>42</v>
      </c>
      <c r="F1239" t="s">
        <v>43</v>
      </c>
      <c r="G1239" t="s">
        <v>27</v>
      </c>
      <c r="H1239">
        <v>43428</v>
      </c>
      <c r="I1239">
        <v>35705</v>
      </c>
      <c r="J1239">
        <v>1211</v>
      </c>
      <c r="K1239">
        <v>2.84</v>
      </c>
      <c r="L1239">
        <v>6</v>
      </c>
      <c r="M1239" t="s">
        <v>20</v>
      </c>
      <c r="N1239" t="s">
        <v>1218</v>
      </c>
    </row>
    <row r="1240" spans="1:14" x14ac:dyDescent="0.3">
      <c r="A1240" t="s">
        <v>1490</v>
      </c>
      <c r="B1240" t="s">
        <v>1491</v>
      </c>
      <c r="C1240">
        <v>24</v>
      </c>
      <c r="D1240" t="s">
        <v>24</v>
      </c>
      <c r="E1240" t="s">
        <v>62</v>
      </c>
      <c r="F1240" t="s">
        <v>63</v>
      </c>
      <c r="G1240" t="s">
        <v>39</v>
      </c>
      <c r="H1240">
        <v>42426</v>
      </c>
      <c r="I1240">
        <v>49590</v>
      </c>
      <c r="J1240">
        <v>3071</v>
      </c>
      <c r="K1240">
        <v>2.87</v>
      </c>
      <c r="L1240">
        <v>4</v>
      </c>
      <c r="M1240" t="s">
        <v>34</v>
      </c>
      <c r="N1240" t="s">
        <v>1218</v>
      </c>
    </row>
    <row r="1241" spans="1:14" x14ac:dyDescent="0.3">
      <c r="A1241" t="s">
        <v>1492</v>
      </c>
      <c r="B1241" t="s">
        <v>1480</v>
      </c>
      <c r="C1241">
        <v>30</v>
      </c>
      <c r="D1241" t="s">
        <v>16</v>
      </c>
      <c r="E1241" t="s">
        <v>74</v>
      </c>
      <c r="F1241" t="s">
        <v>75</v>
      </c>
      <c r="G1241" t="s">
        <v>105</v>
      </c>
      <c r="H1241">
        <v>44792</v>
      </c>
      <c r="I1241">
        <v>45557</v>
      </c>
      <c r="J1241">
        <v>2056</v>
      </c>
      <c r="K1241">
        <v>1.89</v>
      </c>
      <c r="L1241">
        <v>3</v>
      </c>
      <c r="M1241" t="s">
        <v>20</v>
      </c>
      <c r="N1241" t="s">
        <v>1218</v>
      </c>
    </row>
    <row r="1242" spans="1:14" x14ac:dyDescent="0.3">
      <c r="A1242" t="s">
        <v>1493</v>
      </c>
      <c r="B1242" t="s">
        <v>836</v>
      </c>
      <c r="C1242">
        <v>37</v>
      </c>
      <c r="D1242" t="s">
        <v>16</v>
      </c>
      <c r="E1242" t="s">
        <v>42</v>
      </c>
      <c r="F1242" t="s">
        <v>43</v>
      </c>
      <c r="G1242" t="s">
        <v>19</v>
      </c>
      <c r="H1242">
        <v>44686</v>
      </c>
      <c r="I1242">
        <v>44431</v>
      </c>
      <c r="J1242">
        <v>1494</v>
      </c>
      <c r="K1242">
        <v>3.83</v>
      </c>
      <c r="L1242">
        <v>1</v>
      </c>
      <c r="M1242" t="s">
        <v>20</v>
      </c>
      <c r="N1242" t="s">
        <v>1218</v>
      </c>
    </row>
    <row r="1243" spans="1:14" x14ac:dyDescent="0.3">
      <c r="A1243" t="s">
        <v>625</v>
      </c>
      <c r="B1243" t="s">
        <v>626</v>
      </c>
      <c r="C1243">
        <v>42</v>
      </c>
      <c r="D1243" t="s">
        <v>16</v>
      </c>
      <c r="E1243" t="s">
        <v>74</v>
      </c>
      <c r="F1243" t="s">
        <v>75</v>
      </c>
      <c r="G1243" t="s">
        <v>88</v>
      </c>
      <c r="H1243">
        <v>42499</v>
      </c>
      <c r="I1243">
        <v>30132</v>
      </c>
      <c r="J1243">
        <v>650</v>
      </c>
      <c r="K1243">
        <v>2.61</v>
      </c>
      <c r="L1243">
        <v>3</v>
      </c>
      <c r="M1243" t="s">
        <v>34</v>
      </c>
      <c r="N1243" t="s">
        <v>1218</v>
      </c>
    </row>
    <row r="1244" spans="1:14" x14ac:dyDescent="0.3">
      <c r="A1244" t="s">
        <v>1494</v>
      </c>
      <c r="B1244" t="s">
        <v>23</v>
      </c>
      <c r="C1244">
        <v>21</v>
      </c>
      <c r="D1244" t="s">
        <v>16</v>
      </c>
      <c r="E1244" t="s">
        <v>42</v>
      </c>
      <c r="F1244" t="s">
        <v>43</v>
      </c>
      <c r="G1244" t="s">
        <v>88</v>
      </c>
      <c r="H1244">
        <v>43547</v>
      </c>
      <c r="I1244">
        <v>41510</v>
      </c>
      <c r="J1244">
        <v>1424</v>
      </c>
      <c r="K1244">
        <v>2.85</v>
      </c>
      <c r="L1244">
        <v>4</v>
      </c>
      <c r="M1244" t="s">
        <v>20</v>
      </c>
      <c r="N1244" t="s">
        <v>1218</v>
      </c>
    </row>
    <row r="1245" spans="1:14" x14ac:dyDescent="0.3">
      <c r="A1245" t="s">
        <v>1157</v>
      </c>
      <c r="B1245" t="s">
        <v>786</v>
      </c>
      <c r="C1245">
        <v>33</v>
      </c>
      <c r="D1245" t="s">
        <v>16</v>
      </c>
      <c r="E1245" t="s">
        <v>25</v>
      </c>
      <c r="F1245" t="s">
        <v>26</v>
      </c>
      <c r="G1245" t="s">
        <v>50</v>
      </c>
      <c r="H1245">
        <v>44495</v>
      </c>
      <c r="I1245">
        <v>23879</v>
      </c>
      <c r="J1245">
        <v>1383</v>
      </c>
      <c r="K1245">
        <v>2.63</v>
      </c>
      <c r="L1245">
        <v>4</v>
      </c>
      <c r="M1245" t="s">
        <v>20</v>
      </c>
      <c r="N1245" t="s">
        <v>1218</v>
      </c>
    </row>
    <row r="1246" spans="1:14" x14ac:dyDescent="0.3">
      <c r="A1246" t="s">
        <v>1039</v>
      </c>
      <c r="B1246" t="s">
        <v>950</v>
      </c>
      <c r="C1246">
        <v>34</v>
      </c>
      <c r="D1246" t="s">
        <v>16</v>
      </c>
      <c r="E1246" t="s">
        <v>62</v>
      </c>
      <c r="F1246" t="s">
        <v>63</v>
      </c>
      <c r="G1246" t="s">
        <v>105</v>
      </c>
      <c r="H1246">
        <v>42404</v>
      </c>
      <c r="I1246">
        <v>37072</v>
      </c>
      <c r="J1246">
        <v>2571</v>
      </c>
      <c r="K1246">
        <v>4.7699999999999996</v>
      </c>
      <c r="L1246">
        <v>2</v>
      </c>
      <c r="M1246" t="s">
        <v>20</v>
      </c>
      <c r="N1246" t="s">
        <v>1218</v>
      </c>
    </row>
    <row r="1247" spans="1:14" x14ac:dyDescent="0.3">
      <c r="A1247" t="s">
        <v>1024</v>
      </c>
      <c r="B1247" t="s">
        <v>626</v>
      </c>
      <c r="C1247">
        <v>21</v>
      </c>
      <c r="D1247" t="s">
        <v>16</v>
      </c>
      <c r="E1247" t="s">
        <v>25</v>
      </c>
      <c r="F1247" t="s">
        <v>26</v>
      </c>
      <c r="G1247" t="s">
        <v>88</v>
      </c>
      <c r="H1247">
        <v>43510</v>
      </c>
      <c r="I1247">
        <v>34335</v>
      </c>
      <c r="J1247">
        <v>1478</v>
      </c>
      <c r="K1247">
        <v>3.86</v>
      </c>
      <c r="L1247">
        <v>2</v>
      </c>
      <c r="M1247" t="s">
        <v>34</v>
      </c>
      <c r="N1247" t="s">
        <v>1218</v>
      </c>
    </row>
    <row r="1248" spans="1:14" x14ac:dyDescent="0.3">
      <c r="A1248" t="s">
        <v>1079</v>
      </c>
      <c r="B1248" t="s">
        <v>126</v>
      </c>
      <c r="C1248">
        <v>43</v>
      </c>
      <c r="D1248" t="s">
        <v>24</v>
      </c>
      <c r="E1248" t="s">
        <v>31</v>
      </c>
      <c r="F1248" t="s">
        <v>32</v>
      </c>
      <c r="G1248" t="s">
        <v>33</v>
      </c>
      <c r="H1248">
        <v>43929</v>
      </c>
      <c r="I1248">
        <v>36693</v>
      </c>
      <c r="J1248">
        <v>2854</v>
      </c>
      <c r="K1248">
        <v>4.4400000000000004</v>
      </c>
      <c r="L1248">
        <v>5</v>
      </c>
      <c r="M1248" t="s">
        <v>20</v>
      </c>
      <c r="N1248" t="s">
        <v>1218</v>
      </c>
    </row>
    <row r="1249" spans="1:14" x14ac:dyDescent="0.3">
      <c r="A1249" t="s">
        <v>398</v>
      </c>
      <c r="B1249" t="s">
        <v>202</v>
      </c>
      <c r="C1249">
        <v>31</v>
      </c>
      <c r="D1249" t="s">
        <v>16</v>
      </c>
      <c r="E1249" t="s">
        <v>25</v>
      </c>
      <c r="F1249" t="s">
        <v>26</v>
      </c>
      <c r="G1249" t="s">
        <v>50</v>
      </c>
      <c r="H1249">
        <v>42463</v>
      </c>
      <c r="I1249">
        <v>34799</v>
      </c>
      <c r="J1249">
        <v>1401</v>
      </c>
      <c r="K1249">
        <v>5</v>
      </c>
      <c r="L1249">
        <v>4</v>
      </c>
      <c r="M1249" t="s">
        <v>34</v>
      </c>
      <c r="N1249" t="s">
        <v>1218</v>
      </c>
    </row>
    <row r="1250" spans="1:14" x14ac:dyDescent="0.3">
      <c r="A1250" t="s">
        <v>429</v>
      </c>
      <c r="B1250" t="s">
        <v>430</v>
      </c>
      <c r="C1250">
        <v>31</v>
      </c>
      <c r="D1250" t="s">
        <v>16</v>
      </c>
      <c r="E1250" t="s">
        <v>62</v>
      </c>
      <c r="F1250" t="s">
        <v>63</v>
      </c>
      <c r="G1250" t="s">
        <v>53</v>
      </c>
      <c r="H1250">
        <v>42678</v>
      </c>
      <c r="I1250">
        <v>44527</v>
      </c>
      <c r="J1250">
        <v>2084</v>
      </c>
      <c r="K1250">
        <v>3.15</v>
      </c>
      <c r="L1250">
        <v>2</v>
      </c>
      <c r="M1250" t="s">
        <v>34</v>
      </c>
      <c r="N1250" t="s">
        <v>1218</v>
      </c>
    </row>
    <row r="1251" spans="1:14" x14ac:dyDescent="0.3">
      <c r="A1251" t="s">
        <v>60</v>
      </c>
      <c r="B1251" t="s">
        <v>61</v>
      </c>
      <c r="C1251">
        <v>21</v>
      </c>
      <c r="D1251" t="s">
        <v>16</v>
      </c>
      <c r="E1251" t="s">
        <v>62</v>
      </c>
      <c r="F1251" t="s">
        <v>63</v>
      </c>
      <c r="G1251" t="s">
        <v>50</v>
      </c>
      <c r="H1251">
        <v>43969</v>
      </c>
      <c r="I1251">
        <v>42806</v>
      </c>
      <c r="J1251">
        <v>819</v>
      </c>
      <c r="K1251">
        <v>2.44</v>
      </c>
      <c r="L1251">
        <v>3</v>
      </c>
      <c r="M1251" t="s">
        <v>34</v>
      </c>
      <c r="N1251" t="s">
        <v>1218</v>
      </c>
    </row>
    <row r="1252" spans="1:14" x14ac:dyDescent="0.3">
      <c r="A1252" t="s">
        <v>749</v>
      </c>
      <c r="B1252" t="s">
        <v>295</v>
      </c>
      <c r="C1252">
        <v>30</v>
      </c>
      <c r="D1252" t="s">
        <v>16</v>
      </c>
      <c r="E1252" t="s">
        <v>31</v>
      </c>
      <c r="F1252" t="s">
        <v>32</v>
      </c>
      <c r="G1252" t="s">
        <v>50</v>
      </c>
      <c r="H1252">
        <v>44488</v>
      </c>
      <c r="I1252">
        <v>36304</v>
      </c>
      <c r="J1252">
        <v>2001</v>
      </c>
      <c r="K1252">
        <v>2.87</v>
      </c>
      <c r="L1252">
        <v>2</v>
      </c>
      <c r="M1252" t="s">
        <v>20</v>
      </c>
      <c r="N1252" t="s">
        <v>1218</v>
      </c>
    </row>
    <row r="1253" spans="1:14" x14ac:dyDescent="0.3">
      <c r="A1253" t="s">
        <v>1495</v>
      </c>
      <c r="B1253" t="s">
        <v>531</v>
      </c>
      <c r="C1253">
        <v>33</v>
      </c>
      <c r="D1253" t="s">
        <v>16</v>
      </c>
      <c r="E1253" t="s">
        <v>58</v>
      </c>
      <c r="F1253" t="s">
        <v>59</v>
      </c>
      <c r="G1253" t="s">
        <v>19</v>
      </c>
      <c r="H1253">
        <v>43444</v>
      </c>
      <c r="I1253">
        <v>31177</v>
      </c>
      <c r="J1253">
        <v>800</v>
      </c>
      <c r="K1253">
        <v>2.98</v>
      </c>
      <c r="L1253">
        <v>4</v>
      </c>
      <c r="M1253" t="s">
        <v>20</v>
      </c>
      <c r="N1253" t="s">
        <v>1218</v>
      </c>
    </row>
    <row r="1254" spans="1:14" x14ac:dyDescent="0.3">
      <c r="A1254" t="s">
        <v>274</v>
      </c>
      <c r="B1254" t="s">
        <v>275</v>
      </c>
      <c r="C1254">
        <v>32</v>
      </c>
      <c r="D1254" t="s">
        <v>24</v>
      </c>
      <c r="E1254" t="s">
        <v>17</v>
      </c>
      <c r="F1254" t="s">
        <v>18</v>
      </c>
      <c r="G1254" t="s">
        <v>53</v>
      </c>
      <c r="H1254">
        <v>45630</v>
      </c>
      <c r="I1254">
        <v>37586</v>
      </c>
      <c r="J1254">
        <v>1559</v>
      </c>
      <c r="K1254">
        <v>3.46</v>
      </c>
      <c r="L1254">
        <v>5</v>
      </c>
      <c r="M1254" t="s">
        <v>20</v>
      </c>
      <c r="N1254" t="s">
        <v>1218</v>
      </c>
    </row>
    <row r="1255" spans="1:14" x14ac:dyDescent="0.3">
      <c r="A1255" t="s">
        <v>1496</v>
      </c>
      <c r="B1255" t="s">
        <v>104</v>
      </c>
      <c r="C1255">
        <v>28</v>
      </c>
      <c r="D1255" t="s">
        <v>16</v>
      </c>
      <c r="E1255" t="s">
        <v>42</v>
      </c>
      <c r="F1255" t="s">
        <v>43</v>
      </c>
      <c r="G1255" t="s">
        <v>53</v>
      </c>
      <c r="H1255">
        <v>42869</v>
      </c>
      <c r="I1255">
        <v>39914</v>
      </c>
      <c r="J1255">
        <v>2239</v>
      </c>
      <c r="K1255">
        <v>3.03</v>
      </c>
      <c r="L1255">
        <v>3</v>
      </c>
      <c r="M1255" t="s">
        <v>20</v>
      </c>
      <c r="N1255" t="s">
        <v>1218</v>
      </c>
    </row>
    <row r="1256" spans="1:14" x14ac:dyDescent="0.3">
      <c r="A1256" t="s">
        <v>1497</v>
      </c>
      <c r="B1256" t="s">
        <v>1498</v>
      </c>
      <c r="C1256">
        <v>34</v>
      </c>
      <c r="D1256" t="s">
        <v>16</v>
      </c>
      <c r="E1256" t="s">
        <v>58</v>
      </c>
      <c r="F1256" t="s">
        <v>59</v>
      </c>
      <c r="G1256" t="s">
        <v>50</v>
      </c>
      <c r="H1256">
        <v>43053</v>
      </c>
      <c r="I1256">
        <v>30409</v>
      </c>
      <c r="J1256">
        <v>1220</v>
      </c>
      <c r="K1256">
        <v>3.13</v>
      </c>
      <c r="L1256">
        <v>4</v>
      </c>
      <c r="M1256" t="s">
        <v>28</v>
      </c>
      <c r="N1256" t="s">
        <v>1218</v>
      </c>
    </row>
    <row r="1257" spans="1:14" x14ac:dyDescent="0.3">
      <c r="A1257" t="s">
        <v>503</v>
      </c>
      <c r="B1257" t="s">
        <v>504</v>
      </c>
      <c r="C1257">
        <v>39</v>
      </c>
      <c r="D1257" t="s">
        <v>16</v>
      </c>
      <c r="E1257" t="s">
        <v>37</v>
      </c>
      <c r="F1257" t="s">
        <v>38</v>
      </c>
      <c r="G1257" t="s">
        <v>88</v>
      </c>
      <c r="H1257">
        <v>42978</v>
      </c>
      <c r="I1257">
        <v>29499</v>
      </c>
      <c r="J1257">
        <v>1545</v>
      </c>
      <c r="K1257">
        <v>5</v>
      </c>
      <c r="L1257">
        <v>4</v>
      </c>
      <c r="M1257" t="s">
        <v>20</v>
      </c>
      <c r="N1257" t="s">
        <v>1218</v>
      </c>
    </row>
    <row r="1258" spans="1:14" x14ac:dyDescent="0.3">
      <c r="A1258" t="s">
        <v>1499</v>
      </c>
      <c r="B1258" t="s">
        <v>1100</v>
      </c>
      <c r="C1258">
        <v>28</v>
      </c>
      <c r="D1258" t="s">
        <v>24</v>
      </c>
      <c r="E1258" t="s">
        <v>58</v>
      </c>
      <c r="F1258" t="s">
        <v>59</v>
      </c>
      <c r="G1258" t="s">
        <v>33</v>
      </c>
      <c r="H1258">
        <v>45083</v>
      </c>
      <c r="I1258">
        <v>28847</v>
      </c>
      <c r="J1258">
        <v>983</v>
      </c>
      <c r="K1258">
        <v>4.33</v>
      </c>
      <c r="L1258">
        <v>2</v>
      </c>
      <c r="M1258" t="s">
        <v>28</v>
      </c>
      <c r="N1258" t="s">
        <v>1218</v>
      </c>
    </row>
    <row r="1259" spans="1:14" x14ac:dyDescent="0.3">
      <c r="A1259" t="s">
        <v>1500</v>
      </c>
      <c r="B1259" t="s">
        <v>264</v>
      </c>
      <c r="C1259">
        <v>33</v>
      </c>
      <c r="D1259" t="s">
        <v>16</v>
      </c>
      <c r="E1259" t="s">
        <v>62</v>
      </c>
      <c r="F1259" t="s">
        <v>63</v>
      </c>
      <c r="G1259" t="s">
        <v>53</v>
      </c>
      <c r="H1259">
        <v>43020</v>
      </c>
      <c r="I1259">
        <v>43414</v>
      </c>
      <c r="J1259">
        <v>2665</v>
      </c>
      <c r="K1259">
        <v>2.81</v>
      </c>
      <c r="L1259">
        <v>4</v>
      </c>
      <c r="M1259" t="s">
        <v>28</v>
      </c>
      <c r="N1259" t="s">
        <v>1218</v>
      </c>
    </row>
    <row r="1260" spans="1:14" x14ac:dyDescent="0.3">
      <c r="A1260" t="s">
        <v>1501</v>
      </c>
      <c r="B1260" t="s">
        <v>36</v>
      </c>
      <c r="C1260">
        <v>39</v>
      </c>
      <c r="D1260" t="s">
        <v>16</v>
      </c>
      <c r="E1260" t="s">
        <v>62</v>
      </c>
      <c r="F1260" t="s">
        <v>63</v>
      </c>
      <c r="G1260" t="s">
        <v>39</v>
      </c>
      <c r="H1260">
        <v>45432</v>
      </c>
      <c r="I1260">
        <v>41518</v>
      </c>
      <c r="J1260">
        <v>2052</v>
      </c>
      <c r="K1260">
        <v>3.27</v>
      </c>
      <c r="L1260">
        <v>3</v>
      </c>
      <c r="M1260" t="s">
        <v>34</v>
      </c>
      <c r="N1260" t="s">
        <v>1218</v>
      </c>
    </row>
    <row r="1261" spans="1:14" x14ac:dyDescent="0.3">
      <c r="A1261" t="s">
        <v>1502</v>
      </c>
      <c r="B1261" t="s">
        <v>211</v>
      </c>
      <c r="C1261">
        <v>34</v>
      </c>
      <c r="D1261" t="s">
        <v>16</v>
      </c>
      <c r="E1261" t="s">
        <v>25</v>
      </c>
      <c r="F1261" t="s">
        <v>26</v>
      </c>
      <c r="G1261" t="s">
        <v>27</v>
      </c>
      <c r="H1261">
        <v>45467</v>
      </c>
      <c r="I1261">
        <v>37459</v>
      </c>
      <c r="J1261">
        <v>2615</v>
      </c>
      <c r="K1261">
        <v>4.1100000000000003</v>
      </c>
      <c r="L1261">
        <v>2</v>
      </c>
      <c r="M1261" t="s">
        <v>34</v>
      </c>
      <c r="N1261" t="s">
        <v>1218</v>
      </c>
    </row>
    <row r="1262" spans="1:14" x14ac:dyDescent="0.3">
      <c r="A1262" t="s">
        <v>1503</v>
      </c>
      <c r="B1262" t="s">
        <v>1504</v>
      </c>
      <c r="C1262">
        <v>21</v>
      </c>
      <c r="D1262" t="s">
        <v>16</v>
      </c>
      <c r="E1262" t="s">
        <v>62</v>
      </c>
      <c r="F1262" t="s">
        <v>63</v>
      </c>
      <c r="G1262" t="s">
        <v>33</v>
      </c>
      <c r="H1262">
        <v>42722</v>
      </c>
      <c r="I1262">
        <v>49115</v>
      </c>
      <c r="J1262">
        <v>2924</v>
      </c>
      <c r="K1262">
        <v>2.67</v>
      </c>
      <c r="L1262">
        <v>2</v>
      </c>
      <c r="M1262" t="s">
        <v>28</v>
      </c>
      <c r="N1262" t="s">
        <v>1218</v>
      </c>
    </row>
    <row r="1263" spans="1:14" x14ac:dyDescent="0.3">
      <c r="A1263" t="s">
        <v>807</v>
      </c>
      <c r="B1263" t="s">
        <v>808</v>
      </c>
      <c r="C1263">
        <v>24</v>
      </c>
      <c r="D1263" t="s">
        <v>24</v>
      </c>
      <c r="E1263" t="s">
        <v>25</v>
      </c>
      <c r="F1263" t="s">
        <v>26</v>
      </c>
      <c r="G1263" t="s">
        <v>33</v>
      </c>
      <c r="H1263">
        <v>45120</v>
      </c>
      <c r="I1263">
        <v>30973</v>
      </c>
      <c r="J1263">
        <v>1833</v>
      </c>
      <c r="K1263">
        <v>3.33</v>
      </c>
      <c r="L1263">
        <v>7</v>
      </c>
      <c r="M1263" t="s">
        <v>34</v>
      </c>
      <c r="N1263" t="s">
        <v>1218</v>
      </c>
    </row>
    <row r="1264" spans="1:14" x14ac:dyDescent="0.3">
      <c r="A1264" t="s">
        <v>1505</v>
      </c>
      <c r="B1264" t="s">
        <v>348</v>
      </c>
      <c r="C1264">
        <v>26</v>
      </c>
      <c r="D1264" t="s">
        <v>24</v>
      </c>
      <c r="E1264" t="s">
        <v>17</v>
      </c>
      <c r="F1264" t="s">
        <v>18</v>
      </c>
      <c r="G1264" t="s">
        <v>27</v>
      </c>
      <c r="H1264">
        <v>43374</v>
      </c>
      <c r="I1264">
        <v>49862</v>
      </c>
      <c r="J1264">
        <v>1289</v>
      </c>
      <c r="K1264">
        <v>2.4700000000000002</v>
      </c>
      <c r="L1264">
        <v>4</v>
      </c>
      <c r="M1264" t="s">
        <v>34</v>
      </c>
      <c r="N1264" t="s">
        <v>1218</v>
      </c>
    </row>
    <row r="1265" spans="1:14" x14ac:dyDescent="0.3">
      <c r="A1265" t="s">
        <v>1506</v>
      </c>
      <c r="B1265" t="s">
        <v>85</v>
      </c>
      <c r="C1265">
        <v>32</v>
      </c>
      <c r="D1265" t="s">
        <v>16</v>
      </c>
      <c r="E1265" t="s">
        <v>37</v>
      </c>
      <c r="F1265" t="s">
        <v>38</v>
      </c>
      <c r="G1265" t="s">
        <v>33</v>
      </c>
      <c r="H1265">
        <v>44202</v>
      </c>
      <c r="I1265">
        <v>37332</v>
      </c>
      <c r="J1265">
        <v>4326</v>
      </c>
      <c r="K1265">
        <v>5</v>
      </c>
      <c r="L1265">
        <v>0</v>
      </c>
      <c r="M1265" t="s">
        <v>28</v>
      </c>
      <c r="N1265" t="s">
        <v>1218</v>
      </c>
    </row>
    <row r="1266" spans="1:14" x14ac:dyDescent="0.3">
      <c r="A1266" t="s">
        <v>1093</v>
      </c>
      <c r="B1266" t="s">
        <v>1094</v>
      </c>
      <c r="C1266">
        <v>26</v>
      </c>
      <c r="D1266" t="s">
        <v>16</v>
      </c>
      <c r="E1266" t="s">
        <v>31</v>
      </c>
      <c r="F1266" t="s">
        <v>32</v>
      </c>
      <c r="G1266" t="s">
        <v>88</v>
      </c>
      <c r="H1266">
        <v>45582</v>
      </c>
      <c r="I1266">
        <v>30455</v>
      </c>
      <c r="J1266">
        <v>1059</v>
      </c>
      <c r="K1266">
        <v>4.8899999999999997</v>
      </c>
      <c r="L1266">
        <v>1</v>
      </c>
      <c r="M1266" t="s">
        <v>34</v>
      </c>
      <c r="N1266" t="s">
        <v>1218</v>
      </c>
    </row>
    <row r="1267" spans="1:14" x14ac:dyDescent="0.3">
      <c r="A1267" t="s">
        <v>1507</v>
      </c>
      <c r="B1267" t="s">
        <v>1358</v>
      </c>
      <c r="C1267">
        <v>31</v>
      </c>
      <c r="D1267" t="s">
        <v>16</v>
      </c>
      <c r="E1267" t="s">
        <v>37</v>
      </c>
      <c r="F1267" t="s">
        <v>38</v>
      </c>
      <c r="G1267" t="s">
        <v>88</v>
      </c>
      <c r="H1267">
        <v>42900</v>
      </c>
      <c r="I1267">
        <v>31371</v>
      </c>
      <c r="J1267">
        <v>959</v>
      </c>
      <c r="K1267">
        <v>2.5499999999999998</v>
      </c>
      <c r="L1267">
        <v>2</v>
      </c>
      <c r="M1267" t="s">
        <v>20</v>
      </c>
      <c r="N1267" t="s">
        <v>1218</v>
      </c>
    </row>
    <row r="1268" spans="1:14" x14ac:dyDescent="0.3">
      <c r="A1268" t="s">
        <v>1508</v>
      </c>
      <c r="B1268" t="s">
        <v>61</v>
      </c>
      <c r="C1268">
        <v>24</v>
      </c>
      <c r="D1268" t="s">
        <v>24</v>
      </c>
      <c r="E1268" t="s">
        <v>31</v>
      </c>
      <c r="F1268" t="s">
        <v>32</v>
      </c>
      <c r="G1268" t="s">
        <v>39</v>
      </c>
      <c r="H1268">
        <v>44548</v>
      </c>
      <c r="I1268">
        <v>37138</v>
      </c>
      <c r="J1268">
        <v>2284</v>
      </c>
      <c r="K1268">
        <v>2.6</v>
      </c>
      <c r="L1268">
        <v>0</v>
      </c>
      <c r="M1268" t="s">
        <v>20</v>
      </c>
      <c r="N1268" t="s">
        <v>1218</v>
      </c>
    </row>
    <row r="1269" spans="1:14" x14ac:dyDescent="0.3">
      <c r="A1269" t="s">
        <v>1509</v>
      </c>
      <c r="B1269" t="s">
        <v>731</v>
      </c>
      <c r="C1269">
        <v>30</v>
      </c>
      <c r="D1269" t="s">
        <v>24</v>
      </c>
      <c r="E1269" t="s">
        <v>17</v>
      </c>
      <c r="F1269" t="s">
        <v>18</v>
      </c>
      <c r="G1269" t="s">
        <v>53</v>
      </c>
      <c r="H1269">
        <v>43477</v>
      </c>
      <c r="I1269">
        <v>46548</v>
      </c>
      <c r="J1269">
        <v>1168</v>
      </c>
      <c r="K1269">
        <v>1.48</v>
      </c>
      <c r="L1269">
        <v>2</v>
      </c>
      <c r="M1269" t="s">
        <v>28</v>
      </c>
      <c r="N1269" t="s">
        <v>1218</v>
      </c>
    </row>
    <row r="1270" spans="1:14" x14ac:dyDescent="0.3">
      <c r="A1270" t="s">
        <v>1510</v>
      </c>
      <c r="B1270" t="s">
        <v>540</v>
      </c>
      <c r="C1270">
        <v>33</v>
      </c>
      <c r="D1270" t="s">
        <v>16</v>
      </c>
      <c r="E1270" t="s">
        <v>74</v>
      </c>
      <c r="F1270" t="s">
        <v>75</v>
      </c>
      <c r="G1270" t="s">
        <v>105</v>
      </c>
      <c r="H1270">
        <v>42818</v>
      </c>
      <c r="I1270">
        <v>35634</v>
      </c>
      <c r="J1270">
        <v>1027</v>
      </c>
      <c r="K1270">
        <v>2.38</v>
      </c>
      <c r="L1270">
        <v>0</v>
      </c>
      <c r="M1270" t="s">
        <v>20</v>
      </c>
      <c r="N1270" t="s">
        <v>1218</v>
      </c>
    </row>
    <row r="1271" spans="1:14" x14ac:dyDescent="0.3">
      <c r="A1271" t="s">
        <v>1511</v>
      </c>
      <c r="B1271" t="s">
        <v>1512</v>
      </c>
      <c r="C1271">
        <v>38</v>
      </c>
      <c r="D1271" t="s">
        <v>24</v>
      </c>
      <c r="E1271" t="s">
        <v>62</v>
      </c>
      <c r="F1271" t="s">
        <v>63</v>
      </c>
      <c r="G1271" t="s">
        <v>88</v>
      </c>
      <c r="H1271">
        <v>42756</v>
      </c>
      <c r="I1271">
        <v>45888</v>
      </c>
      <c r="J1271">
        <v>974</v>
      </c>
      <c r="K1271">
        <v>2.81</v>
      </c>
      <c r="L1271">
        <v>3</v>
      </c>
      <c r="M1271" t="s">
        <v>34</v>
      </c>
      <c r="N1271" t="s">
        <v>1218</v>
      </c>
    </row>
    <row r="1272" spans="1:14" x14ac:dyDescent="0.3">
      <c r="A1272" t="s">
        <v>1513</v>
      </c>
      <c r="B1272" t="s">
        <v>333</v>
      </c>
      <c r="C1272">
        <v>29</v>
      </c>
      <c r="D1272" t="s">
        <v>24</v>
      </c>
      <c r="E1272" t="s">
        <v>25</v>
      </c>
      <c r="F1272" t="s">
        <v>26</v>
      </c>
      <c r="G1272" t="s">
        <v>53</v>
      </c>
      <c r="H1272">
        <v>43253</v>
      </c>
      <c r="I1272">
        <v>31304</v>
      </c>
      <c r="J1272">
        <v>577</v>
      </c>
      <c r="K1272">
        <v>2.14</v>
      </c>
      <c r="L1272">
        <v>0</v>
      </c>
      <c r="M1272" t="s">
        <v>20</v>
      </c>
      <c r="N1272" t="s">
        <v>1218</v>
      </c>
    </row>
    <row r="1273" spans="1:14" x14ac:dyDescent="0.3">
      <c r="A1273" t="s">
        <v>934</v>
      </c>
      <c r="B1273" t="s">
        <v>100</v>
      </c>
      <c r="C1273">
        <v>32</v>
      </c>
      <c r="D1273" t="s">
        <v>16</v>
      </c>
      <c r="E1273" t="s">
        <v>37</v>
      </c>
      <c r="F1273" t="s">
        <v>38</v>
      </c>
      <c r="G1273" t="s">
        <v>53</v>
      </c>
      <c r="H1273">
        <v>44100</v>
      </c>
      <c r="I1273">
        <v>31362</v>
      </c>
      <c r="J1273">
        <v>1428</v>
      </c>
      <c r="K1273">
        <v>4.03</v>
      </c>
      <c r="L1273">
        <v>3</v>
      </c>
      <c r="M1273" t="s">
        <v>28</v>
      </c>
      <c r="N1273" t="s">
        <v>1218</v>
      </c>
    </row>
    <row r="1274" spans="1:14" x14ac:dyDescent="0.3">
      <c r="A1274" t="s">
        <v>1514</v>
      </c>
      <c r="B1274" t="s">
        <v>577</v>
      </c>
      <c r="C1274">
        <v>35</v>
      </c>
      <c r="D1274" t="s">
        <v>16</v>
      </c>
      <c r="E1274" t="s">
        <v>42</v>
      </c>
      <c r="F1274" t="s">
        <v>43</v>
      </c>
      <c r="G1274" t="s">
        <v>19</v>
      </c>
      <c r="H1274">
        <v>44122</v>
      </c>
      <c r="I1274">
        <v>37730</v>
      </c>
      <c r="J1274">
        <v>4087</v>
      </c>
      <c r="K1274">
        <v>4.82</v>
      </c>
      <c r="L1274">
        <v>1</v>
      </c>
      <c r="M1274" t="s">
        <v>34</v>
      </c>
      <c r="N1274" t="s">
        <v>1218</v>
      </c>
    </row>
    <row r="1275" spans="1:14" x14ac:dyDescent="0.3">
      <c r="A1275" t="s">
        <v>1515</v>
      </c>
      <c r="B1275" t="s">
        <v>244</v>
      </c>
      <c r="C1275">
        <v>23</v>
      </c>
      <c r="D1275" t="s">
        <v>16</v>
      </c>
      <c r="E1275" t="s">
        <v>17</v>
      </c>
      <c r="F1275" t="s">
        <v>18</v>
      </c>
      <c r="G1275" t="s">
        <v>19</v>
      </c>
      <c r="H1275">
        <v>43967</v>
      </c>
      <c r="I1275">
        <v>42918</v>
      </c>
      <c r="J1275">
        <v>3508</v>
      </c>
      <c r="K1275">
        <v>3.89</v>
      </c>
      <c r="L1275">
        <v>2</v>
      </c>
      <c r="M1275" t="s">
        <v>20</v>
      </c>
      <c r="N1275" t="s">
        <v>1218</v>
      </c>
    </row>
    <row r="1276" spans="1:14" x14ac:dyDescent="0.3">
      <c r="A1276" t="s">
        <v>1211</v>
      </c>
      <c r="B1276" t="s">
        <v>266</v>
      </c>
      <c r="C1276">
        <v>35</v>
      </c>
      <c r="D1276" t="s">
        <v>24</v>
      </c>
      <c r="E1276" t="s">
        <v>37</v>
      </c>
      <c r="F1276" t="s">
        <v>38</v>
      </c>
      <c r="G1276" t="s">
        <v>50</v>
      </c>
      <c r="H1276">
        <v>45112</v>
      </c>
      <c r="I1276">
        <v>29248</v>
      </c>
      <c r="J1276">
        <v>870</v>
      </c>
      <c r="K1276">
        <v>2.62</v>
      </c>
      <c r="L1276">
        <v>1</v>
      </c>
      <c r="M1276" t="s">
        <v>28</v>
      </c>
      <c r="N1276" t="s">
        <v>1218</v>
      </c>
    </row>
    <row r="1277" spans="1:14" x14ac:dyDescent="0.3">
      <c r="A1277" t="s">
        <v>550</v>
      </c>
      <c r="B1277" t="s">
        <v>109</v>
      </c>
      <c r="C1277">
        <v>23</v>
      </c>
      <c r="D1277" t="s">
        <v>16</v>
      </c>
      <c r="E1277" t="s">
        <v>25</v>
      </c>
      <c r="F1277" t="s">
        <v>26</v>
      </c>
      <c r="G1277" t="s">
        <v>33</v>
      </c>
      <c r="H1277">
        <v>42665</v>
      </c>
      <c r="I1277">
        <v>30166</v>
      </c>
      <c r="J1277">
        <v>1838</v>
      </c>
      <c r="K1277">
        <v>2.92</v>
      </c>
      <c r="L1277">
        <v>1</v>
      </c>
      <c r="M1277" t="s">
        <v>28</v>
      </c>
      <c r="N1277" t="s">
        <v>1218</v>
      </c>
    </row>
    <row r="1278" spans="1:14" x14ac:dyDescent="0.3">
      <c r="A1278" t="s">
        <v>1516</v>
      </c>
      <c r="B1278" t="s">
        <v>882</v>
      </c>
      <c r="C1278">
        <v>37</v>
      </c>
      <c r="D1278" t="s">
        <v>16</v>
      </c>
      <c r="E1278" t="s">
        <v>74</v>
      </c>
      <c r="F1278" t="s">
        <v>75</v>
      </c>
      <c r="G1278" t="s">
        <v>19</v>
      </c>
      <c r="H1278">
        <v>44321</v>
      </c>
      <c r="I1278">
        <v>37429</v>
      </c>
      <c r="J1278">
        <v>1239</v>
      </c>
      <c r="K1278">
        <v>1.88</v>
      </c>
      <c r="L1278">
        <v>4</v>
      </c>
      <c r="M1278" t="s">
        <v>34</v>
      </c>
      <c r="N1278" t="s">
        <v>1218</v>
      </c>
    </row>
    <row r="1279" spans="1:14" x14ac:dyDescent="0.3">
      <c r="A1279" t="s">
        <v>1517</v>
      </c>
      <c r="B1279" t="s">
        <v>1090</v>
      </c>
      <c r="C1279">
        <v>33</v>
      </c>
      <c r="D1279" t="s">
        <v>16</v>
      </c>
      <c r="E1279" t="s">
        <v>17</v>
      </c>
      <c r="F1279" t="s">
        <v>18</v>
      </c>
      <c r="G1279" t="s">
        <v>88</v>
      </c>
      <c r="H1279">
        <v>43778</v>
      </c>
      <c r="I1279">
        <v>51267</v>
      </c>
      <c r="J1279">
        <v>4253</v>
      </c>
      <c r="K1279">
        <v>4.3899999999999997</v>
      </c>
      <c r="L1279">
        <v>4</v>
      </c>
      <c r="M1279" t="s">
        <v>28</v>
      </c>
      <c r="N1279" t="s">
        <v>1218</v>
      </c>
    </row>
    <row r="1280" spans="1:14" x14ac:dyDescent="0.3">
      <c r="A1280" t="s">
        <v>706</v>
      </c>
      <c r="B1280" t="s">
        <v>707</v>
      </c>
      <c r="C1280">
        <v>31</v>
      </c>
      <c r="D1280" t="s">
        <v>16</v>
      </c>
      <c r="E1280" t="s">
        <v>42</v>
      </c>
      <c r="F1280" t="s">
        <v>43</v>
      </c>
      <c r="G1280" t="s">
        <v>105</v>
      </c>
      <c r="H1280">
        <v>42199</v>
      </c>
      <c r="I1280">
        <v>41238</v>
      </c>
      <c r="J1280">
        <v>2405</v>
      </c>
      <c r="K1280">
        <v>2.65</v>
      </c>
      <c r="L1280">
        <v>6</v>
      </c>
      <c r="M1280" t="s">
        <v>28</v>
      </c>
      <c r="N1280" t="s">
        <v>1218</v>
      </c>
    </row>
    <row r="1281" spans="1:14" x14ac:dyDescent="0.3">
      <c r="A1281" t="s">
        <v>1149</v>
      </c>
      <c r="B1281" t="s">
        <v>517</v>
      </c>
      <c r="C1281">
        <v>24</v>
      </c>
      <c r="D1281" t="s">
        <v>16</v>
      </c>
      <c r="E1281" t="s">
        <v>58</v>
      </c>
      <c r="F1281" t="s">
        <v>59</v>
      </c>
      <c r="G1281" t="s">
        <v>88</v>
      </c>
      <c r="H1281">
        <v>43644</v>
      </c>
      <c r="I1281">
        <v>30178</v>
      </c>
      <c r="J1281">
        <v>1947</v>
      </c>
      <c r="K1281">
        <v>3.84</v>
      </c>
      <c r="L1281">
        <v>4</v>
      </c>
      <c r="M1281" t="s">
        <v>34</v>
      </c>
      <c r="N1281" t="s">
        <v>1218</v>
      </c>
    </row>
    <row r="1282" spans="1:14" x14ac:dyDescent="0.3">
      <c r="A1282" t="s">
        <v>239</v>
      </c>
      <c r="B1282" t="s">
        <v>240</v>
      </c>
      <c r="C1282">
        <v>25</v>
      </c>
      <c r="D1282" t="s">
        <v>16</v>
      </c>
      <c r="E1282" t="s">
        <v>17</v>
      </c>
      <c r="F1282" t="s">
        <v>18</v>
      </c>
      <c r="G1282" t="s">
        <v>50</v>
      </c>
      <c r="H1282">
        <v>43741</v>
      </c>
      <c r="I1282">
        <v>40572</v>
      </c>
      <c r="J1282">
        <v>3492</v>
      </c>
      <c r="K1282">
        <v>4.0999999999999996</v>
      </c>
      <c r="L1282">
        <v>4</v>
      </c>
      <c r="M1282" t="s">
        <v>34</v>
      </c>
      <c r="N1282" t="s">
        <v>1218</v>
      </c>
    </row>
    <row r="1283" spans="1:14" x14ac:dyDescent="0.3">
      <c r="A1283" t="s">
        <v>230</v>
      </c>
      <c r="B1283" t="s">
        <v>231</v>
      </c>
      <c r="C1283">
        <v>43</v>
      </c>
      <c r="D1283" t="s">
        <v>16</v>
      </c>
      <c r="E1283" t="s">
        <v>31</v>
      </c>
      <c r="F1283" t="s">
        <v>32</v>
      </c>
      <c r="G1283" t="s">
        <v>27</v>
      </c>
      <c r="H1283">
        <v>45651</v>
      </c>
      <c r="I1283">
        <v>30799</v>
      </c>
      <c r="J1283">
        <v>2376</v>
      </c>
      <c r="K1283">
        <v>4.66</v>
      </c>
      <c r="L1283">
        <v>4</v>
      </c>
      <c r="M1283" t="s">
        <v>34</v>
      </c>
      <c r="N1283" t="s">
        <v>1218</v>
      </c>
    </row>
    <row r="1284" spans="1:14" x14ac:dyDescent="0.3">
      <c r="A1284" t="s">
        <v>278</v>
      </c>
      <c r="B1284" t="s">
        <v>279</v>
      </c>
      <c r="C1284">
        <v>23</v>
      </c>
      <c r="D1284" t="s">
        <v>24</v>
      </c>
      <c r="E1284" t="s">
        <v>74</v>
      </c>
      <c r="F1284" t="s">
        <v>75</v>
      </c>
      <c r="G1284" t="s">
        <v>50</v>
      </c>
      <c r="H1284">
        <v>44535</v>
      </c>
      <c r="I1284">
        <v>32728</v>
      </c>
      <c r="J1284">
        <v>981</v>
      </c>
      <c r="K1284">
        <v>3.97</v>
      </c>
      <c r="L1284">
        <v>0</v>
      </c>
      <c r="M1284" t="s">
        <v>20</v>
      </c>
      <c r="N1284" t="s">
        <v>1218</v>
      </c>
    </row>
    <row r="1285" spans="1:14" x14ac:dyDescent="0.3">
      <c r="A1285" t="s">
        <v>148</v>
      </c>
      <c r="B1285" t="s">
        <v>149</v>
      </c>
      <c r="C1285">
        <v>38</v>
      </c>
      <c r="D1285" t="s">
        <v>24</v>
      </c>
      <c r="E1285" t="s">
        <v>25</v>
      </c>
      <c r="F1285" t="s">
        <v>26</v>
      </c>
      <c r="G1285" t="s">
        <v>27</v>
      </c>
      <c r="H1285">
        <v>42126</v>
      </c>
      <c r="I1285">
        <v>28138</v>
      </c>
      <c r="J1285">
        <v>1279</v>
      </c>
      <c r="K1285">
        <v>3.36</v>
      </c>
      <c r="L1285">
        <v>4</v>
      </c>
      <c r="M1285" t="s">
        <v>20</v>
      </c>
      <c r="N1285" t="s">
        <v>1218</v>
      </c>
    </row>
    <row r="1286" spans="1:14" x14ac:dyDescent="0.3">
      <c r="A1286" t="s">
        <v>580</v>
      </c>
      <c r="B1286" t="s">
        <v>581</v>
      </c>
      <c r="C1286">
        <v>32</v>
      </c>
      <c r="D1286" t="s">
        <v>16</v>
      </c>
      <c r="E1286" t="s">
        <v>25</v>
      </c>
      <c r="F1286" t="s">
        <v>26</v>
      </c>
      <c r="G1286" t="s">
        <v>27</v>
      </c>
      <c r="H1286">
        <v>45144</v>
      </c>
      <c r="I1286">
        <v>27461</v>
      </c>
      <c r="J1286">
        <v>2039</v>
      </c>
      <c r="K1286">
        <v>3.16</v>
      </c>
      <c r="L1286">
        <v>1</v>
      </c>
      <c r="M1286" t="s">
        <v>34</v>
      </c>
      <c r="N1286" t="s">
        <v>1218</v>
      </c>
    </row>
    <row r="1287" spans="1:14" x14ac:dyDescent="0.3">
      <c r="A1287" t="s">
        <v>188</v>
      </c>
      <c r="B1287" t="s">
        <v>189</v>
      </c>
      <c r="C1287">
        <v>32</v>
      </c>
      <c r="D1287" t="s">
        <v>16</v>
      </c>
      <c r="E1287" t="s">
        <v>25</v>
      </c>
      <c r="F1287" t="s">
        <v>26</v>
      </c>
      <c r="G1287" t="s">
        <v>53</v>
      </c>
      <c r="H1287">
        <v>42035</v>
      </c>
      <c r="I1287">
        <v>34947</v>
      </c>
      <c r="J1287">
        <v>2531</v>
      </c>
      <c r="K1287">
        <v>3.9</v>
      </c>
      <c r="L1287">
        <v>5</v>
      </c>
      <c r="M1287" t="s">
        <v>34</v>
      </c>
      <c r="N1287" t="s">
        <v>1218</v>
      </c>
    </row>
    <row r="1288" spans="1:14" x14ac:dyDescent="0.3">
      <c r="A1288" t="s">
        <v>1518</v>
      </c>
      <c r="B1288" t="s">
        <v>597</v>
      </c>
      <c r="C1288">
        <v>29</v>
      </c>
      <c r="D1288" t="s">
        <v>16</v>
      </c>
      <c r="E1288" t="s">
        <v>17</v>
      </c>
      <c r="F1288" t="s">
        <v>18</v>
      </c>
      <c r="G1288" t="s">
        <v>53</v>
      </c>
      <c r="H1288">
        <v>43444</v>
      </c>
      <c r="I1288">
        <v>39155</v>
      </c>
      <c r="J1288">
        <v>2171</v>
      </c>
      <c r="K1288">
        <v>3.14</v>
      </c>
      <c r="L1288">
        <v>1</v>
      </c>
      <c r="M1288" t="s">
        <v>34</v>
      </c>
      <c r="N1288" t="s">
        <v>1218</v>
      </c>
    </row>
    <row r="1289" spans="1:14" x14ac:dyDescent="0.3">
      <c r="A1289" t="s">
        <v>1519</v>
      </c>
      <c r="B1289" t="s">
        <v>716</v>
      </c>
      <c r="C1289">
        <v>32</v>
      </c>
      <c r="D1289" t="s">
        <v>16</v>
      </c>
      <c r="E1289" t="s">
        <v>31</v>
      </c>
      <c r="F1289" t="s">
        <v>32</v>
      </c>
      <c r="G1289" t="s">
        <v>39</v>
      </c>
      <c r="H1289">
        <v>44469</v>
      </c>
      <c r="I1289">
        <v>30220</v>
      </c>
      <c r="J1289">
        <v>1994</v>
      </c>
      <c r="K1289">
        <v>3.33</v>
      </c>
      <c r="L1289">
        <v>5</v>
      </c>
      <c r="M1289" t="s">
        <v>20</v>
      </c>
      <c r="N1289" t="s">
        <v>1218</v>
      </c>
    </row>
    <row r="1290" spans="1:14" x14ac:dyDescent="0.3">
      <c r="A1290" t="s">
        <v>708</v>
      </c>
      <c r="B1290" t="s">
        <v>481</v>
      </c>
      <c r="C1290">
        <v>29</v>
      </c>
      <c r="D1290" t="s">
        <v>16</v>
      </c>
      <c r="E1290" t="s">
        <v>74</v>
      </c>
      <c r="F1290" t="s">
        <v>75</v>
      </c>
      <c r="G1290" t="s">
        <v>33</v>
      </c>
      <c r="H1290">
        <v>45195</v>
      </c>
      <c r="I1290">
        <v>38532</v>
      </c>
      <c r="J1290">
        <v>1439</v>
      </c>
      <c r="K1290">
        <v>2.64</v>
      </c>
      <c r="L1290">
        <v>4</v>
      </c>
      <c r="M1290" t="s">
        <v>34</v>
      </c>
      <c r="N1290" t="s">
        <v>1218</v>
      </c>
    </row>
    <row r="1291" spans="1:14" x14ac:dyDescent="0.3">
      <c r="A1291" t="s">
        <v>1144</v>
      </c>
      <c r="B1291" t="s">
        <v>257</v>
      </c>
      <c r="C1291">
        <v>33</v>
      </c>
      <c r="D1291" t="s">
        <v>16</v>
      </c>
      <c r="E1291" t="s">
        <v>17</v>
      </c>
      <c r="F1291" t="s">
        <v>18</v>
      </c>
      <c r="G1291" t="s">
        <v>27</v>
      </c>
      <c r="H1291">
        <v>43185</v>
      </c>
      <c r="I1291">
        <v>34655</v>
      </c>
      <c r="J1291">
        <v>1295</v>
      </c>
      <c r="K1291">
        <v>2.86</v>
      </c>
      <c r="L1291">
        <v>3</v>
      </c>
      <c r="M1291" t="s">
        <v>34</v>
      </c>
      <c r="N1291" t="s">
        <v>1218</v>
      </c>
    </row>
    <row r="1292" spans="1:14" x14ac:dyDescent="0.3">
      <c r="A1292" t="s">
        <v>1520</v>
      </c>
      <c r="B1292" t="s">
        <v>581</v>
      </c>
      <c r="C1292">
        <v>41</v>
      </c>
      <c r="D1292" t="s">
        <v>16</v>
      </c>
      <c r="E1292" t="s">
        <v>17</v>
      </c>
      <c r="F1292" t="s">
        <v>18</v>
      </c>
      <c r="G1292" t="s">
        <v>33</v>
      </c>
      <c r="H1292">
        <v>44508</v>
      </c>
      <c r="I1292">
        <v>49439</v>
      </c>
      <c r="J1292">
        <v>1308</v>
      </c>
      <c r="K1292">
        <v>3.37</v>
      </c>
      <c r="L1292">
        <v>2</v>
      </c>
      <c r="M1292" t="s">
        <v>20</v>
      </c>
      <c r="N1292" t="s">
        <v>1218</v>
      </c>
    </row>
    <row r="1293" spans="1:14" x14ac:dyDescent="0.3">
      <c r="A1293" t="s">
        <v>1521</v>
      </c>
      <c r="B1293" t="s">
        <v>167</v>
      </c>
      <c r="C1293">
        <v>21</v>
      </c>
      <c r="D1293" t="s">
        <v>24</v>
      </c>
      <c r="E1293" t="s">
        <v>58</v>
      </c>
      <c r="F1293" t="s">
        <v>59</v>
      </c>
      <c r="G1293" t="s">
        <v>53</v>
      </c>
      <c r="H1293">
        <v>42578</v>
      </c>
      <c r="I1293">
        <v>19740</v>
      </c>
      <c r="J1293">
        <v>863</v>
      </c>
      <c r="K1293">
        <v>4.53</v>
      </c>
      <c r="L1293">
        <v>2</v>
      </c>
      <c r="M1293" t="s">
        <v>34</v>
      </c>
      <c r="N1293" t="s">
        <v>1218</v>
      </c>
    </row>
    <row r="1294" spans="1:14" x14ac:dyDescent="0.3">
      <c r="A1294" t="s">
        <v>1522</v>
      </c>
      <c r="B1294" t="s">
        <v>738</v>
      </c>
      <c r="C1294">
        <v>37</v>
      </c>
      <c r="D1294" t="s">
        <v>24</v>
      </c>
      <c r="E1294" t="s">
        <v>42</v>
      </c>
      <c r="F1294" t="s">
        <v>43</v>
      </c>
      <c r="G1294" t="s">
        <v>50</v>
      </c>
      <c r="H1294">
        <v>42449</v>
      </c>
      <c r="I1294">
        <v>44463</v>
      </c>
      <c r="J1294">
        <v>1922</v>
      </c>
      <c r="K1294">
        <v>1.87</v>
      </c>
      <c r="L1294">
        <v>3</v>
      </c>
      <c r="M1294" t="s">
        <v>20</v>
      </c>
      <c r="N1294" t="s">
        <v>1218</v>
      </c>
    </row>
    <row r="1295" spans="1:14" x14ac:dyDescent="0.3">
      <c r="A1295" t="s">
        <v>1523</v>
      </c>
      <c r="B1295" t="s">
        <v>389</v>
      </c>
      <c r="C1295">
        <v>32</v>
      </c>
      <c r="D1295" t="s">
        <v>16</v>
      </c>
      <c r="E1295" t="s">
        <v>74</v>
      </c>
      <c r="F1295" t="s">
        <v>75</v>
      </c>
      <c r="G1295" t="s">
        <v>53</v>
      </c>
      <c r="H1295">
        <v>44198</v>
      </c>
      <c r="I1295">
        <v>33681</v>
      </c>
      <c r="J1295">
        <v>1559</v>
      </c>
      <c r="K1295">
        <v>3.09</v>
      </c>
      <c r="L1295">
        <v>5</v>
      </c>
      <c r="M1295" t="s">
        <v>34</v>
      </c>
      <c r="N1295" t="s">
        <v>1218</v>
      </c>
    </row>
    <row r="1296" spans="1:14" x14ac:dyDescent="0.3">
      <c r="A1296" t="s">
        <v>1524</v>
      </c>
      <c r="B1296" t="s">
        <v>829</v>
      </c>
      <c r="C1296">
        <v>25</v>
      </c>
      <c r="D1296" t="s">
        <v>24</v>
      </c>
      <c r="E1296" t="s">
        <v>58</v>
      </c>
      <c r="F1296" t="s">
        <v>59</v>
      </c>
      <c r="G1296" t="s">
        <v>27</v>
      </c>
      <c r="H1296">
        <v>44914</v>
      </c>
      <c r="I1296">
        <v>32369</v>
      </c>
      <c r="J1296">
        <v>2317</v>
      </c>
      <c r="K1296">
        <v>3.58</v>
      </c>
      <c r="L1296">
        <v>0</v>
      </c>
      <c r="M1296" t="s">
        <v>34</v>
      </c>
      <c r="N1296" t="s">
        <v>1218</v>
      </c>
    </row>
    <row r="1297" spans="1:14" x14ac:dyDescent="0.3">
      <c r="A1297" t="s">
        <v>1525</v>
      </c>
      <c r="B1297" t="s">
        <v>1526</v>
      </c>
      <c r="C1297">
        <v>44</v>
      </c>
      <c r="D1297" t="s">
        <v>16</v>
      </c>
      <c r="E1297" t="s">
        <v>25</v>
      </c>
      <c r="F1297" t="s">
        <v>26</v>
      </c>
      <c r="G1297" t="s">
        <v>39</v>
      </c>
      <c r="H1297">
        <v>44121</v>
      </c>
      <c r="I1297">
        <v>31778</v>
      </c>
      <c r="J1297">
        <v>731</v>
      </c>
      <c r="K1297">
        <v>2.4</v>
      </c>
      <c r="L1297">
        <v>3</v>
      </c>
      <c r="M1297" t="s">
        <v>20</v>
      </c>
      <c r="N1297" t="s">
        <v>1218</v>
      </c>
    </row>
    <row r="1298" spans="1:14" x14ac:dyDescent="0.3">
      <c r="A1298" t="s">
        <v>376</v>
      </c>
      <c r="B1298" t="s">
        <v>253</v>
      </c>
      <c r="C1298">
        <v>32</v>
      </c>
      <c r="D1298" t="s">
        <v>24</v>
      </c>
      <c r="E1298" t="s">
        <v>42</v>
      </c>
      <c r="F1298" t="s">
        <v>43</v>
      </c>
      <c r="G1298" t="s">
        <v>33</v>
      </c>
      <c r="H1298">
        <v>43057</v>
      </c>
      <c r="I1298">
        <v>45120</v>
      </c>
      <c r="J1298">
        <v>3088</v>
      </c>
      <c r="K1298">
        <v>3.49</v>
      </c>
      <c r="L1298">
        <v>3</v>
      </c>
      <c r="M1298" t="s">
        <v>34</v>
      </c>
      <c r="N1298" t="s">
        <v>1218</v>
      </c>
    </row>
    <row r="1299" spans="1:14" x14ac:dyDescent="0.3">
      <c r="A1299" t="s">
        <v>1527</v>
      </c>
      <c r="B1299" t="s">
        <v>473</v>
      </c>
      <c r="C1299">
        <v>31</v>
      </c>
      <c r="D1299" t="s">
        <v>24</v>
      </c>
      <c r="E1299" t="s">
        <v>74</v>
      </c>
      <c r="F1299" t="s">
        <v>75</v>
      </c>
      <c r="G1299" t="s">
        <v>27</v>
      </c>
      <c r="H1299">
        <v>42370</v>
      </c>
      <c r="I1299">
        <v>36823</v>
      </c>
      <c r="J1299">
        <v>1835</v>
      </c>
      <c r="K1299">
        <v>3.09</v>
      </c>
      <c r="L1299">
        <v>1</v>
      </c>
      <c r="M1299" t="s">
        <v>34</v>
      </c>
      <c r="N1299" t="s">
        <v>1218</v>
      </c>
    </row>
    <row r="1300" spans="1:14" x14ac:dyDescent="0.3">
      <c r="A1300" t="s">
        <v>1528</v>
      </c>
      <c r="B1300" t="s">
        <v>117</v>
      </c>
      <c r="C1300">
        <v>30</v>
      </c>
      <c r="D1300" t="s">
        <v>16</v>
      </c>
      <c r="E1300" t="s">
        <v>62</v>
      </c>
      <c r="F1300" t="s">
        <v>63</v>
      </c>
      <c r="G1300" t="s">
        <v>27</v>
      </c>
      <c r="H1300">
        <v>44449</v>
      </c>
      <c r="I1300">
        <v>41477</v>
      </c>
      <c r="J1300">
        <v>1793</v>
      </c>
      <c r="K1300">
        <v>3.97</v>
      </c>
      <c r="L1300">
        <v>4</v>
      </c>
      <c r="M1300" t="s">
        <v>34</v>
      </c>
      <c r="N1300" t="s">
        <v>1218</v>
      </c>
    </row>
    <row r="1301" spans="1:14" x14ac:dyDescent="0.3">
      <c r="A1301" t="s">
        <v>1529</v>
      </c>
      <c r="B1301" t="s">
        <v>384</v>
      </c>
      <c r="C1301">
        <v>31</v>
      </c>
      <c r="D1301" t="s">
        <v>16</v>
      </c>
      <c r="E1301" t="s">
        <v>25</v>
      </c>
      <c r="F1301" t="s">
        <v>26</v>
      </c>
      <c r="G1301" t="s">
        <v>88</v>
      </c>
      <c r="H1301">
        <v>43172</v>
      </c>
      <c r="I1301">
        <v>32123</v>
      </c>
      <c r="J1301">
        <v>2006</v>
      </c>
      <c r="K1301">
        <v>3.12</v>
      </c>
      <c r="L1301">
        <v>3</v>
      </c>
      <c r="M1301" t="s">
        <v>28</v>
      </c>
      <c r="N1301" t="s">
        <v>1218</v>
      </c>
    </row>
    <row r="1302" spans="1:14" x14ac:dyDescent="0.3">
      <c r="A1302" t="s">
        <v>1530</v>
      </c>
      <c r="B1302" t="s">
        <v>75</v>
      </c>
      <c r="C1302">
        <v>29</v>
      </c>
      <c r="D1302" t="s">
        <v>16</v>
      </c>
      <c r="E1302" t="s">
        <v>17</v>
      </c>
      <c r="F1302" t="s">
        <v>18</v>
      </c>
      <c r="G1302" t="s">
        <v>33</v>
      </c>
      <c r="H1302">
        <v>43417</v>
      </c>
      <c r="I1302">
        <v>39697</v>
      </c>
      <c r="J1302">
        <v>2541</v>
      </c>
      <c r="K1302">
        <v>3.92</v>
      </c>
      <c r="L1302">
        <v>0</v>
      </c>
      <c r="M1302" t="s">
        <v>34</v>
      </c>
      <c r="N1302" t="s">
        <v>1218</v>
      </c>
    </row>
    <row r="1303" spans="1:14" x14ac:dyDescent="0.3">
      <c r="A1303" t="s">
        <v>792</v>
      </c>
      <c r="B1303" t="s">
        <v>251</v>
      </c>
      <c r="C1303">
        <v>27</v>
      </c>
      <c r="D1303" t="s">
        <v>24</v>
      </c>
      <c r="E1303" t="s">
        <v>74</v>
      </c>
      <c r="F1303" t="s">
        <v>75</v>
      </c>
      <c r="G1303" t="s">
        <v>88</v>
      </c>
      <c r="H1303">
        <v>45364</v>
      </c>
      <c r="I1303">
        <v>36224</v>
      </c>
      <c r="J1303">
        <v>1940</v>
      </c>
      <c r="K1303">
        <v>3.18</v>
      </c>
      <c r="L1303">
        <v>2</v>
      </c>
      <c r="M1303" t="s">
        <v>34</v>
      </c>
      <c r="N1303" t="s">
        <v>1218</v>
      </c>
    </row>
    <row r="1304" spans="1:14" x14ac:dyDescent="0.3">
      <c r="A1304" t="s">
        <v>1531</v>
      </c>
      <c r="B1304" t="s">
        <v>165</v>
      </c>
      <c r="C1304">
        <v>32</v>
      </c>
      <c r="D1304" t="s">
        <v>16</v>
      </c>
      <c r="E1304" t="s">
        <v>58</v>
      </c>
      <c r="F1304" t="s">
        <v>59</v>
      </c>
      <c r="G1304" t="s">
        <v>88</v>
      </c>
      <c r="H1304">
        <v>44424</v>
      </c>
      <c r="I1304">
        <v>34040</v>
      </c>
      <c r="J1304">
        <v>1073</v>
      </c>
      <c r="K1304">
        <v>1.99</v>
      </c>
      <c r="L1304">
        <v>2</v>
      </c>
      <c r="M1304" t="s">
        <v>34</v>
      </c>
      <c r="N1304" t="s">
        <v>1218</v>
      </c>
    </row>
    <row r="1305" spans="1:14" x14ac:dyDescent="0.3">
      <c r="A1305" t="s">
        <v>1106</v>
      </c>
      <c r="B1305" t="s">
        <v>109</v>
      </c>
      <c r="C1305">
        <v>29</v>
      </c>
      <c r="D1305" t="s">
        <v>16</v>
      </c>
      <c r="E1305" t="s">
        <v>42</v>
      </c>
      <c r="F1305" t="s">
        <v>43</v>
      </c>
      <c r="G1305" t="s">
        <v>50</v>
      </c>
      <c r="H1305">
        <v>44370</v>
      </c>
      <c r="I1305">
        <v>50513</v>
      </c>
      <c r="J1305">
        <v>3010</v>
      </c>
      <c r="K1305">
        <v>4.5999999999999996</v>
      </c>
      <c r="L1305">
        <v>2</v>
      </c>
      <c r="M1305" t="s">
        <v>20</v>
      </c>
      <c r="N1305" t="s">
        <v>1218</v>
      </c>
    </row>
    <row r="1306" spans="1:14" x14ac:dyDescent="0.3">
      <c r="A1306" t="s">
        <v>810</v>
      </c>
      <c r="B1306" t="s">
        <v>124</v>
      </c>
      <c r="C1306">
        <v>35</v>
      </c>
      <c r="D1306" t="s">
        <v>24</v>
      </c>
      <c r="E1306" t="s">
        <v>74</v>
      </c>
      <c r="F1306" t="s">
        <v>75</v>
      </c>
      <c r="G1306" t="s">
        <v>53</v>
      </c>
      <c r="H1306">
        <v>42043</v>
      </c>
      <c r="I1306">
        <v>40157</v>
      </c>
      <c r="J1306">
        <v>1192</v>
      </c>
      <c r="K1306">
        <v>2.72</v>
      </c>
      <c r="L1306">
        <v>1</v>
      </c>
      <c r="M1306" t="s">
        <v>20</v>
      </c>
      <c r="N1306" t="s">
        <v>1218</v>
      </c>
    </row>
    <row r="1307" spans="1:14" x14ac:dyDescent="0.3">
      <c r="A1307" t="s">
        <v>1532</v>
      </c>
      <c r="B1307" t="s">
        <v>327</v>
      </c>
      <c r="C1307">
        <v>22</v>
      </c>
      <c r="D1307" t="s">
        <v>16</v>
      </c>
      <c r="E1307" t="s">
        <v>58</v>
      </c>
      <c r="F1307" t="s">
        <v>59</v>
      </c>
      <c r="G1307" t="s">
        <v>27</v>
      </c>
      <c r="H1307">
        <v>42992</v>
      </c>
      <c r="I1307">
        <v>33102</v>
      </c>
      <c r="J1307">
        <v>2921</v>
      </c>
      <c r="K1307">
        <v>5</v>
      </c>
      <c r="L1307">
        <v>4</v>
      </c>
      <c r="M1307" t="s">
        <v>34</v>
      </c>
      <c r="N1307" t="s">
        <v>1218</v>
      </c>
    </row>
    <row r="1308" spans="1:14" x14ac:dyDescent="0.3">
      <c r="A1308" t="s">
        <v>1215</v>
      </c>
      <c r="B1308" t="s">
        <v>577</v>
      </c>
      <c r="C1308">
        <v>37</v>
      </c>
      <c r="D1308" t="s">
        <v>16</v>
      </c>
      <c r="E1308" t="s">
        <v>31</v>
      </c>
      <c r="F1308" t="s">
        <v>32</v>
      </c>
      <c r="G1308" t="s">
        <v>105</v>
      </c>
      <c r="H1308">
        <v>45182</v>
      </c>
      <c r="I1308">
        <v>32364</v>
      </c>
      <c r="J1308">
        <v>790</v>
      </c>
      <c r="K1308">
        <v>1.31</v>
      </c>
      <c r="L1308">
        <v>3</v>
      </c>
      <c r="M1308" t="s">
        <v>34</v>
      </c>
      <c r="N1308" t="s">
        <v>1218</v>
      </c>
    </row>
    <row r="1309" spans="1:14" x14ac:dyDescent="0.3">
      <c r="A1309" t="s">
        <v>1533</v>
      </c>
      <c r="B1309" t="s">
        <v>266</v>
      </c>
      <c r="C1309">
        <v>27</v>
      </c>
      <c r="D1309" t="s">
        <v>16</v>
      </c>
      <c r="E1309" t="s">
        <v>74</v>
      </c>
      <c r="F1309" t="s">
        <v>75</v>
      </c>
      <c r="G1309" t="s">
        <v>105</v>
      </c>
      <c r="H1309">
        <v>44116</v>
      </c>
      <c r="I1309">
        <v>33877</v>
      </c>
      <c r="J1309">
        <v>1022</v>
      </c>
      <c r="K1309">
        <v>3.3</v>
      </c>
      <c r="L1309">
        <v>1</v>
      </c>
      <c r="M1309" t="s">
        <v>20</v>
      </c>
      <c r="N1309" t="s">
        <v>1218</v>
      </c>
    </row>
    <row r="1310" spans="1:14" x14ac:dyDescent="0.3">
      <c r="A1310" t="s">
        <v>169</v>
      </c>
      <c r="B1310" t="s">
        <v>170</v>
      </c>
      <c r="C1310">
        <v>25</v>
      </c>
      <c r="D1310" t="s">
        <v>16</v>
      </c>
      <c r="E1310" t="s">
        <v>17</v>
      </c>
      <c r="F1310" t="s">
        <v>18</v>
      </c>
      <c r="G1310" t="s">
        <v>50</v>
      </c>
      <c r="H1310">
        <v>43193</v>
      </c>
      <c r="I1310">
        <v>44579</v>
      </c>
      <c r="J1310">
        <v>3698</v>
      </c>
      <c r="K1310">
        <v>4.04</v>
      </c>
      <c r="L1310">
        <v>4</v>
      </c>
      <c r="M1310" t="s">
        <v>34</v>
      </c>
      <c r="N1310" t="s">
        <v>1218</v>
      </c>
    </row>
    <row r="1311" spans="1:14" x14ac:dyDescent="0.3">
      <c r="A1311" t="s">
        <v>1154</v>
      </c>
      <c r="B1311" t="s">
        <v>335</v>
      </c>
      <c r="C1311">
        <v>24</v>
      </c>
      <c r="D1311" t="s">
        <v>16</v>
      </c>
      <c r="E1311" t="s">
        <v>17</v>
      </c>
      <c r="F1311" t="s">
        <v>18</v>
      </c>
      <c r="G1311" t="s">
        <v>50</v>
      </c>
      <c r="H1311">
        <v>42438</v>
      </c>
      <c r="I1311">
        <v>42755</v>
      </c>
      <c r="J1311">
        <v>2935</v>
      </c>
      <c r="K1311">
        <v>3.21</v>
      </c>
      <c r="L1311">
        <v>2</v>
      </c>
      <c r="M1311" t="s">
        <v>28</v>
      </c>
      <c r="N1311" t="s">
        <v>1218</v>
      </c>
    </row>
    <row r="1312" spans="1:14" x14ac:dyDescent="0.3">
      <c r="A1312" t="s">
        <v>1534</v>
      </c>
      <c r="B1312" t="s">
        <v>433</v>
      </c>
      <c r="C1312">
        <v>35</v>
      </c>
      <c r="D1312" t="s">
        <v>24</v>
      </c>
      <c r="E1312" t="s">
        <v>58</v>
      </c>
      <c r="F1312" t="s">
        <v>59</v>
      </c>
      <c r="G1312" t="s">
        <v>88</v>
      </c>
      <c r="H1312">
        <v>44832</v>
      </c>
      <c r="I1312">
        <v>30263</v>
      </c>
      <c r="J1312">
        <v>505</v>
      </c>
      <c r="K1312">
        <v>2.54</v>
      </c>
      <c r="L1312">
        <v>4</v>
      </c>
      <c r="M1312" t="s">
        <v>20</v>
      </c>
      <c r="N1312" t="s">
        <v>1218</v>
      </c>
    </row>
    <row r="1313" spans="1:14" x14ac:dyDescent="0.3">
      <c r="A1313" t="s">
        <v>223</v>
      </c>
      <c r="B1313" t="s">
        <v>224</v>
      </c>
      <c r="C1313">
        <v>37</v>
      </c>
      <c r="D1313" t="s">
        <v>24</v>
      </c>
      <c r="E1313" t="s">
        <v>62</v>
      </c>
      <c r="F1313" t="s">
        <v>63</v>
      </c>
      <c r="G1313" t="s">
        <v>105</v>
      </c>
      <c r="H1313">
        <v>43326</v>
      </c>
      <c r="I1313">
        <v>40987</v>
      </c>
      <c r="J1313">
        <v>1037</v>
      </c>
      <c r="K1313">
        <v>3.43</v>
      </c>
      <c r="L1313">
        <v>3</v>
      </c>
      <c r="M1313" t="s">
        <v>28</v>
      </c>
      <c r="N1313" t="s">
        <v>1218</v>
      </c>
    </row>
    <row r="1314" spans="1:14" x14ac:dyDescent="0.3">
      <c r="A1314" t="s">
        <v>1535</v>
      </c>
      <c r="B1314" t="s">
        <v>797</v>
      </c>
      <c r="C1314">
        <v>24</v>
      </c>
      <c r="D1314" t="s">
        <v>16</v>
      </c>
      <c r="E1314" t="s">
        <v>42</v>
      </c>
      <c r="F1314" t="s">
        <v>43</v>
      </c>
      <c r="G1314" t="s">
        <v>39</v>
      </c>
      <c r="H1314">
        <v>44921</v>
      </c>
      <c r="I1314">
        <v>34841</v>
      </c>
      <c r="J1314">
        <v>2226</v>
      </c>
      <c r="K1314">
        <v>3.14</v>
      </c>
      <c r="L1314">
        <v>1</v>
      </c>
      <c r="M1314" t="s">
        <v>20</v>
      </c>
      <c r="N1314" t="s">
        <v>1218</v>
      </c>
    </row>
    <row r="1315" spans="1:14" x14ac:dyDescent="0.3">
      <c r="A1315" t="s">
        <v>584</v>
      </c>
      <c r="B1315" t="s">
        <v>266</v>
      </c>
      <c r="C1315">
        <v>32</v>
      </c>
      <c r="D1315" t="s">
        <v>16</v>
      </c>
      <c r="E1315" t="s">
        <v>62</v>
      </c>
      <c r="F1315" t="s">
        <v>63</v>
      </c>
      <c r="G1315" t="s">
        <v>39</v>
      </c>
      <c r="H1315">
        <v>43067</v>
      </c>
      <c r="I1315">
        <v>47894</v>
      </c>
      <c r="J1315">
        <v>3622</v>
      </c>
      <c r="K1315">
        <v>3.7</v>
      </c>
      <c r="L1315">
        <v>3</v>
      </c>
      <c r="M1315" t="s">
        <v>20</v>
      </c>
      <c r="N1315" t="s">
        <v>1218</v>
      </c>
    </row>
    <row r="1316" spans="1:14" x14ac:dyDescent="0.3">
      <c r="A1316" t="s">
        <v>1536</v>
      </c>
      <c r="B1316" t="s">
        <v>866</v>
      </c>
      <c r="C1316">
        <v>24</v>
      </c>
      <c r="D1316" t="s">
        <v>24</v>
      </c>
      <c r="E1316" t="s">
        <v>17</v>
      </c>
      <c r="F1316" t="s">
        <v>18</v>
      </c>
      <c r="G1316" t="s">
        <v>33</v>
      </c>
      <c r="H1316">
        <v>43072</v>
      </c>
      <c r="I1316">
        <v>48460</v>
      </c>
      <c r="J1316">
        <v>2548</v>
      </c>
      <c r="K1316">
        <v>2.37</v>
      </c>
      <c r="L1316">
        <v>3</v>
      </c>
      <c r="M1316" t="s">
        <v>28</v>
      </c>
      <c r="N1316" t="s">
        <v>1218</v>
      </c>
    </row>
    <row r="1317" spans="1:14" x14ac:dyDescent="0.3">
      <c r="A1317" t="s">
        <v>1163</v>
      </c>
      <c r="B1317" t="s">
        <v>1164</v>
      </c>
      <c r="C1317">
        <v>31</v>
      </c>
      <c r="D1317" t="s">
        <v>16</v>
      </c>
      <c r="E1317" t="s">
        <v>58</v>
      </c>
      <c r="F1317" t="s">
        <v>59</v>
      </c>
      <c r="G1317" t="s">
        <v>39</v>
      </c>
      <c r="H1317">
        <v>45184</v>
      </c>
      <c r="I1317">
        <v>28062</v>
      </c>
      <c r="J1317">
        <v>1248</v>
      </c>
      <c r="K1317">
        <v>3.45</v>
      </c>
      <c r="L1317">
        <v>2</v>
      </c>
      <c r="M1317" t="s">
        <v>28</v>
      </c>
      <c r="N1317" t="s">
        <v>1218</v>
      </c>
    </row>
    <row r="1318" spans="1:14" x14ac:dyDescent="0.3">
      <c r="A1318" t="s">
        <v>772</v>
      </c>
      <c r="B1318" t="s">
        <v>335</v>
      </c>
      <c r="C1318">
        <v>21</v>
      </c>
      <c r="D1318" t="s">
        <v>16</v>
      </c>
      <c r="E1318" t="s">
        <v>58</v>
      </c>
      <c r="F1318" t="s">
        <v>59</v>
      </c>
      <c r="G1318" t="s">
        <v>39</v>
      </c>
      <c r="H1318">
        <v>43545</v>
      </c>
      <c r="I1318">
        <v>30983</v>
      </c>
      <c r="J1318">
        <v>2615</v>
      </c>
      <c r="K1318">
        <v>4.33</v>
      </c>
      <c r="L1318">
        <v>1</v>
      </c>
      <c r="M1318" t="s">
        <v>34</v>
      </c>
      <c r="N1318" t="s">
        <v>1218</v>
      </c>
    </row>
    <row r="1319" spans="1:14" x14ac:dyDescent="0.3">
      <c r="A1319" t="s">
        <v>992</v>
      </c>
      <c r="B1319" t="s">
        <v>65</v>
      </c>
      <c r="C1319">
        <v>28</v>
      </c>
      <c r="D1319" t="s">
        <v>24</v>
      </c>
      <c r="E1319" t="s">
        <v>74</v>
      </c>
      <c r="F1319" t="s">
        <v>75</v>
      </c>
      <c r="G1319" t="s">
        <v>88</v>
      </c>
      <c r="H1319">
        <v>44378</v>
      </c>
      <c r="I1319">
        <v>37651</v>
      </c>
      <c r="J1319">
        <v>1873</v>
      </c>
      <c r="K1319">
        <v>2.2999999999999998</v>
      </c>
      <c r="L1319">
        <v>6</v>
      </c>
      <c r="M1319" t="s">
        <v>20</v>
      </c>
      <c r="N1319" t="s">
        <v>1218</v>
      </c>
    </row>
    <row r="1320" spans="1:14" x14ac:dyDescent="0.3">
      <c r="A1320" t="s">
        <v>1537</v>
      </c>
      <c r="B1320" t="s">
        <v>290</v>
      </c>
      <c r="C1320">
        <v>31</v>
      </c>
      <c r="D1320" t="s">
        <v>16</v>
      </c>
      <c r="E1320" t="s">
        <v>25</v>
      </c>
      <c r="F1320" t="s">
        <v>26</v>
      </c>
      <c r="G1320" t="s">
        <v>105</v>
      </c>
      <c r="H1320">
        <v>42741</v>
      </c>
      <c r="I1320">
        <v>24367</v>
      </c>
      <c r="J1320">
        <v>1904</v>
      </c>
      <c r="K1320">
        <v>3.7</v>
      </c>
      <c r="L1320">
        <v>3</v>
      </c>
      <c r="M1320" t="s">
        <v>20</v>
      </c>
      <c r="N1320" t="s">
        <v>1218</v>
      </c>
    </row>
    <row r="1321" spans="1:14" x14ac:dyDescent="0.3">
      <c r="A1321" t="s">
        <v>975</v>
      </c>
      <c r="B1321" t="s">
        <v>220</v>
      </c>
      <c r="C1321">
        <v>38</v>
      </c>
      <c r="D1321" t="s">
        <v>24</v>
      </c>
      <c r="E1321" t="s">
        <v>37</v>
      </c>
      <c r="F1321" t="s">
        <v>38</v>
      </c>
      <c r="G1321" t="s">
        <v>39</v>
      </c>
      <c r="H1321">
        <v>43212</v>
      </c>
      <c r="I1321">
        <v>34014</v>
      </c>
      <c r="J1321">
        <v>2888</v>
      </c>
      <c r="K1321">
        <v>5</v>
      </c>
      <c r="L1321">
        <v>5</v>
      </c>
      <c r="M1321" t="s">
        <v>20</v>
      </c>
      <c r="N1321" t="s">
        <v>1218</v>
      </c>
    </row>
    <row r="1322" spans="1:14" x14ac:dyDescent="0.3">
      <c r="A1322" t="s">
        <v>1538</v>
      </c>
      <c r="B1322" t="s">
        <v>759</v>
      </c>
      <c r="C1322">
        <v>40</v>
      </c>
      <c r="D1322" t="s">
        <v>16</v>
      </c>
      <c r="E1322" t="s">
        <v>25</v>
      </c>
      <c r="F1322" t="s">
        <v>26</v>
      </c>
      <c r="G1322" t="s">
        <v>88</v>
      </c>
      <c r="H1322">
        <v>45158</v>
      </c>
      <c r="I1322">
        <v>31847</v>
      </c>
      <c r="J1322">
        <v>2136</v>
      </c>
      <c r="K1322">
        <v>3.9</v>
      </c>
      <c r="L1322">
        <v>2</v>
      </c>
      <c r="M1322" t="s">
        <v>28</v>
      </c>
      <c r="N1322" t="s">
        <v>1218</v>
      </c>
    </row>
    <row r="1323" spans="1:14" x14ac:dyDescent="0.3">
      <c r="A1323" t="s">
        <v>1539</v>
      </c>
      <c r="B1323" t="s">
        <v>145</v>
      </c>
      <c r="C1323">
        <v>27</v>
      </c>
      <c r="D1323" t="s">
        <v>24</v>
      </c>
      <c r="E1323" t="s">
        <v>62</v>
      </c>
      <c r="F1323" t="s">
        <v>63</v>
      </c>
      <c r="G1323" t="s">
        <v>50</v>
      </c>
      <c r="H1323">
        <v>43707</v>
      </c>
      <c r="I1323">
        <v>51291</v>
      </c>
      <c r="J1323">
        <v>2767</v>
      </c>
      <c r="K1323">
        <v>3.58</v>
      </c>
      <c r="L1323">
        <v>6</v>
      </c>
      <c r="M1323" t="s">
        <v>20</v>
      </c>
      <c r="N1323" t="s">
        <v>1218</v>
      </c>
    </row>
    <row r="1324" spans="1:14" x14ac:dyDescent="0.3">
      <c r="A1324" t="s">
        <v>1062</v>
      </c>
      <c r="B1324" t="s">
        <v>15</v>
      </c>
      <c r="C1324">
        <v>30</v>
      </c>
      <c r="D1324" t="s">
        <v>16</v>
      </c>
      <c r="E1324" t="s">
        <v>62</v>
      </c>
      <c r="F1324" t="s">
        <v>63</v>
      </c>
      <c r="G1324" t="s">
        <v>27</v>
      </c>
      <c r="H1324">
        <v>42524</v>
      </c>
      <c r="I1324">
        <v>42294</v>
      </c>
      <c r="J1324">
        <v>1250</v>
      </c>
      <c r="K1324">
        <v>3.07</v>
      </c>
      <c r="L1324">
        <v>3</v>
      </c>
      <c r="M1324" t="s">
        <v>28</v>
      </c>
      <c r="N1324" t="s">
        <v>1218</v>
      </c>
    </row>
    <row r="1325" spans="1:14" x14ac:dyDescent="0.3">
      <c r="A1325" t="s">
        <v>1145</v>
      </c>
      <c r="B1325" t="s">
        <v>872</v>
      </c>
      <c r="C1325">
        <v>29</v>
      </c>
      <c r="D1325" t="s">
        <v>16</v>
      </c>
      <c r="E1325" t="s">
        <v>17</v>
      </c>
      <c r="F1325" t="s">
        <v>18</v>
      </c>
      <c r="G1325" t="s">
        <v>27</v>
      </c>
      <c r="H1325">
        <v>43799</v>
      </c>
      <c r="I1325">
        <v>35293</v>
      </c>
      <c r="J1325">
        <v>703</v>
      </c>
      <c r="K1325">
        <v>1.74</v>
      </c>
      <c r="L1325">
        <v>1</v>
      </c>
      <c r="M1325" t="s">
        <v>20</v>
      </c>
      <c r="N1325" t="s">
        <v>1218</v>
      </c>
    </row>
    <row r="1326" spans="1:14" x14ac:dyDescent="0.3">
      <c r="A1326" t="s">
        <v>1540</v>
      </c>
      <c r="B1326" t="s">
        <v>61</v>
      </c>
      <c r="C1326">
        <v>35</v>
      </c>
      <c r="D1326" t="s">
        <v>24</v>
      </c>
      <c r="E1326" t="s">
        <v>25</v>
      </c>
      <c r="F1326" t="s">
        <v>26</v>
      </c>
      <c r="G1326" t="s">
        <v>105</v>
      </c>
      <c r="H1326">
        <v>42597</v>
      </c>
      <c r="I1326">
        <v>27347</v>
      </c>
      <c r="J1326">
        <v>1360</v>
      </c>
      <c r="K1326">
        <v>3.79</v>
      </c>
      <c r="L1326">
        <v>5</v>
      </c>
      <c r="M1326" t="s">
        <v>28</v>
      </c>
      <c r="N1326" t="s">
        <v>1218</v>
      </c>
    </row>
    <row r="1327" spans="1:14" x14ac:dyDescent="0.3">
      <c r="A1327" t="s">
        <v>1541</v>
      </c>
      <c r="B1327" t="s">
        <v>147</v>
      </c>
      <c r="C1327">
        <v>40</v>
      </c>
      <c r="D1327" t="s">
        <v>16</v>
      </c>
      <c r="E1327" t="s">
        <v>17</v>
      </c>
      <c r="F1327" t="s">
        <v>18</v>
      </c>
      <c r="G1327" t="s">
        <v>27</v>
      </c>
      <c r="H1327">
        <v>45544</v>
      </c>
      <c r="I1327">
        <v>46763</v>
      </c>
      <c r="J1327">
        <v>2531</v>
      </c>
      <c r="K1327">
        <v>3.61</v>
      </c>
      <c r="L1327">
        <v>2</v>
      </c>
      <c r="M1327" t="s">
        <v>28</v>
      </c>
      <c r="N1327" t="s">
        <v>1218</v>
      </c>
    </row>
    <row r="1328" spans="1:14" x14ac:dyDescent="0.3">
      <c r="A1328" t="s">
        <v>1542</v>
      </c>
      <c r="B1328" t="s">
        <v>733</v>
      </c>
      <c r="C1328">
        <v>43</v>
      </c>
      <c r="D1328" t="s">
        <v>16</v>
      </c>
      <c r="E1328" t="s">
        <v>62</v>
      </c>
      <c r="F1328" t="s">
        <v>63</v>
      </c>
      <c r="G1328" t="s">
        <v>53</v>
      </c>
      <c r="H1328">
        <v>45480</v>
      </c>
      <c r="I1328">
        <v>41802</v>
      </c>
      <c r="J1328">
        <v>1047</v>
      </c>
      <c r="K1328">
        <v>2.5499999999999998</v>
      </c>
      <c r="L1328">
        <v>1</v>
      </c>
      <c r="M1328" t="s">
        <v>34</v>
      </c>
      <c r="N1328" t="s">
        <v>1218</v>
      </c>
    </row>
    <row r="1329" spans="1:14" x14ac:dyDescent="0.3">
      <c r="A1329" t="s">
        <v>587</v>
      </c>
      <c r="B1329" t="s">
        <v>217</v>
      </c>
      <c r="C1329">
        <v>27</v>
      </c>
      <c r="D1329" t="s">
        <v>16</v>
      </c>
      <c r="E1329" t="s">
        <v>25</v>
      </c>
      <c r="F1329" t="s">
        <v>26</v>
      </c>
      <c r="G1329" t="s">
        <v>19</v>
      </c>
      <c r="H1329">
        <v>45616</v>
      </c>
      <c r="I1329">
        <v>25525</v>
      </c>
      <c r="J1329">
        <v>224</v>
      </c>
      <c r="K1329">
        <v>1.2</v>
      </c>
      <c r="L1329">
        <v>5</v>
      </c>
      <c r="M1329" t="s">
        <v>20</v>
      </c>
      <c r="N1329" t="s">
        <v>1218</v>
      </c>
    </row>
    <row r="1330" spans="1:14" x14ac:dyDescent="0.3">
      <c r="A1330" t="s">
        <v>998</v>
      </c>
      <c r="B1330" t="s">
        <v>85</v>
      </c>
      <c r="C1330">
        <v>21</v>
      </c>
      <c r="D1330" t="s">
        <v>24</v>
      </c>
      <c r="E1330" t="s">
        <v>37</v>
      </c>
      <c r="F1330" t="s">
        <v>38</v>
      </c>
      <c r="G1330" t="s">
        <v>19</v>
      </c>
      <c r="H1330">
        <v>44489</v>
      </c>
      <c r="I1330">
        <v>27504</v>
      </c>
      <c r="J1330">
        <v>1884</v>
      </c>
      <c r="K1330">
        <v>3.26</v>
      </c>
      <c r="L1330">
        <v>7</v>
      </c>
      <c r="M1330" t="s">
        <v>34</v>
      </c>
      <c r="N1330" t="s">
        <v>1218</v>
      </c>
    </row>
    <row r="1331" spans="1:14" x14ac:dyDescent="0.3">
      <c r="A1331" t="s">
        <v>1543</v>
      </c>
      <c r="B1331" t="s">
        <v>1130</v>
      </c>
      <c r="C1331">
        <v>38</v>
      </c>
      <c r="D1331" t="s">
        <v>24</v>
      </c>
      <c r="E1331" t="s">
        <v>58</v>
      </c>
      <c r="F1331" t="s">
        <v>59</v>
      </c>
      <c r="G1331" t="s">
        <v>105</v>
      </c>
      <c r="H1331">
        <v>44644</v>
      </c>
      <c r="I1331">
        <v>27616</v>
      </c>
      <c r="J1331">
        <v>661</v>
      </c>
      <c r="K1331">
        <v>1.33</v>
      </c>
      <c r="L1331">
        <v>0</v>
      </c>
      <c r="M1331" t="s">
        <v>28</v>
      </c>
      <c r="N1331" t="s">
        <v>1218</v>
      </c>
    </row>
    <row r="1332" spans="1:14" x14ac:dyDescent="0.3">
      <c r="A1332" t="s">
        <v>1544</v>
      </c>
      <c r="B1332" t="s">
        <v>1110</v>
      </c>
      <c r="C1332">
        <v>31</v>
      </c>
      <c r="D1332" t="s">
        <v>24</v>
      </c>
      <c r="E1332" t="s">
        <v>62</v>
      </c>
      <c r="F1332" t="s">
        <v>63</v>
      </c>
      <c r="G1332" t="s">
        <v>33</v>
      </c>
      <c r="H1332">
        <v>42263</v>
      </c>
      <c r="I1332">
        <v>38192</v>
      </c>
      <c r="J1332">
        <v>1768</v>
      </c>
      <c r="K1332">
        <v>4.12</v>
      </c>
      <c r="L1332">
        <v>2</v>
      </c>
      <c r="M1332" t="s">
        <v>20</v>
      </c>
      <c r="N1332" t="s">
        <v>1218</v>
      </c>
    </row>
    <row r="1333" spans="1:14" x14ac:dyDescent="0.3">
      <c r="A1333" t="s">
        <v>674</v>
      </c>
      <c r="B1333" t="s">
        <v>675</v>
      </c>
      <c r="C1333">
        <v>37</v>
      </c>
      <c r="D1333" t="s">
        <v>16</v>
      </c>
      <c r="E1333" t="s">
        <v>58</v>
      </c>
      <c r="F1333" t="s">
        <v>59</v>
      </c>
      <c r="G1333" t="s">
        <v>39</v>
      </c>
      <c r="H1333">
        <v>43554</v>
      </c>
      <c r="I1333">
        <v>34297</v>
      </c>
      <c r="J1333">
        <v>1178</v>
      </c>
      <c r="K1333">
        <v>2.78</v>
      </c>
      <c r="L1333">
        <v>5</v>
      </c>
      <c r="M1333" t="s">
        <v>28</v>
      </c>
      <c r="N1333" t="s">
        <v>1218</v>
      </c>
    </row>
    <row r="1334" spans="1:14" x14ac:dyDescent="0.3">
      <c r="A1334" t="s">
        <v>1545</v>
      </c>
      <c r="B1334" t="s">
        <v>538</v>
      </c>
      <c r="C1334">
        <v>30</v>
      </c>
      <c r="D1334" t="s">
        <v>24</v>
      </c>
      <c r="E1334" t="s">
        <v>62</v>
      </c>
      <c r="F1334" t="s">
        <v>63</v>
      </c>
      <c r="G1334" t="s">
        <v>39</v>
      </c>
      <c r="H1334">
        <v>42233</v>
      </c>
      <c r="I1334">
        <v>37184</v>
      </c>
      <c r="J1334">
        <v>701</v>
      </c>
      <c r="K1334">
        <v>1.53</v>
      </c>
      <c r="L1334">
        <v>4</v>
      </c>
      <c r="M1334" t="s">
        <v>20</v>
      </c>
      <c r="N1334" t="s">
        <v>1218</v>
      </c>
    </row>
    <row r="1335" spans="1:14" x14ac:dyDescent="0.3">
      <c r="A1335" t="s">
        <v>757</v>
      </c>
      <c r="B1335" t="s">
        <v>213</v>
      </c>
      <c r="C1335">
        <v>22</v>
      </c>
      <c r="D1335" t="s">
        <v>24</v>
      </c>
      <c r="E1335" t="s">
        <v>17</v>
      </c>
      <c r="F1335" t="s">
        <v>18</v>
      </c>
      <c r="G1335" t="s">
        <v>39</v>
      </c>
      <c r="H1335">
        <v>44984</v>
      </c>
      <c r="I1335">
        <v>36926</v>
      </c>
      <c r="J1335">
        <v>765</v>
      </c>
      <c r="K1335">
        <v>2.19</v>
      </c>
      <c r="L1335">
        <v>0</v>
      </c>
      <c r="M1335" t="s">
        <v>20</v>
      </c>
      <c r="N1335" t="s">
        <v>1218</v>
      </c>
    </row>
    <row r="1336" spans="1:14" x14ac:dyDescent="0.3">
      <c r="A1336" t="s">
        <v>907</v>
      </c>
      <c r="B1336" t="s">
        <v>908</v>
      </c>
      <c r="C1336">
        <v>25</v>
      </c>
      <c r="D1336" t="s">
        <v>16</v>
      </c>
      <c r="E1336" t="s">
        <v>25</v>
      </c>
      <c r="F1336" t="s">
        <v>26</v>
      </c>
      <c r="G1336" t="s">
        <v>39</v>
      </c>
      <c r="H1336">
        <v>42860</v>
      </c>
      <c r="I1336">
        <v>31030</v>
      </c>
      <c r="J1336">
        <v>2823</v>
      </c>
      <c r="K1336">
        <v>4.12</v>
      </c>
      <c r="L1336">
        <v>5</v>
      </c>
      <c r="M1336" t="s">
        <v>34</v>
      </c>
      <c r="N1336" t="s">
        <v>1218</v>
      </c>
    </row>
    <row r="1337" spans="1:14" x14ac:dyDescent="0.3">
      <c r="A1337" t="s">
        <v>1546</v>
      </c>
      <c r="B1337" t="s">
        <v>204</v>
      </c>
      <c r="C1337">
        <v>29</v>
      </c>
      <c r="D1337" t="s">
        <v>24</v>
      </c>
      <c r="E1337" t="s">
        <v>25</v>
      </c>
      <c r="F1337" t="s">
        <v>26</v>
      </c>
      <c r="G1337" t="s">
        <v>33</v>
      </c>
      <c r="H1337">
        <v>43696</v>
      </c>
      <c r="I1337">
        <v>29389</v>
      </c>
      <c r="J1337">
        <v>1120</v>
      </c>
      <c r="K1337">
        <v>2.91</v>
      </c>
      <c r="L1337">
        <v>0</v>
      </c>
      <c r="M1337" t="s">
        <v>20</v>
      </c>
      <c r="N1337" t="s">
        <v>1218</v>
      </c>
    </row>
    <row r="1338" spans="1:14" x14ac:dyDescent="0.3">
      <c r="A1338" t="s">
        <v>1547</v>
      </c>
      <c r="B1338" t="s">
        <v>612</v>
      </c>
      <c r="C1338">
        <v>36</v>
      </c>
      <c r="D1338" t="s">
        <v>24</v>
      </c>
      <c r="E1338" t="s">
        <v>62</v>
      </c>
      <c r="F1338" t="s">
        <v>63</v>
      </c>
      <c r="G1338" t="s">
        <v>19</v>
      </c>
      <c r="H1338">
        <v>42147</v>
      </c>
      <c r="I1338">
        <v>45451</v>
      </c>
      <c r="J1338">
        <v>1488</v>
      </c>
      <c r="K1338">
        <v>2.87</v>
      </c>
      <c r="L1338">
        <v>2</v>
      </c>
      <c r="M1338" t="s">
        <v>20</v>
      </c>
      <c r="N1338" t="s">
        <v>1218</v>
      </c>
    </row>
    <row r="1339" spans="1:14" x14ac:dyDescent="0.3">
      <c r="A1339" t="s">
        <v>1548</v>
      </c>
      <c r="B1339" t="s">
        <v>423</v>
      </c>
      <c r="C1339">
        <v>36</v>
      </c>
      <c r="D1339" t="s">
        <v>16</v>
      </c>
      <c r="E1339" t="s">
        <v>42</v>
      </c>
      <c r="F1339" t="s">
        <v>43</v>
      </c>
      <c r="G1339" t="s">
        <v>50</v>
      </c>
      <c r="H1339">
        <v>45477</v>
      </c>
      <c r="I1339">
        <v>33335</v>
      </c>
      <c r="J1339">
        <v>2055</v>
      </c>
      <c r="K1339">
        <v>4.1399999999999997</v>
      </c>
      <c r="L1339">
        <v>3</v>
      </c>
      <c r="M1339" t="s">
        <v>20</v>
      </c>
      <c r="N1339" t="s">
        <v>1218</v>
      </c>
    </row>
    <row r="1340" spans="1:14" x14ac:dyDescent="0.3">
      <c r="A1340" t="s">
        <v>791</v>
      </c>
      <c r="B1340" t="s">
        <v>515</v>
      </c>
      <c r="C1340">
        <v>28</v>
      </c>
      <c r="D1340" t="s">
        <v>16</v>
      </c>
      <c r="E1340" t="s">
        <v>31</v>
      </c>
      <c r="F1340" t="s">
        <v>32</v>
      </c>
      <c r="G1340" t="s">
        <v>39</v>
      </c>
      <c r="H1340">
        <v>42358</v>
      </c>
      <c r="I1340">
        <v>26924</v>
      </c>
      <c r="J1340">
        <v>2339</v>
      </c>
      <c r="K1340">
        <v>3.9</v>
      </c>
      <c r="L1340">
        <v>4</v>
      </c>
      <c r="M1340" t="s">
        <v>34</v>
      </c>
      <c r="N1340" t="s">
        <v>1218</v>
      </c>
    </row>
    <row r="1341" spans="1:14" x14ac:dyDescent="0.3">
      <c r="A1341" t="s">
        <v>1549</v>
      </c>
      <c r="B1341" t="s">
        <v>255</v>
      </c>
      <c r="C1341">
        <v>34</v>
      </c>
      <c r="D1341" t="s">
        <v>16</v>
      </c>
      <c r="E1341" t="s">
        <v>62</v>
      </c>
      <c r="F1341" t="s">
        <v>63</v>
      </c>
      <c r="G1341" t="s">
        <v>105</v>
      </c>
      <c r="H1341">
        <v>45390</v>
      </c>
      <c r="I1341">
        <v>37863</v>
      </c>
      <c r="J1341">
        <v>1965</v>
      </c>
      <c r="K1341">
        <v>4.33</v>
      </c>
      <c r="L1341">
        <v>3</v>
      </c>
      <c r="M1341" t="s">
        <v>20</v>
      </c>
      <c r="N1341" t="s">
        <v>1218</v>
      </c>
    </row>
    <row r="1342" spans="1:14" x14ac:dyDescent="0.3">
      <c r="A1342" t="s">
        <v>1550</v>
      </c>
      <c r="B1342" t="s">
        <v>1396</v>
      </c>
      <c r="C1342">
        <v>32</v>
      </c>
      <c r="D1342" t="s">
        <v>24</v>
      </c>
      <c r="E1342" t="s">
        <v>25</v>
      </c>
      <c r="F1342" t="s">
        <v>26</v>
      </c>
      <c r="G1342" t="s">
        <v>50</v>
      </c>
      <c r="H1342">
        <v>44044</v>
      </c>
      <c r="I1342">
        <v>22925</v>
      </c>
      <c r="J1342">
        <v>764</v>
      </c>
      <c r="K1342">
        <v>3.14</v>
      </c>
      <c r="L1342">
        <v>2</v>
      </c>
      <c r="M1342" t="s">
        <v>34</v>
      </c>
      <c r="N1342" t="s">
        <v>1218</v>
      </c>
    </row>
    <row r="1343" spans="1:14" x14ac:dyDescent="0.3">
      <c r="A1343" t="s">
        <v>1551</v>
      </c>
      <c r="B1343" t="s">
        <v>670</v>
      </c>
      <c r="C1343">
        <v>31</v>
      </c>
      <c r="D1343" t="s">
        <v>24</v>
      </c>
      <c r="E1343" t="s">
        <v>31</v>
      </c>
      <c r="F1343" t="s">
        <v>32</v>
      </c>
      <c r="G1343" t="s">
        <v>39</v>
      </c>
      <c r="H1343">
        <v>42783</v>
      </c>
      <c r="I1343">
        <v>30138</v>
      </c>
      <c r="J1343">
        <v>2135</v>
      </c>
      <c r="K1343">
        <v>3.62</v>
      </c>
      <c r="L1343">
        <v>6</v>
      </c>
      <c r="M1343" t="s">
        <v>20</v>
      </c>
      <c r="N1343" t="s">
        <v>1218</v>
      </c>
    </row>
    <row r="1344" spans="1:14" x14ac:dyDescent="0.3">
      <c r="A1344" t="s">
        <v>906</v>
      </c>
      <c r="B1344" t="s">
        <v>83</v>
      </c>
      <c r="C1344">
        <v>42</v>
      </c>
      <c r="D1344" t="s">
        <v>16</v>
      </c>
      <c r="E1344" t="s">
        <v>42</v>
      </c>
      <c r="F1344" t="s">
        <v>43</v>
      </c>
      <c r="G1344" t="s">
        <v>39</v>
      </c>
      <c r="H1344">
        <v>43224</v>
      </c>
      <c r="I1344">
        <v>35106</v>
      </c>
      <c r="J1344">
        <v>1672</v>
      </c>
      <c r="K1344">
        <v>2.97</v>
      </c>
      <c r="L1344">
        <v>5</v>
      </c>
      <c r="M1344" t="s">
        <v>28</v>
      </c>
      <c r="N1344" t="s">
        <v>1218</v>
      </c>
    </row>
    <row r="1345" spans="1:14" x14ac:dyDescent="0.3">
      <c r="A1345" t="s">
        <v>1186</v>
      </c>
      <c r="B1345" t="s">
        <v>366</v>
      </c>
      <c r="C1345">
        <v>35</v>
      </c>
      <c r="D1345" t="s">
        <v>16</v>
      </c>
      <c r="E1345" t="s">
        <v>58</v>
      </c>
      <c r="F1345" t="s">
        <v>59</v>
      </c>
      <c r="G1345" t="s">
        <v>105</v>
      </c>
      <c r="H1345">
        <v>45139</v>
      </c>
      <c r="I1345">
        <v>29203</v>
      </c>
      <c r="J1345">
        <v>1467</v>
      </c>
      <c r="K1345">
        <v>2.78</v>
      </c>
      <c r="L1345">
        <v>1</v>
      </c>
      <c r="M1345" t="s">
        <v>34</v>
      </c>
      <c r="N1345" t="s">
        <v>1218</v>
      </c>
    </row>
    <row r="1346" spans="1:14" x14ac:dyDescent="0.3">
      <c r="A1346" t="s">
        <v>1552</v>
      </c>
      <c r="B1346" t="s">
        <v>189</v>
      </c>
      <c r="C1346">
        <v>44</v>
      </c>
      <c r="D1346" t="s">
        <v>24</v>
      </c>
      <c r="E1346" t="s">
        <v>42</v>
      </c>
      <c r="F1346" t="s">
        <v>43</v>
      </c>
      <c r="G1346" t="s">
        <v>88</v>
      </c>
      <c r="H1346">
        <v>45424</v>
      </c>
      <c r="I1346">
        <v>37247</v>
      </c>
      <c r="J1346">
        <v>1663</v>
      </c>
      <c r="K1346">
        <v>3.27</v>
      </c>
      <c r="L1346">
        <v>0</v>
      </c>
      <c r="M1346" t="s">
        <v>20</v>
      </c>
      <c r="N1346" t="s">
        <v>1218</v>
      </c>
    </row>
    <row r="1347" spans="1:14" x14ac:dyDescent="0.3">
      <c r="A1347" t="s">
        <v>805</v>
      </c>
      <c r="B1347" t="s">
        <v>470</v>
      </c>
      <c r="C1347">
        <v>38</v>
      </c>
      <c r="D1347" t="s">
        <v>24</v>
      </c>
      <c r="E1347" t="s">
        <v>42</v>
      </c>
      <c r="F1347" t="s">
        <v>43</v>
      </c>
      <c r="G1347" t="s">
        <v>19</v>
      </c>
      <c r="H1347">
        <v>44608</v>
      </c>
      <c r="I1347">
        <v>40514</v>
      </c>
      <c r="J1347">
        <v>2439</v>
      </c>
      <c r="K1347">
        <v>2.7</v>
      </c>
      <c r="L1347">
        <v>2</v>
      </c>
      <c r="M1347" t="s">
        <v>28</v>
      </c>
      <c r="N1347" t="s">
        <v>1218</v>
      </c>
    </row>
    <row r="1348" spans="1:14" x14ac:dyDescent="0.3">
      <c r="A1348" t="s">
        <v>1553</v>
      </c>
      <c r="B1348" t="s">
        <v>15</v>
      </c>
      <c r="C1348">
        <v>30</v>
      </c>
      <c r="D1348" t="s">
        <v>16</v>
      </c>
      <c r="E1348" t="s">
        <v>42</v>
      </c>
      <c r="F1348" t="s">
        <v>43</v>
      </c>
      <c r="G1348" t="s">
        <v>50</v>
      </c>
      <c r="H1348">
        <v>44062</v>
      </c>
      <c r="I1348">
        <v>36153</v>
      </c>
      <c r="J1348">
        <v>2487</v>
      </c>
      <c r="K1348">
        <v>3.54</v>
      </c>
      <c r="L1348">
        <v>1</v>
      </c>
      <c r="M1348" t="s">
        <v>20</v>
      </c>
      <c r="N1348" t="s">
        <v>1218</v>
      </c>
    </row>
    <row r="1349" spans="1:14" x14ac:dyDescent="0.3">
      <c r="A1349" t="s">
        <v>768</v>
      </c>
      <c r="B1349" t="s">
        <v>769</v>
      </c>
      <c r="C1349">
        <v>32</v>
      </c>
      <c r="D1349" t="s">
        <v>24</v>
      </c>
      <c r="E1349" t="s">
        <v>25</v>
      </c>
      <c r="F1349" t="s">
        <v>26</v>
      </c>
      <c r="G1349" t="s">
        <v>33</v>
      </c>
      <c r="H1349">
        <v>45350</v>
      </c>
      <c r="I1349">
        <v>23577</v>
      </c>
      <c r="J1349">
        <v>908</v>
      </c>
      <c r="K1349">
        <v>2.73</v>
      </c>
      <c r="L1349">
        <v>2</v>
      </c>
      <c r="M1349" t="s">
        <v>20</v>
      </c>
      <c r="N1349" t="s">
        <v>1218</v>
      </c>
    </row>
    <row r="1350" spans="1:14" x14ac:dyDescent="0.3">
      <c r="A1350" t="s">
        <v>1554</v>
      </c>
      <c r="B1350" t="s">
        <v>1171</v>
      </c>
      <c r="C1350">
        <v>36</v>
      </c>
      <c r="D1350" t="s">
        <v>16</v>
      </c>
      <c r="E1350" t="s">
        <v>17</v>
      </c>
      <c r="F1350" t="s">
        <v>18</v>
      </c>
      <c r="G1350" t="s">
        <v>27</v>
      </c>
      <c r="H1350">
        <v>42383</v>
      </c>
      <c r="I1350">
        <v>39162</v>
      </c>
      <c r="J1350">
        <v>1419</v>
      </c>
      <c r="K1350">
        <v>2.9</v>
      </c>
      <c r="L1350">
        <v>7</v>
      </c>
      <c r="M1350" t="s">
        <v>34</v>
      </c>
      <c r="N1350" t="s">
        <v>1218</v>
      </c>
    </row>
    <row r="1351" spans="1:14" x14ac:dyDescent="0.3">
      <c r="A1351" t="s">
        <v>1555</v>
      </c>
      <c r="B1351" t="s">
        <v>83</v>
      </c>
      <c r="C1351">
        <v>28</v>
      </c>
      <c r="D1351" t="s">
        <v>24</v>
      </c>
      <c r="E1351" t="s">
        <v>58</v>
      </c>
      <c r="F1351" t="s">
        <v>59</v>
      </c>
      <c r="G1351" t="s">
        <v>33</v>
      </c>
      <c r="H1351">
        <v>42922</v>
      </c>
      <c r="I1351">
        <v>29906</v>
      </c>
      <c r="J1351">
        <v>1113</v>
      </c>
      <c r="K1351">
        <v>1.88</v>
      </c>
      <c r="L1351">
        <v>2</v>
      </c>
      <c r="M1351" t="s">
        <v>34</v>
      </c>
      <c r="N1351" t="s">
        <v>1218</v>
      </c>
    </row>
    <row r="1352" spans="1:14" x14ac:dyDescent="0.3">
      <c r="A1352" t="s">
        <v>1556</v>
      </c>
      <c r="B1352" t="s">
        <v>521</v>
      </c>
      <c r="C1352">
        <v>31</v>
      </c>
      <c r="D1352" t="s">
        <v>16</v>
      </c>
      <c r="E1352" t="s">
        <v>37</v>
      </c>
      <c r="F1352" t="s">
        <v>38</v>
      </c>
      <c r="G1352" t="s">
        <v>19</v>
      </c>
      <c r="H1352">
        <v>43829</v>
      </c>
      <c r="I1352">
        <v>34469</v>
      </c>
      <c r="J1352">
        <v>521</v>
      </c>
      <c r="K1352">
        <v>2.2200000000000002</v>
      </c>
      <c r="L1352">
        <v>2</v>
      </c>
      <c r="M1352" t="s">
        <v>20</v>
      </c>
      <c r="N1352" t="s">
        <v>1218</v>
      </c>
    </row>
    <row r="1353" spans="1:14" x14ac:dyDescent="0.3">
      <c r="A1353" t="s">
        <v>1557</v>
      </c>
      <c r="B1353" t="s">
        <v>153</v>
      </c>
      <c r="C1353">
        <v>24</v>
      </c>
      <c r="D1353" t="s">
        <v>24</v>
      </c>
      <c r="E1353" t="s">
        <v>58</v>
      </c>
      <c r="F1353" t="s">
        <v>59</v>
      </c>
      <c r="G1353" t="s">
        <v>27</v>
      </c>
      <c r="H1353">
        <v>43137</v>
      </c>
      <c r="I1353">
        <v>30815</v>
      </c>
      <c r="J1353">
        <v>773</v>
      </c>
      <c r="K1353">
        <v>3.78</v>
      </c>
      <c r="L1353">
        <v>4</v>
      </c>
      <c r="M1353" t="s">
        <v>20</v>
      </c>
      <c r="N1353" t="s">
        <v>1218</v>
      </c>
    </row>
    <row r="1354" spans="1:14" x14ac:dyDescent="0.3">
      <c r="A1354" t="s">
        <v>1558</v>
      </c>
      <c r="B1354" t="s">
        <v>134</v>
      </c>
      <c r="C1354">
        <v>38</v>
      </c>
      <c r="D1354" t="s">
        <v>16</v>
      </c>
      <c r="E1354" t="s">
        <v>62</v>
      </c>
      <c r="F1354" t="s">
        <v>63</v>
      </c>
      <c r="G1354" t="s">
        <v>33</v>
      </c>
      <c r="H1354">
        <v>43760</v>
      </c>
      <c r="I1354">
        <v>28013</v>
      </c>
      <c r="J1354">
        <v>1686</v>
      </c>
      <c r="K1354">
        <v>2.88</v>
      </c>
      <c r="L1354">
        <v>2</v>
      </c>
      <c r="M1354" t="s">
        <v>28</v>
      </c>
      <c r="N1354" t="s">
        <v>1218</v>
      </c>
    </row>
    <row r="1355" spans="1:14" x14ac:dyDescent="0.3">
      <c r="A1355" t="s">
        <v>1559</v>
      </c>
      <c r="B1355" t="s">
        <v>1560</v>
      </c>
      <c r="C1355">
        <v>43</v>
      </c>
      <c r="D1355" t="s">
        <v>16</v>
      </c>
      <c r="E1355" t="s">
        <v>42</v>
      </c>
      <c r="F1355" t="s">
        <v>43</v>
      </c>
      <c r="G1355" t="s">
        <v>105</v>
      </c>
      <c r="H1355">
        <v>44848</v>
      </c>
      <c r="I1355">
        <v>42770</v>
      </c>
      <c r="J1355">
        <v>1693</v>
      </c>
      <c r="K1355">
        <v>3.87</v>
      </c>
      <c r="L1355">
        <v>4</v>
      </c>
      <c r="M1355" t="s">
        <v>28</v>
      </c>
      <c r="N1355" t="s">
        <v>1218</v>
      </c>
    </row>
    <row r="1356" spans="1:14" x14ac:dyDescent="0.3">
      <c r="A1356" t="s">
        <v>1561</v>
      </c>
      <c r="B1356" t="s">
        <v>501</v>
      </c>
      <c r="C1356">
        <v>38</v>
      </c>
      <c r="D1356" t="s">
        <v>16</v>
      </c>
      <c r="E1356" t="s">
        <v>25</v>
      </c>
      <c r="F1356" t="s">
        <v>26</v>
      </c>
      <c r="G1356" t="s">
        <v>53</v>
      </c>
      <c r="H1356">
        <v>45184</v>
      </c>
      <c r="I1356">
        <v>32828</v>
      </c>
      <c r="J1356">
        <v>631</v>
      </c>
      <c r="K1356">
        <v>1.71</v>
      </c>
      <c r="L1356">
        <v>6</v>
      </c>
      <c r="M1356" t="s">
        <v>28</v>
      </c>
      <c r="N1356" t="s">
        <v>1218</v>
      </c>
    </row>
    <row r="1357" spans="1:14" x14ac:dyDescent="0.3">
      <c r="A1357" t="s">
        <v>1562</v>
      </c>
      <c r="B1357" t="s">
        <v>1138</v>
      </c>
      <c r="C1357">
        <v>30</v>
      </c>
      <c r="D1357" t="s">
        <v>24</v>
      </c>
      <c r="E1357" t="s">
        <v>37</v>
      </c>
      <c r="F1357" t="s">
        <v>38</v>
      </c>
      <c r="G1357" t="s">
        <v>39</v>
      </c>
      <c r="H1357">
        <v>44844</v>
      </c>
      <c r="I1357">
        <v>24782</v>
      </c>
      <c r="J1357">
        <v>581</v>
      </c>
      <c r="K1357">
        <v>2.11</v>
      </c>
      <c r="L1357">
        <v>0</v>
      </c>
      <c r="M1357" t="s">
        <v>34</v>
      </c>
      <c r="N1357" t="s">
        <v>1218</v>
      </c>
    </row>
    <row r="1358" spans="1:14" x14ac:dyDescent="0.3">
      <c r="A1358" t="s">
        <v>981</v>
      </c>
      <c r="B1358" t="s">
        <v>312</v>
      </c>
      <c r="C1358">
        <v>29</v>
      </c>
      <c r="D1358" t="s">
        <v>24</v>
      </c>
      <c r="E1358" t="s">
        <v>62</v>
      </c>
      <c r="F1358" t="s">
        <v>63</v>
      </c>
      <c r="G1358" t="s">
        <v>39</v>
      </c>
      <c r="H1358">
        <v>44180</v>
      </c>
      <c r="I1358">
        <v>43458</v>
      </c>
      <c r="J1358">
        <v>1358</v>
      </c>
      <c r="K1358">
        <v>1.97</v>
      </c>
      <c r="L1358">
        <v>1</v>
      </c>
      <c r="M1358" t="s">
        <v>20</v>
      </c>
      <c r="N1358" t="s">
        <v>1218</v>
      </c>
    </row>
    <row r="1359" spans="1:14" x14ac:dyDescent="0.3">
      <c r="A1359" t="s">
        <v>1563</v>
      </c>
      <c r="B1359" t="s">
        <v>238</v>
      </c>
      <c r="C1359">
        <v>41</v>
      </c>
      <c r="D1359" t="s">
        <v>24</v>
      </c>
      <c r="E1359" t="s">
        <v>74</v>
      </c>
      <c r="F1359" t="s">
        <v>75</v>
      </c>
      <c r="G1359" t="s">
        <v>50</v>
      </c>
      <c r="H1359">
        <v>43736</v>
      </c>
      <c r="I1359">
        <v>32416</v>
      </c>
      <c r="J1359">
        <v>1080</v>
      </c>
      <c r="K1359">
        <v>4</v>
      </c>
      <c r="L1359">
        <v>2</v>
      </c>
      <c r="M1359" t="s">
        <v>20</v>
      </c>
      <c r="N1359" t="s">
        <v>1218</v>
      </c>
    </row>
    <row r="1360" spans="1:14" x14ac:dyDescent="0.3">
      <c r="A1360" t="s">
        <v>205</v>
      </c>
      <c r="B1360" t="s">
        <v>138</v>
      </c>
      <c r="C1360">
        <v>35</v>
      </c>
      <c r="D1360" t="s">
        <v>24</v>
      </c>
      <c r="E1360" t="s">
        <v>58</v>
      </c>
      <c r="F1360" t="s">
        <v>59</v>
      </c>
      <c r="G1360" t="s">
        <v>88</v>
      </c>
      <c r="H1360">
        <v>44709</v>
      </c>
      <c r="I1360">
        <v>35908</v>
      </c>
      <c r="J1360">
        <v>1607</v>
      </c>
      <c r="K1360">
        <v>2.9</v>
      </c>
      <c r="L1360">
        <v>2</v>
      </c>
      <c r="M1360" t="s">
        <v>28</v>
      </c>
      <c r="N1360" t="s">
        <v>1218</v>
      </c>
    </row>
    <row r="1361" spans="1:14" x14ac:dyDescent="0.3">
      <c r="A1361" t="s">
        <v>1564</v>
      </c>
      <c r="B1361" t="s">
        <v>979</v>
      </c>
      <c r="C1361">
        <v>36</v>
      </c>
      <c r="D1361" t="s">
        <v>24</v>
      </c>
      <c r="E1361" t="s">
        <v>31</v>
      </c>
      <c r="F1361" t="s">
        <v>32</v>
      </c>
      <c r="G1361" t="s">
        <v>27</v>
      </c>
      <c r="H1361">
        <v>43633</v>
      </c>
      <c r="I1361">
        <v>27869</v>
      </c>
      <c r="J1361">
        <v>2573</v>
      </c>
      <c r="K1361">
        <v>4.2</v>
      </c>
      <c r="L1361">
        <v>0</v>
      </c>
      <c r="M1361" t="s">
        <v>20</v>
      </c>
      <c r="N1361" t="s">
        <v>1218</v>
      </c>
    </row>
    <row r="1362" spans="1:14" x14ac:dyDescent="0.3">
      <c r="A1362" t="s">
        <v>1565</v>
      </c>
      <c r="B1362" t="s">
        <v>1036</v>
      </c>
      <c r="C1362">
        <v>26</v>
      </c>
      <c r="D1362" t="s">
        <v>16</v>
      </c>
      <c r="E1362" t="s">
        <v>17</v>
      </c>
      <c r="F1362" t="s">
        <v>18</v>
      </c>
      <c r="G1362" t="s">
        <v>27</v>
      </c>
      <c r="H1362">
        <v>42965</v>
      </c>
      <c r="I1362">
        <v>42389</v>
      </c>
      <c r="J1362">
        <v>2533</v>
      </c>
      <c r="K1362">
        <v>3.41</v>
      </c>
      <c r="L1362">
        <v>3</v>
      </c>
      <c r="M1362" t="s">
        <v>28</v>
      </c>
      <c r="N1362" t="s">
        <v>1218</v>
      </c>
    </row>
    <row r="1363" spans="1:14" x14ac:dyDescent="0.3">
      <c r="A1363" t="s">
        <v>1566</v>
      </c>
      <c r="B1363" t="s">
        <v>1181</v>
      </c>
      <c r="C1363">
        <v>33</v>
      </c>
      <c r="D1363" t="s">
        <v>24</v>
      </c>
      <c r="E1363" t="s">
        <v>74</v>
      </c>
      <c r="F1363" t="s">
        <v>75</v>
      </c>
      <c r="G1363" t="s">
        <v>33</v>
      </c>
      <c r="H1363">
        <v>42057</v>
      </c>
      <c r="I1363">
        <v>33326</v>
      </c>
      <c r="J1363">
        <v>2157</v>
      </c>
      <c r="K1363">
        <v>3.67</v>
      </c>
      <c r="L1363">
        <v>2</v>
      </c>
      <c r="M1363" t="s">
        <v>28</v>
      </c>
      <c r="N1363" t="s">
        <v>1218</v>
      </c>
    </row>
    <row r="1364" spans="1:14" x14ac:dyDescent="0.3">
      <c r="A1364" t="s">
        <v>737</v>
      </c>
      <c r="B1364" t="s">
        <v>738</v>
      </c>
      <c r="C1364">
        <v>34</v>
      </c>
      <c r="D1364" t="s">
        <v>24</v>
      </c>
      <c r="E1364" t="s">
        <v>31</v>
      </c>
      <c r="F1364" t="s">
        <v>32</v>
      </c>
      <c r="G1364" t="s">
        <v>27</v>
      </c>
      <c r="H1364">
        <v>45243</v>
      </c>
      <c r="I1364">
        <v>27826</v>
      </c>
      <c r="J1364">
        <v>1004</v>
      </c>
      <c r="K1364">
        <v>3.15</v>
      </c>
      <c r="L1364">
        <v>2</v>
      </c>
      <c r="M1364" t="s">
        <v>20</v>
      </c>
      <c r="N1364" t="s">
        <v>1218</v>
      </c>
    </row>
    <row r="1365" spans="1:14" x14ac:dyDescent="0.3">
      <c r="A1365" t="s">
        <v>965</v>
      </c>
      <c r="B1365" t="s">
        <v>155</v>
      </c>
      <c r="C1365">
        <v>32</v>
      </c>
      <c r="D1365" t="s">
        <v>16</v>
      </c>
      <c r="E1365" t="s">
        <v>17</v>
      </c>
      <c r="F1365" t="s">
        <v>18</v>
      </c>
      <c r="G1365" t="s">
        <v>50</v>
      </c>
      <c r="H1365">
        <v>42831</v>
      </c>
      <c r="I1365">
        <v>42632</v>
      </c>
      <c r="J1365">
        <v>1698</v>
      </c>
      <c r="K1365">
        <v>3.05</v>
      </c>
      <c r="L1365">
        <v>2</v>
      </c>
      <c r="M1365" t="s">
        <v>20</v>
      </c>
      <c r="N1365" t="s">
        <v>1218</v>
      </c>
    </row>
    <row r="1366" spans="1:14" x14ac:dyDescent="0.3">
      <c r="A1366" t="s">
        <v>691</v>
      </c>
      <c r="B1366" t="s">
        <v>692</v>
      </c>
      <c r="C1366">
        <v>21</v>
      </c>
      <c r="D1366" t="s">
        <v>16</v>
      </c>
      <c r="E1366" t="s">
        <v>31</v>
      </c>
      <c r="F1366" t="s">
        <v>32</v>
      </c>
      <c r="G1366" t="s">
        <v>105</v>
      </c>
      <c r="H1366">
        <v>43749</v>
      </c>
      <c r="I1366">
        <v>37582</v>
      </c>
      <c r="J1366">
        <v>1330</v>
      </c>
      <c r="K1366">
        <v>2.74</v>
      </c>
      <c r="L1366">
        <v>4</v>
      </c>
      <c r="M1366" t="s">
        <v>34</v>
      </c>
      <c r="N1366" t="s">
        <v>1218</v>
      </c>
    </row>
    <row r="1367" spans="1:14" x14ac:dyDescent="0.3">
      <c r="A1367" t="s">
        <v>1567</v>
      </c>
      <c r="B1367" t="s">
        <v>668</v>
      </c>
      <c r="C1367">
        <v>21</v>
      </c>
      <c r="D1367" t="s">
        <v>16</v>
      </c>
      <c r="E1367" t="s">
        <v>42</v>
      </c>
      <c r="F1367" t="s">
        <v>43</v>
      </c>
      <c r="G1367" t="s">
        <v>105</v>
      </c>
      <c r="H1367">
        <v>43719</v>
      </c>
      <c r="I1367">
        <v>41428</v>
      </c>
      <c r="J1367">
        <v>1617</v>
      </c>
      <c r="K1367">
        <v>2.29</v>
      </c>
      <c r="L1367">
        <v>1</v>
      </c>
      <c r="M1367" t="s">
        <v>20</v>
      </c>
      <c r="N1367" t="s">
        <v>1218</v>
      </c>
    </row>
    <row r="1368" spans="1:14" x14ac:dyDescent="0.3">
      <c r="A1368" t="s">
        <v>1568</v>
      </c>
      <c r="B1368" t="s">
        <v>1407</v>
      </c>
      <c r="C1368">
        <v>36</v>
      </c>
      <c r="D1368" t="s">
        <v>24</v>
      </c>
      <c r="E1368" t="s">
        <v>74</v>
      </c>
      <c r="F1368" t="s">
        <v>75</v>
      </c>
      <c r="G1368" t="s">
        <v>53</v>
      </c>
      <c r="H1368">
        <v>43481</v>
      </c>
      <c r="I1368">
        <v>40743</v>
      </c>
      <c r="J1368">
        <v>3308</v>
      </c>
      <c r="K1368">
        <v>4.16</v>
      </c>
      <c r="L1368">
        <v>4</v>
      </c>
      <c r="M1368" t="s">
        <v>20</v>
      </c>
      <c r="N1368" t="s">
        <v>1218</v>
      </c>
    </row>
    <row r="1369" spans="1:14" x14ac:dyDescent="0.3">
      <c r="A1369" t="s">
        <v>1569</v>
      </c>
      <c r="B1369" t="s">
        <v>384</v>
      </c>
      <c r="C1369">
        <v>27</v>
      </c>
      <c r="D1369" t="s">
        <v>24</v>
      </c>
      <c r="E1369" t="s">
        <v>74</v>
      </c>
      <c r="F1369" t="s">
        <v>75</v>
      </c>
      <c r="G1369" t="s">
        <v>50</v>
      </c>
      <c r="H1369">
        <v>42376</v>
      </c>
      <c r="I1369">
        <v>30969</v>
      </c>
      <c r="J1369">
        <v>1484</v>
      </c>
      <c r="K1369">
        <v>2.81</v>
      </c>
      <c r="L1369">
        <v>7</v>
      </c>
      <c r="M1369" t="s">
        <v>20</v>
      </c>
      <c r="N1369" t="s">
        <v>1218</v>
      </c>
    </row>
    <row r="1370" spans="1:14" x14ac:dyDescent="0.3">
      <c r="A1370" t="s">
        <v>1570</v>
      </c>
      <c r="B1370" t="s">
        <v>508</v>
      </c>
      <c r="C1370">
        <v>26</v>
      </c>
      <c r="D1370" t="s">
        <v>16</v>
      </c>
      <c r="E1370" t="s">
        <v>42</v>
      </c>
      <c r="F1370" t="s">
        <v>43</v>
      </c>
      <c r="G1370" t="s">
        <v>105</v>
      </c>
      <c r="H1370">
        <v>44061</v>
      </c>
      <c r="I1370">
        <v>38734</v>
      </c>
      <c r="J1370">
        <v>2219</v>
      </c>
      <c r="K1370">
        <v>3.89</v>
      </c>
      <c r="L1370">
        <v>7</v>
      </c>
      <c r="M1370" t="s">
        <v>34</v>
      </c>
      <c r="N1370" t="s">
        <v>1218</v>
      </c>
    </row>
    <row r="1371" spans="1:14" x14ac:dyDescent="0.3">
      <c r="A1371" t="s">
        <v>607</v>
      </c>
      <c r="B1371" t="s">
        <v>608</v>
      </c>
      <c r="C1371">
        <v>39</v>
      </c>
      <c r="D1371" t="s">
        <v>24</v>
      </c>
      <c r="E1371" t="s">
        <v>58</v>
      </c>
      <c r="F1371" t="s">
        <v>59</v>
      </c>
      <c r="G1371" t="s">
        <v>19</v>
      </c>
      <c r="H1371">
        <v>44034</v>
      </c>
      <c r="I1371">
        <v>31709</v>
      </c>
      <c r="J1371">
        <v>1652</v>
      </c>
      <c r="K1371">
        <v>3.14</v>
      </c>
      <c r="L1371">
        <v>1</v>
      </c>
      <c r="M1371" t="s">
        <v>28</v>
      </c>
      <c r="N1371" t="s">
        <v>1218</v>
      </c>
    </row>
    <row r="1372" spans="1:14" x14ac:dyDescent="0.3">
      <c r="A1372" t="s">
        <v>1187</v>
      </c>
      <c r="B1372" t="s">
        <v>504</v>
      </c>
      <c r="C1372">
        <v>39</v>
      </c>
      <c r="D1372" t="s">
        <v>24</v>
      </c>
      <c r="E1372" t="s">
        <v>17</v>
      </c>
      <c r="F1372" t="s">
        <v>18</v>
      </c>
      <c r="G1372" t="s">
        <v>50</v>
      </c>
      <c r="H1372">
        <v>44964</v>
      </c>
      <c r="I1372">
        <v>40397</v>
      </c>
      <c r="J1372">
        <v>683</v>
      </c>
      <c r="K1372">
        <v>2.1800000000000002</v>
      </c>
      <c r="L1372">
        <v>3</v>
      </c>
      <c r="M1372" t="s">
        <v>28</v>
      </c>
      <c r="N1372" t="s">
        <v>1218</v>
      </c>
    </row>
    <row r="1373" spans="1:14" x14ac:dyDescent="0.3">
      <c r="A1373" t="s">
        <v>195</v>
      </c>
      <c r="B1373" t="s">
        <v>196</v>
      </c>
      <c r="C1373">
        <v>25</v>
      </c>
      <c r="D1373" t="s">
        <v>16</v>
      </c>
      <c r="E1373" t="s">
        <v>17</v>
      </c>
      <c r="F1373" t="s">
        <v>18</v>
      </c>
      <c r="G1373" t="s">
        <v>27</v>
      </c>
      <c r="H1373">
        <v>45077</v>
      </c>
      <c r="I1373">
        <v>51692</v>
      </c>
      <c r="J1373">
        <v>1232</v>
      </c>
      <c r="K1373">
        <v>3.42</v>
      </c>
      <c r="L1373">
        <v>3</v>
      </c>
      <c r="M1373" t="s">
        <v>20</v>
      </c>
      <c r="N1373" t="s">
        <v>1218</v>
      </c>
    </row>
    <row r="1374" spans="1:14" x14ac:dyDescent="0.3">
      <c r="A1374" t="s">
        <v>1571</v>
      </c>
      <c r="B1374" t="s">
        <v>786</v>
      </c>
      <c r="C1374">
        <v>27</v>
      </c>
      <c r="D1374" t="s">
        <v>16</v>
      </c>
      <c r="E1374" t="s">
        <v>31</v>
      </c>
      <c r="F1374" t="s">
        <v>32</v>
      </c>
      <c r="G1374" t="s">
        <v>105</v>
      </c>
      <c r="H1374">
        <v>42123</v>
      </c>
      <c r="I1374">
        <v>30673</v>
      </c>
      <c r="J1374">
        <v>2368</v>
      </c>
      <c r="K1374">
        <v>4.1500000000000004</v>
      </c>
      <c r="L1374">
        <v>0</v>
      </c>
      <c r="M1374" t="s">
        <v>20</v>
      </c>
      <c r="N1374" t="s">
        <v>1218</v>
      </c>
    </row>
    <row r="1375" spans="1:14" x14ac:dyDescent="0.3">
      <c r="A1375" t="s">
        <v>158</v>
      </c>
      <c r="B1375" t="s">
        <v>159</v>
      </c>
      <c r="C1375">
        <v>26</v>
      </c>
      <c r="D1375" t="s">
        <v>16</v>
      </c>
      <c r="E1375" t="s">
        <v>42</v>
      </c>
      <c r="F1375" t="s">
        <v>43</v>
      </c>
      <c r="G1375" t="s">
        <v>53</v>
      </c>
      <c r="H1375">
        <v>42845</v>
      </c>
      <c r="I1375">
        <v>35355</v>
      </c>
      <c r="J1375">
        <v>2799</v>
      </c>
      <c r="K1375">
        <v>3.35</v>
      </c>
      <c r="L1375">
        <v>0</v>
      </c>
      <c r="M1375" t="s">
        <v>20</v>
      </c>
      <c r="N1375" t="s">
        <v>1218</v>
      </c>
    </row>
    <row r="1376" spans="1:14" x14ac:dyDescent="0.3">
      <c r="A1376" t="s">
        <v>638</v>
      </c>
      <c r="B1376" t="s">
        <v>639</v>
      </c>
      <c r="C1376">
        <v>32</v>
      </c>
      <c r="D1376" t="s">
        <v>24</v>
      </c>
      <c r="E1376" t="s">
        <v>37</v>
      </c>
      <c r="F1376" t="s">
        <v>38</v>
      </c>
      <c r="G1376" t="s">
        <v>27</v>
      </c>
      <c r="H1376">
        <v>43230</v>
      </c>
      <c r="I1376">
        <v>28089</v>
      </c>
      <c r="J1376">
        <v>2105</v>
      </c>
      <c r="K1376">
        <v>3.62</v>
      </c>
      <c r="L1376">
        <v>0</v>
      </c>
      <c r="M1376" t="s">
        <v>28</v>
      </c>
      <c r="N1376" t="s">
        <v>1218</v>
      </c>
    </row>
    <row r="1377" spans="1:14" x14ac:dyDescent="0.3">
      <c r="A1377" t="s">
        <v>1572</v>
      </c>
      <c r="B1377" t="s">
        <v>475</v>
      </c>
      <c r="C1377">
        <v>32</v>
      </c>
      <c r="D1377" t="s">
        <v>16</v>
      </c>
      <c r="E1377" t="s">
        <v>62</v>
      </c>
      <c r="F1377" t="s">
        <v>63</v>
      </c>
      <c r="G1377" t="s">
        <v>39</v>
      </c>
      <c r="H1377">
        <v>43645</v>
      </c>
      <c r="I1377">
        <v>45806</v>
      </c>
      <c r="J1377">
        <v>3393</v>
      </c>
      <c r="K1377">
        <v>3.32</v>
      </c>
      <c r="L1377">
        <v>6</v>
      </c>
      <c r="M1377" t="s">
        <v>20</v>
      </c>
      <c r="N1377" t="s">
        <v>1218</v>
      </c>
    </row>
    <row r="1378" spans="1:14" x14ac:dyDescent="0.3">
      <c r="A1378" t="s">
        <v>1573</v>
      </c>
      <c r="B1378" t="s">
        <v>442</v>
      </c>
      <c r="C1378">
        <v>38</v>
      </c>
      <c r="D1378" t="s">
        <v>24</v>
      </c>
      <c r="E1378" t="s">
        <v>25</v>
      </c>
      <c r="F1378" t="s">
        <v>26</v>
      </c>
      <c r="G1378" t="s">
        <v>19</v>
      </c>
      <c r="H1378">
        <v>45281</v>
      </c>
      <c r="I1378">
        <v>27471</v>
      </c>
      <c r="J1378">
        <v>2179</v>
      </c>
      <c r="K1378">
        <v>3.31</v>
      </c>
      <c r="L1378">
        <v>2</v>
      </c>
      <c r="M1378" t="s">
        <v>34</v>
      </c>
      <c r="N1378" t="s">
        <v>1218</v>
      </c>
    </row>
    <row r="1379" spans="1:14" x14ac:dyDescent="0.3">
      <c r="A1379" t="s">
        <v>1010</v>
      </c>
      <c r="B1379" t="s">
        <v>1011</v>
      </c>
      <c r="C1379">
        <v>44</v>
      </c>
      <c r="D1379" t="s">
        <v>16</v>
      </c>
      <c r="E1379" t="s">
        <v>74</v>
      </c>
      <c r="F1379" t="s">
        <v>75</v>
      </c>
      <c r="G1379" t="s">
        <v>88</v>
      </c>
      <c r="H1379">
        <v>43666</v>
      </c>
      <c r="I1379">
        <v>41060</v>
      </c>
      <c r="J1379">
        <v>3446</v>
      </c>
      <c r="K1379">
        <v>3.6</v>
      </c>
      <c r="L1379">
        <v>3</v>
      </c>
      <c r="M1379" t="s">
        <v>20</v>
      </c>
      <c r="N1379" t="s">
        <v>1218</v>
      </c>
    </row>
    <row r="1380" spans="1:14" x14ac:dyDescent="0.3">
      <c r="A1380" t="s">
        <v>535</v>
      </c>
      <c r="B1380" t="s">
        <v>536</v>
      </c>
      <c r="C1380">
        <v>29</v>
      </c>
      <c r="D1380" t="s">
        <v>24</v>
      </c>
      <c r="E1380" t="s">
        <v>31</v>
      </c>
      <c r="F1380" t="s">
        <v>32</v>
      </c>
      <c r="G1380" t="s">
        <v>50</v>
      </c>
      <c r="H1380">
        <v>45406</v>
      </c>
      <c r="I1380">
        <v>32518</v>
      </c>
      <c r="J1380">
        <v>2530</v>
      </c>
      <c r="K1380">
        <v>4.32</v>
      </c>
      <c r="L1380">
        <v>1</v>
      </c>
      <c r="M1380" t="s">
        <v>34</v>
      </c>
      <c r="N1380" t="s">
        <v>1218</v>
      </c>
    </row>
    <row r="1381" spans="1:14" x14ac:dyDescent="0.3">
      <c r="A1381" t="s">
        <v>1574</v>
      </c>
      <c r="B1381" t="s">
        <v>1052</v>
      </c>
      <c r="C1381">
        <v>31</v>
      </c>
      <c r="D1381" t="s">
        <v>24</v>
      </c>
      <c r="E1381" t="s">
        <v>25</v>
      </c>
      <c r="F1381" t="s">
        <v>26</v>
      </c>
      <c r="G1381" t="s">
        <v>53</v>
      </c>
      <c r="H1381">
        <v>42918</v>
      </c>
      <c r="I1381">
        <v>35028</v>
      </c>
      <c r="J1381">
        <v>1921</v>
      </c>
      <c r="K1381">
        <v>2.42</v>
      </c>
      <c r="L1381">
        <v>2</v>
      </c>
      <c r="M1381" t="s">
        <v>28</v>
      </c>
      <c r="N1381" t="s">
        <v>1218</v>
      </c>
    </row>
    <row r="1382" spans="1:14" x14ac:dyDescent="0.3">
      <c r="A1382" t="s">
        <v>1575</v>
      </c>
      <c r="B1382" t="s">
        <v>145</v>
      </c>
      <c r="C1382">
        <v>32</v>
      </c>
      <c r="D1382" t="s">
        <v>16</v>
      </c>
      <c r="E1382" t="s">
        <v>42</v>
      </c>
      <c r="F1382" t="s">
        <v>43</v>
      </c>
      <c r="G1382" t="s">
        <v>53</v>
      </c>
      <c r="H1382">
        <v>44860</v>
      </c>
      <c r="I1382">
        <v>42374</v>
      </c>
      <c r="J1382">
        <v>855</v>
      </c>
      <c r="K1382">
        <v>2.15</v>
      </c>
      <c r="L1382">
        <v>2</v>
      </c>
      <c r="M1382" t="s">
        <v>20</v>
      </c>
      <c r="N1382" t="s">
        <v>1218</v>
      </c>
    </row>
    <row r="1383" spans="1:14" x14ac:dyDescent="0.3">
      <c r="A1383" t="s">
        <v>1576</v>
      </c>
      <c r="B1383" t="s">
        <v>930</v>
      </c>
      <c r="C1383">
        <v>27</v>
      </c>
      <c r="D1383" t="s">
        <v>24</v>
      </c>
      <c r="E1383" t="s">
        <v>17</v>
      </c>
      <c r="F1383" t="s">
        <v>18</v>
      </c>
      <c r="G1383" t="s">
        <v>53</v>
      </c>
      <c r="H1383">
        <v>45447</v>
      </c>
      <c r="I1383">
        <v>40862</v>
      </c>
      <c r="J1383">
        <v>935</v>
      </c>
      <c r="K1383">
        <v>1.82</v>
      </c>
      <c r="L1383">
        <v>4</v>
      </c>
      <c r="M1383" t="s">
        <v>20</v>
      </c>
      <c r="N1383" t="s">
        <v>1218</v>
      </c>
    </row>
    <row r="1384" spans="1:14" x14ac:dyDescent="0.3">
      <c r="A1384" t="s">
        <v>1577</v>
      </c>
      <c r="B1384" t="s">
        <v>38</v>
      </c>
      <c r="C1384">
        <v>32</v>
      </c>
      <c r="D1384" t="s">
        <v>24</v>
      </c>
      <c r="E1384" t="s">
        <v>25</v>
      </c>
      <c r="F1384" t="s">
        <v>26</v>
      </c>
      <c r="G1384" t="s">
        <v>50</v>
      </c>
      <c r="H1384">
        <v>43760</v>
      </c>
      <c r="I1384">
        <v>19942</v>
      </c>
      <c r="J1384">
        <v>744</v>
      </c>
      <c r="K1384">
        <v>2.14</v>
      </c>
      <c r="L1384">
        <v>3</v>
      </c>
      <c r="M1384" t="s">
        <v>28</v>
      </c>
      <c r="N1384" t="s">
        <v>1218</v>
      </c>
    </row>
    <row r="1385" spans="1:14" x14ac:dyDescent="0.3">
      <c r="A1385" t="s">
        <v>557</v>
      </c>
      <c r="B1385" t="s">
        <v>558</v>
      </c>
      <c r="C1385">
        <v>36</v>
      </c>
      <c r="D1385" t="s">
        <v>16</v>
      </c>
      <c r="E1385" t="s">
        <v>25</v>
      </c>
      <c r="F1385" t="s">
        <v>26</v>
      </c>
      <c r="G1385" t="s">
        <v>53</v>
      </c>
      <c r="H1385">
        <v>45229</v>
      </c>
      <c r="I1385">
        <v>32517</v>
      </c>
      <c r="J1385">
        <v>1369</v>
      </c>
      <c r="K1385">
        <v>4.32</v>
      </c>
      <c r="L1385">
        <v>1</v>
      </c>
      <c r="M1385" t="s">
        <v>34</v>
      </c>
      <c r="N1385" t="s">
        <v>1218</v>
      </c>
    </row>
    <row r="1386" spans="1:14" x14ac:dyDescent="0.3">
      <c r="A1386" t="s">
        <v>1578</v>
      </c>
      <c r="B1386" t="s">
        <v>1195</v>
      </c>
      <c r="C1386">
        <v>35</v>
      </c>
      <c r="D1386" t="s">
        <v>16</v>
      </c>
      <c r="E1386" t="s">
        <v>62</v>
      </c>
      <c r="F1386" t="s">
        <v>63</v>
      </c>
      <c r="G1386" t="s">
        <v>50</v>
      </c>
      <c r="H1386">
        <v>44250</v>
      </c>
      <c r="I1386">
        <v>37939</v>
      </c>
      <c r="J1386">
        <v>1971</v>
      </c>
      <c r="K1386">
        <v>5</v>
      </c>
      <c r="L1386">
        <v>3</v>
      </c>
      <c r="M1386" t="s">
        <v>20</v>
      </c>
      <c r="N1386" t="s">
        <v>1218</v>
      </c>
    </row>
    <row r="1387" spans="1:14" x14ac:dyDescent="0.3">
      <c r="A1387" t="s">
        <v>1579</v>
      </c>
      <c r="B1387" t="s">
        <v>1580</v>
      </c>
      <c r="C1387">
        <v>36</v>
      </c>
      <c r="D1387" t="s">
        <v>16</v>
      </c>
      <c r="E1387" t="s">
        <v>31</v>
      </c>
      <c r="F1387" t="s">
        <v>32</v>
      </c>
      <c r="G1387" t="s">
        <v>105</v>
      </c>
      <c r="H1387">
        <v>44445</v>
      </c>
      <c r="I1387">
        <v>29044</v>
      </c>
      <c r="J1387">
        <v>1527</v>
      </c>
      <c r="K1387">
        <v>4.3</v>
      </c>
      <c r="L1387">
        <v>5</v>
      </c>
      <c r="M1387" t="s">
        <v>34</v>
      </c>
      <c r="N1387" t="s">
        <v>1218</v>
      </c>
    </row>
    <row r="1388" spans="1:14" x14ac:dyDescent="0.3">
      <c r="A1388" t="s">
        <v>1581</v>
      </c>
      <c r="B1388" t="s">
        <v>919</v>
      </c>
      <c r="C1388">
        <v>32</v>
      </c>
      <c r="D1388" t="s">
        <v>24</v>
      </c>
      <c r="E1388" t="s">
        <v>58</v>
      </c>
      <c r="F1388" t="s">
        <v>59</v>
      </c>
      <c r="G1388" t="s">
        <v>33</v>
      </c>
      <c r="H1388">
        <v>42789</v>
      </c>
      <c r="I1388">
        <v>27575</v>
      </c>
      <c r="J1388">
        <v>1675</v>
      </c>
      <c r="K1388">
        <v>3.42</v>
      </c>
      <c r="L1388">
        <v>2</v>
      </c>
      <c r="M1388" t="s">
        <v>34</v>
      </c>
      <c r="N1388" t="s">
        <v>1218</v>
      </c>
    </row>
    <row r="1389" spans="1:14" x14ac:dyDescent="0.3">
      <c r="A1389" t="s">
        <v>1582</v>
      </c>
      <c r="B1389" t="s">
        <v>189</v>
      </c>
      <c r="C1389">
        <v>32</v>
      </c>
      <c r="D1389" t="s">
        <v>24</v>
      </c>
      <c r="E1389" t="s">
        <v>58</v>
      </c>
      <c r="F1389" t="s">
        <v>59</v>
      </c>
      <c r="G1389" t="s">
        <v>19</v>
      </c>
      <c r="H1389">
        <v>42240</v>
      </c>
      <c r="I1389">
        <v>22932</v>
      </c>
      <c r="J1389">
        <v>835</v>
      </c>
      <c r="K1389">
        <v>2.72</v>
      </c>
      <c r="L1389">
        <v>6</v>
      </c>
      <c r="M1389" t="s">
        <v>34</v>
      </c>
      <c r="N1389" t="s">
        <v>1218</v>
      </c>
    </row>
    <row r="1390" spans="1:14" x14ac:dyDescent="0.3">
      <c r="A1390" t="s">
        <v>963</v>
      </c>
      <c r="B1390" t="s">
        <v>930</v>
      </c>
      <c r="C1390">
        <v>39</v>
      </c>
      <c r="D1390" t="s">
        <v>16</v>
      </c>
      <c r="E1390" t="s">
        <v>25</v>
      </c>
      <c r="F1390" t="s">
        <v>26</v>
      </c>
      <c r="G1390" t="s">
        <v>27</v>
      </c>
      <c r="H1390">
        <v>43500</v>
      </c>
      <c r="I1390">
        <v>29203</v>
      </c>
      <c r="J1390">
        <v>807</v>
      </c>
      <c r="K1390">
        <v>3.48</v>
      </c>
      <c r="L1390">
        <v>1</v>
      </c>
      <c r="M1390" t="s">
        <v>20</v>
      </c>
      <c r="N1390" t="s">
        <v>1218</v>
      </c>
    </row>
    <row r="1391" spans="1:14" x14ac:dyDescent="0.3">
      <c r="A1391" t="s">
        <v>1583</v>
      </c>
      <c r="B1391" t="s">
        <v>77</v>
      </c>
      <c r="C1391">
        <v>21</v>
      </c>
      <c r="D1391" t="s">
        <v>16</v>
      </c>
      <c r="E1391" t="s">
        <v>58</v>
      </c>
      <c r="F1391" t="s">
        <v>59</v>
      </c>
      <c r="G1391" t="s">
        <v>50</v>
      </c>
      <c r="H1391">
        <v>45383</v>
      </c>
      <c r="I1391">
        <v>34106</v>
      </c>
      <c r="J1391">
        <v>1083</v>
      </c>
      <c r="K1391">
        <v>1.84</v>
      </c>
      <c r="L1391">
        <v>3</v>
      </c>
      <c r="M1391" t="s">
        <v>20</v>
      </c>
      <c r="N1391" t="s">
        <v>1218</v>
      </c>
    </row>
    <row r="1392" spans="1:14" x14ac:dyDescent="0.3">
      <c r="A1392" t="s">
        <v>1584</v>
      </c>
      <c r="B1392" t="s">
        <v>1478</v>
      </c>
      <c r="C1392">
        <v>34</v>
      </c>
      <c r="D1392" t="s">
        <v>16</v>
      </c>
      <c r="E1392" t="s">
        <v>62</v>
      </c>
      <c r="F1392" t="s">
        <v>63</v>
      </c>
      <c r="G1392" t="s">
        <v>39</v>
      </c>
      <c r="H1392">
        <v>42463</v>
      </c>
      <c r="I1392">
        <v>44290</v>
      </c>
      <c r="J1392">
        <v>1694</v>
      </c>
      <c r="K1392">
        <v>2.09</v>
      </c>
      <c r="L1392">
        <v>3</v>
      </c>
      <c r="M1392" t="s">
        <v>20</v>
      </c>
      <c r="N1392" t="s">
        <v>1218</v>
      </c>
    </row>
    <row r="1393" spans="1:14" x14ac:dyDescent="0.3">
      <c r="A1393" t="s">
        <v>867</v>
      </c>
      <c r="B1393" t="s">
        <v>220</v>
      </c>
      <c r="C1393">
        <v>26</v>
      </c>
      <c r="D1393" t="s">
        <v>16</v>
      </c>
      <c r="E1393" t="s">
        <v>58</v>
      </c>
      <c r="F1393" t="s">
        <v>59</v>
      </c>
      <c r="G1393" t="s">
        <v>50</v>
      </c>
      <c r="H1393">
        <v>42900</v>
      </c>
      <c r="I1393">
        <v>29591</v>
      </c>
      <c r="J1393">
        <v>1156</v>
      </c>
      <c r="K1393">
        <v>3.37</v>
      </c>
      <c r="L1393">
        <v>4</v>
      </c>
      <c r="M1393" t="s">
        <v>20</v>
      </c>
      <c r="N1393" t="s">
        <v>1218</v>
      </c>
    </row>
    <row r="1394" spans="1:14" x14ac:dyDescent="0.3">
      <c r="A1394" t="s">
        <v>1585</v>
      </c>
      <c r="B1394" t="s">
        <v>1297</v>
      </c>
      <c r="C1394">
        <v>39</v>
      </c>
      <c r="D1394" t="s">
        <v>24</v>
      </c>
      <c r="E1394" t="s">
        <v>25</v>
      </c>
      <c r="F1394" t="s">
        <v>26</v>
      </c>
      <c r="G1394" t="s">
        <v>27</v>
      </c>
      <c r="H1394">
        <v>42729</v>
      </c>
      <c r="I1394">
        <v>27818</v>
      </c>
      <c r="J1394">
        <v>902</v>
      </c>
      <c r="K1394">
        <v>2.48</v>
      </c>
      <c r="L1394">
        <v>2</v>
      </c>
      <c r="M1394" t="s">
        <v>34</v>
      </c>
      <c r="N1394" t="s">
        <v>1218</v>
      </c>
    </row>
    <row r="1395" spans="1:14" x14ac:dyDescent="0.3">
      <c r="A1395" t="s">
        <v>214</v>
      </c>
      <c r="B1395" t="s">
        <v>159</v>
      </c>
      <c r="C1395">
        <v>32</v>
      </c>
      <c r="D1395" t="s">
        <v>24</v>
      </c>
      <c r="E1395" t="s">
        <v>42</v>
      </c>
      <c r="F1395" t="s">
        <v>43</v>
      </c>
      <c r="G1395" t="s">
        <v>50</v>
      </c>
      <c r="H1395">
        <v>45059</v>
      </c>
      <c r="I1395">
        <v>37430</v>
      </c>
      <c r="J1395">
        <v>1854</v>
      </c>
      <c r="K1395">
        <v>2.34</v>
      </c>
      <c r="L1395">
        <v>2</v>
      </c>
      <c r="M1395" t="s">
        <v>28</v>
      </c>
      <c r="N1395" t="s">
        <v>1218</v>
      </c>
    </row>
    <row r="1396" spans="1:14" x14ac:dyDescent="0.3">
      <c r="A1396" t="s">
        <v>1586</v>
      </c>
      <c r="B1396" t="s">
        <v>236</v>
      </c>
      <c r="C1396">
        <v>36</v>
      </c>
      <c r="D1396" t="s">
        <v>24</v>
      </c>
      <c r="E1396" t="s">
        <v>37</v>
      </c>
      <c r="F1396" t="s">
        <v>38</v>
      </c>
      <c r="G1396" t="s">
        <v>19</v>
      </c>
      <c r="H1396">
        <v>44647</v>
      </c>
      <c r="I1396">
        <v>24388</v>
      </c>
      <c r="J1396">
        <v>908</v>
      </c>
      <c r="K1396">
        <v>2.66</v>
      </c>
      <c r="L1396">
        <v>4</v>
      </c>
      <c r="M1396" t="s">
        <v>34</v>
      </c>
      <c r="N1396" t="s">
        <v>1218</v>
      </c>
    </row>
    <row r="1397" spans="1:14" x14ac:dyDescent="0.3">
      <c r="A1397" t="s">
        <v>552</v>
      </c>
      <c r="B1397" t="s">
        <v>196</v>
      </c>
      <c r="C1397">
        <v>27</v>
      </c>
      <c r="D1397" t="s">
        <v>24</v>
      </c>
      <c r="E1397" t="s">
        <v>62</v>
      </c>
      <c r="F1397" t="s">
        <v>63</v>
      </c>
      <c r="G1397" t="s">
        <v>27</v>
      </c>
      <c r="H1397">
        <v>45492</v>
      </c>
      <c r="I1397">
        <v>41456</v>
      </c>
      <c r="J1397">
        <v>1335</v>
      </c>
      <c r="K1397">
        <v>2.68</v>
      </c>
      <c r="L1397">
        <v>1</v>
      </c>
      <c r="M1397" t="s">
        <v>34</v>
      </c>
      <c r="N1397" t="s">
        <v>1218</v>
      </c>
    </row>
    <row r="1398" spans="1:14" x14ac:dyDescent="0.3">
      <c r="A1398" t="s">
        <v>1587</v>
      </c>
      <c r="B1398" t="s">
        <v>111</v>
      </c>
      <c r="C1398">
        <v>31</v>
      </c>
      <c r="D1398" t="s">
        <v>16</v>
      </c>
      <c r="E1398" t="s">
        <v>62</v>
      </c>
      <c r="F1398" t="s">
        <v>63</v>
      </c>
      <c r="G1398" t="s">
        <v>53</v>
      </c>
      <c r="H1398">
        <v>43436</v>
      </c>
      <c r="I1398">
        <v>35548</v>
      </c>
      <c r="J1398">
        <v>1148</v>
      </c>
      <c r="K1398">
        <v>3.64</v>
      </c>
      <c r="L1398">
        <v>0</v>
      </c>
      <c r="M1398" t="s">
        <v>34</v>
      </c>
      <c r="N1398" t="s">
        <v>1218</v>
      </c>
    </row>
    <row r="1399" spans="1:14" x14ac:dyDescent="0.3">
      <c r="A1399" t="s">
        <v>95</v>
      </c>
      <c r="B1399" t="s">
        <v>96</v>
      </c>
      <c r="C1399">
        <v>34</v>
      </c>
      <c r="D1399" t="s">
        <v>24</v>
      </c>
      <c r="E1399" t="s">
        <v>74</v>
      </c>
      <c r="F1399" t="s">
        <v>75</v>
      </c>
      <c r="G1399" t="s">
        <v>88</v>
      </c>
      <c r="H1399">
        <v>43944</v>
      </c>
      <c r="I1399">
        <v>33565</v>
      </c>
      <c r="J1399">
        <v>2503</v>
      </c>
      <c r="K1399">
        <v>3.26</v>
      </c>
      <c r="L1399">
        <v>2</v>
      </c>
      <c r="M1399" t="s">
        <v>28</v>
      </c>
      <c r="N1399" t="s">
        <v>1218</v>
      </c>
    </row>
    <row r="1400" spans="1:14" x14ac:dyDescent="0.3">
      <c r="A1400" t="s">
        <v>1588</v>
      </c>
      <c r="B1400" t="s">
        <v>756</v>
      </c>
      <c r="C1400">
        <v>27</v>
      </c>
      <c r="D1400" t="s">
        <v>24</v>
      </c>
      <c r="E1400" t="s">
        <v>62</v>
      </c>
      <c r="F1400" t="s">
        <v>63</v>
      </c>
      <c r="G1400" t="s">
        <v>39</v>
      </c>
      <c r="H1400">
        <v>45506</v>
      </c>
      <c r="I1400">
        <v>45928</v>
      </c>
      <c r="J1400">
        <v>2675</v>
      </c>
      <c r="K1400">
        <v>3.94</v>
      </c>
      <c r="L1400">
        <v>7</v>
      </c>
      <c r="M1400" t="s">
        <v>20</v>
      </c>
      <c r="N1400" t="s">
        <v>1218</v>
      </c>
    </row>
    <row r="1401" spans="1:14" x14ac:dyDescent="0.3">
      <c r="A1401" t="s">
        <v>1589</v>
      </c>
      <c r="B1401" t="s">
        <v>506</v>
      </c>
      <c r="C1401">
        <v>33</v>
      </c>
      <c r="D1401" t="s">
        <v>24</v>
      </c>
      <c r="E1401" t="s">
        <v>17</v>
      </c>
      <c r="F1401" t="s">
        <v>18</v>
      </c>
      <c r="G1401" t="s">
        <v>50</v>
      </c>
      <c r="H1401">
        <v>42710</v>
      </c>
      <c r="I1401">
        <v>46251</v>
      </c>
      <c r="J1401">
        <v>2466</v>
      </c>
      <c r="K1401">
        <v>3.15</v>
      </c>
      <c r="L1401">
        <v>3</v>
      </c>
      <c r="M1401" t="s">
        <v>28</v>
      </c>
      <c r="N1401" t="s">
        <v>1218</v>
      </c>
    </row>
    <row r="1402" spans="1:14" x14ac:dyDescent="0.3">
      <c r="A1402" t="s">
        <v>1590</v>
      </c>
      <c r="B1402" t="s">
        <v>75</v>
      </c>
      <c r="C1402">
        <v>38</v>
      </c>
      <c r="D1402" t="s">
        <v>16</v>
      </c>
      <c r="E1402" t="s">
        <v>58</v>
      </c>
      <c r="F1402" t="s">
        <v>59</v>
      </c>
      <c r="G1402" t="s">
        <v>27</v>
      </c>
      <c r="H1402">
        <v>43241</v>
      </c>
      <c r="I1402">
        <v>28050</v>
      </c>
      <c r="J1402">
        <v>1614</v>
      </c>
      <c r="K1402">
        <v>3.34</v>
      </c>
      <c r="L1402">
        <v>2</v>
      </c>
      <c r="M1402" t="s">
        <v>34</v>
      </c>
      <c r="N1402" t="s">
        <v>1218</v>
      </c>
    </row>
    <row r="1403" spans="1:14" x14ac:dyDescent="0.3">
      <c r="A1403" t="s">
        <v>1591</v>
      </c>
      <c r="B1403" t="s">
        <v>1094</v>
      </c>
      <c r="C1403">
        <v>42</v>
      </c>
      <c r="D1403" t="s">
        <v>24</v>
      </c>
      <c r="E1403" t="s">
        <v>58</v>
      </c>
      <c r="F1403" t="s">
        <v>59</v>
      </c>
      <c r="G1403" t="s">
        <v>33</v>
      </c>
      <c r="H1403">
        <v>43798</v>
      </c>
      <c r="I1403">
        <v>24573</v>
      </c>
      <c r="J1403">
        <v>469</v>
      </c>
      <c r="K1403">
        <v>2.9</v>
      </c>
      <c r="L1403">
        <v>2</v>
      </c>
      <c r="M1403" t="s">
        <v>28</v>
      </c>
      <c r="N1403" t="s">
        <v>1218</v>
      </c>
    </row>
    <row r="1404" spans="1:14" x14ac:dyDescent="0.3">
      <c r="A1404" t="s">
        <v>1592</v>
      </c>
      <c r="B1404" t="s">
        <v>1498</v>
      </c>
      <c r="C1404">
        <v>23</v>
      </c>
      <c r="D1404" t="s">
        <v>16</v>
      </c>
      <c r="E1404" t="s">
        <v>37</v>
      </c>
      <c r="F1404" t="s">
        <v>38</v>
      </c>
      <c r="G1404" t="s">
        <v>88</v>
      </c>
      <c r="H1404">
        <v>42907</v>
      </c>
      <c r="I1404">
        <v>25308</v>
      </c>
      <c r="J1404">
        <v>1779</v>
      </c>
      <c r="K1404">
        <v>3.32</v>
      </c>
      <c r="L1404">
        <v>2</v>
      </c>
      <c r="M1404" t="s">
        <v>20</v>
      </c>
      <c r="N1404" t="s">
        <v>1218</v>
      </c>
    </row>
    <row r="1405" spans="1:14" x14ac:dyDescent="0.3">
      <c r="A1405" t="s">
        <v>1593</v>
      </c>
      <c r="B1405" t="s">
        <v>170</v>
      </c>
      <c r="C1405">
        <v>32</v>
      </c>
      <c r="D1405" t="s">
        <v>24</v>
      </c>
      <c r="E1405" t="s">
        <v>74</v>
      </c>
      <c r="F1405" t="s">
        <v>75</v>
      </c>
      <c r="G1405" t="s">
        <v>88</v>
      </c>
      <c r="H1405">
        <v>43668</v>
      </c>
      <c r="I1405">
        <v>40961</v>
      </c>
      <c r="J1405">
        <v>1792</v>
      </c>
      <c r="K1405">
        <v>4</v>
      </c>
      <c r="L1405">
        <v>5</v>
      </c>
      <c r="M1405" t="s">
        <v>20</v>
      </c>
      <c r="N1405" t="s">
        <v>1218</v>
      </c>
    </row>
    <row r="1406" spans="1:14" x14ac:dyDescent="0.3">
      <c r="A1406" t="s">
        <v>1594</v>
      </c>
      <c r="B1406" t="s">
        <v>124</v>
      </c>
      <c r="C1406">
        <v>34</v>
      </c>
      <c r="D1406" t="s">
        <v>16</v>
      </c>
      <c r="E1406" t="s">
        <v>17</v>
      </c>
      <c r="F1406" t="s">
        <v>18</v>
      </c>
      <c r="G1406" t="s">
        <v>39</v>
      </c>
      <c r="H1406">
        <v>42921</v>
      </c>
      <c r="I1406">
        <v>41458</v>
      </c>
      <c r="J1406">
        <v>2475</v>
      </c>
      <c r="K1406">
        <v>2.86</v>
      </c>
      <c r="L1406">
        <v>1</v>
      </c>
      <c r="M1406" t="s">
        <v>20</v>
      </c>
      <c r="N1406" t="s">
        <v>1218</v>
      </c>
    </row>
    <row r="1407" spans="1:14" x14ac:dyDescent="0.3">
      <c r="A1407" t="s">
        <v>1595</v>
      </c>
      <c r="B1407" t="s">
        <v>930</v>
      </c>
      <c r="C1407">
        <v>39</v>
      </c>
      <c r="D1407" t="s">
        <v>16</v>
      </c>
      <c r="E1407" t="s">
        <v>74</v>
      </c>
      <c r="F1407" t="s">
        <v>75</v>
      </c>
      <c r="G1407" t="s">
        <v>27</v>
      </c>
      <c r="H1407">
        <v>44606</v>
      </c>
      <c r="I1407">
        <v>35494</v>
      </c>
      <c r="J1407">
        <v>2879</v>
      </c>
      <c r="K1407">
        <v>3.73</v>
      </c>
      <c r="L1407">
        <v>5</v>
      </c>
      <c r="M1407" t="s">
        <v>28</v>
      </c>
      <c r="N1407" t="s">
        <v>1218</v>
      </c>
    </row>
    <row r="1408" spans="1:14" x14ac:dyDescent="0.3">
      <c r="A1408" t="s">
        <v>1596</v>
      </c>
      <c r="B1408" t="s">
        <v>561</v>
      </c>
      <c r="C1408">
        <v>31</v>
      </c>
      <c r="D1408" t="s">
        <v>16</v>
      </c>
      <c r="E1408" t="s">
        <v>74</v>
      </c>
      <c r="F1408" t="s">
        <v>75</v>
      </c>
      <c r="G1408" t="s">
        <v>39</v>
      </c>
      <c r="H1408">
        <v>42458</v>
      </c>
      <c r="I1408">
        <v>44655</v>
      </c>
      <c r="J1408">
        <v>1061</v>
      </c>
      <c r="K1408">
        <v>1.0900000000000001</v>
      </c>
      <c r="L1408">
        <v>5</v>
      </c>
      <c r="M1408" t="s">
        <v>20</v>
      </c>
      <c r="N1408" t="s">
        <v>1218</v>
      </c>
    </row>
    <row r="1409" spans="1:14" x14ac:dyDescent="0.3">
      <c r="A1409" t="s">
        <v>1597</v>
      </c>
      <c r="B1409" t="s">
        <v>161</v>
      </c>
      <c r="C1409">
        <v>35</v>
      </c>
      <c r="D1409" t="s">
        <v>16</v>
      </c>
      <c r="E1409" t="s">
        <v>58</v>
      </c>
      <c r="F1409" t="s">
        <v>59</v>
      </c>
      <c r="G1409" t="s">
        <v>39</v>
      </c>
      <c r="H1409">
        <v>44567</v>
      </c>
      <c r="I1409">
        <v>26442</v>
      </c>
      <c r="J1409">
        <v>1853</v>
      </c>
      <c r="K1409">
        <v>4.6900000000000004</v>
      </c>
      <c r="L1409">
        <v>1</v>
      </c>
      <c r="M1409" t="s">
        <v>28</v>
      </c>
      <c r="N1409" t="s">
        <v>1218</v>
      </c>
    </row>
    <row r="1410" spans="1:14" x14ac:dyDescent="0.3">
      <c r="A1410" t="s">
        <v>1598</v>
      </c>
      <c r="B1410" t="s">
        <v>487</v>
      </c>
      <c r="C1410">
        <v>31</v>
      </c>
      <c r="D1410" t="s">
        <v>16</v>
      </c>
      <c r="E1410" t="s">
        <v>58</v>
      </c>
      <c r="F1410" t="s">
        <v>59</v>
      </c>
      <c r="G1410" t="s">
        <v>53</v>
      </c>
      <c r="H1410">
        <v>42472</v>
      </c>
      <c r="I1410">
        <v>26399</v>
      </c>
      <c r="J1410">
        <v>2258</v>
      </c>
      <c r="K1410">
        <v>3.85</v>
      </c>
      <c r="L1410">
        <v>3</v>
      </c>
      <c r="M1410" t="s">
        <v>28</v>
      </c>
      <c r="N1410" t="s">
        <v>1218</v>
      </c>
    </row>
    <row r="1411" spans="1:14" x14ac:dyDescent="0.3">
      <c r="A1411" t="s">
        <v>1599</v>
      </c>
      <c r="B1411" t="s">
        <v>238</v>
      </c>
      <c r="C1411">
        <v>25</v>
      </c>
      <c r="D1411" t="s">
        <v>16</v>
      </c>
      <c r="E1411" t="s">
        <v>37</v>
      </c>
      <c r="F1411" t="s">
        <v>38</v>
      </c>
      <c r="G1411" t="s">
        <v>88</v>
      </c>
      <c r="H1411">
        <v>43235</v>
      </c>
      <c r="I1411">
        <v>29915</v>
      </c>
      <c r="J1411">
        <v>2978</v>
      </c>
      <c r="K1411">
        <v>4.9400000000000004</v>
      </c>
      <c r="L1411">
        <v>0</v>
      </c>
      <c r="M1411" t="s">
        <v>20</v>
      </c>
      <c r="N1411" t="s">
        <v>1218</v>
      </c>
    </row>
    <row r="1412" spans="1:14" x14ac:dyDescent="0.3">
      <c r="A1412" t="s">
        <v>672</v>
      </c>
      <c r="B1412" t="s">
        <v>531</v>
      </c>
      <c r="C1412">
        <v>36</v>
      </c>
      <c r="D1412" t="s">
        <v>16</v>
      </c>
      <c r="E1412" t="s">
        <v>37</v>
      </c>
      <c r="F1412" t="s">
        <v>38</v>
      </c>
      <c r="G1412" t="s">
        <v>88</v>
      </c>
      <c r="H1412">
        <v>44417</v>
      </c>
      <c r="I1412">
        <v>30487</v>
      </c>
      <c r="J1412">
        <v>1895</v>
      </c>
      <c r="K1412">
        <v>4.33</v>
      </c>
      <c r="L1412">
        <v>4</v>
      </c>
      <c r="M1412" t="s">
        <v>34</v>
      </c>
      <c r="N1412" t="s">
        <v>1218</v>
      </c>
    </row>
    <row r="1413" spans="1:14" x14ac:dyDescent="0.3">
      <c r="A1413" t="s">
        <v>1600</v>
      </c>
      <c r="B1413" t="s">
        <v>180</v>
      </c>
      <c r="C1413">
        <v>32</v>
      </c>
      <c r="D1413" t="s">
        <v>24</v>
      </c>
      <c r="E1413" t="s">
        <v>62</v>
      </c>
      <c r="F1413" t="s">
        <v>63</v>
      </c>
      <c r="G1413" t="s">
        <v>53</v>
      </c>
      <c r="H1413">
        <v>44687</v>
      </c>
      <c r="I1413">
        <v>38242</v>
      </c>
      <c r="J1413">
        <v>1017</v>
      </c>
      <c r="K1413">
        <v>3.61</v>
      </c>
      <c r="L1413">
        <v>2</v>
      </c>
      <c r="M1413" t="s">
        <v>28</v>
      </c>
      <c r="N1413" t="s">
        <v>1218</v>
      </c>
    </row>
    <row r="1414" spans="1:14" x14ac:dyDescent="0.3">
      <c r="A1414" t="s">
        <v>1067</v>
      </c>
      <c r="B1414" t="s">
        <v>229</v>
      </c>
      <c r="C1414">
        <v>24</v>
      </c>
      <c r="D1414" t="s">
        <v>24</v>
      </c>
      <c r="E1414" t="s">
        <v>31</v>
      </c>
      <c r="F1414" t="s">
        <v>32</v>
      </c>
      <c r="G1414" t="s">
        <v>105</v>
      </c>
      <c r="H1414">
        <v>42773</v>
      </c>
      <c r="I1414">
        <v>32039</v>
      </c>
      <c r="J1414">
        <v>662</v>
      </c>
      <c r="K1414">
        <v>2.97</v>
      </c>
      <c r="L1414">
        <v>2</v>
      </c>
      <c r="M1414" t="s">
        <v>20</v>
      </c>
      <c r="N1414" t="s">
        <v>1218</v>
      </c>
    </row>
    <row r="1415" spans="1:14" x14ac:dyDescent="0.3">
      <c r="A1415" t="s">
        <v>1601</v>
      </c>
      <c r="B1415" t="s">
        <v>1052</v>
      </c>
      <c r="C1415">
        <v>33</v>
      </c>
      <c r="D1415" t="s">
        <v>16</v>
      </c>
      <c r="E1415" t="s">
        <v>42</v>
      </c>
      <c r="F1415" t="s">
        <v>43</v>
      </c>
      <c r="G1415" t="s">
        <v>88</v>
      </c>
      <c r="H1415">
        <v>44249</v>
      </c>
      <c r="I1415">
        <v>41110</v>
      </c>
      <c r="J1415">
        <v>3541</v>
      </c>
      <c r="K1415">
        <v>4.91</v>
      </c>
      <c r="L1415">
        <v>1</v>
      </c>
      <c r="M1415" t="s">
        <v>20</v>
      </c>
      <c r="N1415" t="s">
        <v>1218</v>
      </c>
    </row>
    <row r="1416" spans="1:14" x14ac:dyDescent="0.3">
      <c r="A1416" t="s">
        <v>1602</v>
      </c>
      <c r="B1416" t="s">
        <v>124</v>
      </c>
      <c r="C1416">
        <v>24</v>
      </c>
      <c r="D1416" t="s">
        <v>16</v>
      </c>
      <c r="E1416" t="s">
        <v>17</v>
      </c>
      <c r="F1416" t="s">
        <v>18</v>
      </c>
      <c r="G1416" t="s">
        <v>33</v>
      </c>
      <c r="H1416">
        <v>45490</v>
      </c>
      <c r="I1416">
        <v>40110</v>
      </c>
      <c r="J1416">
        <v>2633</v>
      </c>
      <c r="K1416">
        <v>4.57</v>
      </c>
      <c r="L1416">
        <v>3</v>
      </c>
      <c r="M1416" t="s">
        <v>20</v>
      </c>
      <c r="N1416" t="s">
        <v>1218</v>
      </c>
    </row>
    <row r="1417" spans="1:14" x14ac:dyDescent="0.3">
      <c r="A1417" t="s">
        <v>1153</v>
      </c>
      <c r="B1417" t="s">
        <v>872</v>
      </c>
      <c r="C1417">
        <v>36</v>
      </c>
      <c r="D1417" t="s">
        <v>24</v>
      </c>
      <c r="E1417" t="s">
        <v>37</v>
      </c>
      <c r="F1417" t="s">
        <v>38</v>
      </c>
      <c r="G1417" t="s">
        <v>88</v>
      </c>
      <c r="H1417">
        <v>43215</v>
      </c>
      <c r="I1417">
        <v>25427</v>
      </c>
      <c r="J1417">
        <v>1804</v>
      </c>
      <c r="K1417">
        <v>3.79</v>
      </c>
      <c r="L1417">
        <v>3</v>
      </c>
      <c r="M1417" t="s">
        <v>34</v>
      </c>
      <c r="N1417" t="s">
        <v>1218</v>
      </c>
    </row>
    <row r="1418" spans="1:14" x14ac:dyDescent="0.3">
      <c r="A1418" t="s">
        <v>509</v>
      </c>
      <c r="B1418" t="s">
        <v>45</v>
      </c>
      <c r="C1418">
        <v>31</v>
      </c>
      <c r="D1418" t="s">
        <v>16</v>
      </c>
      <c r="E1418" t="s">
        <v>25</v>
      </c>
      <c r="F1418" t="s">
        <v>26</v>
      </c>
      <c r="G1418" t="s">
        <v>53</v>
      </c>
      <c r="H1418">
        <v>44195</v>
      </c>
      <c r="I1418">
        <v>27650</v>
      </c>
      <c r="J1418">
        <v>1275</v>
      </c>
      <c r="K1418">
        <v>2.93</v>
      </c>
      <c r="L1418">
        <v>2</v>
      </c>
      <c r="M1418" t="s">
        <v>20</v>
      </c>
      <c r="N1418" t="s">
        <v>1218</v>
      </c>
    </row>
    <row r="1419" spans="1:14" x14ac:dyDescent="0.3">
      <c r="A1419" t="s">
        <v>1603</v>
      </c>
      <c r="B1419" t="s">
        <v>558</v>
      </c>
      <c r="C1419">
        <v>28</v>
      </c>
      <c r="D1419" t="s">
        <v>16</v>
      </c>
      <c r="E1419" t="s">
        <v>74</v>
      </c>
      <c r="F1419" t="s">
        <v>75</v>
      </c>
      <c r="G1419" t="s">
        <v>27</v>
      </c>
      <c r="H1419">
        <v>44265</v>
      </c>
      <c r="I1419">
        <v>28857</v>
      </c>
      <c r="J1419">
        <v>3133</v>
      </c>
      <c r="K1419">
        <v>4.67</v>
      </c>
      <c r="L1419">
        <v>4</v>
      </c>
      <c r="M1419" t="s">
        <v>34</v>
      </c>
      <c r="N1419" t="s">
        <v>1218</v>
      </c>
    </row>
    <row r="1420" spans="1:14" x14ac:dyDescent="0.3">
      <c r="A1420" t="s">
        <v>1604</v>
      </c>
      <c r="B1420" t="s">
        <v>895</v>
      </c>
      <c r="C1420">
        <v>28</v>
      </c>
      <c r="D1420" t="s">
        <v>24</v>
      </c>
      <c r="E1420" t="s">
        <v>58</v>
      </c>
      <c r="F1420" t="s">
        <v>59</v>
      </c>
      <c r="G1420" t="s">
        <v>27</v>
      </c>
      <c r="H1420">
        <v>42302</v>
      </c>
      <c r="I1420">
        <v>23500</v>
      </c>
      <c r="J1420">
        <v>456</v>
      </c>
      <c r="K1420">
        <v>2.2999999999999998</v>
      </c>
      <c r="L1420">
        <v>4</v>
      </c>
      <c r="M1420" t="s">
        <v>34</v>
      </c>
      <c r="N1420" t="s">
        <v>1218</v>
      </c>
    </row>
    <row r="1421" spans="1:14" x14ac:dyDescent="0.3">
      <c r="A1421" t="s">
        <v>1605</v>
      </c>
      <c r="B1421" t="s">
        <v>69</v>
      </c>
      <c r="C1421">
        <v>32</v>
      </c>
      <c r="D1421" t="s">
        <v>24</v>
      </c>
      <c r="E1421" t="s">
        <v>25</v>
      </c>
      <c r="F1421" t="s">
        <v>26</v>
      </c>
      <c r="G1421" t="s">
        <v>50</v>
      </c>
      <c r="H1421">
        <v>42159</v>
      </c>
      <c r="I1421">
        <v>28709</v>
      </c>
      <c r="J1421">
        <v>689</v>
      </c>
      <c r="K1421">
        <v>2.46</v>
      </c>
      <c r="L1421">
        <v>5</v>
      </c>
      <c r="M1421" t="s">
        <v>20</v>
      </c>
      <c r="N1421" t="s">
        <v>1218</v>
      </c>
    </row>
    <row r="1422" spans="1:14" x14ac:dyDescent="0.3">
      <c r="A1422" t="s">
        <v>1201</v>
      </c>
      <c r="B1422" t="s">
        <v>1202</v>
      </c>
      <c r="C1422">
        <v>38</v>
      </c>
      <c r="D1422" t="s">
        <v>16</v>
      </c>
      <c r="E1422" t="s">
        <v>37</v>
      </c>
      <c r="F1422" t="s">
        <v>38</v>
      </c>
      <c r="G1422" t="s">
        <v>53</v>
      </c>
      <c r="H1422">
        <v>42592</v>
      </c>
      <c r="I1422">
        <v>28552</v>
      </c>
      <c r="J1422">
        <v>1141</v>
      </c>
      <c r="K1422">
        <v>2.5499999999999998</v>
      </c>
      <c r="L1422">
        <v>1</v>
      </c>
      <c r="M1422" t="s">
        <v>20</v>
      </c>
      <c r="N1422" t="s">
        <v>1218</v>
      </c>
    </row>
    <row r="1423" spans="1:14" x14ac:dyDescent="0.3">
      <c r="A1423" t="s">
        <v>425</v>
      </c>
      <c r="B1423" t="s">
        <v>426</v>
      </c>
      <c r="C1423">
        <v>37</v>
      </c>
      <c r="D1423" t="s">
        <v>16</v>
      </c>
      <c r="E1423" t="s">
        <v>62</v>
      </c>
      <c r="F1423" t="s">
        <v>63</v>
      </c>
      <c r="G1423" t="s">
        <v>27</v>
      </c>
      <c r="H1423">
        <v>44636</v>
      </c>
      <c r="I1423">
        <v>41073</v>
      </c>
      <c r="J1423">
        <v>1822</v>
      </c>
      <c r="K1423">
        <v>1.91</v>
      </c>
      <c r="L1423">
        <v>6</v>
      </c>
      <c r="M1423" t="s">
        <v>28</v>
      </c>
      <c r="N1423" t="s">
        <v>1218</v>
      </c>
    </row>
    <row r="1424" spans="1:14" x14ac:dyDescent="0.3">
      <c r="A1424" t="s">
        <v>1606</v>
      </c>
      <c r="B1424" t="s">
        <v>660</v>
      </c>
      <c r="C1424">
        <v>29</v>
      </c>
      <c r="D1424" t="s">
        <v>16</v>
      </c>
      <c r="E1424" t="s">
        <v>31</v>
      </c>
      <c r="F1424" t="s">
        <v>32</v>
      </c>
      <c r="G1424" t="s">
        <v>27</v>
      </c>
      <c r="H1424">
        <v>43915</v>
      </c>
      <c r="I1424">
        <v>28353</v>
      </c>
      <c r="J1424">
        <v>1033</v>
      </c>
      <c r="K1424">
        <v>2.4900000000000002</v>
      </c>
      <c r="L1424">
        <v>1</v>
      </c>
      <c r="M1424" t="s">
        <v>34</v>
      </c>
      <c r="N1424" t="s">
        <v>1218</v>
      </c>
    </row>
    <row r="1425" spans="1:14" x14ac:dyDescent="0.3">
      <c r="A1425" t="s">
        <v>826</v>
      </c>
      <c r="B1425" t="s">
        <v>198</v>
      </c>
      <c r="C1425">
        <v>31</v>
      </c>
      <c r="D1425" t="s">
        <v>16</v>
      </c>
      <c r="E1425" t="s">
        <v>58</v>
      </c>
      <c r="F1425" t="s">
        <v>59</v>
      </c>
      <c r="G1425" t="s">
        <v>105</v>
      </c>
      <c r="H1425">
        <v>45463</v>
      </c>
      <c r="I1425">
        <v>31039</v>
      </c>
      <c r="J1425">
        <v>2354</v>
      </c>
      <c r="K1425">
        <v>3.91</v>
      </c>
      <c r="L1425">
        <v>2</v>
      </c>
      <c r="M1425" t="s">
        <v>20</v>
      </c>
      <c r="N1425" t="s">
        <v>1218</v>
      </c>
    </row>
    <row r="1426" spans="1:14" x14ac:dyDescent="0.3">
      <c r="A1426" t="s">
        <v>544</v>
      </c>
      <c r="B1426" t="s">
        <v>470</v>
      </c>
      <c r="C1426">
        <v>43</v>
      </c>
      <c r="D1426" t="s">
        <v>24</v>
      </c>
      <c r="E1426" t="s">
        <v>31</v>
      </c>
      <c r="F1426" t="s">
        <v>32</v>
      </c>
      <c r="G1426" t="s">
        <v>19</v>
      </c>
      <c r="H1426">
        <v>43081</v>
      </c>
      <c r="I1426">
        <v>26936</v>
      </c>
      <c r="J1426">
        <v>1338</v>
      </c>
      <c r="K1426">
        <v>4.25</v>
      </c>
      <c r="L1426">
        <v>0</v>
      </c>
      <c r="M1426" t="s">
        <v>28</v>
      </c>
      <c r="N1426" t="s">
        <v>1218</v>
      </c>
    </row>
    <row r="1427" spans="1:14" x14ac:dyDescent="0.3">
      <c r="A1427" t="s">
        <v>1607</v>
      </c>
      <c r="B1427" t="s">
        <v>115</v>
      </c>
      <c r="C1427">
        <v>28</v>
      </c>
      <c r="D1427" t="s">
        <v>24</v>
      </c>
      <c r="E1427" t="s">
        <v>25</v>
      </c>
      <c r="F1427" t="s">
        <v>26</v>
      </c>
      <c r="G1427" t="s">
        <v>27</v>
      </c>
      <c r="H1427">
        <v>43523</v>
      </c>
      <c r="I1427">
        <v>31804</v>
      </c>
      <c r="J1427">
        <v>2657</v>
      </c>
      <c r="K1427">
        <v>3.74</v>
      </c>
      <c r="L1427">
        <v>2</v>
      </c>
      <c r="M1427" t="s">
        <v>20</v>
      </c>
      <c r="N1427" t="s">
        <v>1218</v>
      </c>
    </row>
    <row r="1428" spans="1:14" x14ac:dyDescent="0.3">
      <c r="A1428" t="s">
        <v>1608</v>
      </c>
      <c r="B1428" t="s">
        <v>756</v>
      </c>
      <c r="C1428">
        <v>34</v>
      </c>
      <c r="D1428" t="s">
        <v>16</v>
      </c>
      <c r="E1428" t="s">
        <v>74</v>
      </c>
      <c r="F1428" t="s">
        <v>75</v>
      </c>
      <c r="G1428" t="s">
        <v>88</v>
      </c>
      <c r="H1428">
        <v>45642</v>
      </c>
      <c r="I1428">
        <v>28825</v>
      </c>
      <c r="J1428">
        <v>1530</v>
      </c>
      <c r="K1428">
        <v>2.85</v>
      </c>
      <c r="L1428">
        <v>3</v>
      </c>
      <c r="M1428" t="s">
        <v>20</v>
      </c>
      <c r="N1428" t="s">
        <v>1218</v>
      </c>
    </row>
    <row r="1429" spans="1:14" x14ac:dyDescent="0.3">
      <c r="A1429" t="s">
        <v>1609</v>
      </c>
      <c r="B1429" t="s">
        <v>1371</v>
      </c>
      <c r="C1429">
        <v>32</v>
      </c>
      <c r="D1429" t="s">
        <v>24</v>
      </c>
      <c r="E1429" t="s">
        <v>62</v>
      </c>
      <c r="F1429" t="s">
        <v>63</v>
      </c>
      <c r="G1429" t="s">
        <v>39</v>
      </c>
      <c r="H1429">
        <v>44137</v>
      </c>
      <c r="I1429">
        <v>46510</v>
      </c>
      <c r="J1429">
        <v>2837</v>
      </c>
      <c r="K1429">
        <v>4.0999999999999996</v>
      </c>
      <c r="L1429">
        <v>3</v>
      </c>
      <c r="M1429" t="s">
        <v>20</v>
      </c>
      <c r="N1429" t="s">
        <v>1218</v>
      </c>
    </row>
    <row r="1430" spans="1:14" x14ac:dyDescent="0.3">
      <c r="A1430" t="s">
        <v>1610</v>
      </c>
      <c r="B1430" t="s">
        <v>209</v>
      </c>
      <c r="C1430">
        <v>38</v>
      </c>
      <c r="D1430" t="s">
        <v>16</v>
      </c>
      <c r="E1430" t="s">
        <v>17</v>
      </c>
      <c r="F1430" t="s">
        <v>18</v>
      </c>
      <c r="G1430" t="s">
        <v>27</v>
      </c>
      <c r="H1430">
        <v>43453</v>
      </c>
      <c r="I1430">
        <v>40118</v>
      </c>
      <c r="J1430">
        <v>877</v>
      </c>
      <c r="K1430">
        <v>2.65</v>
      </c>
      <c r="L1430">
        <v>1</v>
      </c>
      <c r="M1430" t="s">
        <v>28</v>
      </c>
      <c r="N1430" t="s">
        <v>1218</v>
      </c>
    </row>
    <row r="1431" spans="1:14" x14ac:dyDescent="0.3">
      <c r="A1431" t="s">
        <v>1611</v>
      </c>
      <c r="B1431" t="s">
        <v>404</v>
      </c>
      <c r="C1431">
        <v>28</v>
      </c>
      <c r="D1431" t="s">
        <v>24</v>
      </c>
      <c r="E1431" t="s">
        <v>25</v>
      </c>
      <c r="F1431" t="s">
        <v>26</v>
      </c>
      <c r="G1431" t="s">
        <v>33</v>
      </c>
      <c r="H1431">
        <v>42176</v>
      </c>
      <c r="I1431">
        <v>30949</v>
      </c>
      <c r="J1431">
        <v>1487</v>
      </c>
      <c r="K1431">
        <v>2.81</v>
      </c>
      <c r="L1431">
        <v>3</v>
      </c>
      <c r="M1431" t="s">
        <v>20</v>
      </c>
      <c r="N1431" t="s">
        <v>1218</v>
      </c>
    </row>
    <row r="1432" spans="1:14" x14ac:dyDescent="0.3">
      <c r="A1432" t="s">
        <v>806</v>
      </c>
      <c r="B1432" t="s">
        <v>554</v>
      </c>
      <c r="C1432">
        <v>30</v>
      </c>
      <c r="D1432" t="s">
        <v>16</v>
      </c>
      <c r="E1432" t="s">
        <v>58</v>
      </c>
      <c r="F1432" t="s">
        <v>59</v>
      </c>
      <c r="G1432" t="s">
        <v>105</v>
      </c>
      <c r="H1432">
        <v>42937</v>
      </c>
      <c r="I1432">
        <v>28157</v>
      </c>
      <c r="J1432">
        <v>525</v>
      </c>
      <c r="K1432">
        <v>2.99</v>
      </c>
      <c r="L1432">
        <v>0</v>
      </c>
      <c r="M1432" t="s">
        <v>34</v>
      </c>
      <c r="N1432" t="s">
        <v>1218</v>
      </c>
    </row>
    <row r="1433" spans="1:14" x14ac:dyDescent="0.3">
      <c r="A1433" t="s">
        <v>645</v>
      </c>
      <c r="B1433" t="s">
        <v>646</v>
      </c>
      <c r="C1433">
        <v>39</v>
      </c>
      <c r="D1433" t="s">
        <v>24</v>
      </c>
      <c r="E1433" t="s">
        <v>42</v>
      </c>
      <c r="F1433" t="s">
        <v>43</v>
      </c>
      <c r="G1433" t="s">
        <v>33</v>
      </c>
      <c r="H1433">
        <v>42901</v>
      </c>
      <c r="I1433">
        <v>43038</v>
      </c>
      <c r="J1433">
        <v>1800</v>
      </c>
      <c r="K1433">
        <v>3.36</v>
      </c>
      <c r="L1433">
        <v>3</v>
      </c>
      <c r="M1433" t="s">
        <v>34</v>
      </c>
      <c r="N1433" t="s">
        <v>1218</v>
      </c>
    </row>
    <row r="1434" spans="1:14" x14ac:dyDescent="0.3">
      <c r="A1434" t="s">
        <v>1612</v>
      </c>
      <c r="B1434" t="s">
        <v>506</v>
      </c>
      <c r="C1434">
        <v>26</v>
      </c>
      <c r="D1434" t="s">
        <v>16</v>
      </c>
      <c r="E1434" t="s">
        <v>25</v>
      </c>
      <c r="F1434" t="s">
        <v>26</v>
      </c>
      <c r="G1434" t="s">
        <v>88</v>
      </c>
      <c r="H1434">
        <v>45377</v>
      </c>
      <c r="I1434">
        <v>32573</v>
      </c>
      <c r="J1434">
        <v>1513</v>
      </c>
      <c r="K1434">
        <v>2.25</v>
      </c>
      <c r="L1434">
        <v>2</v>
      </c>
      <c r="M1434" t="s">
        <v>20</v>
      </c>
      <c r="N1434" t="s">
        <v>1218</v>
      </c>
    </row>
    <row r="1435" spans="1:14" x14ac:dyDescent="0.3">
      <c r="A1435" t="s">
        <v>1613</v>
      </c>
      <c r="B1435" t="s">
        <v>1332</v>
      </c>
      <c r="C1435">
        <v>27</v>
      </c>
      <c r="D1435" t="s">
        <v>16</v>
      </c>
      <c r="E1435" t="s">
        <v>25</v>
      </c>
      <c r="F1435" t="s">
        <v>26</v>
      </c>
      <c r="G1435" t="s">
        <v>27</v>
      </c>
      <c r="H1435">
        <v>43043</v>
      </c>
      <c r="I1435">
        <v>25950</v>
      </c>
      <c r="J1435">
        <v>596</v>
      </c>
      <c r="K1435">
        <v>3.72</v>
      </c>
      <c r="L1435">
        <v>2</v>
      </c>
      <c r="M1435" t="s">
        <v>20</v>
      </c>
      <c r="N1435" t="s">
        <v>1218</v>
      </c>
    </row>
    <row r="1436" spans="1:14" x14ac:dyDescent="0.3">
      <c r="A1436" t="s">
        <v>1071</v>
      </c>
      <c r="B1436" t="s">
        <v>285</v>
      </c>
      <c r="C1436">
        <v>40</v>
      </c>
      <c r="D1436" t="s">
        <v>16</v>
      </c>
      <c r="E1436" t="s">
        <v>37</v>
      </c>
      <c r="F1436" t="s">
        <v>38</v>
      </c>
      <c r="G1436" t="s">
        <v>88</v>
      </c>
      <c r="H1436">
        <v>45159</v>
      </c>
      <c r="I1436">
        <v>29470</v>
      </c>
      <c r="J1436">
        <v>1168</v>
      </c>
      <c r="K1436">
        <v>3.17</v>
      </c>
      <c r="L1436">
        <v>2</v>
      </c>
      <c r="M1436" t="s">
        <v>20</v>
      </c>
      <c r="N1436" t="s">
        <v>1218</v>
      </c>
    </row>
    <row r="1437" spans="1:14" x14ac:dyDescent="0.3">
      <c r="A1437" t="s">
        <v>505</v>
      </c>
      <c r="B1437" t="s">
        <v>506</v>
      </c>
      <c r="C1437">
        <v>30</v>
      </c>
      <c r="D1437" t="s">
        <v>24</v>
      </c>
      <c r="E1437" t="s">
        <v>62</v>
      </c>
      <c r="F1437" t="s">
        <v>63</v>
      </c>
      <c r="G1437" t="s">
        <v>19</v>
      </c>
      <c r="H1437">
        <v>43316</v>
      </c>
      <c r="I1437">
        <v>38521</v>
      </c>
      <c r="J1437">
        <v>1605</v>
      </c>
      <c r="K1437">
        <v>2.39</v>
      </c>
      <c r="L1437">
        <v>5</v>
      </c>
      <c r="M1437" t="s">
        <v>20</v>
      </c>
      <c r="N1437" t="s">
        <v>1218</v>
      </c>
    </row>
    <row r="1438" spans="1:14" x14ac:dyDescent="0.3">
      <c r="A1438" t="s">
        <v>1614</v>
      </c>
      <c r="B1438" t="s">
        <v>1020</v>
      </c>
      <c r="C1438">
        <v>37</v>
      </c>
      <c r="D1438" t="s">
        <v>16</v>
      </c>
      <c r="E1438" t="s">
        <v>74</v>
      </c>
      <c r="F1438" t="s">
        <v>75</v>
      </c>
      <c r="G1438" t="s">
        <v>53</v>
      </c>
      <c r="H1438">
        <v>43023</v>
      </c>
      <c r="I1438">
        <v>22233</v>
      </c>
      <c r="J1438">
        <v>1121</v>
      </c>
      <c r="K1438">
        <v>3.12</v>
      </c>
      <c r="L1438">
        <v>1</v>
      </c>
      <c r="M1438" t="s">
        <v>34</v>
      </c>
      <c r="N1438" t="s">
        <v>1218</v>
      </c>
    </row>
    <row r="1439" spans="1:14" x14ac:dyDescent="0.3">
      <c r="A1439" t="s">
        <v>1615</v>
      </c>
      <c r="B1439" t="s">
        <v>1048</v>
      </c>
      <c r="C1439">
        <v>31</v>
      </c>
      <c r="D1439" t="s">
        <v>16</v>
      </c>
      <c r="E1439" t="s">
        <v>42</v>
      </c>
      <c r="F1439" t="s">
        <v>43</v>
      </c>
      <c r="G1439" t="s">
        <v>19</v>
      </c>
      <c r="H1439">
        <v>42141</v>
      </c>
      <c r="I1439">
        <v>41755</v>
      </c>
      <c r="J1439">
        <v>2278</v>
      </c>
      <c r="K1439">
        <v>4.3099999999999996</v>
      </c>
      <c r="L1439">
        <v>5</v>
      </c>
      <c r="M1439" t="s">
        <v>20</v>
      </c>
      <c r="N1439" t="s">
        <v>1218</v>
      </c>
    </row>
    <row r="1440" spans="1:14" x14ac:dyDescent="0.3">
      <c r="A1440" t="s">
        <v>1616</v>
      </c>
      <c r="B1440" t="s">
        <v>211</v>
      </c>
      <c r="C1440">
        <v>33</v>
      </c>
      <c r="D1440" t="s">
        <v>16</v>
      </c>
      <c r="E1440" t="s">
        <v>25</v>
      </c>
      <c r="F1440" t="s">
        <v>26</v>
      </c>
      <c r="G1440" t="s">
        <v>105</v>
      </c>
      <c r="H1440">
        <v>42779</v>
      </c>
      <c r="I1440">
        <v>31098</v>
      </c>
      <c r="J1440">
        <v>2073</v>
      </c>
      <c r="K1440">
        <v>3.39</v>
      </c>
      <c r="L1440">
        <v>2</v>
      </c>
      <c r="M1440" t="s">
        <v>20</v>
      </c>
      <c r="N1440" t="s">
        <v>1218</v>
      </c>
    </row>
    <row r="1441" spans="1:14" x14ac:dyDescent="0.3">
      <c r="A1441" t="s">
        <v>1617</v>
      </c>
      <c r="B1441" t="s">
        <v>1088</v>
      </c>
      <c r="C1441">
        <v>28</v>
      </c>
      <c r="D1441" t="s">
        <v>24</v>
      </c>
      <c r="E1441" t="s">
        <v>62</v>
      </c>
      <c r="F1441" t="s">
        <v>63</v>
      </c>
      <c r="G1441" t="s">
        <v>39</v>
      </c>
      <c r="H1441">
        <v>42294</v>
      </c>
      <c r="I1441">
        <v>43883</v>
      </c>
      <c r="J1441">
        <v>2369</v>
      </c>
      <c r="K1441">
        <v>3.31</v>
      </c>
      <c r="L1441">
        <v>3</v>
      </c>
      <c r="M1441" t="s">
        <v>34</v>
      </c>
      <c r="N1441" t="s">
        <v>1218</v>
      </c>
    </row>
    <row r="1442" spans="1:14" x14ac:dyDescent="0.3">
      <c r="A1442" t="s">
        <v>1618</v>
      </c>
      <c r="B1442" t="s">
        <v>187</v>
      </c>
      <c r="C1442">
        <v>30</v>
      </c>
      <c r="D1442" t="s">
        <v>16</v>
      </c>
      <c r="E1442" t="s">
        <v>25</v>
      </c>
      <c r="F1442" t="s">
        <v>26</v>
      </c>
      <c r="G1442" t="s">
        <v>53</v>
      </c>
      <c r="H1442">
        <v>45399</v>
      </c>
      <c r="I1442">
        <v>29522</v>
      </c>
      <c r="J1442">
        <v>836</v>
      </c>
      <c r="K1442">
        <v>2.54</v>
      </c>
      <c r="L1442">
        <v>5</v>
      </c>
      <c r="M1442" t="s">
        <v>20</v>
      </c>
      <c r="N1442" t="s">
        <v>1218</v>
      </c>
    </row>
    <row r="1443" spans="1:14" x14ac:dyDescent="0.3">
      <c r="A1443" t="s">
        <v>790</v>
      </c>
      <c r="B1443" t="s">
        <v>499</v>
      </c>
      <c r="C1443">
        <v>21</v>
      </c>
      <c r="D1443" t="s">
        <v>16</v>
      </c>
      <c r="E1443" t="s">
        <v>25</v>
      </c>
      <c r="F1443" t="s">
        <v>26</v>
      </c>
      <c r="G1443" t="s">
        <v>39</v>
      </c>
      <c r="H1443">
        <v>44013</v>
      </c>
      <c r="I1443">
        <v>24786</v>
      </c>
      <c r="J1443">
        <v>1430</v>
      </c>
      <c r="K1443">
        <v>2.7</v>
      </c>
      <c r="L1443">
        <v>4</v>
      </c>
      <c r="M1443" t="s">
        <v>28</v>
      </c>
      <c r="N1443" t="s">
        <v>1218</v>
      </c>
    </row>
    <row r="1444" spans="1:14" x14ac:dyDescent="0.3">
      <c r="A1444" t="s">
        <v>1619</v>
      </c>
      <c r="B1444" t="s">
        <v>1407</v>
      </c>
      <c r="C1444">
        <v>27</v>
      </c>
      <c r="D1444" t="s">
        <v>24</v>
      </c>
      <c r="E1444" t="s">
        <v>42</v>
      </c>
      <c r="F1444" t="s">
        <v>43</v>
      </c>
      <c r="G1444" t="s">
        <v>105</v>
      </c>
      <c r="H1444">
        <v>43778</v>
      </c>
      <c r="I1444">
        <v>48521</v>
      </c>
      <c r="J1444">
        <v>1739</v>
      </c>
      <c r="K1444">
        <v>2.0299999999999998</v>
      </c>
      <c r="L1444">
        <v>4</v>
      </c>
      <c r="M1444" t="s">
        <v>20</v>
      </c>
      <c r="N1444" t="s">
        <v>1218</v>
      </c>
    </row>
    <row r="1445" spans="1:14" x14ac:dyDescent="0.3">
      <c r="A1445" t="s">
        <v>894</v>
      </c>
      <c r="B1445" t="s">
        <v>895</v>
      </c>
      <c r="C1445">
        <v>30</v>
      </c>
      <c r="D1445" t="s">
        <v>24</v>
      </c>
      <c r="E1445" t="s">
        <v>37</v>
      </c>
      <c r="F1445" t="s">
        <v>38</v>
      </c>
      <c r="G1445" t="s">
        <v>19</v>
      </c>
      <c r="H1445">
        <v>44617</v>
      </c>
      <c r="I1445">
        <v>35197</v>
      </c>
      <c r="J1445">
        <v>2783</v>
      </c>
      <c r="K1445">
        <v>3.44</v>
      </c>
      <c r="L1445">
        <v>0</v>
      </c>
      <c r="M1445" t="s">
        <v>34</v>
      </c>
      <c r="N1445" t="s">
        <v>1218</v>
      </c>
    </row>
    <row r="1446" spans="1:14" x14ac:dyDescent="0.3">
      <c r="A1446" t="s">
        <v>1620</v>
      </c>
      <c r="B1446" t="s">
        <v>1048</v>
      </c>
      <c r="C1446">
        <v>38</v>
      </c>
      <c r="D1446" t="s">
        <v>16</v>
      </c>
      <c r="E1446" t="s">
        <v>62</v>
      </c>
      <c r="F1446" t="s">
        <v>63</v>
      </c>
      <c r="G1446" t="s">
        <v>33</v>
      </c>
      <c r="H1446">
        <v>45222</v>
      </c>
      <c r="I1446">
        <v>49747</v>
      </c>
      <c r="J1446">
        <v>4403</v>
      </c>
      <c r="K1446">
        <v>4.58</v>
      </c>
      <c r="L1446">
        <v>5</v>
      </c>
      <c r="M1446" t="s">
        <v>28</v>
      </c>
      <c r="N1446" t="s">
        <v>1218</v>
      </c>
    </row>
    <row r="1447" spans="1:14" x14ac:dyDescent="0.3">
      <c r="A1447" t="s">
        <v>891</v>
      </c>
      <c r="B1447" t="s">
        <v>176</v>
      </c>
      <c r="C1447">
        <v>34</v>
      </c>
      <c r="D1447" t="s">
        <v>24</v>
      </c>
      <c r="E1447" t="s">
        <v>31</v>
      </c>
      <c r="F1447" t="s">
        <v>32</v>
      </c>
      <c r="G1447" t="s">
        <v>50</v>
      </c>
      <c r="H1447">
        <v>44640</v>
      </c>
      <c r="I1447">
        <v>27970</v>
      </c>
      <c r="J1447">
        <v>2019</v>
      </c>
      <c r="K1447">
        <v>3.1</v>
      </c>
      <c r="L1447">
        <v>1</v>
      </c>
      <c r="M1447" t="s">
        <v>34</v>
      </c>
      <c r="N1447" t="s">
        <v>1218</v>
      </c>
    </row>
    <row r="1448" spans="1:14" x14ac:dyDescent="0.3">
      <c r="A1448" t="s">
        <v>1621</v>
      </c>
      <c r="B1448" t="s">
        <v>270</v>
      </c>
      <c r="C1448">
        <v>43</v>
      </c>
      <c r="D1448" t="s">
        <v>16</v>
      </c>
      <c r="E1448" t="s">
        <v>62</v>
      </c>
      <c r="F1448" t="s">
        <v>63</v>
      </c>
      <c r="G1448" t="s">
        <v>19</v>
      </c>
      <c r="H1448">
        <v>42018</v>
      </c>
      <c r="I1448">
        <v>41086</v>
      </c>
      <c r="J1448">
        <v>2734</v>
      </c>
      <c r="K1448">
        <v>3.43</v>
      </c>
      <c r="L1448">
        <v>6</v>
      </c>
      <c r="M1448" t="s">
        <v>20</v>
      </c>
      <c r="N1448" t="s">
        <v>1218</v>
      </c>
    </row>
    <row r="1449" spans="1:14" x14ac:dyDescent="0.3">
      <c r="A1449" t="s">
        <v>1622</v>
      </c>
      <c r="B1449" t="s">
        <v>98</v>
      </c>
      <c r="C1449">
        <v>29</v>
      </c>
      <c r="D1449" t="s">
        <v>24</v>
      </c>
      <c r="E1449" t="s">
        <v>31</v>
      </c>
      <c r="F1449" t="s">
        <v>32</v>
      </c>
      <c r="G1449" t="s">
        <v>39</v>
      </c>
      <c r="H1449">
        <v>44948</v>
      </c>
      <c r="I1449">
        <v>32403</v>
      </c>
      <c r="J1449">
        <v>1411</v>
      </c>
      <c r="K1449">
        <v>3.36</v>
      </c>
      <c r="L1449">
        <v>1</v>
      </c>
      <c r="M1449" t="s">
        <v>20</v>
      </c>
      <c r="N1449" t="s">
        <v>1218</v>
      </c>
    </row>
    <row r="1450" spans="1:14" x14ac:dyDescent="0.3">
      <c r="A1450" t="s">
        <v>680</v>
      </c>
      <c r="B1450" t="s">
        <v>157</v>
      </c>
      <c r="C1450">
        <v>35</v>
      </c>
      <c r="D1450" t="s">
        <v>24</v>
      </c>
      <c r="E1450" t="s">
        <v>58</v>
      </c>
      <c r="F1450" t="s">
        <v>59</v>
      </c>
      <c r="G1450" t="s">
        <v>50</v>
      </c>
      <c r="H1450">
        <v>42953</v>
      </c>
      <c r="I1450">
        <v>31970</v>
      </c>
      <c r="J1450">
        <v>771</v>
      </c>
      <c r="K1450">
        <v>2.89</v>
      </c>
      <c r="L1450">
        <v>4</v>
      </c>
      <c r="M1450" t="s">
        <v>20</v>
      </c>
      <c r="N1450" t="s">
        <v>1218</v>
      </c>
    </row>
    <row r="1451" spans="1:14" x14ac:dyDescent="0.3">
      <c r="A1451" t="s">
        <v>1623</v>
      </c>
      <c r="B1451" t="s">
        <v>277</v>
      </c>
      <c r="C1451">
        <v>26</v>
      </c>
      <c r="D1451" t="s">
        <v>16</v>
      </c>
      <c r="E1451" t="s">
        <v>31</v>
      </c>
      <c r="F1451" t="s">
        <v>32</v>
      </c>
      <c r="G1451" t="s">
        <v>33</v>
      </c>
      <c r="H1451">
        <v>42820</v>
      </c>
      <c r="I1451">
        <v>33328</v>
      </c>
      <c r="J1451">
        <v>2006</v>
      </c>
      <c r="K1451">
        <v>5</v>
      </c>
      <c r="L1451">
        <v>2</v>
      </c>
      <c r="M1451" t="s">
        <v>20</v>
      </c>
      <c r="N1451" t="s">
        <v>1218</v>
      </c>
    </row>
    <row r="1452" spans="1:14" x14ac:dyDescent="0.3">
      <c r="A1452" t="s">
        <v>1624</v>
      </c>
      <c r="B1452" t="s">
        <v>77</v>
      </c>
      <c r="C1452">
        <v>39</v>
      </c>
      <c r="D1452" t="s">
        <v>24</v>
      </c>
      <c r="E1452" t="s">
        <v>37</v>
      </c>
      <c r="F1452" t="s">
        <v>38</v>
      </c>
      <c r="G1452" t="s">
        <v>50</v>
      </c>
      <c r="H1452">
        <v>42762</v>
      </c>
      <c r="I1452">
        <v>30065</v>
      </c>
      <c r="J1452">
        <v>784</v>
      </c>
      <c r="K1452">
        <v>2.23</v>
      </c>
      <c r="L1452">
        <v>1</v>
      </c>
      <c r="M1452" t="s">
        <v>20</v>
      </c>
      <c r="N1452" t="s">
        <v>1218</v>
      </c>
    </row>
    <row r="1453" spans="1:14" x14ac:dyDescent="0.3">
      <c r="A1453" t="s">
        <v>1625</v>
      </c>
      <c r="B1453" t="s">
        <v>490</v>
      </c>
      <c r="C1453">
        <v>29</v>
      </c>
      <c r="D1453" t="s">
        <v>16</v>
      </c>
      <c r="E1453" t="s">
        <v>31</v>
      </c>
      <c r="F1453" t="s">
        <v>32</v>
      </c>
      <c r="G1453" t="s">
        <v>53</v>
      </c>
      <c r="H1453">
        <v>42991</v>
      </c>
      <c r="I1453">
        <v>31883</v>
      </c>
      <c r="J1453">
        <v>366</v>
      </c>
      <c r="K1453">
        <v>1.57</v>
      </c>
      <c r="L1453">
        <v>2</v>
      </c>
      <c r="M1453" t="s">
        <v>20</v>
      </c>
      <c r="N1453" t="s">
        <v>1218</v>
      </c>
    </row>
    <row r="1454" spans="1:14" x14ac:dyDescent="0.3">
      <c r="A1454" t="s">
        <v>1626</v>
      </c>
      <c r="B1454" t="s">
        <v>1110</v>
      </c>
      <c r="C1454">
        <v>33</v>
      </c>
      <c r="D1454" t="s">
        <v>24</v>
      </c>
      <c r="E1454" t="s">
        <v>17</v>
      </c>
      <c r="F1454" t="s">
        <v>18</v>
      </c>
      <c r="G1454" t="s">
        <v>50</v>
      </c>
      <c r="H1454">
        <v>45526</v>
      </c>
      <c r="I1454">
        <v>42051</v>
      </c>
      <c r="J1454">
        <v>2084</v>
      </c>
      <c r="K1454">
        <v>2.13</v>
      </c>
      <c r="L1454">
        <v>5</v>
      </c>
      <c r="M1454" t="s">
        <v>28</v>
      </c>
      <c r="N1454" t="s">
        <v>1218</v>
      </c>
    </row>
    <row r="1455" spans="1:14" x14ac:dyDescent="0.3">
      <c r="A1455" t="s">
        <v>1627</v>
      </c>
      <c r="B1455" t="s">
        <v>360</v>
      </c>
      <c r="C1455">
        <v>22</v>
      </c>
      <c r="D1455" t="s">
        <v>24</v>
      </c>
      <c r="E1455" t="s">
        <v>31</v>
      </c>
      <c r="F1455" t="s">
        <v>32</v>
      </c>
      <c r="G1455" t="s">
        <v>27</v>
      </c>
      <c r="H1455">
        <v>43903</v>
      </c>
      <c r="I1455">
        <v>24588</v>
      </c>
      <c r="J1455">
        <v>290</v>
      </c>
      <c r="K1455">
        <v>1.95</v>
      </c>
      <c r="L1455">
        <v>3</v>
      </c>
      <c r="M1455" t="s">
        <v>28</v>
      </c>
      <c r="N1455" t="s">
        <v>1218</v>
      </c>
    </row>
    <row r="1456" spans="1:14" x14ac:dyDescent="0.3">
      <c r="A1456" t="s">
        <v>1074</v>
      </c>
      <c r="B1456" t="s">
        <v>925</v>
      </c>
      <c r="C1456">
        <v>35</v>
      </c>
      <c r="D1456" t="s">
        <v>24</v>
      </c>
      <c r="E1456" t="s">
        <v>62</v>
      </c>
      <c r="F1456" t="s">
        <v>63</v>
      </c>
      <c r="G1456" t="s">
        <v>39</v>
      </c>
      <c r="H1456">
        <v>42320</v>
      </c>
      <c r="I1456">
        <v>44531</v>
      </c>
      <c r="J1456">
        <v>2445</v>
      </c>
      <c r="K1456">
        <v>3.41</v>
      </c>
      <c r="L1456">
        <v>1</v>
      </c>
      <c r="M1456" t="s">
        <v>28</v>
      </c>
      <c r="N1456" t="s">
        <v>1218</v>
      </c>
    </row>
    <row r="1457" spans="1:14" x14ac:dyDescent="0.3">
      <c r="A1457" t="s">
        <v>1628</v>
      </c>
      <c r="B1457" t="s">
        <v>880</v>
      </c>
      <c r="C1457">
        <v>27</v>
      </c>
      <c r="D1457" t="s">
        <v>16</v>
      </c>
      <c r="E1457" t="s">
        <v>42</v>
      </c>
      <c r="F1457" t="s">
        <v>43</v>
      </c>
      <c r="G1457" t="s">
        <v>50</v>
      </c>
      <c r="H1457">
        <v>44791</v>
      </c>
      <c r="I1457">
        <v>46359</v>
      </c>
      <c r="J1457">
        <v>4081</v>
      </c>
      <c r="K1457">
        <v>3.94</v>
      </c>
      <c r="L1457">
        <v>1</v>
      </c>
      <c r="M1457" t="s">
        <v>34</v>
      </c>
      <c r="N1457" t="s">
        <v>1218</v>
      </c>
    </row>
    <row r="1458" spans="1:14" x14ac:dyDescent="0.3">
      <c r="A1458" t="s">
        <v>1629</v>
      </c>
      <c r="B1458" t="s">
        <v>1297</v>
      </c>
      <c r="C1458">
        <v>21</v>
      </c>
      <c r="D1458" t="s">
        <v>16</v>
      </c>
      <c r="E1458" t="s">
        <v>58</v>
      </c>
      <c r="F1458" t="s">
        <v>59</v>
      </c>
      <c r="G1458" t="s">
        <v>19</v>
      </c>
      <c r="H1458">
        <v>43297</v>
      </c>
      <c r="I1458">
        <v>26518</v>
      </c>
      <c r="J1458">
        <v>1556</v>
      </c>
      <c r="K1458">
        <v>2.7</v>
      </c>
      <c r="L1458">
        <v>1</v>
      </c>
      <c r="M1458" t="s">
        <v>34</v>
      </c>
      <c r="N1458" t="s">
        <v>1218</v>
      </c>
    </row>
    <row r="1459" spans="1:14" x14ac:dyDescent="0.3">
      <c r="A1459" t="s">
        <v>1630</v>
      </c>
      <c r="B1459" t="s">
        <v>912</v>
      </c>
      <c r="C1459">
        <v>38</v>
      </c>
      <c r="D1459" t="s">
        <v>24</v>
      </c>
      <c r="E1459" t="s">
        <v>62</v>
      </c>
      <c r="F1459" t="s">
        <v>63</v>
      </c>
      <c r="G1459" t="s">
        <v>33</v>
      </c>
      <c r="H1459">
        <v>45031</v>
      </c>
      <c r="I1459">
        <v>49052</v>
      </c>
      <c r="J1459">
        <v>780</v>
      </c>
      <c r="K1459">
        <v>2.4900000000000002</v>
      </c>
      <c r="L1459">
        <v>0</v>
      </c>
      <c r="M1459" t="s">
        <v>28</v>
      </c>
      <c r="N1459" t="s">
        <v>1218</v>
      </c>
    </row>
    <row r="1460" spans="1:14" x14ac:dyDescent="0.3">
      <c r="A1460" t="s">
        <v>112</v>
      </c>
      <c r="B1460" t="s">
        <v>113</v>
      </c>
      <c r="C1460">
        <v>31</v>
      </c>
      <c r="D1460" t="s">
        <v>16</v>
      </c>
      <c r="E1460" t="s">
        <v>58</v>
      </c>
      <c r="F1460" t="s">
        <v>59</v>
      </c>
      <c r="G1460" t="s">
        <v>39</v>
      </c>
      <c r="H1460">
        <v>42571</v>
      </c>
      <c r="I1460">
        <v>28446</v>
      </c>
      <c r="J1460">
        <v>937</v>
      </c>
      <c r="K1460">
        <v>4.0999999999999996</v>
      </c>
      <c r="L1460">
        <v>5</v>
      </c>
      <c r="M1460" t="s">
        <v>34</v>
      </c>
      <c r="N1460" t="s">
        <v>1218</v>
      </c>
    </row>
    <row r="1461" spans="1:14" x14ac:dyDescent="0.3">
      <c r="A1461" t="s">
        <v>1631</v>
      </c>
      <c r="B1461" t="s">
        <v>187</v>
      </c>
      <c r="C1461">
        <v>26</v>
      </c>
      <c r="D1461" t="s">
        <v>16</v>
      </c>
      <c r="E1461" t="s">
        <v>31</v>
      </c>
      <c r="F1461" t="s">
        <v>32</v>
      </c>
      <c r="G1461" t="s">
        <v>33</v>
      </c>
      <c r="H1461">
        <v>43983</v>
      </c>
      <c r="I1461">
        <v>25284</v>
      </c>
      <c r="J1461">
        <v>1318</v>
      </c>
      <c r="K1461">
        <v>3.83</v>
      </c>
      <c r="L1461">
        <v>6</v>
      </c>
      <c r="M1461" t="s">
        <v>28</v>
      </c>
      <c r="N1461" t="s">
        <v>1218</v>
      </c>
    </row>
    <row r="1462" spans="1:14" x14ac:dyDescent="0.3">
      <c r="A1462" t="s">
        <v>845</v>
      </c>
      <c r="B1462" t="s">
        <v>57</v>
      </c>
      <c r="C1462">
        <v>31</v>
      </c>
      <c r="D1462" t="s">
        <v>24</v>
      </c>
      <c r="E1462" t="s">
        <v>31</v>
      </c>
      <c r="F1462" t="s">
        <v>32</v>
      </c>
      <c r="G1462" t="s">
        <v>50</v>
      </c>
      <c r="H1462">
        <v>45051</v>
      </c>
      <c r="I1462">
        <v>35663</v>
      </c>
      <c r="J1462">
        <v>1252</v>
      </c>
      <c r="K1462">
        <v>3.19</v>
      </c>
      <c r="L1462">
        <v>1</v>
      </c>
      <c r="M1462" t="s">
        <v>28</v>
      </c>
      <c r="N1462" t="s">
        <v>1218</v>
      </c>
    </row>
    <row r="1463" spans="1:14" x14ac:dyDescent="0.3">
      <c r="A1463" t="s">
        <v>1632</v>
      </c>
      <c r="B1463" t="s">
        <v>362</v>
      </c>
      <c r="C1463">
        <v>33</v>
      </c>
      <c r="D1463" t="s">
        <v>16</v>
      </c>
      <c r="E1463" t="s">
        <v>25</v>
      </c>
      <c r="F1463" t="s">
        <v>26</v>
      </c>
      <c r="G1463" t="s">
        <v>19</v>
      </c>
      <c r="H1463">
        <v>42029</v>
      </c>
      <c r="I1463">
        <v>32048</v>
      </c>
      <c r="J1463">
        <v>1288</v>
      </c>
      <c r="K1463">
        <v>4.46</v>
      </c>
      <c r="L1463">
        <v>7</v>
      </c>
      <c r="M1463" t="s">
        <v>20</v>
      </c>
      <c r="N1463" t="s">
        <v>1218</v>
      </c>
    </row>
    <row r="1464" spans="1:14" x14ac:dyDescent="0.3">
      <c r="A1464" t="s">
        <v>1633</v>
      </c>
      <c r="B1464" t="s">
        <v>375</v>
      </c>
      <c r="C1464">
        <v>23</v>
      </c>
      <c r="D1464" t="s">
        <v>16</v>
      </c>
      <c r="E1464" t="s">
        <v>58</v>
      </c>
      <c r="F1464" t="s">
        <v>59</v>
      </c>
      <c r="G1464" t="s">
        <v>50</v>
      </c>
      <c r="H1464">
        <v>43484</v>
      </c>
      <c r="I1464">
        <v>28003</v>
      </c>
      <c r="J1464">
        <v>913</v>
      </c>
      <c r="K1464">
        <v>2.2599999999999998</v>
      </c>
      <c r="L1464">
        <v>0</v>
      </c>
      <c r="M1464" t="s">
        <v>20</v>
      </c>
      <c r="N1464" t="s">
        <v>1218</v>
      </c>
    </row>
    <row r="1465" spans="1:14" x14ac:dyDescent="0.3">
      <c r="A1465" t="s">
        <v>1634</v>
      </c>
      <c r="B1465" t="s">
        <v>83</v>
      </c>
      <c r="C1465">
        <v>36</v>
      </c>
      <c r="D1465" t="s">
        <v>16</v>
      </c>
      <c r="E1465" t="s">
        <v>42</v>
      </c>
      <c r="F1465" t="s">
        <v>43</v>
      </c>
      <c r="G1465" t="s">
        <v>33</v>
      </c>
      <c r="H1465">
        <v>42664</v>
      </c>
      <c r="I1465">
        <v>42963</v>
      </c>
      <c r="J1465">
        <v>1808</v>
      </c>
      <c r="K1465">
        <v>4.83</v>
      </c>
      <c r="L1465">
        <v>2</v>
      </c>
      <c r="M1465" t="s">
        <v>28</v>
      </c>
      <c r="N1465" t="s">
        <v>1218</v>
      </c>
    </row>
    <row r="1466" spans="1:14" x14ac:dyDescent="0.3">
      <c r="A1466" t="s">
        <v>1635</v>
      </c>
      <c r="B1466" t="s">
        <v>1636</v>
      </c>
      <c r="C1466">
        <v>34</v>
      </c>
      <c r="D1466" t="s">
        <v>16</v>
      </c>
      <c r="E1466" t="s">
        <v>25</v>
      </c>
      <c r="F1466" t="s">
        <v>26</v>
      </c>
      <c r="G1466" t="s">
        <v>33</v>
      </c>
      <c r="H1466">
        <v>42573</v>
      </c>
      <c r="I1466">
        <v>26740</v>
      </c>
      <c r="J1466">
        <v>2064</v>
      </c>
      <c r="K1466">
        <v>3.66</v>
      </c>
      <c r="L1466">
        <v>2</v>
      </c>
      <c r="M1466" t="s">
        <v>34</v>
      </c>
      <c r="N1466" t="s">
        <v>1218</v>
      </c>
    </row>
    <row r="1467" spans="1:14" x14ac:dyDescent="0.3">
      <c r="A1467" t="s">
        <v>1637</v>
      </c>
      <c r="B1467" t="s">
        <v>170</v>
      </c>
      <c r="C1467">
        <v>38</v>
      </c>
      <c r="D1467" t="s">
        <v>16</v>
      </c>
      <c r="E1467" t="s">
        <v>37</v>
      </c>
      <c r="F1467" t="s">
        <v>38</v>
      </c>
      <c r="G1467" t="s">
        <v>88</v>
      </c>
      <c r="H1467">
        <v>42897</v>
      </c>
      <c r="I1467">
        <v>26749</v>
      </c>
      <c r="J1467">
        <v>997</v>
      </c>
      <c r="K1467">
        <v>3.78</v>
      </c>
      <c r="L1467">
        <v>6</v>
      </c>
      <c r="M1467" t="s">
        <v>28</v>
      </c>
      <c r="N1467" t="s">
        <v>1218</v>
      </c>
    </row>
    <row r="1468" spans="1:14" x14ac:dyDescent="0.3">
      <c r="A1468" t="s">
        <v>1638</v>
      </c>
      <c r="B1468" t="s">
        <v>478</v>
      </c>
      <c r="C1468">
        <v>33</v>
      </c>
      <c r="D1468" t="s">
        <v>24</v>
      </c>
      <c r="E1468" t="s">
        <v>74</v>
      </c>
      <c r="F1468" t="s">
        <v>75</v>
      </c>
      <c r="G1468" t="s">
        <v>27</v>
      </c>
      <c r="H1468">
        <v>42345</v>
      </c>
      <c r="I1468">
        <v>41036</v>
      </c>
      <c r="J1468">
        <v>2500</v>
      </c>
      <c r="K1468">
        <v>4.4400000000000004</v>
      </c>
      <c r="L1468">
        <v>5</v>
      </c>
      <c r="M1468" t="s">
        <v>28</v>
      </c>
      <c r="N1468" t="s">
        <v>1218</v>
      </c>
    </row>
    <row r="1469" spans="1:14" x14ac:dyDescent="0.3">
      <c r="A1469" t="s">
        <v>1639</v>
      </c>
      <c r="B1469" t="s">
        <v>639</v>
      </c>
      <c r="C1469">
        <v>35</v>
      </c>
      <c r="D1469" t="s">
        <v>16</v>
      </c>
      <c r="E1469" t="s">
        <v>62</v>
      </c>
      <c r="F1469" t="s">
        <v>63</v>
      </c>
      <c r="G1469" t="s">
        <v>39</v>
      </c>
      <c r="H1469">
        <v>42286</v>
      </c>
      <c r="I1469">
        <v>38319</v>
      </c>
      <c r="J1469">
        <v>1566</v>
      </c>
      <c r="K1469">
        <v>3.02</v>
      </c>
      <c r="L1469">
        <v>0</v>
      </c>
      <c r="M1469" t="s">
        <v>28</v>
      </c>
      <c r="N1469" t="s">
        <v>1218</v>
      </c>
    </row>
    <row r="1470" spans="1:14" x14ac:dyDescent="0.3">
      <c r="A1470" t="s">
        <v>410</v>
      </c>
      <c r="B1470" t="s">
        <v>285</v>
      </c>
      <c r="C1470">
        <v>39</v>
      </c>
      <c r="D1470" t="s">
        <v>24</v>
      </c>
      <c r="E1470" t="s">
        <v>37</v>
      </c>
      <c r="F1470" t="s">
        <v>38</v>
      </c>
      <c r="G1470" t="s">
        <v>88</v>
      </c>
      <c r="H1470">
        <v>45217</v>
      </c>
      <c r="I1470">
        <v>27239</v>
      </c>
      <c r="J1470">
        <v>579</v>
      </c>
      <c r="K1470">
        <v>2.35</v>
      </c>
      <c r="L1470">
        <v>1</v>
      </c>
      <c r="M1470" t="s">
        <v>20</v>
      </c>
      <c r="N1470" t="s">
        <v>1218</v>
      </c>
    </row>
    <row r="1471" spans="1:14" x14ac:dyDescent="0.3">
      <c r="A1471" t="s">
        <v>1640</v>
      </c>
      <c r="B1471" t="s">
        <v>147</v>
      </c>
      <c r="C1471">
        <v>41</v>
      </c>
      <c r="D1471" t="s">
        <v>16</v>
      </c>
      <c r="E1471" t="s">
        <v>62</v>
      </c>
      <c r="F1471" t="s">
        <v>63</v>
      </c>
      <c r="G1471" t="s">
        <v>19</v>
      </c>
      <c r="H1471">
        <v>43474</v>
      </c>
      <c r="I1471">
        <v>40229</v>
      </c>
      <c r="J1471">
        <v>2945</v>
      </c>
      <c r="K1471">
        <v>4.97</v>
      </c>
      <c r="L1471">
        <v>0</v>
      </c>
      <c r="M1471" t="s">
        <v>20</v>
      </c>
      <c r="N1471" t="s">
        <v>1218</v>
      </c>
    </row>
    <row r="1472" spans="1:14" x14ac:dyDescent="0.3">
      <c r="A1472" t="s">
        <v>828</v>
      </c>
      <c r="B1472" t="s">
        <v>829</v>
      </c>
      <c r="C1472">
        <v>31</v>
      </c>
      <c r="D1472" t="s">
        <v>16</v>
      </c>
      <c r="E1472" t="s">
        <v>62</v>
      </c>
      <c r="F1472" t="s">
        <v>63</v>
      </c>
      <c r="G1472" t="s">
        <v>19</v>
      </c>
      <c r="H1472">
        <v>44589</v>
      </c>
      <c r="I1472">
        <v>49061</v>
      </c>
      <c r="J1472">
        <v>1929</v>
      </c>
      <c r="K1472">
        <v>1.65</v>
      </c>
      <c r="L1472">
        <v>6</v>
      </c>
      <c r="M1472" t="s">
        <v>34</v>
      </c>
      <c r="N1472" t="s">
        <v>1218</v>
      </c>
    </row>
    <row r="1473" spans="1:14" x14ac:dyDescent="0.3">
      <c r="A1473" t="s">
        <v>1641</v>
      </c>
      <c r="B1473" t="s">
        <v>916</v>
      </c>
      <c r="C1473">
        <v>30</v>
      </c>
      <c r="D1473" t="s">
        <v>16</v>
      </c>
      <c r="E1473" t="s">
        <v>42</v>
      </c>
      <c r="F1473" t="s">
        <v>43</v>
      </c>
      <c r="G1473" t="s">
        <v>39</v>
      </c>
      <c r="H1473">
        <v>43916</v>
      </c>
      <c r="I1473">
        <v>38566</v>
      </c>
      <c r="J1473">
        <v>1656</v>
      </c>
      <c r="K1473">
        <v>2.82</v>
      </c>
      <c r="L1473">
        <v>2</v>
      </c>
      <c r="M1473" t="s">
        <v>28</v>
      </c>
      <c r="N1473" t="s">
        <v>1218</v>
      </c>
    </row>
    <row r="1474" spans="1:14" x14ac:dyDescent="0.3">
      <c r="A1474" t="s">
        <v>727</v>
      </c>
      <c r="B1474" t="s">
        <v>572</v>
      </c>
      <c r="C1474">
        <v>21</v>
      </c>
      <c r="D1474" t="s">
        <v>24</v>
      </c>
      <c r="E1474" t="s">
        <v>58</v>
      </c>
      <c r="F1474" t="s">
        <v>59</v>
      </c>
      <c r="G1474" t="s">
        <v>53</v>
      </c>
      <c r="H1474">
        <v>44780</v>
      </c>
      <c r="I1474">
        <v>29451</v>
      </c>
      <c r="J1474">
        <v>1824</v>
      </c>
      <c r="K1474">
        <v>3.77</v>
      </c>
      <c r="L1474">
        <v>4</v>
      </c>
      <c r="M1474" t="s">
        <v>28</v>
      </c>
      <c r="N1474" t="s">
        <v>1218</v>
      </c>
    </row>
    <row r="1475" spans="1:14" x14ac:dyDescent="0.3">
      <c r="A1475" t="s">
        <v>1642</v>
      </c>
      <c r="B1475" t="s">
        <v>1643</v>
      </c>
      <c r="C1475">
        <v>35</v>
      </c>
      <c r="D1475" t="s">
        <v>24</v>
      </c>
      <c r="E1475" t="s">
        <v>25</v>
      </c>
      <c r="F1475" t="s">
        <v>26</v>
      </c>
      <c r="G1475" t="s">
        <v>105</v>
      </c>
      <c r="H1475">
        <v>45508</v>
      </c>
      <c r="I1475">
        <v>29349</v>
      </c>
      <c r="J1475">
        <v>1271</v>
      </c>
      <c r="K1475">
        <v>2.71</v>
      </c>
      <c r="L1475">
        <v>5</v>
      </c>
      <c r="M1475" t="s">
        <v>20</v>
      </c>
      <c r="N1475" t="s">
        <v>1218</v>
      </c>
    </row>
    <row r="1476" spans="1:14" x14ac:dyDescent="0.3">
      <c r="A1476" t="s">
        <v>1644</v>
      </c>
      <c r="B1476" t="s">
        <v>590</v>
      </c>
      <c r="C1476">
        <v>29</v>
      </c>
      <c r="D1476" t="s">
        <v>24</v>
      </c>
      <c r="E1476" t="s">
        <v>31</v>
      </c>
      <c r="F1476" t="s">
        <v>32</v>
      </c>
      <c r="G1476" t="s">
        <v>39</v>
      </c>
      <c r="H1476">
        <v>44363</v>
      </c>
      <c r="I1476">
        <v>33645</v>
      </c>
      <c r="J1476">
        <v>1030</v>
      </c>
      <c r="K1476">
        <v>2.2200000000000002</v>
      </c>
      <c r="L1476">
        <v>1</v>
      </c>
      <c r="M1476" t="s">
        <v>34</v>
      </c>
      <c r="N1476" t="s">
        <v>1218</v>
      </c>
    </row>
    <row r="1477" spans="1:14" x14ac:dyDescent="0.3">
      <c r="A1477" t="s">
        <v>1645</v>
      </c>
      <c r="B1477" t="s">
        <v>435</v>
      </c>
      <c r="C1477">
        <v>45</v>
      </c>
      <c r="D1477" t="s">
        <v>24</v>
      </c>
      <c r="E1477" t="s">
        <v>37</v>
      </c>
      <c r="F1477" t="s">
        <v>38</v>
      </c>
      <c r="G1477" t="s">
        <v>27</v>
      </c>
      <c r="H1477">
        <v>42093</v>
      </c>
      <c r="I1477">
        <v>26594</v>
      </c>
      <c r="J1477">
        <v>1188</v>
      </c>
      <c r="K1477">
        <v>3.78</v>
      </c>
      <c r="L1477">
        <v>2</v>
      </c>
      <c r="M1477" t="s">
        <v>20</v>
      </c>
      <c r="N1477" t="s">
        <v>1218</v>
      </c>
    </row>
    <row r="1478" spans="1:14" x14ac:dyDescent="0.3">
      <c r="A1478" t="s">
        <v>1646</v>
      </c>
      <c r="B1478" t="s">
        <v>204</v>
      </c>
      <c r="C1478">
        <v>32</v>
      </c>
      <c r="D1478" t="s">
        <v>24</v>
      </c>
      <c r="E1478" t="s">
        <v>42</v>
      </c>
      <c r="F1478" t="s">
        <v>43</v>
      </c>
      <c r="G1478" t="s">
        <v>88</v>
      </c>
      <c r="H1478">
        <v>44482</v>
      </c>
      <c r="I1478">
        <v>45986</v>
      </c>
      <c r="J1478">
        <v>1057</v>
      </c>
      <c r="K1478">
        <v>2.33</v>
      </c>
      <c r="L1478">
        <v>1</v>
      </c>
      <c r="M1478" t="s">
        <v>28</v>
      </c>
      <c r="N1478" t="s">
        <v>1218</v>
      </c>
    </row>
    <row r="1479" spans="1:14" x14ac:dyDescent="0.3">
      <c r="A1479" t="s">
        <v>1647</v>
      </c>
      <c r="B1479" t="s">
        <v>531</v>
      </c>
      <c r="C1479">
        <v>38</v>
      </c>
      <c r="D1479" t="s">
        <v>16</v>
      </c>
      <c r="E1479" t="s">
        <v>62</v>
      </c>
      <c r="F1479" t="s">
        <v>63</v>
      </c>
      <c r="G1479" t="s">
        <v>50</v>
      </c>
      <c r="H1479">
        <v>42157</v>
      </c>
      <c r="I1479">
        <v>41147</v>
      </c>
      <c r="J1479">
        <v>2456</v>
      </c>
      <c r="K1479">
        <v>3.56</v>
      </c>
      <c r="L1479">
        <v>0</v>
      </c>
      <c r="M1479" t="s">
        <v>34</v>
      </c>
      <c r="N1479" t="s">
        <v>1218</v>
      </c>
    </row>
    <row r="1480" spans="1:14" x14ac:dyDescent="0.3">
      <c r="A1480" t="s">
        <v>1648</v>
      </c>
      <c r="B1480" t="s">
        <v>404</v>
      </c>
      <c r="C1480">
        <v>29</v>
      </c>
      <c r="D1480" t="s">
        <v>16</v>
      </c>
      <c r="E1480" t="s">
        <v>58</v>
      </c>
      <c r="F1480" t="s">
        <v>59</v>
      </c>
      <c r="G1480" t="s">
        <v>53</v>
      </c>
      <c r="H1480">
        <v>43271</v>
      </c>
      <c r="I1480">
        <v>31328</v>
      </c>
      <c r="J1480">
        <v>2131</v>
      </c>
      <c r="K1480">
        <v>3.27</v>
      </c>
      <c r="L1480">
        <v>5</v>
      </c>
      <c r="M1480" t="s">
        <v>20</v>
      </c>
      <c r="N1480" t="s">
        <v>1218</v>
      </c>
    </row>
    <row r="1481" spans="1:14" x14ac:dyDescent="0.3">
      <c r="A1481" t="s">
        <v>1649</v>
      </c>
      <c r="B1481" t="s">
        <v>132</v>
      </c>
      <c r="C1481">
        <v>30</v>
      </c>
      <c r="D1481" t="s">
        <v>16</v>
      </c>
      <c r="E1481" t="s">
        <v>58</v>
      </c>
      <c r="F1481" t="s">
        <v>59</v>
      </c>
      <c r="G1481" t="s">
        <v>33</v>
      </c>
      <c r="H1481">
        <v>42716</v>
      </c>
      <c r="I1481">
        <v>24497</v>
      </c>
      <c r="J1481">
        <v>1634</v>
      </c>
      <c r="K1481">
        <v>3.31</v>
      </c>
      <c r="L1481">
        <v>8</v>
      </c>
      <c r="M1481" t="s">
        <v>20</v>
      </c>
      <c r="N1481" t="s">
        <v>1218</v>
      </c>
    </row>
    <row r="1482" spans="1:14" x14ac:dyDescent="0.3">
      <c r="A1482" t="s">
        <v>1650</v>
      </c>
      <c r="B1482" t="s">
        <v>1189</v>
      </c>
      <c r="C1482">
        <v>31</v>
      </c>
      <c r="D1482" t="s">
        <v>16</v>
      </c>
      <c r="E1482" t="s">
        <v>74</v>
      </c>
      <c r="F1482" t="s">
        <v>75</v>
      </c>
      <c r="G1482" t="s">
        <v>33</v>
      </c>
      <c r="H1482">
        <v>44191</v>
      </c>
      <c r="I1482">
        <v>33039</v>
      </c>
      <c r="J1482">
        <v>1263</v>
      </c>
      <c r="K1482">
        <v>4.66</v>
      </c>
      <c r="L1482">
        <v>3</v>
      </c>
      <c r="M1482" t="s">
        <v>20</v>
      </c>
      <c r="N1482" t="s">
        <v>1218</v>
      </c>
    </row>
    <row r="1483" spans="1:14" x14ac:dyDescent="0.3">
      <c r="A1483" t="s">
        <v>1651</v>
      </c>
      <c r="B1483" t="s">
        <v>577</v>
      </c>
      <c r="C1483">
        <v>22</v>
      </c>
      <c r="D1483" t="s">
        <v>16</v>
      </c>
      <c r="E1483" t="s">
        <v>25</v>
      </c>
      <c r="F1483" t="s">
        <v>26</v>
      </c>
      <c r="G1483" t="s">
        <v>88</v>
      </c>
      <c r="H1483">
        <v>43657</v>
      </c>
      <c r="I1483">
        <v>37190</v>
      </c>
      <c r="J1483">
        <v>1874</v>
      </c>
      <c r="K1483">
        <v>3.48</v>
      </c>
      <c r="L1483">
        <v>6</v>
      </c>
      <c r="M1483" t="s">
        <v>34</v>
      </c>
      <c r="N1483" t="s">
        <v>1218</v>
      </c>
    </row>
    <row r="1484" spans="1:14" x14ac:dyDescent="0.3">
      <c r="A1484" t="s">
        <v>1652</v>
      </c>
      <c r="B1484" t="s">
        <v>100</v>
      </c>
      <c r="C1484">
        <v>34</v>
      </c>
      <c r="D1484" t="s">
        <v>16</v>
      </c>
      <c r="E1484" t="s">
        <v>74</v>
      </c>
      <c r="F1484" t="s">
        <v>75</v>
      </c>
      <c r="G1484" t="s">
        <v>27</v>
      </c>
      <c r="H1484">
        <v>42037</v>
      </c>
      <c r="I1484">
        <v>43336</v>
      </c>
      <c r="J1484">
        <v>1895</v>
      </c>
      <c r="K1484">
        <v>3.37</v>
      </c>
      <c r="L1484">
        <v>5</v>
      </c>
      <c r="M1484" t="s">
        <v>20</v>
      </c>
      <c r="N1484" t="s">
        <v>1218</v>
      </c>
    </row>
    <row r="1485" spans="1:14" x14ac:dyDescent="0.3">
      <c r="A1485" t="s">
        <v>589</v>
      </c>
      <c r="B1485" t="s">
        <v>590</v>
      </c>
      <c r="C1485">
        <v>34</v>
      </c>
      <c r="D1485" t="s">
        <v>24</v>
      </c>
      <c r="E1485" t="s">
        <v>37</v>
      </c>
      <c r="F1485" t="s">
        <v>38</v>
      </c>
      <c r="G1485" t="s">
        <v>88</v>
      </c>
      <c r="H1485">
        <v>42475</v>
      </c>
      <c r="I1485">
        <v>31825</v>
      </c>
      <c r="J1485">
        <v>1940</v>
      </c>
      <c r="K1485">
        <v>4.7</v>
      </c>
      <c r="L1485">
        <v>3</v>
      </c>
      <c r="M1485" t="s">
        <v>28</v>
      </c>
      <c r="N1485" t="s">
        <v>1218</v>
      </c>
    </row>
    <row r="1486" spans="1:14" x14ac:dyDescent="0.3">
      <c r="A1486" t="s">
        <v>1085</v>
      </c>
      <c r="B1486" t="s">
        <v>919</v>
      </c>
      <c r="C1486">
        <v>32</v>
      </c>
      <c r="D1486" t="s">
        <v>24</v>
      </c>
      <c r="E1486" t="s">
        <v>17</v>
      </c>
      <c r="F1486" t="s">
        <v>18</v>
      </c>
      <c r="G1486" t="s">
        <v>39</v>
      </c>
      <c r="H1486">
        <v>42932</v>
      </c>
      <c r="I1486">
        <v>43180</v>
      </c>
      <c r="J1486">
        <v>3126</v>
      </c>
      <c r="K1486">
        <v>3.4</v>
      </c>
      <c r="L1486">
        <v>1</v>
      </c>
      <c r="M1486" t="s">
        <v>20</v>
      </c>
      <c r="N1486" t="s">
        <v>1218</v>
      </c>
    </row>
    <row r="1487" spans="1:14" x14ac:dyDescent="0.3">
      <c r="A1487" t="s">
        <v>1653</v>
      </c>
      <c r="B1487" t="s">
        <v>700</v>
      </c>
      <c r="C1487">
        <v>23</v>
      </c>
      <c r="D1487" t="s">
        <v>16</v>
      </c>
      <c r="E1487" t="s">
        <v>42</v>
      </c>
      <c r="F1487" t="s">
        <v>43</v>
      </c>
      <c r="G1487" t="s">
        <v>39</v>
      </c>
      <c r="H1487">
        <v>44809</v>
      </c>
      <c r="I1487">
        <v>37729</v>
      </c>
      <c r="J1487">
        <v>1480</v>
      </c>
      <c r="K1487">
        <v>3.67</v>
      </c>
      <c r="L1487">
        <v>2</v>
      </c>
      <c r="M1487" t="s">
        <v>28</v>
      </c>
      <c r="N1487" t="s">
        <v>1218</v>
      </c>
    </row>
    <row r="1488" spans="1:14" x14ac:dyDescent="0.3">
      <c r="A1488" t="s">
        <v>569</v>
      </c>
      <c r="B1488" t="s">
        <v>224</v>
      </c>
      <c r="C1488">
        <v>26</v>
      </c>
      <c r="D1488" t="s">
        <v>16</v>
      </c>
      <c r="E1488" t="s">
        <v>42</v>
      </c>
      <c r="F1488" t="s">
        <v>43</v>
      </c>
      <c r="G1488" t="s">
        <v>33</v>
      </c>
      <c r="H1488">
        <v>44013</v>
      </c>
      <c r="I1488">
        <v>42766</v>
      </c>
      <c r="J1488">
        <v>4196</v>
      </c>
      <c r="K1488">
        <v>4.58</v>
      </c>
      <c r="L1488">
        <v>1</v>
      </c>
      <c r="M1488" t="s">
        <v>20</v>
      </c>
      <c r="N1488" t="s">
        <v>1218</v>
      </c>
    </row>
    <row r="1489" spans="1:14" x14ac:dyDescent="0.3">
      <c r="A1489" t="s">
        <v>1654</v>
      </c>
      <c r="B1489" t="s">
        <v>362</v>
      </c>
      <c r="C1489">
        <v>33</v>
      </c>
      <c r="D1489" t="s">
        <v>16</v>
      </c>
      <c r="E1489" t="s">
        <v>37</v>
      </c>
      <c r="F1489" t="s">
        <v>38</v>
      </c>
      <c r="G1489" t="s">
        <v>39</v>
      </c>
      <c r="H1489">
        <v>43159</v>
      </c>
      <c r="I1489">
        <v>26895</v>
      </c>
      <c r="J1489">
        <v>1426</v>
      </c>
      <c r="K1489">
        <v>2.72</v>
      </c>
      <c r="L1489">
        <v>2</v>
      </c>
      <c r="M1489" t="s">
        <v>34</v>
      </c>
      <c r="N1489" t="s">
        <v>1218</v>
      </c>
    </row>
    <row r="1490" spans="1:14" x14ac:dyDescent="0.3">
      <c r="A1490" t="s">
        <v>1655</v>
      </c>
      <c r="B1490" t="s">
        <v>1235</v>
      </c>
      <c r="C1490">
        <v>37</v>
      </c>
      <c r="D1490" t="s">
        <v>24</v>
      </c>
      <c r="E1490" t="s">
        <v>37</v>
      </c>
      <c r="F1490" t="s">
        <v>38</v>
      </c>
      <c r="G1490" t="s">
        <v>53</v>
      </c>
      <c r="H1490">
        <v>43822</v>
      </c>
      <c r="I1490">
        <v>34908</v>
      </c>
      <c r="J1490">
        <v>1282</v>
      </c>
      <c r="K1490">
        <v>3</v>
      </c>
      <c r="L1490">
        <v>4</v>
      </c>
      <c r="M1490" t="s">
        <v>28</v>
      </c>
      <c r="N1490" t="s">
        <v>1218</v>
      </c>
    </row>
    <row r="1491" spans="1:14" x14ac:dyDescent="0.3">
      <c r="A1491" t="s">
        <v>932</v>
      </c>
      <c r="B1491" t="s">
        <v>568</v>
      </c>
      <c r="C1491">
        <v>28</v>
      </c>
      <c r="D1491" t="s">
        <v>24</v>
      </c>
      <c r="E1491" t="s">
        <v>42</v>
      </c>
      <c r="F1491" t="s">
        <v>43</v>
      </c>
      <c r="G1491" t="s">
        <v>105</v>
      </c>
      <c r="H1491">
        <v>42785</v>
      </c>
      <c r="I1491">
        <v>36500</v>
      </c>
      <c r="J1491">
        <v>1426</v>
      </c>
      <c r="K1491">
        <v>3.13</v>
      </c>
      <c r="L1491">
        <v>4</v>
      </c>
      <c r="M1491" t="s">
        <v>20</v>
      </c>
      <c r="N1491" t="s">
        <v>1218</v>
      </c>
    </row>
    <row r="1492" spans="1:14" x14ac:dyDescent="0.3">
      <c r="A1492" t="s">
        <v>1656</v>
      </c>
      <c r="B1492" t="s">
        <v>692</v>
      </c>
      <c r="C1492">
        <v>30</v>
      </c>
      <c r="D1492" t="s">
        <v>24</v>
      </c>
      <c r="E1492" t="s">
        <v>17</v>
      </c>
      <c r="F1492" t="s">
        <v>18</v>
      </c>
      <c r="G1492" t="s">
        <v>105</v>
      </c>
      <c r="H1492">
        <v>43950</v>
      </c>
      <c r="I1492">
        <v>48394</v>
      </c>
      <c r="J1492">
        <v>2867</v>
      </c>
      <c r="K1492">
        <v>4.59</v>
      </c>
      <c r="L1492">
        <v>3</v>
      </c>
      <c r="M1492" t="s">
        <v>28</v>
      </c>
      <c r="N1492" t="s">
        <v>1218</v>
      </c>
    </row>
    <row r="1493" spans="1:14" x14ac:dyDescent="0.3">
      <c r="A1493" t="s">
        <v>1657</v>
      </c>
      <c r="B1493" t="s">
        <v>414</v>
      </c>
      <c r="C1493">
        <v>31</v>
      </c>
      <c r="D1493" t="s">
        <v>16</v>
      </c>
      <c r="E1493" t="s">
        <v>58</v>
      </c>
      <c r="F1493" t="s">
        <v>59</v>
      </c>
      <c r="G1493" t="s">
        <v>105</v>
      </c>
      <c r="H1493">
        <v>43976</v>
      </c>
      <c r="I1493">
        <v>37472</v>
      </c>
      <c r="J1493">
        <v>2040</v>
      </c>
      <c r="K1493">
        <v>2.46</v>
      </c>
      <c r="L1493">
        <v>2</v>
      </c>
      <c r="M1493" t="s">
        <v>34</v>
      </c>
      <c r="N1493" t="s">
        <v>1218</v>
      </c>
    </row>
    <row r="1494" spans="1:14" x14ac:dyDescent="0.3">
      <c r="A1494" t="s">
        <v>1658</v>
      </c>
      <c r="B1494" t="s">
        <v>172</v>
      </c>
      <c r="C1494">
        <v>43</v>
      </c>
      <c r="D1494" t="s">
        <v>16</v>
      </c>
      <c r="E1494" t="s">
        <v>25</v>
      </c>
      <c r="F1494" t="s">
        <v>26</v>
      </c>
      <c r="G1494" t="s">
        <v>50</v>
      </c>
      <c r="H1494">
        <v>44372</v>
      </c>
      <c r="I1494">
        <v>35974</v>
      </c>
      <c r="J1494">
        <v>1560</v>
      </c>
      <c r="K1494">
        <v>3.91</v>
      </c>
      <c r="L1494">
        <v>3</v>
      </c>
      <c r="M1494" t="s">
        <v>34</v>
      </c>
      <c r="N1494" t="s">
        <v>1218</v>
      </c>
    </row>
    <row r="1495" spans="1:14" x14ac:dyDescent="0.3">
      <c r="A1495" t="s">
        <v>1659</v>
      </c>
      <c r="B1495" t="s">
        <v>1504</v>
      </c>
      <c r="C1495">
        <v>27</v>
      </c>
      <c r="D1495" t="s">
        <v>24</v>
      </c>
      <c r="E1495" t="s">
        <v>25</v>
      </c>
      <c r="F1495" t="s">
        <v>26</v>
      </c>
      <c r="G1495" t="s">
        <v>105</v>
      </c>
      <c r="H1495">
        <v>42088</v>
      </c>
      <c r="I1495">
        <v>31236</v>
      </c>
      <c r="J1495">
        <v>711</v>
      </c>
      <c r="K1495">
        <v>2.44</v>
      </c>
      <c r="L1495">
        <v>1</v>
      </c>
      <c r="M1495" t="s">
        <v>20</v>
      </c>
      <c r="N1495" t="s">
        <v>1218</v>
      </c>
    </row>
    <row r="1496" spans="1:14" x14ac:dyDescent="0.3">
      <c r="A1496" t="s">
        <v>1660</v>
      </c>
      <c r="B1496" t="s">
        <v>448</v>
      </c>
      <c r="C1496">
        <v>33</v>
      </c>
      <c r="D1496" t="s">
        <v>16</v>
      </c>
      <c r="E1496" t="s">
        <v>62</v>
      </c>
      <c r="F1496" t="s">
        <v>63</v>
      </c>
      <c r="G1496" t="s">
        <v>50</v>
      </c>
      <c r="H1496">
        <v>42337</v>
      </c>
      <c r="I1496">
        <v>47555</v>
      </c>
      <c r="J1496">
        <v>608</v>
      </c>
      <c r="K1496">
        <v>1.81</v>
      </c>
      <c r="L1496">
        <v>1</v>
      </c>
      <c r="M1496" t="s">
        <v>34</v>
      </c>
      <c r="N1496" t="s">
        <v>1218</v>
      </c>
    </row>
    <row r="1497" spans="1:14" x14ac:dyDescent="0.3">
      <c r="A1497" t="s">
        <v>1661</v>
      </c>
      <c r="B1497" t="s">
        <v>149</v>
      </c>
      <c r="C1497">
        <v>27</v>
      </c>
      <c r="D1497" t="s">
        <v>16</v>
      </c>
      <c r="E1497" t="s">
        <v>31</v>
      </c>
      <c r="F1497" t="s">
        <v>32</v>
      </c>
      <c r="G1497" t="s">
        <v>19</v>
      </c>
      <c r="H1497">
        <v>43577</v>
      </c>
      <c r="I1497">
        <v>37556</v>
      </c>
      <c r="J1497">
        <v>1953</v>
      </c>
      <c r="K1497">
        <v>4</v>
      </c>
      <c r="L1497">
        <v>4</v>
      </c>
      <c r="M1497" t="s">
        <v>28</v>
      </c>
      <c r="N1497" t="s">
        <v>1218</v>
      </c>
    </row>
    <row r="1498" spans="1:14" x14ac:dyDescent="0.3">
      <c r="A1498" t="s">
        <v>1662</v>
      </c>
      <c r="B1498" t="s">
        <v>912</v>
      </c>
      <c r="C1498">
        <v>21</v>
      </c>
      <c r="D1498" t="s">
        <v>24</v>
      </c>
      <c r="E1498" t="s">
        <v>25</v>
      </c>
      <c r="F1498" t="s">
        <v>26</v>
      </c>
      <c r="G1498" t="s">
        <v>39</v>
      </c>
      <c r="H1498">
        <v>42725</v>
      </c>
      <c r="I1498">
        <v>26341</v>
      </c>
      <c r="J1498">
        <v>591</v>
      </c>
      <c r="K1498">
        <v>3.12</v>
      </c>
      <c r="L1498">
        <v>2</v>
      </c>
      <c r="M1498" t="s">
        <v>28</v>
      </c>
      <c r="N1498" t="s">
        <v>1218</v>
      </c>
    </row>
    <row r="1499" spans="1:14" x14ac:dyDescent="0.3">
      <c r="A1499" t="s">
        <v>1663</v>
      </c>
      <c r="B1499" t="s">
        <v>157</v>
      </c>
      <c r="C1499">
        <v>43</v>
      </c>
      <c r="D1499" t="s">
        <v>16</v>
      </c>
      <c r="E1499" t="s">
        <v>17</v>
      </c>
      <c r="F1499" t="s">
        <v>18</v>
      </c>
      <c r="G1499" t="s">
        <v>39</v>
      </c>
      <c r="H1499">
        <v>45523</v>
      </c>
      <c r="I1499">
        <v>51820</v>
      </c>
      <c r="J1499">
        <v>3440</v>
      </c>
      <c r="K1499">
        <v>3.56</v>
      </c>
      <c r="L1499">
        <v>3</v>
      </c>
      <c r="M1499" t="s">
        <v>34</v>
      </c>
      <c r="N1499" t="s">
        <v>1218</v>
      </c>
    </row>
    <row r="1500" spans="1:14" x14ac:dyDescent="0.3">
      <c r="A1500" t="s">
        <v>1664</v>
      </c>
      <c r="B1500" t="s">
        <v>765</v>
      </c>
      <c r="C1500">
        <v>43</v>
      </c>
      <c r="D1500" t="s">
        <v>16</v>
      </c>
      <c r="E1500" t="s">
        <v>25</v>
      </c>
      <c r="F1500" t="s">
        <v>26</v>
      </c>
      <c r="G1500" t="s">
        <v>19</v>
      </c>
      <c r="H1500">
        <v>43707</v>
      </c>
      <c r="I1500">
        <v>34935</v>
      </c>
      <c r="J1500">
        <v>1923</v>
      </c>
      <c r="K1500">
        <v>2.35</v>
      </c>
      <c r="L1500">
        <v>2</v>
      </c>
      <c r="M1500" t="s">
        <v>34</v>
      </c>
      <c r="N1500" t="s">
        <v>1218</v>
      </c>
    </row>
    <row r="1501" spans="1:14" x14ac:dyDescent="0.3">
      <c r="A1501" t="s">
        <v>1665</v>
      </c>
      <c r="B1501" t="s">
        <v>475</v>
      </c>
      <c r="C1501">
        <v>34</v>
      </c>
      <c r="D1501" t="s">
        <v>16</v>
      </c>
      <c r="E1501" t="s">
        <v>74</v>
      </c>
      <c r="F1501" t="s">
        <v>75</v>
      </c>
      <c r="G1501" t="s">
        <v>50</v>
      </c>
      <c r="H1501">
        <v>42477</v>
      </c>
      <c r="I1501">
        <v>40022</v>
      </c>
      <c r="J1501">
        <v>1174</v>
      </c>
      <c r="K1501">
        <v>2.71</v>
      </c>
      <c r="L1501">
        <v>0</v>
      </c>
      <c r="M1501" t="s">
        <v>20</v>
      </c>
      <c r="N1501" t="s">
        <v>1218</v>
      </c>
    </row>
    <row r="1502" spans="1:14" x14ac:dyDescent="0.3">
      <c r="A1502" t="s">
        <v>610</v>
      </c>
      <c r="B1502" t="s">
        <v>153</v>
      </c>
      <c r="C1502">
        <v>38</v>
      </c>
      <c r="D1502" t="s">
        <v>16</v>
      </c>
      <c r="E1502" t="s">
        <v>17</v>
      </c>
      <c r="F1502" t="s">
        <v>18</v>
      </c>
      <c r="G1502" t="s">
        <v>53</v>
      </c>
      <c r="H1502">
        <v>42335</v>
      </c>
      <c r="I1502">
        <v>51374</v>
      </c>
      <c r="J1502">
        <v>2873</v>
      </c>
      <c r="K1502">
        <v>2.64</v>
      </c>
      <c r="L1502">
        <v>2</v>
      </c>
      <c r="M1502" t="s">
        <v>34</v>
      </c>
      <c r="N1502" t="s">
        <v>1218</v>
      </c>
    </row>
    <row r="1503" spans="1:14" x14ac:dyDescent="0.3">
      <c r="A1503" t="s">
        <v>1666</v>
      </c>
      <c r="B1503" t="s">
        <v>592</v>
      </c>
      <c r="C1503">
        <v>39</v>
      </c>
      <c r="D1503" t="s">
        <v>24</v>
      </c>
      <c r="E1503" t="s">
        <v>37</v>
      </c>
      <c r="F1503" t="s">
        <v>38</v>
      </c>
      <c r="G1503" t="s">
        <v>53</v>
      </c>
      <c r="H1503">
        <v>44957</v>
      </c>
      <c r="I1503">
        <v>31730</v>
      </c>
      <c r="J1503">
        <v>858</v>
      </c>
      <c r="K1503">
        <v>1.64</v>
      </c>
      <c r="L1503">
        <v>4</v>
      </c>
      <c r="M1503" t="s">
        <v>28</v>
      </c>
      <c r="N1503" t="s">
        <v>1218</v>
      </c>
    </row>
    <row r="1504" spans="1:14" x14ac:dyDescent="0.3">
      <c r="A1504" t="s">
        <v>320</v>
      </c>
      <c r="B1504" t="s">
        <v>321</v>
      </c>
      <c r="C1504">
        <v>42</v>
      </c>
      <c r="D1504" t="s">
        <v>16</v>
      </c>
      <c r="E1504" t="s">
        <v>25</v>
      </c>
      <c r="F1504" t="s">
        <v>26</v>
      </c>
      <c r="G1504" t="s">
        <v>33</v>
      </c>
      <c r="H1504">
        <v>45362</v>
      </c>
      <c r="I1504">
        <v>27796</v>
      </c>
      <c r="J1504">
        <v>1317</v>
      </c>
      <c r="K1504">
        <v>3.12</v>
      </c>
      <c r="L1504">
        <v>5</v>
      </c>
      <c r="M1504" t="s">
        <v>34</v>
      </c>
      <c r="N1504" t="s">
        <v>1218</v>
      </c>
    </row>
    <row r="1505" spans="1:14" x14ac:dyDescent="0.3">
      <c r="A1505" t="s">
        <v>1667</v>
      </c>
      <c r="B1505" t="s">
        <v>682</v>
      </c>
      <c r="C1505">
        <v>32</v>
      </c>
      <c r="D1505" t="s">
        <v>16</v>
      </c>
      <c r="E1505" t="s">
        <v>31</v>
      </c>
      <c r="F1505" t="s">
        <v>32</v>
      </c>
      <c r="G1505" t="s">
        <v>33</v>
      </c>
      <c r="H1505">
        <v>42794</v>
      </c>
      <c r="I1505">
        <v>30746</v>
      </c>
      <c r="J1505">
        <v>2312</v>
      </c>
      <c r="K1505">
        <v>4.5599999999999996</v>
      </c>
      <c r="L1505">
        <v>1</v>
      </c>
      <c r="M1505" t="s">
        <v>20</v>
      </c>
      <c r="N1505" t="s">
        <v>1218</v>
      </c>
    </row>
    <row r="1506" spans="1:14" x14ac:dyDescent="0.3">
      <c r="A1506" t="s">
        <v>863</v>
      </c>
      <c r="B1506" t="s">
        <v>864</v>
      </c>
      <c r="C1506">
        <v>28</v>
      </c>
      <c r="D1506" t="s">
        <v>16</v>
      </c>
      <c r="E1506" t="s">
        <v>74</v>
      </c>
      <c r="F1506" t="s">
        <v>75</v>
      </c>
      <c r="G1506" t="s">
        <v>19</v>
      </c>
      <c r="H1506">
        <v>44514</v>
      </c>
      <c r="I1506">
        <v>34447</v>
      </c>
      <c r="J1506">
        <v>1468</v>
      </c>
      <c r="K1506">
        <v>3.13</v>
      </c>
      <c r="L1506">
        <v>3</v>
      </c>
      <c r="M1506" t="s">
        <v>20</v>
      </c>
      <c r="N1506" t="s">
        <v>1218</v>
      </c>
    </row>
    <row r="1507" spans="1:14" x14ac:dyDescent="0.3">
      <c r="A1507" t="s">
        <v>465</v>
      </c>
      <c r="B1507" t="s">
        <v>466</v>
      </c>
      <c r="C1507">
        <v>34</v>
      </c>
      <c r="D1507" t="s">
        <v>16</v>
      </c>
      <c r="E1507" t="s">
        <v>17</v>
      </c>
      <c r="F1507" t="s">
        <v>18</v>
      </c>
      <c r="G1507" t="s">
        <v>53</v>
      </c>
      <c r="H1507">
        <v>45255</v>
      </c>
      <c r="I1507">
        <v>35472</v>
      </c>
      <c r="J1507">
        <v>2617</v>
      </c>
      <c r="K1507">
        <v>3.32</v>
      </c>
      <c r="L1507">
        <v>4</v>
      </c>
      <c r="M1507" t="s">
        <v>28</v>
      </c>
      <c r="N1507" t="s">
        <v>1218</v>
      </c>
    </row>
    <row r="1508" spans="1:14" x14ac:dyDescent="0.3">
      <c r="A1508" t="s">
        <v>1668</v>
      </c>
      <c r="B1508" t="s">
        <v>119</v>
      </c>
      <c r="C1508">
        <v>29</v>
      </c>
      <c r="D1508" t="s">
        <v>24</v>
      </c>
      <c r="E1508" t="s">
        <v>58</v>
      </c>
      <c r="F1508" t="s">
        <v>59</v>
      </c>
      <c r="G1508" t="s">
        <v>88</v>
      </c>
      <c r="H1508">
        <v>44683</v>
      </c>
      <c r="I1508">
        <v>33233</v>
      </c>
      <c r="J1508">
        <v>2026</v>
      </c>
      <c r="K1508">
        <v>2.89</v>
      </c>
      <c r="L1508">
        <v>4</v>
      </c>
      <c r="M1508" t="s">
        <v>34</v>
      </c>
      <c r="N1508" t="s">
        <v>1218</v>
      </c>
    </row>
    <row r="1509" spans="1:14" x14ac:dyDescent="0.3">
      <c r="A1509" t="s">
        <v>1669</v>
      </c>
      <c r="B1509" t="s">
        <v>895</v>
      </c>
      <c r="C1509">
        <v>21</v>
      </c>
      <c r="D1509" t="s">
        <v>24</v>
      </c>
      <c r="E1509" t="s">
        <v>42</v>
      </c>
      <c r="F1509" t="s">
        <v>43</v>
      </c>
      <c r="G1509" t="s">
        <v>50</v>
      </c>
      <c r="H1509">
        <v>44817</v>
      </c>
      <c r="I1509">
        <v>34836</v>
      </c>
      <c r="J1509">
        <v>1490</v>
      </c>
      <c r="K1509">
        <v>2.79</v>
      </c>
      <c r="L1509">
        <v>0</v>
      </c>
      <c r="M1509" t="s">
        <v>34</v>
      </c>
      <c r="N1509" t="s">
        <v>1218</v>
      </c>
    </row>
    <row r="1510" spans="1:14" x14ac:dyDescent="0.3">
      <c r="A1510" t="s">
        <v>1670</v>
      </c>
      <c r="B1510" t="s">
        <v>515</v>
      </c>
      <c r="C1510">
        <v>32</v>
      </c>
      <c r="D1510" t="s">
        <v>24</v>
      </c>
      <c r="E1510" t="s">
        <v>58</v>
      </c>
      <c r="F1510" t="s">
        <v>59</v>
      </c>
      <c r="G1510" t="s">
        <v>27</v>
      </c>
      <c r="H1510">
        <v>44483</v>
      </c>
      <c r="I1510">
        <v>33344</v>
      </c>
      <c r="J1510">
        <v>576</v>
      </c>
      <c r="K1510">
        <v>2.5099999999999998</v>
      </c>
      <c r="L1510">
        <v>8</v>
      </c>
      <c r="M1510" t="s">
        <v>28</v>
      </c>
      <c r="N1510" t="s">
        <v>1218</v>
      </c>
    </row>
    <row r="1511" spans="1:14" x14ac:dyDescent="0.3">
      <c r="A1511" t="s">
        <v>704</v>
      </c>
      <c r="B1511" t="s">
        <v>568</v>
      </c>
      <c r="C1511">
        <v>35</v>
      </c>
      <c r="D1511" t="s">
        <v>16</v>
      </c>
      <c r="E1511" t="s">
        <v>37</v>
      </c>
      <c r="F1511" t="s">
        <v>38</v>
      </c>
      <c r="G1511" t="s">
        <v>88</v>
      </c>
      <c r="H1511">
        <v>42642</v>
      </c>
      <c r="I1511">
        <v>27384</v>
      </c>
      <c r="J1511">
        <v>2520</v>
      </c>
      <c r="K1511">
        <v>3.85</v>
      </c>
      <c r="L1511">
        <v>1</v>
      </c>
      <c r="M1511" t="s">
        <v>28</v>
      </c>
      <c r="N1511" t="s">
        <v>1218</v>
      </c>
    </row>
    <row r="1512" spans="1:14" x14ac:dyDescent="0.3">
      <c r="A1512" t="s">
        <v>492</v>
      </c>
      <c r="B1512" t="s">
        <v>493</v>
      </c>
      <c r="C1512">
        <v>23</v>
      </c>
      <c r="D1512" t="s">
        <v>24</v>
      </c>
      <c r="E1512" t="s">
        <v>62</v>
      </c>
      <c r="F1512" t="s">
        <v>63</v>
      </c>
      <c r="G1512" t="s">
        <v>19</v>
      </c>
      <c r="H1512">
        <v>43507</v>
      </c>
      <c r="I1512">
        <v>43292</v>
      </c>
      <c r="J1512">
        <v>2772</v>
      </c>
      <c r="K1512">
        <v>3.53</v>
      </c>
      <c r="L1512">
        <v>3</v>
      </c>
      <c r="M1512" t="s">
        <v>20</v>
      </c>
      <c r="N1512" t="s">
        <v>1218</v>
      </c>
    </row>
    <row r="1513" spans="1:14" x14ac:dyDescent="0.3">
      <c r="A1513" t="s">
        <v>154</v>
      </c>
      <c r="B1513" t="s">
        <v>155</v>
      </c>
      <c r="C1513">
        <v>29</v>
      </c>
      <c r="D1513" t="s">
        <v>16</v>
      </c>
      <c r="E1513" t="s">
        <v>17</v>
      </c>
      <c r="F1513" t="s">
        <v>18</v>
      </c>
      <c r="G1513" t="s">
        <v>88</v>
      </c>
      <c r="H1513">
        <v>45563</v>
      </c>
      <c r="I1513">
        <v>48474</v>
      </c>
      <c r="J1513">
        <v>1854</v>
      </c>
      <c r="K1513">
        <v>2.57</v>
      </c>
      <c r="L1513">
        <v>4</v>
      </c>
      <c r="M1513" t="s">
        <v>28</v>
      </c>
      <c r="N1513" t="s">
        <v>1218</v>
      </c>
    </row>
    <row r="1514" spans="1:14" x14ac:dyDescent="0.3">
      <c r="A1514" t="s">
        <v>713</v>
      </c>
      <c r="B1514" t="s">
        <v>714</v>
      </c>
      <c r="C1514">
        <v>27</v>
      </c>
      <c r="D1514" t="s">
        <v>16</v>
      </c>
      <c r="E1514" t="s">
        <v>58</v>
      </c>
      <c r="F1514" t="s">
        <v>59</v>
      </c>
      <c r="G1514" t="s">
        <v>33</v>
      </c>
      <c r="H1514">
        <v>44436</v>
      </c>
      <c r="I1514">
        <v>28675</v>
      </c>
      <c r="J1514">
        <v>1854</v>
      </c>
      <c r="K1514">
        <v>3.12</v>
      </c>
      <c r="L1514">
        <v>3</v>
      </c>
      <c r="M1514" t="s">
        <v>34</v>
      </c>
      <c r="N1514" t="s">
        <v>1218</v>
      </c>
    </row>
    <row r="1515" spans="1:14" x14ac:dyDescent="0.3">
      <c r="A1515" t="s">
        <v>1671</v>
      </c>
      <c r="B1515" t="s">
        <v>1672</v>
      </c>
      <c r="C1515">
        <v>33</v>
      </c>
      <c r="D1515" t="s">
        <v>24</v>
      </c>
      <c r="E1515" t="s">
        <v>31</v>
      </c>
      <c r="F1515" t="s">
        <v>32</v>
      </c>
      <c r="G1515" t="s">
        <v>33</v>
      </c>
      <c r="H1515">
        <v>43557</v>
      </c>
      <c r="I1515">
        <v>29059</v>
      </c>
      <c r="J1515">
        <v>2191</v>
      </c>
      <c r="K1515">
        <v>3.78</v>
      </c>
      <c r="L1515">
        <v>4</v>
      </c>
      <c r="M1515" t="s">
        <v>28</v>
      </c>
      <c r="N1515" t="s">
        <v>1218</v>
      </c>
    </row>
    <row r="1516" spans="1:14" x14ac:dyDescent="0.3">
      <c r="A1516" t="s">
        <v>1673</v>
      </c>
      <c r="B1516" t="s">
        <v>357</v>
      </c>
      <c r="C1516">
        <v>21</v>
      </c>
      <c r="D1516" t="s">
        <v>16</v>
      </c>
      <c r="E1516" t="s">
        <v>62</v>
      </c>
      <c r="F1516" t="s">
        <v>63</v>
      </c>
      <c r="G1516" t="s">
        <v>19</v>
      </c>
      <c r="H1516">
        <v>44295</v>
      </c>
      <c r="I1516">
        <v>38930</v>
      </c>
      <c r="J1516">
        <v>2798</v>
      </c>
      <c r="K1516">
        <v>3.96</v>
      </c>
      <c r="L1516">
        <v>3</v>
      </c>
      <c r="M1516" t="s">
        <v>28</v>
      </c>
      <c r="N1516" t="s">
        <v>1218</v>
      </c>
    </row>
    <row r="1517" spans="1:14" x14ac:dyDescent="0.3">
      <c r="A1517" t="s">
        <v>1674</v>
      </c>
      <c r="B1517" t="s">
        <v>176</v>
      </c>
      <c r="C1517">
        <v>41</v>
      </c>
      <c r="D1517" t="s">
        <v>24</v>
      </c>
      <c r="E1517" t="s">
        <v>58</v>
      </c>
      <c r="F1517" t="s">
        <v>59</v>
      </c>
      <c r="G1517" t="s">
        <v>53</v>
      </c>
      <c r="H1517">
        <v>45154</v>
      </c>
      <c r="I1517">
        <v>30339</v>
      </c>
      <c r="J1517">
        <v>879</v>
      </c>
      <c r="K1517">
        <v>3.1</v>
      </c>
      <c r="L1517">
        <v>7</v>
      </c>
      <c r="M1517" t="s">
        <v>20</v>
      </c>
      <c r="N1517" t="s">
        <v>1218</v>
      </c>
    </row>
    <row r="1518" spans="1:14" x14ac:dyDescent="0.3">
      <c r="A1518" t="s">
        <v>1675</v>
      </c>
      <c r="B1518" t="s">
        <v>499</v>
      </c>
      <c r="C1518">
        <v>33</v>
      </c>
      <c r="D1518" t="s">
        <v>24</v>
      </c>
      <c r="E1518" t="s">
        <v>31</v>
      </c>
      <c r="F1518" t="s">
        <v>32</v>
      </c>
      <c r="G1518" t="s">
        <v>19</v>
      </c>
      <c r="H1518">
        <v>42550</v>
      </c>
      <c r="I1518">
        <v>34860</v>
      </c>
      <c r="J1518">
        <v>1346</v>
      </c>
      <c r="K1518">
        <v>2.58</v>
      </c>
      <c r="L1518">
        <v>4</v>
      </c>
      <c r="M1518" t="s">
        <v>34</v>
      </c>
      <c r="N1518" t="s">
        <v>1218</v>
      </c>
    </row>
    <row r="1519" spans="1:14" x14ac:dyDescent="0.3">
      <c r="A1519" t="s">
        <v>1676</v>
      </c>
      <c r="B1519" t="s">
        <v>786</v>
      </c>
      <c r="C1519">
        <v>35</v>
      </c>
      <c r="D1519" t="s">
        <v>24</v>
      </c>
      <c r="E1519" t="s">
        <v>25</v>
      </c>
      <c r="F1519" t="s">
        <v>26</v>
      </c>
      <c r="G1519" t="s">
        <v>33</v>
      </c>
      <c r="H1519">
        <v>43452</v>
      </c>
      <c r="I1519">
        <v>28979</v>
      </c>
      <c r="J1519">
        <v>964</v>
      </c>
      <c r="K1519">
        <v>3.34</v>
      </c>
      <c r="L1519">
        <v>7</v>
      </c>
      <c r="M1519" t="s">
        <v>34</v>
      </c>
      <c r="N1519" t="s">
        <v>1218</v>
      </c>
    </row>
    <row r="1520" spans="1:14" x14ac:dyDescent="0.3">
      <c r="A1520" t="s">
        <v>1677</v>
      </c>
      <c r="B1520" t="s">
        <v>780</v>
      </c>
      <c r="C1520">
        <v>32</v>
      </c>
      <c r="D1520" t="s">
        <v>16</v>
      </c>
      <c r="E1520" t="s">
        <v>25</v>
      </c>
      <c r="F1520" t="s">
        <v>26</v>
      </c>
      <c r="G1520" t="s">
        <v>19</v>
      </c>
      <c r="H1520">
        <v>44211</v>
      </c>
      <c r="I1520">
        <v>33733</v>
      </c>
      <c r="J1520">
        <v>1296</v>
      </c>
      <c r="K1520">
        <v>3.26</v>
      </c>
      <c r="L1520">
        <v>6</v>
      </c>
      <c r="M1520" t="s">
        <v>34</v>
      </c>
      <c r="N1520" t="s">
        <v>1218</v>
      </c>
    </row>
    <row r="1521" spans="1:14" x14ac:dyDescent="0.3">
      <c r="A1521" t="s">
        <v>1059</v>
      </c>
      <c r="B1521" t="s">
        <v>1060</v>
      </c>
      <c r="C1521">
        <v>22</v>
      </c>
      <c r="D1521" t="s">
        <v>24</v>
      </c>
      <c r="E1521" t="s">
        <v>42</v>
      </c>
      <c r="F1521" t="s">
        <v>43</v>
      </c>
      <c r="G1521" t="s">
        <v>27</v>
      </c>
      <c r="H1521">
        <v>44920</v>
      </c>
      <c r="I1521">
        <v>35166</v>
      </c>
      <c r="J1521">
        <v>2636</v>
      </c>
      <c r="K1521">
        <v>3.83</v>
      </c>
      <c r="L1521">
        <v>2</v>
      </c>
      <c r="M1521" t="s">
        <v>20</v>
      </c>
      <c r="N1521" t="s">
        <v>1218</v>
      </c>
    </row>
    <row r="1522" spans="1:14" x14ac:dyDescent="0.3">
      <c r="A1522" t="s">
        <v>969</v>
      </c>
      <c r="B1522" t="s">
        <v>504</v>
      </c>
      <c r="C1522">
        <v>41</v>
      </c>
      <c r="D1522" t="s">
        <v>16</v>
      </c>
      <c r="E1522" t="s">
        <v>37</v>
      </c>
      <c r="F1522" t="s">
        <v>38</v>
      </c>
      <c r="G1522" t="s">
        <v>39</v>
      </c>
      <c r="H1522">
        <v>42267</v>
      </c>
      <c r="I1522">
        <v>28236</v>
      </c>
      <c r="J1522">
        <v>2418</v>
      </c>
      <c r="K1522">
        <v>4.75</v>
      </c>
      <c r="L1522">
        <v>2</v>
      </c>
      <c r="M1522" t="s">
        <v>20</v>
      </c>
      <c r="N1522" t="s">
        <v>1218</v>
      </c>
    </row>
    <row r="1523" spans="1:14" x14ac:dyDescent="0.3">
      <c r="A1523" t="s">
        <v>1678</v>
      </c>
      <c r="B1523" t="s">
        <v>852</v>
      </c>
      <c r="C1523">
        <v>24</v>
      </c>
      <c r="D1523" t="s">
        <v>16</v>
      </c>
      <c r="E1523" t="s">
        <v>37</v>
      </c>
      <c r="F1523" t="s">
        <v>38</v>
      </c>
      <c r="G1523" t="s">
        <v>105</v>
      </c>
      <c r="H1523">
        <v>45009</v>
      </c>
      <c r="I1523">
        <v>31251</v>
      </c>
      <c r="J1523">
        <v>1823</v>
      </c>
      <c r="K1523">
        <v>2.76</v>
      </c>
      <c r="L1523">
        <v>1</v>
      </c>
      <c r="M1523" t="s">
        <v>34</v>
      </c>
      <c r="N1523" t="s">
        <v>1218</v>
      </c>
    </row>
    <row r="1524" spans="1:14" x14ac:dyDescent="0.3">
      <c r="A1524" t="s">
        <v>1679</v>
      </c>
      <c r="B1524" t="s">
        <v>366</v>
      </c>
      <c r="C1524">
        <v>30</v>
      </c>
      <c r="D1524" t="s">
        <v>16</v>
      </c>
      <c r="E1524" t="s">
        <v>31</v>
      </c>
      <c r="F1524" t="s">
        <v>32</v>
      </c>
      <c r="G1524" t="s">
        <v>39</v>
      </c>
      <c r="H1524">
        <v>45428</v>
      </c>
      <c r="I1524">
        <v>25273</v>
      </c>
      <c r="J1524">
        <v>891</v>
      </c>
      <c r="K1524">
        <v>1.64</v>
      </c>
      <c r="L1524">
        <v>3</v>
      </c>
      <c r="M1524" t="s">
        <v>20</v>
      </c>
      <c r="N1524" t="s">
        <v>1218</v>
      </c>
    </row>
    <row r="1525" spans="1:14" x14ac:dyDescent="0.3">
      <c r="A1525" t="s">
        <v>1680</v>
      </c>
      <c r="B1525" t="s">
        <v>423</v>
      </c>
      <c r="C1525">
        <v>32</v>
      </c>
      <c r="D1525" t="s">
        <v>24</v>
      </c>
      <c r="E1525" t="s">
        <v>25</v>
      </c>
      <c r="F1525" t="s">
        <v>26</v>
      </c>
      <c r="G1525" t="s">
        <v>53</v>
      </c>
      <c r="H1525">
        <v>44998</v>
      </c>
      <c r="I1525">
        <v>26546</v>
      </c>
      <c r="J1525">
        <v>1074</v>
      </c>
      <c r="K1525">
        <v>3.14</v>
      </c>
      <c r="L1525">
        <v>1</v>
      </c>
      <c r="M1525" t="s">
        <v>28</v>
      </c>
      <c r="N1525" t="s">
        <v>1218</v>
      </c>
    </row>
    <row r="1526" spans="1:14" x14ac:dyDescent="0.3">
      <c r="A1526" t="s">
        <v>1681</v>
      </c>
      <c r="B1526" t="s">
        <v>716</v>
      </c>
      <c r="C1526">
        <v>24</v>
      </c>
      <c r="D1526" t="s">
        <v>24</v>
      </c>
      <c r="E1526" t="s">
        <v>58</v>
      </c>
      <c r="F1526" t="s">
        <v>59</v>
      </c>
      <c r="G1526" t="s">
        <v>105</v>
      </c>
      <c r="H1526">
        <v>45188</v>
      </c>
      <c r="I1526">
        <v>35834</v>
      </c>
      <c r="J1526">
        <v>1444</v>
      </c>
      <c r="K1526">
        <v>3.65</v>
      </c>
      <c r="L1526">
        <v>3</v>
      </c>
      <c r="M1526" t="s">
        <v>20</v>
      </c>
      <c r="N1526" t="s">
        <v>1218</v>
      </c>
    </row>
    <row r="1527" spans="1:14" x14ac:dyDescent="0.3">
      <c r="A1527" t="s">
        <v>1682</v>
      </c>
      <c r="B1527" t="s">
        <v>735</v>
      </c>
      <c r="C1527">
        <v>32</v>
      </c>
      <c r="D1527" t="s">
        <v>24</v>
      </c>
      <c r="E1527" t="s">
        <v>31</v>
      </c>
      <c r="F1527" t="s">
        <v>32</v>
      </c>
      <c r="G1527" t="s">
        <v>27</v>
      </c>
      <c r="H1527">
        <v>42865</v>
      </c>
      <c r="I1527">
        <v>33818</v>
      </c>
      <c r="J1527">
        <v>2517</v>
      </c>
      <c r="K1527">
        <v>4</v>
      </c>
      <c r="L1527">
        <v>2</v>
      </c>
      <c r="M1527" t="s">
        <v>20</v>
      </c>
      <c r="N1527" t="s">
        <v>1218</v>
      </c>
    </row>
    <row r="1528" spans="1:14" x14ac:dyDescent="0.3">
      <c r="A1528" t="s">
        <v>1007</v>
      </c>
      <c r="B1528" t="s">
        <v>192</v>
      </c>
      <c r="C1528">
        <v>31</v>
      </c>
      <c r="D1528" t="s">
        <v>16</v>
      </c>
      <c r="E1528" t="s">
        <v>37</v>
      </c>
      <c r="F1528" t="s">
        <v>38</v>
      </c>
      <c r="G1528" t="s">
        <v>33</v>
      </c>
      <c r="H1528">
        <v>42296</v>
      </c>
      <c r="I1528">
        <v>29981</v>
      </c>
      <c r="J1528">
        <v>1520</v>
      </c>
      <c r="K1528">
        <v>3.85</v>
      </c>
      <c r="L1528">
        <v>2</v>
      </c>
      <c r="M1528" t="s">
        <v>20</v>
      </c>
      <c r="N1528" t="s">
        <v>1218</v>
      </c>
    </row>
    <row r="1529" spans="1:14" x14ac:dyDescent="0.3">
      <c r="A1529" t="s">
        <v>1182</v>
      </c>
      <c r="B1529" t="s">
        <v>104</v>
      </c>
      <c r="C1529">
        <v>21</v>
      </c>
      <c r="D1529" t="s">
        <v>24</v>
      </c>
      <c r="E1529" t="s">
        <v>37</v>
      </c>
      <c r="F1529" t="s">
        <v>38</v>
      </c>
      <c r="G1529" t="s">
        <v>88</v>
      </c>
      <c r="H1529">
        <v>44906</v>
      </c>
      <c r="I1529">
        <v>30889</v>
      </c>
      <c r="J1529">
        <v>2837</v>
      </c>
      <c r="K1529">
        <v>4.26</v>
      </c>
      <c r="L1529">
        <v>3</v>
      </c>
      <c r="M1529" t="s">
        <v>20</v>
      </c>
      <c r="N1529" t="s">
        <v>1218</v>
      </c>
    </row>
    <row r="1530" spans="1:14" x14ac:dyDescent="0.3">
      <c r="A1530" t="s">
        <v>262</v>
      </c>
      <c r="B1530" t="s">
        <v>85</v>
      </c>
      <c r="C1530">
        <v>28</v>
      </c>
      <c r="D1530" t="s">
        <v>24</v>
      </c>
      <c r="E1530" t="s">
        <v>25</v>
      </c>
      <c r="F1530" t="s">
        <v>26</v>
      </c>
      <c r="G1530" t="s">
        <v>50</v>
      </c>
      <c r="H1530">
        <v>44061</v>
      </c>
      <c r="I1530">
        <v>34820</v>
      </c>
      <c r="J1530">
        <v>864</v>
      </c>
      <c r="K1530">
        <v>3.38</v>
      </c>
      <c r="L1530">
        <v>3</v>
      </c>
      <c r="M1530" t="s">
        <v>28</v>
      </c>
      <c r="N1530" t="s">
        <v>1218</v>
      </c>
    </row>
    <row r="1531" spans="1:14" x14ac:dyDescent="0.3">
      <c r="A1531" t="s">
        <v>1683</v>
      </c>
      <c r="B1531" t="s">
        <v>451</v>
      </c>
      <c r="C1531">
        <v>35</v>
      </c>
      <c r="D1531" t="s">
        <v>24</v>
      </c>
      <c r="E1531" t="s">
        <v>58</v>
      </c>
      <c r="F1531" t="s">
        <v>59</v>
      </c>
      <c r="G1531" t="s">
        <v>27</v>
      </c>
      <c r="H1531">
        <v>43124</v>
      </c>
      <c r="I1531">
        <v>21209</v>
      </c>
      <c r="J1531">
        <v>480</v>
      </c>
      <c r="K1531">
        <v>2.98</v>
      </c>
      <c r="L1531">
        <v>0</v>
      </c>
      <c r="M1531" t="s">
        <v>20</v>
      </c>
      <c r="N1531" t="s">
        <v>1218</v>
      </c>
    </row>
    <row r="1532" spans="1:14" x14ac:dyDescent="0.3">
      <c r="A1532" t="s">
        <v>1684</v>
      </c>
      <c r="B1532" t="s">
        <v>1304</v>
      </c>
      <c r="C1532">
        <v>28</v>
      </c>
      <c r="D1532" t="s">
        <v>16</v>
      </c>
      <c r="E1532" t="s">
        <v>62</v>
      </c>
      <c r="F1532" t="s">
        <v>63</v>
      </c>
      <c r="G1532" t="s">
        <v>33</v>
      </c>
      <c r="H1532">
        <v>45615</v>
      </c>
      <c r="I1532">
        <v>41353</v>
      </c>
      <c r="J1532">
        <v>779</v>
      </c>
      <c r="K1532">
        <v>2.3199999999999998</v>
      </c>
      <c r="L1532">
        <v>4</v>
      </c>
      <c r="M1532" t="s">
        <v>28</v>
      </c>
      <c r="N1532" t="s">
        <v>1218</v>
      </c>
    </row>
    <row r="1533" spans="1:14" x14ac:dyDescent="0.3">
      <c r="A1533" t="s">
        <v>1685</v>
      </c>
      <c r="B1533" t="s">
        <v>335</v>
      </c>
      <c r="C1533">
        <v>31</v>
      </c>
      <c r="D1533" t="s">
        <v>24</v>
      </c>
      <c r="E1533" t="s">
        <v>42</v>
      </c>
      <c r="F1533" t="s">
        <v>43</v>
      </c>
      <c r="G1533" t="s">
        <v>105</v>
      </c>
      <c r="H1533">
        <v>42969</v>
      </c>
      <c r="I1533">
        <v>41693</v>
      </c>
      <c r="J1533">
        <v>1584</v>
      </c>
      <c r="K1533">
        <v>3.2</v>
      </c>
      <c r="L1533">
        <v>2</v>
      </c>
      <c r="M1533" t="s">
        <v>28</v>
      </c>
      <c r="N1533" t="s">
        <v>1218</v>
      </c>
    </row>
    <row r="1534" spans="1:14" x14ac:dyDescent="0.3">
      <c r="A1534" t="s">
        <v>1686</v>
      </c>
      <c r="B1534" t="s">
        <v>408</v>
      </c>
      <c r="C1534">
        <v>38</v>
      </c>
      <c r="D1534" t="s">
        <v>16</v>
      </c>
      <c r="E1534" t="s">
        <v>42</v>
      </c>
      <c r="F1534" t="s">
        <v>43</v>
      </c>
      <c r="G1534" t="s">
        <v>105</v>
      </c>
      <c r="H1534">
        <v>43906</v>
      </c>
      <c r="I1534">
        <v>39438</v>
      </c>
      <c r="J1534">
        <v>1935</v>
      </c>
      <c r="K1534">
        <v>4.13</v>
      </c>
      <c r="L1534">
        <v>1</v>
      </c>
      <c r="M1534" t="s">
        <v>20</v>
      </c>
      <c r="N1534" t="s">
        <v>1218</v>
      </c>
    </row>
    <row r="1535" spans="1:14" x14ac:dyDescent="0.3">
      <c r="A1535" t="s">
        <v>56</v>
      </c>
      <c r="B1535" t="s">
        <v>57</v>
      </c>
      <c r="C1535">
        <v>34</v>
      </c>
      <c r="D1535" t="s">
        <v>16</v>
      </c>
      <c r="E1535" t="s">
        <v>58</v>
      </c>
      <c r="F1535" t="s">
        <v>59</v>
      </c>
      <c r="G1535" t="s">
        <v>50</v>
      </c>
      <c r="H1535">
        <v>42946</v>
      </c>
      <c r="I1535">
        <v>33935</v>
      </c>
      <c r="J1535">
        <v>3503</v>
      </c>
      <c r="K1535">
        <v>4.3499999999999996</v>
      </c>
      <c r="L1535">
        <v>3</v>
      </c>
      <c r="M1535" t="s">
        <v>20</v>
      </c>
      <c r="N1535" t="s">
        <v>1218</v>
      </c>
    </row>
    <row r="1536" spans="1:14" x14ac:dyDescent="0.3">
      <c r="A1536" t="s">
        <v>1050</v>
      </c>
      <c r="B1536" t="s">
        <v>155</v>
      </c>
      <c r="C1536">
        <v>24</v>
      </c>
      <c r="D1536" t="s">
        <v>24</v>
      </c>
      <c r="E1536" t="s">
        <v>25</v>
      </c>
      <c r="F1536" t="s">
        <v>26</v>
      </c>
      <c r="G1536" t="s">
        <v>53</v>
      </c>
      <c r="H1536">
        <v>43077</v>
      </c>
      <c r="I1536">
        <v>31635</v>
      </c>
      <c r="J1536">
        <v>1236</v>
      </c>
      <c r="K1536">
        <v>4.96</v>
      </c>
      <c r="L1536">
        <v>2</v>
      </c>
      <c r="M1536" t="s">
        <v>28</v>
      </c>
      <c r="N1536" t="s">
        <v>1218</v>
      </c>
    </row>
    <row r="1537" spans="1:14" x14ac:dyDescent="0.3">
      <c r="A1537" t="s">
        <v>822</v>
      </c>
      <c r="B1537" t="s">
        <v>540</v>
      </c>
      <c r="C1537">
        <v>32</v>
      </c>
      <c r="D1537" t="s">
        <v>16</v>
      </c>
      <c r="E1537" t="s">
        <v>25</v>
      </c>
      <c r="F1537" t="s">
        <v>26</v>
      </c>
      <c r="G1537" t="s">
        <v>19</v>
      </c>
      <c r="H1537">
        <v>42378</v>
      </c>
      <c r="I1537">
        <v>32044</v>
      </c>
      <c r="J1537">
        <v>1756</v>
      </c>
      <c r="K1537">
        <v>3.43</v>
      </c>
      <c r="L1537">
        <v>3</v>
      </c>
      <c r="M1537" t="s">
        <v>20</v>
      </c>
      <c r="N1537" t="s">
        <v>1218</v>
      </c>
    </row>
    <row r="1538" spans="1:14" x14ac:dyDescent="0.3">
      <c r="A1538" t="s">
        <v>762</v>
      </c>
      <c r="B1538" t="s">
        <v>319</v>
      </c>
      <c r="C1538">
        <v>37</v>
      </c>
      <c r="D1538" t="s">
        <v>16</v>
      </c>
      <c r="E1538" t="s">
        <v>31</v>
      </c>
      <c r="F1538" t="s">
        <v>32</v>
      </c>
      <c r="G1538" t="s">
        <v>27</v>
      </c>
      <c r="H1538">
        <v>42966</v>
      </c>
      <c r="I1538">
        <v>30235</v>
      </c>
      <c r="J1538">
        <v>1267</v>
      </c>
      <c r="K1538">
        <v>2.88</v>
      </c>
      <c r="L1538">
        <v>1</v>
      </c>
      <c r="M1538" t="s">
        <v>20</v>
      </c>
      <c r="N1538" t="s">
        <v>1218</v>
      </c>
    </row>
    <row r="1539" spans="1:14" x14ac:dyDescent="0.3">
      <c r="A1539" t="s">
        <v>920</v>
      </c>
      <c r="B1539" t="s">
        <v>908</v>
      </c>
      <c r="C1539">
        <v>24</v>
      </c>
      <c r="D1539" t="s">
        <v>16</v>
      </c>
      <c r="E1539" t="s">
        <v>74</v>
      </c>
      <c r="F1539" t="s">
        <v>75</v>
      </c>
      <c r="G1539" t="s">
        <v>19</v>
      </c>
      <c r="H1539">
        <v>44893</v>
      </c>
      <c r="I1539">
        <v>37576</v>
      </c>
      <c r="J1539">
        <v>2096</v>
      </c>
      <c r="K1539">
        <v>3.88</v>
      </c>
      <c r="L1539">
        <v>4</v>
      </c>
      <c r="M1539" t="s">
        <v>20</v>
      </c>
      <c r="N1539" t="s">
        <v>1218</v>
      </c>
    </row>
    <row r="1540" spans="1:14" x14ac:dyDescent="0.3">
      <c r="A1540" t="s">
        <v>678</v>
      </c>
      <c r="B1540" t="s">
        <v>679</v>
      </c>
      <c r="C1540">
        <v>33</v>
      </c>
      <c r="D1540" t="s">
        <v>16</v>
      </c>
      <c r="E1540" t="s">
        <v>74</v>
      </c>
      <c r="F1540" t="s">
        <v>75</v>
      </c>
      <c r="G1540" t="s">
        <v>88</v>
      </c>
      <c r="H1540">
        <v>45560</v>
      </c>
      <c r="I1540">
        <v>32285</v>
      </c>
      <c r="J1540">
        <v>1178</v>
      </c>
      <c r="K1540">
        <v>3.3</v>
      </c>
      <c r="L1540">
        <v>6</v>
      </c>
      <c r="M1540" t="s">
        <v>34</v>
      </c>
      <c r="N1540" t="s">
        <v>1218</v>
      </c>
    </row>
    <row r="1541" spans="1:14" x14ac:dyDescent="0.3">
      <c r="A1541" t="s">
        <v>1687</v>
      </c>
      <c r="B1541" t="s">
        <v>1688</v>
      </c>
      <c r="C1541">
        <v>32</v>
      </c>
      <c r="D1541" t="s">
        <v>16</v>
      </c>
      <c r="E1541" t="s">
        <v>74</v>
      </c>
      <c r="F1541" t="s">
        <v>75</v>
      </c>
      <c r="G1541" t="s">
        <v>33</v>
      </c>
      <c r="H1541">
        <v>42085</v>
      </c>
      <c r="I1541">
        <v>37823</v>
      </c>
      <c r="J1541">
        <v>1440</v>
      </c>
      <c r="K1541">
        <v>3.57</v>
      </c>
      <c r="L1541">
        <v>4</v>
      </c>
      <c r="M1541" t="s">
        <v>34</v>
      </c>
      <c r="N1541" t="s">
        <v>1218</v>
      </c>
    </row>
    <row r="1542" spans="1:14" x14ac:dyDescent="0.3">
      <c r="A1542" t="s">
        <v>1689</v>
      </c>
      <c r="B1542" t="s">
        <v>277</v>
      </c>
      <c r="C1542">
        <v>40</v>
      </c>
      <c r="D1542" t="s">
        <v>16</v>
      </c>
      <c r="E1542" t="s">
        <v>62</v>
      </c>
      <c r="F1542" t="s">
        <v>63</v>
      </c>
      <c r="G1542" t="s">
        <v>50</v>
      </c>
      <c r="H1542">
        <v>43850</v>
      </c>
      <c r="I1542">
        <v>35557</v>
      </c>
      <c r="J1542">
        <v>1094</v>
      </c>
      <c r="K1542">
        <v>2.95</v>
      </c>
      <c r="L1542">
        <v>0</v>
      </c>
      <c r="M1542" t="s">
        <v>34</v>
      </c>
      <c r="N1542" t="s">
        <v>1218</v>
      </c>
    </row>
    <row r="1543" spans="1:14" x14ac:dyDescent="0.3">
      <c r="A1543" t="s">
        <v>1690</v>
      </c>
      <c r="B1543" t="s">
        <v>568</v>
      </c>
      <c r="C1543">
        <v>36</v>
      </c>
      <c r="D1543" t="s">
        <v>24</v>
      </c>
      <c r="E1543" t="s">
        <v>62</v>
      </c>
      <c r="F1543" t="s">
        <v>63</v>
      </c>
      <c r="G1543" t="s">
        <v>53</v>
      </c>
      <c r="H1543">
        <v>43140</v>
      </c>
      <c r="I1543">
        <v>39655</v>
      </c>
      <c r="J1543">
        <v>1722</v>
      </c>
      <c r="K1543">
        <v>2.41</v>
      </c>
      <c r="L1543">
        <v>3</v>
      </c>
      <c r="M1543" t="s">
        <v>34</v>
      </c>
      <c r="N1543" t="s">
        <v>1218</v>
      </c>
    </row>
    <row r="1544" spans="1:14" x14ac:dyDescent="0.3">
      <c r="A1544" t="s">
        <v>606</v>
      </c>
      <c r="B1544" t="s">
        <v>77</v>
      </c>
      <c r="C1544">
        <v>37</v>
      </c>
      <c r="D1544" t="s">
        <v>16</v>
      </c>
      <c r="E1544" t="s">
        <v>74</v>
      </c>
      <c r="F1544" t="s">
        <v>75</v>
      </c>
      <c r="G1544" t="s">
        <v>50</v>
      </c>
      <c r="H1544">
        <v>43691</v>
      </c>
      <c r="I1544">
        <v>36706</v>
      </c>
      <c r="J1544">
        <v>1548</v>
      </c>
      <c r="K1544">
        <v>2.59</v>
      </c>
      <c r="L1544">
        <v>1</v>
      </c>
      <c r="M1544" t="s">
        <v>28</v>
      </c>
      <c r="N1544" t="s">
        <v>1218</v>
      </c>
    </row>
    <row r="1545" spans="1:14" x14ac:dyDescent="0.3">
      <c r="A1545" t="s">
        <v>830</v>
      </c>
      <c r="B1545" t="s">
        <v>100</v>
      </c>
      <c r="C1545">
        <v>31</v>
      </c>
      <c r="D1545" t="s">
        <v>24</v>
      </c>
      <c r="E1545" t="s">
        <v>31</v>
      </c>
      <c r="F1545" t="s">
        <v>32</v>
      </c>
      <c r="G1545" t="s">
        <v>27</v>
      </c>
      <c r="H1545">
        <v>44111</v>
      </c>
      <c r="I1545">
        <v>31984</v>
      </c>
      <c r="J1545">
        <v>1980</v>
      </c>
      <c r="K1545">
        <v>3.06</v>
      </c>
      <c r="L1545">
        <v>5</v>
      </c>
      <c r="M1545" t="s">
        <v>34</v>
      </c>
      <c r="N1545" t="s">
        <v>1218</v>
      </c>
    </row>
    <row r="1546" spans="1:14" x14ac:dyDescent="0.3">
      <c r="A1546" t="s">
        <v>524</v>
      </c>
      <c r="B1546" t="s">
        <v>525</v>
      </c>
      <c r="C1546">
        <v>32</v>
      </c>
      <c r="D1546" t="s">
        <v>16</v>
      </c>
      <c r="E1546" t="s">
        <v>37</v>
      </c>
      <c r="F1546" t="s">
        <v>38</v>
      </c>
      <c r="G1546" t="s">
        <v>105</v>
      </c>
      <c r="H1546">
        <v>45086</v>
      </c>
      <c r="I1546">
        <v>37113</v>
      </c>
      <c r="J1546">
        <v>1652</v>
      </c>
      <c r="K1546">
        <v>3.21</v>
      </c>
      <c r="L1546">
        <v>5</v>
      </c>
      <c r="M1546" t="s">
        <v>20</v>
      </c>
      <c r="N1546" t="s">
        <v>1218</v>
      </c>
    </row>
    <row r="1547" spans="1:14" x14ac:dyDescent="0.3">
      <c r="A1547" t="s">
        <v>1691</v>
      </c>
      <c r="B1547" t="s">
        <v>599</v>
      </c>
      <c r="C1547">
        <v>37</v>
      </c>
      <c r="D1547" t="s">
        <v>16</v>
      </c>
      <c r="E1547" t="s">
        <v>25</v>
      </c>
      <c r="F1547" t="s">
        <v>26</v>
      </c>
      <c r="G1547" t="s">
        <v>19</v>
      </c>
      <c r="H1547">
        <v>45005</v>
      </c>
      <c r="I1547">
        <v>30258</v>
      </c>
      <c r="J1547">
        <v>294</v>
      </c>
      <c r="K1547">
        <v>1.58</v>
      </c>
      <c r="L1547">
        <v>7</v>
      </c>
      <c r="M1547" t="s">
        <v>28</v>
      </c>
      <c r="N1547" t="s">
        <v>1218</v>
      </c>
    </row>
    <row r="1548" spans="1:14" x14ac:dyDescent="0.3">
      <c r="A1548" t="s">
        <v>1692</v>
      </c>
      <c r="B1548" t="s">
        <v>738</v>
      </c>
      <c r="C1548">
        <v>22</v>
      </c>
      <c r="D1548" t="s">
        <v>16</v>
      </c>
      <c r="E1548" t="s">
        <v>25</v>
      </c>
      <c r="F1548" t="s">
        <v>26</v>
      </c>
      <c r="G1548" t="s">
        <v>50</v>
      </c>
      <c r="H1548">
        <v>45603</v>
      </c>
      <c r="I1548">
        <v>33569</v>
      </c>
      <c r="J1548">
        <v>1996</v>
      </c>
      <c r="K1548">
        <v>4.51</v>
      </c>
      <c r="L1548">
        <v>6</v>
      </c>
      <c r="M1548" t="s">
        <v>20</v>
      </c>
      <c r="N1548" t="s">
        <v>1218</v>
      </c>
    </row>
    <row r="1549" spans="1:14" x14ac:dyDescent="0.3">
      <c r="A1549" t="s">
        <v>1693</v>
      </c>
      <c r="B1549" t="s">
        <v>753</v>
      </c>
      <c r="C1549">
        <v>23</v>
      </c>
      <c r="D1549" t="s">
        <v>24</v>
      </c>
      <c r="E1549" t="s">
        <v>62</v>
      </c>
      <c r="F1549" t="s">
        <v>63</v>
      </c>
      <c r="G1549" t="s">
        <v>53</v>
      </c>
      <c r="H1549">
        <v>42593</v>
      </c>
      <c r="I1549">
        <v>39553</v>
      </c>
      <c r="J1549">
        <v>835</v>
      </c>
      <c r="K1549">
        <v>2.95</v>
      </c>
      <c r="L1549">
        <v>1</v>
      </c>
      <c r="M1549" t="s">
        <v>34</v>
      </c>
      <c r="N1549" t="s">
        <v>1218</v>
      </c>
    </row>
    <row r="1550" spans="1:14" x14ac:dyDescent="0.3">
      <c r="A1550" t="s">
        <v>1694</v>
      </c>
      <c r="B1550" t="s">
        <v>887</v>
      </c>
      <c r="C1550">
        <v>44</v>
      </c>
      <c r="D1550" t="s">
        <v>16</v>
      </c>
      <c r="E1550" t="s">
        <v>42</v>
      </c>
      <c r="F1550" t="s">
        <v>43</v>
      </c>
      <c r="G1550" t="s">
        <v>50</v>
      </c>
      <c r="H1550">
        <v>43412</v>
      </c>
      <c r="I1550">
        <v>39208</v>
      </c>
      <c r="J1550">
        <v>2044</v>
      </c>
      <c r="K1550">
        <v>2.71</v>
      </c>
      <c r="L1550">
        <v>2</v>
      </c>
      <c r="M1550" t="s">
        <v>20</v>
      </c>
      <c r="N1550" t="s">
        <v>1218</v>
      </c>
    </row>
    <row r="1551" spans="1:14" x14ac:dyDescent="0.3">
      <c r="A1551" t="s">
        <v>1695</v>
      </c>
      <c r="B1551" t="s">
        <v>277</v>
      </c>
      <c r="C1551">
        <v>29</v>
      </c>
      <c r="D1551" t="s">
        <v>16</v>
      </c>
      <c r="E1551" t="s">
        <v>17</v>
      </c>
      <c r="F1551" t="s">
        <v>18</v>
      </c>
      <c r="G1551" t="s">
        <v>50</v>
      </c>
      <c r="H1551">
        <v>42032</v>
      </c>
      <c r="I1551">
        <v>46472</v>
      </c>
      <c r="J1551">
        <v>1731</v>
      </c>
      <c r="K1551">
        <v>2.15</v>
      </c>
      <c r="L1551">
        <v>1</v>
      </c>
      <c r="M1551" t="s">
        <v>28</v>
      </c>
      <c r="N1551" t="s">
        <v>1218</v>
      </c>
    </row>
    <row r="1552" spans="1:14" x14ac:dyDescent="0.3">
      <c r="A1552" t="s">
        <v>1696</v>
      </c>
      <c r="B1552" t="s">
        <v>887</v>
      </c>
      <c r="C1552">
        <v>30</v>
      </c>
      <c r="D1552" t="s">
        <v>24</v>
      </c>
      <c r="E1552" t="s">
        <v>25</v>
      </c>
      <c r="F1552" t="s">
        <v>26</v>
      </c>
      <c r="G1552" t="s">
        <v>39</v>
      </c>
      <c r="H1552">
        <v>44151</v>
      </c>
      <c r="I1552">
        <v>40253</v>
      </c>
      <c r="J1552">
        <v>884</v>
      </c>
      <c r="K1552">
        <v>3.18</v>
      </c>
      <c r="L1552">
        <v>0</v>
      </c>
      <c r="M1552" t="s">
        <v>28</v>
      </c>
      <c r="N1552" t="s">
        <v>1218</v>
      </c>
    </row>
    <row r="1553" spans="1:14" x14ac:dyDescent="0.3">
      <c r="A1553" t="s">
        <v>1697</v>
      </c>
      <c r="B1553" t="s">
        <v>1698</v>
      </c>
      <c r="C1553">
        <v>32</v>
      </c>
      <c r="D1553" t="s">
        <v>24</v>
      </c>
      <c r="E1553" t="s">
        <v>62</v>
      </c>
      <c r="F1553" t="s">
        <v>63</v>
      </c>
      <c r="G1553" t="s">
        <v>53</v>
      </c>
      <c r="H1553">
        <v>42378</v>
      </c>
      <c r="I1553">
        <v>43808</v>
      </c>
      <c r="J1553">
        <v>3634</v>
      </c>
      <c r="K1553">
        <v>3.92</v>
      </c>
      <c r="L1553">
        <v>2</v>
      </c>
      <c r="M1553" t="s">
        <v>34</v>
      </c>
      <c r="N1553" t="s">
        <v>1218</v>
      </c>
    </row>
    <row r="1554" spans="1:14" x14ac:dyDescent="0.3">
      <c r="A1554" t="s">
        <v>1178</v>
      </c>
      <c r="B1554" t="s">
        <v>79</v>
      </c>
      <c r="C1554">
        <v>26</v>
      </c>
      <c r="D1554" t="s">
        <v>16</v>
      </c>
      <c r="E1554" t="s">
        <v>37</v>
      </c>
      <c r="F1554" t="s">
        <v>38</v>
      </c>
      <c r="G1554" t="s">
        <v>39</v>
      </c>
      <c r="H1554">
        <v>44659</v>
      </c>
      <c r="I1554">
        <v>24113</v>
      </c>
      <c r="J1554">
        <v>1482</v>
      </c>
      <c r="K1554">
        <v>3.37</v>
      </c>
      <c r="L1554">
        <v>6</v>
      </c>
      <c r="M1554" t="s">
        <v>20</v>
      </c>
      <c r="N1554" t="s">
        <v>1218</v>
      </c>
    </row>
    <row r="1555" spans="1:14" x14ac:dyDescent="0.3">
      <c r="A1555" t="s">
        <v>1103</v>
      </c>
      <c r="B1555" t="s">
        <v>572</v>
      </c>
      <c r="C1555">
        <v>33</v>
      </c>
      <c r="D1555" t="s">
        <v>16</v>
      </c>
      <c r="E1555" t="s">
        <v>74</v>
      </c>
      <c r="F1555" t="s">
        <v>75</v>
      </c>
      <c r="G1555" t="s">
        <v>27</v>
      </c>
      <c r="H1555">
        <v>43792</v>
      </c>
      <c r="I1555">
        <v>34026</v>
      </c>
      <c r="J1555">
        <v>2209</v>
      </c>
      <c r="K1555">
        <v>5</v>
      </c>
      <c r="L1555">
        <v>2</v>
      </c>
      <c r="M1555" t="s">
        <v>28</v>
      </c>
      <c r="N1555" t="s">
        <v>1218</v>
      </c>
    </row>
    <row r="1556" spans="1:14" x14ac:dyDescent="0.3">
      <c r="A1556" t="s">
        <v>1699</v>
      </c>
      <c r="B1556" t="s">
        <v>1480</v>
      </c>
      <c r="C1556">
        <v>30</v>
      </c>
      <c r="D1556" t="s">
        <v>24</v>
      </c>
      <c r="E1556" t="s">
        <v>37</v>
      </c>
      <c r="F1556" t="s">
        <v>38</v>
      </c>
      <c r="G1556" t="s">
        <v>88</v>
      </c>
      <c r="H1556">
        <v>43850</v>
      </c>
      <c r="I1556">
        <v>31489</v>
      </c>
      <c r="J1556">
        <v>706</v>
      </c>
      <c r="K1556">
        <v>2.94</v>
      </c>
      <c r="L1556">
        <v>2</v>
      </c>
      <c r="M1556" t="s">
        <v>20</v>
      </c>
      <c r="N1556" t="s">
        <v>1218</v>
      </c>
    </row>
    <row r="1557" spans="1:14" x14ac:dyDescent="0.3">
      <c r="A1557" t="s">
        <v>1700</v>
      </c>
      <c r="B1557" t="s">
        <v>255</v>
      </c>
      <c r="C1557">
        <v>24</v>
      </c>
      <c r="D1557" t="s">
        <v>16</v>
      </c>
      <c r="E1557" t="s">
        <v>58</v>
      </c>
      <c r="F1557" t="s">
        <v>59</v>
      </c>
      <c r="G1557" t="s">
        <v>19</v>
      </c>
      <c r="H1557">
        <v>42422</v>
      </c>
      <c r="I1557">
        <v>26879</v>
      </c>
      <c r="J1557">
        <v>930</v>
      </c>
      <c r="K1557">
        <v>3.91</v>
      </c>
      <c r="L1557">
        <v>1</v>
      </c>
      <c r="M1557" t="s">
        <v>20</v>
      </c>
      <c r="N1557" t="s">
        <v>1218</v>
      </c>
    </row>
    <row r="1558" spans="1:14" x14ac:dyDescent="0.3">
      <c r="A1558" t="s">
        <v>1701</v>
      </c>
      <c r="B1558" t="s">
        <v>1277</v>
      </c>
      <c r="C1558">
        <v>27</v>
      </c>
      <c r="D1558" t="s">
        <v>24</v>
      </c>
      <c r="E1558" t="s">
        <v>17</v>
      </c>
      <c r="F1558" t="s">
        <v>18</v>
      </c>
      <c r="G1558" t="s">
        <v>27</v>
      </c>
      <c r="H1558">
        <v>45600</v>
      </c>
      <c r="I1558">
        <v>40254</v>
      </c>
      <c r="J1558">
        <v>2119</v>
      </c>
      <c r="K1558">
        <v>3.01</v>
      </c>
      <c r="L1558">
        <v>5</v>
      </c>
      <c r="M1558" t="s">
        <v>20</v>
      </c>
      <c r="N1558" t="s">
        <v>1218</v>
      </c>
    </row>
    <row r="1559" spans="1:14" x14ac:dyDescent="0.3">
      <c r="A1559" t="s">
        <v>1702</v>
      </c>
      <c r="B1559" t="s">
        <v>81</v>
      </c>
      <c r="C1559">
        <v>31</v>
      </c>
      <c r="D1559" t="s">
        <v>16</v>
      </c>
      <c r="E1559" t="s">
        <v>62</v>
      </c>
      <c r="F1559" t="s">
        <v>63</v>
      </c>
      <c r="G1559" t="s">
        <v>33</v>
      </c>
      <c r="H1559">
        <v>43556</v>
      </c>
      <c r="I1559">
        <v>49643</v>
      </c>
      <c r="J1559">
        <v>2931</v>
      </c>
      <c r="K1559">
        <v>2.83</v>
      </c>
      <c r="L1559">
        <v>5</v>
      </c>
      <c r="M1559" t="s">
        <v>20</v>
      </c>
      <c r="N1559" t="s">
        <v>1218</v>
      </c>
    </row>
    <row r="1560" spans="1:14" x14ac:dyDescent="0.3">
      <c r="A1560" t="s">
        <v>978</v>
      </c>
      <c r="B1560" t="s">
        <v>979</v>
      </c>
      <c r="C1560">
        <v>21</v>
      </c>
      <c r="D1560" t="s">
        <v>16</v>
      </c>
      <c r="E1560" t="s">
        <v>31</v>
      </c>
      <c r="F1560" t="s">
        <v>32</v>
      </c>
      <c r="G1560" t="s">
        <v>27</v>
      </c>
      <c r="H1560">
        <v>42274</v>
      </c>
      <c r="I1560">
        <v>33004</v>
      </c>
      <c r="J1560">
        <v>2409</v>
      </c>
      <c r="K1560">
        <v>3.3</v>
      </c>
      <c r="L1560">
        <v>3</v>
      </c>
      <c r="M1560" t="s">
        <v>20</v>
      </c>
      <c r="N1560" t="s">
        <v>1218</v>
      </c>
    </row>
    <row r="1561" spans="1:14" x14ac:dyDescent="0.3">
      <c r="A1561" t="s">
        <v>1703</v>
      </c>
      <c r="B1561" t="s">
        <v>184</v>
      </c>
      <c r="C1561">
        <v>27</v>
      </c>
      <c r="D1561" t="s">
        <v>24</v>
      </c>
      <c r="E1561" t="s">
        <v>31</v>
      </c>
      <c r="F1561" t="s">
        <v>32</v>
      </c>
      <c r="G1561" t="s">
        <v>27</v>
      </c>
      <c r="H1561">
        <v>44253</v>
      </c>
      <c r="I1561">
        <v>32794</v>
      </c>
      <c r="J1561">
        <v>1080</v>
      </c>
      <c r="K1561">
        <v>2.93</v>
      </c>
      <c r="L1561">
        <v>5</v>
      </c>
      <c r="M1561" t="s">
        <v>34</v>
      </c>
      <c r="N1561" t="s">
        <v>1218</v>
      </c>
    </row>
    <row r="1562" spans="1:14" x14ac:dyDescent="0.3">
      <c r="A1562" t="s">
        <v>1704</v>
      </c>
      <c r="B1562" t="s">
        <v>211</v>
      </c>
      <c r="C1562">
        <v>24</v>
      </c>
      <c r="D1562" t="s">
        <v>16</v>
      </c>
      <c r="E1562" t="s">
        <v>62</v>
      </c>
      <c r="F1562" t="s">
        <v>63</v>
      </c>
      <c r="G1562" t="s">
        <v>33</v>
      </c>
      <c r="H1562">
        <v>43058</v>
      </c>
      <c r="I1562">
        <v>44962</v>
      </c>
      <c r="J1562">
        <v>2776</v>
      </c>
      <c r="K1562">
        <v>4.24</v>
      </c>
      <c r="L1562">
        <v>2</v>
      </c>
      <c r="M1562" t="s">
        <v>28</v>
      </c>
      <c r="N1562" t="s">
        <v>1218</v>
      </c>
    </row>
    <row r="1563" spans="1:14" x14ac:dyDescent="0.3">
      <c r="A1563" t="s">
        <v>1705</v>
      </c>
      <c r="B1563" t="s">
        <v>506</v>
      </c>
      <c r="C1563">
        <v>29</v>
      </c>
      <c r="D1563" t="s">
        <v>24</v>
      </c>
      <c r="E1563" t="s">
        <v>42</v>
      </c>
      <c r="F1563" t="s">
        <v>43</v>
      </c>
      <c r="G1563" t="s">
        <v>88</v>
      </c>
      <c r="H1563">
        <v>42374</v>
      </c>
      <c r="I1563">
        <v>43432</v>
      </c>
      <c r="J1563">
        <v>1550</v>
      </c>
      <c r="K1563">
        <v>3.9</v>
      </c>
      <c r="L1563">
        <v>3</v>
      </c>
      <c r="M1563" t="s">
        <v>28</v>
      </c>
      <c r="N1563" t="s">
        <v>1218</v>
      </c>
    </row>
    <row r="1564" spans="1:14" x14ac:dyDescent="0.3">
      <c r="A1564" t="s">
        <v>936</v>
      </c>
      <c r="B1564" t="s">
        <v>36</v>
      </c>
      <c r="C1564">
        <v>35</v>
      </c>
      <c r="D1564" t="s">
        <v>24</v>
      </c>
      <c r="E1564" t="s">
        <v>74</v>
      </c>
      <c r="F1564" t="s">
        <v>75</v>
      </c>
      <c r="G1564" t="s">
        <v>39</v>
      </c>
      <c r="H1564">
        <v>44668</v>
      </c>
      <c r="I1564">
        <v>33861</v>
      </c>
      <c r="J1564">
        <v>2501</v>
      </c>
      <c r="K1564">
        <v>3.11</v>
      </c>
      <c r="L1564">
        <v>2</v>
      </c>
      <c r="M1564" t="s">
        <v>20</v>
      </c>
      <c r="N1564" t="s">
        <v>1218</v>
      </c>
    </row>
    <row r="1565" spans="1:14" x14ac:dyDescent="0.3">
      <c r="A1565" t="s">
        <v>1706</v>
      </c>
      <c r="B1565" t="s">
        <v>446</v>
      </c>
      <c r="C1565">
        <v>46</v>
      </c>
      <c r="D1565" t="s">
        <v>24</v>
      </c>
      <c r="E1565" t="s">
        <v>17</v>
      </c>
      <c r="F1565" t="s">
        <v>18</v>
      </c>
      <c r="G1565" t="s">
        <v>33</v>
      </c>
      <c r="H1565">
        <v>42792</v>
      </c>
      <c r="I1565">
        <v>41537</v>
      </c>
      <c r="J1565">
        <v>1795</v>
      </c>
      <c r="K1565">
        <v>2.84</v>
      </c>
      <c r="L1565">
        <v>7</v>
      </c>
      <c r="M1565" t="s">
        <v>28</v>
      </c>
      <c r="N1565" t="s">
        <v>1218</v>
      </c>
    </row>
    <row r="1566" spans="1:14" x14ac:dyDescent="0.3">
      <c r="A1566" t="s">
        <v>1707</v>
      </c>
      <c r="B1566" t="s">
        <v>1159</v>
      </c>
      <c r="C1566">
        <v>34</v>
      </c>
      <c r="D1566" t="s">
        <v>16</v>
      </c>
      <c r="E1566" t="s">
        <v>17</v>
      </c>
      <c r="F1566" t="s">
        <v>18</v>
      </c>
      <c r="G1566" t="s">
        <v>105</v>
      </c>
      <c r="H1566">
        <v>42138</v>
      </c>
      <c r="I1566">
        <v>50433</v>
      </c>
      <c r="J1566">
        <v>1027</v>
      </c>
      <c r="K1566">
        <v>2.2799999999999998</v>
      </c>
      <c r="L1566">
        <v>6</v>
      </c>
      <c r="M1566" t="s">
        <v>20</v>
      </c>
      <c r="N1566" t="s">
        <v>1218</v>
      </c>
    </row>
    <row r="1567" spans="1:14" x14ac:dyDescent="0.3">
      <c r="A1567" t="s">
        <v>647</v>
      </c>
      <c r="B1567" t="s">
        <v>202</v>
      </c>
      <c r="C1567">
        <v>27</v>
      </c>
      <c r="D1567" t="s">
        <v>16</v>
      </c>
      <c r="E1567" t="s">
        <v>17</v>
      </c>
      <c r="F1567" t="s">
        <v>18</v>
      </c>
      <c r="G1567" t="s">
        <v>53</v>
      </c>
      <c r="H1567">
        <v>42356</v>
      </c>
      <c r="I1567">
        <v>45991</v>
      </c>
      <c r="J1567">
        <v>3775</v>
      </c>
      <c r="K1567">
        <v>3.49</v>
      </c>
      <c r="L1567">
        <v>2</v>
      </c>
      <c r="M1567" t="s">
        <v>20</v>
      </c>
      <c r="N1567" t="s">
        <v>1218</v>
      </c>
    </row>
    <row r="1568" spans="1:14" x14ac:dyDescent="0.3">
      <c r="A1568" t="s">
        <v>689</v>
      </c>
      <c r="B1568" t="s">
        <v>599</v>
      </c>
      <c r="C1568">
        <v>25</v>
      </c>
      <c r="D1568" t="s">
        <v>16</v>
      </c>
      <c r="E1568" t="s">
        <v>25</v>
      </c>
      <c r="F1568" t="s">
        <v>26</v>
      </c>
      <c r="G1568" t="s">
        <v>105</v>
      </c>
      <c r="H1568">
        <v>42625</v>
      </c>
      <c r="I1568">
        <v>38162</v>
      </c>
      <c r="J1568">
        <v>852</v>
      </c>
      <c r="K1568">
        <v>3.21</v>
      </c>
      <c r="L1568">
        <v>1</v>
      </c>
      <c r="M1568" t="s">
        <v>20</v>
      </c>
      <c r="N1568" t="s">
        <v>1218</v>
      </c>
    </row>
    <row r="1569" spans="1:14" x14ac:dyDescent="0.3">
      <c r="A1569" t="s">
        <v>1708</v>
      </c>
      <c r="B1569" t="s">
        <v>968</v>
      </c>
      <c r="C1569">
        <v>31</v>
      </c>
      <c r="D1569" t="s">
        <v>16</v>
      </c>
      <c r="E1569" t="s">
        <v>42</v>
      </c>
      <c r="F1569" t="s">
        <v>43</v>
      </c>
      <c r="G1569" t="s">
        <v>50</v>
      </c>
      <c r="H1569">
        <v>44001</v>
      </c>
      <c r="I1569">
        <v>44751</v>
      </c>
      <c r="J1569">
        <v>942</v>
      </c>
      <c r="K1569">
        <v>2.97</v>
      </c>
      <c r="L1569">
        <v>4</v>
      </c>
      <c r="M1569" t="s">
        <v>34</v>
      </c>
      <c r="N1569" t="s">
        <v>1218</v>
      </c>
    </row>
    <row r="1570" spans="1:14" x14ac:dyDescent="0.3">
      <c r="A1570" t="s">
        <v>1709</v>
      </c>
      <c r="B1570" t="s">
        <v>756</v>
      </c>
      <c r="C1570">
        <v>33</v>
      </c>
      <c r="D1570" t="s">
        <v>24</v>
      </c>
      <c r="E1570" t="s">
        <v>58</v>
      </c>
      <c r="F1570" t="s">
        <v>59</v>
      </c>
      <c r="G1570" t="s">
        <v>50</v>
      </c>
      <c r="H1570">
        <v>43798</v>
      </c>
      <c r="I1570">
        <v>28766</v>
      </c>
      <c r="J1570">
        <v>1512</v>
      </c>
      <c r="K1570">
        <v>3.02</v>
      </c>
      <c r="L1570">
        <v>6</v>
      </c>
      <c r="M1570" t="s">
        <v>20</v>
      </c>
      <c r="N1570" t="s">
        <v>1218</v>
      </c>
    </row>
    <row r="1571" spans="1:14" x14ac:dyDescent="0.3">
      <c r="A1571" t="s">
        <v>1710</v>
      </c>
      <c r="B1571" t="s">
        <v>1235</v>
      </c>
      <c r="C1571">
        <v>24</v>
      </c>
      <c r="D1571" t="s">
        <v>16</v>
      </c>
      <c r="E1571" t="s">
        <v>42</v>
      </c>
      <c r="F1571" t="s">
        <v>43</v>
      </c>
      <c r="G1571" t="s">
        <v>19</v>
      </c>
      <c r="H1571">
        <v>44888</v>
      </c>
      <c r="I1571">
        <v>42056</v>
      </c>
      <c r="J1571">
        <v>3364</v>
      </c>
      <c r="K1571">
        <v>3.8</v>
      </c>
      <c r="L1571">
        <v>4</v>
      </c>
      <c r="M1571" t="s">
        <v>28</v>
      </c>
      <c r="N1571" t="s">
        <v>1218</v>
      </c>
    </row>
    <row r="1572" spans="1:14" x14ac:dyDescent="0.3">
      <c r="A1572" t="s">
        <v>1711</v>
      </c>
      <c r="B1572" t="s">
        <v>126</v>
      </c>
      <c r="C1572">
        <v>31</v>
      </c>
      <c r="D1572" t="s">
        <v>24</v>
      </c>
      <c r="E1572" t="s">
        <v>37</v>
      </c>
      <c r="F1572" t="s">
        <v>38</v>
      </c>
      <c r="G1572" t="s">
        <v>53</v>
      </c>
      <c r="H1572">
        <v>43820</v>
      </c>
      <c r="I1572">
        <v>25419</v>
      </c>
      <c r="J1572">
        <v>1173</v>
      </c>
      <c r="K1572">
        <v>3.49</v>
      </c>
      <c r="L1572">
        <v>1</v>
      </c>
      <c r="M1572" t="s">
        <v>28</v>
      </c>
      <c r="N1572" t="s">
        <v>1218</v>
      </c>
    </row>
    <row r="1573" spans="1:14" x14ac:dyDescent="0.3">
      <c r="A1573" t="s">
        <v>310</v>
      </c>
      <c r="B1573" t="s">
        <v>149</v>
      </c>
      <c r="C1573">
        <v>31</v>
      </c>
      <c r="D1573" t="s">
        <v>24</v>
      </c>
      <c r="E1573" t="s">
        <v>74</v>
      </c>
      <c r="F1573" t="s">
        <v>75</v>
      </c>
      <c r="G1573" t="s">
        <v>50</v>
      </c>
      <c r="H1573">
        <v>45385</v>
      </c>
      <c r="I1573">
        <v>30220</v>
      </c>
      <c r="J1573">
        <v>1399</v>
      </c>
      <c r="K1573">
        <v>3.07</v>
      </c>
      <c r="L1573">
        <v>3</v>
      </c>
      <c r="M1573" t="s">
        <v>20</v>
      </c>
      <c r="N1573" t="s">
        <v>1218</v>
      </c>
    </row>
    <row r="1574" spans="1:14" x14ac:dyDescent="0.3">
      <c r="A1574" t="s">
        <v>1712</v>
      </c>
      <c r="B1574" t="s">
        <v>597</v>
      </c>
      <c r="C1574">
        <v>50</v>
      </c>
      <c r="D1574" t="s">
        <v>16</v>
      </c>
      <c r="E1574" t="s">
        <v>74</v>
      </c>
      <c r="F1574" t="s">
        <v>75</v>
      </c>
      <c r="G1574" t="s">
        <v>53</v>
      </c>
      <c r="H1574">
        <v>44450</v>
      </c>
      <c r="I1574">
        <v>29904</v>
      </c>
      <c r="J1574">
        <v>1623</v>
      </c>
      <c r="K1574">
        <v>2.44</v>
      </c>
      <c r="L1574">
        <v>1</v>
      </c>
      <c r="M1574" t="s">
        <v>20</v>
      </c>
      <c r="N1574" t="s">
        <v>1218</v>
      </c>
    </row>
    <row r="1575" spans="1:14" x14ac:dyDescent="0.3">
      <c r="A1575" t="s">
        <v>1713</v>
      </c>
      <c r="B1575" t="s">
        <v>561</v>
      </c>
      <c r="C1575">
        <v>21</v>
      </c>
      <c r="D1575" t="s">
        <v>24</v>
      </c>
      <c r="E1575" t="s">
        <v>37</v>
      </c>
      <c r="F1575" t="s">
        <v>38</v>
      </c>
      <c r="G1575" t="s">
        <v>39</v>
      </c>
      <c r="H1575">
        <v>42486</v>
      </c>
      <c r="I1575">
        <v>24561</v>
      </c>
      <c r="J1575">
        <v>1324</v>
      </c>
      <c r="K1575">
        <v>5</v>
      </c>
      <c r="L1575">
        <v>5</v>
      </c>
      <c r="M1575" t="s">
        <v>28</v>
      </c>
      <c r="N1575" t="s">
        <v>1218</v>
      </c>
    </row>
    <row r="1576" spans="1:14" x14ac:dyDescent="0.3">
      <c r="A1576" t="s">
        <v>1714</v>
      </c>
      <c r="B1576" t="s">
        <v>470</v>
      </c>
      <c r="C1576">
        <v>45</v>
      </c>
      <c r="D1576" t="s">
        <v>16</v>
      </c>
      <c r="E1576" t="s">
        <v>42</v>
      </c>
      <c r="F1576" t="s">
        <v>43</v>
      </c>
      <c r="G1576" t="s">
        <v>19</v>
      </c>
      <c r="H1576">
        <v>42296</v>
      </c>
      <c r="I1576">
        <v>34473</v>
      </c>
      <c r="J1576">
        <v>1566</v>
      </c>
      <c r="K1576">
        <v>3.92</v>
      </c>
      <c r="L1576">
        <v>0</v>
      </c>
      <c r="M1576" t="s">
        <v>34</v>
      </c>
      <c r="N1576" t="s">
        <v>1218</v>
      </c>
    </row>
    <row r="1577" spans="1:14" x14ac:dyDescent="0.3">
      <c r="A1577" t="s">
        <v>359</v>
      </c>
      <c r="B1577" t="s">
        <v>360</v>
      </c>
      <c r="C1577">
        <v>27</v>
      </c>
      <c r="D1577" t="s">
        <v>24</v>
      </c>
      <c r="E1577" t="s">
        <v>62</v>
      </c>
      <c r="F1577" t="s">
        <v>63</v>
      </c>
      <c r="G1577" t="s">
        <v>50</v>
      </c>
      <c r="H1577">
        <v>43885</v>
      </c>
      <c r="I1577">
        <v>37191</v>
      </c>
      <c r="J1577">
        <v>699</v>
      </c>
      <c r="K1577">
        <v>2.92</v>
      </c>
      <c r="L1577">
        <v>4</v>
      </c>
      <c r="M1577" t="s">
        <v>28</v>
      </c>
      <c r="N1577" t="s">
        <v>1218</v>
      </c>
    </row>
    <row r="1578" spans="1:14" x14ac:dyDescent="0.3">
      <c r="A1578" t="s">
        <v>1715</v>
      </c>
      <c r="B1578" t="s">
        <v>189</v>
      </c>
      <c r="C1578">
        <v>21</v>
      </c>
      <c r="D1578" t="s">
        <v>24</v>
      </c>
      <c r="E1578" t="s">
        <v>25</v>
      </c>
      <c r="F1578" t="s">
        <v>26</v>
      </c>
      <c r="G1578" t="s">
        <v>105</v>
      </c>
      <c r="H1578">
        <v>45011</v>
      </c>
      <c r="I1578">
        <v>24716</v>
      </c>
      <c r="J1578">
        <v>791</v>
      </c>
      <c r="K1578">
        <v>4.28</v>
      </c>
      <c r="L1578">
        <v>3</v>
      </c>
      <c r="M1578" t="s">
        <v>28</v>
      </c>
      <c r="N1578" t="s">
        <v>1218</v>
      </c>
    </row>
    <row r="1579" spans="1:14" x14ac:dyDescent="0.3">
      <c r="A1579" t="s">
        <v>1716</v>
      </c>
      <c r="B1579" t="s">
        <v>1235</v>
      </c>
      <c r="C1579">
        <v>31</v>
      </c>
      <c r="D1579" t="s">
        <v>24</v>
      </c>
      <c r="E1579" t="s">
        <v>31</v>
      </c>
      <c r="F1579" t="s">
        <v>32</v>
      </c>
      <c r="G1579" t="s">
        <v>105</v>
      </c>
      <c r="H1579">
        <v>44032</v>
      </c>
      <c r="I1579">
        <v>32237</v>
      </c>
      <c r="J1579">
        <v>521</v>
      </c>
      <c r="K1579">
        <v>2.0699999999999998</v>
      </c>
      <c r="L1579">
        <v>1</v>
      </c>
      <c r="M1579" t="s">
        <v>20</v>
      </c>
      <c r="N1579" t="s">
        <v>1218</v>
      </c>
    </row>
    <row r="1580" spans="1:14" x14ac:dyDescent="0.3">
      <c r="A1580" t="s">
        <v>1717</v>
      </c>
      <c r="B1580" t="s">
        <v>421</v>
      </c>
      <c r="C1580">
        <v>30</v>
      </c>
      <c r="D1580" t="s">
        <v>16</v>
      </c>
      <c r="E1580" t="s">
        <v>62</v>
      </c>
      <c r="F1580" t="s">
        <v>63</v>
      </c>
      <c r="G1580" t="s">
        <v>33</v>
      </c>
      <c r="H1580">
        <v>45155</v>
      </c>
      <c r="I1580">
        <v>50312</v>
      </c>
      <c r="J1580">
        <v>2265</v>
      </c>
      <c r="K1580">
        <v>2.31</v>
      </c>
      <c r="L1580">
        <v>1</v>
      </c>
      <c r="M1580" t="s">
        <v>20</v>
      </c>
      <c r="N1580" t="s">
        <v>1218</v>
      </c>
    </row>
    <row r="1581" spans="1:14" x14ac:dyDescent="0.3">
      <c r="A1581" t="s">
        <v>1718</v>
      </c>
      <c r="B1581" t="s">
        <v>1719</v>
      </c>
      <c r="C1581">
        <v>25</v>
      </c>
      <c r="D1581" t="s">
        <v>24</v>
      </c>
      <c r="E1581" t="s">
        <v>62</v>
      </c>
      <c r="F1581" t="s">
        <v>63</v>
      </c>
      <c r="G1581" t="s">
        <v>53</v>
      </c>
      <c r="H1581">
        <v>45064</v>
      </c>
      <c r="I1581">
        <v>49677</v>
      </c>
      <c r="J1581">
        <v>3961</v>
      </c>
      <c r="K1581">
        <v>4.03</v>
      </c>
      <c r="L1581">
        <v>2</v>
      </c>
      <c r="M1581" t="s">
        <v>34</v>
      </c>
      <c r="N1581" t="s">
        <v>1218</v>
      </c>
    </row>
    <row r="1582" spans="1:14" x14ac:dyDescent="0.3">
      <c r="A1582" t="s">
        <v>280</v>
      </c>
      <c r="B1582" t="s">
        <v>281</v>
      </c>
      <c r="C1582">
        <v>24</v>
      </c>
      <c r="D1582" t="s">
        <v>24</v>
      </c>
      <c r="E1582" t="s">
        <v>17</v>
      </c>
      <c r="F1582" t="s">
        <v>18</v>
      </c>
      <c r="G1582" t="s">
        <v>105</v>
      </c>
      <c r="H1582">
        <v>43943</v>
      </c>
      <c r="I1582">
        <v>53826</v>
      </c>
      <c r="J1582">
        <v>1796</v>
      </c>
      <c r="K1582">
        <v>4.05</v>
      </c>
      <c r="L1582">
        <v>2</v>
      </c>
      <c r="M1582" t="s">
        <v>20</v>
      </c>
      <c r="N1582" t="s">
        <v>1218</v>
      </c>
    </row>
    <row r="1583" spans="1:14" x14ac:dyDescent="0.3">
      <c r="A1583" t="s">
        <v>1720</v>
      </c>
      <c r="B1583" t="s">
        <v>1197</v>
      </c>
      <c r="C1583">
        <v>36</v>
      </c>
      <c r="D1583" t="s">
        <v>24</v>
      </c>
      <c r="E1583" t="s">
        <v>31</v>
      </c>
      <c r="F1583" t="s">
        <v>32</v>
      </c>
      <c r="G1583" t="s">
        <v>50</v>
      </c>
      <c r="H1583">
        <v>44332</v>
      </c>
      <c r="I1583">
        <v>30256</v>
      </c>
      <c r="J1583">
        <v>1901</v>
      </c>
      <c r="K1583">
        <v>2.79</v>
      </c>
      <c r="L1583">
        <v>0</v>
      </c>
      <c r="M1583" t="s">
        <v>20</v>
      </c>
      <c r="N1583" t="s">
        <v>1218</v>
      </c>
    </row>
    <row r="1584" spans="1:14" x14ac:dyDescent="0.3">
      <c r="A1584" t="s">
        <v>758</v>
      </c>
      <c r="B1584" t="s">
        <v>759</v>
      </c>
      <c r="C1584">
        <v>33</v>
      </c>
      <c r="D1584" t="s">
        <v>16</v>
      </c>
      <c r="E1584" t="s">
        <v>17</v>
      </c>
      <c r="F1584" t="s">
        <v>18</v>
      </c>
      <c r="G1584" t="s">
        <v>53</v>
      </c>
      <c r="H1584">
        <v>44139</v>
      </c>
      <c r="I1584">
        <v>46914</v>
      </c>
      <c r="J1584">
        <v>4740</v>
      </c>
      <c r="K1584">
        <v>4.68</v>
      </c>
      <c r="L1584">
        <v>1</v>
      </c>
      <c r="M1584" t="s">
        <v>28</v>
      </c>
      <c r="N1584" t="s">
        <v>1218</v>
      </c>
    </row>
    <row r="1585" spans="1:14" x14ac:dyDescent="0.3">
      <c r="A1585" t="s">
        <v>1721</v>
      </c>
      <c r="B1585" t="s">
        <v>997</v>
      </c>
      <c r="C1585">
        <v>36</v>
      </c>
      <c r="D1585" t="s">
        <v>24</v>
      </c>
      <c r="E1585" t="s">
        <v>31</v>
      </c>
      <c r="F1585" t="s">
        <v>32</v>
      </c>
      <c r="G1585" t="s">
        <v>88</v>
      </c>
      <c r="H1585">
        <v>42226</v>
      </c>
      <c r="I1585">
        <v>33289</v>
      </c>
      <c r="J1585">
        <v>1101</v>
      </c>
      <c r="K1585">
        <v>2.9</v>
      </c>
      <c r="L1585">
        <v>5</v>
      </c>
      <c r="M1585" t="s">
        <v>28</v>
      </c>
      <c r="N1585" t="s">
        <v>1218</v>
      </c>
    </row>
    <row r="1586" spans="1:14" x14ac:dyDescent="0.3">
      <c r="A1586" t="s">
        <v>1722</v>
      </c>
      <c r="B1586" t="s">
        <v>901</v>
      </c>
      <c r="C1586">
        <v>36</v>
      </c>
      <c r="D1586" t="s">
        <v>16</v>
      </c>
      <c r="E1586" t="s">
        <v>31</v>
      </c>
      <c r="F1586" t="s">
        <v>32</v>
      </c>
      <c r="G1586" t="s">
        <v>19</v>
      </c>
      <c r="H1586">
        <v>45019</v>
      </c>
      <c r="I1586">
        <v>34910</v>
      </c>
      <c r="J1586">
        <v>1532</v>
      </c>
      <c r="K1586">
        <v>3.89</v>
      </c>
      <c r="L1586">
        <v>2</v>
      </c>
      <c r="M1586" t="s">
        <v>20</v>
      </c>
      <c r="N1586" t="s">
        <v>1218</v>
      </c>
    </row>
    <row r="1587" spans="1:14" x14ac:dyDescent="0.3">
      <c r="A1587" t="s">
        <v>1723</v>
      </c>
      <c r="B1587" t="s">
        <v>1487</v>
      </c>
      <c r="C1587">
        <v>28</v>
      </c>
      <c r="D1587" t="s">
        <v>16</v>
      </c>
      <c r="E1587" t="s">
        <v>58</v>
      </c>
      <c r="F1587" t="s">
        <v>59</v>
      </c>
      <c r="G1587" t="s">
        <v>105</v>
      </c>
      <c r="H1587">
        <v>44024</v>
      </c>
      <c r="I1587">
        <v>27349</v>
      </c>
      <c r="J1587">
        <v>1962</v>
      </c>
      <c r="K1587">
        <v>3.49</v>
      </c>
      <c r="L1587">
        <v>4</v>
      </c>
      <c r="M1587" t="s">
        <v>28</v>
      </c>
      <c r="N1587" t="s">
        <v>1218</v>
      </c>
    </row>
    <row r="1588" spans="1:14" x14ac:dyDescent="0.3">
      <c r="A1588" t="s">
        <v>840</v>
      </c>
      <c r="B1588" t="s">
        <v>279</v>
      </c>
      <c r="C1588">
        <v>33</v>
      </c>
      <c r="D1588" t="s">
        <v>16</v>
      </c>
      <c r="E1588" t="s">
        <v>31</v>
      </c>
      <c r="F1588" t="s">
        <v>32</v>
      </c>
      <c r="G1588" t="s">
        <v>39</v>
      </c>
      <c r="H1588">
        <v>45479</v>
      </c>
      <c r="I1588">
        <v>28273</v>
      </c>
      <c r="J1588">
        <v>770</v>
      </c>
      <c r="K1588">
        <v>4.42</v>
      </c>
      <c r="L1588">
        <v>3</v>
      </c>
      <c r="M1588" t="s">
        <v>34</v>
      </c>
      <c r="N1588" t="s">
        <v>1218</v>
      </c>
    </row>
    <row r="1589" spans="1:14" x14ac:dyDescent="0.3">
      <c r="A1589" t="s">
        <v>1003</v>
      </c>
      <c r="B1589" t="s">
        <v>1004</v>
      </c>
      <c r="C1589">
        <v>28</v>
      </c>
      <c r="D1589" t="s">
        <v>24</v>
      </c>
      <c r="E1589" t="s">
        <v>74</v>
      </c>
      <c r="F1589" t="s">
        <v>75</v>
      </c>
      <c r="G1589" t="s">
        <v>53</v>
      </c>
      <c r="H1589">
        <v>45570</v>
      </c>
      <c r="I1589">
        <v>29043</v>
      </c>
      <c r="J1589">
        <v>1935</v>
      </c>
      <c r="K1589">
        <v>3.1</v>
      </c>
      <c r="L1589">
        <v>4</v>
      </c>
      <c r="M1589" t="s">
        <v>34</v>
      </c>
      <c r="N1589" t="s">
        <v>1218</v>
      </c>
    </row>
    <row r="1590" spans="1:14" x14ac:dyDescent="0.3">
      <c r="A1590" t="s">
        <v>1724</v>
      </c>
      <c r="B1590" t="s">
        <v>1396</v>
      </c>
      <c r="C1590">
        <v>30</v>
      </c>
      <c r="D1590" t="s">
        <v>16</v>
      </c>
      <c r="E1590" t="s">
        <v>17</v>
      </c>
      <c r="F1590" t="s">
        <v>18</v>
      </c>
      <c r="G1590" t="s">
        <v>19</v>
      </c>
      <c r="H1590">
        <v>43684</v>
      </c>
      <c r="I1590">
        <v>45980</v>
      </c>
      <c r="J1590">
        <v>2401</v>
      </c>
      <c r="K1590">
        <v>3.88</v>
      </c>
      <c r="L1590">
        <v>3</v>
      </c>
      <c r="M1590" t="s">
        <v>28</v>
      </c>
      <c r="N1590" t="s">
        <v>1218</v>
      </c>
    </row>
    <row r="1591" spans="1:14" x14ac:dyDescent="0.3">
      <c r="A1591" t="s">
        <v>1725</v>
      </c>
      <c r="B1591" t="s">
        <v>136</v>
      </c>
      <c r="C1591">
        <v>24</v>
      </c>
      <c r="D1591" t="s">
        <v>16</v>
      </c>
      <c r="E1591" t="s">
        <v>37</v>
      </c>
      <c r="F1591" t="s">
        <v>38</v>
      </c>
      <c r="G1591" t="s">
        <v>50</v>
      </c>
      <c r="H1591">
        <v>45216</v>
      </c>
      <c r="I1591">
        <v>25994</v>
      </c>
      <c r="J1591">
        <v>1421</v>
      </c>
      <c r="K1591">
        <v>3.39</v>
      </c>
      <c r="L1591">
        <v>3</v>
      </c>
      <c r="M1591" t="s">
        <v>20</v>
      </c>
      <c r="N1591" t="s">
        <v>1218</v>
      </c>
    </row>
    <row r="1592" spans="1:14" x14ac:dyDescent="0.3">
      <c r="A1592" t="s">
        <v>441</v>
      </c>
      <c r="B1592" t="s">
        <v>442</v>
      </c>
      <c r="C1592">
        <v>25</v>
      </c>
      <c r="D1592" t="s">
        <v>16</v>
      </c>
      <c r="E1592" t="s">
        <v>74</v>
      </c>
      <c r="F1592" t="s">
        <v>75</v>
      </c>
      <c r="G1592" t="s">
        <v>105</v>
      </c>
      <c r="H1592">
        <v>44390</v>
      </c>
      <c r="I1592">
        <v>37199</v>
      </c>
      <c r="J1592">
        <v>1197</v>
      </c>
      <c r="K1592">
        <v>3.99</v>
      </c>
      <c r="L1592">
        <v>5</v>
      </c>
      <c r="M1592" t="s">
        <v>34</v>
      </c>
      <c r="N1592" t="s">
        <v>1218</v>
      </c>
    </row>
    <row r="1593" spans="1:14" x14ac:dyDescent="0.3">
      <c r="A1593" t="s">
        <v>1726</v>
      </c>
      <c r="B1593" t="s">
        <v>1727</v>
      </c>
      <c r="C1593">
        <v>38</v>
      </c>
      <c r="D1593" t="s">
        <v>24</v>
      </c>
      <c r="E1593" t="s">
        <v>42</v>
      </c>
      <c r="F1593" t="s">
        <v>43</v>
      </c>
      <c r="G1593" t="s">
        <v>33</v>
      </c>
      <c r="H1593">
        <v>43053</v>
      </c>
      <c r="I1593">
        <v>42204</v>
      </c>
      <c r="J1593">
        <v>1603</v>
      </c>
      <c r="K1593">
        <v>1.91</v>
      </c>
      <c r="L1593">
        <v>1</v>
      </c>
      <c r="M1593" t="s">
        <v>28</v>
      </c>
      <c r="N1593" t="s">
        <v>1218</v>
      </c>
    </row>
    <row r="1594" spans="1:14" x14ac:dyDescent="0.3">
      <c r="A1594" t="s">
        <v>1728</v>
      </c>
      <c r="B1594" t="s">
        <v>111</v>
      </c>
      <c r="C1594">
        <v>35</v>
      </c>
      <c r="D1594" t="s">
        <v>24</v>
      </c>
      <c r="E1594" t="s">
        <v>37</v>
      </c>
      <c r="F1594" t="s">
        <v>38</v>
      </c>
      <c r="G1594" t="s">
        <v>27</v>
      </c>
      <c r="H1594">
        <v>44039</v>
      </c>
      <c r="I1594">
        <v>29633</v>
      </c>
      <c r="J1594">
        <v>1602</v>
      </c>
      <c r="K1594">
        <v>2.46</v>
      </c>
      <c r="L1594">
        <v>4</v>
      </c>
      <c r="M1594" t="s">
        <v>28</v>
      </c>
      <c r="N1594" t="s">
        <v>1218</v>
      </c>
    </row>
    <row r="1595" spans="1:14" x14ac:dyDescent="0.3">
      <c r="A1595" t="s">
        <v>1147</v>
      </c>
      <c r="B1595" t="s">
        <v>1148</v>
      </c>
      <c r="C1595">
        <v>30</v>
      </c>
      <c r="D1595" t="s">
        <v>16</v>
      </c>
      <c r="E1595" t="s">
        <v>74</v>
      </c>
      <c r="F1595" t="s">
        <v>75</v>
      </c>
      <c r="G1595" t="s">
        <v>88</v>
      </c>
      <c r="H1595">
        <v>43955</v>
      </c>
      <c r="I1595">
        <v>37627</v>
      </c>
      <c r="J1595">
        <v>3178</v>
      </c>
      <c r="K1595">
        <v>4.24</v>
      </c>
      <c r="L1595">
        <v>2</v>
      </c>
      <c r="M1595" t="s">
        <v>28</v>
      </c>
      <c r="N1595" t="s">
        <v>1218</v>
      </c>
    </row>
    <row r="1596" spans="1:14" x14ac:dyDescent="0.3">
      <c r="A1596" t="s">
        <v>64</v>
      </c>
      <c r="B1596" t="s">
        <v>65</v>
      </c>
      <c r="C1596">
        <v>25</v>
      </c>
      <c r="D1596" t="s">
        <v>16</v>
      </c>
      <c r="E1596" t="s">
        <v>17</v>
      </c>
      <c r="F1596" t="s">
        <v>18</v>
      </c>
      <c r="G1596" t="s">
        <v>50</v>
      </c>
      <c r="H1596">
        <v>45335</v>
      </c>
      <c r="I1596">
        <v>49946</v>
      </c>
      <c r="J1596">
        <v>647</v>
      </c>
      <c r="K1596">
        <v>1.93</v>
      </c>
      <c r="L1596">
        <v>3</v>
      </c>
      <c r="M1596" t="s">
        <v>28</v>
      </c>
      <c r="N1596" t="s">
        <v>1218</v>
      </c>
    </row>
    <row r="1597" spans="1:14" x14ac:dyDescent="0.3">
      <c r="A1597" t="s">
        <v>1729</v>
      </c>
      <c r="B1597" t="s">
        <v>325</v>
      </c>
      <c r="C1597">
        <v>31</v>
      </c>
      <c r="D1597" t="s">
        <v>16</v>
      </c>
      <c r="E1597" t="s">
        <v>58</v>
      </c>
      <c r="F1597" t="s">
        <v>59</v>
      </c>
      <c r="G1597" t="s">
        <v>27</v>
      </c>
      <c r="H1597">
        <v>43446</v>
      </c>
      <c r="I1597">
        <v>32101</v>
      </c>
      <c r="J1597">
        <v>1278</v>
      </c>
      <c r="K1597">
        <v>3.56</v>
      </c>
      <c r="L1597">
        <v>4</v>
      </c>
      <c r="M1597" t="s">
        <v>20</v>
      </c>
      <c r="N1597" t="s">
        <v>1218</v>
      </c>
    </row>
    <row r="1598" spans="1:14" x14ac:dyDescent="0.3">
      <c r="A1598" t="s">
        <v>615</v>
      </c>
      <c r="B1598" t="s">
        <v>616</v>
      </c>
      <c r="C1598">
        <v>34</v>
      </c>
      <c r="D1598" t="s">
        <v>16</v>
      </c>
      <c r="E1598" t="s">
        <v>42</v>
      </c>
      <c r="F1598" t="s">
        <v>43</v>
      </c>
      <c r="G1598" t="s">
        <v>53</v>
      </c>
      <c r="H1598">
        <v>42461</v>
      </c>
      <c r="I1598">
        <v>45951</v>
      </c>
      <c r="J1598">
        <v>997</v>
      </c>
      <c r="K1598">
        <v>2.79</v>
      </c>
      <c r="L1598">
        <v>1</v>
      </c>
      <c r="M1598" t="s">
        <v>20</v>
      </c>
      <c r="N1598" t="s">
        <v>1218</v>
      </c>
    </row>
    <row r="1599" spans="1:14" x14ac:dyDescent="0.3">
      <c r="A1599" t="s">
        <v>1730</v>
      </c>
      <c r="B1599" t="s">
        <v>107</v>
      </c>
      <c r="C1599">
        <v>37</v>
      </c>
      <c r="D1599" t="s">
        <v>16</v>
      </c>
      <c r="E1599" t="s">
        <v>25</v>
      </c>
      <c r="F1599" t="s">
        <v>26</v>
      </c>
      <c r="G1599" t="s">
        <v>105</v>
      </c>
      <c r="H1599">
        <v>42228</v>
      </c>
      <c r="I1599">
        <v>29031</v>
      </c>
      <c r="J1599">
        <v>2434</v>
      </c>
      <c r="K1599">
        <v>4.33</v>
      </c>
      <c r="L1599">
        <v>3</v>
      </c>
      <c r="M1599" t="s">
        <v>34</v>
      </c>
      <c r="N1599" t="s">
        <v>1218</v>
      </c>
    </row>
    <row r="1600" spans="1:14" x14ac:dyDescent="0.3">
      <c r="A1600" t="s">
        <v>1731</v>
      </c>
      <c r="B1600" t="s">
        <v>167</v>
      </c>
      <c r="C1600">
        <v>42</v>
      </c>
      <c r="D1600" t="s">
        <v>24</v>
      </c>
      <c r="E1600" t="s">
        <v>17</v>
      </c>
      <c r="F1600" t="s">
        <v>18</v>
      </c>
      <c r="G1600" t="s">
        <v>33</v>
      </c>
      <c r="H1600">
        <v>44703</v>
      </c>
      <c r="I1600">
        <v>42932</v>
      </c>
      <c r="J1600">
        <v>2908</v>
      </c>
      <c r="K1600">
        <v>3.18</v>
      </c>
      <c r="L1600">
        <v>3</v>
      </c>
      <c r="M1600" t="s">
        <v>34</v>
      </c>
      <c r="N1600" t="s">
        <v>1218</v>
      </c>
    </row>
    <row r="1601" spans="1:14" x14ac:dyDescent="0.3">
      <c r="A1601" t="s">
        <v>1732</v>
      </c>
      <c r="B1601" t="s">
        <v>451</v>
      </c>
      <c r="C1601">
        <v>22</v>
      </c>
      <c r="D1601" t="s">
        <v>16</v>
      </c>
      <c r="E1601" t="s">
        <v>17</v>
      </c>
      <c r="F1601" t="s">
        <v>18</v>
      </c>
      <c r="G1601" t="s">
        <v>53</v>
      </c>
      <c r="H1601">
        <v>44430</v>
      </c>
      <c r="I1601">
        <v>45239</v>
      </c>
      <c r="J1601">
        <v>3216</v>
      </c>
      <c r="K1601">
        <v>3.41</v>
      </c>
      <c r="L1601">
        <v>3</v>
      </c>
      <c r="M1601" t="s">
        <v>34</v>
      </c>
      <c r="N1601" t="s">
        <v>1218</v>
      </c>
    </row>
    <row r="1602" spans="1:14" x14ac:dyDescent="0.3">
      <c r="A1602" t="s">
        <v>1733</v>
      </c>
      <c r="B1602" t="s">
        <v>1734</v>
      </c>
      <c r="C1602">
        <v>31</v>
      </c>
      <c r="D1602" t="s">
        <v>16</v>
      </c>
      <c r="E1602" t="s">
        <v>31</v>
      </c>
      <c r="F1602" t="s">
        <v>32</v>
      </c>
      <c r="G1602" t="s">
        <v>39</v>
      </c>
      <c r="H1602">
        <v>44871</v>
      </c>
      <c r="I1602">
        <v>31891</v>
      </c>
      <c r="J1602">
        <v>1288</v>
      </c>
      <c r="K1602">
        <v>3.7</v>
      </c>
      <c r="L1602">
        <v>0</v>
      </c>
      <c r="M1602" t="s">
        <v>28</v>
      </c>
      <c r="N1602" t="s">
        <v>1218</v>
      </c>
    </row>
    <row r="1603" spans="1:14" x14ac:dyDescent="0.3">
      <c r="A1603" t="s">
        <v>1735</v>
      </c>
      <c r="B1603" t="s">
        <v>860</v>
      </c>
      <c r="C1603">
        <v>26</v>
      </c>
      <c r="D1603" t="s">
        <v>24</v>
      </c>
      <c r="E1603" t="s">
        <v>58</v>
      </c>
      <c r="F1603" t="s">
        <v>59</v>
      </c>
      <c r="G1603" t="s">
        <v>33</v>
      </c>
      <c r="H1603">
        <v>43250</v>
      </c>
      <c r="I1603">
        <v>31640</v>
      </c>
      <c r="J1603">
        <v>1554</v>
      </c>
      <c r="K1603">
        <v>2.11</v>
      </c>
      <c r="L1603">
        <v>5</v>
      </c>
      <c r="M1603" t="s">
        <v>20</v>
      </c>
      <c r="N1603" t="s">
        <v>1218</v>
      </c>
    </row>
    <row r="1604" spans="1:14" x14ac:dyDescent="0.3">
      <c r="A1604" t="s">
        <v>1736</v>
      </c>
      <c r="B1604" t="s">
        <v>895</v>
      </c>
      <c r="C1604">
        <v>45</v>
      </c>
      <c r="D1604" t="s">
        <v>24</v>
      </c>
      <c r="E1604" t="s">
        <v>42</v>
      </c>
      <c r="F1604" t="s">
        <v>43</v>
      </c>
      <c r="G1604" t="s">
        <v>33</v>
      </c>
      <c r="H1604">
        <v>45237</v>
      </c>
      <c r="I1604">
        <v>33510</v>
      </c>
      <c r="J1604">
        <v>1496</v>
      </c>
      <c r="K1604">
        <v>3.02</v>
      </c>
      <c r="L1604">
        <v>1</v>
      </c>
      <c r="M1604" t="s">
        <v>20</v>
      </c>
      <c r="N1604" t="s">
        <v>1218</v>
      </c>
    </row>
    <row r="1605" spans="1:14" x14ac:dyDescent="0.3">
      <c r="A1605" t="s">
        <v>1737</v>
      </c>
      <c r="B1605" t="s">
        <v>525</v>
      </c>
      <c r="C1605">
        <v>21</v>
      </c>
      <c r="D1605" t="s">
        <v>16</v>
      </c>
      <c r="E1605" t="s">
        <v>58</v>
      </c>
      <c r="F1605" t="s">
        <v>59</v>
      </c>
      <c r="G1605" t="s">
        <v>50</v>
      </c>
      <c r="H1605">
        <v>44855</v>
      </c>
      <c r="I1605">
        <v>30218</v>
      </c>
      <c r="J1605">
        <v>2291</v>
      </c>
      <c r="K1605">
        <v>3.52</v>
      </c>
      <c r="L1605">
        <v>8</v>
      </c>
      <c r="M1605" t="s">
        <v>34</v>
      </c>
      <c r="N1605" t="s">
        <v>1218</v>
      </c>
    </row>
    <row r="1606" spans="1:14" x14ac:dyDescent="0.3">
      <c r="A1606" t="s">
        <v>185</v>
      </c>
      <c r="B1606" t="s">
        <v>38</v>
      </c>
      <c r="C1606">
        <v>29</v>
      </c>
      <c r="D1606" t="s">
        <v>16</v>
      </c>
      <c r="E1606" t="s">
        <v>74</v>
      </c>
      <c r="F1606" t="s">
        <v>75</v>
      </c>
      <c r="G1606" t="s">
        <v>27</v>
      </c>
      <c r="H1606">
        <v>44307</v>
      </c>
      <c r="I1606">
        <v>35593</v>
      </c>
      <c r="J1606">
        <v>2236</v>
      </c>
      <c r="K1606">
        <v>2.71</v>
      </c>
      <c r="L1606">
        <v>4</v>
      </c>
      <c r="M1606" t="s">
        <v>28</v>
      </c>
      <c r="N1606" t="s">
        <v>1218</v>
      </c>
    </row>
    <row r="1607" spans="1:14" x14ac:dyDescent="0.3">
      <c r="A1607" t="s">
        <v>871</v>
      </c>
      <c r="B1607" t="s">
        <v>872</v>
      </c>
      <c r="C1607">
        <v>33</v>
      </c>
      <c r="D1607" t="s">
        <v>24</v>
      </c>
      <c r="E1607" t="s">
        <v>62</v>
      </c>
      <c r="F1607" t="s">
        <v>63</v>
      </c>
      <c r="G1607" t="s">
        <v>19</v>
      </c>
      <c r="H1607">
        <v>42013</v>
      </c>
      <c r="I1607">
        <v>47265</v>
      </c>
      <c r="J1607">
        <v>1721</v>
      </c>
      <c r="K1607">
        <v>2.64</v>
      </c>
      <c r="L1607">
        <v>2</v>
      </c>
      <c r="M1607" t="s">
        <v>28</v>
      </c>
      <c r="N1607" t="s">
        <v>1218</v>
      </c>
    </row>
    <row r="1608" spans="1:14" x14ac:dyDescent="0.3">
      <c r="A1608" t="s">
        <v>1738</v>
      </c>
      <c r="B1608" t="s">
        <v>220</v>
      </c>
      <c r="C1608">
        <v>40</v>
      </c>
      <c r="D1608" t="s">
        <v>16</v>
      </c>
      <c r="E1608" t="s">
        <v>17</v>
      </c>
      <c r="F1608" t="s">
        <v>18</v>
      </c>
      <c r="G1608" t="s">
        <v>53</v>
      </c>
      <c r="H1608">
        <v>45513</v>
      </c>
      <c r="I1608">
        <v>39721</v>
      </c>
      <c r="J1608">
        <v>1196</v>
      </c>
      <c r="K1608">
        <v>2.4700000000000002</v>
      </c>
      <c r="L1608">
        <v>3</v>
      </c>
      <c r="M1608" t="s">
        <v>20</v>
      </c>
      <c r="N1608" t="s">
        <v>1218</v>
      </c>
    </row>
    <row r="1609" spans="1:14" x14ac:dyDescent="0.3">
      <c r="A1609" t="s">
        <v>1739</v>
      </c>
      <c r="B1609" t="s">
        <v>1740</v>
      </c>
      <c r="C1609">
        <v>35</v>
      </c>
      <c r="D1609" t="s">
        <v>24</v>
      </c>
      <c r="E1609" t="s">
        <v>25</v>
      </c>
      <c r="F1609" t="s">
        <v>26</v>
      </c>
      <c r="G1609" t="s">
        <v>88</v>
      </c>
      <c r="H1609">
        <v>42841</v>
      </c>
      <c r="I1609">
        <v>31111</v>
      </c>
      <c r="J1609">
        <v>693</v>
      </c>
      <c r="K1609">
        <v>1</v>
      </c>
      <c r="L1609">
        <v>7</v>
      </c>
      <c r="M1609" t="s">
        <v>20</v>
      </c>
      <c r="N1609" t="s">
        <v>1218</v>
      </c>
    </row>
    <row r="1610" spans="1:14" x14ac:dyDescent="0.3">
      <c r="A1610" t="s">
        <v>1741</v>
      </c>
      <c r="B1610" t="s">
        <v>1742</v>
      </c>
      <c r="C1610">
        <v>32</v>
      </c>
      <c r="D1610" t="s">
        <v>24</v>
      </c>
      <c r="E1610" t="s">
        <v>37</v>
      </c>
      <c r="F1610" t="s">
        <v>38</v>
      </c>
      <c r="G1610" t="s">
        <v>105</v>
      </c>
      <c r="H1610">
        <v>44745</v>
      </c>
      <c r="I1610">
        <v>27518</v>
      </c>
      <c r="J1610">
        <v>375</v>
      </c>
      <c r="K1610">
        <v>1.85</v>
      </c>
      <c r="L1610">
        <v>6</v>
      </c>
      <c r="M1610" t="s">
        <v>34</v>
      </c>
      <c r="N1610" t="s">
        <v>1218</v>
      </c>
    </row>
    <row r="1611" spans="1:14" x14ac:dyDescent="0.3">
      <c r="A1611" t="s">
        <v>1743</v>
      </c>
      <c r="B1611" t="s">
        <v>437</v>
      </c>
      <c r="C1611">
        <v>32</v>
      </c>
      <c r="D1611" t="s">
        <v>16</v>
      </c>
      <c r="E1611" t="s">
        <v>62</v>
      </c>
      <c r="F1611" t="s">
        <v>63</v>
      </c>
      <c r="G1611" t="s">
        <v>19</v>
      </c>
      <c r="H1611">
        <v>42022</v>
      </c>
      <c r="I1611">
        <v>43486</v>
      </c>
      <c r="J1611">
        <v>2256</v>
      </c>
      <c r="K1611">
        <v>3.71</v>
      </c>
      <c r="L1611">
        <v>3</v>
      </c>
      <c r="M1611" t="s">
        <v>20</v>
      </c>
      <c r="N1611" t="s">
        <v>1218</v>
      </c>
    </row>
    <row r="1612" spans="1:14" x14ac:dyDescent="0.3">
      <c r="A1612" t="s">
        <v>804</v>
      </c>
      <c r="B1612" t="s">
        <v>561</v>
      </c>
      <c r="C1612">
        <v>34</v>
      </c>
      <c r="D1612" t="s">
        <v>24</v>
      </c>
      <c r="E1612" t="s">
        <v>37</v>
      </c>
      <c r="F1612" t="s">
        <v>38</v>
      </c>
      <c r="G1612" t="s">
        <v>53</v>
      </c>
      <c r="H1612">
        <v>45545</v>
      </c>
      <c r="I1612">
        <v>35155</v>
      </c>
      <c r="J1612">
        <v>1349</v>
      </c>
      <c r="K1612">
        <v>2.58</v>
      </c>
      <c r="L1612">
        <v>2</v>
      </c>
      <c r="M1612" t="s">
        <v>20</v>
      </c>
      <c r="N1612" t="s">
        <v>1218</v>
      </c>
    </row>
    <row r="1613" spans="1:14" x14ac:dyDescent="0.3">
      <c r="A1613" t="s">
        <v>1744</v>
      </c>
      <c r="B1613" t="s">
        <v>650</v>
      </c>
      <c r="C1613">
        <v>36</v>
      </c>
      <c r="D1613" t="s">
        <v>16</v>
      </c>
      <c r="E1613" t="s">
        <v>62</v>
      </c>
      <c r="F1613" t="s">
        <v>63</v>
      </c>
      <c r="G1613" t="s">
        <v>88</v>
      </c>
      <c r="H1613">
        <v>42290</v>
      </c>
      <c r="I1613">
        <v>33125</v>
      </c>
      <c r="J1613">
        <v>1341</v>
      </c>
      <c r="K1613">
        <v>1.8</v>
      </c>
      <c r="L1613">
        <v>2</v>
      </c>
      <c r="M1613" t="s">
        <v>34</v>
      </c>
      <c r="N1613" t="s">
        <v>1218</v>
      </c>
    </row>
    <row r="1614" spans="1:14" x14ac:dyDescent="0.3">
      <c r="A1614" t="s">
        <v>1745</v>
      </c>
      <c r="B1614" t="s">
        <v>1304</v>
      </c>
      <c r="C1614">
        <v>39</v>
      </c>
      <c r="D1614" t="s">
        <v>24</v>
      </c>
      <c r="E1614" t="s">
        <v>42</v>
      </c>
      <c r="F1614" t="s">
        <v>43</v>
      </c>
      <c r="G1614" t="s">
        <v>33</v>
      </c>
      <c r="H1614">
        <v>42864</v>
      </c>
      <c r="I1614">
        <v>34320</v>
      </c>
      <c r="J1614">
        <v>637</v>
      </c>
      <c r="K1614">
        <v>1.31</v>
      </c>
      <c r="L1614">
        <v>2</v>
      </c>
      <c r="M1614" t="s">
        <v>28</v>
      </c>
      <c r="N1614" t="s">
        <v>1218</v>
      </c>
    </row>
    <row r="1615" spans="1:14" x14ac:dyDescent="0.3">
      <c r="A1615" t="s">
        <v>889</v>
      </c>
      <c r="B1615" t="s">
        <v>890</v>
      </c>
      <c r="C1615">
        <v>30</v>
      </c>
      <c r="D1615" t="s">
        <v>16</v>
      </c>
      <c r="E1615" t="s">
        <v>17</v>
      </c>
      <c r="F1615" t="s">
        <v>18</v>
      </c>
      <c r="G1615" t="s">
        <v>53</v>
      </c>
      <c r="H1615">
        <v>45263</v>
      </c>
      <c r="I1615">
        <v>42633</v>
      </c>
      <c r="J1615">
        <v>2307</v>
      </c>
      <c r="K1615">
        <v>2.68</v>
      </c>
      <c r="L1615">
        <v>5</v>
      </c>
      <c r="M1615" t="s">
        <v>20</v>
      </c>
      <c r="N1615" t="s">
        <v>1218</v>
      </c>
    </row>
    <row r="1616" spans="1:14" x14ac:dyDescent="0.3">
      <c r="A1616" t="s">
        <v>1746</v>
      </c>
      <c r="B1616" t="s">
        <v>1094</v>
      </c>
      <c r="C1616">
        <v>27</v>
      </c>
      <c r="D1616" t="s">
        <v>16</v>
      </c>
      <c r="E1616" t="s">
        <v>58</v>
      </c>
      <c r="F1616" t="s">
        <v>59</v>
      </c>
      <c r="G1616" t="s">
        <v>53</v>
      </c>
      <c r="H1616">
        <v>43980</v>
      </c>
      <c r="I1616">
        <v>30675</v>
      </c>
      <c r="J1616">
        <v>953</v>
      </c>
      <c r="K1616">
        <v>1.52</v>
      </c>
      <c r="L1616">
        <v>0</v>
      </c>
      <c r="M1616" t="s">
        <v>34</v>
      </c>
      <c r="N1616" t="s">
        <v>1218</v>
      </c>
    </row>
    <row r="1617" spans="1:14" x14ac:dyDescent="0.3">
      <c r="A1617" t="s">
        <v>1747</v>
      </c>
      <c r="B1617" t="s">
        <v>305</v>
      </c>
      <c r="C1617">
        <v>43</v>
      </c>
      <c r="D1617" t="s">
        <v>16</v>
      </c>
      <c r="E1617" t="s">
        <v>17</v>
      </c>
      <c r="F1617" t="s">
        <v>18</v>
      </c>
      <c r="G1617" t="s">
        <v>53</v>
      </c>
      <c r="H1617">
        <v>43871</v>
      </c>
      <c r="I1617">
        <v>45363</v>
      </c>
      <c r="J1617">
        <v>1390</v>
      </c>
      <c r="K1617">
        <v>1.98</v>
      </c>
      <c r="L1617">
        <v>2</v>
      </c>
      <c r="M1617" t="s">
        <v>34</v>
      </c>
      <c r="N1617" t="s">
        <v>1218</v>
      </c>
    </row>
    <row r="1618" spans="1:14" x14ac:dyDescent="0.3">
      <c r="A1618" t="s">
        <v>110</v>
      </c>
      <c r="B1618" t="s">
        <v>111</v>
      </c>
      <c r="C1618">
        <v>29</v>
      </c>
      <c r="D1618" t="s">
        <v>16</v>
      </c>
      <c r="E1618" t="s">
        <v>62</v>
      </c>
      <c r="F1618" t="s">
        <v>63</v>
      </c>
      <c r="G1618" t="s">
        <v>88</v>
      </c>
      <c r="H1618">
        <v>42899</v>
      </c>
      <c r="I1618">
        <v>35355</v>
      </c>
      <c r="J1618">
        <v>2623</v>
      </c>
      <c r="K1618">
        <v>3.27</v>
      </c>
      <c r="L1618">
        <v>5</v>
      </c>
      <c r="M1618" t="s">
        <v>34</v>
      </c>
      <c r="N1618" t="s">
        <v>1218</v>
      </c>
    </row>
    <row r="1619" spans="1:14" x14ac:dyDescent="0.3">
      <c r="A1619" t="s">
        <v>1073</v>
      </c>
      <c r="B1619" t="s">
        <v>119</v>
      </c>
      <c r="C1619">
        <v>25</v>
      </c>
      <c r="D1619" t="s">
        <v>16</v>
      </c>
      <c r="E1619" t="s">
        <v>42</v>
      </c>
      <c r="F1619" t="s">
        <v>43</v>
      </c>
      <c r="G1619" t="s">
        <v>39</v>
      </c>
      <c r="H1619">
        <v>45413</v>
      </c>
      <c r="I1619">
        <v>40281</v>
      </c>
      <c r="J1619">
        <v>2118</v>
      </c>
      <c r="K1619">
        <v>2.99</v>
      </c>
      <c r="L1619">
        <v>1</v>
      </c>
      <c r="M1619" t="s">
        <v>34</v>
      </c>
      <c r="N1619" t="s">
        <v>1218</v>
      </c>
    </row>
    <row r="1620" spans="1:14" x14ac:dyDescent="0.3">
      <c r="A1620" t="s">
        <v>1748</v>
      </c>
      <c r="B1620" t="s">
        <v>1698</v>
      </c>
      <c r="C1620">
        <v>22</v>
      </c>
      <c r="D1620" t="s">
        <v>24</v>
      </c>
      <c r="E1620" t="s">
        <v>25</v>
      </c>
      <c r="F1620" t="s">
        <v>26</v>
      </c>
      <c r="G1620" t="s">
        <v>53</v>
      </c>
      <c r="H1620">
        <v>45493</v>
      </c>
      <c r="I1620">
        <v>35200</v>
      </c>
      <c r="J1620">
        <v>1250</v>
      </c>
      <c r="K1620">
        <v>2.99</v>
      </c>
      <c r="L1620">
        <v>1</v>
      </c>
      <c r="M1620" t="s">
        <v>20</v>
      </c>
      <c r="N1620" t="s">
        <v>1218</v>
      </c>
    </row>
    <row r="1621" spans="1:14" x14ac:dyDescent="0.3">
      <c r="A1621" t="s">
        <v>1749</v>
      </c>
      <c r="B1621" t="s">
        <v>836</v>
      </c>
      <c r="C1621">
        <v>32</v>
      </c>
      <c r="D1621" t="s">
        <v>16</v>
      </c>
      <c r="E1621" t="s">
        <v>17</v>
      </c>
      <c r="F1621" t="s">
        <v>18</v>
      </c>
      <c r="G1621" t="s">
        <v>105</v>
      </c>
      <c r="H1621">
        <v>44967</v>
      </c>
      <c r="I1621">
        <v>43714</v>
      </c>
      <c r="J1621">
        <v>1866</v>
      </c>
      <c r="K1621">
        <v>3.68</v>
      </c>
      <c r="L1621">
        <v>1</v>
      </c>
      <c r="M1621" t="s">
        <v>20</v>
      </c>
      <c r="N1621" t="s">
        <v>1218</v>
      </c>
    </row>
    <row r="1622" spans="1:14" x14ac:dyDescent="0.3">
      <c r="A1622" t="s">
        <v>1750</v>
      </c>
      <c r="B1622" t="s">
        <v>231</v>
      </c>
      <c r="C1622">
        <v>44</v>
      </c>
      <c r="D1622" t="s">
        <v>16</v>
      </c>
      <c r="E1622" t="s">
        <v>62</v>
      </c>
      <c r="F1622" t="s">
        <v>63</v>
      </c>
      <c r="G1622" t="s">
        <v>88</v>
      </c>
      <c r="H1622">
        <v>44171</v>
      </c>
      <c r="I1622">
        <v>44910</v>
      </c>
      <c r="J1622">
        <v>2367</v>
      </c>
      <c r="K1622">
        <v>3.29</v>
      </c>
      <c r="L1622">
        <v>2</v>
      </c>
      <c r="M1622" t="s">
        <v>34</v>
      </c>
      <c r="N1622" t="s">
        <v>1218</v>
      </c>
    </row>
    <row r="1623" spans="1:14" x14ac:dyDescent="0.3">
      <c r="A1623" t="s">
        <v>1751</v>
      </c>
      <c r="B1623" t="s">
        <v>608</v>
      </c>
      <c r="C1623">
        <v>31</v>
      </c>
      <c r="D1623" t="s">
        <v>16</v>
      </c>
      <c r="E1623" t="s">
        <v>42</v>
      </c>
      <c r="F1623" t="s">
        <v>43</v>
      </c>
      <c r="G1623" t="s">
        <v>33</v>
      </c>
      <c r="H1623">
        <v>42347</v>
      </c>
      <c r="I1623">
        <v>38656</v>
      </c>
      <c r="J1623">
        <v>1489</v>
      </c>
      <c r="K1623">
        <v>3.42</v>
      </c>
      <c r="L1623">
        <v>0</v>
      </c>
      <c r="M1623" t="s">
        <v>20</v>
      </c>
      <c r="N1623" t="s">
        <v>1218</v>
      </c>
    </row>
    <row r="1624" spans="1:14" x14ac:dyDescent="0.3">
      <c r="A1624" t="s">
        <v>1752</v>
      </c>
      <c r="B1624" t="s">
        <v>147</v>
      </c>
      <c r="C1624">
        <v>24</v>
      </c>
      <c r="D1624" t="s">
        <v>16</v>
      </c>
      <c r="E1624" t="s">
        <v>17</v>
      </c>
      <c r="F1624" t="s">
        <v>18</v>
      </c>
      <c r="G1624" t="s">
        <v>105</v>
      </c>
      <c r="H1624">
        <v>44846</v>
      </c>
      <c r="I1624">
        <v>50990</v>
      </c>
      <c r="J1624">
        <v>4684</v>
      </c>
      <c r="K1624">
        <v>5</v>
      </c>
      <c r="L1624">
        <v>0</v>
      </c>
      <c r="M1624" t="s">
        <v>34</v>
      </c>
      <c r="N1624" t="s">
        <v>1218</v>
      </c>
    </row>
    <row r="1625" spans="1:14" x14ac:dyDescent="0.3">
      <c r="A1625" t="s">
        <v>1753</v>
      </c>
      <c r="B1625" t="s">
        <v>1136</v>
      </c>
      <c r="C1625">
        <v>31</v>
      </c>
      <c r="D1625" t="s">
        <v>16</v>
      </c>
      <c r="E1625" t="s">
        <v>62</v>
      </c>
      <c r="F1625" t="s">
        <v>63</v>
      </c>
      <c r="G1625" t="s">
        <v>88</v>
      </c>
      <c r="H1625">
        <v>43876</v>
      </c>
      <c r="I1625">
        <v>40629</v>
      </c>
      <c r="J1625">
        <v>2895</v>
      </c>
      <c r="K1625">
        <v>3.92</v>
      </c>
      <c r="L1625">
        <v>5</v>
      </c>
      <c r="M1625" t="s">
        <v>28</v>
      </c>
      <c r="N1625" t="s">
        <v>1218</v>
      </c>
    </row>
    <row r="1626" spans="1:14" x14ac:dyDescent="0.3">
      <c r="A1626" t="s">
        <v>1754</v>
      </c>
      <c r="B1626" t="s">
        <v>247</v>
      </c>
      <c r="C1626">
        <v>35</v>
      </c>
      <c r="D1626" t="s">
        <v>16</v>
      </c>
      <c r="E1626" t="s">
        <v>58</v>
      </c>
      <c r="F1626" t="s">
        <v>59</v>
      </c>
      <c r="G1626" t="s">
        <v>27</v>
      </c>
      <c r="H1626">
        <v>42056</v>
      </c>
      <c r="I1626">
        <v>35437</v>
      </c>
      <c r="J1626">
        <v>1297</v>
      </c>
      <c r="K1626">
        <v>3.97</v>
      </c>
      <c r="L1626">
        <v>1</v>
      </c>
      <c r="M1626" t="s">
        <v>20</v>
      </c>
      <c r="N1626" t="s">
        <v>1218</v>
      </c>
    </row>
    <row r="1627" spans="1:14" x14ac:dyDescent="0.3">
      <c r="A1627" t="s">
        <v>486</v>
      </c>
      <c r="B1627" t="s">
        <v>487</v>
      </c>
      <c r="C1627">
        <v>41</v>
      </c>
      <c r="D1627" t="s">
        <v>16</v>
      </c>
      <c r="E1627" t="s">
        <v>31</v>
      </c>
      <c r="F1627" t="s">
        <v>32</v>
      </c>
      <c r="G1627" t="s">
        <v>33</v>
      </c>
      <c r="H1627">
        <v>43501</v>
      </c>
      <c r="I1627">
        <v>36744</v>
      </c>
      <c r="J1627">
        <v>1010</v>
      </c>
      <c r="K1627">
        <v>3.47</v>
      </c>
      <c r="L1627">
        <v>2</v>
      </c>
      <c r="M1627" t="s">
        <v>34</v>
      </c>
      <c r="N1627" t="s">
        <v>1218</v>
      </c>
    </row>
    <row r="1628" spans="1:14" x14ac:dyDescent="0.3">
      <c r="A1628" t="s">
        <v>910</v>
      </c>
      <c r="B1628" t="s">
        <v>660</v>
      </c>
      <c r="C1628">
        <v>33</v>
      </c>
      <c r="D1628" t="s">
        <v>24</v>
      </c>
      <c r="E1628" t="s">
        <v>58</v>
      </c>
      <c r="F1628" t="s">
        <v>59</v>
      </c>
      <c r="G1628" t="s">
        <v>33</v>
      </c>
      <c r="H1628">
        <v>45077</v>
      </c>
      <c r="I1628">
        <v>28626</v>
      </c>
      <c r="J1628">
        <v>2479</v>
      </c>
      <c r="K1628">
        <v>4.18</v>
      </c>
      <c r="L1628">
        <v>3</v>
      </c>
      <c r="M1628" t="s">
        <v>20</v>
      </c>
      <c r="N1628" t="s">
        <v>1218</v>
      </c>
    </row>
    <row r="1629" spans="1:14" x14ac:dyDescent="0.3">
      <c r="A1629" t="s">
        <v>1755</v>
      </c>
      <c r="B1629" t="s">
        <v>167</v>
      </c>
      <c r="C1629">
        <v>21</v>
      </c>
      <c r="D1629" t="s">
        <v>16</v>
      </c>
      <c r="E1629" t="s">
        <v>42</v>
      </c>
      <c r="F1629" t="s">
        <v>43</v>
      </c>
      <c r="G1629" t="s">
        <v>19</v>
      </c>
      <c r="H1629">
        <v>44013</v>
      </c>
      <c r="I1629">
        <v>41726</v>
      </c>
      <c r="J1629">
        <v>1817</v>
      </c>
      <c r="K1629">
        <v>3.01</v>
      </c>
      <c r="L1629">
        <v>5</v>
      </c>
      <c r="M1629" t="s">
        <v>20</v>
      </c>
      <c r="N1629" t="s">
        <v>1218</v>
      </c>
    </row>
    <row r="1630" spans="1:14" x14ac:dyDescent="0.3">
      <c r="A1630" t="s">
        <v>937</v>
      </c>
      <c r="B1630" t="s">
        <v>527</v>
      </c>
      <c r="C1630">
        <v>27</v>
      </c>
      <c r="D1630" t="s">
        <v>24</v>
      </c>
      <c r="E1630" t="s">
        <v>25</v>
      </c>
      <c r="F1630" t="s">
        <v>26</v>
      </c>
      <c r="G1630" t="s">
        <v>53</v>
      </c>
      <c r="H1630">
        <v>43315</v>
      </c>
      <c r="I1630">
        <v>27868</v>
      </c>
      <c r="J1630">
        <v>550</v>
      </c>
      <c r="K1630">
        <v>2.38</v>
      </c>
      <c r="L1630">
        <v>1</v>
      </c>
      <c r="M1630" t="s">
        <v>20</v>
      </c>
      <c r="N1630" t="s">
        <v>1218</v>
      </c>
    </row>
    <row r="1631" spans="1:14" x14ac:dyDescent="0.3">
      <c r="A1631" t="s">
        <v>1756</v>
      </c>
      <c r="B1631" t="s">
        <v>1115</v>
      </c>
      <c r="C1631">
        <v>35</v>
      </c>
      <c r="D1631" t="s">
        <v>24</v>
      </c>
      <c r="E1631" t="s">
        <v>62</v>
      </c>
      <c r="F1631" t="s">
        <v>63</v>
      </c>
      <c r="G1631" t="s">
        <v>53</v>
      </c>
      <c r="H1631">
        <v>45546</v>
      </c>
      <c r="I1631">
        <v>46343</v>
      </c>
      <c r="J1631">
        <v>3765</v>
      </c>
      <c r="K1631">
        <v>3.9</v>
      </c>
      <c r="L1631">
        <v>2</v>
      </c>
      <c r="M1631" t="s">
        <v>34</v>
      </c>
      <c r="N1631" t="s">
        <v>1218</v>
      </c>
    </row>
    <row r="1632" spans="1:14" x14ac:dyDescent="0.3">
      <c r="A1632" t="s">
        <v>248</v>
      </c>
      <c r="B1632" t="s">
        <v>90</v>
      </c>
      <c r="C1632">
        <v>33</v>
      </c>
      <c r="D1632" t="s">
        <v>16</v>
      </c>
      <c r="E1632" t="s">
        <v>42</v>
      </c>
      <c r="F1632" t="s">
        <v>43</v>
      </c>
      <c r="G1632" t="s">
        <v>33</v>
      </c>
      <c r="H1632">
        <v>45443</v>
      </c>
      <c r="I1632">
        <v>38362</v>
      </c>
      <c r="J1632">
        <v>3246</v>
      </c>
      <c r="K1632">
        <v>3.82</v>
      </c>
      <c r="L1632">
        <v>4</v>
      </c>
      <c r="M1632" t="s">
        <v>34</v>
      </c>
      <c r="N1632" t="s">
        <v>1218</v>
      </c>
    </row>
    <row r="1633" spans="1:14" x14ac:dyDescent="0.3">
      <c r="A1633" t="s">
        <v>899</v>
      </c>
      <c r="B1633" t="s">
        <v>227</v>
      </c>
      <c r="C1633">
        <v>41</v>
      </c>
      <c r="D1633" t="s">
        <v>16</v>
      </c>
      <c r="E1633" t="s">
        <v>17</v>
      </c>
      <c r="F1633" t="s">
        <v>18</v>
      </c>
      <c r="G1633" t="s">
        <v>50</v>
      </c>
      <c r="H1633">
        <v>45375</v>
      </c>
      <c r="I1633">
        <v>50632</v>
      </c>
      <c r="J1633">
        <v>4207</v>
      </c>
      <c r="K1633">
        <v>5</v>
      </c>
      <c r="L1633">
        <v>8</v>
      </c>
      <c r="M1633" t="s">
        <v>20</v>
      </c>
      <c r="N1633" t="s">
        <v>1218</v>
      </c>
    </row>
    <row r="1634" spans="1:14" x14ac:dyDescent="0.3">
      <c r="A1634" t="s">
        <v>1757</v>
      </c>
      <c r="B1634" t="s">
        <v>743</v>
      </c>
      <c r="C1634">
        <v>29</v>
      </c>
      <c r="D1634" t="s">
        <v>16</v>
      </c>
      <c r="E1634" t="s">
        <v>74</v>
      </c>
      <c r="F1634" t="s">
        <v>75</v>
      </c>
      <c r="G1634" t="s">
        <v>105</v>
      </c>
      <c r="H1634">
        <v>42584</v>
      </c>
      <c r="I1634">
        <v>33992</v>
      </c>
      <c r="J1634">
        <v>1662</v>
      </c>
      <c r="K1634">
        <v>2.91</v>
      </c>
      <c r="L1634">
        <v>3</v>
      </c>
      <c r="M1634" t="s">
        <v>28</v>
      </c>
      <c r="N1634" t="s">
        <v>1218</v>
      </c>
    </row>
    <row r="1635" spans="1:14" x14ac:dyDescent="0.3">
      <c r="A1635" t="s">
        <v>459</v>
      </c>
      <c r="B1635" t="s">
        <v>244</v>
      </c>
      <c r="C1635">
        <v>35</v>
      </c>
      <c r="D1635" t="s">
        <v>24</v>
      </c>
      <c r="E1635" t="s">
        <v>31</v>
      </c>
      <c r="F1635" t="s">
        <v>32</v>
      </c>
      <c r="G1635" t="s">
        <v>19</v>
      </c>
      <c r="H1635">
        <v>42212</v>
      </c>
      <c r="I1635">
        <v>25460</v>
      </c>
      <c r="J1635">
        <v>1430</v>
      </c>
      <c r="K1635">
        <v>2.46</v>
      </c>
      <c r="L1635">
        <v>2</v>
      </c>
      <c r="M1635" t="s">
        <v>34</v>
      </c>
      <c r="N1635" t="s">
        <v>1218</v>
      </c>
    </row>
    <row r="1636" spans="1:14" x14ac:dyDescent="0.3">
      <c r="A1636" t="s">
        <v>1758</v>
      </c>
      <c r="B1636" t="s">
        <v>1195</v>
      </c>
      <c r="C1636">
        <v>25</v>
      </c>
      <c r="D1636" t="s">
        <v>16</v>
      </c>
      <c r="E1636" t="s">
        <v>25</v>
      </c>
      <c r="F1636" t="s">
        <v>26</v>
      </c>
      <c r="G1636" t="s">
        <v>33</v>
      </c>
      <c r="H1636">
        <v>42546</v>
      </c>
      <c r="I1636">
        <v>40943</v>
      </c>
      <c r="J1636">
        <v>2390</v>
      </c>
      <c r="K1636">
        <v>2.85</v>
      </c>
      <c r="L1636">
        <v>4</v>
      </c>
      <c r="M1636" t="s">
        <v>34</v>
      </c>
      <c r="N1636" t="s">
        <v>1218</v>
      </c>
    </row>
    <row r="1637" spans="1:14" x14ac:dyDescent="0.3">
      <c r="A1637" t="s">
        <v>1759</v>
      </c>
      <c r="B1637" t="s">
        <v>1636</v>
      </c>
      <c r="C1637">
        <v>23</v>
      </c>
      <c r="D1637" t="s">
        <v>16</v>
      </c>
      <c r="E1637" t="s">
        <v>58</v>
      </c>
      <c r="F1637" t="s">
        <v>59</v>
      </c>
      <c r="G1637" t="s">
        <v>27</v>
      </c>
      <c r="H1637">
        <v>44917</v>
      </c>
      <c r="I1637">
        <v>30554</v>
      </c>
      <c r="J1637">
        <v>1538</v>
      </c>
      <c r="K1637">
        <v>2.42</v>
      </c>
      <c r="L1637">
        <v>3</v>
      </c>
      <c r="M1637" t="s">
        <v>28</v>
      </c>
      <c r="N1637" t="s">
        <v>1218</v>
      </c>
    </row>
    <row r="1638" spans="1:14" x14ac:dyDescent="0.3">
      <c r="A1638" t="s">
        <v>1760</v>
      </c>
      <c r="B1638" t="s">
        <v>257</v>
      </c>
      <c r="C1638">
        <v>43</v>
      </c>
      <c r="D1638" t="s">
        <v>16</v>
      </c>
      <c r="E1638" t="s">
        <v>37</v>
      </c>
      <c r="F1638" t="s">
        <v>38</v>
      </c>
      <c r="G1638" t="s">
        <v>19</v>
      </c>
      <c r="H1638">
        <v>43659</v>
      </c>
      <c r="I1638">
        <v>27245</v>
      </c>
      <c r="J1638">
        <v>661</v>
      </c>
      <c r="K1638">
        <v>3.72</v>
      </c>
      <c r="L1638">
        <v>3</v>
      </c>
      <c r="M1638" t="s">
        <v>28</v>
      </c>
      <c r="N1638" t="s">
        <v>1218</v>
      </c>
    </row>
    <row r="1639" spans="1:14" x14ac:dyDescent="0.3">
      <c r="A1639" t="s">
        <v>1761</v>
      </c>
      <c r="B1639" t="s">
        <v>858</v>
      </c>
      <c r="C1639">
        <v>38</v>
      </c>
      <c r="D1639" t="s">
        <v>16</v>
      </c>
      <c r="E1639" t="s">
        <v>62</v>
      </c>
      <c r="F1639" t="s">
        <v>63</v>
      </c>
      <c r="G1639" t="s">
        <v>27</v>
      </c>
      <c r="H1639">
        <v>45443</v>
      </c>
      <c r="I1639">
        <v>43864</v>
      </c>
      <c r="J1639">
        <v>1221</v>
      </c>
      <c r="K1639">
        <v>1.41</v>
      </c>
      <c r="L1639">
        <v>2</v>
      </c>
      <c r="M1639" t="s">
        <v>20</v>
      </c>
      <c r="N1639" t="s">
        <v>1218</v>
      </c>
    </row>
    <row r="1640" spans="1:14" x14ac:dyDescent="0.3">
      <c r="A1640" t="s">
        <v>593</v>
      </c>
      <c r="B1640" t="s">
        <v>536</v>
      </c>
      <c r="C1640">
        <v>29</v>
      </c>
      <c r="D1640" t="s">
        <v>24</v>
      </c>
      <c r="E1640" t="s">
        <v>42</v>
      </c>
      <c r="F1640" t="s">
        <v>43</v>
      </c>
      <c r="G1640" t="s">
        <v>19</v>
      </c>
      <c r="H1640">
        <v>45286</v>
      </c>
      <c r="I1640">
        <v>44713</v>
      </c>
      <c r="J1640">
        <v>3763</v>
      </c>
      <c r="K1640">
        <v>3.51</v>
      </c>
      <c r="L1640">
        <v>0</v>
      </c>
      <c r="M1640" t="s">
        <v>20</v>
      </c>
      <c r="N1640" t="s">
        <v>1218</v>
      </c>
    </row>
    <row r="1641" spans="1:14" x14ac:dyDescent="0.3">
      <c r="A1641" t="s">
        <v>1762</v>
      </c>
      <c r="B1641" t="s">
        <v>979</v>
      </c>
      <c r="C1641">
        <v>30</v>
      </c>
      <c r="D1641" t="s">
        <v>16</v>
      </c>
      <c r="E1641" t="s">
        <v>37</v>
      </c>
      <c r="F1641" t="s">
        <v>38</v>
      </c>
      <c r="G1641" t="s">
        <v>53</v>
      </c>
      <c r="H1641">
        <v>44037</v>
      </c>
      <c r="I1641">
        <v>26939</v>
      </c>
      <c r="J1641">
        <v>856</v>
      </c>
      <c r="K1641">
        <v>1.81</v>
      </c>
      <c r="L1641">
        <v>3</v>
      </c>
      <c r="M1641" t="s">
        <v>28</v>
      </c>
      <c r="N1641" t="s">
        <v>1218</v>
      </c>
    </row>
    <row r="1642" spans="1:14" x14ac:dyDescent="0.3">
      <c r="A1642" t="s">
        <v>750</v>
      </c>
      <c r="B1642" t="s">
        <v>583</v>
      </c>
      <c r="C1642">
        <v>37</v>
      </c>
      <c r="D1642" t="s">
        <v>24</v>
      </c>
      <c r="E1642" t="s">
        <v>62</v>
      </c>
      <c r="F1642" t="s">
        <v>63</v>
      </c>
      <c r="G1642" t="s">
        <v>88</v>
      </c>
      <c r="H1642">
        <v>45248</v>
      </c>
      <c r="I1642">
        <v>47807</v>
      </c>
      <c r="J1642">
        <v>1310</v>
      </c>
      <c r="K1642">
        <v>2.42</v>
      </c>
      <c r="L1642">
        <v>0</v>
      </c>
      <c r="M1642" t="s">
        <v>20</v>
      </c>
      <c r="N1642" t="s">
        <v>1218</v>
      </c>
    </row>
    <row r="1643" spans="1:14" x14ac:dyDescent="0.3">
      <c r="A1643" t="s">
        <v>1763</v>
      </c>
      <c r="B1643" t="s">
        <v>182</v>
      </c>
      <c r="C1643">
        <v>35</v>
      </c>
      <c r="D1643" t="s">
        <v>16</v>
      </c>
      <c r="E1643" t="s">
        <v>74</v>
      </c>
      <c r="F1643" t="s">
        <v>75</v>
      </c>
      <c r="G1643" t="s">
        <v>19</v>
      </c>
      <c r="H1643">
        <v>45068</v>
      </c>
      <c r="I1643">
        <v>33813</v>
      </c>
      <c r="J1643">
        <v>3232</v>
      </c>
      <c r="K1643">
        <v>4.97</v>
      </c>
      <c r="L1643">
        <v>4</v>
      </c>
      <c r="M1643" t="s">
        <v>28</v>
      </c>
      <c r="N1643" t="s">
        <v>1218</v>
      </c>
    </row>
    <row r="1644" spans="1:14" x14ac:dyDescent="0.3">
      <c r="A1644" t="s">
        <v>1017</v>
      </c>
      <c r="B1644" t="s">
        <v>1018</v>
      </c>
      <c r="C1644">
        <v>37</v>
      </c>
      <c r="D1644" t="s">
        <v>16</v>
      </c>
      <c r="E1644" t="s">
        <v>17</v>
      </c>
      <c r="F1644" t="s">
        <v>18</v>
      </c>
      <c r="G1644" t="s">
        <v>53</v>
      </c>
      <c r="H1644">
        <v>43195</v>
      </c>
      <c r="I1644">
        <v>40350</v>
      </c>
      <c r="J1644">
        <v>1527</v>
      </c>
      <c r="K1644">
        <v>1.98</v>
      </c>
      <c r="L1644">
        <v>6</v>
      </c>
      <c r="M1644" t="s">
        <v>20</v>
      </c>
      <c r="N1644" t="s">
        <v>1218</v>
      </c>
    </row>
    <row r="1645" spans="1:14" x14ac:dyDescent="0.3">
      <c r="A1645" t="s">
        <v>1764</v>
      </c>
      <c r="B1645" t="s">
        <v>65</v>
      </c>
      <c r="C1645">
        <v>32</v>
      </c>
      <c r="D1645" t="s">
        <v>24</v>
      </c>
      <c r="E1645" t="s">
        <v>25</v>
      </c>
      <c r="F1645" t="s">
        <v>26</v>
      </c>
      <c r="G1645" t="s">
        <v>105</v>
      </c>
      <c r="H1645">
        <v>45446</v>
      </c>
      <c r="I1645">
        <v>35508</v>
      </c>
      <c r="J1645">
        <v>2384</v>
      </c>
      <c r="K1645">
        <v>2.98</v>
      </c>
      <c r="L1645">
        <v>3</v>
      </c>
      <c r="M1645" t="s">
        <v>28</v>
      </c>
      <c r="N1645" t="s">
        <v>1218</v>
      </c>
    </row>
    <row r="1646" spans="1:14" x14ac:dyDescent="0.3">
      <c r="A1646" t="s">
        <v>1765</v>
      </c>
      <c r="B1646" t="s">
        <v>1020</v>
      </c>
      <c r="C1646">
        <v>29</v>
      </c>
      <c r="D1646" t="s">
        <v>16</v>
      </c>
      <c r="E1646" t="s">
        <v>25</v>
      </c>
      <c r="F1646" t="s">
        <v>26</v>
      </c>
      <c r="G1646" t="s">
        <v>33</v>
      </c>
      <c r="H1646">
        <v>42669</v>
      </c>
      <c r="I1646">
        <v>27477</v>
      </c>
      <c r="J1646">
        <v>1356</v>
      </c>
      <c r="K1646">
        <v>3.4</v>
      </c>
      <c r="L1646">
        <v>8</v>
      </c>
      <c r="M1646" t="s">
        <v>20</v>
      </c>
      <c r="N1646" t="s">
        <v>1218</v>
      </c>
    </row>
    <row r="1647" spans="1:14" x14ac:dyDescent="0.3">
      <c r="A1647" t="s">
        <v>144</v>
      </c>
      <c r="B1647" t="s">
        <v>145</v>
      </c>
      <c r="C1647">
        <v>35</v>
      </c>
      <c r="D1647" t="s">
        <v>24</v>
      </c>
      <c r="E1647" t="s">
        <v>17</v>
      </c>
      <c r="F1647" t="s">
        <v>18</v>
      </c>
      <c r="G1647" t="s">
        <v>50</v>
      </c>
      <c r="H1647">
        <v>45600</v>
      </c>
      <c r="I1647">
        <v>46771</v>
      </c>
      <c r="J1647">
        <v>965</v>
      </c>
      <c r="K1647">
        <v>2.83</v>
      </c>
      <c r="L1647">
        <v>5</v>
      </c>
      <c r="M1647" t="s">
        <v>20</v>
      </c>
      <c r="N1647" t="s">
        <v>1218</v>
      </c>
    </row>
    <row r="1648" spans="1:14" x14ac:dyDescent="0.3">
      <c r="A1648" t="s">
        <v>522</v>
      </c>
      <c r="B1648" t="s">
        <v>92</v>
      </c>
      <c r="C1648">
        <v>24</v>
      </c>
      <c r="D1648" t="s">
        <v>16</v>
      </c>
      <c r="E1648" t="s">
        <v>58</v>
      </c>
      <c r="F1648" t="s">
        <v>59</v>
      </c>
      <c r="G1648" t="s">
        <v>19</v>
      </c>
      <c r="H1648">
        <v>44251</v>
      </c>
      <c r="I1648">
        <v>32586</v>
      </c>
      <c r="J1648">
        <v>2044</v>
      </c>
      <c r="K1648">
        <v>3.45</v>
      </c>
      <c r="L1648">
        <v>1</v>
      </c>
      <c r="M1648" t="s">
        <v>34</v>
      </c>
      <c r="N1648" t="s">
        <v>1218</v>
      </c>
    </row>
    <row r="1649" spans="1:14" x14ac:dyDescent="0.3">
      <c r="A1649" t="s">
        <v>1766</v>
      </c>
      <c r="B1649" t="s">
        <v>1020</v>
      </c>
      <c r="C1649">
        <v>40</v>
      </c>
      <c r="D1649" t="s">
        <v>24</v>
      </c>
      <c r="E1649" t="s">
        <v>42</v>
      </c>
      <c r="F1649" t="s">
        <v>43</v>
      </c>
      <c r="G1649" t="s">
        <v>50</v>
      </c>
      <c r="H1649">
        <v>45159</v>
      </c>
      <c r="I1649">
        <v>27429</v>
      </c>
      <c r="J1649">
        <v>603</v>
      </c>
      <c r="K1649">
        <v>1.39</v>
      </c>
      <c r="L1649">
        <v>4</v>
      </c>
      <c r="M1649" t="s">
        <v>28</v>
      </c>
      <c r="N1649" t="s">
        <v>1218</v>
      </c>
    </row>
    <row r="1650" spans="1:14" x14ac:dyDescent="0.3">
      <c r="A1650" t="s">
        <v>1767</v>
      </c>
      <c r="B1650" t="s">
        <v>808</v>
      </c>
      <c r="C1650">
        <v>31</v>
      </c>
      <c r="D1650" t="s">
        <v>16</v>
      </c>
      <c r="E1650" t="s">
        <v>25</v>
      </c>
      <c r="F1650" t="s">
        <v>26</v>
      </c>
      <c r="G1650" t="s">
        <v>88</v>
      </c>
      <c r="H1650">
        <v>45388</v>
      </c>
      <c r="I1650">
        <v>28521</v>
      </c>
      <c r="J1650">
        <v>1558</v>
      </c>
      <c r="K1650">
        <v>4.2699999999999996</v>
      </c>
      <c r="L1650">
        <v>1</v>
      </c>
      <c r="M1650" t="s">
        <v>28</v>
      </c>
      <c r="N1650" t="s">
        <v>1218</v>
      </c>
    </row>
    <row r="1651" spans="1:14" x14ac:dyDescent="0.3">
      <c r="A1651" t="s">
        <v>634</v>
      </c>
      <c r="B1651" t="s">
        <v>285</v>
      </c>
      <c r="C1651">
        <v>23</v>
      </c>
      <c r="D1651" t="s">
        <v>16</v>
      </c>
      <c r="E1651" t="s">
        <v>42</v>
      </c>
      <c r="F1651" t="s">
        <v>43</v>
      </c>
      <c r="G1651" t="s">
        <v>105</v>
      </c>
      <c r="H1651">
        <v>43831</v>
      </c>
      <c r="I1651">
        <v>45049</v>
      </c>
      <c r="J1651">
        <v>1256</v>
      </c>
      <c r="K1651">
        <v>3.78</v>
      </c>
      <c r="L1651">
        <v>1</v>
      </c>
      <c r="M1651" t="s">
        <v>20</v>
      </c>
      <c r="N1651" t="s">
        <v>1218</v>
      </c>
    </row>
    <row r="1652" spans="1:14" x14ac:dyDescent="0.3">
      <c r="A1652" t="s">
        <v>1768</v>
      </c>
      <c r="B1652" t="s">
        <v>174</v>
      </c>
      <c r="C1652">
        <v>34</v>
      </c>
      <c r="D1652" t="s">
        <v>24</v>
      </c>
      <c r="E1652" t="s">
        <v>42</v>
      </c>
      <c r="F1652" t="s">
        <v>43</v>
      </c>
      <c r="G1652" t="s">
        <v>19</v>
      </c>
      <c r="H1652">
        <v>44548</v>
      </c>
      <c r="I1652">
        <v>31724</v>
      </c>
      <c r="J1652">
        <v>1555</v>
      </c>
      <c r="K1652">
        <v>4.47</v>
      </c>
      <c r="L1652">
        <v>2</v>
      </c>
      <c r="M1652" t="s">
        <v>34</v>
      </c>
      <c r="N1652" t="s">
        <v>1218</v>
      </c>
    </row>
    <row r="1653" spans="1:14" x14ac:dyDescent="0.3">
      <c r="A1653" t="s">
        <v>1769</v>
      </c>
      <c r="B1653" t="s">
        <v>433</v>
      </c>
      <c r="C1653">
        <v>34</v>
      </c>
      <c r="D1653" t="s">
        <v>16</v>
      </c>
      <c r="E1653" t="s">
        <v>25</v>
      </c>
      <c r="F1653" t="s">
        <v>26</v>
      </c>
      <c r="G1653" t="s">
        <v>50</v>
      </c>
      <c r="H1653">
        <v>43251</v>
      </c>
      <c r="I1653">
        <v>26911</v>
      </c>
      <c r="J1653">
        <v>830</v>
      </c>
      <c r="K1653">
        <v>2.52</v>
      </c>
      <c r="L1653">
        <v>6</v>
      </c>
      <c r="M1653" t="s">
        <v>34</v>
      </c>
      <c r="N1653" t="s">
        <v>1218</v>
      </c>
    </row>
    <row r="1654" spans="1:14" x14ac:dyDescent="0.3">
      <c r="A1654" t="s">
        <v>1770</v>
      </c>
      <c r="B1654" t="s">
        <v>529</v>
      </c>
      <c r="C1654">
        <v>24</v>
      </c>
      <c r="D1654" t="s">
        <v>16</v>
      </c>
      <c r="E1654" t="s">
        <v>31</v>
      </c>
      <c r="F1654" t="s">
        <v>32</v>
      </c>
      <c r="G1654" t="s">
        <v>105</v>
      </c>
      <c r="H1654">
        <v>43826</v>
      </c>
      <c r="I1654">
        <v>32961</v>
      </c>
      <c r="J1654">
        <v>1589</v>
      </c>
      <c r="K1654">
        <v>2.93</v>
      </c>
      <c r="L1654">
        <v>7</v>
      </c>
      <c r="M1654" t="s">
        <v>28</v>
      </c>
      <c r="N1654" t="s">
        <v>1218</v>
      </c>
    </row>
    <row r="1655" spans="1:14" x14ac:dyDescent="0.3">
      <c r="A1655" t="s">
        <v>1771</v>
      </c>
      <c r="B1655" t="s">
        <v>1023</v>
      </c>
      <c r="C1655">
        <v>41</v>
      </c>
      <c r="D1655" t="s">
        <v>24</v>
      </c>
      <c r="E1655" t="s">
        <v>37</v>
      </c>
      <c r="F1655" t="s">
        <v>38</v>
      </c>
      <c r="G1655" t="s">
        <v>19</v>
      </c>
      <c r="H1655">
        <v>43198</v>
      </c>
      <c r="I1655">
        <v>33020</v>
      </c>
      <c r="J1655">
        <v>1460</v>
      </c>
      <c r="K1655">
        <v>2.6</v>
      </c>
      <c r="L1655">
        <v>2</v>
      </c>
      <c r="M1655" t="s">
        <v>20</v>
      </c>
      <c r="N1655" t="s">
        <v>1218</v>
      </c>
    </row>
    <row r="1656" spans="1:14" x14ac:dyDescent="0.3">
      <c r="A1656" t="s">
        <v>1772</v>
      </c>
      <c r="B1656" t="s">
        <v>107</v>
      </c>
      <c r="C1656">
        <v>35</v>
      </c>
      <c r="D1656" t="s">
        <v>16</v>
      </c>
      <c r="E1656" t="s">
        <v>17</v>
      </c>
      <c r="F1656" t="s">
        <v>18</v>
      </c>
      <c r="G1656" t="s">
        <v>105</v>
      </c>
      <c r="H1656">
        <v>45470</v>
      </c>
      <c r="I1656">
        <v>47292</v>
      </c>
      <c r="J1656">
        <v>1431</v>
      </c>
      <c r="K1656">
        <v>2.79</v>
      </c>
      <c r="L1656">
        <v>4</v>
      </c>
      <c r="M1656" t="s">
        <v>20</v>
      </c>
      <c r="N1656" t="s">
        <v>1218</v>
      </c>
    </row>
    <row r="1657" spans="1:14" x14ac:dyDescent="0.3">
      <c r="A1657" t="s">
        <v>1773</v>
      </c>
      <c r="B1657" t="s">
        <v>222</v>
      </c>
      <c r="C1657">
        <v>31</v>
      </c>
      <c r="D1657" t="s">
        <v>16</v>
      </c>
      <c r="E1657" t="s">
        <v>17</v>
      </c>
      <c r="F1657" t="s">
        <v>18</v>
      </c>
      <c r="G1657" t="s">
        <v>88</v>
      </c>
      <c r="H1657">
        <v>42706</v>
      </c>
      <c r="I1657">
        <v>43028</v>
      </c>
      <c r="J1657">
        <v>1912</v>
      </c>
      <c r="K1657">
        <v>2.54</v>
      </c>
      <c r="L1657">
        <v>2</v>
      </c>
      <c r="M1657" t="s">
        <v>28</v>
      </c>
      <c r="N1657" t="s">
        <v>1218</v>
      </c>
    </row>
    <row r="1658" spans="1:14" x14ac:dyDescent="0.3">
      <c r="A1658" t="s">
        <v>1774</v>
      </c>
      <c r="B1658" t="s">
        <v>718</v>
      </c>
      <c r="C1658">
        <v>33</v>
      </c>
      <c r="D1658" t="s">
        <v>16</v>
      </c>
      <c r="E1658" t="s">
        <v>42</v>
      </c>
      <c r="F1658" t="s">
        <v>43</v>
      </c>
      <c r="G1658" t="s">
        <v>105</v>
      </c>
      <c r="H1658">
        <v>44995</v>
      </c>
      <c r="I1658">
        <v>40997</v>
      </c>
      <c r="J1658">
        <v>4217</v>
      </c>
      <c r="K1658">
        <v>4.72</v>
      </c>
      <c r="L1658">
        <v>4</v>
      </c>
      <c r="M1658" t="s">
        <v>20</v>
      </c>
      <c r="N1658" t="s">
        <v>1218</v>
      </c>
    </row>
    <row r="1659" spans="1:14" x14ac:dyDescent="0.3">
      <c r="A1659" t="s">
        <v>1775</v>
      </c>
      <c r="B1659" t="s">
        <v>316</v>
      </c>
      <c r="C1659">
        <v>32</v>
      </c>
      <c r="D1659" t="s">
        <v>24</v>
      </c>
      <c r="E1659" t="s">
        <v>58</v>
      </c>
      <c r="F1659" t="s">
        <v>59</v>
      </c>
      <c r="G1659" t="s">
        <v>33</v>
      </c>
      <c r="H1659">
        <v>42015</v>
      </c>
      <c r="I1659">
        <v>31852</v>
      </c>
      <c r="J1659">
        <v>1092</v>
      </c>
      <c r="K1659">
        <v>3.25</v>
      </c>
      <c r="L1659">
        <v>3</v>
      </c>
      <c r="M1659" t="s">
        <v>28</v>
      </c>
      <c r="N1659" t="s">
        <v>1218</v>
      </c>
    </row>
    <row r="1660" spans="1:14" x14ac:dyDescent="0.3">
      <c r="A1660" t="s">
        <v>1776</v>
      </c>
      <c r="B1660" t="s">
        <v>1020</v>
      </c>
      <c r="C1660">
        <v>34</v>
      </c>
      <c r="D1660" t="s">
        <v>16</v>
      </c>
      <c r="E1660" t="s">
        <v>25</v>
      </c>
      <c r="F1660" t="s">
        <v>26</v>
      </c>
      <c r="G1660" t="s">
        <v>33</v>
      </c>
      <c r="H1660">
        <v>42459</v>
      </c>
      <c r="I1660">
        <v>25360</v>
      </c>
      <c r="J1660">
        <v>2342</v>
      </c>
      <c r="K1660">
        <v>3.87</v>
      </c>
      <c r="L1660">
        <v>3</v>
      </c>
      <c r="M1660" t="s">
        <v>20</v>
      </c>
      <c r="N1660" t="s">
        <v>1218</v>
      </c>
    </row>
    <row r="1661" spans="1:14" x14ac:dyDescent="0.3">
      <c r="A1661" t="s">
        <v>993</v>
      </c>
      <c r="B1661" t="s">
        <v>463</v>
      </c>
      <c r="C1661">
        <v>31</v>
      </c>
      <c r="D1661" t="s">
        <v>24</v>
      </c>
      <c r="E1661" t="s">
        <v>37</v>
      </c>
      <c r="F1661" t="s">
        <v>38</v>
      </c>
      <c r="G1661" t="s">
        <v>88</v>
      </c>
      <c r="H1661">
        <v>44384</v>
      </c>
      <c r="I1661">
        <v>28275</v>
      </c>
      <c r="J1661">
        <v>2176</v>
      </c>
      <c r="K1661">
        <v>3.83</v>
      </c>
      <c r="L1661">
        <v>2</v>
      </c>
      <c r="M1661" t="s">
        <v>20</v>
      </c>
      <c r="N1661" t="s">
        <v>1218</v>
      </c>
    </row>
    <row r="1662" spans="1:14" x14ac:dyDescent="0.3">
      <c r="A1662" t="s">
        <v>1777</v>
      </c>
      <c r="B1662" t="s">
        <v>506</v>
      </c>
      <c r="C1662">
        <v>31</v>
      </c>
      <c r="D1662" t="s">
        <v>16</v>
      </c>
      <c r="E1662" t="s">
        <v>17</v>
      </c>
      <c r="F1662" t="s">
        <v>18</v>
      </c>
      <c r="G1662" t="s">
        <v>33</v>
      </c>
      <c r="H1662">
        <v>42675</v>
      </c>
      <c r="I1662">
        <v>55975</v>
      </c>
      <c r="J1662">
        <v>726</v>
      </c>
      <c r="K1662">
        <v>1.65</v>
      </c>
      <c r="L1662">
        <v>3</v>
      </c>
      <c r="M1662" t="s">
        <v>34</v>
      </c>
      <c r="N1662" t="s">
        <v>1218</v>
      </c>
    </row>
    <row r="1663" spans="1:14" x14ac:dyDescent="0.3">
      <c r="A1663" t="s">
        <v>1778</v>
      </c>
      <c r="B1663" t="s">
        <v>192</v>
      </c>
      <c r="C1663">
        <v>31</v>
      </c>
      <c r="D1663" t="s">
        <v>24</v>
      </c>
      <c r="E1663" t="s">
        <v>58</v>
      </c>
      <c r="F1663" t="s">
        <v>59</v>
      </c>
      <c r="G1663" t="s">
        <v>53</v>
      </c>
      <c r="H1663">
        <v>45564</v>
      </c>
      <c r="I1663">
        <v>31275</v>
      </c>
      <c r="J1663">
        <v>2193</v>
      </c>
      <c r="K1663">
        <v>3.01</v>
      </c>
      <c r="L1663">
        <v>6</v>
      </c>
      <c r="M1663" t="s">
        <v>34</v>
      </c>
      <c r="N1663" t="s">
        <v>1218</v>
      </c>
    </row>
    <row r="1664" spans="1:14" x14ac:dyDescent="0.3">
      <c r="A1664" t="s">
        <v>1779</v>
      </c>
      <c r="B1664" t="s">
        <v>423</v>
      </c>
      <c r="C1664">
        <v>32</v>
      </c>
      <c r="D1664" t="s">
        <v>24</v>
      </c>
      <c r="E1664" t="s">
        <v>31</v>
      </c>
      <c r="F1664" t="s">
        <v>32</v>
      </c>
      <c r="G1664" t="s">
        <v>105</v>
      </c>
      <c r="H1664">
        <v>44365</v>
      </c>
      <c r="I1664">
        <v>32523</v>
      </c>
      <c r="J1664">
        <v>1589</v>
      </c>
      <c r="K1664">
        <v>2.48</v>
      </c>
      <c r="L1664">
        <v>2</v>
      </c>
      <c r="M1664" t="s">
        <v>28</v>
      </c>
      <c r="N1664" t="s">
        <v>1218</v>
      </c>
    </row>
    <row r="1665" spans="1:14" x14ac:dyDescent="0.3">
      <c r="A1665" t="s">
        <v>1780</v>
      </c>
      <c r="B1665" t="s">
        <v>679</v>
      </c>
      <c r="C1665">
        <v>39</v>
      </c>
      <c r="D1665" t="s">
        <v>16</v>
      </c>
      <c r="E1665" t="s">
        <v>74</v>
      </c>
      <c r="F1665" t="s">
        <v>75</v>
      </c>
      <c r="G1665" t="s">
        <v>19</v>
      </c>
      <c r="H1665">
        <v>42416</v>
      </c>
      <c r="I1665">
        <v>35503</v>
      </c>
      <c r="J1665">
        <v>825</v>
      </c>
      <c r="K1665">
        <v>3.02</v>
      </c>
      <c r="L1665">
        <v>1</v>
      </c>
      <c r="M1665" t="s">
        <v>34</v>
      </c>
      <c r="N1665" t="s">
        <v>1218</v>
      </c>
    </row>
    <row r="1666" spans="1:14" x14ac:dyDescent="0.3">
      <c r="A1666" t="s">
        <v>854</v>
      </c>
      <c r="B1666" t="s">
        <v>49</v>
      </c>
      <c r="C1666">
        <v>27</v>
      </c>
      <c r="D1666" t="s">
        <v>24</v>
      </c>
      <c r="E1666" t="s">
        <v>25</v>
      </c>
      <c r="F1666" t="s">
        <v>26</v>
      </c>
      <c r="G1666" t="s">
        <v>39</v>
      </c>
      <c r="H1666">
        <v>42796</v>
      </c>
      <c r="I1666">
        <v>27819</v>
      </c>
      <c r="J1666">
        <v>1437</v>
      </c>
      <c r="K1666">
        <v>3.85</v>
      </c>
      <c r="L1666">
        <v>4</v>
      </c>
      <c r="M1666" t="s">
        <v>20</v>
      </c>
      <c r="N1666" t="s">
        <v>1218</v>
      </c>
    </row>
    <row r="1667" spans="1:14" x14ac:dyDescent="0.3">
      <c r="A1667" t="s">
        <v>801</v>
      </c>
      <c r="B1667" t="s">
        <v>802</v>
      </c>
      <c r="C1667">
        <v>37</v>
      </c>
      <c r="D1667" t="s">
        <v>16</v>
      </c>
      <c r="E1667" t="s">
        <v>31</v>
      </c>
      <c r="F1667" t="s">
        <v>32</v>
      </c>
      <c r="G1667" t="s">
        <v>50</v>
      </c>
      <c r="H1667">
        <v>44834</v>
      </c>
      <c r="I1667">
        <v>28938</v>
      </c>
      <c r="J1667">
        <v>2141</v>
      </c>
      <c r="K1667">
        <v>3.59</v>
      </c>
      <c r="L1667">
        <v>2</v>
      </c>
      <c r="M1667" t="s">
        <v>20</v>
      </c>
      <c r="N1667" t="s">
        <v>1218</v>
      </c>
    </row>
    <row r="1668" spans="1:14" x14ac:dyDescent="0.3">
      <c r="A1668" t="s">
        <v>1781</v>
      </c>
      <c r="B1668" t="s">
        <v>238</v>
      </c>
      <c r="C1668">
        <v>34</v>
      </c>
      <c r="D1668" t="s">
        <v>16</v>
      </c>
      <c r="E1668" t="s">
        <v>74</v>
      </c>
      <c r="F1668" t="s">
        <v>75</v>
      </c>
      <c r="G1668" t="s">
        <v>53</v>
      </c>
      <c r="H1668">
        <v>45585</v>
      </c>
      <c r="I1668">
        <v>32799</v>
      </c>
      <c r="J1668">
        <v>1564</v>
      </c>
      <c r="K1668">
        <v>2.2999999999999998</v>
      </c>
      <c r="L1668">
        <v>5</v>
      </c>
      <c r="M1668" t="s">
        <v>34</v>
      </c>
      <c r="N1668" t="s">
        <v>1782</v>
      </c>
    </row>
    <row r="1669" spans="1:14" x14ac:dyDescent="0.3">
      <c r="A1669" t="s">
        <v>1783</v>
      </c>
      <c r="B1669" t="s">
        <v>836</v>
      </c>
      <c r="C1669">
        <v>34</v>
      </c>
      <c r="D1669" t="s">
        <v>16</v>
      </c>
      <c r="E1669" t="s">
        <v>62</v>
      </c>
      <c r="F1669" t="s">
        <v>63</v>
      </c>
      <c r="G1669" t="s">
        <v>53</v>
      </c>
      <c r="H1669">
        <v>45245</v>
      </c>
      <c r="I1669">
        <v>48659</v>
      </c>
      <c r="J1669">
        <v>1313</v>
      </c>
      <c r="K1669">
        <v>3.91</v>
      </c>
      <c r="L1669">
        <v>5</v>
      </c>
      <c r="M1669" t="s">
        <v>20</v>
      </c>
      <c r="N1669" t="s">
        <v>1782</v>
      </c>
    </row>
    <row r="1670" spans="1:14" x14ac:dyDescent="0.3">
      <c r="A1670" t="s">
        <v>1784</v>
      </c>
      <c r="B1670" t="s">
        <v>293</v>
      </c>
      <c r="C1670">
        <v>41</v>
      </c>
      <c r="D1670" t="s">
        <v>24</v>
      </c>
      <c r="E1670" t="s">
        <v>25</v>
      </c>
      <c r="F1670" t="s">
        <v>26</v>
      </c>
      <c r="G1670" t="s">
        <v>105</v>
      </c>
      <c r="H1670">
        <v>45079</v>
      </c>
      <c r="I1670">
        <v>32786</v>
      </c>
      <c r="J1670">
        <v>1489</v>
      </c>
      <c r="K1670">
        <v>2.6</v>
      </c>
      <c r="L1670">
        <v>2</v>
      </c>
      <c r="M1670" t="s">
        <v>20</v>
      </c>
      <c r="N1670" t="s">
        <v>1782</v>
      </c>
    </row>
    <row r="1671" spans="1:14" x14ac:dyDescent="0.3">
      <c r="A1671" t="s">
        <v>1785</v>
      </c>
      <c r="B1671" t="s">
        <v>1048</v>
      </c>
      <c r="C1671">
        <v>35</v>
      </c>
      <c r="D1671" t="s">
        <v>16</v>
      </c>
      <c r="E1671" t="s">
        <v>25</v>
      </c>
      <c r="F1671" t="s">
        <v>26</v>
      </c>
      <c r="G1671" t="s">
        <v>19</v>
      </c>
      <c r="H1671">
        <v>44158</v>
      </c>
      <c r="I1671">
        <v>26522</v>
      </c>
      <c r="J1671">
        <v>1745</v>
      </c>
      <c r="K1671">
        <v>3.18</v>
      </c>
      <c r="L1671">
        <v>8</v>
      </c>
      <c r="M1671" t="s">
        <v>20</v>
      </c>
      <c r="N1671" t="s">
        <v>1782</v>
      </c>
    </row>
    <row r="1672" spans="1:14" x14ac:dyDescent="0.3">
      <c r="A1672" t="s">
        <v>1786</v>
      </c>
      <c r="B1672" t="s">
        <v>1304</v>
      </c>
      <c r="C1672">
        <v>33</v>
      </c>
      <c r="D1672" t="s">
        <v>16</v>
      </c>
      <c r="E1672" t="s">
        <v>42</v>
      </c>
      <c r="F1672" t="s">
        <v>43</v>
      </c>
      <c r="G1672" t="s">
        <v>105</v>
      </c>
      <c r="H1672">
        <v>45490</v>
      </c>
      <c r="I1672">
        <v>37916</v>
      </c>
      <c r="J1672">
        <v>3680</v>
      </c>
      <c r="K1672">
        <v>4.43</v>
      </c>
      <c r="L1672">
        <v>3</v>
      </c>
      <c r="M1672" t="s">
        <v>20</v>
      </c>
      <c r="N1672" t="s">
        <v>1782</v>
      </c>
    </row>
    <row r="1673" spans="1:14" x14ac:dyDescent="0.3">
      <c r="A1673" t="s">
        <v>1285</v>
      </c>
      <c r="B1673" t="s">
        <v>428</v>
      </c>
      <c r="C1673">
        <v>37</v>
      </c>
      <c r="D1673" t="s">
        <v>24</v>
      </c>
      <c r="E1673" t="s">
        <v>58</v>
      </c>
      <c r="F1673" t="s">
        <v>59</v>
      </c>
      <c r="G1673" t="s">
        <v>27</v>
      </c>
      <c r="H1673">
        <v>44308</v>
      </c>
      <c r="I1673">
        <v>30079</v>
      </c>
      <c r="J1673">
        <v>2314</v>
      </c>
      <c r="K1673">
        <v>4.5599999999999996</v>
      </c>
      <c r="L1673">
        <v>1</v>
      </c>
      <c r="M1673" t="s">
        <v>20</v>
      </c>
      <c r="N1673" t="s">
        <v>1782</v>
      </c>
    </row>
    <row r="1674" spans="1:14" x14ac:dyDescent="0.3">
      <c r="A1674" t="s">
        <v>546</v>
      </c>
      <c r="B1674" t="s">
        <v>279</v>
      </c>
      <c r="C1674">
        <v>40</v>
      </c>
      <c r="D1674" t="s">
        <v>16</v>
      </c>
      <c r="E1674" t="s">
        <v>62</v>
      </c>
      <c r="F1674" t="s">
        <v>63</v>
      </c>
      <c r="G1674" t="s">
        <v>39</v>
      </c>
      <c r="H1674">
        <v>42300</v>
      </c>
      <c r="I1674">
        <v>43046</v>
      </c>
      <c r="J1674">
        <v>3820</v>
      </c>
      <c r="K1674">
        <v>4.7699999999999996</v>
      </c>
      <c r="L1674">
        <v>5</v>
      </c>
      <c r="M1674" t="s">
        <v>34</v>
      </c>
      <c r="N1674" t="s">
        <v>1782</v>
      </c>
    </row>
    <row r="1675" spans="1:14" x14ac:dyDescent="0.3">
      <c r="A1675" t="s">
        <v>519</v>
      </c>
      <c r="B1675" t="s">
        <v>115</v>
      </c>
      <c r="C1675">
        <v>32</v>
      </c>
      <c r="D1675" t="s">
        <v>16</v>
      </c>
      <c r="E1675" t="s">
        <v>42</v>
      </c>
      <c r="F1675" t="s">
        <v>43</v>
      </c>
      <c r="G1675" t="s">
        <v>33</v>
      </c>
      <c r="H1675">
        <v>42354</v>
      </c>
      <c r="I1675">
        <v>39872</v>
      </c>
      <c r="J1675">
        <v>2935</v>
      </c>
      <c r="K1675">
        <v>3.32</v>
      </c>
      <c r="L1675">
        <v>2</v>
      </c>
      <c r="M1675" t="s">
        <v>34</v>
      </c>
      <c r="N1675" t="s">
        <v>1782</v>
      </c>
    </row>
    <row r="1676" spans="1:14" x14ac:dyDescent="0.3">
      <c r="A1676" t="s">
        <v>311</v>
      </c>
      <c r="B1676" t="s">
        <v>312</v>
      </c>
      <c r="C1676">
        <v>37</v>
      </c>
      <c r="D1676" t="s">
        <v>16</v>
      </c>
      <c r="E1676" t="s">
        <v>74</v>
      </c>
      <c r="F1676" t="s">
        <v>75</v>
      </c>
      <c r="G1676" t="s">
        <v>50</v>
      </c>
      <c r="H1676">
        <v>43192</v>
      </c>
      <c r="I1676">
        <v>31193</v>
      </c>
      <c r="J1676">
        <v>1927</v>
      </c>
      <c r="K1676">
        <v>2.6</v>
      </c>
      <c r="L1676">
        <v>2</v>
      </c>
      <c r="M1676" t="s">
        <v>20</v>
      </c>
      <c r="N1676" t="s">
        <v>1782</v>
      </c>
    </row>
    <row r="1677" spans="1:14" x14ac:dyDescent="0.3">
      <c r="A1677" t="s">
        <v>1787</v>
      </c>
      <c r="B1677" t="s">
        <v>517</v>
      </c>
      <c r="C1677">
        <v>22</v>
      </c>
      <c r="D1677" t="s">
        <v>24</v>
      </c>
      <c r="E1677" t="s">
        <v>58</v>
      </c>
      <c r="F1677" t="s">
        <v>59</v>
      </c>
      <c r="G1677" t="s">
        <v>27</v>
      </c>
      <c r="H1677">
        <v>43834</v>
      </c>
      <c r="I1677">
        <v>28181</v>
      </c>
      <c r="J1677">
        <v>1576</v>
      </c>
      <c r="K1677">
        <v>3.17</v>
      </c>
      <c r="L1677">
        <v>0</v>
      </c>
      <c r="M1677" t="s">
        <v>20</v>
      </c>
      <c r="N1677" t="s">
        <v>1782</v>
      </c>
    </row>
    <row r="1678" spans="1:14" x14ac:dyDescent="0.3">
      <c r="A1678" t="s">
        <v>1452</v>
      </c>
      <c r="B1678" t="s">
        <v>96</v>
      </c>
      <c r="C1678">
        <v>28</v>
      </c>
      <c r="D1678" t="s">
        <v>16</v>
      </c>
      <c r="E1678" t="s">
        <v>42</v>
      </c>
      <c r="F1678" t="s">
        <v>43</v>
      </c>
      <c r="G1678" t="s">
        <v>39</v>
      </c>
      <c r="H1678">
        <v>42603</v>
      </c>
      <c r="I1678">
        <v>36391</v>
      </c>
      <c r="J1678">
        <v>793</v>
      </c>
      <c r="K1678">
        <v>2.82</v>
      </c>
      <c r="L1678">
        <v>4</v>
      </c>
      <c r="M1678" t="s">
        <v>28</v>
      </c>
      <c r="N1678" t="s">
        <v>1782</v>
      </c>
    </row>
    <row r="1679" spans="1:14" x14ac:dyDescent="0.3">
      <c r="A1679" t="s">
        <v>1446</v>
      </c>
      <c r="B1679" t="s">
        <v>512</v>
      </c>
      <c r="C1679">
        <v>21</v>
      </c>
      <c r="D1679" t="s">
        <v>16</v>
      </c>
      <c r="E1679" t="s">
        <v>37</v>
      </c>
      <c r="F1679" t="s">
        <v>38</v>
      </c>
      <c r="G1679" t="s">
        <v>33</v>
      </c>
      <c r="H1679">
        <v>42974</v>
      </c>
      <c r="I1679">
        <v>28420</v>
      </c>
      <c r="J1679">
        <v>1043</v>
      </c>
      <c r="K1679">
        <v>2.79</v>
      </c>
      <c r="L1679">
        <v>5</v>
      </c>
      <c r="M1679" t="s">
        <v>34</v>
      </c>
      <c r="N1679" t="s">
        <v>1782</v>
      </c>
    </row>
    <row r="1680" spans="1:14" x14ac:dyDescent="0.3">
      <c r="A1680" t="s">
        <v>1397</v>
      </c>
      <c r="B1680" t="s">
        <v>916</v>
      </c>
      <c r="C1680">
        <v>31</v>
      </c>
      <c r="D1680" t="s">
        <v>16</v>
      </c>
      <c r="E1680" t="s">
        <v>31</v>
      </c>
      <c r="F1680" t="s">
        <v>32</v>
      </c>
      <c r="G1680" t="s">
        <v>53</v>
      </c>
      <c r="H1680">
        <v>43581</v>
      </c>
      <c r="I1680">
        <v>30235</v>
      </c>
      <c r="J1680">
        <v>1188</v>
      </c>
      <c r="K1680">
        <v>2.93</v>
      </c>
      <c r="L1680">
        <v>1</v>
      </c>
      <c r="M1680" t="s">
        <v>20</v>
      </c>
      <c r="N1680" t="s">
        <v>1782</v>
      </c>
    </row>
    <row r="1681" spans="1:14" x14ac:dyDescent="0.3">
      <c r="A1681" t="s">
        <v>1745</v>
      </c>
      <c r="B1681" t="s">
        <v>1304</v>
      </c>
      <c r="C1681">
        <v>39</v>
      </c>
      <c r="D1681" t="s">
        <v>24</v>
      </c>
      <c r="E1681" t="s">
        <v>42</v>
      </c>
      <c r="F1681" t="s">
        <v>43</v>
      </c>
      <c r="G1681" t="s">
        <v>33</v>
      </c>
      <c r="H1681">
        <v>42864</v>
      </c>
      <c r="I1681">
        <v>34058</v>
      </c>
      <c r="J1681">
        <v>856</v>
      </c>
      <c r="K1681">
        <v>1.0900000000000001</v>
      </c>
      <c r="L1681">
        <v>1</v>
      </c>
      <c r="M1681" t="s">
        <v>28</v>
      </c>
      <c r="N1681" t="s">
        <v>1782</v>
      </c>
    </row>
    <row r="1682" spans="1:14" x14ac:dyDescent="0.3">
      <c r="A1682" t="s">
        <v>939</v>
      </c>
      <c r="B1682" t="s">
        <v>15</v>
      </c>
      <c r="C1682">
        <v>39</v>
      </c>
      <c r="D1682" t="s">
        <v>16</v>
      </c>
      <c r="E1682" t="s">
        <v>37</v>
      </c>
      <c r="F1682" t="s">
        <v>38</v>
      </c>
      <c r="G1682" t="s">
        <v>33</v>
      </c>
      <c r="H1682">
        <v>42770</v>
      </c>
      <c r="I1682">
        <v>29684</v>
      </c>
      <c r="J1682">
        <v>1023</v>
      </c>
      <c r="K1682">
        <v>4.05</v>
      </c>
      <c r="L1682">
        <v>0</v>
      </c>
      <c r="M1682" t="s">
        <v>20</v>
      </c>
      <c r="N1682" t="s">
        <v>1782</v>
      </c>
    </row>
    <row r="1683" spans="1:14" x14ac:dyDescent="0.3">
      <c r="A1683" t="s">
        <v>1690</v>
      </c>
      <c r="B1683" t="s">
        <v>568</v>
      </c>
      <c r="C1683">
        <v>36</v>
      </c>
      <c r="D1683" t="s">
        <v>24</v>
      </c>
      <c r="E1683" t="s">
        <v>62</v>
      </c>
      <c r="F1683" t="s">
        <v>63</v>
      </c>
      <c r="G1683" t="s">
        <v>53</v>
      </c>
      <c r="H1683">
        <v>43140</v>
      </c>
      <c r="I1683">
        <v>39658</v>
      </c>
      <c r="J1683">
        <v>1081</v>
      </c>
      <c r="K1683">
        <v>2.35</v>
      </c>
      <c r="L1683">
        <v>2</v>
      </c>
      <c r="M1683" t="s">
        <v>34</v>
      </c>
      <c r="N1683" t="s">
        <v>1782</v>
      </c>
    </row>
    <row r="1684" spans="1:14" x14ac:dyDescent="0.3">
      <c r="A1684" t="s">
        <v>1273</v>
      </c>
      <c r="B1684" t="s">
        <v>1274</v>
      </c>
      <c r="C1684">
        <v>27</v>
      </c>
      <c r="D1684" t="s">
        <v>24</v>
      </c>
      <c r="E1684" t="s">
        <v>25</v>
      </c>
      <c r="F1684" t="s">
        <v>26</v>
      </c>
      <c r="G1684" t="s">
        <v>27</v>
      </c>
      <c r="H1684">
        <v>45445</v>
      </c>
      <c r="I1684">
        <v>29954</v>
      </c>
      <c r="J1684">
        <v>862</v>
      </c>
      <c r="K1684">
        <v>1.7</v>
      </c>
      <c r="L1684">
        <v>4</v>
      </c>
      <c r="M1684" t="s">
        <v>20</v>
      </c>
      <c r="N1684" t="s">
        <v>1782</v>
      </c>
    </row>
    <row r="1685" spans="1:14" x14ac:dyDescent="0.3">
      <c r="A1685" t="s">
        <v>1788</v>
      </c>
      <c r="B1685" t="s">
        <v>202</v>
      </c>
      <c r="C1685">
        <v>21</v>
      </c>
      <c r="D1685" t="s">
        <v>24</v>
      </c>
      <c r="E1685" t="s">
        <v>74</v>
      </c>
      <c r="F1685" t="s">
        <v>75</v>
      </c>
      <c r="G1685" t="s">
        <v>27</v>
      </c>
      <c r="H1685">
        <v>44773</v>
      </c>
      <c r="I1685">
        <v>32449</v>
      </c>
      <c r="J1685">
        <v>237</v>
      </c>
      <c r="K1685">
        <v>1</v>
      </c>
      <c r="L1685">
        <v>4</v>
      </c>
      <c r="M1685" t="s">
        <v>20</v>
      </c>
      <c r="N1685" t="s">
        <v>1782</v>
      </c>
    </row>
    <row r="1686" spans="1:14" x14ac:dyDescent="0.3">
      <c r="A1686" t="s">
        <v>1789</v>
      </c>
      <c r="B1686" t="s">
        <v>1181</v>
      </c>
      <c r="C1686">
        <v>29</v>
      </c>
      <c r="D1686" t="s">
        <v>24</v>
      </c>
      <c r="E1686" t="s">
        <v>62</v>
      </c>
      <c r="F1686" t="s">
        <v>63</v>
      </c>
      <c r="G1686" t="s">
        <v>33</v>
      </c>
      <c r="H1686">
        <v>43777</v>
      </c>
      <c r="I1686">
        <v>46707</v>
      </c>
      <c r="J1686">
        <v>1298</v>
      </c>
      <c r="K1686">
        <v>2.14</v>
      </c>
      <c r="L1686">
        <v>1</v>
      </c>
      <c r="M1686" t="s">
        <v>34</v>
      </c>
      <c r="N1686" t="s">
        <v>1782</v>
      </c>
    </row>
    <row r="1687" spans="1:14" x14ac:dyDescent="0.3">
      <c r="A1687" t="s">
        <v>638</v>
      </c>
      <c r="B1687" t="s">
        <v>639</v>
      </c>
      <c r="C1687">
        <v>32</v>
      </c>
      <c r="D1687" t="s">
        <v>24</v>
      </c>
      <c r="E1687" t="s">
        <v>37</v>
      </c>
      <c r="F1687" t="s">
        <v>38</v>
      </c>
      <c r="G1687" t="s">
        <v>27</v>
      </c>
      <c r="H1687">
        <v>43230</v>
      </c>
      <c r="I1687">
        <v>28655</v>
      </c>
      <c r="J1687">
        <v>1045</v>
      </c>
      <c r="K1687">
        <v>3.34</v>
      </c>
      <c r="L1687">
        <v>1</v>
      </c>
      <c r="M1687" t="s">
        <v>28</v>
      </c>
      <c r="N1687" t="s">
        <v>1782</v>
      </c>
    </row>
    <row r="1688" spans="1:14" x14ac:dyDescent="0.3">
      <c r="A1688" t="s">
        <v>1790</v>
      </c>
      <c r="B1688" t="s">
        <v>255</v>
      </c>
      <c r="C1688">
        <v>25</v>
      </c>
      <c r="D1688" t="s">
        <v>24</v>
      </c>
      <c r="E1688" t="s">
        <v>25</v>
      </c>
      <c r="F1688" t="s">
        <v>26</v>
      </c>
      <c r="G1688" t="s">
        <v>88</v>
      </c>
      <c r="H1688">
        <v>43948</v>
      </c>
      <c r="I1688">
        <v>32979</v>
      </c>
      <c r="J1688">
        <v>2113</v>
      </c>
      <c r="K1688">
        <v>3.01</v>
      </c>
      <c r="L1688">
        <v>3</v>
      </c>
      <c r="M1688" t="s">
        <v>28</v>
      </c>
      <c r="N1688" t="s">
        <v>1782</v>
      </c>
    </row>
    <row r="1689" spans="1:14" x14ac:dyDescent="0.3">
      <c r="A1689" t="s">
        <v>1791</v>
      </c>
      <c r="B1689" t="s">
        <v>224</v>
      </c>
      <c r="C1689">
        <v>33</v>
      </c>
      <c r="D1689" t="s">
        <v>16</v>
      </c>
      <c r="E1689" t="s">
        <v>17</v>
      </c>
      <c r="F1689" t="s">
        <v>18</v>
      </c>
      <c r="G1689" t="s">
        <v>33</v>
      </c>
      <c r="H1689">
        <v>43335</v>
      </c>
      <c r="I1689">
        <v>55492</v>
      </c>
      <c r="J1689">
        <v>1136</v>
      </c>
      <c r="K1689">
        <v>1.28</v>
      </c>
      <c r="L1689">
        <v>3</v>
      </c>
      <c r="M1689" t="s">
        <v>34</v>
      </c>
      <c r="N1689" t="s">
        <v>1782</v>
      </c>
    </row>
    <row r="1690" spans="1:14" x14ac:dyDescent="0.3">
      <c r="A1690" t="s">
        <v>1494</v>
      </c>
      <c r="B1690" t="s">
        <v>23</v>
      </c>
      <c r="C1690">
        <v>21</v>
      </c>
      <c r="D1690" t="s">
        <v>16</v>
      </c>
      <c r="E1690" t="s">
        <v>42</v>
      </c>
      <c r="F1690" t="s">
        <v>43</v>
      </c>
      <c r="G1690" t="s">
        <v>88</v>
      </c>
      <c r="H1690">
        <v>43547</v>
      </c>
      <c r="I1690">
        <v>40434</v>
      </c>
      <c r="J1690">
        <v>2142</v>
      </c>
      <c r="K1690">
        <v>3.42</v>
      </c>
      <c r="L1690">
        <v>4</v>
      </c>
      <c r="M1690" t="s">
        <v>20</v>
      </c>
      <c r="N1690" t="s">
        <v>1782</v>
      </c>
    </row>
    <row r="1691" spans="1:14" x14ac:dyDescent="0.3">
      <c r="A1691" t="s">
        <v>1792</v>
      </c>
      <c r="B1691" t="s">
        <v>843</v>
      </c>
      <c r="C1691">
        <v>23</v>
      </c>
      <c r="D1691" t="s">
        <v>16</v>
      </c>
      <c r="E1691" t="s">
        <v>17</v>
      </c>
      <c r="F1691" t="s">
        <v>18</v>
      </c>
      <c r="G1691" t="s">
        <v>33</v>
      </c>
      <c r="H1691">
        <v>44281</v>
      </c>
      <c r="I1691">
        <v>35258</v>
      </c>
      <c r="J1691">
        <v>2168</v>
      </c>
      <c r="K1691">
        <v>3.12</v>
      </c>
      <c r="L1691">
        <v>1</v>
      </c>
      <c r="M1691" t="s">
        <v>34</v>
      </c>
      <c r="N1691" t="s">
        <v>1782</v>
      </c>
    </row>
    <row r="1692" spans="1:14" x14ac:dyDescent="0.3">
      <c r="A1692" t="s">
        <v>891</v>
      </c>
      <c r="B1692" t="s">
        <v>176</v>
      </c>
      <c r="C1692">
        <v>34</v>
      </c>
      <c r="D1692" t="s">
        <v>24</v>
      </c>
      <c r="E1692" t="s">
        <v>31</v>
      </c>
      <c r="F1692" t="s">
        <v>32</v>
      </c>
      <c r="G1692" t="s">
        <v>50</v>
      </c>
      <c r="H1692">
        <v>44640</v>
      </c>
      <c r="I1692">
        <v>29165</v>
      </c>
      <c r="J1692">
        <v>1799</v>
      </c>
      <c r="K1692">
        <v>2.97</v>
      </c>
      <c r="L1692">
        <v>1</v>
      </c>
      <c r="M1692" t="s">
        <v>34</v>
      </c>
      <c r="N1692" t="s">
        <v>1782</v>
      </c>
    </row>
    <row r="1693" spans="1:14" x14ac:dyDescent="0.3">
      <c r="A1693" t="s">
        <v>854</v>
      </c>
      <c r="B1693" t="s">
        <v>49</v>
      </c>
      <c r="C1693">
        <v>27</v>
      </c>
      <c r="D1693" t="s">
        <v>24</v>
      </c>
      <c r="E1693" t="s">
        <v>25</v>
      </c>
      <c r="F1693" t="s">
        <v>26</v>
      </c>
      <c r="G1693" t="s">
        <v>39</v>
      </c>
      <c r="H1693">
        <v>42796</v>
      </c>
      <c r="I1693">
        <v>27122</v>
      </c>
      <c r="J1693">
        <v>644</v>
      </c>
      <c r="K1693">
        <v>3.7</v>
      </c>
      <c r="L1693">
        <v>1</v>
      </c>
      <c r="M1693" t="s">
        <v>20</v>
      </c>
      <c r="N1693" t="s">
        <v>1782</v>
      </c>
    </row>
    <row r="1694" spans="1:14" x14ac:dyDescent="0.3">
      <c r="A1694" t="s">
        <v>1344</v>
      </c>
      <c r="B1694" t="s">
        <v>572</v>
      </c>
      <c r="C1694">
        <v>35</v>
      </c>
      <c r="D1694" t="s">
        <v>16</v>
      </c>
      <c r="E1694" t="s">
        <v>58</v>
      </c>
      <c r="F1694" t="s">
        <v>59</v>
      </c>
      <c r="G1694" t="s">
        <v>105</v>
      </c>
      <c r="H1694">
        <v>43072</v>
      </c>
      <c r="I1694">
        <v>30167</v>
      </c>
      <c r="J1694">
        <v>1119</v>
      </c>
      <c r="K1694">
        <v>2.48</v>
      </c>
      <c r="L1694">
        <v>3</v>
      </c>
      <c r="M1694" t="s">
        <v>28</v>
      </c>
      <c r="N1694" t="s">
        <v>1782</v>
      </c>
    </row>
    <row r="1695" spans="1:14" x14ac:dyDescent="0.3">
      <c r="A1695" t="s">
        <v>60</v>
      </c>
      <c r="B1695" t="s">
        <v>61</v>
      </c>
      <c r="C1695">
        <v>21</v>
      </c>
      <c r="D1695" t="s">
        <v>16</v>
      </c>
      <c r="E1695" t="s">
        <v>62</v>
      </c>
      <c r="F1695" t="s">
        <v>63</v>
      </c>
      <c r="G1695" t="s">
        <v>50</v>
      </c>
      <c r="H1695">
        <v>43969</v>
      </c>
      <c r="I1695">
        <v>43254</v>
      </c>
      <c r="J1695">
        <v>826</v>
      </c>
      <c r="K1695">
        <v>1.99</v>
      </c>
      <c r="L1695">
        <v>4</v>
      </c>
      <c r="M1695" t="s">
        <v>34</v>
      </c>
      <c r="N1695" t="s">
        <v>1782</v>
      </c>
    </row>
    <row r="1696" spans="1:14" x14ac:dyDescent="0.3">
      <c r="A1696" t="s">
        <v>1793</v>
      </c>
      <c r="B1696" t="s">
        <v>1478</v>
      </c>
      <c r="C1696">
        <v>26</v>
      </c>
      <c r="D1696" t="s">
        <v>16</v>
      </c>
      <c r="E1696" t="s">
        <v>62</v>
      </c>
      <c r="F1696" t="s">
        <v>63</v>
      </c>
      <c r="G1696" t="s">
        <v>105</v>
      </c>
      <c r="H1696">
        <v>42320</v>
      </c>
      <c r="I1696">
        <v>49316</v>
      </c>
      <c r="J1696">
        <v>756</v>
      </c>
      <c r="K1696">
        <v>2.0499999999999998</v>
      </c>
      <c r="L1696">
        <v>6</v>
      </c>
      <c r="M1696" t="s">
        <v>20</v>
      </c>
      <c r="N1696" t="s">
        <v>1782</v>
      </c>
    </row>
    <row r="1697" spans="1:14" x14ac:dyDescent="0.3">
      <c r="A1697" t="s">
        <v>1507</v>
      </c>
      <c r="B1697" t="s">
        <v>1358</v>
      </c>
      <c r="C1697">
        <v>31</v>
      </c>
      <c r="D1697" t="s">
        <v>16</v>
      </c>
      <c r="E1697" t="s">
        <v>37</v>
      </c>
      <c r="F1697" t="s">
        <v>38</v>
      </c>
      <c r="G1697" t="s">
        <v>88</v>
      </c>
      <c r="H1697">
        <v>42900</v>
      </c>
      <c r="I1697">
        <v>31873</v>
      </c>
      <c r="J1697">
        <v>1216</v>
      </c>
      <c r="K1697">
        <v>2.65</v>
      </c>
      <c r="L1697">
        <v>3</v>
      </c>
      <c r="M1697" t="s">
        <v>20</v>
      </c>
      <c r="N1697" t="s">
        <v>1782</v>
      </c>
    </row>
    <row r="1698" spans="1:14" x14ac:dyDescent="0.3">
      <c r="A1698" t="s">
        <v>232</v>
      </c>
      <c r="B1698" t="s">
        <v>209</v>
      </c>
      <c r="C1698">
        <v>36</v>
      </c>
      <c r="D1698" t="s">
        <v>16</v>
      </c>
      <c r="E1698" t="s">
        <v>31</v>
      </c>
      <c r="F1698" t="s">
        <v>32</v>
      </c>
      <c r="G1698" t="s">
        <v>88</v>
      </c>
      <c r="H1698">
        <v>43083</v>
      </c>
      <c r="I1698">
        <v>34493</v>
      </c>
      <c r="J1698">
        <v>3893</v>
      </c>
      <c r="K1698">
        <v>4.76</v>
      </c>
      <c r="L1698">
        <v>2</v>
      </c>
      <c r="M1698" t="s">
        <v>34</v>
      </c>
      <c r="N1698" t="s">
        <v>1782</v>
      </c>
    </row>
    <row r="1699" spans="1:14" x14ac:dyDescent="0.3">
      <c r="A1699" t="s">
        <v>372</v>
      </c>
      <c r="B1699" t="s">
        <v>373</v>
      </c>
      <c r="C1699">
        <v>44</v>
      </c>
      <c r="D1699" t="s">
        <v>24</v>
      </c>
      <c r="E1699" t="s">
        <v>25</v>
      </c>
      <c r="F1699" t="s">
        <v>26</v>
      </c>
      <c r="G1699" t="s">
        <v>19</v>
      </c>
      <c r="H1699">
        <v>42250</v>
      </c>
      <c r="I1699">
        <v>33543</v>
      </c>
      <c r="J1699">
        <v>906</v>
      </c>
      <c r="K1699">
        <v>2.68</v>
      </c>
      <c r="L1699">
        <v>2</v>
      </c>
      <c r="M1699" t="s">
        <v>28</v>
      </c>
      <c r="N1699" t="s">
        <v>1782</v>
      </c>
    </row>
    <row r="1700" spans="1:14" x14ac:dyDescent="0.3">
      <c r="A1700" t="s">
        <v>569</v>
      </c>
      <c r="B1700" t="s">
        <v>224</v>
      </c>
      <c r="C1700">
        <v>26</v>
      </c>
      <c r="D1700" t="s">
        <v>16</v>
      </c>
      <c r="E1700" t="s">
        <v>42</v>
      </c>
      <c r="F1700" t="s">
        <v>43</v>
      </c>
      <c r="G1700" t="s">
        <v>33</v>
      </c>
      <c r="H1700">
        <v>44013</v>
      </c>
      <c r="I1700">
        <v>42346</v>
      </c>
      <c r="J1700">
        <v>2497</v>
      </c>
      <c r="K1700">
        <v>4.99</v>
      </c>
      <c r="L1700">
        <v>1</v>
      </c>
      <c r="M1700" t="s">
        <v>20</v>
      </c>
      <c r="N1700" t="s">
        <v>1782</v>
      </c>
    </row>
    <row r="1701" spans="1:14" x14ac:dyDescent="0.3">
      <c r="A1701" t="s">
        <v>1598</v>
      </c>
      <c r="B1701" t="s">
        <v>487</v>
      </c>
      <c r="C1701">
        <v>31</v>
      </c>
      <c r="D1701" t="s">
        <v>16</v>
      </c>
      <c r="E1701" t="s">
        <v>58</v>
      </c>
      <c r="F1701" t="s">
        <v>59</v>
      </c>
      <c r="G1701" t="s">
        <v>53</v>
      </c>
      <c r="H1701">
        <v>42472</v>
      </c>
      <c r="I1701">
        <v>26288</v>
      </c>
      <c r="J1701">
        <v>2112</v>
      </c>
      <c r="K1701">
        <v>3.67</v>
      </c>
      <c r="L1701">
        <v>1</v>
      </c>
      <c r="M1701" t="s">
        <v>28</v>
      </c>
      <c r="N1701" t="s">
        <v>1782</v>
      </c>
    </row>
    <row r="1702" spans="1:14" x14ac:dyDescent="0.3">
      <c r="A1702" t="s">
        <v>1139</v>
      </c>
      <c r="B1702" t="s">
        <v>663</v>
      </c>
      <c r="C1702">
        <v>28</v>
      </c>
      <c r="D1702" t="s">
        <v>16</v>
      </c>
      <c r="E1702" t="s">
        <v>74</v>
      </c>
      <c r="F1702" t="s">
        <v>75</v>
      </c>
      <c r="G1702" t="s">
        <v>39</v>
      </c>
      <c r="H1702">
        <v>44820</v>
      </c>
      <c r="I1702">
        <v>28266</v>
      </c>
      <c r="J1702">
        <v>1083</v>
      </c>
      <c r="K1702">
        <v>4.12</v>
      </c>
      <c r="L1702">
        <v>1</v>
      </c>
      <c r="M1702" t="s">
        <v>34</v>
      </c>
      <c r="N1702" t="s">
        <v>1782</v>
      </c>
    </row>
    <row r="1703" spans="1:14" x14ac:dyDescent="0.3">
      <c r="A1703" t="s">
        <v>1794</v>
      </c>
      <c r="B1703" t="s">
        <v>1407</v>
      </c>
      <c r="C1703">
        <v>45</v>
      </c>
      <c r="D1703" t="s">
        <v>16</v>
      </c>
      <c r="E1703" t="s">
        <v>31</v>
      </c>
      <c r="F1703" t="s">
        <v>32</v>
      </c>
      <c r="G1703" t="s">
        <v>53</v>
      </c>
      <c r="H1703">
        <v>43938</v>
      </c>
      <c r="I1703">
        <v>34629</v>
      </c>
      <c r="J1703">
        <v>1335</v>
      </c>
      <c r="K1703">
        <v>4.24</v>
      </c>
      <c r="L1703">
        <v>1</v>
      </c>
      <c r="M1703" t="s">
        <v>28</v>
      </c>
      <c r="N1703" t="s">
        <v>1782</v>
      </c>
    </row>
    <row r="1704" spans="1:14" x14ac:dyDescent="0.3">
      <c r="A1704" t="s">
        <v>665</v>
      </c>
      <c r="B1704" t="s">
        <v>666</v>
      </c>
      <c r="C1704">
        <v>34</v>
      </c>
      <c r="D1704" t="s">
        <v>16</v>
      </c>
      <c r="E1704" t="s">
        <v>17</v>
      </c>
      <c r="F1704" t="s">
        <v>18</v>
      </c>
      <c r="G1704" t="s">
        <v>53</v>
      </c>
      <c r="H1704">
        <v>43932</v>
      </c>
      <c r="I1704">
        <v>50560</v>
      </c>
      <c r="J1704">
        <v>1410</v>
      </c>
      <c r="K1704">
        <v>3.76</v>
      </c>
      <c r="L1704">
        <v>5</v>
      </c>
      <c r="M1704" t="s">
        <v>20</v>
      </c>
      <c r="N1704" t="s">
        <v>1782</v>
      </c>
    </row>
    <row r="1705" spans="1:14" x14ac:dyDescent="0.3">
      <c r="A1705" t="s">
        <v>1327</v>
      </c>
      <c r="B1705" t="s">
        <v>577</v>
      </c>
      <c r="C1705">
        <v>38</v>
      </c>
      <c r="D1705" t="s">
        <v>16</v>
      </c>
      <c r="E1705" t="s">
        <v>58</v>
      </c>
      <c r="F1705" t="s">
        <v>59</v>
      </c>
      <c r="G1705" t="s">
        <v>105</v>
      </c>
      <c r="H1705">
        <v>43037</v>
      </c>
      <c r="I1705">
        <v>27532</v>
      </c>
      <c r="J1705">
        <v>2085</v>
      </c>
      <c r="K1705">
        <v>3.87</v>
      </c>
      <c r="L1705">
        <v>1</v>
      </c>
      <c r="M1705" t="s">
        <v>34</v>
      </c>
      <c r="N1705" t="s">
        <v>1782</v>
      </c>
    </row>
    <row r="1706" spans="1:14" x14ac:dyDescent="0.3">
      <c r="A1706" t="s">
        <v>1795</v>
      </c>
      <c r="B1706" t="s">
        <v>495</v>
      </c>
      <c r="C1706">
        <v>38</v>
      </c>
      <c r="D1706" t="s">
        <v>24</v>
      </c>
      <c r="E1706" t="s">
        <v>31</v>
      </c>
      <c r="F1706" t="s">
        <v>32</v>
      </c>
      <c r="G1706" t="s">
        <v>19</v>
      </c>
      <c r="H1706">
        <v>44068</v>
      </c>
      <c r="I1706">
        <v>31001</v>
      </c>
      <c r="J1706">
        <v>1965</v>
      </c>
      <c r="K1706">
        <v>2.78</v>
      </c>
      <c r="L1706">
        <v>1</v>
      </c>
      <c r="M1706" t="s">
        <v>34</v>
      </c>
      <c r="N1706" t="s">
        <v>1782</v>
      </c>
    </row>
    <row r="1707" spans="1:14" x14ac:dyDescent="0.3">
      <c r="A1707" t="s">
        <v>1796</v>
      </c>
      <c r="B1707" t="s">
        <v>1797</v>
      </c>
      <c r="C1707">
        <v>25</v>
      </c>
      <c r="D1707" t="s">
        <v>16</v>
      </c>
      <c r="E1707" t="s">
        <v>58</v>
      </c>
      <c r="F1707" t="s">
        <v>59</v>
      </c>
      <c r="G1707" t="s">
        <v>27</v>
      </c>
      <c r="H1707">
        <v>43917</v>
      </c>
      <c r="I1707">
        <v>22752</v>
      </c>
      <c r="J1707">
        <v>1473</v>
      </c>
      <c r="K1707">
        <v>3.43</v>
      </c>
      <c r="L1707">
        <v>6</v>
      </c>
      <c r="M1707" t="s">
        <v>20</v>
      </c>
      <c r="N1707" t="s">
        <v>1782</v>
      </c>
    </row>
    <row r="1708" spans="1:14" x14ac:dyDescent="0.3">
      <c r="A1708" t="s">
        <v>1798</v>
      </c>
      <c r="B1708" t="s">
        <v>529</v>
      </c>
      <c r="C1708">
        <v>30</v>
      </c>
      <c r="D1708" t="s">
        <v>24</v>
      </c>
      <c r="E1708" t="s">
        <v>74</v>
      </c>
      <c r="F1708" t="s">
        <v>75</v>
      </c>
      <c r="G1708" t="s">
        <v>88</v>
      </c>
      <c r="H1708">
        <v>45103</v>
      </c>
      <c r="I1708">
        <v>33914</v>
      </c>
      <c r="J1708">
        <v>2875</v>
      </c>
      <c r="K1708">
        <v>4.45</v>
      </c>
      <c r="L1708">
        <v>3</v>
      </c>
      <c r="M1708" t="s">
        <v>28</v>
      </c>
      <c r="N1708" t="s">
        <v>1782</v>
      </c>
    </row>
    <row r="1709" spans="1:14" x14ac:dyDescent="0.3">
      <c r="A1709" t="s">
        <v>1470</v>
      </c>
      <c r="B1709" t="s">
        <v>319</v>
      </c>
      <c r="C1709">
        <v>33</v>
      </c>
      <c r="D1709" t="s">
        <v>16</v>
      </c>
      <c r="E1709" t="s">
        <v>31</v>
      </c>
      <c r="F1709" t="s">
        <v>32</v>
      </c>
      <c r="G1709" t="s">
        <v>27</v>
      </c>
      <c r="H1709">
        <v>45613</v>
      </c>
      <c r="I1709">
        <v>30048</v>
      </c>
      <c r="J1709">
        <v>1183</v>
      </c>
      <c r="K1709">
        <v>4.21</v>
      </c>
      <c r="L1709">
        <v>2</v>
      </c>
      <c r="M1709" t="s">
        <v>28</v>
      </c>
      <c r="N1709" t="s">
        <v>1782</v>
      </c>
    </row>
    <row r="1710" spans="1:14" x14ac:dyDescent="0.3">
      <c r="A1710" t="s">
        <v>1799</v>
      </c>
      <c r="B1710" t="s">
        <v>466</v>
      </c>
      <c r="C1710">
        <v>36</v>
      </c>
      <c r="D1710" t="s">
        <v>16</v>
      </c>
      <c r="E1710" t="s">
        <v>62</v>
      </c>
      <c r="F1710" t="s">
        <v>63</v>
      </c>
      <c r="G1710" t="s">
        <v>19</v>
      </c>
      <c r="H1710">
        <v>42183</v>
      </c>
      <c r="I1710">
        <v>32199</v>
      </c>
      <c r="J1710">
        <v>2457</v>
      </c>
      <c r="K1710">
        <v>3.31</v>
      </c>
      <c r="L1710">
        <v>3</v>
      </c>
      <c r="M1710" t="s">
        <v>20</v>
      </c>
      <c r="N1710" t="s">
        <v>1782</v>
      </c>
    </row>
    <row r="1711" spans="1:14" x14ac:dyDescent="0.3">
      <c r="A1711" t="s">
        <v>1800</v>
      </c>
      <c r="B1711" t="s">
        <v>735</v>
      </c>
      <c r="C1711">
        <v>37</v>
      </c>
      <c r="D1711" t="s">
        <v>16</v>
      </c>
      <c r="E1711" t="s">
        <v>74</v>
      </c>
      <c r="F1711" t="s">
        <v>75</v>
      </c>
      <c r="G1711" t="s">
        <v>88</v>
      </c>
      <c r="H1711">
        <v>45030</v>
      </c>
      <c r="I1711">
        <v>31091</v>
      </c>
      <c r="J1711">
        <v>1886</v>
      </c>
      <c r="K1711">
        <v>2.61</v>
      </c>
      <c r="L1711">
        <v>0</v>
      </c>
      <c r="M1711" t="s">
        <v>34</v>
      </c>
      <c r="N1711" t="s">
        <v>1782</v>
      </c>
    </row>
    <row r="1712" spans="1:14" x14ac:dyDescent="0.3">
      <c r="A1712" t="s">
        <v>166</v>
      </c>
      <c r="B1712" t="s">
        <v>167</v>
      </c>
      <c r="C1712">
        <v>32</v>
      </c>
      <c r="D1712" t="s">
        <v>24</v>
      </c>
      <c r="E1712" t="s">
        <v>74</v>
      </c>
      <c r="F1712" t="s">
        <v>75</v>
      </c>
      <c r="G1712" t="s">
        <v>33</v>
      </c>
      <c r="H1712">
        <v>43285</v>
      </c>
      <c r="I1712">
        <v>39137</v>
      </c>
      <c r="J1712">
        <v>2313</v>
      </c>
      <c r="K1712">
        <v>2.87</v>
      </c>
      <c r="L1712">
        <v>0</v>
      </c>
      <c r="M1712" t="s">
        <v>28</v>
      </c>
      <c r="N1712" t="s">
        <v>1782</v>
      </c>
    </row>
    <row r="1713" spans="1:14" x14ac:dyDescent="0.3">
      <c r="A1713" t="s">
        <v>1012</v>
      </c>
      <c r="B1713" t="s">
        <v>738</v>
      </c>
      <c r="C1713">
        <v>30</v>
      </c>
      <c r="D1713" t="s">
        <v>24</v>
      </c>
      <c r="E1713" t="s">
        <v>31</v>
      </c>
      <c r="F1713" t="s">
        <v>32</v>
      </c>
      <c r="G1713" t="s">
        <v>53</v>
      </c>
      <c r="H1713">
        <v>43760</v>
      </c>
      <c r="I1713">
        <v>39470</v>
      </c>
      <c r="J1713">
        <v>504</v>
      </c>
      <c r="K1713">
        <v>1.64</v>
      </c>
      <c r="L1713">
        <v>3</v>
      </c>
      <c r="M1713" t="s">
        <v>20</v>
      </c>
      <c r="N1713" t="s">
        <v>1782</v>
      </c>
    </row>
    <row r="1714" spans="1:14" x14ac:dyDescent="0.3">
      <c r="A1714" t="s">
        <v>934</v>
      </c>
      <c r="B1714" t="s">
        <v>100</v>
      </c>
      <c r="C1714">
        <v>32</v>
      </c>
      <c r="D1714" t="s">
        <v>16</v>
      </c>
      <c r="E1714" t="s">
        <v>37</v>
      </c>
      <c r="F1714" t="s">
        <v>38</v>
      </c>
      <c r="G1714" t="s">
        <v>53</v>
      </c>
      <c r="H1714">
        <v>44100</v>
      </c>
      <c r="I1714">
        <v>30088</v>
      </c>
      <c r="J1714">
        <v>2264</v>
      </c>
      <c r="K1714">
        <v>4.5999999999999996</v>
      </c>
      <c r="L1714">
        <v>3</v>
      </c>
      <c r="M1714" t="s">
        <v>28</v>
      </c>
      <c r="N1714" t="s">
        <v>1782</v>
      </c>
    </row>
    <row r="1715" spans="1:14" x14ac:dyDescent="0.3">
      <c r="A1715" t="s">
        <v>1190</v>
      </c>
      <c r="B1715" t="s">
        <v>675</v>
      </c>
      <c r="C1715">
        <v>28</v>
      </c>
      <c r="D1715" t="s">
        <v>24</v>
      </c>
      <c r="E1715" t="s">
        <v>42</v>
      </c>
      <c r="F1715" t="s">
        <v>43</v>
      </c>
      <c r="G1715" t="s">
        <v>50</v>
      </c>
      <c r="H1715">
        <v>43505</v>
      </c>
      <c r="I1715">
        <v>41212</v>
      </c>
      <c r="J1715">
        <v>1351</v>
      </c>
      <c r="K1715">
        <v>2.2200000000000002</v>
      </c>
      <c r="L1715">
        <v>1</v>
      </c>
      <c r="M1715" t="s">
        <v>20</v>
      </c>
      <c r="N1715" t="s">
        <v>1782</v>
      </c>
    </row>
    <row r="1716" spans="1:14" x14ac:dyDescent="0.3">
      <c r="A1716" t="s">
        <v>1801</v>
      </c>
      <c r="B1716" t="s">
        <v>930</v>
      </c>
      <c r="C1716">
        <v>30</v>
      </c>
      <c r="D1716" t="s">
        <v>16</v>
      </c>
      <c r="E1716" t="s">
        <v>17</v>
      </c>
      <c r="F1716" t="s">
        <v>18</v>
      </c>
      <c r="G1716" t="s">
        <v>105</v>
      </c>
      <c r="H1716">
        <v>43327</v>
      </c>
      <c r="I1716">
        <v>45893</v>
      </c>
      <c r="J1716">
        <v>2748</v>
      </c>
      <c r="K1716">
        <v>3.88</v>
      </c>
      <c r="L1716">
        <v>1</v>
      </c>
      <c r="M1716" t="s">
        <v>34</v>
      </c>
      <c r="N1716" t="s">
        <v>1782</v>
      </c>
    </row>
    <row r="1717" spans="1:14" x14ac:dyDescent="0.3">
      <c r="A1717" t="s">
        <v>1802</v>
      </c>
      <c r="B1717" t="s">
        <v>1803</v>
      </c>
      <c r="C1717">
        <v>29</v>
      </c>
      <c r="D1717" t="s">
        <v>24</v>
      </c>
      <c r="E1717" t="s">
        <v>62</v>
      </c>
      <c r="F1717" t="s">
        <v>63</v>
      </c>
      <c r="G1717" t="s">
        <v>19</v>
      </c>
      <c r="H1717">
        <v>43071</v>
      </c>
      <c r="I1717">
        <v>38729</v>
      </c>
      <c r="J1717">
        <v>1290</v>
      </c>
      <c r="K1717">
        <v>3.72</v>
      </c>
      <c r="L1717">
        <v>8</v>
      </c>
      <c r="M1717" t="s">
        <v>28</v>
      </c>
      <c r="N1717" t="s">
        <v>1782</v>
      </c>
    </row>
    <row r="1718" spans="1:14" x14ac:dyDescent="0.3">
      <c r="A1718" t="s">
        <v>1654</v>
      </c>
      <c r="B1718" t="s">
        <v>362</v>
      </c>
      <c r="C1718">
        <v>33</v>
      </c>
      <c r="D1718" t="s">
        <v>16</v>
      </c>
      <c r="E1718" t="s">
        <v>37</v>
      </c>
      <c r="F1718" t="s">
        <v>38</v>
      </c>
      <c r="G1718" t="s">
        <v>39</v>
      </c>
      <c r="H1718">
        <v>43159</v>
      </c>
      <c r="I1718">
        <v>25468</v>
      </c>
      <c r="J1718">
        <v>837</v>
      </c>
      <c r="K1718">
        <v>2.7</v>
      </c>
      <c r="L1718">
        <v>1</v>
      </c>
      <c r="M1718" t="s">
        <v>34</v>
      </c>
      <c r="N1718" t="s">
        <v>1782</v>
      </c>
    </row>
    <row r="1719" spans="1:14" x14ac:dyDescent="0.3">
      <c r="A1719" t="s">
        <v>1804</v>
      </c>
      <c r="B1719" t="s">
        <v>829</v>
      </c>
      <c r="C1719">
        <v>27</v>
      </c>
      <c r="D1719" t="s">
        <v>16</v>
      </c>
      <c r="E1719" t="s">
        <v>42</v>
      </c>
      <c r="F1719" t="s">
        <v>43</v>
      </c>
      <c r="G1719" t="s">
        <v>88</v>
      </c>
      <c r="H1719">
        <v>43712</v>
      </c>
      <c r="I1719">
        <v>47013</v>
      </c>
      <c r="J1719">
        <v>2811</v>
      </c>
      <c r="K1719">
        <v>3.29</v>
      </c>
      <c r="L1719">
        <v>5</v>
      </c>
      <c r="M1719" t="s">
        <v>20</v>
      </c>
      <c r="N1719" t="s">
        <v>1782</v>
      </c>
    </row>
    <row r="1720" spans="1:14" x14ac:dyDescent="0.3">
      <c r="A1720" t="s">
        <v>1805</v>
      </c>
      <c r="B1720" t="s">
        <v>213</v>
      </c>
      <c r="C1720">
        <v>28</v>
      </c>
      <c r="D1720" t="s">
        <v>24</v>
      </c>
      <c r="E1720" t="s">
        <v>25</v>
      </c>
      <c r="F1720" t="s">
        <v>26</v>
      </c>
      <c r="G1720" t="s">
        <v>88</v>
      </c>
      <c r="H1720">
        <v>42307</v>
      </c>
      <c r="I1720">
        <v>35244</v>
      </c>
      <c r="J1720">
        <v>3537</v>
      </c>
      <c r="K1720">
        <v>4.51</v>
      </c>
      <c r="L1720">
        <v>2</v>
      </c>
      <c r="M1720" t="s">
        <v>34</v>
      </c>
      <c r="N1720" t="s">
        <v>1782</v>
      </c>
    </row>
    <row r="1721" spans="1:14" x14ac:dyDescent="0.3">
      <c r="A1721" t="s">
        <v>1806</v>
      </c>
      <c r="B1721" t="s">
        <v>1688</v>
      </c>
      <c r="C1721">
        <v>29</v>
      </c>
      <c r="D1721" t="s">
        <v>16</v>
      </c>
      <c r="E1721" t="s">
        <v>25</v>
      </c>
      <c r="F1721" t="s">
        <v>26</v>
      </c>
      <c r="G1721" t="s">
        <v>27</v>
      </c>
      <c r="H1721">
        <v>44423</v>
      </c>
      <c r="I1721">
        <v>32160</v>
      </c>
      <c r="J1721">
        <v>683</v>
      </c>
      <c r="K1721">
        <v>2.75</v>
      </c>
      <c r="L1721">
        <v>7</v>
      </c>
      <c r="M1721" t="s">
        <v>20</v>
      </c>
      <c r="N1721" t="s">
        <v>1782</v>
      </c>
    </row>
    <row r="1722" spans="1:14" x14ac:dyDescent="0.3">
      <c r="A1722" t="s">
        <v>1472</v>
      </c>
      <c r="B1722" t="s">
        <v>433</v>
      </c>
      <c r="C1722">
        <v>38</v>
      </c>
      <c r="D1722" t="s">
        <v>16</v>
      </c>
      <c r="E1722" t="s">
        <v>37</v>
      </c>
      <c r="F1722" t="s">
        <v>38</v>
      </c>
      <c r="G1722" t="s">
        <v>39</v>
      </c>
      <c r="H1722">
        <v>42220</v>
      </c>
      <c r="I1722">
        <v>31266</v>
      </c>
      <c r="J1722">
        <v>1375</v>
      </c>
      <c r="K1722">
        <v>2.23</v>
      </c>
      <c r="L1722">
        <v>4</v>
      </c>
      <c r="M1722" t="s">
        <v>34</v>
      </c>
      <c r="N1722" t="s">
        <v>1782</v>
      </c>
    </row>
    <row r="1723" spans="1:14" x14ac:dyDescent="0.3">
      <c r="A1723" t="s">
        <v>345</v>
      </c>
      <c r="B1723" t="s">
        <v>346</v>
      </c>
      <c r="C1723">
        <v>37</v>
      </c>
      <c r="D1723" t="s">
        <v>16</v>
      </c>
      <c r="E1723" t="s">
        <v>25</v>
      </c>
      <c r="F1723" t="s">
        <v>26</v>
      </c>
      <c r="G1723" t="s">
        <v>33</v>
      </c>
      <c r="H1723">
        <v>44343</v>
      </c>
      <c r="I1723">
        <v>23310</v>
      </c>
      <c r="J1723">
        <v>1014</v>
      </c>
      <c r="K1723">
        <v>2.15</v>
      </c>
      <c r="L1723">
        <v>3</v>
      </c>
      <c r="M1723" t="s">
        <v>20</v>
      </c>
      <c r="N1723" t="s">
        <v>1782</v>
      </c>
    </row>
    <row r="1724" spans="1:14" x14ac:dyDescent="0.3">
      <c r="A1724" t="s">
        <v>789</v>
      </c>
      <c r="B1724" t="s">
        <v>308</v>
      </c>
      <c r="C1724">
        <v>21</v>
      </c>
      <c r="D1724" t="s">
        <v>24</v>
      </c>
      <c r="E1724" t="s">
        <v>74</v>
      </c>
      <c r="F1724" t="s">
        <v>75</v>
      </c>
      <c r="G1724" t="s">
        <v>33</v>
      </c>
      <c r="H1724">
        <v>42186</v>
      </c>
      <c r="I1724">
        <v>33929</v>
      </c>
      <c r="J1724">
        <v>2197</v>
      </c>
      <c r="K1724">
        <v>3.92</v>
      </c>
      <c r="L1724">
        <v>4</v>
      </c>
      <c r="M1724" t="s">
        <v>20</v>
      </c>
      <c r="N1724" t="s">
        <v>1782</v>
      </c>
    </row>
    <row r="1725" spans="1:14" x14ac:dyDescent="0.3">
      <c r="A1725" t="s">
        <v>1355</v>
      </c>
      <c r="B1725" t="s">
        <v>266</v>
      </c>
      <c r="C1725">
        <v>28</v>
      </c>
      <c r="D1725" t="s">
        <v>16</v>
      </c>
      <c r="E1725" t="s">
        <v>62</v>
      </c>
      <c r="F1725" t="s">
        <v>63</v>
      </c>
      <c r="G1725" t="s">
        <v>27</v>
      </c>
      <c r="H1725">
        <v>42263</v>
      </c>
      <c r="I1725">
        <v>38124</v>
      </c>
      <c r="J1725">
        <v>3074</v>
      </c>
      <c r="K1725">
        <v>3.65</v>
      </c>
      <c r="L1725">
        <v>4</v>
      </c>
      <c r="M1725" t="s">
        <v>28</v>
      </c>
      <c r="N1725" t="s">
        <v>1782</v>
      </c>
    </row>
    <row r="1726" spans="1:14" x14ac:dyDescent="0.3">
      <c r="A1726" t="s">
        <v>392</v>
      </c>
      <c r="B1726" t="s">
        <v>393</v>
      </c>
      <c r="C1726">
        <v>29</v>
      </c>
      <c r="D1726" t="s">
        <v>24</v>
      </c>
      <c r="E1726" t="s">
        <v>37</v>
      </c>
      <c r="F1726" t="s">
        <v>38</v>
      </c>
      <c r="G1726" t="s">
        <v>33</v>
      </c>
      <c r="H1726">
        <v>45106</v>
      </c>
      <c r="I1726">
        <v>25126</v>
      </c>
      <c r="J1726">
        <v>2325</v>
      </c>
      <c r="K1726">
        <v>4.63</v>
      </c>
      <c r="L1726">
        <v>4</v>
      </c>
      <c r="M1726" t="s">
        <v>34</v>
      </c>
      <c r="N1726" t="s">
        <v>1782</v>
      </c>
    </row>
    <row r="1727" spans="1:14" x14ac:dyDescent="0.3">
      <c r="A1727" t="s">
        <v>929</v>
      </c>
      <c r="B1727" t="s">
        <v>930</v>
      </c>
      <c r="C1727">
        <v>32</v>
      </c>
      <c r="D1727" t="s">
        <v>24</v>
      </c>
      <c r="E1727" t="s">
        <v>17</v>
      </c>
      <c r="F1727" t="s">
        <v>18</v>
      </c>
      <c r="G1727" t="s">
        <v>19</v>
      </c>
      <c r="H1727">
        <v>45498</v>
      </c>
      <c r="I1727">
        <v>46449</v>
      </c>
      <c r="J1727">
        <v>1585</v>
      </c>
      <c r="K1727">
        <v>2.9</v>
      </c>
      <c r="L1727">
        <v>11</v>
      </c>
      <c r="M1727" t="s">
        <v>20</v>
      </c>
      <c r="N1727" t="s">
        <v>1782</v>
      </c>
    </row>
    <row r="1728" spans="1:14" x14ac:dyDescent="0.3">
      <c r="A1728" t="s">
        <v>1807</v>
      </c>
      <c r="B1728" t="s">
        <v>795</v>
      </c>
      <c r="C1728">
        <v>32</v>
      </c>
      <c r="D1728" t="s">
        <v>16</v>
      </c>
      <c r="E1728" t="s">
        <v>25</v>
      </c>
      <c r="F1728" t="s">
        <v>26</v>
      </c>
      <c r="G1728" t="s">
        <v>105</v>
      </c>
      <c r="H1728">
        <v>44054</v>
      </c>
      <c r="I1728">
        <v>34257</v>
      </c>
      <c r="J1728">
        <v>3029</v>
      </c>
      <c r="K1728">
        <v>4.96</v>
      </c>
      <c r="L1728">
        <v>3</v>
      </c>
      <c r="M1728" t="s">
        <v>20</v>
      </c>
      <c r="N1728" t="s">
        <v>1782</v>
      </c>
    </row>
    <row r="1729" spans="1:14" x14ac:dyDescent="0.3">
      <c r="A1729" t="s">
        <v>1808</v>
      </c>
      <c r="B1729" t="s">
        <v>145</v>
      </c>
      <c r="C1729">
        <v>21</v>
      </c>
      <c r="D1729" t="s">
        <v>24</v>
      </c>
      <c r="E1729" t="s">
        <v>31</v>
      </c>
      <c r="F1729" t="s">
        <v>32</v>
      </c>
      <c r="G1729" t="s">
        <v>39</v>
      </c>
      <c r="H1729">
        <v>45338</v>
      </c>
      <c r="I1729">
        <v>32456</v>
      </c>
      <c r="J1729">
        <v>2175</v>
      </c>
      <c r="K1729">
        <v>4.71</v>
      </c>
      <c r="L1729">
        <v>2</v>
      </c>
      <c r="M1729" t="s">
        <v>34</v>
      </c>
      <c r="N1729" t="s">
        <v>1782</v>
      </c>
    </row>
    <row r="1730" spans="1:14" x14ac:dyDescent="0.3">
      <c r="A1730" t="s">
        <v>1809</v>
      </c>
      <c r="B1730" t="s">
        <v>616</v>
      </c>
      <c r="C1730">
        <v>23</v>
      </c>
      <c r="D1730" t="s">
        <v>16</v>
      </c>
      <c r="E1730" t="s">
        <v>31</v>
      </c>
      <c r="F1730" t="s">
        <v>32</v>
      </c>
      <c r="G1730" t="s">
        <v>27</v>
      </c>
      <c r="H1730">
        <v>45310</v>
      </c>
      <c r="I1730">
        <v>29326</v>
      </c>
      <c r="J1730">
        <v>698</v>
      </c>
      <c r="K1730">
        <v>3.95</v>
      </c>
      <c r="L1730">
        <v>2</v>
      </c>
      <c r="M1730" t="s">
        <v>20</v>
      </c>
      <c r="N1730" t="s">
        <v>1782</v>
      </c>
    </row>
    <row r="1731" spans="1:14" x14ac:dyDescent="0.3">
      <c r="A1731" t="s">
        <v>1810</v>
      </c>
      <c r="B1731" t="s">
        <v>1811</v>
      </c>
      <c r="C1731">
        <v>42</v>
      </c>
      <c r="D1731" t="s">
        <v>16</v>
      </c>
      <c r="E1731" t="s">
        <v>17</v>
      </c>
      <c r="F1731" t="s">
        <v>18</v>
      </c>
      <c r="G1731" t="s">
        <v>19</v>
      </c>
      <c r="H1731">
        <v>42098</v>
      </c>
      <c r="I1731">
        <v>42558</v>
      </c>
      <c r="J1731">
        <v>1199</v>
      </c>
      <c r="K1731">
        <v>2.56</v>
      </c>
      <c r="L1731">
        <v>2</v>
      </c>
      <c r="M1731" t="s">
        <v>20</v>
      </c>
      <c r="N1731" t="s">
        <v>1782</v>
      </c>
    </row>
    <row r="1732" spans="1:14" x14ac:dyDescent="0.3">
      <c r="A1732" t="s">
        <v>101</v>
      </c>
      <c r="B1732" t="s">
        <v>102</v>
      </c>
      <c r="C1732">
        <v>35</v>
      </c>
      <c r="D1732" t="s">
        <v>24</v>
      </c>
      <c r="E1732" t="s">
        <v>58</v>
      </c>
      <c r="F1732" t="s">
        <v>59</v>
      </c>
      <c r="G1732" t="s">
        <v>33</v>
      </c>
      <c r="H1732">
        <v>42622</v>
      </c>
      <c r="I1732">
        <v>28410</v>
      </c>
      <c r="J1732">
        <v>851</v>
      </c>
      <c r="K1732">
        <v>1.87</v>
      </c>
      <c r="L1732">
        <v>2</v>
      </c>
      <c r="M1732" t="s">
        <v>20</v>
      </c>
      <c r="N1732" t="s">
        <v>1782</v>
      </c>
    </row>
    <row r="1733" spans="1:14" x14ac:dyDescent="0.3">
      <c r="A1733" t="s">
        <v>1812</v>
      </c>
      <c r="B1733" t="s">
        <v>1202</v>
      </c>
      <c r="C1733">
        <v>34</v>
      </c>
      <c r="D1733" t="s">
        <v>16</v>
      </c>
      <c r="E1733" t="s">
        <v>74</v>
      </c>
      <c r="F1733" t="s">
        <v>75</v>
      </c>
      <c r="G1733" t="s">
        <v>50</v>
      </c>
      <c r="H1733">
        <v>42420</v>
      </c>
      <c r="I1733">
        <v>39281</v>
      </c>
      <c r="J1733">
        <v>1566</v>
      </c>
      <c r="K1733">
        <v>4.1900000000000004</v>
      </c>
      <c r="L1733">
        <v>3</v>
      </c>
      <c r="M1733" t="s">
        <v>28</v>
      </c>
      <c r="N1733" t="s">
        <v>1782</v>
      </c>
    </row>
    <row r="1734" spans="1:14" x14ac:dyDescent="0.3">
      <c r="A1734" t="s">
        <v>1813</v>
      </c>
      <c r="B1734" t="s">
        <v>554</v>
      </c>
      <c r="C1734">
        <v>30</v>
      </c>
      <c r="D1734" t="s">
        <v>16</v>
      </c>
      <c r="E1734" t="s">
        <v>58</v>
      </c>
      <c r="F1734" t="s">
        <v>59</v>
      </c>
      <c r="G1734" t="s">
        <v>88</v>
      </c>
      <c r="H1734">
        <v>43495</v>
      </c>
      <c r="I1734">
        <v>31281</v>
      </c>
      <c r="J1734">
        <v>1931</v>
      </c>
      <c r="K1734">
        <v>3.36</v>
      </c>
      <c r="L1734">
        <v>3</v>
      </c>
      <c r="M1734" t="s">
        <v>34</v>
      </c>
      <c r="N1734" t="s">
        <v>1782</v>
      </c>
    </row>
    <row r="1735" spans="1:14" x14ac:dyDescent="0.3">
      <c r="A1735" t="s">
        <v>1814</v>
      </c>
      <c r="B1735" t="s">
        <v>316</v>
      </c>
      <c r="C1735">
        <v>36</v>
      </c>
      <c r="D1735" t="s">
        <v>24</v>
      </c>
      <c r="E1735" t="s">
        <v>37</v>
      </c>
      <c r="F1735" t="s">
        <v>38</v>
      </c>
      <c r="G1735" t="s">
        <v>33</v>
      </c>
      <c r="H1735">
        <v>45063</v>
      </c>
      <c r="I1735">
        <v>28467</v>
      </c>
      <c r="J1735">
        <v>1326</v>
      </c>
      <c r="K1735">
        <v>4.57</v>
      </c>
      <c r="L1735">
        <v>2</v>
      </c>
      <c r="M1735" t="s">
        <v>20</v>
      </c>
      <c r="N1735" t="s">
        <v>1782</v>
      </c>
    </row>
    <row r="1736" spans="1:14" x14ac:dyDescent="0.3">
      <c r="A1736" t="s">
        <v>197</v>
      </c>
      <c r="B1736" t="s">
        <v>198</v>
      </c>
      <c r="C1736">
        <v>27</v>
      </c>
      <c r="D1736" t="s">
        <v>16</v>
      </c>
      <c r="E1736" t="s">
        <v>17</v>
      </c>
      <c r="F1736" t="s">
        <v>18</v>
      </c>
      <c r="G1736" t="s">
        <v>50</v>
      </c>
      <c r="H1736">
        <v>42728</v>
      </c>
      <c r="I1736">
        <v>52651</v>
      </c>
      <c r="J1736">
        <v>4098</v>
      </c>
      <c r="K1736">
        <v>3.9</v>
      </c>
      <c r="L1736">
        <v>0</v>
      </c>
      <c r="M1736" t="s">
        <v>20</v>
      </c>
      <c r="N1736" t="s">
        <v>1782</v>
      </c>
    </row>
    <row r="1737" spans="1:14" x14ac:dyDescent="0.3">
      <c r="A1737" t="s">
        <v>1266</v>
      </c>
      <c r="B1737" t="s">
        <v>1267</v>
      </c>
      <c r="C1737">
        <v>31</v>
      </c>
      <c r="D1737" t="s">
        <v>16</v>
      </c>
      <c r="E1737" t="s">
        <v>74</v>
      </c>
      <c r="F1737" t="s">
        <v>75</v>
      </c>
      <c r="G1737" t="s">
        <v>88</v>
      </c>
      <c r="H1737">
        <v>43928</v>
      </c>
      <c r="I1737">
        <v>41030</v>
      </c>
      <c r="J1737">
        <v>3055</v>
      </c>
      <c r="K1737">
        <v>4.09</v>
      </c>
      <c r="L1737">
        <v>4</v>
      </c>
      <c r="M1737" t="s">
        <v>20</v>
      </c>
      <c r="N1737" t="s">
        <v>1782</v>
      </c>
    </row>
    <row r="1738" spans="1:14" x14ac:dyDescent="0.3">
      <c r="A1738" t="s">
        <v>961</v>
      </c>
      <c r="B1738" t="s">
        <v>92</v>
      </c>
      <c r="C1738">
        <v>35</v>
      </c>
      <c r="D1738" t="s">
        <v>16</v>
      </c>
      <c r="E1738" t="s">
        <v>58</v>
      </c>
      <c r="F1738" t="s">
        <v>59</v>
      </c>
      <c r="G1738" t="s">
        <v>27</v>
      </c>
      <c r="H1738">
        <v>42161</v>
      </c>
      <c r="I1738">
        <v>27466</v>
      </c>
      <c r="J1738">
        <v>1789</v>
      </c>
      <c r="K1738">
        <v>3.53</v>
      </c>
      <c r="L1738">
        <v>4</v>
      </c>
      <c r="M1738" t="s">
        <v>28</v>
      </c>
      <c r="N1738" t="s">
        <v>1782</v>
      </c>
    </row>
    <row r="1739" spans="1:14" x14ac:dyDescent="0.3">
      <c r="A1739" t="s">
        <v>1132</v>
      </c>
      <c r="B1739" t="s">
        <v>919</v>
      </c>
      <c r="C1739">
        <v>39</v>
      </c>
      <c r="D1739" t="s">
        <v>24</v>
      </c>
      <c r="E1739" t="s">
        <v>58</v>
      </c>
      <c r="F1739" t="s">
        <v>59</v>
      </c>
      <c r="G1739" t="s">
        <v>53</v>
      </c>
      <c r="H1739">
        <v>42690</v>
      </c>
      <c r="I1739">
        <v>34626</v>
      </c>
      <c r="J1739">
        <v>1092</v>
      </c>
      <c r="K1739">
        <v>3.84</v>
      </c>
      <c r="L1739">
        <v>0</v>
      </c>
      <c r="M1739" t="s">
        <v>34</v>
      </c>
      <c r="N1739" t="s">
        <v>1782</v>
      </c>
    </row>
    <row r="1740" spans="1:14" x14ac:dyDescent="0.3">
      <c r="A1740" t="s">
        <v>972</v>
      </c>
      <c r="B1740" t="s">
        <v>115</v>
      </c>
      <c r="C1740">
        <v>26</v>
      </c>
      <c r="D1740" t="s">
        <v>24</v>
      </c>
      <c r="E1740" t="s">
        <v>31</v>
      </c>
      <c r="F1740" t="s">
        <v>32</v>
      </c>
      <c r="G1740" t="s">
        <v>53</v>
      </c>
      <c r="H1740">
        <v>44998</v>
      </c>
      <c r="I1740">
        <v>28524</v>
      </c>
      <c r="J1740">
        <v>2299</v>
      </c>
      <c r="K1740">
        <v>3.62</v>
      </c>
      <c r="L1740">
        <v>3</v>
      </c>
      <c r="M1740" t="s">
        <v>20</v>
      </c>
      <c r="N1740" t="s">
        <v>1782</v>
      </c>
    </row>
    <row r="1741" spans="1:14" x14ac:dyDescent="0.3">
      <c r="A1741" t="s">
        <v>1815</v>
      </c>
      <c r="B1741" t="s">
        <v>1056</v>
      </c>
      <c r="C1741">
        <v>45</v>
      </c>
      <c r="D1741" t="s">
        <v>24</v>
      </c>
      <c r="E1741" t="s">
        <v>17</v>
      </c>
      <c r="F1741" t="s">
        <v>18</v>
      </c>
      <c r="G1741" t="s">
        <v>33</v>
      </c>
      <c r="H1741">
        <v>42782</v>
      </c>
      <c r="I1741">
        <v>48159</v>
      </c>
      <c r="J1741">
        <v>3342</v>
      </c>
      <c r="K1741">
        <v>5</v>
      </c>
      <c r="L1741">
        <v>3</v>
      </c>
      <c r="M1741" t="s">
        <v>34</v>
      </c>
      <c r="N1741" t="s">
        <v>1782</v>
      </c>
    </row>
    <row r="1742" spans="1:14" x14ac:dyDescent="0.3">
      <c r="A1742" t="s">
        <v>1237</v>
      </c>
      <c r="B1742" t="s">
        <v>872</v>
      </c>
      <c r="C1742">
        <v>29</v>
      </c>
      <c r="D1742" t="s">
        <v>16</v>
      </c>
      <c r="E1742" t="s">
        <v>74</v>
      </c>
      <c r="F1742" t="s">
        <v>75</v>
      </c>
      <c r="G1742" t="s">
        <v>39</v>
      </c>
      <c r="H1742">
        <v>42793</v>
      </c>
      <c r="I1742">
        <v>39471</v>
      </c>
      <c r="J1742">
        <v>523</v>
      </c>
      <c r="K1742">
        <v>1.8</v>
      </c>
      <c r="L1742">
        <v>1</v>
      </c>
      <c r="M1742" t="s">
        <v>28</v>
      </c>
      <c r="N1742" t="s">
        <v>1782</v>
      </c>
    </row>
    <row r="1743" spans="1:14" x14ac:dyDescent="0.3">
      <c r="A1743" t="s">
        <v>748</v>
      </c>
      <c r="B1743" t="s">
        <v>77</v>
      </c>
      <c r="C1743">
        <v>26</v>
      </c>
      <c r="D1743" t="s">
        <v>16</v>
      </c>
      <c r="E1743" t="s">
        <v>37</v>
      </c>
      <c r="F1743" t="s">
        <v>38</v>
      </c>
      <c r="G1743" t="s">
        <v>105</v>
      </c>
      <c r="H1743">
        <v>43935</v>
      </c>
      <c r="I1743">
        <v>29035</v>
      </c>
      <c r="J1743">
        <v>661</v>
      </c>
      <c r="K1743">
        <v>2.72</v>
      </c>
      <c r="L1743">
        <v>3</v>
      </c>
      <c r="M1743" t="s">
        <v>34</v>
      </c>
      <c r="N1743" t="s">
        <v>1782</v>
      </c>
    </row>
    <row r="1744" spans="1:14" x14ac:dyDescent="0.3">
      <c r="A1744" t="s">
        <v>1816</v>
      </c>
      <c r="B1744" t="s">
        <v>731</v>
      </c>
      <c r="C1744">
        <v>34</v>
      </c>
      <c r="D1744" t="s">
        <v>24</v>
      </c>
      <c r="E1744" t="s">
        <v>31</v>
      </c>
      <c r="F1744" t="s">
        <v>32</v>
      </c>
      <c r="G1744" t="s">
        <v>88</v>
      </c>
      <c r="H1744">
        <v>42011</v>
      </c>
      <c r="I1744">
        <v>32640</v>
      </c>
      <c r="J1744">
        <v>2534</v>
      </c>
      <c r="K1744">
        <v>3.46</v>
      </c>
      <c r="L1744">
        <v>4</v>
      </c>
      <c r="M1744" t="s">
        <v>28</v>
      </c>
      <c r="N1744" t="s">
        <v>1782</v>
      </c>
    </row>
    <row r="1745" spans="1:14" x14ac:dyDescent="0.3">
      <c r="A1745" t="s">
        <v>1817</v>
      </c>
      <c r="B1745" t="s">
        <v>495</v>
      </c>
      <c r="C1745">
        <v>23</v>
      </c>
      <c r="D1745" t="s">
        <v>24</v>
      </c>
      <c r="E1745" t="s">
        <v>62</v>
      </c>
      <c r="F1745" t="s">
        <v>63</v>
      </c>
      <c r="G1745" t="s">
        <v>53</v>
      </c>
      <c r="H1745">
        <v>44308</v>
      </c>
      <c r="I1745">
        <v>42646</v>
      </c>
      <c r="J1745">
        <v>2210</v>
      </c>
      <c r="K1745">
        <v>2.33</v>
      </c>
      <c r="L1745">
        <v>2</v>
      </c>
      <c r="M1745" t="s">
        <v>34</v>
      </c>
      <c r="N1745" t="s">
        <v>1782</v>
      </c>
    </row>
    <row r="1746" spans="1:14" x14ac:dyDescent="0.3">
      <c r="A1746" t="s">
        <v>1818</v>
      </c>
      <c r="B1746" t="s">
        <v>836</v>
      </c>
      <c r="C1746">
        <v>36</v>
      </c>
      <c r="D1746" t="s">
        <v>16</v>
      </c>
      <c r="E1746" t="s">
        <v>17</v>
      </c>
      <c r="F1746" t="s">
        <v>18</v>
      </c>
      <c r="G1746" t="s">
        <v>27</v>
      </c>
      <c r="H1746">
        <v>43750</v>
      </c>
      <c r="I1746">
        <v>39630</v>
      </c>
      <c r="J1746">
        <v>2098</v>
      </c>
      <c r="K1746">
        <v>3.04</v>
      </c>
      <c r="L1746">
        <v>1</v>
      </c>
      <c r="M1746" t="s">
        <v>28</v>
      </c>
      <c r="N1746" t="s">
        <v>1782</v>
      </c>
    </row>
    <row r="1747" spans="1:14" x14ac:dyDescent="0.3">
      <c r="A1747" t="s">
        <v>1819</v>
      </c>
      <c r="B1747" t="s">
        <v>1526</v>
      </c>
      <c r="C1747">
        <v>33</v>
      </c>
      <c r="D1747" t="s">
        <v>24</v>
      </c>
      <c r="E1747" t="s">
        <v>58</v>
      </c>
      <c r="F1747" t="s">
        <v>59</v>
      </c>
      <c r="G1747" t="s">
        <v>53</v>
      </c>
      <c r="H1747">
        <v>44224</v>
      </c>
      <c r="I1747">
        <v>26756</v>
      </c>
      <c r="J1747">
        <v>2169</v>
      </c>
      <c r="K1747">
        <v>4</v>
      </c>
      <c r="L1747">
        <v>6</v>
      </c>
      <c r="M1747" t="s">
        <v>20</v>
      </c>
      <c r="N1747" t="s">
        <v>1782</v>
      </c>
    </row>
    <row r="1748" spans="1:14" x14ac:dyDescent="0.3">
      <c r="A1748" t="s">
        <v>1820</v>
      </c>
      <c r="B1748" t="s">
        <v>707</v>
      </c>
      <c r="C1748">
        <v>36</v>
      </c>
      <c r="D1748" t="s">
        <v>16</v>
      </c>
      <c r="E1748" t="s">
        <v>74</v>
      </c>
      <c r="F1748" t="s">
        <v>75</v>
      </c>
      <c r="G1748" t="s">
        <v>50</v>
      </c>
      <c r="H1748">
        <v>43324</v>
      </c>
      <c r="I1748">
        <v>47510</v>
      </c>
      <c r="J1748">
        <v>1797</v>
      </c>
      <c r="K1748">
        <v>3.96</v>
      </c>
      <c r="L1748">
        <v>3</v>
      </c>
      <c r="M1748" t="s">
        <v>20</v>
      </c>
      <c r="N1748" t="s">
        <v>1782</v>
      </c>
    </row>
    <row r="1749" spans="1:14" x14ac:dyDescent="0.3">
      <c r="A1749" t="s">
        <v>1821</v>
      </c>
      <c r="B1749" t="s">
        <v>1526</v>
      </c>
      <c r="C1749">
        <v>25</v>
      </c>
      <c r="D1749" t="s">
        <v>16</v>
      </c>
      <c r="E1749" t="s">
        <v>62</v>
      </c>
      <c r="F1749" t="s">
        <v>63</v>
      </c>
      <c r="G1749" t="s">
        <v>50</v>
      </c>
      <c r="H1749">
        <v>44347</v>
      </c>
      <c r="I1749">
        <v>43113</v>
      </c>
      <c r="J1749">
        <v>2092</v>
      </c>
      <c r="K1749">
        <v>3.04</v>
      </c>
      <c r="L1749">
        <v>1</v>
      </c>
      <c r="M1749" t="s">
        <v>20</v>
      </c>
      <c r="N1749" t="s">
        <v>1782</v>
      </c>
    </row>
    <row r="1750" spans="1:14" x14ac:dyDescent="0.3">
      <c r="A1750" t="s">
        <v>1211</v>
      </c>
      <c r="B1750" t="s">
        <v>266</v>
      </c>
      <c r="C1750">
        <v>35</v>
      </c>
      <c r="D1750" t="s">
        <v>24</v>
      </c>
      <c r="E1750" t="s">
        <v>37</v>
      </c>
      <c r="F1750" t="s">
        <v>38</v>
      </c>
      <c r="G1750" t="s">
        <v>50</v>
      </c>
      <c r="H1750">
        <v>45112</v>
      </c>
      <c r="I1750">
        <v>29715</v>
      </c>
      <c r="J1750">
        <v>995</v>
      </c>
      <c r="K1750">
        <v>3.01</v>
      </c>
      <c r="L1750">
        <v>1</v>
      </c>
      <c r="M1750" t="s">
        <v>28</v>
      </c>
      <c r="N1750" t="s">
        <v>1782</v>
      </c>
    </row>
    <row r="1751" spans="1:14" x14ac:dyDescent="0.3">
      <c r="A1751" t="s">
        <v>1709</v>
      </c>
      <c r="B1751" t="s">
        <v>756</v>
      </c>
      <c r="C1751">
        <v>33</v>
      </c>
      <c r="D1751" t="s">
        <v>24</v>
      </c>
      <c r="E1751" t="s">
        <v>58</v>
      </c>
      <c r="F1751" t="s">
        <v>59</v>
      </c>
      <c r="G1751" t="s">
        <v>50</v>
      </c>
      <c r="H1751">
        <v>43798</v>
      </c>
      <c r="I1751">
        <v>28375</v>
      </c>
      <c r="J1751">
        <v>1521</v>
      </c>
      <c r="K1751">
        <v>3.37</v>
      </c>
      <c r="L1751">
        <v>7</v>
      </c>
      <c r="M1751" t="s">
        <v>20</v>
      </c>
      <c r="N1751" t="s">
        <v>1782</v>
      </c>
    </row>
    <row r="1752" spans="1:14" x14ac:dyDescent="0.3">
      <c r="A1752" t="s">
        <v>1529</v>
      </c>
      <c r="B1752" t="s">
        <v>384</v>
      </c>
      <c r="C1752">
        <v>31</v>
      </c>
      <c r="D1752" t="s">
        <v>16</v>
      </c>
      <c r="E1752" t="s">
        <v>25</v>
      </c>
      <c r="F1752" t="s">
        <v>26</v>
      </c>
      <c r="G1752" t="s">
        <v>88</v>
      </c>
      <c r="H1752">
        <v>43172</v>
      </c>
      <c r="I1752">
        <v>32351</v>
      </c>
      <c r="J1752">
        <v>2218</v>
      </c>
      <c r="K1752">
        <v>2.88</v>
      </c>
      <c r="L1752">
        <v>1</v>
      </c>
      <c r="M1752" t="s">
        <v>20</v>
      </c>
      <c r="N1752" t="s">
        <v>1782</v>
      </c>
    </row>
    <row r="1753" spans="1:14" x14ac:dyDescent="0.3">
      <c r="A1753" t="s">
        <v>1086</v>
      </c>
      <c r="B1753" t="s">
        <v>612</v>
      </c>
      <c r="C1753">
        <v>21</v>
      </c>
      <c r="D1753" t="s">
        <v>16</v>
      </c>
      <c r="E1753" t="s">
        <v>74</v>
      </c>
      <c r="F1753" t="s">
        <v>75</v>
      </c>
      <c r="G1753" t="s">
        <v>39</v>
      </c>
      <c r="H1753">
        <v>43318</v>
      </c>
      <c r="I1753">
        <v>34880</v>
      </c>
      <c r="J1753">
        <v>1649</v>
      </c>
      <c r="K1753">
        <v>2.83</v>
      </c>
      <c r="L1753">
        <v>2</v>
      </c>
      <c r="M1753" t="s">
        <v>20</v>
      </c>
      <c r="N1753" t="s">
        <v>1782</v>
      </c>
    </row>
    <row r="1754" spans="1:14" x14ac:dyDescent="0.3">
      <c r="A1754" t="s">
        <v>1659</v>
      </c>
      <c r="B1754" t="s">
        <v>1504</v>
      </c>
      <c r="C1754">
        <v>27</v>
      </c>
      <c r="D1754" t="s">
        <v>24</v>
      </c>
      <c r="E1754" t="s">
        <v>25</v>
      </c>
      <c r="F1754" t="s">
        <v>26</v>
      </c>
      <c r="G1754" t="s">
        <v>105</v>
      </c>
      <c r="H1754">
        <v>42088</v>
      </c>
      <c r="I1754">
        <v>30894</v>
      </c>
      <c r="J1754">
        <v>1238</v>
      </c>
      <c r="K1754">
        <v>2.5299999999999998</v>
      </c>
      <c r="L1754">
        <v>0</v>
      </c>
      <c r="M1754" t="s">
        <v>20</v>
      </c>
      <c r="N1754" t="s">
        <v>1782</v>
      </c>
    </row>
    <row r="1755" spans="1:14" x14ac:dyDescent="0.3">
      <c r="A1755" t="s">
        <v>480</v>
      </c>
      <c r="B1755" t="s">
        <v>481</v>
      </c>
      <c r="C1755">
        <v>31</v>
      </c>
      <c r="D1755" t="s">
        <v>24</v>
      </c>
      <c r="E1755" t="s">
        <v>58</v>
      </c>
      <c r="F1755" t="s">
        <v>59</v>
      </c>
      <c r="G1755" t="s">
        <v>50</v>
      </c>
      <c r="H1755">
        <v>42859</v>
      </c>
      <c r="I1755">
        <v>34660</v>
      </c>
      <c r="J1755">
        <v>1869</v>
      </c>
      <c r="K1755">
        <v>2.86</v>
      </c>
      <c r="L1755">
        <v>4</v>
      </c>
      <c r="M1755" t="s">
        <v>28</v>
      </c>
      <c r="N1755" t="s">
        <v>1782</v>
      </c>
    </row>
    <row r="1756" spans="1:14" x14ac:dyDescent="0.3">
      <c r="A1756" t="s">
        <v>1213</v>
      </c>
      <c r="B1756" t="s">
        <v>864</v>
      </c>
      <c r="C1756">
        <v>34</v>
      </c>
      <c r="D1756" t="s">
        <v>16</v>
      </c>
      <c r="E1756" t="s">
        <v>31</v>
      </c>
      <c r="F1756" t="s">
        <v>32</v>
      </c>
      <c r="G1756" t="s">
        <v>88</v>
      </c>
      <c r="H1756">
        <v>43413</v>
      </c>
      <c r="I1756">
        <v>36152</v>
      </c>
      <c r="J1756">
        <v>1014</v>
      </c>
      <c r="K1756">
        <v>3.03</v>
      </c>
      <c r="L1756">
        <v>9</v>
      </c>
      <c r="M1756" t="s">
        <v>20</v>
      </c>
      <c r="N1756" t="s">
        <v>1782</v>
      </c>
    </row>
    <row r="1757" spans="1:14" x14ac:dyDescent="0.3">
      <c r="A1757" t="s">
        <v>1584</v>
      </c>
      <c r="B1757" t="s">
        <v>1478</v>
      </c>
      <c r="C1757">
        <v>34</v>
      </c>
      <c r="D1757" t="s">
        <v>16</v>
      </c>
      <c r="E1757" t="s">
        <v>62</v>
      </c>
      <c r="F1757" t="s">
        <v>63</v>
      </c>
      <c r="G1757" t="s">
        <v>39</v>
      </c>
      <c r="H1757">
        <v>42463</v>
      </c>
      <c r="I1757">
        <v>43056</v>
      </c>
      <c r="J1757">
        <v>916</v>
      </c>
      <c r="K1757">
        <v>1.91</v>
      </c>
      <c r="L1757">
        <v>3</v>
      </c>
      <c r="M1757" t="s">
        <v>20</v>
      </c>
      <c r="N1757" t="s">
        <v>1782</v>
      </c>
    </row>
    <row r="1758" spans="1:14" x14ac:dyDescent="0.3">
      <c r="A1758" t="s">
        <v>1728</v>
      </c>
      <c r="B1758" t="s">
        <v>111</v>
      </c>
      <c r="C1758">
        <v>35</v>
      </c>
      <c r="D1758" t="s">
        <v>24</v>
      </c>
      <c r="E1758" t="s">
        <v>37</v>
      </c>
      <c r="F1758" t="s">
        <v>38</v>
      </c>
      <c r="G1758" t="s">
        <v>27</v>
      </c>
      <c r="H1758">
        <v>44039</v>
      </c>
      <c r="I1758">
        <v>29118</v>
      </c>
      <c r="J1758">
        <v>1961</v>
      </c>
      <c r="K1758">
        <v>2.85</v>
      </c>
      <c r="L1758">
        <v>3</v>
      </c>
      <c r="M1758" t="s">
        <v>28</v>
      </c>
      <c r="N1758" t="s">
        <v>1782</v>
      </c>
    </row>
    <row r="1759" spans="1:14" x14ac:dyDescent="0.3">
      <c r="A1759" t="s">
        <v>1822</v>
      </c>
      <c r="B1759" t="s">
        <v>1267</v>
      </c>
      <c r="C1759">
        <v>42</v>
      </c>
      <c r="D1759" t="s">
        <v>24</v>
      </c>
      <c r="E1759" t="s">
        <v>25</v>
      </c>
      <c r="F1759" t="s">
        <v>26</v>
      </c>
      <c r="G1759" t="s">
        <v>27</v>
      </c>
      <c r="H1759">
        <v>45285</v>
      </c>
      <c r="I1759">
        <v>32455</v>
      </c>
      <c r="J1759">
        <v>2747</v>
      </c>
      <c r="K1759">
        <v>4.1399999999999997</v>
      </c>
      <c r="L1759">
        <v>4</v>
      </c>
      <c r="M1759" t="s">
        <v>34</v>
      </c>
      <c r="N1759" t="s">
        <v>1782</v>
      </c>
    </row>
    <row r="1760" spans="1:14" x14ac:dyDescent="0.3">
      <c r="A1760" t="s">
        <v>1823</v>
      </c>
      <c r="B1760" t="s">
        <v>395</v>
      </c>
      <c r="C1760">
        <v>36</v>
      </c>
      <c r="D1760" t="s">
        <v>16</v>
      </c>
      <c r="E1760" t="s">
        <v>25</v>
      </c>
      <c r="F1760" t="s">
        <v>26</v>
      </c>
      <c r="G1760" t="s">
        <v>53</v>
      </c>
      <c r="H1760">
        <v>44588</v>
      </c>
      <c r="I1760">
        <v>35090</v>
      </c>
      <c r="J1760">
        <v>1646</v>
      </c>
      <c r="K1760">
        <v>2.23</v>
      </c>
      <c r="L1760">
        <v>5</v>
      </c>
      <c r="M1760" t="s">
        <v>34</v>
      </c>
      <c r="N1760" t="s">
        <v>1782</v>
      </c>
    </row>
    <row r="1761" spans="1:14" x14ac:dyDescent="0.3">
      <c r="A1761" t="s">
        <v>1824</v>
      </c>
      <c r="B1761" t="s">
        <v>694</v>
      </c>
      <c r="C1761">
        <v>40</v>
      </c>
      <c r="D1761" t="s">
        <v>16</v>
      </c>
      <c r="E1761" t="s">
        <v>25</v>
      </c>
      <c r="F1761" t="s">
        <v>26</v>
      </c>
      <c r="G1761" t="s">
        <v>53</v>
      </c>
      <c r="H1761">
        <v>45041</v>
      </c>
      <c r="I1761">
        <v>26492</v>
      </c>
      <c r="J1761">
        <v>2227</v>
      </c>
      <c r="K1761">
        <v>4.41</v>
      </c>
      <c r="L1761">
        <v>2</v>
      </c>
      <c r="M1761" t="s">
        <v>34</v>
      </c>
      <c r="N1761" t="s">
        <v>1782</v>
      </c>
    </row>
    <row r="1762" spans="1:14" x14ac:dyDescent="0.3">
      <c r="A1762" t="s">
        <v>768</v>
      </c>
      <c r="B1762" t="s">
        <v>769</v>
      </c>
      <c r="C1762">
        <v>32</v>
      </c>
      <c r="D1762" t="s">
        <v>24</v>
      </c>
      <c r="E1762" t="s">
        <v>25</v>
      </c>
      <c r="F1762" t="s">
        <v>26</v>
      </c>
      <c r="G1762" t="s">
        <v>33</v>
      </c>
      <c r="H1762">
        <v>45350</v>
      </c>
      <c r="I1762">
        <v>23888</v>
      </c>
      <c r="J1762">
        <v>1337</v>
      </c>
      <c r="K1762">
        <v>2.73</v>
      </c>
      <c r="L1762">
        <v>2</v>
      </c>
      <c r="M1762" t="s">
        <v>20</v>
      </c>
      <c r="N1762" t="s">
        <v>1782</v>
      </c>
    </row>
    <row r="1763" spans="1:14" x14ac:dyDescent="0.3">
      <c r="A1763" t="s">
        <v>1476</v>
      </c>
      <c r="B1763" t="s">
        <v>439</v>
      </c>
      <c r="C1763">
        <v>37</v>
      </c>
      <c r="D1763" t="s">
        <v>16</v>
      </c>
      <c r="E1763" t="s">
        <v>37</v>
      </c>
      <c r="F1763" t="s">
        <v>38</v>
      </c>
      <c r="G1763" t="s">
        <v>39</v>
      </c>
      <c r="H1763">
        <v>43830</v>
      </c>
      <c r="I1763">
        <v>27286</v>
      </c>
      <c r="J1763">
        <v>1564</v>
      </c>
      <c r="K1763">
        <v>3.12</v>
      </c>
      <c r="L1763">
        <v>4</v>
      </c>
      <c r="M1763" t="s">
        <v>28</v>
      </c>
      <c r="N1763" t="s">
        <v>1782</v>
      </c>
    </row>
    <row r="1764" spans="1:14" x14ac:dyDescent="0.3">
      <c r="A1764" t="s">
        <v>1825</v>
      </c>
      <c r="B1764" t="s">
        <v>1151</v>
      </c>
      <c r="C1764">
        <v>21</v>
      </c>
      <c r="D1764" t="s">
        <v>24</v>
      </c>
      <c r="E1764" t="s">
        <v>58</v>
      </c>
      <c r="F1764" t="s">
        <v>59</v>
      </c>
      <c r="G1764" t="s">
        <v>39</v>
      </c>
      <c r="H1764">
        <v>45310</v>
      </c>
      <c r="I1764">
        <v>26101</v>
      </c>
      <c r="J1764">
        <v>1003</v>
      </c>
      <c r="K1764">
        <v>2.82</v>
      </c>
      <c r="L1764">
        <v>2</v>
      </c>
      <c r="M1764" t="s">
        <v>34</v>
      </c>
      <c r="N1764" t="s">
        <v>1782</v>
      </c>
    </row>
    <row r="1765" spans="1:14" x14ac:dyDescent="0.3">
      <c r="A1765" t="s">
        <v>520</v>
      </c>
      <c r="B1765" t="s">
        <v>521</v>
      </c>
      <c r="C1765">
        <v>41</v>
      </c>
      <c r="D1765" t="s">
        <v>16</v>
      </c>
      <c r="E1765" t="s">
        <v>37</v>
      </c>
      <c r="F1765" t="s">
        <v>38</v>
      </c>
      <c r="G1765" t="s">
        <v>33</v>
      </c>
      <c r="H1765">
        <v>45201</v>
      </c>
      <c r="I1765">
        <v>21690</v>
      </c>
      <c r="J1765">
        <v>1748</v>
      </c>
      <c r="K1765">
        <v>3.61</v>
      </c>
      <c r="L1765">
        <v>2</v>
      </c>
      <c r="M1765" t="s">
        <v>20</v>
      </c>
      <c r="N1765" t="s">
        <v>1782</v>
      </c>
    </row>
    <row r="1766" spans="1:14" x14ac:dyDescent="0.3">
      <c r="A1766" t="s">
        <v>129</v>
      </c>
      <c r="B1766" t="s">
        <v>130</v>
      </c>
      <c r="C1766">
        <v>32</v>
      </c>
      <c r="D1766" t="s">
        <v>24</v>
      </c>
      <c r="E1766" t="s">
        <v>25</v>
      </c>
      <c r="F1766" t="s">
        <v>26</v>
      </c>
      <c r="G1766" t="s">
        <v>50</v>
      </c>
      <c r="H1766">
        <v>43200</v>
      </c>
      <c r="I1766">
        <v>25278</v>
      </c>
      <c r="J1766">
        <v>675</v>
      </c>
      <c r="K1766">
        <v>2.9</v>
      </c>
      <c r="L1766">
        <v>5</v>
      </c>
      <c r="M1766" t="s">
        <v>20</v>
      </c>
      <c r="N1766" t="s">
        <v>1782</v>
      </c>
    </row>
    <row r="1767" spans="1:14" x14ac:dyDescent="0.3">
      <c r="A1767" t="s">
        <v>322</v>
      </c>
      <c r="B1767" t="s">
        <v>75</v>
      </c>
      <c r="C1767">
        <v>34</v>
      </c>
      <c r="D1767" t="s">
        <v>24</v>
      </c>
      <c r="E1767" t="s">
        <v>74</v>
      </c>
      <c r="F1767" t="s">
        <v>75</v>
      </c>
      <c r="G1767" t="s">
        <v>50</v>
      </c>
      <c r="H1767">
        <v>43645</v>
      </c>
      <c r="I1767">
        <v>27497</v>
      </c>
      <c r="J1767">
        <v>1443</v>
      </c>
      <c r="K1767">
        <v>2.94</v>
      </c>
      <c r="L1767">
        <v>2</v>
      </c>
      <c r="M1767" t="s">
        <v>28</v>
      </c>
      <c r="N1767" t="s">
        <v>1782</v>
      </c>
    </row>
    <row r="1768" spans="1:14" x14ac:dyDescent="0.3">
      <c r="A1768" t="s">
        <v>78</v>
      </c>
      <c r="B1768" t="s">
        <v>79</v>
      </c>
      <c r="C1768">
        <v>26</v>
      </c>
      <c r="D1768" t="s">
        <v>24</v>
      </c>
      <c r="E1768" t="s">
        <v>37</v>
      </c>
      <c r="F1768" t="s">
        <v>38</v>
      </c>
      <c r="G1768" t="s">
        <v>53</v>
      </c>
      <c r="H1768">
        <v>42010</v>
      </c>
      <c r="I1768">
        <v>27100</v>
      </c>
      <c r="J1768">
        <v>1444</v>
      </c>
      <c r="K1768">
        <v>3.67</v>
      </c>
      <c r="L1768">
        <v>2</v>
      </c>
      <c r="M1768" t="s">
        <v>34</v>
      </c>
      <c r="N1768" t="s">
        <v>1782</v>
      </c>
    </row>
    <row r="1769" spans="1:14" x14ac:dyDescent="0.3">
      <c r="A1769" t="s">
        <v>1826</v>
      </c>
      <c r="B1769" t="s">
        <v>435</v>
      </c>
      <c r="C1769">
        <v>39</v>
      </c>
      <c r="D1769" t="s">
        <v>16</v>
      </c>
      <c r="E1769" t="s">
        <v>17</v>
      </c>
      <c r="F1769" t="s">
        <v>18</v>
      </c>
      <c r="G1769" t="s">
        <v>19</v>
      </c>
      <c r="H1769">
        <v>42608</v>
      </c>
      <c r="I1769">
        <v>41769</v>
      </c>
      <c r="J1769">
        <v>1610</v>
      </c>
      <c r="K1769">
        <v>3.78</v>
      </c>
      <c r="L1769">
        <v>5</v>
      </c>
      <c r="M1769" t="s">
        <v>28</v>
      </c>
      <c r="N1769" t="s">
        <v>1782</v>
      </c>
    </row>
    <row r="1770" spans="1:14" x14ac:dyDescent="0.3">
      <c r="A1770" t="s">
        <v>252</v>
      </c>
      <c r="B1770" t="s">
        <v>253</v>
      </c>
      <c r="C1770">
        <v>29</v>
      </c>
      <c r="D1770" t="s">
        <v>24</v>
      </c>
      <c r="E1770" t="s">
        <v>25</v>
      </c>
      <c r="F1770" t="s">
        <v>26</v>
      </c>
      <c r="G1770" t="s">
        <v>105</v>
      </c>
      <c r="H1770">
        <v>43377</v>
      </c>
      <c r="I1770">
        <v>32831</v>
      </c>
      <c r="J1770">
        <v>909</v>
      </c>
      <c r="K1770">
        <v>4.1900000000000004</v>
      </c>
      <c r="L1770">
        <v>2</v>
      </c>
      <c r="M1770" t="s">
        <v>34</v>
      </c>
      <c r="N1770" t="s">
        <v>1782</v>
      </c>
    </row>
    <row r="1771" spans="1:14" x14ac:dyDescent="0.3">
      <c r="A1771" t="s">
        <v>1827</v>
      </c>
      <c r="B1771" t="s">
        <v>165</v>
      </c>
      <c r="C1771">
        <v>38</v>
      </c>
      <c r="D1771" t="s">
        <v>16</v>
      </c>
      <c r="E1771" t="s">
        <v>25</v>
      </c>
      <c r="F1771" t="s">
        <v>26</v>
      </c>
      <c r="G1771" t="s">
        <v>33</v>
      </c>
      <c r="H1771">
        <v>42153</v>
      </c>
      <c r="I1771">
        <v>34940</v>
      </c>
      <c r="J1771">
        <v>3807</v>
      </c>
      <c r="K1771">
        <v>4.5999999999999996</v>
      </c>
      <c r="L1771">
        <v>1</v>
      </c>
      <c r="M1771" t="s">
        <v>20</v>
      </c>
      <c r="N1771" t="s">
        <v>1782</v>
      </c>
    </row>
    <row r="1772" spans="1:14" x14ac:dyDescent="0.3">
      <c r="A1772" t="s">
        <v>1828</v>
      </c>
      <c r="B1772" t="s">
        <v>1829</v>
      </c>
      <c r="C1772">
        <v>47</v>
      </c>
      <c r="D1772" t="s">
        <v>24</v>
      </c>
      <c r="E1772" t="s">
        <v>58</v>
      </c>
      <c r="F1772" t="s">
        <v>59</v>
      </c>
      <c r="G1772" t="s">
        <v>39</v>
      </c>
      <c r="H1772">
        <v>43703</v>
      </c>
      <c r="I1772">
        <v>30342</v>
      </c>
      <c r="J1772">
        <v>860</v>
      </c>
      <c r="K1772">
        <v>1.43</v>
      </c>
      <c r="L1772">
        <v>2</v>
      </c>
      <c r="M1772" t="s">
        <v>28</v>
      </c>
      <c r="N1772" t="s">
        <v>1782</v>
      </c>
    </row>
    <row r="1773" spans="1:14" x14ac:dyDescent="0.3">
      <c r="A1773" t="s">
        <v>603</v>
      </c>
      <c r="B1773" t="s">
        <v>604</v>
      </c>
      <c r="C1773">
        <v>39</v>
      </c>
      <c r="D1773" t="s">
        <v>16</v>
      </c>
      <c r="E1773" t="s">
        <v>62</v>
      </c>
      <c r="F1773" t="s">
        <v>63</v>
      </c>
      <c r="G1773" t="s">
        <v>50</v>
      </c>
      <c r="H1773">
        <v>43121</v>
      </c>
      <c r="I1773">
        <v>48482</v>
      </c>
      <c r="J1773">
        <v>2644</v>
      </c>
      <c r="K1773">
        <v>4.1399999999999997</v>
      </c>
      <c r="L1773">
        <v>1</v>
      </c>
      <c r="M1773" t="s">
        <v>34</v>
      </c>
      <c r="N1773" t="s">
        <v>1782</v>
      </c>
    </row>
    <row r="1774" spans="1:14" x14ac:dyDescent="0.3">
      <c r="A1774" t="s">
        <v>76</v>
      </c>
      <c r="B1774" t="s">
        <v>77</v>
      </c>
      <c r="C1774">
        <v>40</v>
      </c>
      <c r="D1774" t="s">
        <v>16</v>
      </c>
      <c r="E1774" t="s">
        <v>17</v>
      </c>
      <c r="F1774" t="s">
        <v>18</v>
      </c>
      <c r="G1774" t="s">
        <v>33</v>
      </c>
      <c r="H1774">
        <v>43503</v>
      </c>
      <c r="I1774">
        <v>49962</v>
      </c>
      <c r="J1774">
        <v>1443</v>
      </c>
      <c r="K1774">
        <v>2.25</v>
      </c>
      <c r="L1774">
        <v>3</v>
      </c>
      <c r="M1774" t="s">
        <v>20</v>
      </c>
      <c r="N1774" t="s">
        <v>1782</v>
      </c>
    </row>
    <row r="1775" spans="1:14" x14ac:dyDescent="0.3">
      <c r="A1775" t="s">
        <v>1421</v>
      </c>
      <c r="B1775" t="s">
        <v>151</v>
      </c>
      <c r="C1775">
        <v>21</v>
      </c>
      <c r="D1775" t="s">
        <v>24</v>
      </c>
      <c r="E1775" t="s">
        <v>62</v>
      </c>
      <c r="F1775" t="s">
        <v>63</v>
      </c>
      <c r="G1775" t="s">
        <v>88</v>
      </c>
      <c r="H1775">
        <v>43040</v>
      </c>
      <c r="I1775">
        <v>38313</v>
      </c>
      <c r="J1775">
        <v>2279</v>
      </c>
      <c r="K1775">
        <v>3.43</v>
      </c>
      <c r="L1775">
        <v>4</v>
      </c>
      <c r="M1775" t="s">
        <v>28</v>
      </c>
      <c r="N1775" t="s">
        <v>1782</v>
      </c>
    </row>
    <row r="1776" spans="1:14" x14ac:dyDescent="0.3">
      <c r="A1776" t="s">
        <v>1830</v>
      </c>
      <c r="B1776" t="s">
        <v>170</v>
      </c>
      <c r="C1776">
        <v>27</v>
      </c>
      <c r="D1776" t="s">
        <v>16</v>
      </c>
      <c r="E1776" t="s">
        <v>58</v>
      </c>
      <c r="F1776" t="s">
        <v>59</v>
      </c>
      <c r="G1776" t="s">
        <v>50</v>
      </c>
      <c r="H1776">
        <v>45162</v>
      </c>
      <c r="I1776">
        <v>31134</v>
      </c>
      <c r="J1776">
        <v>1037</v>
      </c>
      <c r="K1776">
        <v>2.97</v>
      </c>
      <c r="L1776">
        <v>7</v>
      </c>
      <c r="M1776" t="s">
        <v>28</v>
      </c>
      <c r="N1776" t="s">
        <v>1782</v>
      </c>
    </row>
    <row r="1777" spans="1:14" x14ac:dyDescent="0.3">
      <c r="A1777" t="s">
        <v>1615</v>
      </c>
      <c r="B1777" t="s">
        <v>1048</v>
      </c>
      <c r="C1777">
        <v>31</v>
      </c>
      <c r="D1777" t="s">
        <v>16</v>
      </c>
      <c r="E1777" t="s">
        <v>42</v>
      </c>
      <c r="F1777" t="s">
        <v>43</v>
      </c>
      <c r="G1777" t="s">
        <v>19</v>
      </c>
      <c r="H1777">
        <v>42141</v>
      </c>
      <c r="I1777">
        <v>40897</v>
      </c>
      <c r="J1777">
        <v>2645</v>
      </c>
      <c r="K1777">
        <v>4.21</v>
      </c>
      <c r="L1777">
        <v>5</v>
      </c>
      <c r="M1777" t="s">
        <v>20</v>
      </c>
      <c r="N1777" t="s">
        <v>1782</v>
      </c>
    </row>
    <row r="1778" spans="1:14" x14ac:dyDescent="0.3">
      <c r="A1778" t="s">
        <v>805</v>
      </c>
      <c r="B1778" t="s">
        <v>470</v>
      </c>
      <c r="C1778">
        <v>38</v>
      </c>
      <c r="D1778" t="s">
        <v>24</v>
      </c>
      <c r="E1778" t="s">
        <v>42</v>
      </c>
      <c r="F1778" t="s">
        <v>43</v>
      </c>
      <c r="G1778" t="s">
        <v>19</v>
      </c>
      <c r="H1778">
        <v>44608</v>
      </c>
      <c r="I1778">
        <v>39344</v>
      </c>
      <c r="J1778">
        <v>725</v>
      </c>
      <c r="K1778">
        <v>2.59</v>
      </c>
      <c r="L1778">
        <v>2</v>
      </c>
      <c r="M1778" t="s">
        <v>28</v>
      </c>
      <c r="N1778" t="s">
        <v>1782</v>
      </c>
    </row>
    <row r="1779" spans="1:14" x14ac:dyDescent="0.3">
      <c r="A1779" t="s">
        <v>647</v>
      </c>
      <c r="B1779" t="s">
        <v>202</v>
      </c>
      <c r="C1779">
        <v>27</v>
      </c>
      <c r="D1779" t="s">
        <v>16</v>
      </c>
      <c r="E1779" t="s">
        <v>17</v>
      </c>
      <c r="F1779" t="s">
        <v>18</v>
      </c>
      <c r="G1779" t="s">
        <v>53</v>
      </c>
      <c r="H1779">
        <v>42356</v>
      </c>
      <c r="I1779">
        <v>44905</v>
      </c>
      <c r="J1779">
        <v>1744</v>
      </c>
      <c r="K1779">
        <v>3.21</v>
      </c>
      <c r="L1779">
        <v>2</v>
      </c>
      <c r="M1779" t="s">
        <v>20</v>
      </c>
      <c r="N1779" t="s">
        <v>1782</v>
      </c>
    </row>
    <row r="1780" spans="1:14" x14ac:dyDescent="0.3">
      <c r="A1780" t="s">
        <v>1751</v>
      </c>
      <c r="B1780" t="s">
        <v>608</v>
      </c>
      <c r="C1780">
        <v>31</v>
      </c>
      <c r="D1780" t="s">
        <v>16</v>
      </c>
      <c r="E1780" t="s">
        <v>42</v>
      </c>
      <c r="F1780" t="s">
        <v>43</v>
      </c>
      <c r="G1780" t="s">
        <v>33</v>
      </c>
      <c r="H1780">
        <v>42347</v>
      </c>
      <c r="I1780">
        <v>39282</v>
      </c>
      <c r="J1780">
        <v>1250</v>
      </c>
      <c r="K1780">
        <v>3.17</v>
      </c>
      <c r="L1780">
        <v>0</v>
      </c>
      <c r="M1780" t="s">
        <v>20</v>
      </c>
      <c r="N1780" t="s">
        <v>1782</v>
      </c>
    </row>
    <row r="1781" spans="1:14" x14ac:dyDescent="0.3">
      <c r="A1781" t="s">
        <v>317</v>
      </c>
      <c r="B1781" t="s">
        <v>196</v>
      </c>
      <c r="C1781">
        <v>34</v>
      </c>
      <c r="D1781" t="s">
        <v>16</v>
      </c>
      <c r="E1781" t="s">
        <v>37</v>
      </c>
      <c r="F1781" t="s">
        <v>38</v>
      </c>
      <c r="G1781" t="s">
        <v>50</v>
      </c>
      <c r="H1781">
        <v>44583</v>
      </c>
      <c r="I1781">
        <v>26601</v>
      </c>
      <c r="J1781">
        <v>2080</v>
      </c>
      <c r="K1781">
        <v>3.42</v>
      </c>
      <c r="L1781">
        <v>5</v>
      </c>
      <c r="M1781" t="s">
        <v>20</v>
      </c>
      <c r="N1781" t="s">
        <v>1782</v>
      </c>
    </row>
    <row r="1782" spans="1:14" x14ac:dyDescent="0.3">
      <c r="A1782" t="s">
        <v>1831</v>
      </c>
      <c r="B1782" t="s">
        <v>348</v>
      </c>
      <c r="C1782">
        <v>35</v>
      </c>
      <c r="D1782" t="s">
        <v>16</v>
      </c>
      <c r="E1782" t="s">
        <v>42</v>
      </c>
      <c r="F1782" t="s">
        <v>43</v>
      </c>
      <c r="G1782" t="s">
        <v>27</v>
      </c>
      <c r="H1782">
        <v>43442</v>
      </c>
      <c r="I1782">
        <v>42749</v>
      </c>
      <c r="J1782">
        <v>3830</v>
      </c>
      <c r="K1782">
        <v>3.91</v>
      </c>
      <c r="L1782">
        <v>3</v>
      </c>
      <c r="M1782" t="s">
        <v>20</v>
      </c>
      <c r="N1782" t="s">
        <v>1782</v>
      </c>
    </row>
    <row r="1783" spans="1:14" x14ac:dyDescent="0.3">
      <c r="A1783" t="s">
        <v>1832</v>
      </c>
      <c r="B1783" t="s">
        <v>170</v>
      </c>
      <c r="C1783">
        <v>33</v>
      </c>
      <c r="D1783" t="s">
        <v>16</v>
      </c>
      <c r="E1783" t="s">
        <v>31</v>
      </c>
      <c r="F1783" t="s">
        <v>32</v>
      </c>
      <c r="G1783" t="s">
        <v>33</v>
      </c>
      <c r="H1783">
        <v>44472</v>
      </c>
      <c r="I1783">
        <v>35875</v>
      </c>
      <c r="J1783">
        <v>1106</v>
      </c>
      <c r="K1783">
        <v>2.56</v>
      </c>
      <c r="L1783">
        <v>1</v>
      </c>
      <c r="M1783" t="s">
        <v>20</v>
      </c>
      <c r="N1783" t="s">
        <v>1782</v>
      </c>
    </row>
    <row r="1784" spans="1:14" x14ac:dyDescent="0.3">
      <c r="A1784" t="s">
        <v>1601</v>
      </c>
      <c r="B1784" t="s">
        <v>1052</v>
      </c>
      <c r="C1784">
        <v>33</v>
      </c>
      <c r="D1784" t="s">
        <v>16</v>
      </c>
      <c r="E1784" t="s">
        <v>42</v>
      </c>
      <c r="F1784" t="s">
        <v>43</v>
      </c>
      <c r="G1784" t="s">
        <v>88</v>
      </c>
      <c r="H1784">
        <v>44249</v>
      </c>
      <c r="I1784">
        <v>38301</v>
      </c>
      <c r="J1784">
        <v>3318</v>
      </c>
      <c r="K1784">
        <v>5</v>
      </c>
      <c r="L1784">
        <v>1</v>
      </c>
      <c r="M1784" t="s">
        <v>20</v>
      </c>
      <c r="N1784" t="s">
        <v>1782</v>
      </c>
    </row>
    <row r="1785" spans="1:14" x14ac:dyDescent="0.3">
      <c r="A1785" t="s">
        <v>1158</v>
      </c>
      <c r="B1785" t="s">
        <v>1159</v>
      </c>
      <c r="C1785">
        <v>28</v>
      </c>
      <c r="D1785" t="s">
        <v>24</v>
      </c>
      <c r="E1785" t="s">
        <v>25</v>
      </c>
      <c r="F1785" t="s">
        <v>26</v>
      </c>
      <c r="G1785" t="s">
        <v>33</v>
      </c>
      <c r="H1785">
        <v>44866</v>
      </c>
      <c r="I1785">
        <v>30658</v>
      </c>
      <c r="J1785">
        <v>775</v>
      </c>
      <c r="K1785">
        <v>2.78</v>
      </c>
      <c r="L1785">
        <v>4</v>
      </c>
      <c r="M1785" t="s">
        <v>20</v>
      </c>
      <c r="N1785" t="s">
        <v>1782</v>
      </c>
    </row>
    <row r="1786" spans="1:14" x14ac:dyDescent="0.3">
      <c r="A1786" t="s">
        <v>870</v>
      </c>
      <c r="B1786" t="s">
        <v>295</v>
      </c>
      <c r="C1786">
        <v>48</v>
      </c>
      <c r="D1786" t="s">
        <v>24</v>
      </c>
      <c r="E1786" t="s">
        <v>37</v>
      </c>
      <c r="F1786" t="s">
        <v>38</v>
      </c>
      <c r="G1786" t="s">
        <v>53</v>
      </c>
      <c r="H1786">
        <v>45478</v>
      </c>
      <c r="I1786">
        <v>36175</v>
      </c>
      <c r="J1786">
        <v>702</v>
      </c>
      <c r="K1786">
        <v>2.15</v>
      </c>
      <c r="L1786">
        <v>4</v>
      </c>
      <c r="M1786" t="s">
        <v>34</v>
      </c>
      <c r="N1786" t="s">
        <v>1782</v>
      </c>
    </row>
    <row r="1787" spans="1:14" x14ac:dyDescent="0.3">
      <c r="A1787" t="s">
        <v>729</v>
      </c>
      <c r="B1787" t="s">
        <v>608</v>
      </c>
      <c r="C1787">
        <v>31</v>
      </c>
      <c r="D1787" t="s">
        <v>24</v>
      </c>
      <c r="E1787" t="s">
        <v>17</v>
      </c>
      <c r="F1787" t="s">
        <v>18</v>
      </c>
      <c r="G1787" t="s">
        <v>53</v>
      </c>
      <c r="H1787">
        <v>43533</v>
      </c>
      <c r="I1787">
        <v>43666</v>
      </c>
      <c r="J1787">
        <v>2845</v>
      </c>
      <c r="K1787">
        <v>3.03</v>
      </c>
      <c r="L1787">
        <v>2</v>
      </c>
      <c r="M1787" t="s">
        <v>34</v>
      </c>
      <c r="N1787" t="s">
        <v>1782</v>
      </c>
    </row>
    <row r="1788" spans="1:14" x14ac:dyDescent="0.3">
      <c r="A1788" t="s">
        <v>1833</v>
      </c>
      <c r="B1788" t="s">
        <v>96</v>
      </c>
      <c r="C1788">
        <v>29</v>
      </c>
      <c r="D1788" t="s">
        <v>16</v>
      </c>
      <c r="E1788" t="s">
        <v>74</v>
      </c>
      <c r="F1788" t="s">
        <v>75</v>
      </c>
      <c r="G1788" t="s">
        <v>33</v>
      </c>
      <c r="H1788">
        <v>45396</v>
      </c>
      <c r="I1788">
        <v>28566</v>
      </c>
      <c r="J1788">
        <v>483</v>
      </c>
      <c r="K1788">
        <v>2</v>
      </c>
      <c r="L1788">
        <v>5</v>
      </c>
      <c r="M1788" t="s">
        <v>28</v>
      </c>
      <c r="N1788" t="s">
        <v>1782</v>
      </c>
    </row>
    <row r="1789" spans="1:14" x14ac:dyDescent="0.3">
      <c r="A1789" t="s">
        <v>1834</v>
      </c>
      <c r="B1789" t="s">
        <v>786</v>
      </c>
      <c r="C1789">
        <v>26</v>
      </c>
      <c r="D1789" t="s">
        <v>24</v>
      </c>
      <c r="E1789" t="s">
        <v>58</v>
      </c>
      <c r="F1789" t="s">
        <v>59</v>
      </c>
      <c r="G1789" t="s">
        <v>53</v>
      </c>
      <c r="H1789">
        <v>42009</v>
      </c>
      <c r="I1789">
        <v>28659</v>
      </c>
      <c r="J1789">
        <v>1101</v>
      </c>
      <c r="K1789">
        <v>2.54</v>
      </c>
      <c r="L1789">
        <v>1</v>
      </c>
      <c r="M1789" t="s">
        <v>28</v>
      </c>
      <c r="N1789" t="s">
        <v>1782</v>
      </c>
    </row>
    <row r="1790" spans="1:14" x14ac:dyDescent="0.3">
      <c r="A1790" t="s">
        <v>1835</v>
      </c>
      <c r="B1790" t="s">
        <v>87</v>
      </c>
      <c r="C1790">
        <v>30</v>
      </c>
      <c r="D1790" t="s">
        <v>16</v>
      </c>
      <c r="E1790" t="s">
        <v>58</v>
      </c>
      <c r="F1790" t="s">
        <v>59</v>
      </c>
      <c r="G1790" t="s">
        <v>27</v>
      </c>
      <c r="H1790">
        <v>45467</v>
      </c>
      <c r="I1790">
        <v>32594</v>
      </c>
      <c r="J1790">
        <v>1190</v>
      </c>
      <c r="K1790">
        <v>3.13</v>
      </c>
      <c r="L1790">
        <v>0</v>
      </c>
      <c r="M1790" t="s">
        <v>20</v>
      </c>
      <c r="N1790" t="s">
        <v>1782</v>
      </c>
    </row>
    <row r="1791" spans="1:14" x14ac:dyDescent="0.3">
      <c r="A1791" t="s">
        <v>764</v>
      </c>
      <c r="B1791" t="s">
        <v>765</v>
      </c>
      <c r="C1791">
        <v>29</v>
      </c>
      <c r="D1791" t="s">
        <v>24</v>
      </c>
      <c r="E1791" t="s">
        <v>74</v>
      </c>
      <c r="F1791" t="s">
        <v>75</v>
      </c>
      <c r="G1791" t="s">
        <v>33</v>
      </c>
      <c r="H1791">
        <v>43805</v>
      </c>
      <c r="I1791">
        <v>40927</v>
      </c>
      <c r="J1791">
        <v>2693</v>
      </c>
      <c r="K1791">
        <v>3.03</v>
      </c>
      <c r="L1791">
        <v>7</v>
      </c>
      <c r="M1791" t="s">
        <v>28</v>
      </c>
      <c r="N1791" t="s">
        <v>1782</v>
      </c>
    </row>
    <row r="1792" spans="1:14" x14ac:dyDescent="0.3">
      <c r="A1792" t="s">
        <v>1836</v>
      </c>
      <c r="B1792" t="s">
        <v>1159</v>
      </c>
      <c r="C1792">
        <v>32</v>
      </c>
      <c r="D1792" t="s">
        <v>16</v>
      </c>
      <c r="E1792" t="s">
        <v>74</v>
      </c>
      <c r="F1792" t="s">
        <v>75</v>
      </c>
      <c r="G1792" t="s">
        <v>33</v>
      </c>
      <c r="H1792">
        <v>43520</v>
      </c>
      <c r="I1792">
        <v>29606</v>
      </c>
      <c r="J1792">
        <v>1419</v>
      </c>
      <c r="K1792">
        <v>2.78</v>
      </c>
      <c r="L1792">
        <v>6</v>
      </c>
      <c r="M1792" t="s">
        <v>20</v>
      </c>
      <c r="N1792" t="s">
        <v>1782</v>
      </c>
    </row>
    <row r="1793" spans="1:14" x14ac:dyDescent="0.3">
      <c r="A1793" t="s">
        <v>1837</v>
      </c>
      <c r="B1793" t="s">
        <v>279</v>
      </c>
      <c r="C1793">
        <v>37</v>
      </c>
      <c r="D1793" t="s">
        <v>24</v>
      </c>
      <c r="E1793" t="s">
        <v>31</v>
      </c>
      <c r="F1793" t="s">
        <v>32</v>
      </c>
      <c r="G1793" t="s">
        <v>50</v>
      </c>
      <c r="H1793">
        <v>43018</v>
      </c>
      <c r="I1793">
        <v>32797</v>
      </c>
      <c r="J1793">
        <v>1129</v>
      </c>
      <c r="K1793">
        <v>3.48</v>
      </c>
      <c r="L1793">
        <v>6</v>
      </c>
      <c r="M1793" t="s">
        <v>20</v>
      </c>
      <c r="N1793" t="s">
        <v>1782</v>
      </c>
    </row>
    <row r="1794" spans="1:14" x14ac:dyDescent="0.3">
      <c r="A1794" t="s">
        <v>1838</v>
      </c>
      <c r="B1794" t="s">
        <v>463</v>
      </c>
      <c r="C1794">
        <v>37</v>
      </c>
      <c r="D1794" t="s">
        <v>16</v>
      </c>
      <c r="E1794" t="s">
        <v>62</v>
      </c>
      <c r="F1794" t="s">
        <v>63</v>
      </c>
      <c r="G1794" t="s">
        <v>27</v>
      </c>
      <c r="H1794">
        <v>43179</v>
      </c>
      <c r="I1794">
        <v>45475</v>
      </c>
      <c r="J1794">
        <v>1350</v>
      </c>
      <c r="K1794">
        <v>3.69</v>
      </c>
      <c r="L1794">
        <v>3</v>
      </c>
      <c r="M1794" t="s">
        <v>34</v>
      </c>
      <c r="N1794" t="s">
        <v>1782</v>
      </c>
    </row>
    <row r="1795" spans="1:14" x14ac:dyDescent="0.3">
      <c r="A1795" t="s">
        <v>1839</v>
      </c>
      <c r="B1795" t="s">
        <v>1069</v>
      </c>
      <c r="C1795">
        <v>29</v>
      </c>
      <c r="D1795" t="s">
        <v>16</v>
      </c>
      <c r="E1795" t="s">
        <v>25</v>
      </c>
      <c r="F1795" t="s">
        <v>26</v>
      </c>
      <c r="G1795" t="s">
        <v>88</v>
      </c>
      <c r="H1795">
        <v>44209</v>
      </c>
      <c r="I1795">
        <v>35349</v>
      </c>
      <c r="J1795">
        <v>1125</v>
      </c>
      <c r="K1795">
        <v>2.29</v>
      </c>
      <c r="L1795">
        <v>1</v>
      </c>
      <c r="M1795" t="s">
        <v>34</v>
      </c>
      <c r="N1795" t="s">
        <v>1782</v>
      </c>
    </row>
    <row r="1796" spans="1:14" x14ac:dyDescent="0.3">
      <c r="A1796" t="s">
        <v>539</v>
      </c>
      <c r="B1796" t="s">
        <v>540</v>
      </c>
      <c r="C1796">
        <v>32</v>
      </c>
      <c r="D1796" t="s">
        <v>24</v>
      </c>
      <c r="E1796" t="s">
        <v>31</v>
      </c>
      <c r="F1796" t="s">
        <v>32</v>
      </c>
      <c r="G1796" t="s">
        <v>53</v>
      </c>
      <c r="H1796">
        <v>45050</v>
      </c>
      <c r="I1796">
        <v>34056</v>
      </c>
      <c r="J1796">
        <v>2077</v>
      </c>
      <c r="K1796">
        <v>2.65</v>
      </c>
      <c r="L1796">
        <v>2</v>
      </c>
      <c r="M1796" t="s">
        <v>20</v>
      </c>
      <c r="N1796" t="s">
        <v>1782</v>
      </c>
    </row>
    <row r="1797" spans="1:14" x14ac:dyDescent="0.3">
      <c r="A1797" t="s">
        <v>627</v>
      </c>
      <c r="B1797" t="s">
        <v>130</v>
      </c>
      <c r="C1797">
        <v>40</v>
      </c>
      <c r="D1797" t="s">
        <v>24</v>
      </c>
      <c r="E1797" t="s">
        <v>42</v>
      </c>
      <c r="F1797" t="s">
        <v>43</v>
      </c>
      <c r="G1797" t="s">
        <v>27</v>
      </c>
      <c r="H1797">
        <v>42038</v>
      </c>
      <c r="I1797">
        <v>41776</v>
      </c>
      <c r="J1797">
        <v>1882</v>
      </c>
      <c r="K1797">
        <v>3.32</v>
      </c>
      <c r="L1797">
        <v>3</v>
      </c>
      <c r="M1797" t="s">
        <v>28</v>
      </c>
      <c r="N1797" t="s">
        <v>1782</v>
      </c>
    </row>
    <row r="1798" spans="1:14" x14ac:dyDescent="0.3">
      <c r="A1798" t="s">
        <v>809</v>
      </c>
      <c r="B1798" t="s">
        <v>182</v>
      </c>
      <c r="C1798">
        <v>42</v>
      </c>
      <c r="D1798" t="s">
        <v>16</v>
      </c>
      <c r="E1798" t="s">
        <v>31</v>
      </c>
      <c r="F1798" t="s">
        <v>32</v>
      </c>
      <c r="G1798" t="s">
        <v>27</v>
      </c>
      <c r="H1798">
        <v>44878</v>
      </c>
      <c r="I1798">
        <v>36194</v>
      </c>
      <c r="J1798">
        <v>1321</v>
      </c>
      <c r="K1798">
        <v>2.89</v>
      </c>
      <c r="L1798">
        <v>0</v>
      </c>
      <c r="M1798" t="s">
        <v>20</v>
      </c>
      <c r="N1798" t="s">
        <v>1782</v>
      </c>
    </row>
    <row r="1799" spans="1:14" x14ac:dyDescent="0.3">
      <c r="A1799" t="s">
        <v>1145</v>
      </c>
      <c r="B1799" t="s">
        <v>872</v>
      </c>
      <c r="C1799">
        <v>29</v>
      </c>
      <c r="D1799" t="s">
        <v>16</v>
      </c>
      <c r="E1799" t="s">
        <v>17</v>
      </c>
      <c r="F1799" t="s">
        <v>18</v>
      </c>
      <c r="G1799" t="s">
        <v>27</v>
      </c>
      <c r="H1799">
        <v>43799</v>
      </c>
      <c r="I1799">
        <v>34155</v>
      </c>
      <c r="J1799">
        <v>1317</v>
      </c>
      <c r="K1799">
        <v>1.99</v>
      </c>
      <c r="L1799">
        <v>1</v>
      </c>
      <c r="M1799" t="s">
        <v>20</v>
      </c>
      <c r="N1799" t="s">
        <v>1782</v>
      </c>
    </row>
    <row r="1800" spans="1:14" x14ac:dyDescent="0.3">
      <c r="A1800" t="s">
        <v>1113</v>
      </c>
      <c r="B1800" t="s">
        <v>104</v>
      </c>
      <c r="C1800">
        <v>42</v>
      </c>
      <c r="D1800" t="s">
        <v>24</v>
      </c>
      <c r="E1800" t="s">
        <v>58</v>
      </c>
      <c r="F1800" t="s">
        <v>59</v>
      </c>
      <c r="G1800" t="s">
        <v>88</v>
      </c>
      <c r="H1800">
        <v>43055</v>
      </c>
      <c r="I1800">
        <v>30981</v>
      </c>
      <c r="J1800">
        <v>899</v>
      </c>
      <c r="K1800">
        <v>2.9</v>
      </c>
      <c r="L1800">
        <v>4</v>
      </c>
      <c r="M1800" t="s">
        <v>28</v>
      </c>
      <c r="N1800" t="s">
        <v>1782</v>
      </c>
    </row>
    <row r="1801" spans="1:14" x14ac:dyDescent="0.3">
      <c r="A1801" t="s">
        <v>1840</v>
      </c>
      <c r="B1801" t="s">
        <v>266</v>
      </c>
      <c r="C1801">
        <v>34</v>
      </c>
      <c r="D1801" t="s">
        <v>24</v>
      </c>
      <c r="E1801" t="s">
        <v>37</v>
      </c>
      <c r="F1801" t="s">
        <v>38</v>
      </c>
      <c r="G1801" t="s">
        <v>19</v>
      </c>
      <c r="H1801">
        <v>44858</v>
      </c>
      <c r="I1801">
        <v>29673</v>
      </c>
      <c r="J1801">
        <v>1226</v>
      </c>
      <c r="K1801">
        <v>4.38</v>
      </c>
      <c r="L1801">
        <v>2</v>
      </c>
      <c r="M1801" t="s">
        <v>20</v>
      </c>
      <c r="N1801" t="s">
        <v>1782</v>
      </c>
    </row>
    <row r="1802" spans="1:14" x14ac:dyDescent="0.3">
      <c r="A1802" t="s">
        <v>1841</v>
      </c>
      <c r="B1802" t="s">
        <v>581</v>
      </c>
      <c r="C1802">
        <v>29</v>
      </c>
      <c r="D1802" t="s">
        <v>24</v>
      </c>
      <c r="E1802" t="s">
        <v>62</v>
      </c>
      <c r="F1802" t="s">
        <v>63</v>
      </c>
      <c r="G1802" t="s">
        <v>50</v>
      </c>
      <c r="H1802">
        <v>44693</v>
      </c>
      <c r="I1802">
        <v>39370</v>
      </c>
      <c r="J1802">
        <v>648</v>
      </c>
      <c r="K1802">
        <v>1.49</v>
      </c>
      <c r="L1802">
        <v>4</v>
      </c>
      <c r="M1802" t="s">
        <v>20</v>
      </c>
      <c r="N1802" t="s">
        <v>1782</v>
      </c>
    </row>
    <row r="1803" spans="1:14" x14ac:dyDescent="0.3">
      <c r="A1803" t="s">
        <v>1703</v>
      </c>
      <c r="B1803" t="s">
        <v>184</v>
      </c>
      <c r="C1803">
        <v>27</v>
      </c>
      <c r="D1803" t="s">
        <v>24</v>
      </c>
      <c r="E1803" t="s">
        <v>31</v>
      </c>
      <c r="F1803" t="s">
        <v>32</v>
      </c>
      <c r="G1803" t="s">
        <v>27</v>
      </c>
      <c r="H1803">
        <v>44253</v>
      </c>
      <c r="I1803">
        <v>33310</v>
      </c>
      <c r="J1803">
        <v>2465</v>
      </c>
      <c r="K1803">
        <v>3.38</v>
      </c>
      <c r="L1803">
        <v>3</v>
      </c>
      <c r="M1803" t="s">
        <v>34</v>
      </c>
      <c r="N1803" t="s">
        <v>1782</v>
      </c>
    </row>
    <row r="1804" spans="1:14" x14ac:dyDescent="0.3">
      <c r="A1804" t="s">
        <v>1773</v>
      </c>
      <c r="B1804" t="s">
        <v>222</v>
      </c>
      <c r="C1804">
        <v>31</v>
      </c>
      <c r="D1804" t="s">
        <v>16</v>
      </c>
      <c r="E1804" t="s">
        <v>17</v>
      </c>
      <c r="F1804" t="s">
        <v>18</v>
      </c>
      <c r="G1804" t="s">
        <v>88</v>
      </c>
      <c r="H1804">
        <v>42706</v>
      </c>
      <c r="I1804">
        <v>44139</v>
      </c>
      <c r="J1804">
        <v>1192</v>
      </c>
      <c r="K1804">
        <v>2.67</v>
      </c>
      <c r="L1804">
        <v>4</v>
      </c>
      <c r="M1804" t="s">
        <v>28</v>
      </c>
      <c r="N1804" t="s">
        <v>1782</v>
      </c>
    </row>
    <row r="1805" spans="1:14" x14ac:dyDescent="0.3">
      <c r="A1805" t="s">
        <v>1616</v>
      </c>
      <c r="B1805" t="s">
        <v>211</v>
      </c>
      <c r="C1805">
        <v>33</v>
      </c>
      <c r="D1805" t="s">
        <v>16</v>
      </c>
      <c r="E1805" t="s">
        <v>25</v>
      </c>
      <c r="F1805" t="s">
        <v>26</v>
      </c>
      <c r="G1805" t="s">
        <v>105</v>
      </c>
      <c r="H1805">
        <v>42779</v>
      </c>
      <c r="I1805">
        <v>29389</v>
      </c>
      <c r="J1805">
        <v>2483</v>
      </c>
      <c r="K1805">
        <v>3.62</v>
      </c>
      <c r="L1805">
        <v>4</v>
      </c>
      <c r="M1805" t="s">
        <v>20</v>
      </c>
      <c r="N1805" t="s">
        <v>1782</v>
      </c>
    </row>
    <row r="1806" spans="1:14" x14ac:dyDescent="0.3">
      <c r="A1806" t="s">
        <v>752</v>
      </c>
      <c r="B1806" t="s">
        <v>753</v>
      </c>
      <c r="C1806">
        <v>23</v>
      </c>
      <c r="D1806" t="s">
        <v>16</v>
      </c>
      <c r="E1806" t="s">
        <v>58</v>
      </c>
      <c r="F1806" t="s">
        <v>59</v>
      </c>
      <c r="G1806" t="s">
        <v>53</v>
      </c>
      <c r="H1806">
        <v>42259</v>
      </c>
      <c r="I1806">
        <v>26731</v>
      </c>
      <c r="J1806">
        <v>1556</v>
      </c>
      <c r="K1806">
        <v>2.73</v>
      </c>
      <c r="L1806">
        <v>6</v>
      </c>
      <c r="M1806" t="s">
        <v>20</v>
      </c>
      <c r="N1806" t="s">
        <v>1782</v>
      </c>
    </row>
    <row r="1807" spans="1:14" x14ac:dyDescent="0.3">
      <c r="A1807" t="s">
        <v>1077</v>
      </c>
      <c r="B1807" t="s">
        <v>908</v>
      </c>
      <c r="C1807">
        <v>39</v>
      </c>
      <c r="D1807" t="s">
        <v>24</v>
      </c>
      <c r="E1807" t="s">
        <v>42</v>
      </c>
      <c r="F1807" t="s">
        <v>43</v>
      </c>
      <c r="G1807" t="s">
        <v>33</v>
      </c>
      <c r="H1807">
        <v>44878</v>
      </c>
      <c r="I1807">
        <v>50122</v>
      </c>
      <c r="J1807">
        <v>797</v>
      </c>
      <c r="K1807">
        <v>2.35</v>
      </c>
      <c r="L1807">
        <v>0</v>
      </c>
      <c r="M1807" t="s">
        <v>34</v>
      </c>
      <c r="N1807" t="s">
        <v>1782</v>
      </c>
    </row>
    <row r="1808" spans="1:14" x14ac:dyDescent="0.3">
      <c r="A1808" t="s">
        <v>1842</v>
      </c>
      <c r="B1808" t="s">
        <v>406</v>
      </c>
      <c r="C1808">
        <v>30</v>
      </c>
      <c r="D1808" t="s">
        <v>24</v>
      </c>
      <c r="E1808" t="s">
        <v>31</v>
      </c>
      <c r="F1808" t="s">
        <v>32</v>
      </c>
      <c r="G1808" t="s">
        <v>53</v>
      </c>
      <c r="H1808">
        <v>42053</v>
      </c>
      <c r="I1808">
        <v>35232</v>
      </c>
      <c r="J1808">
        <v>817</v>
      </c>
      <c r="K1808">
        <v>1.1299999999999999</v>
      </c>
      <c r="L1808">
        <v>3</v>
      </c>
      <c r="M1808" t="s">
        <v>28</v>
      </c>
      <c r="N1808" t="s">
        <v>1782</v>
      </c>
    </row>
    <row r="1809" spans="1:14" x14ac:dyDescent="0.3">
      <c r="A1809" t="s">
        <v>999</v>
      </c>
      <c r="B1809" t="s">
        <v>189</v>
      </c>
      <c r="C1809">
        <v>36</v>
      </c>
      <c r="D1809" t="s">
        <v>24</v>
      </c>
      <c r="E1809" t="s">
        <v>37</v>
      </c>
      <c r="F1809" t="s">
        <v>38</v>
      </c>
      <c r="G1809" t="s">
        <v>33</v>
      </c>
      <c r="H1809">
        <v>43536</v>
      </c>
      <c r="I1809">
        <v>29861</v>
      </c>
      <c r="J1809">
        <v>2487</v>
      </c>
      <c r="K1809">
        <v>3.5</v>
      </c>
      <c r="L1809">
        <v>4</v>
      </c>
      <c r="M1809" t="s">
        <v>28</v>
      </c>
      <c r="N1809" t="s">
        <v>1782</v>
      </c>
    </row>
    <row r="1810" spans="1:14" x14ac:dyDescent="0.3">
      <c r="A1810" t="s">
        <v>771</v>
      </c>
      <c r="B1810" t="s">
        <v>229</v>
      </c>
      <c r="C1810">
        <v>37</v>
      </c>
      <c r="D1810" t="s">
        <v>16</v>
      </c>
      <c r="E1810" t="s">
        <v>42</v>
      </c>
      <c r="F1810" t="s">
        <v>43</v>
      </c>
      <c r="G1810" t="s">
        <v>33</v>
      </c>
      <c r="H1810">
        <v>44578</v>
      </c>
      <c r="I1810">
        <v>40139</v>
      </c>
      <c r="J1810">
        <v>2065</v>
      </c>
      <c r="K1810">
        <v>2.21</v>
      </c>
      <c r="L1810">
        <v>6</v>
      </c>
      <c r="M1810" t="s">
        <v>20</v>
      </c>
      <c r="N1810" t="s">
        <v>1782</v>
      </c>
    </row>
    <row r="1811" spans="1:14" x14ac:dyDescent="0.3">
      <c r="A1811" t="s">
        <v>1843</v>
      </c>
      <c r="B1811" t="s">
        <v>15</v>
      </c>
      <c r="C1811">
        <v>30</v>
      </c>
      <c r="D1811" t="s">
        <v>24</v>
      </c>
      <c r="E1811" t="s">
        <v>62</v>
      </c>
      <c r="F1811" t="s">
        <v>63</v>
      </c>
      <c r="G1811" t="s">
        <v>19</v>
      </c>
      <c r="H1811">
        <v>42447</v>
      </c>
      <c r="I1811">
        <v>40343</v>
      </c>
      <c r="J1811">
        <v>978</v>
      </c>
      <c r="K1811">
        <v>3.9</v>
      </c>
      <c r="L1811">
        <v>3</v>
      </c>
      <c r="M1811" t="s">
        <v>34</v>
      </c>
      <c r="N1811" t="s">
        <v>1782</v>
      </c>
    </row>
    <row r="1812" spans="1:14" x14ac:dyDescent="0.3">
      <c r="A1812" t="s">
        <v>1844</v>
      </c>
      <c r="B1812" t="s">
        <v>83</v>
      </c>
      <c r="C1812">
        <v>32</v>
      </c>
      <c r="D1812" t="s">
        <v>24</v>
      </c>
      <c r="E1812" t="s">
        <v>25</v>
      </c>
      <c r="F1812" t="s">
        <v>26</v>
      </c>
      <c r="G1812" t="s">
        <v>105</v>
      </c>
      <c r="H1812">
        <v>42629</v>
      </c>
      <c r="I1812">
        <v>30312</v>
      </c>
      <c r="J1812">
        <v>1336</v>
      </c>
      <c r="K1812">
        <v>1.84</v>
      </c>
      <c r="L1812">
        <v>3</v>
      </c>
      <c r="M1812" t="s">
        <v>28</v>
      </c>
      <c r="N1812" t="s">
        <v>1782</v>
      </c>
    </row>
    <row r="1813" spans="1:14" x14ac:dyDescent="0.3">
      <c r="A1813" t="s">
        <v>940</v>
      </c>
      <c r="B1813" t="s">
        <v>583</v>
      </c>
      <c r="C1813">
        <v>32</v>
      </c>
      <c r="D1813" t="s">
        <v>16</v>
      </c>
      <c r="E1813" t="s">
        <v>17</v>
      </c>
      <c r="F1813" t="s">
        <v>18</v>
      </c>
      <c r="G1813" t="s">
        <v>53</v>
      </c>
      <c r="H1813">
        <v>43925</v>
      </c>
      <c r="I1813">
        <v>46589</v>
      </c>
      <c r="J1813">
        <v>3031</v>
      </c>
      <c r="K1813">
        <v>4.97</v>
      </c>
      <c r="L1813">
        <v>1</v>
      </c>
      <c r="M1813" t="s">
        <v>28</v>
      </c>
      <c r="N1813" t="s">
        <v>1782</v>
      </c>
    </row>
    <row r="1814" spans="1:14" x14ac:dyDescent="0.3">
      <c r="A1814" t="s">
        <v>1845</v>
      </c>
      <c r="B1814" t="s">
        <v>437</v>
      </c>
      <c r="C1814">
        <v>30</v>
      </c>
      <c r="D1814" t="s">
        <v>24</v>
      </c>
      <c r="E1814" t="s">
        <v>37</v>
      </c>
      <c r="F1814" t="s">
        <v>38</v>
      </c>
      <c r="G1814" t="s">
        <v>33</v>
      </c>
      <c r="H1814">
        <v>44694</v>
      </c>
      <c r="I1814">
        <v>26916</v>
      </c>
      <c r="J1814">
        <v>2337</v>
      </c>
      <c r="K1814">
        <v>4.1900000000000004</v>
      </c>
      <c r="L1814">
        <v>1</v>
      </c>
      <c r="M1814" t="s">
        <v>20</v>
      </c>
      <c r="N1814" t="s">
        <v>1782</v>
      </c>
    </row>
    <row r="1815" spans="1:14" x14ac:dyDescent="0.3">
      <c r="A1815" t="s">
        <v>242</v>
      </c>
      <c r="B1815" t="s">
        <v>176</v>
      </c>
      <c r="C1815">
        <v>40</v>
      </c>
      <c r="D1815" t="s">
        <v>16</v>
      </c>
      <c r="E1815" t="s">
        <v>74</v>
      </c>
      <c r="F1815" t="s">
        <v>75</v>
      </c>
      <c r="G1815" t="s">
        <v>88</v>
      </c>
      <c r="H1815">
        <v>44417</v>
      </c>
      <c r="I1815">
        <v>35888</v>
      </c>
      <c r="J1815">
        <v>3523</v>
      </c>
      <c r="K1815">
        <v>4.51</v>
      </c>
      <c r="L1815">
        <v>2</v>
      </c>
      <c r="M1815" t="s">
        <v>20</v>
      </c>
      <c r="N1815" t="s">
        <v>1782</v>
      </c>
    </row>
    <row r="1816" spans="1:14" x14ac:dyDescent="0.3">
      <c r="A1816" t="s">
        <v>429</v>
      </c>
      <c r="B1816" t="s">
        <v>430</v>
      </c>
      <c r="C1816">
        <v>31</v>
      </c>
      <c r="D1816" t="s">
        <v>16</v>
      </c>
      <c r="E1816" t="s">
        <v>62</v>
      </c>
      <c r="F1816" t="s">
        <v>63</v>
      </c>
      <c r="G1816" t="s">
        <v>53</v>
      </c>
      <c r="H1816">
        <v>42678</v>
      </c>
      <c r="I1816">
        <v>44526</v>
      </c>
      <c r="J1816">
        <v>3743</v>
      </c>
      <c r="K1816">
        <v>3.68</v>
      </c>
      <c r="L1816">
        <v>2</v>
      </c>
      <c r="M1816" t="s">
        <v>34</v>
      </c>
      <c r="N1816" t="s">
        <v>1782</v>
      </c>
    </row>
    <row r="1817" spans="1:14" x14ac:dyDescent="0.3">
      <c r="A1817" t="s">
        <v>1846</v>
      </c>
      <c r="B1817" t="s">
        <v>1151</v>
      </c>
      <c r="C1817">
        <v>32</v>
      </c>
      <c r="D1817" t="s">
        <v>24</v>
      </c>
      <c r="E1817" t="s">
        <v>42</v>
      </c>
      <c r="F1817" t="s">
        <v>43</v>
      </c>
      <c r="G1817" t="s">
        <v>50</v>
      </c>
      <c r="H1817">
        <v>44437</v>
      </c>
      <c r="I1817">
        <v>44170</v>
      </c>
      <c r="J1817">
        <v>1117</v>
      </c>
      <c r="K1817">
        <v>3.66</v>
      </c>
      <c r="L1817">
        <v>2</v>
      </c>
      <c r="M1817" t="s">
        <v>20</v>
      </c>
      <c r="N1817" t="s">
        <v>1782</v>
      </c>
    </row>
    <row r="1818" spans="1:14" x14ac:dyDescent="0.3">
      <c r="A1818" t="s">
        <v>1027</v>
      </c>
      <c r="B1818" t="s">
        <v>612</v>
      </c>
      <c r="C1818">
        <v>31</v>
      </c>
      <c r="D1818" t="s">
        <v>16</v>
      </c>
      <c r="E1818" t="s">
        <v>62</v>
      </c>
      <c r="F1818" t="s">
        <v>63</v>
      </c>
      <c r="G1818" t="s">
        <v>39</v>
      </c>
      <c r="H1818">
        <v>44716</v>
      </c>
      <c r="I1818">
        <v>44652</v>
      </c>
      <c r="J1818">
        <v>909</v>
      </c>
      <c r="K1818">
        <v>3.3</v>
      </c>
      <c r="L1818">
        <v>3</v>
      </c>
      <c r="M1818" t="s">
        <v>20</v>
      </c>
      <c r="N1818" t="s">
        <v>1782</v>
      </c>
    </row>
    <row r="1819" spans="1:14" x14ac:dyDescent="0.3">
      <c r="A1819" t="s">
        <v>1256</v>
      </c>
      <c r="B1819" t="s">
        <v>501</v>
      </c>
      <c r="C1819">
        <v>38</v>
      </c>
      <c r="D1819" t="s">
        <v>16</v>
      </c>
      <c r="E1819" t="s">
        <v>31</v>
      </c>
      <c r="F1819" t="s">
        <v>32</v>
      </c>
      <c r="G1819" t="s">
        <v>88</v>
      </c>
      <c r="H1819">
        <v>42325</v>
      </c>
      <c r="I1819">
        <v>30479</v>
      </c>
      <c r="J1819">
        <v>784</v>
      </c>
      <c r="K1819">
        <v>3.05</v>
      </c>
      <c r="L1819">
        <v>3</v>
      </c>
      <c r="M1819" t="s">
        <v>34</v>
      </c>
      <c r="N1819" t="s">
        <v>1782</v>
      </c>
    </row>
    <row r="1820" spans="1:14" x14ac:dyDescent="0.3">
      <c r="A1820" t="s">
        <v>1847</v>
      </c>
      <c r="B1820" t="s">
        <v>1243</v>
      </c>
      <c r="C1820">
        <v>28</v>
      </c>
      <c r="D1820" t="s">
        <v>16</v>
      </c>
      <c r="E1820" t="s">
        <v>62</v>
      </c>
      <c r="F1820" t="s">
        <v>63</v>
      </c>
      <c r="G1820" t="s">
        <v>88</v>
      </c>
      <c r="H1820">
        <v>42163</v>
      </c>
      <c r="I1820">
        <v>28683</v>
      </c>
      <c r="J1820">
        <v>1023</v>
      </c>
      <c r="K1820">
        <v>2.38</v>
      </c>
      <c r="L1820">
        <v>5</v>
      </c>
      <c r="M1820" t="s">
        <v>20</v>
      </c>
      <c r="N1820" t="s">
        <v>1782</v>
      </c>
    </row>
    <row r="1821" spans="1:14" x14ac:dyDescent="0.3">
      <c r="A1821" t="s">
        <v>1848</v>
      </c>
      <c r="B1821" t="s">
        <v>1267</v>
      </c>
      <c r="C1821">
        <v>31</v>
      </c>
      <c r="D1821" t="s">
        <v>16</v>
      </c>
      <c r="E1821" t="s">
        <v>42</v>
      </c>
      <c r="F1821" t="s">
        <v>43</v>
      </c>
      <c r="G1821" t="s">
        <v>33</v>
      </c>
      <c r="H1821">
        <v>43434</v>
      </c>
      <c r="I1821">
        <v>43295</v>
      </c>
      <c r="J1821">
        <v>1857</v>
      </c>
      <c r="K1821">
        <v>3.79</v>
      </c>
      <c r="L1821">
        <v>3</v>
      </c>
      <c r="M1821" t="s">
        <v>34</v>
      </c>
      <c r="N1821" t="s">
        <v>1782</v>
      </c>
    </row>
    <row r="1822" spans="1:14" x14ac:dyDescent="0.3">
      <c r="A1822" t="s">
        <v>1278</v>
      </c>
      <c r="B1822" t="s">
        <v>529</v>
      </c>
      <c r="C1822">
        <v>32</v>
      </c>
      <c r="D1822" t="s">
        <v>24</v>
      </c>
      <c r="E1822" t="s">
        <v>31</v>
      </c>
      <c r="F1822" t="s">
        <v>32</v>
      </c>
      <c r="G1822" t="s">
        <v>88</v>
      </c>
      <c r="H1822">
        <v>42429</v>
      </c>
      <c r="I1822">
        <v>30050</v>
      </c>
      <c r="J1822">
        <v>1630</v>
      </c>
      <c r="K1822">
        <v>4.13</v>
      </c>
      <c r="L1822">
        <v>0</v>
      </c>
      <c r="M1822" t="s">
        <v>20</v>
      </c>
      <c r="N1822" t="s">
        <v>1782</v>
      </c>
    </row>
    <row r="1823" spans="1:14" x14ac:dyDescent="0.3">
      <c r="A1823" t="s">
        <v>1849</v>
      </c>
      <c r="B1823" t="s">
        <v>829</v>
      </c>
      <c r="C1823">
        <v>26</v>
      </c>
      <c r="D1823" t="s">
        <v>24</v>
      </c>
      <c r="E1823" t="s">
        <v>42</v>
      </c>
      <c r="F1823" t="s">
        <v>43</v>
      </c>
      <c r="G1823" t="s">
        <v>39</v>
      </c>
      <c r="H1823">
        <v>44471</v>
      </c>
      <c r="I1823">
        <v>51130</v>
      </c>
      <c r="J1823">
        <v>1758</v>
      </c>
      <c r="K1823">
        <v>2.23</v>
      </c>
      <c r="L1823">
        <v>6</v>
      </c>
      <c r="M1823" t="s">
        <v>20</v>
      </c>
      <c r="N1823" t="s">
        <v>1782</v>
      </c>
    </row>
    <row r="1824" spans="1:14" x14ac:dyDescent="0.3">
      <c r="A1824" t="s">
        <v>1850</v>
      </c>
      <c r="B1824" t="s">
        <v>499</v>
      </c>
      <c r="C1824">
        <v>25</v>
      </c>
      <c r="D1824" t="s">
        <v>24</v>
      </c>
      <c r="E1824" t="s">
        <v>25</v>
      </c>
      <c r="F1824" t="s">
        <v>26</v>
      </c>
      <c r="G1824" t="s">
        <v>105</v>
      </c>
      <c r="H1824">
        <v>43904</v>
      </c>
      <c r="I1824">
        <v>34613</v>
      </c>
      <c r="J1824">
        <v>1332</v>
      </c>
      <c r="K1824">
        <v>2.12</v>
      </c>
      <c r="L1824">
        <v>6</v>
      </c>
      <c r="M1824" t="s">
        <v>20</v>
      </c>
      <c r="N1824" t="s">
        <v>1782</v>
      </c>
    </row>
    <row r="1825" spans="1:14" x14ac:dyDescent="0.3">
      <c r="A1825" t="s">
        <v>1401</v>
      </c>
      <c r="B1825" t="s">
        <v>170</v>
      </c>
      <c r="C1825">
        <v>34</v>
      </c>
      <c r="D1825" t="s">
        <v>16</v>
      </c>
      <c r="E1825" t="s">
        <v>74</v>
      </c>
      <c r="F1825" t="s">
        <v>75</v>
      </c>
      <c r="G1825" t="s">
        <v>53</v>
      </c>
      <c r="H1825">
        <v>45315</v>
      </c>
      <c r="I1825">
        <v>35390</v>
      </c>
      <c r="J1825">
        <v>1094</v>
      </c>
      <c r="K1825">
        <v>2.96</v>
      </c>
      <c r="L1825">
        <v>3</v>
      </c>
      <c r="M1825" t="s">
        <v>28</v>
      </c>
      <c r="N1825" t="s">
        <v>1782</v>
      </c>
    </row>
    <row r="1826" spans="1:14" x14ac:dyDescent="0.3">
      <c r="A1826" t="s">
        <v>528</v>
      </c>
      <c r="B1826" t="s">
        <v>529</v>
      </c>
      <c r="C1826">
        <v>33</v>
      </c>
      <c r="D1826" t="s">
        <v>24</v>
      </c>
      <c r="E1826" t="s">
        <v>17</v>
      </c>
      <c r="F1826" t="s">
        <v>18</v>
      </c>
      <c r="G1826" t="s">
        <v>19</v>
      </c>
      <c r="H1826">
        <v>45191</v>
      </c>
      <c r="I1826">
        <v>49975</v>
      </c>
      <c r="J1826">
        <v>1326</v>
      </c>
      <c r="K1826">
        <v>3.1</v>
      </c>
      <c r="L1826">
        <v>2</v>
      </c>
      <c r="M1826" t="s">
        <v>34</v>
      </c>
      <c r="N1826" t="s">
        <v>1782</v>
      </c>
    </row>
    <row r="1827" spans="1:14" x14ac:dyDescent="0.3">
      <c r="A1827" t="s">
        <v>1242</v>
      </c>
      <c r="B1827" t="s">
        <v>1243</v>
      </c>
      <c r="C1827">
        <v>36</v>
      </c>
      <c r="D1827" t="s">
        <v>24</v>
      </c>
      <c r="E1827" t="s">
        <v>62</v>
      </c>
      <c r="F1827" t="s">
        <v>63</v>
      </c>
      <c r="G1827" t="s">
        <v>88</v>
      </c>
      <c r="H1827">
        <v>42821</v>
      </c>
      <c r="I1827">
        <v>42926</v>
      </c>
      <c r="J1827">
        <v>2622</v>
      </c>
      <c r="K1827">
        <v>4.0199999999999996</v>
      </c>
      <c r="L1827">
        <v>3</v>
      </c>
      <c r="M1827" t="s">
        <v>34</v>
      </c>
      <c r="N1827" t="s">
        <v>1782</v>
      </c>
    </row>
    <row r="1828" spans="1:14" x14ac:dyDescent="0.3">
      <c r="A1828" t="s">
        <v>1037</v>
      </c>
      <c r="B1828" t="s">
        <v>406</v>
      </c>
      <c r="C1828">
        <v>29</v>
      </c>
      <c r="D1828" t="s">
        <v>24</v>
      </c>
      <c r="E1828" t="s">
        <v>25</v>
      </c>
      <c r="F1828" t="s">
        <v>26</v>
      </c>
      <c r="G1828" t="s">
        <v>53</v>
      </c>
      <c r="H1828">
        <v>42925</v>
      </c>
      <c r="I1828">
        <v>27977</v>
      </c>
      <c r="J1828">
        <v>531</v>
      </c>
      <c r="K1828">
        <v>1.29</v>
      </c>
      <c r="L1828">
        <v>5</v>
      </c>
      <c r="M1828" t="s">
        <v>20</v>
      </c>
      <c r="N1828" t="s">
        <v>1782</v>
      </c>
    </row>
    <row r="1829" spans="1:14" x14ac:dyDescent="0.3">
      <c r="A1829" t="s">
        <v>980</v>
      </c>
      <c r="B1829" t="s">
        <v>355</v>
      </c>
      <c r="C1829">
        <v>37</v>
      </c>
      <c r="D1829" t="s">
        <v>24</v>
      </c>
      <c r="E1829" t="s">
        <v>25</v>
      </c>
      <c r="F1829" t="s">
        <v>26</v>
      </c>
      <c r="G1829" t="s">
        <v>39</v>
      </c>
      <c r="H1829">
        <v>45511</v>
      </c>
      <c r="I1829">
        <v>32786</v>
      </c>
      <c r="J1829">
        <v>1078</v>
      </c>
      <c r="K1829">
        <v>3.28</v>
      </c>
      <c r="L1829">
        <v>2</v>
      </c>
      <c r="M1829" t="s">
        <v>34</v>
      </c>
      <c r="N1829" t="s">
        <v>1782</v>
      </c>
    </row>
    <row r="1830" spans="1:14" x14ac:dyDescent="0.3">
      <c r="A1830" t="s">
        <v>855</v>
      </c>
      <c r="B1830" t="s">
        <v>257</v>
      </c>
      <c r="C1830">
        <v>34</v>
      </c>
      <c r="D1830" t="s">
        <v>24</v>
      </c>
      <c r="E1830" t="s">
        <v>42</v>
      </c>
      <c r="F1830" t="s">
        <v>43</v>
      </c>
      <c r="G1830" t="s">
        <v>19</v>
      </c>
      <c r="H1830">
        <v>44751</v>
      </c>
      <c r="I1830">
        <v>41798</v>
      </c>
      <c r="J1830">
        <v>2424</v>
      </c>
      <c r="K1830">
        <v>4.34</v>
      </c>
      <c r="L1830">
        <v>2</v>
      </c>
      <c r="M1830" t="s">
        <v>20</v>
      </c>
      <c r="N1830" t="s">
        <v>1782</v>
      </c>
    </row>
    <row r="1831" spans="1:14" x14ac:dyDescent="0.3">
      <c r="A1831" t="s">
        <v>1851</v>
      </c>
      <c r="B1831" t="s">
        <v>756</v>
      </c>
      <c r="C1831">
        <v>26</v>
      </c>
      <c r="D1831" t="s">
        <v>16</v>
      </c>
      <c r="E1831" t="s">
        <v>58</v>
      </c>
      <c r="F1831" t="s">
        <v>59</v>
      </c>
      <c r="G1831" t="s">
        <v>88</v>
      </c>
      <c r="H1831">
        <v>44715</v>
      </c>
      <c r="I1831">
        <v>32993</v>
      </c>
      <c r="J1831">
        <v>1453</v>
      </c>
      <c r="K1831">
        <v>3.33</v>
      </c>
      <c r="L1831">
        <v>4</v>
      </c>
      <c r="M1831" t="s">
        <v>34</v>
      </c>
      <c r="N1831" t="s">
        <v>1782</v>
      </c>
    </row>
    <row r="1832" spans="1:14" x14ac:dyDescent="0.3">
      <c r="A1832" t="s">
        <v>498</v>
      </c>
      <c r="B1832" t="s">
        <v>499</v>
      </c>
      <c r="C1832">
        <v>22</v>
      </c>
      <c r="D1832" t="s">
        <v>16</v>
      </c>
      <c r="E1832" t="s">
        <v>31</v>
      </c>
      <c r="F1832" t="s">
        <v>32</v>
      </c>
      <c r="G1832" t="s">
        <v>39</v>
      </c>
      <c r="H1832">
        <v>45618</v>
      </c>
      <c r="I1832">
        <v>28339</v>
      </c>
      <c r="J1832">
        <v>1435</v>
      </c>
      <c r="K1832">
        <v>3.08</v>
      </c>
      <c r="L1832">
        <v>1</v>
      </c>
      <c r="M1832" t="s">
        <v>34</v>
      </c>
      <c r="N1832" t="s">
        <v>1782</v>
      </c>
    </row>
    <row r="1833" spans="1:14" x14ac:dyDescent="0.3">
      <c r="A1833" t="s">
        <v>1265</v>
      </c>
      <c r="B1833" t="s">
        <v>176</v>
      </c>
      <c r="C1833">
        <v>22</v>
      </c>
      <c r="D1833" t="s">
        <v>16</v>
      </c>
      <c r="E1833" t="s">
        <v>58</v>
      </c>
      <c r="F1833" t="s">
        <v>59</v>
      </c>
      <c r="G1833" t="s">
        <v>88</v>
      </c>
      <c r="H1833">
        <v>43891</v>
      </c>
      <c r="I1833">
        <v>26122</v>
      </c>
      <c r="J1833">
        <v>1424</v>
      </c>
      <c r="K1833">
        <v>3.07</v>
      </c>
      <c r="L1833">
        <v>9</v>
      </c>
      <c r="M1833" t="s">
        <v>34</v>
      </c>
      <c r="N1833" t="s">
        <v>1782</v>
      </c>
    </row>
    <row r="1834" spans="1:14" x14ac:dyDescent="0.3">
      <c r="A1834" t="s">
        <v>1049</v>
      </c>
      <c r="B1834" t="s">
        <v>47</v>
      </c>
      <c r="C1834">
        <v>28</v>
      </c>
      <c r="D1834" t="s">
        <v>16</v>
      </c>
      <c r="E1834" t="s">
        <v>74</v>
      </c>
      <c r="F1834" t="s">
        <v>75</v>
      </c>
      <c r="G1834" t="s">
        <v>88</v>
      </c>
      <c r="H1834">
        <v>44368</v>
      </c>
      <c r="I1834">
        <v>32274</v>
      </c>
      <c r="J1834">
        <v>1476</v>
      </c>
      <c r="K1834">
        <v>2.91</v>
      </c>
      <c r="L1834">
        <v>1</v>
      </c>
      <c r="M1834" t="s">
        <v>28</v>
      </c>
      <c r="N1834" t="s">
        <v>1782</v>
      </c>
    </row>
    <row r="1835" spans="1:14" x14ac:dyDescent="0.3">
      <c r="A1835" t="s">
        <v>1081</v>
      </c>
      <c r="B1835" t="s">
        <v>293</v>
      </c>
      <c r="C1835">
        <v>36</v>
      </c>
      <c r="D1835" t="s">
        <v>16</v>
      </c>
      <c r="E1835" t="s">
        <v>37</v>
      </c>
      <c r="F1835" t="s">
        <v>38</v>
      </c>
      <c r="G1835" t="s">
        <v>39</v>
      </c>
      <c r="H1835">
        <v>45205</v>
      </c>
      <c r="I1835">
        <v>31912</v>
      </c>
      <c r="J1835">
        <v>1954</v>
      </c>
      <c r="K1835">
        <v>3.03</v>
      </c>
      <c r="L1835">
        <v>1</v>
      </c>
      <c r="M1835" t="s">
        <v>34</v>
      </c>
      <c r="N1835" t="s">
        <v>1782</v>
      </c>
    </row>
    <row r="1836" spans="1:14" x14ac:dyDescent="0.3">
      <c r="A1836" t="s">
        <v>195</v>
      </c>
      <c r="B1836" t="s">
        <v>196</v>
      </c>
      <c r="C1836">
        <v>25</v>
      </c>
      <c r="D1836" t="s">
        <v>16</v>
      </c>
      <c r="E1836" t="s">
        <v>17</v>
      </c>
      <c r="F1836" t="s">
        <v>18</v>
      </c>
      <c r="G1836" t="s">
        <v>27</v>
      </c>
      <c r="H1836">
        <v>45077</v>
      </c>
      <c r="I1836">
        <v>48663</v>
      </c>
      <c r="J1836">
        <v>1490</v>
      </c>
      <c r="K1836">
        <v>3.21</v>
      </c>
      <c r="L1836">
        <v>4</v>
      </c>
      <c r="M1836" t="s">
        <v>20</v>
      </c>
      <c r="N1836" t="s">
        <v>1782</v>
      </c>
    </row>
    <row r="1837" spans="1:14" x14ac:dyDescent="0.3">
      <c r="A1837" t="s">
        <v>1852</v>
      </c>
      <c r="B1837" t="s">
        <v>898</v>
      </c>
      <c r="C1837">
        <v>22</v>
      </c>
      <c r="D1837" t="s">
        <v>24</v>
      </c>
      <c r="E1837" t="s">
        <v>58</v>
      </c>
      <c r="F1837" t="s">
        <v>59</v>
      </c>
      <c r="G1837" t="s">
        <v>53</v>
      </c>
      <c r="H1837">
        <v>43390</v>
      </c>
      <c r="I1837">
        <v>29947</v>
      </c>
      <c r="J1837">
        <v>3001</v>
      </c>
      <c r="K1837">
        <v>4.5999999999999996</v>
      </c>
      <c r="L1837">
        <v>2</v>
      </c>
      <c r="M1837" t="s">
        <v>20</v>
      </c>
      <c r="N1837" t="s">
        <v>1782</v>
      </c>
    </row>
    <row r="1838" spans="1:14" x14ac:dyDescent="0.3">
      <c r="A1838" t="s">
        <v>162</v>
      </c>
      <c r="B1838" t="s">
        <v>163</v>
      </c>
      <c r="C1838">
        <v>28</v>
      </c>
      <c r="D1838" t="s">
        <v>24</v>
      </c>
      <c r="E1838" t="s">
        <v>74</v>
      </c>
      <c r="F1838" t="s">
        <v>75</v>
      </c>
      <c r="G1838" t="s">
        <v>53</v>
      </c>
      <c r="H1838">
        <v>44042</v>
      </c>
      <c r="I1838">
        <v>35530</v>
      </c>
      <c r="J1838">
        <v>672</v>
      </c>
      <c r="K1838">
        <v>1.46</v>
      </c>
      <c r="L1838">
        <v>3</v>
      </c>
      <c r="M1838" t="s">
        <v>28</v>
      </c>
      <c r="N1838" t="s">
        <v>1782</v>
      </c>
    </row>
    <row r="1839" spans="1:14" x14ac:dyDescent="0.3">
      <c r="A1839" t="s">
        <v>1853</v>
      </c>
      <c r="B1839" t="s">
        <v>270</v>
      </c>
      <c r="C1839">
        <v>21</v>
      </c>
      <c r="D1839" t="s">
        <v>16</v>
      </c>
      <c r="E1839" t="s">
        <v>31</v>
      </c>
      <c r="F1839" t="s">
        <v>32</v>
      </c>
      <c r="G1839" t="s">
        <v>33</v>
      </c>
      <c r="H1839">
        <v>42567</v>
      </c>
      <c r="I1839">
        <v>29495</v>
      </c>
      <c r="J1839">
        <v>1269</v>
      </c>
      <c r="K1839">
        <v>3.01</v>
      </c>
      <c r="L1839">
        <v>5</v>
      </c>
      <c r="M1839" t="s">
        <v>20</v>
      </c>
      <c r="N1839" t="s">
        <v>1782</v>
      </c>
    </row>
    <row r="1840" spans="1:14" x14ac:dyDescent="0.3">
      <c r="A1840" t="s">
        <v>1341</v>
      </c>
      <c r="B1840" t="s">
        <v>599</v>
      </c>
      <c r="C1840">
        <v>39</v>
      </c>
      <c r="D1840" t="s">
        <v>16</v>
      </c>
      <c r="E1840" t="s">
        <v>62</v>
      </c>
      <c r="F1840" t="s">
        <v>63</v>
      </c>
      <c r="G1840" t="s">
        <v>39</v>
      </c>
      <c r="H1840">
        <v>45159</v>
      </c>
      <c r="I1840">
        <v>45311</v>
      </c>
      <c r="J1840">
        <v>2082</v>
      </c>
      <c r="K1840">
        <v>2.59</v>
      </c>
      <c r="L1840">
        <v>1</v>
      </c>
      <c r="M1840" t="s">
        <v>20</v>
      </c>
      <c r="N1840" t="s">
        <v>1782</v>
      </c>
    </row>
    <row r="1841" spans="1:14" x14ac:dyDescent="0.3">
      <c r="A1841" t="s">
        <v>943</v>
      </c>
      <c r="B1841" t="s">
        <v>473</v>
      </c>
      <c r="C1841">
        <v>32</v>
      </c>
      <c r="D1841" t="s">
        <v>16</v>
      </c>
      <c r="E1841" t="s">
        <v>25</v>
      </c>
      <c r="F1841" t="s">
        <v>26</v>
      </c>
      <c r="G1841" t="s">
        <v>27</v>
      </c>
      <c r="H1841">
        <v>44747</v>
      </c>
      <c r="I1841">
        <v>26325</v>
      </c>
      <c r="J1841">
        <v>1736</v>
      </c>
      <c r="K1841">
        <v>2.84</v>
      </c>
      <c r="L1841">
        <v>3</v>
      </c>
      <c r="M1841" t="s">
        <v>28</v>
      </c>
      <c r="N1841" t="s">
        <v>1782</v>
      </c>
    </row>
    <row r="1842" spans="1:14" x14ac:dyDescent="0.3">
      <c r="A1842" t="s">
        <v>1188</v>
      </c>
      <c r="B1842" t="s">
        <v>1189</v>
      </c>
      <c r="C1842">
        <v>27</v>
      </c>
      <c r="D1842" t="s">
        <v>24</v>
      </c>
      <c r="E1842" t="s">
        <v>58</v>
      </c>
      <c r="F1842" t="s">
        <v>59</v>
      </c>
      <c r="G1842" t="s">
        <v>88</v>
      </c>
      <c r="H1842">
        <v>45570</v>
      </c>
      <c r="I1842">
        <v>32541</v>
      </c>
      <c r="J1842">
        <v>2901</v>
      </c>
      <c r="K1842">
        <v>3.85</v>
      </c>
      <c r="L1842">
        <v>3</v>
      </c>
      <c r="M1842" t="s">
        <v>34</v>
      </c>
      <c r="N1842" t="s">
        <v>1782</v>
      </c>
    </row>
    <row r="1843" spans="1:14" x14ac:dyDescent="0.3">
      <c r="A1843" t="s">
        <v>1854</v>
      </c>
      <c r="B1843" t="s">
        <v>343</v>
      </c>
      <c r="C1843">
        <v>37</v>
      </c>
      <c r="D1843" t="s">
        <v>24</v>
      </c>
      <c r="E1843" t="s">
        <v>42</v>
      </c>
      <c r="F1843" t="s">
        <v>43</v>
      </c>
      <c r="G1843" t="s">
        <v>39</v>
      </c>
      <c r="H1843">
        <v>45477</v>
      </c>
      <c r="I1843">
        <v>39526</v>
      </c>
      <c r="J1843">
        <v>2725</v>
      </c>
      <c r="K1843">
        <v>4.0199999999999996</v>
      </c>
      <c r="L1843">
        <v>1</v>
      </c>
      <c r="M1843" t="s">
        <v>20</v>
      </c>
      <c r="N1843" t="s">
        <v>1782</v>
      </c>
    </row>
    <row r="1844" spans="1:14" x14ac:dyDescent="0.3">
      <c r="A1844" t="s">
        <v>1070</v>
      </c>
      <c r="B1844" t="s">
        <v>196</v>
      </c>
      <c r="C1844">
        <v>30</v>
      </c>
      <c r="D1844" t="s">
        <v>16</v>
      </c>
      <c r="E1844" t="s">
        <v>58</v>
      </c>
      <c r="F1844" t="s">
        <v>59</v>
      </c>
      <c r="G1844" t="s">
        <v>39</v>
      </c>
      <c r="H1844">
        <v>43425</v>
      </c>
      <c r="I1844">
        <v>34775</v>
      </c>
      <c r="J1844">
        <v>2118</v>
      </c>
      <c r="K1844">
        <v>3.43</v>
      </c>
      <c r="L1844">
        <v>7</v>
      </c>
      <c r="M1844" t="s">
        <v>28</v>
      </c>
      <c r="N1844" t="s">
        <v>1782</v>
      </c>
    </row>
    <row r="1845" spans="1:14" x14ac:dyDescent="0.3">
      <c r="A1845" t="s">
        <v>1288</v>
      </c>
      <c r="B1845" t="s">
        <v>77</v>
      </c>
      <c r="C1845">
        <v>34</v>
      </c>
      <c r="D1845" t="s">
        <v>16</v>
      </c>
      <c r="E1845" t="s">
        <v>62</v>
      </c>
      <c r="F1845" t="s">
        <v>63</v>
      </c>
      <c r="G1845" t="s">
        <v>105</v>
      </c>
      <c r="H1845">
        <v>44521</v>
      </c>
      <c r="I1845">
        <v>44880</v>
      </c>
      <c r="J1845">
        <v>1626</v>
      </c>
      <c r="K1845">
        <v>1.93</v>
      </c>
      <c r="L1845">
        <v>1</v>
      </c>
      <c r="M1845" t="s">
        <v>34</v>
      </c>
      <c r="N1845" t="s">
        <v>1782</v>
      </c>
    </row>
    <row r="1846" spans="1:14" x14ac:dyDescent="0.3">
      <c r="A1846" t="s">
        <v>1187</v>
      </c>
      <c r="B1846" t="s">
        <v>504</v>
      </c>
      <c r="C1846">
        <v>39</v>
      </c>
      <c r="D1846" t="s">
        <v>24</v>
      </c>
      <c r="E1846" t="s">
        <v>17</v>
      </c>
      <c r="F1846" t="s">
        <v>18</v>
      </c>
      <c r="G1846" t="s">
        <v>50</v>
      </c>
      <c r="H1846">
        <v>44964</v>
      </c>
      <c r="I1846">
        <v>41684</v>
      </c>
      <c r="J1846">
        <v>1566</v>
      </c>
      <c r="K1846">
        <v>1.89</v>
      </c>
      <c r="L1846">
        <v>2</v>
      </c>
      <c r="M1846" t="s">
        <v>28</v>
      </c>
      <c r="N1846" t="s">
        <v>1782</v>
      </c>
    </row>
    <row r="1847" spans="1:14" x14ac:dyDescent="0.3">
      <c r="A1847" t="s">
        <v>1415</v>
      </c>
      <c r="B1847" t="s">
        <v>1235</v>
      </c>
      <c r="C1847">
        <v>38</v>
      </c>
      <c r="D1847" t="s">
        <v>16</v>
      </c>
      <c r="E1847" t="s">
        <v>17</v>
      </c>
      <c r="F1847" t="s">
        <v>18</v>
      </c>
      <c r="G1847" t="s">
        <v>33</v>
      </c>
      <c r="H1847">
        <v>43511</v>
      </c>
      <c r="I1847">
        <v>43753</v>
      </c>
      <c r="J1847">
        <v>1653</v>
      </c>
      <c r="K1847">
        <v>2.96</v>
      </c>
      <c r="L1847">
        <v>6</v>
      </c>
      <c r="M1847" t="s">
        <v>20</v>
      </c>
      <c r="N1847" t="s">
        <v>1782</v>
      </c>
    </row>
    <row r="1848" spans="1:14" x14ac:dyDescent="0.3">
      <c r="A1848" t="s">
        <v>1458</v>
      </c>
      <c r="B1848" t="s">
        <v>371</v>
      </c>
      <c r="C1848">
        <v>35</v>
      </c>
      <c r="D1848" t="s">
        <v>16</v>
      </c>
      <c r="E1848" t="s">
        <v>31</v>
      </c>
      <c r="F1848" t="s">
        <v>32</v>
      </c>
      <c r="G1848" t="s">
        <v>33</v>
      </c>
      <c r="H1848">
        <v>45086</v>
      </c>
      <c r="I1848">
        <v>30266</v>
      </c>
      <c r="J1848">
        <v>1148</v>
      </c>
      <c r="K1848">
        <v>3.78</v>
      </c>
      <c r="L1848">
        <v>1</v>
      </c>
      <c r="M1848" t="s">
        <v>34</v>
      </c>
      <c r="N1848" t="s">
        <v>1782</v>
      </c>
    </row>
    <row r="1849" spans="1:14" x14ac:dyDescent="0.3">
      <c r="A1849" t="s">
        <v>949</v>
      </c>
      <c r="B1849" t="s">
        <v>950</v>
      </c>
      <c r="C1849">
        <v>32</v>
      </c>
      <c r="D1849" t="s">
        <v>16</v>
      </c>
      <c r="E1849" t="s">
        <v>62</v>
      </c>
      <c r="F1849" t="s">
        <v>63</v>
      </c>
      <c r="G1849" t="s">
        <v>27</v>
      </c>
      <c r="H1849">
        <v>44088</v>
      </c>
      <c r="I1849">
        <v>39984</v>
      </c>
      <c r="J1849">
        <v>1448</v>
      </c>
      <c r="K1849">
        <v>2.56</v>
      </c>
      <c r="L1849">
        <v>0</v>
      </c>
      <c r="M1849" t="s">
        <v>34</v>
      </c>
      <c r="N1849" t="s">
        <v>1782</v>
      </c>
    </row>
    <row r="1850" spans="1:14" x14ac:dyDescent="0.3">
      <c r="A1850" t="s">
        <v>1855</v>
      </c>
      <c r="B1850" t="s">
        <v>756</v>
      </c>
      <c r="C1850">
        <v>23</v>
      </c>
      <c r="D1850" t="s">
        <v>16</v>
      </c>
      <c r="E1850" t="s">
        <v>37</v>
      </c>
      <c r="F1850" t="s">
        <v>38</v>
      </c>
      <c r="G1850" t="s">
        <v>53</v>
      </c>
      <c r="H1850">
        <v>42410</v>
      </c>
      <c r="I1850">
        <v>30704</v>
      </c>
      <c r="J1850">
        <v>2534</v>
      </c>
      <c r="K1850">
        <v>3.66</v>
      </c>
      <c r="L1850">
        <v>3</v>
      </c>
      <c r="M1850" t="s">
        <v>34</v>
      </c>
      <c r="N1850" t="s">
        <v>1782</v>
      </c>
    </row>
    <row r="1851" spans="1:14" x14ac:dyDescent="0.3">
      <c r="A1851" t="s">
        <v>1419</v>
      </c>
      <c r="B1851" t="s">
        <v>321</v>
      </c>
      <c r="C1851">
        <v>43</v>
      </c>
      <c r="D1851" t="s">
        <v>16</v>
      </c>
      <c r="E1851" t="s">
        <v>31</v>
      </c>
      <c r="F1851" t="s">
        <v>32</v>
      </c>
      <c r="G1851" t="s">
        <v>33</v>
      </c>
      <c r="H1851">
        <v>44459</v>
      </c>
      <c r="I1851">
        <v>25905</v>
      </c>
      <c r="J1851">
        <v>1939</v>
      </c>
      <c r="K1851">
        <v>4.25</v>
      </c>
      <c r="L1851">
        <v>1</v>
      </c>
      <c r="M1851" t="s">
        <v>28</v>
      </c>
      <c r="N1851" t="s">
        <v>1782</v>
      </c>
    </row>
    <row r="1852" spans="1:14" x14ac:dyDescent="0.3">
      <c r="A1852" t="s">
        <v>1296</v>
      </c>
      <c r="B1852" t="s">
        <v>1297</v>
      </c>
      <c r="C1852">
        <v>21</v>
      </c>
      <c r="D1852" t="s">
        <v>24</v>
      </c>
      <c r="E1852" t="s">
        <v>37</v>
      </c>
      <c r="F1852" t="s">
        <v>38</v>
      </c>
      <c r="G1852" t="s">
        <v>105</v>
      </c>
      <c r="H1852">
        <v>44648</v>
      </c>
      <c r="I1852">
        <v>27650</v>
      </c>
      <c r="J1852">
        <v>956</v>
      </c>
      <c r="K1852">
        <v>3.58</v>
      </c>
      <c r="L1852">
        <v>3</v>
      </c>
      <c r="M1852" t="s">
        <v>34</v>
      </c>
      <c r="N1852" t="s">
        <v>1782</v>
      </c>
    </row>
    <row r="1853" spans="1:14" x14ac:dyDescent="0.3">
      <c r="A1853" t="s">
        <v>1670</v>
      </c>
      <c r="B1853" t="s">
        <v>515</v>
      </c>
      <c r="C1853">
        <v>32</v>
      </c>
      <c r="D1853" t="s">
        <v>24</v>
      </c>
      <c r="E1853" t="s">
        <v>58</v>
      </c>
      <c r="F1853" t="s">
        <v>59</v>
      </c>
      <c r="G1853" t="s">
        <v>27</v>
      </c>
      <c r="H1853">
        <v>44483</v>
      </c>
      <c r="I1853">
        <v>33612</v>
      </c>
      <c r="J1853">
        <v>568</v>
      </c>
      <c r="K1853">
        <v>2.71</v>
      </c>
      <c r="L1853">
        <v>5</v>
      </c>
      <c r="M1853" t="s">
        <v>28</v>
      </c>
      <c r="N1853" t="s">
        <v>1782</v>
      </c>
    </row>
    <row r="1854" spans="1:14" x14ac:dyDescent="0.3">
      <c r="A1854" t="s">
        <v>1600</v>
      </c>
      <c r="B1854" t="s">
        <v>180</v>
      </c>
      <c r="C1854">
        <v>32</v>
      </c>
      <c r="D1854" t="s">
        <v>24</v>
      </c>
      <c r="E1854" t="s">
        <v>62</v>
      </c>
      <c r="F1854" t="s">
        <v>63</v>
      </c>
      <c r="G1854" t="s">
        <v>53</v>
      </c>
      <c r="H1854">
        <v>44687</v>
      </c>
      <c r="I1854">
        <v>40341</v>
      </c>
      <c r="J1854">
        <v>2500</v>
      </c>
      <c r="K1854">
        <v>3.51</v>
      </c>
      <c r="L1854">
        <v>3</v>
      </c>
      <c r="M1854" t="s">
        <v>28</v>
      </c>
      <c r="N1854" t="s">
        <v>1782</v>
      </c>
    </row>
    <row r="1855" spans="1:14" x14ac:dyDescent="0.3">
      <c r="A1855" t="s">
        <v>1425</v>
      </c>
      <c r="B1855" t="s">
        <v>143</v>
      </c>
      <c r="C1855">
        <v>36</v>
      </c>
      <c r="D1855" t="s">
        <v>16</v>
      </c>
      <c r="E1855" t="s">
        <v>37</v>
      </c>
      <c r="F1855" t="s">
        <v>38</v>
      </c>
      <c r="G1855" t="s">
        <v>19</v>
      </c>
      <c r="H1855">
        <v>44262</v>
      </c>
      <c r="I1855">
        <v>30493</v>
      </c>
      <c r="J1855">
        <v>2458</v>
      </c>
      <c r="K1855">
        <v>4.62</v>
      </c>
      <c r="L1855">
        <v>1</v>
      </c>
      <c r="M1855" t="s">
        <v>34</v>
      </c>
      <c r="N1855" t="s">
        <v>1782</v>
      </c>
    </row>
    <row r="1856" spans="1:14" x14ac:dyDescent="0.3">
      <c r="A1856" t="s">
        <v>1856</v>
      </c>
      <c r="B1856" t="s">
        <v>597</v>
      </c>
      <c r="C1856">
        <v>27</v>
      </c>
      <c r="D1856" t="s">
        <v>16</v>
      </c>
      <c r="E1856" t="s">
        <v>31</v>
      </c>
      <c r="F1856" t="s">
        <v>32</v>
      </c>
      <c r="G1856" t="s">
        <v>105</v>
      </c>
      <c r="H1856">
        <v>44672</v>
      </c>
      <c r="I1856">
        <v>29645</v>
      </c>
      <c r="J1856">
        <v>1714</v>
      </c>
      <c r="K1856">
        <v>4.2300000000000004</v>
      </c>
      <c r="L1856">
        <v>1</v>
      </c>
      <c r="M1856" t="s">
        <v>34</v>
      </c>
      <c r="N1856" t="s">
        <v>1782</v>
      </c>
    </row>
    <row r="1857" spans="1:14" x14ac:dyDescent="0.3">
      <c r="A1857" t="s">
        <v>1857</v>
      </c>
      <c r="B1857" t="s">
        <v>375</v>
      </c>
      <c r="C1857">
        <v>30</v>
      </c>
      <c r="D1857" t="s">
        <v>24</v>
      </c>
      <c r="E1857" t="s">
        <v>37</v>
      </c>
      <c r="F1857" t="s">
        <v>38</v>
      </c>
      <c r="G1857" t="s">
        <v>19</v>
      </c>
      <c r="H1857">
        <v>42443</v>
      </c>
      <c r="I1857">
        <v>35035</v>
      </c>
      <c r="J1857">
        <v>1787</v>
      </c>
      <c r="K1857">
        <v>3.92</v>
      </c>
      <c r="L1857">
        <v>4</v>
      </c>
      <c r="M1857" t="s">
        <v>20</v>
      </c>
      <c r="N1857" t="s">
        <v>1782</v>
      </c>
    </row>
    <row r="1858" spans="1:14" x14ac:dyDescent="0.3">
      <c r="A1858" t="s">
        <v>1631</v>
      </c>
      <c r="B1858" t="s">
        <v>187</v>
      </c>
      <c r="C1858">
        <v>26</v>
      </c>
      <c r="D1858" t="s">
        <v>16</v>
      </c>
      <c r="E1858" t="s">
        <v>31</v>
      </c>
      <c r="F1858" t="s">
        <v>32</v>
      </c>
      <c r="G1858" t="s">
        <v>33</v>
      </c>
      <c r="H1858">
        <v>43983</v>
      </c>
      <c r="I1858">
        <v>25821</v>
      </c>
      <c r="J1858">
        <v>765</v>
      </c>
      <c r="K1858">
        <v>4.62</v>
      </c>
      <c r="L1858">
        <v>6</v>
      </c>
      <c r="M1858" t="s">
        <v>28</v>
      </c>
      <c r="N1858" t="s">
        <v>1782</v>
      </c>
    </row>
    <row r="1859" spans="1:14" x14ac:dyDescent="0.3">
      <c r="A1859" t="s">
        <v>1546</v>
      </c>
      <c r="B1859" t="s">
        <v>204</v>
      </c>
      <c r="C1859">
        <v>29</v>
      </c>
      <c r="D1859" t="s">
        <v>24</v>
      </c>
      <c r="E1859" t="s">
        <v>25</v>
      </c>
      <c r="F1859" t="s">
        <v>26</v>
      </c>
      <c r="G1859" t="s">
        <v>33</v>
      </c>
      <c r="H1859">
        <v>43696</v>
      </c>
      <c r="I1859">
        <v>28675</v>
      </c>
      <c r="J1859">
        <v>970</v>
      </c>
      <c r="K1859">
        <v>3.24</v>
      </c>
      <c r="L1859">
        <v>1</v>
      </c>
      <c r="M1859" t="s">
        <v>20</v>
      </c>
      <c r="N1859" t="s">
        <v>1782</v>
      </c>
    </row>
    <row r="1860" spans="1:14" x14ac:dyDescent="0.3">
      <c r="A1860" t="s">
        <v>1858</v>
      </c>
      <c r="B1860" t="s">
        <v>268</v>
      </c>
      <c r="C1860">
        <v>34</v>
      </c>
      <c r="D1860" t="s">
        <v>24</v>
      </c>
      <c r="E1860" t="s">
        <v>58</v>
      </c>
      <c r="F1860" t="s">
        <v>59</v>
      </c>
      <c r="G1860" t="s">
        <v>50</v>
      </c>
      <c r="H1860">
        <v>45320</v>
      </c>
      <c r="I1860">
        <v>28621</v>
      </c>
      <c r="J1860">
        <v>492</v>
      </c>
      <c r="K1860">
        <v>1.81</v>
      </c>
      <c r="L1860">
        <v>2</v>
      </c>
      <c r="M1860" t="s">
        <v>20</v>
      </c>
      <c r="N1860" t="s">
        <v>1782</v>
      </c>
    </row>
    <row r="1861" spans="1:14" x14ac:dyDescent="0.3">
      <c r="A1861" t="s">
        <v>1859</v>
      </c>
      <c r="B1861" t="s">
        <v>558</v>
      </c>
      <c r="C1861">
        <v>29</v>
      </c>
      <c r="D1861" t="s">
        <v>16</v>
      </c>
      <c r="E1861" t="s">
        <v>62</v>
      </c>
      <c r="F1861" t="s">
        <v>63</v>
      </c>
      <c r="G1861" t="s">
        <v>50</v>
      </c>
      <c r="H1861">
        <v>43482</v>
      </c>
      <c r="I1861">
        <v>42951</v>
      </c>
      <c r="J1861">
        <v>2478</v>
      </c>
      <c r="K1861">
        <v>3.28</v>
      </c>
      <c r="L1861">
        <v>2</v>
      </c>
      <c r="M1861" t="s">
        <v>34</v>
      </c>
      <c r="N1861" t="s">
        <v>1782</v>
      </c>
    </row>
    <row r="1862" spans="1:14" x14ac:dyDescent="0.3">
      <c r="A1862" t="s">
        <v>725</v>
      </c>
      <c r="B1862" t="s">
        <v>308</v>
      </c>
      <c r="C1862">
        <v>27</v>
      </c>
      <c r="D1862" t="s">
        <v>24</v>
      </c>
      <c r="E1862" t="s">
        <v>62</v>
      </c>
      <c r="F1862" t="s">
        <v>63</v>
      </c>
      <c r="G1862" t="s">
        <v>27</v>
      </c>
      <c r="H1862">
        <v>45431</v>
      </c>
      <c r="I1862">
        <v>41738</v>
      </c>
      <c r="J1862">
        <v>3768</v>
      </c>
      <c r="K1862">
        <v>4.12</v>
      </c>
      <c r="L1862">
        <v>1</v>
      </c>
      <c r="M1862" t="s">
        <v>20</v>
      </c>
      <c r="N1862" t="s">
        <v>1782</v>
      </c>
    </row>
    <row r="1863" spans="1:14" x14ac:dyDescent="0.3">
      <c r="A1863" t="s">
        <v>1101</v>
      </c>
      <c r="B1863" t="s">
        <v>247</v>
      </c>
      <c r="C1863">
        <v>38</v>
      </c>
      <c r="D1863" t="s">
        <v>16</v>
      </c>
      <c r="E1863" t="s">
        <v>25</v>
      </c>
      <c r="F1863" t="s">
        <v>26</v>
      </c>
      <c r="G1863" t="s">
        <v>50</v>
      </c>
      <c r="H1863">
        <v>44302</v>
      </c>
      <c r="I1863">
        <v>29649</v>
      </c>
      <c r="J1863">
        <v>858</v>
      </c>
      <c r="K1863">
        <v>3.81</v>
      </c>
      <c r="L1863">
        <v>1</v>
      </c>
      <c r="M1863" t="s">
        <v>34</v>
      </c>
      <c r="N1863" t="s">
        <v>1782</v>
      </c>
    </row>
    <row r="1864" spans="1:14" x14ac:dyDescent="0.3">
      <c r="A1864" t="s">
        <v>1860</v>
      </c>
      <c r="B1864" t="s">
        <v>312</v>
      </c>
      <c r="C1864">
        <v>38</v>
      </c>
      <c r="D1864" t="s">
        <v>24</v>
      </c>
      <c r="E1864" t="s">
        <v>37</v>
      </c>
      <c r="F1864" t="s">
        <v>38</v>
      </c>
      <c r="G1864" t="s">
        <v>105</v>
      </c>
      <c r="H1864">
        <v>42449</v>
      </c>
      <c r="I1864">
        <v>35429</v>
      </c>
      <c r="J1864">
        <v>2233</v>
      </c>
      <c r="K1864">
        <v>2.65</v>
      </c>
      <c r="L1864">
        <v>1</v>
      </c>
      <c r="M1864" t="s">
        <v>34</v>
      </c>
      <c r="N1864" t="s">
        <v>1782</v>
      </c>
    </row>
    <row r="1865" spans="1:14" x14ac:dyDescent="0.3">
      <c r="A1865" t="s">
        <v>1604</v>
      </c>
      <c r="B1865" t="s">
        <v>895</v>
      </c>
      <c r="C1865">
        <v>28</v>
      </c>
      <c r="D1865" t="s">
        <v>24</v>
      </c>
      <c r="E1865" t="s">
        <v>58</v>
      </c>
      <c r="F1865" t="s">
        <v>59</v>
      </c>
      <c r="G1865" t="s">
        <v>27</v>
      </c>
      <c r="H1865">
        <v>42302</v>
      </c>
      <c r="I1865">
        <v>21971</v>
      </c>
      <c r="J1865">
        <v>641</v>
      </c>
      <c r="K1865">
        <v>2.41</v>
      </c>
      <c r="L1865">
        <v>4</v>
      </c>
      <c r="M1865" t="s">
        <v>34</v>
      </c>
      <c r="N1865" t="s">
        <v>1782</v>
      </c>
    </row>
    <row r="1866" spans="1:14" x14ac:dyDescent="0.3">
      <c r="A1866" t="s">
        <v>1174</v>
      </c>
      <c r="B1866" t="s">
        <v>866</v>
      </c>
      <c r="C1866">
        <v>37</v>
      </c>
      <c r="D1866" t="s">
        <v>16</v>
      </c>
      <c r="E1866" t="s">
        <v>31</v>
      </c>
      <c r="F1866" t="s">
        <v>32</v>
      </c>
      <c r="G1866" t="s">
        <v>105</v>
      </c>
      <c r="H1866">
        <v>42460</v>
      </c>
      <c r="I1866">
        <v>29733</v>
      </c>
      <c r="J1866">
        <v>1427</v>
      </c>
      <c r="K1866">
        <v>3.72</v>
      </c>
      <c r="L1866">
        <v>5</v>
      </c>
      <c r="M1866" t="s">
        <v>28</v>
      </c>
      <c r="N1866" t="s">
        <v>1782</v>
      </c>
    </row>
    <row r="1867" spans="1:14" x14ac:dyDescent="0.3">
      <c r="A1867" t="s">
        <v>1536</v>
      </c>
      <c r="B1867" t="s">
        <v>866</v>
      </c>
      <c r="C1867">
        <v>24</v>
      </c>
      <c r="D1867" t="s">
        <v>24</v>
      </c>
      <c r="E1867" t="s">
        <v>17</v>
      </c>
      <c r="F1867" t="s">
        <v>18</v>
      </c>
      <c r="G1867" t="s">
        <v>33</v>
      </c>
      <c r="H1867">
        <v>43072</v>
      </c>
      <c r="I1867">
        <v>47976</v>
      </c>
      <c r="J1867">
        <v>804</v>
      </c>
      <c r="K1867">
        <v>1.99</v>
      </c>
      <c r="L1867">
        <v>4</v>
      </c>
      <c r="M1867" t="s">
        <v>28</v>
      </c>
      <c r="N1867" t="s">
        <v>1782</v>
      </c>
    </row>
    <row r="1868" spans="1:14" x14ac:dyDescent="0.3">
      <c r="A1868" t="s">
        <v>1861</v>
      </c>
      <c r="B1868" t="s">
        <v>1862</v>
      </c>
      <c r="C1868">
        <v>26</v>
      </c>
      <c r="D1868" t="s">
        <v>16</v>
      </c>
      <c r="E1868" t="s">
        <v>62</v>
      </c>
      <c r="F1868" t="s">
        <v>63</v>
      </c>
      <c r="G1868" t="s">
        <v>33</v>
      </c>
      <c r="H1868">
        <v>43414</v>
      </c>
      <c r="I1868">
        <v>43383</v>
      </c>
      <c r="J1868">
        <v>1132</v>
      </c>
      <c r="K1868">
        <v>2.87</v>
      </c>
      <c r="L1868">
        <v>5</v>
      </c>
      <c r="M1868" t="s">
        <v>28</v>
      </c>
      <c r="N1868" t="s">
        <v>1782</v>
      </c>
    </row>
    <row r="1869" spans="1:14" x14ac:dyDescent="0.3">
      <c r="A1869" t="s">
        <v>1696</v>
      </c>
      <c r="B1869" t="s">
        <v>887</v>
      </c>
      <c r="C1869">
        <v>30</v>
      </c>
      <c r="D1869" t="s">
        <v>24</v>
      </c>
      <c r="E1869" t="s">
        <v>25</v>
      </c>
      <c r="F1869" t="s">
        <v>26</v>
      </c>
      <c r="G1869" t="s">
        <v>39</v>
      </c>
      <c r="H1869">
        <v>44151</v>
      </c>
      <c r="I1869">
        <v>40139</v>
      </c>
      <c r="J1869">
        <v>1724</v>
      </c>
      <c r="K1869">
        <v>3.38</v>
      </c>
      <c r="L1869">
        <v>3</v>
      </c>
      <c r="M1869" t="s">
        <v>28</v>
      </c>
      <c r="N1869" t="s">
        <v>1782</v>
      </c>
    </row>
    <row r="1870" spans="1:14" x14ac:dyDescent="0.3">
      <c r="A1870" t="s">
        <v>1200</v>
      </c>
      <c r="B1870" t="s">
        <v>357</v>
      </c>
      <c r="C1870">
        <v>38</v>
      </c>
      <c r="D1870" t="s">
        <v>24</v>
      </c>
      <c r="E1870" t="s">
        <v>31</v>
      </c>
      <c r="F1870" t="s">
        <v>32</v>
      </c>
      <c r="G1870" t="s">
        <v>39</v>
      </c>
      <c r="H1870">
        <v>42103</v>
      </c>
      <c r="I1870">
        <v>29692</v>
      </c>
      <c r="J1870">
        <v>1702</v>
      </c>
      <c r="K1870">
        <v>4.46</v>
      </c>
      <c r="L1870">
        <v>2</v>
      </c>
      <c r="M1870" t="s">
        <v>20</v>
      </c>
      <c r="N1870" t="s">
        <v>1782</v>
      </c>
    </row>
    <row r="1871" spans="1:14" x14ac:dyDescent="0.3">
      <c r="A1871" t="s">
        <v>261</v>
      </c>
      <c r="B1871" t="s">
        <v>247</v>
      </c>
      <c r="C1871">
        <v>33</v>
      </c>
      <c r="D1871" t="s">
        <v>24</v>
      </c>
      <c r="E1871" t="s">
        <v>25</v>
      </c>
      <c r="F1871" t="s">
        <v>26</v>
      </c>
      <c r="G1871" t="s">
        <v>88</v>
      </c>
      <c r="H1871">
        <v>43917</v>
      </c>
      <c r="I1871">
        <v>31571</v>
      </c>
      <c r="J1871">
        <v>941</v>
      </c>
      <c r="K1871">
        <v>3.28</v>
      </c>
      <c r="L1871">
        <v>5</v>
      </c>
      <c r="M1871" t="s">
        <v>28</v>
      </c>
      <c r="N1871" t="s">
        <v>1782</v>
      </c>
    </row>
    <row r="1872" spans="1:14" x14ac:dyDescent="0.3">
      <c r="A1872" t="s">
        <v>1863</v>
      </c>
      <c r="B1872" t="s">
        <v>756</v>
      </c>
      <c r="C1872">
        <v>29</v>
      </c>
      <c r="D1872" t="s">
        <v>16</v>
      </c>
      <c r="E1872" t="s">
        <v>31</v>
      </c>
      <c r="F1872" t="s">
        <v>32</v>
      </c>
      <c r="G1872" t="s">
        <v>19</v>
      </c>
      <c r="H1872">
        <v>42695</v>
      </c>
      <c r="I1872">
        <v>37323</v>
      </c>
      <c r="J1872">
        <v>2012</v>
      </c>
      <c r="K1872">
        <v>2.61</v>
      </c>
      <c r="L1872">
        <v>1</v>
      </c>
      <c r="M1872" t="s">
        <v>20</v>
      </c>
      <c r="N1872" t="s">
        <v>1782</v>
      </c>
    </row>
    <row r="1873" spans="1:14" x14ac:dyDescent="0.3">
      <c r="A1873" t="s">
        <v>1864</v>
      </c>
      <c r="B1873" t="s">
        <v>1255</v>
      </c>
      <c r="C1873">
        <v>27</v>
      </c>
      <c r="D1873" t="s">
        <v>24</v>
      </c>
      <c r="E1873" t="s">
        <v>25</v>
      </c>
      <c r="F1873" t="s">
        <v>26</v>
      </c>
      <c r="G1873" t="s">
        <v>27</v>
      </c>
      <c r="H1873">
        <v>44029</v>
      </c>
      <c r="I1873">
        <v>34023</v>
      </c>
      <c r="J1873">
        <v>1168</v>
      </c>
      <c r="K1873">
        <v>2.58</v>
      </c>
      <c r="L1873">
        <v>1</v>
      </c>
      <c r="M1873" t="s">
        <v>28</v>
      </c>
      <c r="N1873" t="s">
        <v>1782</v>
      </c>
    </row>
    <row r="1874" spans="1:14" x14ac:dyDescent="0.3">
      <c r="A1874" t="s">
        <v>1865</v>
      </c>
      <c r="B1874" t="s">
        <v>111</v>
      </c>
      <c r="C1874">
        <v>38</v>
      </c>
      <c r="D1874" t="s">
        <v>16</v>
      </c>
      <c r="E1874" t="s">
        <v>37</v>
      </c>
      <c r="F1874" t="s">
        <v>38</v>
      </c>
      <c r="G1874" t="s">
        <v>19</v>
      </c>
      <c r="H1874">
        <v>44870</v>
      </c>
      <c r="I1874">
        <v>25668</v>
      </c>
      <c r="J1874">
        <v>417</v>
      </c>
      <c r="K1874">
        <v>1.85</v>
      </c>
      <c r="L1874">
        <v>1</v>
      </c>
      <c r="M1874" t="s">
        <v>28</v>
      </c>
      <c r="N1874" t="s">
        <v>1782</v>
      </c>
    </row>
    <row r="1875" spans="1:14" x14ac:dyDescent="0.3">
      <c r="A1875" t="s">
        <v>1866</v>
      </c>
      <c r="B1875" t="s">
        <v>81</v>
      </c>
      <c r="C1875">
        <v>24</v>
      </c>
      <c r="D1875" t="s">
        <v>24</v>
      </c>
      <c r="E1875" t="s">
        <v>25</v>
      </c>
      <c r="F1875" t="s">
        <v>26</v>
      </c>
      <c r="G1875" t="s">
        <v>33</v>
      </c>
      <c r="H1875">
        <v>44692</v>
      </c>
      <c r="I1875">
        <v>30688</v>
      </c>
      <c r="J1875">
        <v>2152</v>
      </c>
      <c r="K1875">
        <v>3.47</v>
      </c>
      <c r="L1875">
        <v>2</v>
      </c>
      <c r="M1875" t="s">
        <v>20</v>
      </c>
      <c r="N1875" t="s">
        <v>1782</v>
      </c>
    </row>
    <row r="1876" spans="1:14" x14ac:dyDescent="0.3">
      <c r="A1876" t="s">
        <v>282</v>
      </c>
      <c r="B1876" t="s">
        <v>283</v>
      </c>
      <c r="C1876">
        <v>36</v>
      </c>
      <c r="D1876" t="s">
        <v>24</v>
      </c>
      <c r="E1876" t="s">
        <v>31</v>
      </c>
      <c r="F1876" t="s">
        <v>32</v>
      </c>
      <c r="G1876" t="s">
        <v>50</v>
      </c>
      <c r="H1876">
        <v>43438</v>
      </c>
      <c r="I1876">
        <v>30041</v>
      </c>
      <c r="J1876">
        <v>1827</v>
      </c>
      <c r="K1876">
        <v>2.64</v>
      </c>
      <c r="L1876">
        <v>4</v>
      </c>
      <c r="M1876" t="s">
        <v>34</v>
      </c>
      <c r="N1876" t="s">
        <v>1782</v>
      </c>
    </row>
    <row r="1877" spans="1:14" x14ac:dyDescent="0.3">
      <c r="A1877" t="s">
        <v>1867</v>
      </c>
      <c r="B1877" t="s">
        <v>335</v>
      </c>
      <c r="C1877">
        <v>33</v>
      </c>
      <c r="D1877" t="s">
        <v>16</v>
      </c>
      <c r="E1877" t="s">
        <v>74</v>
      </c>
      <c r="F1877" t="s">
        <v>75</v>
      </c>
      <c r="G1877" t="s">
        <v>105</v>
      </c>
      <c r="H1877">
        <v>43946</v>
      </c>
      <c r="I1877">
        <v>29919</v>
      </c>
      <c r="J1877">
        <v>1160</v>
      </c>
      <c r="K1877">
        <v>2.66</v>
      </c>
      <c r="L1877">
        <v>0</v>
      </c>
      <c r="M1877" t="s">
        <v>34</v>
      </c>
      <c r="N1877" t="s">
        <v>1782</v>
      </c>
    </row>
    <row r="1878" spans="1:14" x14ac:dyDescent="0.3">
      <c r="A1878" t="s">
        <v>188</v>
      </c>
      <c r="B1878" t="s">
        <v>189</v>
      </c>
      <c r="C1878">
        <v>32</v>
      </c>
      <c r="D1878" t="s">
        <v>16</v>
      </c>
      <c r="E1878" t="s">
        <v>25</v>
      </c>
      <c r="F1878" t="s">
        <v>26</v>
      </c>
      <c r="G1878" t="s">
        <v>53</v>
      </c>
      <c r="H1878">
        <v>42035</v>
      </c>
      <c r="I1878">
        <v>33071</v>
      </c>
      <c r="J1878">
        <v>2094</v>
      </c>
      <c r="K1878">
        <v>4.01</v>
      </c>
      <c r="L1878">
        <v>6</v>
      </c>
      <c r="M1878" t="s">
        <v>34</v>
      </c>
      <c r="N1878" t="s">
        <v>1782</v>
      </c>
    </row>
    <row r="1879" spans="1:14" x14ac:dyDescent="0.3">
      <c r="A1879" t="s">
        <v>97</v>
      </c>
      <c r="B1879" t="s">
        <v>98</v>
      </c>
      <c r="C1879">
        <v>29</v>
      </c>
      <c r="D1879" t="s">
        <v>16</v>
      </c>
      <c r="E1879" t="s">
        <v>58</v>
      </c>
      <c r="F1879" t="s">
        <v>59</v>
      </c>
      <c r="G1879" t="s">
        <v>19</v>
      </c>
      <c r="H1879">
        <v>44066</v>
      </c>
      <c r="I1879">
        <v>31522</v>
      </c>
      <c r="J1879">
        <v>1393</v>
      </c>
      <c r="K1879">
        <v>3.91</v>
      </c>
      <c r="L1879">
        <v>2</v>
      </c>
      <c r="M1879" t="s">
        <v>28</v>
      </c>
      <c r="N1879" t="s">
        <v>1782</v>
      </c>
    </row>
    <row r="1880" spans="1:14" x14ac:dyDescent="0.3">
      <c r="A1880" t="s">
        <v>1868</v>
      </c>
      <c r="B1880" t="s">
        <v>143</v>
      </c>
      <c r="C1880">
        <v>40</v>
      </c>
      <c r="D1880" t="s">
        <v>16</v>
      </c>
      <c r="E1880" t="s">
        <v>74</v>
      </c>
      <c r="F1880" t="s">
        <v>75</v>
      </c>
      <c r="G1880" t="s">
        <v>105</v>
      </c>
      <c r="H1880">
        <v>45286</v>
      </c>
      <c r="I1880">
        <v>35587</v>
      </c>
      <c r="J1880">
        <v>2712</v>
      </c>
      <c r="K1880">
        <v>3.51</v>
      </c>
      <c r="L1880">
        <v>7</v>
      </c>
      <c r="M1880" t="s">
        <v>20</v>
      </c>
      <c r="N1880" t="s">
        <v>1782</v>
      </c>
    </row>
    <row r="1881" spans="1:14" x14ac:dyDescent="0.3">
      <c r="A1881" t="s">
        <v>1592</v>
      </c>
      <c r="B1881" t="s">
        <v>1498</v>
      </c>
      <c r="C1881">
        <v>23</v>
      </c>
      <c r="D1881" t="s">
        <v>16</v>
      </c>
      <c r="E1881" t="s">
        <v>37</v>
      </c>
      <c r="F1881" t="s">
        <v>38</v>
      </c>
      <c r="G1881" t="s">
        <v>88</v>
      </c>
      <c r="H1881">
        <v>42907</v>
      </c>
      <c r="I1881">
        <v>25103</v>
      </c>
      <c r="J1881">
        <v>1312</v>
      </c>
      <c r="K1881">
        <v>3.76</v>
      </c>
      <c r="L1881">
        <v>3</v>
      </c>
      <c r="M1881" t="s">
        <v>20</v>
      </c>
      <c r="N1881" t="s">
        <v>1782</v>
      </c>
    </row>
    <row r="1882" spans="1:14" x14ac:dyDescent="0.3">
      <c r="A1882" t="s">
        <v>1194</v>
      </c>
      <c r="B1882" t="s">
        <v>1195</v>
      </c>
      <c r="C1882">
        <v>28</v>
      </c>
      <c r="D1882" t="s">
        <v>16</v>
      </c>
      <c r="E1882" t="s">
        <v>62</v>
      </c>
      <c r="F1882" t="s">
        <v>63</v>
      </c>
      <c r="G1882" t="s">
        <v>53</v>
      </c>
      <c r="H1882">
        <v>43337</v>
      </c>
      <c r="I1882">
        <v>40737</v>
      </c>
      <c r="J1882">
        <v>2932</v>
      </c>
      <c r="K1882">
        <v>5</v>
      </c>
      <c r="L1882">
        <v>3</v>
      </c>
      <c r="M1882" t="s">
        <v>34</v>
      </c>
      <c r="N1882" t="s">
        <v>1782</v>
      </c>
    </row>
    <row r="1883" spans="1:14" x14ac:dyDescent="0.3">
      <c r="A1883" t="s">
        <v>84</v>
      </c>
      <c r="B1883" t="s">
        <v>85</v>
      </c>
      <c r="C1883">
        <v>31</v>
      </c>
      <c r="D1883" t="s">
        <v>24</v>
      </c>
      <c r="E1883" t="s">
        <v>37</v>
      </c>
      <c r="F1883" t="s">
        <v>38</v>
      </c>
      <c r="G1883" t="s">
        <v>53</v>
      </c>
      <c r="H1883">
        <v>42419</v>
      </c>
      <c r="I1883">
        <v>26554</v>
      </c>
      <c r="J1883">
        <v>1454</v>
      </c>
      <c r="K1883">
        <v>2.8</v>
      </c>
      <c r="L1883">
        <v>2</v>
      </c>
      <c r="M1883" t="s">
        <v>28</v>
      </c>
      <c r="N1883" t="s">
        <v>1782</v>
      </c>
    </row>
    <row r="1884" spans="1:14" x14ac:dyDescent="0.3">
      <c r="A1884" t="s">
        <v>1621</v>
      </c>
      <c r="B1884" t="s">
        <v>270</v>
      </c>
      <c r="C1884">
        <v>43</v>
      </c>
      <c r="D1884" t="s">
        <v>16</v>
      </c>
      <c r="E1884" t="s">
        <v>62</v>
      </c>
      <c r="F1884" t="s">
        <v>63</v>
      </c>
      <c r="G1884" t="s">
        <v>19</v>
      </c>
      <c r="H1884">
        <v>42018</v>
      </c>
      <c r="I1884">
        <v>42257</v>
      </c>
      <c r="J1884">
        <v>1308</v>
      </c>
      <c r="K1884">
        <v>3.33</v>
      </c>
      <c r="L1884">
        <v>7</v>
      </c>
      <c r="M1884" t="s">
        <v>20</v>
      </c>
      <c r="N1884" t="s">
        <v>1782</v>
      </c>
    </row>
    <row r="1885" spans="1:14" x14ac:dyDescent="0.3">
      <c r="A1885" t="s">
        <v>551</v>
      </c>
      <c r="B1885" t="s">
        <v>100</v>
      </c>
      <c r="C1885">
        <v>30</v>
      </c>
      <c r="D1885" t="s">
        <v>16</v>
      </c>
      <c r="E1885" t="s">
        <v>74</v>
      </c>
      <c r="F1885" t="s">
        <v>75</v>
      </c>
      <c r="G1885" t="s">
        <v>39</v>
      </c>
      <c r="H1885">
        <v>44890</v>
      </c>
      <c r="I1885">
        <v>37077</v>
      </c>
      <c r="J1885">
        <v>3111</v>
      </c>
      <c r="K1885">
        <v>4.03</v>
      </c>
      <c r="L1885">
        <v>2</v>
      </c>
      <c r="M1885" t="s">
        <v>28</v>
      </c>
      <c r="N1885" t="s">
        <v>1782</v>
      </c>
    </row>
    <row r="1886" spans="1:14" x14ac:dyDescent="0.3">
      <c r="A1886" t="s">
        <v>535</v>
      </c>
      <c r="B1886" t="s">
        <v>536</v>
      </c>
      <c r="C1886">
        <v>29</v>
      </c>
      <c r="D1886" t="s">
        <v>24</v>
      </c>
      <c r="E1886" t="s">
        <v>31</v>
      </c>
      <c r="F1886" t="s">
        <v>32</v>
      </c>
      <c r="G1886" t="s">
        <v>50</v>
      </c>
      <c r="H1886">
        <v>45406</v>
      </c>
      <c r="I1886">
        <v>32864</v>
      </c>
      <c r="J1886">
        <v>2305</v>
      </c>
      <c r="K1886">
        <v>4.67</v>
      </c>
      <c r="L1886">
        <v>2</v>
      </c>
      <c r="M1886" t="s">
        <v>34</v>
      </c>
      <c r="N1886" t="s">
        <v>1782</v>
      </c>
    </row>
    <row r="1887" spans="1:14" x14ac:dyDescent="0.3">
      <c r="A1887" t="s">
        <v>507</v>
      </c>
      <c r="B1887" t="s">
        <v>508</v>
      </c>
      <c r="C1887">
        <v>32</v>
      </c>
      <c r="D1887" t="s">
        <v>16</v>
      </c>
      <c r="E1887" t="s">
        <v>37</v>
      </c>
      <c r="F1887" t="s">
        <v>38</v>
      </c>
      <c r="G1887" t="s">
        <v>50</v>
      </c>
      <c r="H1887">
        <v>43489</v>
      </c>
      <c r="I1887">
        <v>33923</v>
      </c>
      <c r="J1887">
        <v>961</v>
      </c>
      <c r="K1887">
        <v>3.14</v>
      </c>
      <c r="L1887">
        <v>3</v>
      </c>
      <c r="M1887" t="s">
        <v>28</v>
      </c>
      <c r="N1887" t="s">
        <v>1782</v>
      </c>
    </row>
    <row r="1888" spans="1:14" x14ac:dyDescent="0.3">
      <c r="A1888" t="s">
        <v>1506</v>
      </c>
      <c r="B1888" t="s">
        <v>85</v>
      </c>
      <c r="C1888">
        <v>32</v>
      </c>
      <c r="D1888" t="s">
        <v>16</v>
      </c>
      <c r="E1888" t="s">
        <v>37</v>
      </c>
      <c r="F1888" t="s">
        <v>38</v>
      </c>
      <c r="G1888" t="s">
        <v>33</v>
      </c>
      <c r="H1888">
        <v>44202</v>
      </c>
      <c r="I1888">
        <v>37074</v>
      </c>
      <c r="J1888">
        <v>2758</v>
      </c>
      <c r="K1888">
        <v>5</v>
      </c>
      <c r="L1888">
        <v>2</v>
      </c>
      <c r="M1888" t="s">
        <v>28</v>
      </c>
      <c r="N1888" t="s">
        <v>1782</v>
      </c>
    </row>
    <row r="1889" spans="1:14" x14ac:dyDescent="0.3">
      <c r="A1889" t="s">
        <v>1205</v>
      </c>
      <c r="B1889" t="s">
        <v>236</v>
      </c>
      <c r="C1889">
        <v>23</v>
      </c>
      <c r="D1889" t="s">
        <v>24</v>
      </c>
      <c r="E1889" t="s">
        <v>74</v>
      </c>
      <c r="F1889" t="s">
        <v>75</v>
      </c>
      <c r="G1889" t="s">
        <v>105</v>
      </c>
      <c r="H1889">
        <v>42841</v>
      </c>
      <c r="I1889">
        <v>35727</v>
      </c>
      <c r="J1889">
        <v>1054</v>
      </c>
      <c r="K1889">
        <v>2.25</v>
      </c>
      <c r="L1889">
        <v>3</v>
      </c>
      <c r="M1889" t="s">
        <v>28</v>
      </c>
      <c r="N1889" t="s">
        <v>1782</v>
      </c>
    </row>
    <row r="1890" spans="1:14" x14ac:dyDescent="0.3">
      <c r="A1890" t="s">
        <v>318</v>
      </c>
      <c r="B1890" t="s">
        <v>319</v>
      </c>
      <c r="C1890">
        <v>27</v>
      </c>
      <c r="D1890" t="s">
        <v>24</v>
      </c>
      <c r="E1890" t="s">
        <v>58</v>
      </c>
      <c r="F1890" t="s">
        <v>59</v>
      </c>
      <c r="G1890" t="s">
        <v>33</v>
      </c>
      <c r="H1890">
        <v>44585</v>
      </c>
      <c r="I1890">
        <v>26056</v>
      </c>
      <c r="J1890">
        <v>825</v>
      </c>
      <c r="K1890">
        <v>2.87</v>
      </c>
      <c r="L1890">
        <v>1</v>
      </c>
      <c r="M1890" t="s">
        <v>28</v>
      </c>
      <c r="N1890" t="s">
        <v>1782</v>
      </c>
    </row>
    <row r="1891" spans="1:14" x14ac:dyDescent="0.3">
      <c r="A1891" t="s">
        <v>1869</v>
      </c>
      <c r="B1891" t="s">
        <v>124</v>
      </c>
      <c r="C1891">
        <v>40</v>
      </c>
      <c r="D1891" t="s">
        <v>24</v>
      </c>
      <c r="E1891" t="s">
        <v>31</v>
      </c>
      <c r="F1891" t="s">
        <v>32</v>
      </c>
      <c r="G1891" t="s">
        <v>50</v>
      </c>
      <c r="H1891">
        <v>42204</v>
      </c>
      <c r="I1891">
        <v>26325</v>
      </c>
      <c r="J1891">
        <v>1778</v>
      </c>
      <c r="K1891">
        <v>2.88</v>
      </c>
      <c r="L1891">
        <v>1</v>
      </c>
      <c r="M1891" t="s">
        <v>20</v>
      </c>
      <c r="N1891" t="s">
        <v>1782</v>
      </c>
    </row>
    <row r="1892" spans="1:14" x14ac:dyDescent="0.3">
      <c r="A1892" t="s">
        <v>1418</v>
      </c>
      <c r="B1892" t="s">
        <v>57</v>
      </c>
      <c r="C1892">
        <v>31</v>
      </c>
      <c r="D1892" t="s">
        <v>24</v>
      </c>
      <c r="E1892" t="s">
        <v>17</v>
      </c>
      <c r="F1892" t="s">
        <v>18</v>
      </c>
      <c r="G1892" t="s">
        <v>50</v>
      </c>
      <c r="H1892">
        <v>42737</v>
      </c>
      <c r="I1892">
        <v>41319</v>
      </c>
      <c r="J1892">
        <v>1311</v>
      </c>
      <c r="K1892">
        <v>4.1500000000000004</v>
      </c>
      <c r="L1892">
        <v>2</v>
      </c>
      <c r="M1892" t="s">
        <v>34</v>
      </c>
      <c r="N1892" t="s">
        <v>1782</v>
      </c>
    </row>
    <row r="1893" spans="1:14" x14ac:dyDescent="0.3">
      <c r="A1893" t="s">
        <v>1870</v>
      </c>
      <c r="B1893" t="s">
        <v>277</v>
      </c>
      <c r="C1893">
        <v>21</v>
      </c>
      <c r="D1893" t="s">
        <v>24</v>
      </c>
      <c r="E1893" t="s">
        <v>74</v>
      </c>
      <c r="F1893" t="s">
        <v>75</v>
      </c>
      <c r="G1893" t="s">
        <v>19</v>
      </c>
      <c r="H1893">
        <v>45640</v>
      </c>
      <c r="I1893">
        <v>33635</v>
      </c>
      <c r="J1893">
        <v>810</v>
      </c>
      <c r="K1893">
        <v>3.09</v>
      </c>
      <c r="L1893">
        <v>4</v>
      </c>
      <c r="M1893" t="s">
        <v>34</v>
      </c>
      <c r="N1893" t="s">
        <v>1782</v>
      </c>
    </row>
    <row r="1894" spans="1:14" x14ac:dyDescent="0.3">
      <c r="A1894" t="s">
        <v>1432</v>
      </c>
      <c r="B1894" t="s">
        <v>568</v>
      </c>
      <c r="C1894">
        <v>30</v>
      </c>
      <c r="D1894" t="s">
        <v>24</v>
      </c>
      <c r="E1894" t="s">
        <v>42</v>
      </c>
      <c r="F1894" t="s">
        <v>43</v>
      </c>
      <c r="G1894" t="s">
        <v>105</v>
      </c>
      <c r="H1894">
        <v>42776</v>
      </c>
      <c r="I1894">
        <v>45827</v>
      </c>
      <c r="J1894">
        <v>2635</v>
      </c>
      <c r="K1894">
        <v>3.91</v>
      </c>
      <c r="L1894">
        <v>2</v>
      </c>
      <c r="M1894" t="s">
        <v>34</v>
      </c>
      <c r="N1894" t="s">
        <v>1782</v>
      </c>
    </row>
    <row r="1895" spans="1:14" x14ac:dyDescent="0.3">
      <c r="A1895" t="s">
        <v>1871</v>
      </c>
      <c r="B1895" t="s">
        <v>238</v>
      </c>
      <c r="C1895">
        <v>38</v>
      </c>
      <c r="D1895" t="s">
        <v>16</v>
      </c>
      <c r="E1895" t="s">
        <v>42</v>
      </c>
      <c r="F1895" t="s">
        <v>43</v>
      </c>
      <c r="G1895" t="s">
        <v>27</v>
      </c>
      <c r="H1895">
        <v>43729</v>
      </c>
      <c r="I1895">
        <v>41533</v>
      </c>
      <c r="J1895">
        <v>4315</v>
      </c>
      <c r="K1895">
        <v>5</v>
      </c>
      <c r="L1895">
        <v>3</v>
      </c>
      <c r="M1895" t="s">
        <v>20</v>
      </c>
      <c r="N1895" t="s">
        <v>1782</v>
      </c>
    </row>
    <row r="1896" spans="1:14" x14ac:dyDescent="0.3">
      <c r="A1896" t="s">
        <v>573</v>
      </c>
      <c r="B1896" t="s">
        <v>435</v>
      </c>
      <c r="C1896">
        <v>33</v>
      </c>
      <c r="D1896" t="s">
        <v>16</v>
      </c>
      <c r="E1896" t="s">
        <v>25</v>
      </c>
      <c r="F1896" t="s">
        <v>26</v>
      </c>
      <c r="G1896" t="s">
        <v>39</v>
      </c>
      <c r="H1896">
        <v>43259</v>
      </c>
      <c r="I1896">
        <v>29824</v>
      </c>
      <c r="J1896">
        <v>2056</v>
      </c>
      <c r="K1896">
        <v>3.7</v>
      </c>
      <c r="L1896">
        <v>2</v>
      </c>
      <c r="M1896" t="s">
        <v>20</v>
      </c>
      <c r="N1896" t="s">
        <v>1782</v>
      </c>
    </row>
    <row r="1897" spans="1:14" x14ac:dyDescent="0.3">
      <c r="A1897" t="s">
        <v>1872</v>
      </c>
      <c r="B1897" t="s">
        <v>136</v>
      </c>
      <c r="C1897">
        <v>30</v>
      </c>
      <c r="D1897" t="s">
        <v>24</v>
      </c>
      <c r="E1897" t="s">
        <v>42</v>
      </c>
      <c r="F1897" t="s">
        <v>43</v>
      </c>
      <c r="G1897" t="s">
        <v>39</v>
      </c>
      <c r="H1897">
        <v>44876</v>
      </c>
      <c r="I1897">
        <v>36370</v>
      </c>
      <c r="J1897">
        <v>1192</v>
      </c>
      <c r="K1897">
        <v>4.24</v>
      </c>
      <c r="L1897">
        <v>3</v>
      </c>
      <c r="M1897" t="s">
        <v>34</v>
      </c>
      <c r="N1897" t="s">
        <v>1782</v>
      </c>
    </row>
    <row r="1898" spans="1:14" x14ac:dyDescent="0.3">
      <c r="A1898" t="s">
        <v>1403</v>
      </c>
      <c r="B1898" t="s">
        <v>305</v>
      </c>
      <c r="C1898">
        <v>28</v>
      </c>
      <c r="D1898" t="s">
        <v>24</v>
      </c>
      <c r="E1898" t="s">
        <v>37</v>
      </c>
      <c r="F1898" t="s">
        <v>38</v>
      </c>
      <c r="G1898" t="s">
        <v>27</v>
      </c>
      <c r="H1898">
        <v>43488</v>
      </c>
      <c r="I1898">
        <v>22318</v>
      </c>
      <c r="J1898">
        <v>1092</v>
      </c>
      <c r="K1898">
        <v>3.34</v>
      </c>
      <c r="L1898">
        <v>1</v>
      </c>
      <c r="M1898" t="s">
        <v>28</v>
      </c>
      <c r="N1898" t="s">
        <v>1782</v>
      </c>
    </row>
    <row r="1899" spans="1:14" x14ac:dyDescent="0.3">
      <c r="A1899" t="s">
        <v>1873</v>
      </c>
      <c r="B1899" t="s">
        <v>536</v>
      </c>
      <c r="C1899">
        <v>25</v>
      </c>
      <c r="D1899" t="s">
        <v>24</v>
      </c>
      <c r="E1899" t="s">
        <v>31</v>
      </c>
      <c r="F1899" t="s">
        <v>32</v>
      </c>
      <c r="G1899" t="s">
        <v>105</v>
      </c>
      <c r="H1899">
        <v>43578</v>
      </c>
      <c r="I1899">
        <v>32241</v>
      </c>
      <c r="J1899">
        <v>2794</v>
      </c>
      <c r="K1899">
        <v>3.76</v>
      </c>
      <c r="L1899">
        <v>5</v>
      </c>
      <c r="M1899" t="s">
        <v>20</v>
      </c>
      <c r="N1899" t="s">
        <v>1782</v>
      </c>
    </row>
    <row r="1900" spans="1:14" x14ac:dyDescent="0.3">
      <c r="A1900" t="s">
        <v>137</v>
      </c>
      <c r="B1900" t="s">
        <v>138</v>
      </c>
      <c r="C1900">
        <v>32</v>
      </c>
      <c r="D1900" t="s">
        <v>24</v>
      </c>
      <c r="E1900" t="s">
        <v>17</v>
      </c>
      <c r="F1900" t="s">
        <v>18</v>
      </c>
      <c r="G1900" t="s">
        <v>33</v>
      </c>
      <c r="H1900">
        <v>44679</v>
      </c>
      <c r="I1900">
        <v>38528</v>
      </c>
      <c r="J1900">
        <v>933</v>
      </c>
      <c r="K1900">
        <v>1.0900000000000001</v>
      </c>
      <c r="L1900">
        <v>3</v>
      </c>
      <c r="M1900" t="s">
        <v>28</v>
      </c>
      <c r="N1900" t="s">
        <v>1782</v>
      </c>
    </row>
    <row r="1901" spans="1:14" x14ac:dyDescent="0.3">
      <c r="A1901" t="s">
        <v>1331</v>
      </c>
      <c r="B1901" t="s">
        <v>1332</v>
      </c>
      <c r="C1901">
        <v>37</v>
      </c>
      <c r="D1901" t="s">
        <v>16</v>
      </c>
      <c r="E1901" t="s">
        <v>74</v>
      </c>
      <c r="F1901" t="s">
        <v>75</v>
      </c>
      <c r="G1901" t="s">
        <v>105</v>
      </c>
      <c r="H1901">
        <v>43647</v>
      </c>
      <c r="I1901">
        <v>32673</v>
      </c>
      <c r="J1901">
        <v>1301</v>
      </c>
      <c r="K1901">
        <v>3.26</v>
      </c>
      <c r="L1901">
        <v>1</v>
      </c>
      <c r="M1901" t="s">
        <v>20</v>
      </c>
      <c r="N1901" t="s">
        <v>1782</v>
      </c>
    </row>
    <row r="1902" spans="1:14" x14ac:dyDescent="0.3">
      <c r="A1902" t="s">
        <v>1874</v>
      </c>
      <c r="B1902" t="s">
        <v>1526</v>
      </c>
      <c r="C1902">
        <v>35</v>
      </c>
      <c r="D1902" t="s">
        <v>16</v>
      </c>
      <c r="E1902" t="s">
        <v>37</v>
      </c>
      <c r="F1902" t="s">
        <v>38</v>
      </c>
      <c r="G1902" t="s">
        <v>33</v>
      </c>
      <c r="H1902">
        <v>43631</v>
      </c>
      <c r="I1902">
        <v>26804</v>
      </c>
      <c r="J1902">
        <v>1133</v>
      </c>
      <c r="K1902">
        <v>3.13</v>
      </c>
      <c r="L1902">
        <v>4</v>
      </c>
      <c r="M1902" t="s">
        <v>20</v>
      </c>
      <c r="N1902" t="s">
        <v>1782</v>
      </c>
    </row>
    <row r="1903" spans="1:14" x14ac:dyDescent="0.3">
      <c r="A1903" t="s">
        <v>1875</v>
      </c>
      <c r="B1903" t="s">
        <v>1043</v>
      </c>
      <c r="C1903">
        <v>40</v>
      </c>
      <c r="D1903" t="s">
        <v>16</v>
      </c>
      <c r="E1903" t="s">
        <v>74</v>
      </c>
      <c r="F1903" t="s">
        <v>75</v>
      </c>
      <c r="G1903" t="s">
        <v>39</v>
      </c>
      <c r="H1903">
        <v>43422</v>
      </c>
      <c r="I1903">
        <v>29146</v>
      </c>
      <c r="J1903">
        <v>880</v>
      </c>
      <c r="K1903">
        <v>2.15</v>
      </c>
      <c r="L1903">
        <v>1</v>
      </c>
      <c r="M1903" t="s">
        <v>28</v>
      </c>
      <c r="N1903" t="s">
        <v>1782</v>
      </c>
    </row>
    <row r="1904" spans="1:14" x14ac:dyDescent="0.3">
      <c r="A1904" t="s">
        <v>82</v>
      </c>
      <c r="B1904" t="s">
        <v>83</v>
      </c>
      <c r="C1904">
        <v>32</v>
      </c>
      <c r="D1904" t="s">
        <v>16</v>
      </c>
      <c r="E1904" t="s">
        <v>62</v>
      </c>
      <c r="F1904" t="s">
        <v>63</v>
      </c>
      <c r="G1904" t="s">
        <v>53</v>
      </c>
      <c r="H1904">
        <v>42159</v>
      </c>
      <c r="I1904">
        <v>38973</v>
      </c>
      <c r="J1904">
        <v>737</v>
      </c>
      <c r="K1904">
        <v>2.4300000000000002</v>
      </c>
      <c r="L1904">
        <v>2</v>
      </c>
      <c r="M1904" t="s">
        <v>20</v>
      </c>
      <c r="N1904" t="s">
        <v>1782</v>
      </c>
    </row>
    <row r="1905" spans="1:14" x14ac:dyDescent="0.3">
      <c r="A1905" t="s">
        <v>1876</v>
      </c>
      <c r="B1905" t="s">
        <v>1148</v>
      </c>
      <c r="C1905">
        <v>24</v>
      </c>
      <c r="D1905" t="s">
        <v>16</v>
      </c>
      <c r="E1905" t="s">
        <v>17</v>
      </c>
      <c r="F1905" t="s">
        <v>18</v>
      </c>
      <c r="G1905" t="s">
        <v>27</v>
      </c>
      <c r="H1905">
        <v>42324</v>
      </c>
      <c r="I1905">
        <v>46882</v>
      </c>
      <c r="J1905">
        <v>2191</v>
      </c>
      <c r="K1905">
        <v>2.54</v>
      </c>
      <c r="L1905">
        <v>0</v>
      </c>
      <c r="M1905" t="s">
        <v>20</v>
      </c>
      <c r="N1905" t="s">
        <v>1782</v>
      </c>
    </row>
    <row r="1906" spans="1:14" x14ac:dyDescent="0.3">
      <c r="A1906" t="s">
        <v>1691</v>
      </c>
      <c r="B1906" t="s">
        <v>599</v>
      </c>
      <c r="C1906">
        <v>37</v>
      </c>
      <c r="D1906" t="s">
        <v>16</v>
      </c>
      <c r="E1906" t="s">
        <v>25</v>
      </c>
      <c r="F1906" t="s">
        <v>26</v>
      </c>
      <c r="G1906" t="s">
        <v>19</v>
      </c>
      <c r="H1906">
        <v>45005</v>
      </c>
      <c r="I1906">
        <v>31036</v>
      </c>
      <c r="J1906">
        <v>1075</v>
      </c>
      <c r="K1906">
        <v>1.5</v>
      </c>
      <c r="L1906">
        <v>7</v>
      </c>
      <c r="M1906" t="s">
        <v>28</v>
      </c>
      <c r="N1906" t="s">
        <v>1782</v>
      </c>
    </row>
    <row r="1907" spans="1:14" x14ac:dyDescent="0.3">
      <c r="A1907" t="s">
        <v>1748</v>
      </c>
      <c r="B1907" t="s">
        <v>1698</v>
      </c>
      <c r="C1907">
        <v>22</v>
      </c>
      <c r="D1907" t="s">
        <v>24</v>
      </c>
      <c r="E1907" t="s">
        <v>25</v>
      </c>
      <c r="F1907" t="s">
        <v>26</v>
      </c>
      <c r="G1907" t="s">
        <v>53</v>
      </c>
      <c r="H1907">
        <v>45493</v>
      </c>
      <c r="I1907">
        <v>36043</v>
      </c>
      <c r="J1907">
        <v>1153</v>
      </c>
      <c r="K1907">
        <v>3.24</v>
      </c>
      <c r="L1907">
        <v>3</v>
      </c>
      <c r="M1907" t="s">
        <v>20</v>
      </c>
      <c r="N1907" t="s">
        <v>1782</v>
      </c>
    </row>
    <row r="1908" spans="1:14" x14ac:dyDescent="0.3">
      <c r="A1908" t="s">
        <v>1877</v>
      </c>
      <c r="B1908" t="s">
        <v>1643</v>
      </c>
      <c r="C1908">
        <v>33</v>
      </c>
      <c r="D1908" t="s">
        <v>24</v>
      </c>
      <c r="E1908" t="s">
        <v>25</v>
      </c>
      <c r="F1908" t="s">
        <v>26</v>
      </c>
      <c r="G1908" t="s">
        <v>27</v>
      </c>
      <c r="H1908">
        <v>42612</v>
      </c>
      <c r="I1908">
        <v>42588</v>
      </c>
      <c r="J1908">
        <v>1815</v>
      </c>
      <c r="K1908">
        <v>3.42</v>
      </c>
      <c r="L1908">
        <v>2</v>
      </c>
      <c r="M1908" t="s">
        <v>20</v>
      </c>
      <c r="N1908" t="s">
        <v>1782</v>
      </c>
    </row>
    <row r="1909" spans="1:14" x14ac:dyDescent="0.3">
      <c r="A1909" t="s">
        <v>1165</v>
      </c>
      <c r="B1909" t="s">
        <v>192</v>
      </c>
      <c r="C1909">
        <v>21</v>
      </c>
      <c r="D1909" t="s">
        <v>24</v>
      </c>
      <c r="E1909" t="s">
        <v>62</v>
      </c>
      <c r="F1909" t="s">
        <v>63</v>
      </c>
      <c r="G1909" t="s">
        <v>19</v>
      </c>
      <c r="H1909">
        <v>43392</v>
      </c>
      <c r="I1909">
        <v>46107</v>
      </c>
      <c r="J1909">
        <v>1183</v>
      </c>
      <c r="K1909">
        <v>3.2</v>
      </c>
      <c r="L1909">
        <v>1</v>
      </c>
      <c r="M1909" t="s">
        <v>20</v>
      </c>
      <c r="N1909" t="s">
        <v>1782</v>
      </c>
    </row>
    <row r="1910" spans="1:14" x14ac:dyDescent="0.3">
      <c r="A1910" t="s">
        <v>1878</v>
      </c>
      <c r="B1910" t="s">
        <v>1879</v>
      </c>
      <c r="C1910">
        <v>26</v>
      </c>
      <c r="D1910" t="s">
        <v>24</v>
      </c>
      <c r="E1910" t="s">
        <v>25</v>
      </c>
      <c r="F1910" t="s">
        <v>26</v>
      </c>
      <c r="G1910" t="s">
        <v>39</v>
      </c>
      <c r="H1910">
        <v>44067</v>
      </c>
      <c r="I1910">
        <v>38839</v>
      </c>
      <c r="J1910">
        <v>2149</v>
      </c>
      <c r="K1910">
        <v>3.51</v>
      </c>
      <c r="L1910">
        <v>2</v>
      </c>
      <c r="M1910" t="s">
        <v>20</v>
      </c>
      <c r="N1910" t="s">
        <v>1782</v>
      </c>
    </row>
    <row r="1911" spans="1:14" x14ac:dyDescent="0.3">
      <c r="A1911" t="s">
        <v>228</v>
      </c>
      <c r="B1911" t="s">
        <v>229</v>
      </c>
      <c r="C1911">
        <v>26</v>
      </c>
      <c r="D1911" t="s">
        <v>24</v>
      </c>
      <c r="E1911" t="s">
        <v>62</v>
      </c>
      <c r="F1911" t="s">
        <v>63</v>
      </c>
      <c r="G1911" t="s">
        <v>105</v>
      </c>
      <c r="H1911">
        <v>42218</v>
      </c>
      <c r="I1911">
        <v>38102</v>
      </c>
      <c r="J1911">
        <v>1428</v>
      </c>
      <c r="K1911">
        <v>3.21</v>
      </c>
      <c r="L1911">
        <v>1</v>
      </c>
      <c r="M1911" t="s">
        <v>28</v>
      </c>
      <c r="N1911" t="s">
        <v>1782</v>
      </c>
    </row>
    <row r="1912" spans="1:14" x14ac:dyDescent="0.3">
      <c r="A1912" t="s">
        <v>1880</v>
      </c>
      <c r="B1912" t="s">
        <v>1423</v>
      </c>
      <c r="C1912">
        <v>34</v>
      </c>
      <c r="D1912" t="s">
        <v>16</v>
      </c>
      <c r="E1912" t="s">
        <v>42</v>
      </c>
      <c r="F1912" t="s">
        <v>43</v>
      </c>
      <c r="G1912" t="s">
        <v>27</v>
      </c>
      <c r="H1912">
        <v>43610</v>
      </c>
      <c r="I1912">
        <v>44623</v>
      </c>
      <c r="J1912">
        <v>1671</v>
      </c>
      <c r="K1912">
        <v>4.8</v>
      </c>
      <c r="L1912">
        <v>9</v>
      </c>
      <c r="M1912" t="s">
        <v>34</v>
      </c>
      <c r="N1912" t="s">
        <v>1782</v>
      </c>
    </row>
    <row r="1913" spans="1:14" x14ac:dyDescent="0.3">
      <c r="A1913" t="s">
        <v>1557</v>
      </c>
      <c r="B1913" t="s">
        <v>153</v>
      </c>
      <c r="C1913">
        <v>24</v>
      </c>
      <c r="D1913" t="s">
        <v>24</v>
      </c>
      <c r="E1913" t="s">
        <v>58</v>
      </c>
      <c r="F1913" t="s">
        <v>59</v>
      </c>
      <c r="G1913" t="s">
        <v>27</v>
      </c>
      <c r="H1913">
        <v>43137</v>
      </c>
      <c r="I1913">
        <v>30678</v>
      </c>
      <c r="J1913">
        <v>2269</v>
      </c>
      <c r="K1913">
        <v>3.84</v>
      </c>
      <c r="L1913">
        <v>6</v>
      </c>
      <c r="M1913" t="s">
        <v>20</v>
      </c>
      <c r="N1913" t="s">
        <v>1782</v>
      </c>
    </row>
    <row r="1914" spans="1:14" x14ac:dyDescent="0.3">
      <c r="A1914" t="s">
        <v>893</v>
      </c>
      <c r="B1914" t="s">
        <v>714</v>
      </c>
      <c r="C1914">
        <v>23</v>
      </c>
      <c r="D1914" t="s">
        <v>16</v>
      </c>
      <c r="E1914" t="s">
        <v>42</v>
      </c>
      <c r="F1914" t="s">
        <v>43</v>
      </c>
      <c r="G1914" t="s">
        <v>53</v>
      </c>
      <c r="H1914">
        <v>43729</v>
      </c>
      <c r="I1914">
        <v>36212</v>
      </c>
      <c r="J1914">
        <v>1792</v>
      </c>
      <c r="K1914">
        <v>2.79</v>
      </c>
      <c r="L1914">
        <v>3</v>
      </c>
      <c r="M1914" t="s">
        <v>28</v>
      </c>
      <c r="N1914" t="s">
        <v>1782</v>
      </c>
    </row>
    <row r="1915" spans="1:14" x14ac:dyDescent="0.3">
      <c r="A1915" t="s">
        <v>1364</v>
      </c>
      <c r="B1915" t="s">
        <v>808</v>
      </c>
      <c r="C1915">
        <v>37</v>
      </c>
      <c r="D1915" t="s">
        <v>24</v>
      </c>
      <c r="E1915" t="s">
        <v>58</v>
      </c>
      <c r="F1915" t="s">
        <v>59</v>
      </c>
      <c r="G1915" t="s">
        <v>105</v>
      </c>
      <c r="H1915">
        <v>45655</v>
      </c>
      <c r="I1915">
        <v>27361</v>
      </c>
      <c r="J1915">
        <v>1571</v>
      </c>
      <c r="K1915">
        <v>3.41</v>
      </c>
      <c r="L1915">
        <v>3</v>
      </c>
      <c r="M1915" t="s">
        <v>20</v>
      </c>
      <c r="N1915" t="s">
        <v>1782</v>
      </c>
    </row>
    <row r="1916" spans="1:14" x14ac:dyDescent="0.3">
      <c r="A1916" t="s">
        <v>1173</v>
      </c>
      <c r="B1916" t="s">
        <v>677</v>
      </c>
      <c r="C1916">
        <v>34</v>
      </c>
      <c r="D1916" t="s">
        <v>16</v>
      </c>
      <c r="E1916" t="s">
        <v>31</v>
      </c>
      <c r="F1916" t="s">
        <v>32</v>
      </c>
      <c r="G1916" t="s">
        <v>33</v>
      </c>
      <c r="H1916">
        <v>43343</v>
      </c>
      <c r="I1916">
        <v>31518</v>
      </c>
      <c r="J1916">
        <v>3032</v>
      </c>
      <c r="K1916">
        <v>4.04</v>
      </c>
      <c r="L1916">
        <v>2</v>
      </c>
      <c r="M1916" t="s">
        <v>34</v>
      </c>
      <c r="N1916" t="s">
        <v>1782</v>
      </c>
    </row>
    <row r="1917" spans="1:14" x14ac:dyDescent="0.3">
      <c r="A1917" t="s">
        <v>1881</v>
      </c>
      <c r="B1917" t="s">
        <v>121</v>
      </c>
      <c r="C1917">
        <v>21</v>
      </c>
      <c r="D1917" t="s">
        <v>16</v>
      </c>
      <c r="E1917" t="s">
        <v>37</v>
      </c>
      <c r="F1917" t="s">
        <v>38</v>
      </c>
      <c r="G1917" t="s">
        <v>53</v>
      </c>
      <c r="H1917">
        <v>42747</v>
      </c>
      <c r="I1917">
        <v>35583</v>
      </c>
      <c r="J1917">
        <v>2368</v>
      </c>
      <c r="K1917">
        <v>3.84</v>
      </c>
      <c r="L1917">
        <v>0</v>
      </c>
      <c r="M1917" t="s">
        <v>20</v>
      </c>
      <c r="N1917" t="s">
        <v>1782</v>
      </c>
    </row>
    <row r="1918" spans="1:14" x14ac:dyDescent="0.3">
      <c r="A1918" t="s">
        <v>1569</v>
      </c>
      <c r="B1918" t="s">
        <v>384</v>
      </c>
      <c r="C1918">
        <v>27</v>
      </c>
      <c r="D1918" t="s">
        <v>24</v>
      </c>
      <c r="E1918" t="s">
        <v>74</v>
      </c>
      <c r="F1918" t="s">
        <v>75</v>
      </c>
      <c r="G1918" t="s">
        <v>50</v>
      </c>
      <c r="H1918">
        <v>42376</v>
      </c>
      <c r="I1918">
        <v>32151</v>
      </c>
      <c r="J1918">
        <v>1758</v>
      </c>
      <c r="K1918">
        <v>2.59</v>
      </c>
      <c r="L1918">
        <v>8</v>
      </c>
      <c r="M1918" t="s">
        <v>20</v>
      </c>
      <c r="N1918" t="s">
        <v>1782</v>
      </c>
    </row>
    <row r="1919" spans="1:14" x14ac:dyDescent="0.3">
      <c r="A1919" t="s">
        <v>330</v>
      </c>
      <c r="B1919" t="s">
        <v>331</v>
      </c>
      <c r="C1919">
        <v>38</v>
      </c>
      <c r="D1919" t="s">
        <v>24</v>
      </c>
      <c r="E1919" t="s">
        <v>42</v>
      </c>
      <c r="F1919" t="s">
        <v>43</v>
      </c>
      <c r="G1919" t="s">
        <v>19</v>
      </c>
      <c r="H1919">
        <v>42703</v>
      </c>
      <c r="I1919">
        <v>42148</v>
      </c>
      <c r="J1919">
        <v>2949</v>
      </c>
      <c r="K1919">
        <v>3.74</v>
      </c>
      <c r="L1919">
        <v>6</v>
      </c>
      <c r="M1919" t="s">
        <v>20</v>
      </c>
      <c r="N1919" t="s">
        <v>1782</v>
      </c>
    </row>
    <row r="1920" spans="1:14" x14ac:dyDescent="0.3">
      <c r="A1920" t="s">
        <v>1882</v>
      </c>
      <c r="B1920" t="s">
        <v>178</v>
      </c>
      <c r="C1920">
        <v>31</v>
      </c>
      <c r="D1920" t="s">
        <v>16</v>
      </c>
      <c r="E1920" t="s">
        <v>58</v>
      </c>
      <c r="F1920" t="s">
        <v>59</v>
      </c>
      <c r="G1920" t="s">
        <v>105</v>
      </c>
      <c r="H1920">
        <v>45456</v>
      </c>
      <c r="I1920">
        <v>31197</v>
      </c>
      <c r="J1920">
        <v>901</v>
      </c>
      <c r="K1920">
        <v>2.5</v>
      </c>
      <c r="L1920">
        <v>5</v>
      </c>
      <c r="M1920" t="s">
        <v>28</v>
      </c>
      <c r="N1920" t="s">
        <v>1782</v>
      </c>
    </row>
    <row r="1921" spans="1:14" x14ac:dyDescent="0.3">
      <c r="A1921" t="s">
        <v>1460</v>
      </c>
      <c r="B1921" t="s">
        <v>895</v>
      </c>
      <c r="C1921">
        <v>33</v>
      </c>
      <c r="D1921" t="s">
        <v>24</v>
      </c>
      <c r="E1921" t="s">
        <v>37</v>
      </c>
      <c r="F1921" t="s">
        <v>38</v>
      </c>
      <c r="G1921" t="s">
        <v>50</v>
      </c>
      <c r="H1921">
        <v>45288</v>
      </c>
      <c r="I1921">
        <v>30923</v>
      </c>
      <c r="J1921">
        <v>403</v>
      </c>
      <c r="K1921">
        <v>2.02</v>
      </c>
      <c r="L1921">
        <v>3</v>
      </c>
      <c r="M1921" t="s">
        <v>20</v>
      </c>
      <c r="N1921" t="s">
        <v>1782</v>
      </c>
    </row>
    <row r="1922" spans="1:14" x14ac:dyDescent="0.3">
      <c r="A1922" t="s">
        <v>913</v>
      </c>
      <c r="B1922" t="s">
        <v>914</v>
      </c>
      <c r="C1922">
        <v>32</v>
      </c>
      <c r="D1922" t="s">
        <v>16</v>
      </c>
      <c r="E1922" t="s">
        <v>62</v>
      </c>
      <c r="F1922" t="s">
        <v>63</v>
      </c>
      <c r="G1922" t="s">
        <v>27</v>
      </c>
      <c r="H1922">
        <v>42468</v>
      </c>
      <c r="I1922">
        <v>42744</v>
      </c>
      <c r="J1922">
        <v>3785</v>
      </c>
      <c r="K1922">
        <v>3.83</v>
      </c>
      <c r="L1922">
        <v>2</v>
      </c>
      <c r="M1922" t="s">
        <v>20</v>
      </c>
      <c r="N1922" t="s">
        <v>1782</v>
      </c>
    </row>
    <row r="1923" spans="1:14" x14ac:dyDescent="0.3">
      <c r="A1923" t="s">
        <v>1883</v>
      </c>
      <c r="B1923" t="s">
        <v>121</v>
      </c>
      <c r="C1923">
        <v>28</v>
      </c>
      <c r="D1923" t="s">
        <v>24</v>
      </c>
      <c r="E1923" t="s">
        <v>42</v>
      </c>
      <c r="F1923" t="s">
        <v>43</v>
      </c>
      <c r="G1923" t="s">
        <v>105</v>
      </c>
      <c r="H1923">
        <v>43696</v>
      </c>
      <c r="I1923">
        <v>55433</v>
      </c>
      <c r="J1923">
        <v>1499</v>
      </c>
      <c r="K1923">
        <v>2.39</v>
      </c>
      <c r="L1923">
        <v>2</v>
      </c>
      <c r="M1923" t="s">
        <v>20</v>
      </c>
      <c r="N1923" t="s">
        <v>1782</v>
      </c>
    </row>
    <row r="1924" spans="1:14" x14ac:dyDescent="0.3">
      <c r="A1924" t="s">
        <v>1884</v>
      </c>
      <c r="B1924" t="s">
        <v>1148</v>
      </c>
      <c r="C1924">
        <v>22</v>
      </c>
      <c r="D1924" t="s">
        <v>24</v>
      </c>
      <c r="E1924" t="s">
        <v>42</v>
      </c>
      <c r="F1924" t="s">
        <v>43</v>
      </c>
      <c r="G1924" t="s">
        <v>88</v>
      </c>
      <c r="H1924">
        <v>44640</v>
      </c>
      <c r="I1924">
        <v>43040</v>
      </c>
      <c r="J1924">
        <v>1196</v>
      </c>
      <c r="K1924">
        <v>3.29</v>
      </c>
      <c r="L1924">
        <v>5</v>
      </c>
      <c r="M1924" t="s">
        <v>20</v>
      </c>
      <c r="N1924" t="s">
        <v>1782</v>
      </c>
    </row>
    <row r="1925" spans="1:14" x14ac:dyDescent="0.3">
      <c r="A1925" t="s">
        <v>1384</v>
      </c>
      <c r="B1925" t="s">
        <v>890</v>
      </c>
      <c r="C1925">
        <v>36</v>
      </c>
      <c r="D1925" t="s">
        <v>16</v>
      </c>
      <c r="E1925" t="s">
        <v>58</v>
      </c>
      <c r="F1925" t="s">
        <v>59</v>
      </c>
      <c r="G1925" t="s">
        <v>50</v>
      </c>
      <c r="H1925">
        <v>44407</v>
      </c>
      <c r="I1925">
        <v>33196</v>
      </c>
      <c r="J1925">
        <v>1443</v>
      </c>
      <c r="K1925">
        <v>3.24</v>
      </c>
      <c r="L1925">
        <v>5</v>
      </c>
      <c r="M1925" t="s">
        <v>20</v>
      </c>
      <c r="N1925" t="s">
        <v>1782</v>
      </c>
    </row>
    <row r="1926" spans="1:14" x14ac:dyDescent="0.3">
      <c r="A1926" t="s">
        <v>1885</v>
      </c>
      <c r="B1926" t="s">
        <v>1069</v>
      </c>
      <c r="C1926">
        <v>29</v>
      </c>
      <c r="D1926" t="s">
        <v>16</v>
      </c>
      <c r="E1926" t="s">
        <v>74</v>
      </c>
      <c r="F1926" t="s">
        <v>75</v>
      </c>
      <c r="G1926" t="s">
        <v>105</v>
      </c>
      <c r="H1926">
        <v>43209</v>
      </c>
      <c r="I1926">
        <v>42340</v>
      </c>
      <c r="J1926">
        <v>1378</v>
      </c>
      <c r="K1926">
        <v>2.42</v>
      </c>
      <c r="L1926">
        <v>1</v>
      </c>
      <c r="M1926" t="s">
        <v>20</v>
      </c>
      <c r="N1926" t="s">
        <v>1782</v>
      </c>
    </row>
    <row r="1927" spans="1:14" x14ac:dyDescent="0.3">
      <c r="A1927" t="s">
        <v>1886</v>
      </c>
      <c r="B1927" t="s">
        <v>47</v>
      </c>
      <c r="C1927">
        <v>38</v>
      </c>
      <c r="D1927" t="s">
        <v>24</v>
      </c>
      <c r="E1927" t="s">
        <v>74</v>
      </c>
      <c r="F1927" t="s">
        <v>75</v>
      </c>
      <c r="G1927" t="s">
        <v>19</v>
      </c>
      <c r="H1927">
        <v>43900</v>
      </c>
      <c r="I1927">
        <v>27834</v>
      </c>
      <c r="J1927">
        <v>514</v>
      </c>
      <c r="K1927">
        <v>2.76</v>
      </c>
      <c r="L1927">
        <v>3</v>
      </c>
      <c r="M1927" t="s">
        <v>20</v>
      </c>
      <c r="N1927" t="s">
        <v>1782</v>
      </c>
    </row>
    <row r="1928" spans="1:14" x14ac:dyDescent="0.3">
      <c r="A1928" t="s">
        <v>1347</v>
      </c>
      <c r="B1928" t="s">
        <v>202</v>
      </c>
      <c r="C1928">
        <v>29</v>
      </c>
      <c r="D1928" t="s">
        <v>16</v>
      </c>
      <c r="E1928" t="s">
        <v>42</v>
      </c>
      <c r="F1928" t="s">
        <v>43</v>
      </c>
      <c r="G1928" t="s">
        <v>50</v>
      </c>
      <c r="H1928">
        <v>44740</v>
      </c>
      <c r="I1928">
        <v>37769</v>
      </c>
      <c r="J1928">
        <v>1651</v>
      </c>
      <c r="K1928">
        <v>2.4300000000000002</v>
      </c>
      <c r="L1928">
        <v>0</v>
      </c>
      <c r="M1928" t="s">
        <v>34</v>
      </c>
      <c r="N1928" t="s">
        <v>1782</v>
      </c>
    </row>
    <row r="1929" spans="1:14" x14ac:dyDescent="0.3">
      <c r="A1929" t="s">
        <v>924</v>
      </c>
      <c r="B1929" t="s">
        <v>925</v>
      </c>
      <c r="C1929">
        <v>38</v>
      </c>
      <c r="D1929" t="s">
        <v>24</v>
      </c>
      <c r="E1929" t="s">
        <v>74</v>
      </c>
      <c r="F1929" t="s">
        <v>75</v>
      </c>
      <c r="G1929" t="s">
        <v>33</v>
      </c>
      <c r="H1929">
        <v>43075</v>
      </c>
      <c r="I1929">
        <v>36968</v>
      </c>
      <c r="J1929">
        <v>3197</v>
      </c>
      <c r="K1929">
        <v>4.17</v>
      </c>
      <c r="L1929">
        <v>3</v>
      </c>
      <c r="M1929" t="s">
        <v>28</v>
      </c>
      <c r="N1929" t="s">
        <v>1782</v>
      </c>
    </row>
    <row r="1930" spans="1:14" x14ac:dyDescent="0.3">
      <c r="A1930" t="s">
        <v>1887</v>
      </c>
      <c r="B1930" t="s">
        <v>65</v>
      </c>
      <c r="C1930">
        <v>30</v>
      </c>
      <c r="D1930" t="s">
        <v>24</v>
      </c>
      <c r="E1930" t="s">
        <v>31</v>
      </c>
      <c r="F1930" t="s">
        <v>32</v>
      </c>
      <c r="G1930" t="s">
        <v>39</v>
      </c>
      <c r="H1930">
        <v>43637</v>
      </c>
      <c r="I1930">
        <v>29543</v>
      </c>
      <c r="J1930">
        <v>637</v>
      </c>
      <c r="K1930">
        <v>2.58</v>
      </c>
      <c r="L1930">
        <v>4</v>
      </c>
      <c r="M1930" t="s">
        <v>20</v>
      </c>
      <c r="N1930" t="s">
        <v>1782</v>
      </c>
    </row>
    <row r="1931" spans="1:14" x14ac:dyDescent="0.3">
      <c r="A1931" t="s">
        <v>1888</v>
      </c>
      <c r="B1931" t="s">
        <v>1159</v>
      </c>
      <c r="C1931">
        <v>26</v>
      </c>
      <c r="D1931" t="s">
        <v>16</v>
      </c>
      <c r="E1931" t="s">
        <v>58</v>
      </c>
      <c r="F1931" t="s">
        <v>59</v>
      </c>
      <c r="G1931" t="s">
        <v>33</v>
      </c>
      <c r="H1931">
        <v>42331</v>
      </c>
      <c r="I1931">
        <v>31742</v>
      </c>
      <c r="J1931">
        <v>1284</v>
      </c>
      <c r="K1931">
        <v>3.62</v>
      </c>
      <c r="L1931">
        <v>3</v>
      </c>
      <c r="M1931" t="s">
        <v>20</v>
      </c>
      <c r="N1931" t="s">
        <v>1782</v>
      </c>
    </row>
    <row r="1932" spans="1:14" x14ac:dyDescent="0.3">
      <c r="A1932" t="s">
        <v>642</v>
      </c>
      <c r="B1932" t="s">
        <v>285</v>
      </c>
      <c r="C1932">
        <v>32</v>
      </c>
      <c r="D1932" t="s">
        <v>16</v>
      </c>
      <c r="E1932" t="s">
        <v>17</v>
      </c>
      <c r="F1932" t="s">
        <v>18</v>
      </c>
      <c r="G1932" t="s">
        <v>33</v>
      </c>
      <c r="H1932">
        <v>44004</v>
      </c>
      <c r="I1932">
        <v>45320</v>
      </c>
      <c r="J1932">
        <v>3503</v>
      </c>
      <c r="K1932">
        <v>3.25</v>
      </c>
      <c r="L1932">
        <v>3</v>
      </c>
      <c r="M1932" t="s">
        <v>28</v>
      </c>
      <c r="N1932" t="s">
        <v>1782</v>
      </c>
    </row>
    <row r="1933" spans="1:14" x14ac:dyDescent="0.3">
      <c r="A1933" t="s">
        <v>1889</v>
      </c>
      <c r="B1933" t="s">
        <v>446</v>
      </c>
      <c r="C1933">
        <v>23</v>
      </c>
      <c r="D1933" t="s">
        <v>16</v>
      </c>
      <c r="E1933" t="s">
        <v>25</v>
      </c>
      <c r="F1933" t="s">
        <v>26</v>
      </c>
      <c r="G1933" t="s">
        <v>39</v>
      </c>
      <c r="H1933">
        <v>43949</v>
      </c>
      <c r="I1933">
        <v>28824</v>
      </c>
      <c r="J1933">
        <v>1419</v>
      </c>
      <c r="K1933">
        <v>2.92</v>
      </c>
      <c r="L1933">
        <v>4</v>
      </c>
      <c r="M1933" t="s">
        <v>20</v>
      </c>
      <c r="N1933" t="s">
        <v>1782</v>
      </c>
    </row>
    <row r="1934" spans="1:14" x14ac:dyDescent="0.3">
      <c r="A1934" t="s">
        <v>1231</v>
      </c>
      <c r="B1934" t="s">
        <v>321</v>
      </c>
      <c r="C1934">
        <v>30</v>
      </c>
      <c r="D1934" t="s">
        <v>24</v>
      </c>
      <c r="E1934" t="s">
        <v>58</v>
      </c>
      <c r="F1934" t="s">
        <v>59</v>
      </c>
      <c r="G1934" t="s">
        <v>33</v>
      </c>
      <c r="H1934">
        <v>42102</v>
      </c>
      <c r="I1934">
        <v>31935</v>
      </c>
      <c r="J1934">
        <v>1874</v>
      </c>
      <c r="K1934">
        <v>2.6</v>
      </c>
      <c r="L1934">
        <v>5</v>
      </c>
      <c r="M1934" t="s">
        <v>28</v>
      </c>
      <c r="N1934" t="s">
        <v>1782</v>
      </c>
    </row>
    <row r="1935" spans="1:14" x14ac:dyDescent="0.3">
      <c r="A1935" t="s">
        <v>1393</v>
      </c>
      <c r="B1935" t="s">
        <v>15</v>
      </c>
      <c r="C1935">
        <v>33</v>
      </c>
      <c r="D1935" t="s">
        <v>16</v>
      </c>
      <c r="E1935" t="s">
        <v>37</v>
      </c>
      <c r="F1935" t="s">
        <v>38</v>
      </c>
      <c r="G1935" t="s">
        <v>27</v>
      </c>
      <c r="H1935">
        <v>43856</v>
      </c>
      <c r="I1935">
        <v>27096</v>
      </c>
      <c r="J1935">
        <v>571</v>
      </c>
      <c r="K1935">
        <v>1.43</v>
      </c>
      <c r="L1935">
        <v>4</v>
      </c>
      <c r="M1935" t="s">
        <v>28</v>
      </c>
      <c r="N1935" t="s">
        <v>1782</v>
      </c>
    </row>
    <row r="1936" spans="1:14" x14ac:dyDescent="0.3">
      <c r="A1936" t="s">
        <v>1890</v>
      </c>
      <c r="B1936" t="s">
        <v>481</v>
      </c>
      <c r="C1936">
        <v>21</v>
      </c>
      <c r="D1936" t="s">
        <v>24</v>
      </c>
      <c r="E1936" t="s">
        <v>31</v>
      </c>
      <c r="F1936" t="s">
        <v>32</v>
      </c>
      <c r="G1936" t="s">
        <v>105</v>
      </c>
      <c r="H1936">
        <v>43881</v>
      </c>
      <c r="I1936">
        <v>36284</v>
      </c>
      <c r="J1936">
        <v>2373</v>
      </c>
      <c r="K1936">
        <v>4.2300000000000004</v>
      </c>
      <c r="L1936">
        <v>3</v>
      </c>
      <c r="M1936" t="s">
        <v>28</v>
      </c>
      <c r="N1936" t="s">
        <v>1782</v>
      </c>
    </row>
    <row r="1937" spans="1:14" x14ac:dyDescent="0.3">
      <c r="A1937" t="s">
        <v>491</v>
      </c>
      <c r="B1937" t="s">
        <v>107</v>
      </c>
      <c r="C1937">
        <v>42</v>
      </c>
      <c r="D1937" t="s">
        <v>24</v>
      </c>
      <c r="E1937" t="s">
        <v>62</v>
      </c>
      <c r="F1937" t="s">
        <v>63</v>
      </c>
      <c r="G1937" t="s">
        <v>88</v>
      </c>
      <c r="H1937">
        <v>43832</v>
      </c>
      <c r="I1937">
        <v>43097</v>
      </c>
      <c r="J1937">
        <v>942</v>
      </c>
      <c r="K1937">
        <v>3.15</v>
      </c>
      <c r="L1937">
        <v>1</v>
      </c>
      <c r="M1937" t="s">
        <v>34</v>
      </c>
      <c r="N1937" t="s">
        <v>1782</v>
      </c>
    </row>
    <row r="1938" spans="1:14" x14ac:dyDescent="0.3">
      <c r="A1938" t="s">
        <v>314</v>
      </c>
      <c r="B1938" t="s">
        <v>38</v>
      </c>
      <c r="C1938">
        <v>28</v>
      </c>
      <c r="D1938" t="s">
        <v>24</v>
      </c>
      <c r="E1938" t="s">
        <v>17</v>
      </c>
      <c r="F1938" t="s">
        <v>18</v>
      </c>
      <c r="G1938" t="s">
        <v>39</v>
      </c>
      <c r="H1938">
        <v>42765</v>
      </c>
      <c r="I1938">
        <v>45141</v>
      </c>
      <c r="J1938">
        <v>2091</v>
      </c>
      <c r="K1938">
        <v>3.25</v>
      </c>
      <c r="L1938">
        <v>3</v>
      </c>
      <c r="M1938" t="s">
        <v>28</v>
      </c>
      <c r="N1938" t="s">
        <v>1782</v>
      </c>
    </row>
    <row r="1939" spans="1:14" x14ac:dyDescent="0.3">
      <c r="A1939" t="s">
        <v>347</v>
      </c>
      <c r="B1939" t="s">
        <v>348</v>
      </c>
      <c r="C1939">
        <v>35</v>
      </c>
      <c r="D1939" t="s">
        <v>16</v>
      </c>
      <c r="E1939" t="s">
        <v>58</v>
      </c>
      <c r="F1939" t="s">
        <v>59</v>
      </c>
      <c r="G1939" t="s">
        <v>53</v>
      </c>
      <c r="H1939">
        <v>42940</v>
      </c>
      <c r="I1939">
        <v>31368</v>
      </c>
      <c r="J1939">
        <v>942</v>
      </c>
      <c r="K1939">
        <v>2.08</v>
      </c>
      <c r="L1939">
        <v>3</v>
      </c>
      <c r="M1939" t="s">
        <v>20</v>
      </c>
      <c r="N1939" t="s">
        <v>1782</v>
      </c>
    </row>
    <row r="1940" spans="1:14" x14ac:dyDescent="0.3">
      <c r="A1940" t="s">
        <v>584</v>
      </c>
      <c r="B1940" t="s">
        <v>266</v>
      </c>
      <c r="C1940">
        <v>32</v>
      </c>
      <c r="D1940" t="s">
        <v>16</v>
      </c>
      <c r="E1940" t="s">
        <v>62</v>
      </c>
      <c r="F1940" t="s">
        <v>63</v>
      </c>
      <c r="G1940" t="s">
        <v>39</v>
      </c>
      <c r="H1940">
        <v>43067</v>
      </c>
      <c r="I1940">
        <v>48445</v>
      </c>
      <c r="J1940">
        <v>1398</v>
      </c>
      <c r="K1940">
        <v>3.16</v>
      </c>
      <c r="L1940">
        <v>3</v>
      </c>
      <c r="M1940" t="s">
        <v>20</v>
      </c>
      <c r="N1940" t="s">
        <v>1782</v>
      </c>
    </row>
    <row r="1941" spans="1:14" x14ac:dyDescent="0.3">
      <c r="A1941" t="s">
        <v>1891</v>
      </c>
      <c r="B1941" t="s">
        <v>41</v>
      </c>
      <c r="C1941">
        <v>22</v>
      </c>
      <c r="D1941" t="s">
        <v>24</v>
      </c>
      <c r="E1941" t="s">
        <v>58</v>
      </c>
      <c r="F1941" t="s">
        <v>59</v>
      </c>
      <c r="G1941" t="s">
        <v>88</v>
      </c>
      <c r="H1941">
        <v>42897</v>
      </c>
      <c r="I1941">
        <v>30745</v>
      </c>
      <c r="J1941">
        <v>1349</v>
      </c>
      <c r="K1941">
        <v>3.51</v>
      </c>
      <c r="L1941">
        <v>2</v>
      </c>
      <c r="M1941" t="s">
        <v>28</v>
      </c>
      <c r="N1941" t="s">
        <v>1782</v>
      </c>
    </row>
    <row r="1942" spans="1:14" x14ac:dyDescent="0.3">
      <c r="A1942" t="s">
        <v>376</v>
      </c>
      <c r="B1942" t="s">
        <v>253</v>
      </c>
      <c r="C1942">
        <v>32</v>
      </c>
      <c r="D1942" t="s">
        <v>24</v>
      </c>
      <c r="E1942" t="s">
        <v>42</v>
      </c>
      <c r="F1942" t="s">
        <v>43</v>
      </c>
      <c r="G1942" t="s">
        <v>33</v>
      </c>
      <c r="H1942">
        <v>43057</v>
      </c>
      <c r="I1942">
        <v>47134</v>
      </c>
      <c r="J1942">
        <v>975</v>
      </c>
      <c r="K1942">
        <v>3.19</v>
      </c>
      <c r="L1942">
        <v>4</v>
      </c>
      <c r="M1942" t="s">
        <v>34</v>
      </c>
      <c r="N1942" t="s">
        <v>1782</v>
      </c>
    </row>
    <row r="1943" spans="1:14" x14ac:dyDescent="0.3">
      <c r="A1943" t="s">
        <v>1054</v>
      </c>
      <c r="B1943" t="s">
        <v>149</v>
      </c>
      <c r="C1943">
        <v>23</v>
      </c>
      <c r="D1943" t="s">
        <v>24</v>
      </c>
      <c r="E1943" t="s">
        <v>17</v>
      </c>
      <c r="F1943" t="s">
        <v>18</v>
      </c>
      <c r="G1943" t="s">
        <v>50</v>
      </c>
      <c r="H1943">
        <v>43771</v>
      </c>
      <c r="I1943">
        <v>50514</v>
      </c>
      <c r="J1943">
        <v>1587</v>
      </c>
      <c r="K1943">
        <v>2.85</v>
      </c>
      <c r="L1943">
        <v>4</v>
      </c>
      <c r="M1943" t="s">
        <v>20</v>
      </c>
      <c r="N1943" t="s">
        <v>1782</v>
      </c>
    </row>
    <row r="1944" spans="1:14" x14ac:dyDescent="0.3">
      <c r="A1944" t="s">
        <v>1617</v>
      </c>
      <c r="B1944" t="s">
        <v>1088</v>
      </c>
      <c r="C1944">
        <v>28</v>
      </c>
      <c r="D1944" t="s">
        <v>24</v>
      </c>
      <c r="E1944" t="s">
        <v>62</v>
      </c>
      <c r="F1944" t="s">
        <v>63</v>
      </c>
      <c r="G1944" t="s">
        <v>39</v>
      </c>
      <c r="H1944">
        <v>42294</v>
      </c>
      <c r="I1944">
        <v>45663</v>
      </c>
      <c r="J1944">
        <v>1439</v>
      </c>
      <c r="K1944">
        <v>3.32</v>
      </c>
      <c r="L1944">
        <v>4</v>
      </c>
      <c r="M1944" t="s">
        <v>34</v>
      </c>
      <c r="N1944" t="s">
        <v>1782</v>
      </c>
    </row>
    <row r="1945" spans="1:14" x14ac:dyDescent="0.3">
      <c r="A1945" t="s">
        <v>1892</v>
      </c>
      <c r="B1945" t="s">
        <v>389</v>
      </c>
      <c r="C1945">
        <v>21</v>
      </c>
      <c r="D1945" t="s">
        <v>24</v>
      </c>
      <c r="E1945" t="s">
        <v>17</v>
      </c>
      <c r="F1945" t="s">
        <v>18</v>
      </c>
      <c r="G1945" t="s">
        <v>27</v>
      </c>
      <c r="H1945">
        <v>42530</v>
      </c>
      <c r="I1945">
        <v>43646</v>
      </c>
      <c r="J1945">
        <v>1724</v>
      </c>
      <c r="K1945">
        <v>3.98</v>
      </c>
      <c r="L1945">
        <v>3</v>
      </c>
      <c r="M1945" t="s">
        <v>20</v>
      </c>
      <c r="N1945" t="s">
        <v>1782</v>
      </c>
    </row>
    <row r="1946" spans="1:14" x14ac:dyDescent="0.3">
      <c r="A1946" t="s">
        <v>1655</v>
      </c>
      <c r="B1946" t="s">
        <v>1235</v>
      </c>
      <c r="C1946">
        <v>37</v>
      </c>
      <c r="D1946" t="s">
        <v>24</v>
      </c>
      <c r="E1946" t="s">
        <v>37</v>
      </c>
      <c r="F1946" t="s">
        <v>38</v>
      </c>
      <c r="G1946" t="s">
        <v>53</v>
      </c>
      <c r="H1946">
        <v>43822</v>
      </c>
      <c r="I1946">
        <v>35495</v>
      </c>
      <c r="J1946">
        <v>1154</v>
      </c>
      <c r="K1946">
        <v>2.41</v>
      </c>
      <c r="L1946">
        <v>6</v>
      </c>
      <c r="M1946" t="s">
        <v>28</v>
      </c>
      <c r="N1946" t="s">
        <v>1782</v>
      </c>
    </row>
    <row r="1947" spans="1:14" x14ac:dyDescent="0.3">
      <c r="A1947" t="s">
        <v>1893</v>
      </c>
      <c r="B1947" t="s">
        <v>287</v>
      </c>
      <c r="C1947">
        <v>38</v>
      </c>
      <c r="D1947" t="s">
        <v>24</v>
      </c>
      <c r="E1947" t="s">
        <v>74</v>
      </c>
      <c r="F1947" t="s">
        <v>75</v>
      </c>
      <c r="G1947" t="s">
        <v>33</v>
      </c>
      <c r="H1947">
        <v>44877</v>
      </c>
      <c r="I1947">
        <v>34485</v>
      </c>
      <c r="J1947">
        <v>1274</v>
      </c>
      <c r="K1947">
        <v>3.06</v>
      </c>
      <c r="L1947">
        <v>2</v>
      </c>
      <c r="M1947" t="s">
        <v>34</v>
      </c>
      <c r="N1947" t="s">
        <v>1782</v>
      </c>
    </row>
    <row r="1948" spans="1:14" x14ac:dyDescent="0.3">
      <c r="A1948" t="s">
        <v>394</v>
      </c>
      <c r="B1948" t="s">
        <v>395</v>
      </c>
      <c r="C1948">
        <v>28</v>
      </c>
      <c r="D1948" t="s">
        <v>16</v>
      </c>
      <c r="E1948" t="s">
        <v>74</v>
      </c>
      <c r="F1948" t="s">
        <v>75</v>
      </c>
      <c r="G1948" t="s">
        <v>50</v>
      </c>
      <c r="H1948">
        <v>45551</v>
      </c>
      <c r="I1948">
        <v>32970</v>
      </c>
      <c r="J1948">
        <v>1128</v>
      </c>
      <c r="K1948">
        <v>4.54</v>
      </c>
      <c r="L1948">
        <v>2</v>
      </c>
      <c r="M1948" t="s">
        <v>34</v>
      </c>
      <c r="N1948" t="s">
        <v>1782</v>
      </c>
    </row>
    <row r="1949" spans="1:14" x14ac:dyDescent="0.3">
      <c r="A1949" t="s">
        <v>1894</v>
      </c>
      <c r="B1949" t="s">
        <v>687</v>
      </c>
      <c r="C1949">
        <v>29</v>
      </c>
      <c r="D1949" t="s">
        <v>24</v>
      </c>
      <c r="E1949" t="s">
        <v>25</v>
      </c>
      <c r="F1949" t="s">
        <v>26</v>
      </c>
      <c r="G1949" t="s">
        <v>50</v>
      </c>
      <c r="H1949">
        <v>42048</v>
      </c>
      <c r="I1949">
        <v>28333</v>
      </c>
      <c r="J1949">
        <v>1533</v>
      </c>
      <c r="K1949">
        <v>4.78</v>
      </c>
      <c r="L1949">
        <v>4</v>
      </c>
      <c r="M1949" t="s">
        <v>34</v>
      </c>
      <c r="N1949" t="s">
        <v>1782</v>
      </c>
    </row>
    <row r="1950" spans="1:14" x14ac:dyDescent="0.3">
      <c r="A1950" t="s">
        <v>981</v>
      </c>
      <c r="B1950" t="s">
        <v>312</v>
      </c>
      <c r="C1950">
        <v>29</v>
      </c>
      <c r="D1950" t="s">
        <v>24</v>
      </c>
      <c r="E1950" t="s">
        <v>62</v>
      </c>
      <c r="F1950" t="s">
        <v>63</v>
      </c>
      <c r="G1950" t="s">
        <v>39</v>
      </c>
      <c r="H1950">
        <v>44180</v>
      </c>
      <c r="I1950">
        <v>43329</v>
      </c>
      <c r="J1950">
        <v>1855</v>
      </c>
      <c r="K1950">
        <v>2.37</v>
      </c>
      <c r="L1950">
        <v>1</v>
      </c>
      <c r="M1950" t="s">
        <v>20</v>
      </c>
      <c r="N1950" t="s">
        <v>1782</v>
      </c>
    </row>
    <row r="1951" spans="1:14" x14ac:dyDescent="0.3">
      <c r="A1951" t="s">
        <v>1301</v>
      </c>
      <c r="B1951" t="s">
        <v>1151</v>
      </c>
      <c r="C1951">
        <v>33</v>
      </c>
      <c r="D1951" t="s">
        <v>24</v>
      </c>
      <c r="E1951" t="s">
        <v>25</v>
      </c>
      <c r="F1951" t="s">
        <v>26</v>
      </c>
      <c r="G1951" t="s">
        <v>105</v>
      </c>
      <c r="H1951">
        <v>44872</v>
      </c>
      <c r="I1951">
        <v>27100</v>
      </c>
      <c r="J1951">
        <v>1296</v>
      </c>
      <c r="K1951">
        <v>2.81</v>
      </c>
      <c r="L1951">
        <v>0</v>
      </c>
      <c r="M1951" t="s">
        <v>34</v>
      </c>
      <c r="N1951" t="s">
        <v>1782</v>
      </c>
    </row>
    <row r="1952" spans="1:14" x14ac:dyDescent="0.3">
      <c r="A1952" t="s">
        <v>1895</v>
      </c>
      <c r="B1952" t="s">
        <v>109</v>
      </c>
      <c r="C1952">
        <v>26</v>
      </c>
      <c r="D1952" t="s">
        <v>16</v>
      </c>
      <c r="E1952" t="s">
        <v>42</v>
      </c>
      <c r="F1952" t="s">
        <v>43</v>
      </c>
      <c r="G1952" t="s">
        <v>53</v>
      </c>
      <c r="H1952">
        <v>44100</v>
      </c>
      <c r="I1952">
        <v>39318</v>
      </c>
      <c r="J1952">
        <v>2166</v>
      </c>
      <c r="K1952">
        <v>3.29</v>
      </c>
      <c r="L1952">
        <v>5</v>
      </c>
      <c r="M1952" t="s">
        <v>28</v>
      </c>
      <c r="N1952" t="s">
        <v>1782</v>
      </c>
    </row>
    <row r="1953" spans="1:14" x14ac:dyDescent="0.3">
      <c r="A1953" t="s">
        <v>1896</v>
      </c>
      <c r="B1953" t="s">
        <v>49</v>
      </c>
      <c r="C1953">
        <v>31</v>
      </c>
      <c r="D1953" t="s">
        <v>24</v>
      </c>
      <c r="E1953" t="s">
        <v>62</v>
      </c>
      <c r="F1953" t="s">
        <v>63</v>
      </c>
      <c r="G1953" t="s">
        <v>19</v>
      </c>
      <c r="H1953">
        <v>43577</v>
      </c>
      <c r="I1953">
        <v>46113</v>
      </c>
      <c r="J1953">
        <v>2893</v>
      </c>
      <c r="K1953">
        <v>2.78</v>
      </c>
      <c r="L1953">
        <v>3</v>
      </c>
      <c r="M1953" t="s">
        <v>20</v>
      </c>
      <c r="N1953" t="s">
        <v>1782</v>
      </c>
    </row>
    <row r="1954" spans="1:14" x14ac:dyDescent="0.3">
      <c r="A1954" t="s">
        <v>1126</v>
      </c>
      <c r="B1954" t="s">
        <v>402</v>
      </c>
      <c r="C1954">
        <v>34</v>
      </c>
      <c r="D1954" t="s">
        <v>16</v>
      </c>
      <c r="E1954" t="s">
        <v>58</v>
      </c>
      <c r="F1954" t="s">
        <v>59</v>
      </c>
      <c r="G1954" t="s">
        <v>53</v>
      </c>
      <c r="H1954">
        <v>43172</v>
      </c>
      <c r="I1954">
        <v>30492</v>
      </c>
      <c r="J1954">
        <v>1547</v>
      </c>
      <c r="K1954">
        <v>2.39</v>
      </c>
      <c r="L1954">
        <v>3</v>
      </c>
      <c r="M1954" t="s">
        <v>28</v>
      </c>
      <c r="N1954" t="s">
        <v>1782</v>
      </c>
    </row>
    <row r="1955" spans="1:14" x14ac:dyDescent="0.3">
      <c r="A1955" t="s">
        <v>1360</v>
      </c>
      <c r="B1955" t="s">
        <v>350</v>
      </c>
      <c r="C1955">
        <v>31</v>
      </c>
      <c r="D1955" t="s">
        <v>24</v>
      </c>
      <c r="E1955" t="s">
        <v>62</v>
      </c>
      <c r="F1955" t="s">
        <v>63</v>
      </c>
      <c r="G1955" t="s">
        <v>53</v>
      </c>
      <c r="H1955">
        <v>42567</v>
      </c>
      <c r="I1955">
        <v>47085</v>
      </c>
      <c r="J1955">
        <v>2616</v>
      </c>
      <c r="K1955">
        <v>3.66</v>
      </c>
      <c r="L1955">
        <v>3</v>
      </c>
      <c r="M1955" t="s">
        <v>20</v>
      </c>
      <c r="N1955" t="s">
        <v>1782</v>
      </c>
    </row>
    <row r="1956" spans="1:14" x14ac:dyDescent="0.3">
      <c r="A1956" t="s">
        <v>696</v>
      </c>
      <c r="B1956" t="s">
        <v>355</v>
      </c>
      <c r="C1956">
        <v>30</v>
      </c>
      <c r="D1956" t="s">
        <v>24</v>
      </c>
      <c r="E1956" t="s">
        <v>25</v>
      </c>
      <c r="F1956" t="s">
        <v>26</v>
      </c>
      <c r="G1956" t="s">
        <v>33</v>
      </c>
      <c r="H1956">
        <v>44486</v>
      </c>
      <c r="I1956">
        <v>27156</v>
      </c>
      <c r="J1956">
        <v>1015</v>
      </c>
      <c r="K1956">
        <v>3.8</v>
      </c>
      <c r="L1956">
        <v>3</v>
      </c>
      <c r="M1956" t="s">
        <v>34</v>
      </c>
      <c r="N1956" t="s">
        <v>1782</v>
      </c>
    </row>
    <row r="1957" spans="1:14" x14ac:dyDescent="0.3">
      <c r="A1957" t="s">
        <v>1216</v>
      </c>
      <c r="B1957" t="s">
        <v>406</v>
      </c>
      <c r="C1957">
        <v>24</v>
      </c>
      <c r="D1957" t="s">
        <v>24</v>
      </c>
      <c r="E1957" t="s">
        <v>62</v>
      </c>
      <c r="F1957" t="s">
        <v>63</v>
      </c>
      <c r="G1957" t="s">
        <v>53</v>
      </c>
      <c r="H1957">
        <v>43195</v>
      </c>
      <c r="I1957">
        <v>45091</v>
      </c>
      <c r="J1957">
        <v>1825</v>
      </c>
      <c r="K1957">
        <v>2.69</v>
      </c>
      <c r="L1957">
        <v>1</v>
      </c>
      <c r="M1957" t="s">
        <v>28</v>
      </c>
      <c r="N1957" t="s">
        <v>1782</v>
      </c>
    </row>
    <row r="1958" spans="1:14" x14ac:dyDescent="0.3">
      <c r="A1958" t="s">
        <v>1074</v>
      </c>
      <c r="B1958" t="s">
        <v>925</v>
      </c>
      <c r="C1958">
        <v>35</v>
      </c>
      <c r="D1958" t="s">
        <v>24</v>
      </c>
      <c r="E1958" t="s">
        <v>62</v>
      </c>
      <c r="F1958" t="s">
        <v>63</v>
      </c>
      <c r="G1958" t="s">
        <v>39</v>
      </c>
      <c r="H1958">
        <v>42320</v>
      </c>
      <c r="I1958">
        <v>43390</v>
      </c>
      <c r="J1958">
        <v>2077</v>
      </c>
      <c r="K1958">
        <v>3.68</v>
      </c>
      <c r="L1958">
        <v>1</v>
      </c>
      <c r="M1958" t="s">
        <v>20</v>
      </c>
      <c r="N1958" t="s">
        <v>1782</v>
      </c>
    </row>
    <row r="1959" spans="1:14" x14ac:dyDescent="0.3">
      <c r="A1959" t="s">
        <v>1897</v>
      </c>
      <c r="B1959" t="s">
        <v>508</v>
      </c>
      <c r="C1959">
        <v>39</v>
      </c>
      <c r="D1959" t="s">
        <v>16</v>
      </c>
      <c r="E1959" t="s">
        <v>62</v>
      </c>
      <c r="F1959" t="s">
        <v>63</v>
      </c>
      <c r="G1959" t="s">
        <v>105</v>
      </c>
      <c r="H1959">
        <v>44484</v>
      </c>
      <c r="I1959">
        <v>45963</v>
      </c>
      <c r="J1959">
        <v>1723</v>
      </c>
      <c r="K1959">
        <v>3.85</v>
      </c>
      <c r="L1959">
        <v>1</v>
      </c>
      <c r="M1959" t="s">
        <v>20</v>
      </c>
      <c r="N1959" t="s">
        <v>1782</v>
      </c>
    </row>
    <row r="1960" spans="1:14" x14ac:dyDescent="0.3">
      <c r="A1960" t="s">
        <v>1488</v>
      </c>
      <c r="B1960" t="s">
        <v>761</v>
      </c>
      <c r="C1960">
        <v>34</v>
      </c>
      <c r="D1960" t="s">
        <v>16</v>
      </c>
      <c r="E1960" t="s">
        <v>17</v>
      </c>
      <c r="F1960" t="s">
        <v>18</v>
      </c>
      <c r="G1960" t="s">
        <v>19</v>
      </c>
      <c r="H1960">
        <v>42227</v>
      </c>
      <c r="I1960">
        <v>50256</v>
      </c>
      <c r="J1960">
        <v>5308</v>
      </c>
      <c r="K1960">
        <v>4.54</v>
      </c>
      <c r="L1960">
        <v>3</v>
      </c>
      <c r="M1960" t="s">
        <v>34</v>
      </c>
      <c r="N1960" t="s">
        <v>1782</v>
      </c>
    </row>
    <row r="1961" spans="1:14" x14ac:dyDescent="0.3">
      <c r="A1961" t="s">
        <v>1898</v>
      </c>
      <c r="B1961" t="s">
        <v>884</v>
      </c>
      <c r="C1961">
        <v>36</v>
      </c>
      <c r="D1961" t="s">
        <v>16</v>
      </c>
      <c r="E1961" t="s">
        <v>37</v>
      </c>
      <c r="F1961" t="s">
        <v>38</v>
      </c>
      <c r="G1961" t="s">
        <v>39</v>
      </c>
      <c r="H1961">
        <v>44243</v>
      </c>
      <c r="I1961">
        <v>31844</v>
      </c>
      <c r="J1961">
        <v>1927</v>
      </c>
      <c r="K1961">
        <v>3.26</v>
      </c>
      <c r="L1961">
        <v>2</v>
      </c>
      <c r="M1961" t="s">
        <v>20</v>
      </c>
      <c r="N1961" t="s">
        <v>1782</v>
      </c>
    </row>
    <row r="1962" spans="1:14" x14ac:dyDescent="0.3">
      <c r="A1962" t="s">
        <v>1462</v>
      </c>
      <c r="B1962" t="s">
        <v>1048</v>
      </c>
      <c r="C1962">
        <v>25</v>
      </c>
      <c r="D1962" t="s">
        <v>16</v>
      </c>
      <c r="E1962" t="s">
        <v>37</v>
      </c>
      <c r="F1962" t="s">
        <v>38</v>
      </c>
      <c r="G1962" t="s">
        <v>39</v>
      </c>
      <c r="H1962">
        <v>45085</v>
      </c>
      <c r="I1962">
        <v>27738</v>
      </c>
      <c r="J1962">
        <v>1771</v>
      </c>
      <c r="K1962">
        <v>3.35</v>
      </c>
      <c r="L1962">
        <v>1</v>
      </c>
      <c r="M1962" t="s">
        <v>34</v>
      </c>
      <c r="N1962" t="s">
        <v>1782</v>
      </c>
    </row>
    <row r="1963" spans="1:14" x14ac:dyDescent="0.3">
      <c r="A1963" t="s">
        <v>1759</v>
      </c>
      <c r="B1963" t="s">
        <v>1636</v>
      </c>
      <c r="C1963">
        <v>23</v>
      </c>
      <c r="D1963" t="s">
        <v>16</v>
      </c>
      <c r="E1963" t="s">
        <v>58</v>
      </c>
      <c r="F1963" t="s">
        <v>59</v>
      </c>
      <c r="G1963" t="s">
        <v>27</v>
      </c>
      <c r="H1963">
        <v>44917</v>
      </c>
      <c r="I1963">
        <v>30749</v>
      </c>
      <c r="J1963">
        <v>740</v>
      </c>
      <c r="K1963">
        <v>2.82</v>
      </c>
      <c r="L1963">
        <v>0</v>
      </c>
      <c r="M1963" t="s">
        <v>28</v>
      </c>
      <c r="N1963" t="s">
        <v>1782</v>
      </c>
    </row>
    <row r="1964" spans="1:14" x14ac:dyDescent="0.3">
      <c r="A1964" t="s">
        <v>154</v>
      </c>
      <c r="B1964" t="s">
        <v>155</v>
      </c>
      <c r="C1964">
        <v>29</v>
      </c>
      <c r="D1964" t="s">
        <v>16</v>
      </c>
      <c r="E1964" t="s">
        <v>17</v>
      </c>
      <c r="F1964" t="s">
        <v>18</v>
      </c>
      <c r="G1964" t="s">
        <v>88</v>
      </c>
      <c r="H1964">
        <v>45563</v>
      </c>
      <c r="I1964">
        <v>46521</v>
      </c>
      <c r="J1964">
        <v>1217</v>
      </c>
      <c r="K1964">
        <v>3.24</v>
      </c>
      <c r="L1964">
        <v>1</v>
      </c>
      <c r="M1964" t="s">
        <v>28</v>
      </c>
      <c r="N1964" t="s">
        <v>1782</v>
      </c>
    </row>
    <row r="1965" spans="1:14" x14ac:dyDescent="0.3">
      <c r="A1965" t="s">
        <v>796</v>
      </c>
      <c r="B1965" t="s">
        <v>797</v>
      </c>
      <c r="C1965">
        <v>37</v>
      </c>
      <c r="D1965" t="s">
        <v>24</v>
      </c>
      <c r="E1965" t="s">
        <v>25</v>
      </c>
      <c r="F1965" t="s">
        <v>26</v>
      </c>
      <c r="G1965" t="s">
        <v>50</v>
      </c>
      <c r="H1965">
        <v>42455</v>
      </c>
      <c r="I1965">
        <v>27809</v>
      </c>
      <c r="J1965">
        <v>640</v>
      </c>
      <c r="K1965">
        <v>2.5299999999999998</v>
      </c>
      <c r="L1965">
        <v>4</v>
      </c>
      <c r="M1965" t="s">
        <v>34</v>
      </c>
      <c r="N1965" t="s">
        <v>1782</v>
      </c>
    </row>
    <row r="1966" spans="1:14" x14ac:dyDescent="0.3">
      <c r="A1966" t="s">
        <v>1424</v>
      </c>
      <c r="B1966" t="s">
        <v>707</v>
      </c>
      <c r="C1966">
        <v>30</v>
      </c>
      <c r="D1966" t="s">
        <v>16</v>
      </c>
      <c r="E1966" t="s">
        <v>37</v>
      </c>
      <c r="F1966" t="s">
        <v>38</v>
      </c>
      <c r="G1966" t="s">
        <v>39</v>
      </c>
      <c r="H1966">
        <v>43350</v>
      </c>
      <c r="I1966">
        <v>23076</v>
      </c>
      <c r="J1966">
        <v>699</v>
      </c>
      <c r="K1966">
        <v>1.8</v>
      </c>
      <c r="L1966">
        <v>2</v>
      </c>
      <c r="M1966" t="s">
        <v>34</v>
      </c>
      <c r="N1966" t="s">
        <v>1782</v>
      </c>
    </row>
    <row r="1967" spans="1:14" x14ac:dyDescent="0.3">
      <c r="A1967" t="s">
        <v>1899</v>
      </c>
      <c r="B1967" t="s">
        <v>180</v>
      </c>
      <c r="C1967">
        <v>35</v>
      </c>
      <c r="D1967" t="s">
        <v>16</v>
      </c>
      <c r="E1967" t="s">
        <v>37</v>
      </c>
      <c r="F1967" t="s">
        <v>38</v>
      </c>
      <c r="G1967" t="s">
        <v>53</v>
      </c>
      <c r="H1967">
        <v>44546</v>
      </c>
      <c r="I1967">
        <v>29282</v>
      </c>
      <c r="J1967">
        <v>853</v>
      </c>
      <c r="K1967">
        <v>3.64</v>
      </c>
      <c r="L1967">
        <v>6</v>
      </c>
      <c r="M1967" t="s">
        <v>34</v>
      </c>
      <c r="N1967" t="s">
        <v>1782</v>
      </c>
    </row>
    <row r="1968" spans="1:14" x14ac:dyDescent="0.3">
      <c r="A1968" t="s">
        <v>1172</v>
      </c>
      <c r="B1968" t="s">
        <v>196</v>
      </c>
      <c r="C1968">
        <v>28</v>
      </c>
      <c r="D1968" t="s">
        <v>16</v>
      </c>
      <c r="E1968" t="s">
        <v>25</v>
      </c>
      <c r="F1968" t="s">
        <v>26</v>
      </c>
      <c r="G1968" t="s">
        <v>33</v>
      </c>
      <c r="H1968">
        <v>42364</v>
      </c>
      <c r="I1968">
        <v>26876</v>
      </c>
      <c r="J1968">
        <v>2007</v>
      </c>
      <c r="K1968">
        <v>3.23</v>
      </c>
      <c r="L1968">
        <v>1</v>
      </c>
      <c r="M1968" t="s">
        <v>34</v>
      </c>
      <c r="N1968" t="s">
        <v>1782</v>
      </c>
    </row>
    <row r="1969" spans="1:14" x14ac:dyDescent="0.3">
      <c r="A1969" t="s">
        <v>878</v>
      </c>
      <c r="B1969" t="s">
        <v>660</v>
      </c>
      <c r="C1969">
        <v>26</v>
      </c>
      <c r="D1969" t="s">
        <v>16</v>
      </c>
      <c r="E1969" t="s">
        <v>74</v>
      </c>
      <c r="F1969" t="s">
        <v>75</v>
      </c>
      <c r="G1969" t="s">
        <v>39</v>
      </c>
      <c r="H1969">
        <v>45407</v>
      </c>
      <c r="I1969">
        <v>34149</v>
      </c>
      <c r="J1969">
        <v>2325</v>
      </c>
      <c r="K1969">
        <v>2.85</v>
      </c>
      <c r="L1969">
        <v>5</v>
      </c>
      <c r="M1969" t="s">
        <v>34</v>
      </c>
      <c r="N1969" t="s">
        <v>1782</v>
      </c>
    </row>
    <row r="1970" spans="1:14" x14ac:dyDescent="0.3">
      <c r="A1970" t="s">
        <v>1900</v>
      </c>
      <c r="B1970" t="s">
        <v>1487</v>
      </c>
      <c r="C1970">
        <v>45</v>
      </c>
      <c r="D1970" t="s">
        <v>16</v>
      </c>
      <c r="E1970" t="s">
        <v>17</v>
      </c>
      <c r="F1970" t="s">
        <v>18</v>
      </c>
      <c r="G1970" t="s">
        <v>50</v>
      </c>
      <c r="H1970">
        <v>43363</v>
      </c>
      <c r="I1970">
        <v>46395</v>
      </c>
      <c r="J1970">
        <v>2553</v>
      </c>
      <c r="K1970">
        <v>3.54</v>
      </c>
      <c r="L1970">
        <v>1</v>
      </c>
      <c r="M1970" t="s">
        <v>28</v>
      </c>
      <c r="N1970" t="s">
        <v>1782</v>
      </c>
    </row>
    <row r="1971" spans="1:14" x14ac:dyDescent="0.3">
      <c r="A1971" t="s">
        <v>1901</v>
      </c>
      <c r="B1971" t="s">
        <v>1100</v>
      </c>
      <c r="C1971">
        <v>34</v>
      </c>
      <c r="D1971" t="s">
        <v>16</v>
      </c>
      <c r="E1971" t="s">
        <v>25</v>
      </c>
      <c r="F1971" t="s">
        <v>26</v>
      </c>
      <c r="G1971" t="s">
        <v>53</v>
      </c>
      <c r="H1971">
        <v>43533</v>
      </c>
      <c r="I1971">
        <v>27614</v>
      </c>
      <c r="J1971">
        <v>941</v>
      </c>
      <c r="K1971">
        <v>3.08</v>
      </c>
      <c r="L1971">
        <v>3</v>
      </c>
      <c r="M1971" t="s">
        <v>34</v>
      </c>
      <c r="N1971" t="s">
        <v>1782</v>
      </c>
    </row>
    <row r="1972" spans="1:14" x14ac:dyDescent="0.3">
      <c r="A1972" t="s">
        <v>1902</v>
      </c>
      <c r="B1972" t="s">
        <v>984</v>
      </c>
      <c r="C1972">
        <v>27</v>
      </c>
      <c r="D1972" t="s">
        <v>16</v>
      </c>
      <c r="E1972" t="s">
        <v>17</v>
      </c>
      <c r="F1972" t="s">
        <v>18</v>
      </c>
      <c r="G1972" t="s">
        <v>39</v>
      </c>
      <c r="H1972">
        <v>45379</v>
      </c>
      <c r="I1972">
        <v>49039</v>
      </c>
      <c r="J1972">
        <v>2664</v>
      </c>
      <c r="K1972">
        <v>2.95</v>
      </c>
      <c r="L1972">
        <v>7</v>
      </c>
      <c r="M1972" t="s">
        <v>20</v>
      </c>
      <c r="N1972" t="s">
        <v>1782</v>
      </c>
    </row>
    <row r="1973" spans="1:14" x14ac:dyDescent="0.3">
      <c r="A1973" t="s">
        <v>1541</v>
      </c>
      <c r="B1973" t="s">
        <v>147</v>
      </c>
      <c r="C1973">
        <v>40</v>
      </c>
      <c r="D1973" t="s">
        <v>16</v>
      </c>
      <c r="E1973" t="s">
        <v>17</v>
      </c>
      <c r="F1973" t="s">
        <v>18</v>
      </c>
      <c r="G1973" t="s">
        <v>27</v>
      </c>
      <c r="H1973">
        <v>45544</v>
      </c>
      <c r="I1973">
        <v>46796</v>
      </c>
      <c r="J1973">
        <v>3841</v>
      </c>
      <c r="K1973">
        <v>3.84</v>
      </c>
      <c r="L1973">
        <v>3</v>
      </c>
      <c r="M1973" t="s">
        <v>28</v>
      </c>
      <c r="N1973" t="s">
        <v>1782</v>
      </c>
    </row>
    <row r="1974" spans="1:14" x14ac:dyDescent="0.3">
      <c r="A1974" t="s">
        <v>1903</v>
      </c>
      <c r="B1974" t="s">
        <v>1064</v>
      </c>
      <c r="C1974">
        <v>23</v>
      </c>
      <c r="D1974" t="s">
        <v>24</v>
      </c>
      <c r="E1974" t="s">
        <v>42</v>
      </c>
      <c r="F1974" t="s">
        <v>43</v>
      </c>
      <c r="G1974" t="s">
        <v>53</v>
      </c>
      <c r="H1974">
        <v>43769</v>
      </c>
      <c r="I1974">
        <v>38540</v>
      </c>
      <c r="J1974">
        <v>2125</v>
      </c>
      <c r="K1974">
        <v>3.89</v>
      </c>
      <c r="L1974">
        <v>3</v>
      </c>
      <c r="M1974" t="s">
        <v>28</v>
      </c>
      <c r="N1974" t="s">
        <v>1782</v>
      </c>
    </row>
    <row r="1975" spans="1:14" x14ac:dyDescent="0.3">
      <c r="A1975" t="s">
        <v>1904</v>
      </c>
      <c r="B1975" t="s">
        <v>1332</v>
      </c>
      <c r="C1975">
        <v>38</v>
      </c>
      <c r="D1975" t="s">
        <v>16</v>
      </c>
      <c r="E1975" t="s">
        <v>62</v>
      </c>
      <c r="F1975" t="s">
        <v>63</v>
      </c>
      <c r="G1975" t="s">
        <v>27</v>
      </c>
      <c r="H1975">
        <v>42491</v>
      </c>
      <c r="I1975">
        <v>34630</v>
      </c>
      <c r="J1975">
        <v>2760</v>
      </c>
      <c r="K1975">
        <v>3.73</v>
      </c>
      <c r="L1975">
        <v>2</v>
      </c>
      <c r="M1975" t="s">
        <v>28</v>
      </c>
      <c r="N1975" t="s">
        <v>1782</v>
      </c>
    </row>
    <row r="1976" spans="1:14" x14ac:dyDescent="0.3">
      <c r="A1976" t="s">
        <v>1905</v>
      </c>
      <c r="B1976" t="s">
        <v>69</v>
      </c>
      <c r="C1976">
        <v>33</v>
      </c>
      <c r="D1976" t="s">
        <v>16</v>
      </c>
      <c r="E1976" t="s">
        <v>62</v>
      </c>
      <c r="F1976" t="s">
        <v>63</v>
      </c>
      <c r="G1976" t="s">
        <v>27</v>
      </c>
      <c r="H1976">
        <v>45221</v>
      </c>
      <c r="I1976">
        <v>40025</v>
      </c>
      <c r="J1976">
        <v>2083</v>
      </c>
      <c r="K1976">
        <v>3.08</v>
      </c>
      <c r="L1976">
        <v>1</v>
      </c>
      <c r="M1976" t="s">
        <v>28</v>
      </c>
      <c r="N1976" t="s">
        <v>1782</v>
      </c>
    </row>
    <row r="1977" spans="1:14" x14ac:dyDescent="0.3">
      <c r="A1977" t="s">
        <v>1328</v>
      </c>
      <c r="B1977" t="s">
        <v>504</v>
      </c>
      <c r="C1977">
        <v>30</v>
      </c>
      <c r="D1977" t="s">
        <v>24</v>
      </c>
      <c r="E1977" t="s">
        <v>42</v>
      </c>
      <c r="F1977" t="s">
        <v>43</v>
      </c>
      <c r="G1977" t="s">
        <v>19</v>
      </c>
      <c r="H1977">
        <v>43020</v>
      </c>
      <c r="I1977">
        <v>38177</v>
      </c>
      <c r="J1977">
        <v>2117</v>
      </c>
      <c r="K1977">
        <v>2.56</v>
      </c>
      <c r="L1977">
        <v>4</v>
      </c>
      <c r="M1977" t="s">
        <v>34</v>
      </c>
      <c r="N1977" t="s">
        <v>1782</v>
      </c>
    </row>
    <row r="1978" spans="1:14" x14ac:dyDescent="0.3">
      <c r="A1978" t="s">
        <v>351</v>
      </c>
      <c r="B1978" t="s">
        <v>352</v>
      </c>
      <c r="C1978">
        <v>21</v>
      </c>
      <c r="D1978" t="s">
        <v>16</v>
      </c>
      <c r="E1978" t="s">
        <v>62</v>
      </c>
      <c r="F1978" t="s">
        <v>63</v>
      </c>
      <c r="G1978" t="s">
        <v>39</v>
      </c>
      <c r="H1978">
        <v>43161</v>
      </c>
      <c r="I1978">
        <v>42629</v>
      </c>
      <c r="J1978">
        <v>1218</v>
      </c>
      <c r="K1978">
        <v>2.91</v>
      </c>
      <c r="L1978">
        <v>6</v>
      </c>
      <c r="M1978" t="s">
        <v>28</v>
      </c>
      <c r="N1978" t="s">
        <v>1782</v>
      </c>
    </row>
    <row r="1979" spans="1:14" x14ac:dyDescent="0.3">
      <c r="A1979" t="s">
        <v>1906</v>
      </c>
      <c r="B1979" t="s">
        <v>375</v>
      </c>
      <c r="C1979">
        <v>34</v>
      </c>
      <c r="D1979" t="s">
        <v>16</v>
      </c>
      <c r="E1979" t="s">
        <v>74</v>
      </c>
      <c r="F1979" t="s">
        <v>75</v>
      </c>
      <c r="G1979" t="s">
        <v>88</v>
      </c>
      <c r="H1979">
        <v>42613</v>
      </c>
      <c r="I1979">
        <v>27460</v>
      </c>
      <c r="J1979">
        <v>1524</v>
      </c>
      <c r="K1979">
        <v>3.8</v>
      </c>
      <c r="L1979">
        <v>3</v>
      </c>
      <c r="M1979" t="s">
        <v>20</v>
      </c>
      <c r="N1979" t="s">
        <v>1782</v>
      </c>
    </row>
    <row r="1980" spans="1:14" x14ac:dyDescent="0.3">
      <c r="A1980" t="s">
        <v>1907</v>
      </c>
      <c r="B1980" t="s">
        <v>381</v>
      </c>
      <c r="C1980">
        <v>37</v>
      </c>
      <c r="D1980" t="s">
        <v>24</v>
      </c>
      <c r="E1980" t="s">
        <v>62</v>
      </c>
      <c r="F1980" t="s">
        <v>63</v>
      </c>
      <c r="G1980" t="s">
        <v>53</v>
      </c>
      <c r="H1980">
        <v>44854</v>
      </c>
      <c r="I1980">
        <v>45458</v>
      </c>
      <c r="J1980">
        <v>2069</v>
      </c>
      <c r="K1980">
        <v>3.82</v>
      </c>
      <c r="L1980">
        <v>4</v>
      </c>
      <c r="M1980" t="s">
        <v>28</v>
      </c>
      <c r="N1980" t="s">
        <v>1782</v>
      </c>
    </row>
    <row r="1981" spans="1:14" x14ac:dyDescent="0.3">
      <c r="A1981" t="s">
        <v>1323</v>
      </c>
      <c r="B1981" t="s">
        <v>132</v>
      </c>
      <c r="C1981">
        <v>22</v>
      </c>
      <c r="D1981" t="s">
        <v>24</v>
      </c>
      <c r="E1981" t="s">
        <v>62</v>
      </c>
      <c r="F1981" t="s">
        <v>63</v>
      </c>
      <c r="G1981" t="s">
        <v>39</v>
      </c>
      <c r="H1981">
        <v>45316</v>
      </c>
      <c r="I1981">
        <v>40921</v>
      </c>
      <c r="J1981">
        <v>1563</v>
      </c>
      <c r="K1981">
        <v>4.4000000000000004</v>
      </c>
      <c r="L1981">
        <v>3</v>
      </c>
      <c r="M1981" t="s">
        <v>20</v>
      </c>
      <c r="N1981" t="s">
        <v>1782</v>
      </c>
    </row>
    <row r="1982" spans="1:14" x14ac:dyDescent="0.3">
      <c r="A1982" t="s">
        <v>294</v>
      </c>
      <c r="B1982" t="s">
        <v>295</v>
      </c>
      <c r="C1982">
        <v>35</v>
      </c>
      <c r="D1982" t="s">
        <v>24</v>
      </c>
      <c r="E1982" t="s">
        <v>25</v>
      </c>
      <c r="F1982" t="s">
        <v>26</v>
      </c>
      <c r="G1982" t="s">
        <v>105</v>
      </c>
      <c r="H1982">
        <v>45424</v>
      </c>
      <c r="I1982">
        <v>35251</v>
      </c>
      <c r="J1982">
        <v>967</v>
      </c>
      <c r="K1982">
        <v>3.69</v>
      </c>
      <c r="L1982">
        <v>4</v>
      </c>
      <c r="M1982" t="s">
        <v>28</v>
      </c>
      <c r="N1982" t="s">
        <v>1782</v>
      </c>
    </row>
    <row r="1983" spans="1:14" x14ac:dyDescent="0.3">
      <c r="A1983" t="s">
        <v>1908</v>
      </c>
      <c r="B1983" t="s">
        <v>272</v>
      </c>
      <c r="C1983">
        <v>37</v>
      </c>
      <c r="D1983" t="s">
        <v>24</v>
      </c>
      <c r="E1983" t="s">
        <v>74</v>
      </c>
      <c r="F1983" t="s">
        <v>75</v>
      </c>
      <c r="G1983" t="s">
        <v>27</v>
      </c>
      <c r="H1983">
        <v>42997</v>
      </c>
      <c r="I1983">
        <v>37798</v>
      </c>
      <c r="J1983">
        <v>985</v>
      </c>
      <c r="K1983">
        <v>1.75</v>
      </c>
      <c r="L1983">
        <v>1</v>
      </c>
      <c r="M1983" t="s">
        <v>20</v>
      </c>
      <c r="N1983" t="s">
        <v>1782</v>
      </c>
    </row>
    <row r="1984" spans="1:14" x14ac:dyDescent="0.3">
      <c r="A1984" t="s">
        <v>1909</v>
      </c>
      <c r="B1984" t="s">
        <v>85</v>
      </c>
      <c r="C1984">
        <v>48</v>
      </c>
      <c r="D1984" t="s">
        <v>16</v>
      </c>
      <c r="E1984" t="s">
        <v>25</v>
      </c>
      <c r="F1984" t="s">
        <v>26</v>
      </c>
      <c r="G1984" t="s">
        <v>27</v>
      </c>
      <c r="H1984">
        <v>42316</v>
      </c>
      <c r="I1984">
        <v>32827</v>
      </c>
      <c r="J1984">
        <v>2062</v>
      </c>
      <c r="K1984">
        <v>3.75</v>
      </c>
      <c r="L1984">
        <v>4</v>
      </c>
      <c r="M1984" t="s">
        <v>34</v>
      </c>
      <c r="N1984" t="s">
        <v>1782</v>
      </c>
    </row>
    <row r="1985" spans="1:14" x14ac:dyDescent="0.3">
      <c r="A1985" t="s">
        <v>1468</v>
      </c>
      <c r="B1985" t="s">
        <v>270</v>
      </c>
      <c r="C1985">
        <v>32</v>
      </c>
      <c r="D1985" t="s">
        <v>16</v>
      </c>
      <c r="E1985" t="s">
        <v>58</v>
      </c>
      <c r="F1985" t="s">
        <v>59</v>
      </c>
      <c r="G1985" t="s">
        <v>50</v>
      </c>
      <c r="H1985">
        <v>45452</v>
      </c>
      <c r="I1985">
        <v>29037</v>
      </c>
      <c r="J1985">
        <v>1197</v>
      </c>
      <c r="K1985">
        <v>2.72</v>
      </c>
      <c r="L1985">
        <v>4</v>
      </c>
      <c r="M1985" t="s">
        <v>34</v>
      </c>
      <c r="N1985" t="s">
        <v>1782</v>
      </c>
    </row>
    <row r="1986" spans="1:14" x14ac:dyDescent="0.3">
      <c r="A1986" t="s">
        <v>1910</v>
      </c>
      <c r="B1986" t="s">
        <v>1358</v>
      </c>
      <c r="C1986">
        <v>34</v>
      </c>
      <c r="D1986" t="s">
        <v>16</v>
      </c>
      <c r="E1986" t="s">
        <v>31</v>
      </c>
      <c r="F1986" t="s">
        <v>32</v>
      </c>
      <c r="G1986" t="s">
        <v>39</v>
      </c>
      <c r="H1986">
        <v>45048</v>
      </c>
      <c r="I1986">
        <v>29906</v>
      </c>
      <c r="J1986">
        <v>1233</v>
      </c>
      <c r="K1986">
        <v>2.2400000000000002</v>
      </c>
      <c r="L1986">
        <v>5</v>
      </c>
      <c r="M1986" t="s">
        <v>28</v>
      </c>
      <c r="N1986" t="s">
        <v>1782</v>
      </c>
    </row>
    <row r="1987" spans="1:14" x14ac:dyDescent="0.3">
      <c r="A1987" t="s">
        <v>760</v>
      </c>
      <c r="B1987" t="s">
        <v>761</v>
      </c>
      <c r="C1987">
        <v>29</v>
      </c>
      <c r="D1987" t="s">
        <v>16</v>
      </c>
      <c r="E1987" t="s">
        <v>42</v>
      </c>
      <c r="F1987" t="s">
        <v>43</v>
      </c>
      <c r="G1987" t="s">
        <v>27</v>
      </c>
      <c r="H1987">
        <v>42184</v>
      </c>
      <c r="I1987">
        <v>35909</v>
      </c>
      <c r="J1987">
        <v>2681</v>
      </c>
      <c r="K1987">
        <v>3.59</v>
      </c>
      <c r="L1987">
        <v>7</v>
      </c>
      <c r="M1987" t="s">
        <v>20</v>
      </c>
      <c r="N1987" t="s">
        <v>1782</v>
      </c>
    </row>
    <row r="1988" spans="1:14" x14ac:dyDescent="0.3">
      <c r="A1988" t="s">
        <v>724</v>
      </c>
      <c r="B1988" t="s">
        <v>187</v>
      </c>
      <c r="C1988">
        <v>35</v>
      </c>
      <c r="D1988" t="s">
        <v>16</v>
      </c>
      <c r="E1988" t="s">
        <v>62</v>
      </c>
      <c r="F1988" t="s">
        <v>63</v>
      </c>
      <c r="G1988" t="s">
        <v>19</v>
      </c>
      <c r="H1988">
        <v>44953</v>
      </c>
      <c r="I1988">
        <v>37927</v>
      </c>
      <c r="J1988">
        <v>640</v>
      </c>
      <c r="K1988">
        <v>2.61</v>
      </c>
      <c r="L1988">
        <v>3</v>
      </c>
      <c r="M1988" t="s">
        <v>20</v>
      </c>
      <c r="N1988" t="s">
        <v>1782</v>
      </c>
    </row>
    <row r="1989" spans="1:14" x14ac:dyDescent="0.3">
      <c r="A1989" t="s">
        <v>169</v>
      </c>
      <c r="B1989" t="s">
        <v>170</v>
      </c>
      <c r="C1989">
        <v>25</v>
      </c>
      <c r="D1989" t="s">
        <v>16</v>
      </c>
      <c r="E1989" t="s">
        <v>17</v>
      </c>
      <c r="F1989" t="s">
        <v>18</v>
      </c>
      <c r="G1989" t="s">
        <v>50</v>
      </c>
      <c r="H1989">
        <v>43193</v>
      </c>
      <c r="I1989">
        <v>45401</v>
      </c>
      <c r="J1989">
        <v>1759</v>
      </c>
      <c r="K1989">
        <v>3.9</v>
      </c>
      <c r="L1989">
        <v>3</v>
      </c>
      <c r="M1989" t="s">
        <v>34</v>
      </c>
      <c r="N1989" t="s">
        <v>1782</v>
      </c>
    </row>
    <row r="1990" spans="1:14" x14ac:dyDescent="0.3">
      <c r="A1990" t="s">
        <v>1305</v>
      </c>
      <c r="B1990" t="s">
        <v>572</v>
      </c>
      <c r="C1990">
        <v>36</v>
      </c>
      <c r="D1990" t="s">
        <v>24</v>
      </c>
      <c r="E1990" t="s">
        <v>42</v>
      </c>
      <c r="F1990" t="s">
        <v>43</v>
      </c>
      <c r="G1990" t="s">
        <v>33</v>
      </c>
      <c r="H1990">
        <v>42369</v>
      </c>
      <c r="I1990">
        <v>34370</v>
      </c>
      <c r="J1990">
        <v>1854</v>
      </c>
      <c r="K1990">
        <v>3.35</v>
      </c>
      <c r="L1990">
        <v>3</v>
      </c>
      <c r="M1990" t="s">
        <v>34</v>
      </c>
      <c r="N1990" t="s">
        <v>1782</v>
      </c>
    </row>
    <row r="1991" spans="1:14" x14ac:dyDescent="0.3">
      <c r="A1991" t="s">
        <v>1595</v>
      </c>
      <c r="B1991" t="s">
        <v>930</v>
      </c>
      <c r="C1991">
        <v>39</v>
      </c>
      <c r="D1991" t="s">
        <v>16</v>
      </c>
      <c r="E1991" t="s">
        <v>74</v>
      </c>
      <c r="F1991" t="s">
        <v>75</v>
      </c>
      <c r="G1991" t="s">
        <v>27</v>
      </c>
      <c r="H1991">
        <v>44606</v>
      </c>
      <c r="I1991">
        <v>34560</v>
      </c>
      <c r="J1991">
        <v>2647</v>
      </c>
      <c r="K1991">
        <v>3.78</v>
      </c>
      <c r="L1991">
        <v>4</v>
      </c>
      <c r="M1991" t="s">
        <v>28</v>
      </c>
      <c r="N1991" t="s">
        <v>1782</v>
      </c>
    </row>
    <row r="1992" spans="1:14" x14ac:dyDescent="0.3">
      <c r="A1992" t="s">
        <v>537</v>
      </c>
      <c r="B1992" t="s">
        <v>538</v>
      </c>
      <c r="C1992">
        <v>29</v>
      </c>
      <c r="D1992" t="s">
        <v>24</v>
      </c>
      <c r="E1992" t="s">
        <v>42</v>
      </c>
      <c r="F1992" t="s">
        <v>43</v>
      </c>
      <c r="G1992" t="s">
        <v>27</v>
      </c>
      <c r="H1992">
        <v>42591</v>
      </c>
      <c r="I1992">
        <v>44824</v>
      </c>
      <c r="J1992">
        <v>1426</v>
      </c>
      <c r="K1992">
        <v>2.59</v>
      </c>
      <c r="L1992">
        <v>3</v>
      </c>
      <c r="M1992" t="s">
        <v>20</v>
      </c>
      <c r="N1992" t="s">
        <v>1782</v>
      </c>
    </row>
    <row r="1993" spans="1:14" x14ac:dyDescent="0.3">
      <c r="A1993" t="s">
        <v>1911</v>
      </c>
      <c r="B1993" t="s">
        <v>222</v>
      </c>
      <c r="C1993">
        <v>29</v>
      </c>
      <c r="D1993" t="s">
        <v>24</v>
      </c>
      <c r="E1993" t="s">
        <v>62</v>
      </c>
      <c r="F1993" t="s">
        <v>63</v>
      </c>
      <c r="G1993" t="s">
        <v>105</v>
      </c>
      <c r="H1993">
        <v>42123</v>
      </c>
      <c r="I1993">
        <v>47254</v>
      </c>
      <c r="J1993">
        <v>1981</v>
      </c>
      <c r="K1993">
        <v>2.4</v>
      </c>
      <c r="L1993">
        <v>2</v>
      </c>
      <c r="M1993" t="s">
        <v>34</v>
      </c>
      <c r="N1993" t="s">
        <v>1782</v>
      </c>
    </row>
    <row r="1994" spans="1:14" x14ac:dyDescent="0.3">
      <c r="A1994" t="s">
        <v>1912</v>
      </c>
      <c r="B1994" t="s">
        <v>119</v>
      </c>
      <c r="C1994">
        <v>32</v>
      </c>
      <c r="D1994" t="s">
        <v>24</v>
      </c>
      <c r="E1994" t="s">
        <v>42</v>
      </c>
      <c r="F1994" t="s">
        <v>43</v>
      </c>
      <c r="G1994" t="s">
        <v>19</v>
      </c>
      <c r="H1994">
        <v>42013</v>
      </c>
      <c r="I1994">
        <v>36316</v>
      </c>
      <c r="J1994">
        <v>1260</v>
      </c>
      <c r="K1994">
        <v>3.11</v>
      </c>
      <c r="L1994">
        <v>3</v>
      </c>
      <c r="M1994" t="s">
        <v>20</v>
      </c>
      <c r="N1994" t="s">
        <v>1782</v>
      </c>
    </row>
    <row r="1995" spans="1:14" x14ac:dyDescent="0.3">
      <c r="A1995" t="s">
        <v>1913</v>
      </c>
      <c r="B1995" t="s">
        <v>400</v>
      </c>
      <c r="C1995">
        <v>33</v>
      </c>
      <c r="D1995" t="s">
        <v>16</v>
      </c>
      <c r="E1995" t="s">
        <v>25</v>
      </c>
      <c r="F1995" t="s">
        <v>26</v>
      </c>
      <c r="G1995" t="s">
        <v>27</v>
      </c>
      <c r="H1995">
        <v>44972</v>
      </c>
      <c r="I1995">
        <v>32099</v>
      </c>
      <c r="J1995">
        <v>2353</v>
      </c>
      <c r="K1995">
        <v>3.26</v>
      </c>
      <c r="L1995">
        <v>4</v>
      </c>
      <c r="M1995" t="s">
        <v>20</v>
      </c>
      <c r="N1995" t="s">
        <v>1782</v>
      </c>
    </row>
    <row r="1996" spans="1:14" x14ac:dyDescent="0.3">
      <c r="A1996" t="s">
        <v>1914</v>
      </c>
      <c r="B1996" t="s">
        <v>694</v>
      </c>
      <c r="C1996">
        <v>29</v>
      </c>
      <c r="D1996" t="s">
        <v>16</v>
      </c>
      <c r="E1996" t="s">
        <v>37</v>
      </c>
      <c r="F1996" t="s">
        <v>38</v>
      </c>
      <c r="G1996" t="s">
        <v>33</v>
      </c>
      <c r="H1996">
        <v>45544</v>
      </c>
      <c r="I1996">
        <v>29280</v>
      </c>
      <c r="J1996">
        <v>857</v>
      </c>
      <c r="K1996">
        <v>2.38</v>
      </c>
      <c r="L1996">
        <v>6</v>
      </c>
      <c r="M1996" t="s">
        <v>34</v>
      </c>
      <c r="N1996" t="s">
        <v>1782</v>
      </c>
    </row>
    <row r="1997" spans="1:14" x14ac:dyDescent="0.3">
      <c r="A1997" t="s">
        <v>992</v>
      </c>
      <c r="B1997" t="s">
        <v>65</v>
      </c>
      <c r="C1997">
        <v>28</v>
      </c>
      <c r="D1997" t="s">
        <v>24</v>
      </c>
      <c r="E1997" t="s">
        <v>74</v>
      </c>
      <c r="F1997" t="s">
        <v>75</v>
      </c>
      <c r="G1997" t="s">
        <v>88</v>
      </c>
      <c r="H1997">
        <v>44378</v>
      </c>
      <c r="I1997">
        <v>36868</v>
      </c>
      <c r="J1997">
        <v>520</v>
      </c>
      <c r="K1997">
        <v>2.29</v>
      </c>
      <c r="L1997">
        <v>8</v>
      </c>
      <c r="M1997" t="s">
        <v>28</v>
      </c>
      <c r="N1997" t="s">
        <v>1782</v>
      </c>
    </row>
    <row r="1998" spans="1:14" x14ac:dyDescent="0.3">
      <c r="A1998" t="s">
        <v>296</v>
      </c>
      <c r="B1998" t="s">
        <v>287</v>
      </c>
      <c r="C1998">
        <v>37</v>
      </c>
      <c r="D1998" t="s">
        <v>24</v>
      </c>
      <c r="E1998" t="s">
        <v>74</v>
      </c>
      <c r="F1998" t="s">
        <v>75</v>
      </c>
      <c r="G1998" t="s">
        <v>105</v>
      </c>
      <c r="H1998">
        <v>42863</v>
      </c>
      <c r="I1998">
        <v>28270</v>
      </c>
      <c r="J1998">
        <v>1293</v>
      </c>
      <c r="K1998">
        <v>3.14</v>
      </c>
      <c r="L1998">
        <v>5</v>
      </c>
      <c r="M1998" t="s">
        <v>34</v>
      </c>
      <c r="N1998" t="s">
        <v>1782</v>
      </c>
    </row>
    <row r="1999" spans="1:14" x14ac:dyDescent="0.3">
      <c r="A1999" t="s">
        <v>1915</v>
      </c>
      <c r="B1999" t="s">
        <v>446</v>
      </c>
      <c r="C1999">
        <v>25</v>
      </c>
      <c r="D1999" t="s">
        <v>16</v>
      </c>
      <c r="E1999" t="s">
        <v>31</v>
      </c>
      <c r="F1999" t="s">
        <v>32</v>
      </c>
      <c r="G1999" t="s">
        <v>88</v>
      </c>
      <c r="H1999">
        <v>44718</v>
      </c>
      <c r="I1999">
        <v>31107</v>
      </c>
      <c r="J1999">
        <v>732</v>
      </c>
      <c r="K1999">
        <v>2.86</v>
      </c>
      <c r="L1999">
        <v>2</v>
      </c>
      <c r="M1999" t="s">
        <v>20</v>
      </c>
      <c r="N1999" t="s">
        <v>1782</v>
      </c>
    </row>
    <row r="2000" spans="1:14" x14ac:dyDescent="0.3">
      <c r="A2000" t="s">
        <v>552</v>
      </c>
      <c r="B2000" t="s">
        <v>196</v>
      </c>
      <c r="C2000">
        <v>27</v>
      </c>
      <c r="D2000" t="s">
        <v>24</v>
      </c>
      <c r="E2000" t="s">
        <v>62</v>
      </c>
      <c r="F2000" t="s">
        <v>63</v>
      </c>
      <c r="G2000" t="s">
        <v>27</v>
      </c>
      <c r="H2000">
        <v>45492</v>
      </c>
      <c r="I2000">
        <v>39779</v>
      </c>
      <c r="J2000">
        <v>2377</v>
      </c>
      <c r="K2000">
        <v>2.84</v>
      </c>
      <c r="L2000">
        <v>2</v>
      </c>
      <c r="M2000" t="s">
        <v>34</v>
      </c>
      <c r="N2000" t="s">
        <v>1782</v>
      </c>
    </row>
    <row r="2001" spans="1:14" x14ac:dyDescent="0.3">
      <c r="A2001" t="s">
        <v>1540</v>
      </c>
      <c r="B2001" t="s">
        <v>61</v>
      </c>
      <c r="C2001">
        <v>35</v>
      </c>
      <c r="D2001" t="s">
        <v>24</v>
      </c>
      <c r="E2001" t="s">
        <v>25</v>
      </c>
      <c r="F2001" t="s">
        <v>26</v>
      </c>
      <c r="G2001" t="s">
        <v>105</v>
      </c>
      <c r="H2001">
        <v>42597</v>
      </c>
      <c r="I2001">
        <v>28154</v>
      </c>
      <c r="J2001">
        <v>1697</v>
      </c>
      <c r="K2001">
        <v>3.94</v>
      </c>
      <c r="L2001">
        <v>4</v>
      </c>
      <c r="M2001" t="s">
        <v>28</v>
      </c>
      <c r="N2001" t="s">
        <v>1782</v>
      </c>
    </row>
    <row r="2002" spans="1:14" x14ac:dyDescent="0.3">
      <c r="A2002" t="s">
        <v>1916</v>
      </c>
      <c r="B2002" t="s">
        <v>887</v>
      </c>
      <c r="C2002">
        <v>28</v>
      </c>
      <c r="D2002" t="s">
        <v>24</v>
      </c>
      <c r="E2002" t="s">
        <v>62</v>
      </c>
      <c r="F2002" t="s">
        <v>63</v>
      </c>
      <c r="G2002" t="s">
        <v>88</v>
      </c>
      <c r="H2002">
        <v>45334</v>
      </c>
      <c r="I2002">
        <v>41485</v>
      </c>
      <c r="J2002">
        <v>2475</v>
      </c>
      <c r="K2002">
        <v>3.95</v>
      </c>
      <c r="L2002">
        <v>1</v>
      </c>
      <c r="M2002" t="s">
        <v>20</v>
      </c>
      <c r="N2002" t="s">
        <v>1782</v>
      </c>
    </row>
    <row r="2003" spans="1:14" x14ac:dyDescent="0.3">
      <c r="A2003" t="s">
        <v>1917</v>
      </c>
      <c r="B2003" t="s">
        <v>117</v>
      </c>
      <c r="C2003">
        <v>27</v>
      </c>
      <c r="D2003" t="s">
        <v>16</v>
      </c>
      <c r="E2003" t="s">
        <v>74</v>
      </c>
      <c r="F2003" t="s">
        <v>75</v>
      </c>
      <c r="G2003" t="s">
        <v>50</v>
      </c>
      <c r="H2003">
        <v>42600</v>
      </c>
      <c r="I2003">
        <v>34049</v>
      </c>
      <c r="J2003">
        <v>2529</v>
      </c>
      <c r="K2003">
        <v>3.37</v>
      </c>
      <c r="L2003">
        <v>4</v>
      </c>
      <c r="M2003" t="s">
        <v>20</v>
      </c>
      <c r="N2003" t="s">
        <v>1782</v>
      </c>
    </row>
    <row r="2004" spans="1:14" x14ac:dyDescent="0.3">
      <c r="A2004" t="s">
        <v>1467</v>
      </c>
      <c r="B2004" t="s">
        <v>298</v>
      </c>
      <c r="C2004">
        <v>25</v>
      </c>
      <c r="D2004" t="s">
        <v>16</v>
      </c>
      <c r="E2004" t="s">
        <v>74</v>
      </c>
      <c r="F2004" t="s">
        <v>75</v>
      </c>
      <c r="G2004" t="s">
        <v>33</v>
      </c>
      <c r="H2004">
        <v>44912</v>
      </c>
      <c r="I2004">
        <v>29974</v>
      </c>
      <c r="J2004">
        <v>1112</v>
      </c>
      <c r="K2004">
        <v>3.37</v>
      </c>
      <c r="L2004">
        <v>3</v>
      </c>
      <c r="M2004" t="s">
        <v>28</v>
      </c>
      <c r="N2004" t="s">
        <v>1782</v>
      </c>
    </row>
    <row r="2005" spans="1:14" x14ac:dyDescent="0.3">
      <c r="A2005" t="s">
        <v>879</v>
      </c>
      <c r="B2005" t="s">
        <v>880</v>
      </c>
      <c r="C2005">
        <v>36</v>
      </c>
      <c r="D2005" t="s">
        <v>24</v>
      </c>
      <c r="E2005" t="s">
        <v>74</v>
      </c>
      <c r="F2005" t="s">
        <v>75</v>
      </c>
      <c r="G2005" t="s">
        <v>27</v>
      </c>
      <c r="H2005">
        <v>44258</v>
      </c>
      <c r="I2005">
        <v>44688</v>
      </c>
      <c r="J2005">
        <v>1225</v>
      </c>
      <c r="K2005">
        <v>4.41</v>
      </c>
      <c r="L2005">
        <v>3</v>
      </c>
      <c r="M2005" t="s">
        <v>34</v>
      </c>
      <c r="N2005" t="s">
        <v>1782</v>
      </c>
    </row>
    <row r="2006" spans="1:14" x14ac:dyDescent="0.3">
      <c r="A2006" t="s">
        <v>695</v>
      </c>
      <c r="B2006" t="s">
        <v>442</v>
      </c>
      <c r="C2006">
        <v>35</v>
      </c>
      <c r="D2006" t="s">
        <v>16</v>
      </c>
      <c r="E2006" t="s">
        <v>62</v>
      </c>
      <c r="F2006" t="s">
        <v>63</v>
      </c>
      <c r="G2006" t="s">
        <v>53</v>
      </c>
      <c r="H2006">
        <v>44180</v>
      </c>
      <c r="I2006">
        <v>41157</v>
      </c>
      <c r="J2006">
        <v>2905</v>
      </c>
      <c r="K2006">
        <v>3.27</v>
      </c>
      <c r="L2006">
        <v>2</v>
      </c>
      <c r="M2006" t="s">
        <v>20</v>
      </c>
      <c r="N2006" t="s">
        <v>1782</v>
      </c>
    </row>
    <row r="2007" spans="1:14" x14ac:dyDescent="0.3">
      <c r="A2007" t="s">
        <v>1565</v>
      </c>
      <c r="B2007" t="s">
        <v>1036</v>
      </c>
      <c r="C2007">
        <v>26</v>
      </c>
      <c r="D2007" t="s">
        <v>16</v>
      </c>
      <c r="E2007" t="s">
        <v>17</v>
      </c>
      <c r="F2007" t="s">
        <v>18</v>
      </c>
      <c r="G2007" t="s">
        <v>27</v>
      </c>
      <c r="H2007">
        <v>42965</v>
      </c>
      <c r="I2007">
        <v>41235</v>
      </c>
      <c r="J2007">
        <v>2190</v>
      </c>
      <c r="K2007">
        <v>3.44</v>
      </c>
      <c r="L2007">
        <v>2</v>
      </c>
      <c r="M2007" t="s">
        <v>28</v>
      </c>
      <c r="N2007" t="s">
        <v>1782</v>
      </c>
    </row>
    <row r="2008" spans="1:14" x14ac:dyDescent="0.3">
      <c r="A2008" t="s">
        <v>1918</v>
      </c>
      <c r="B2008" t="s">
        <v>229</v>
      </c>
      <c r="C2008">
        <v>36</v>
      </c>
      <c r="D2008" t="s">
        <v>16</v>
      </c>
      <c r="E2008" t="s">
        <v>37</v>
      </c>
      <c r="F2008" t="s">
        <v>38</v>
      </c>
      <c r="G2008" t="s">
        <v>105</v>
      </c>
      <c r="H2008">
        <v>44981</v>
      </c>
      <c r="I2008">
        <v>33267</v>
      </c>
      <c r="J2008">
        <v>1962</v>
      </c>
      <c r="K2008">
        <v>3.29</v>
      </c>
      <c r="L2008">
        <v>3</v>
      </c>
      <c r="M2008" t="s">
        <v>34</v>
      </c>
      <c r="N2008" t="s">
        <v>1782</v>
      </c>
    </row>
    <row r="2009" spans="1:14" x14ac:dyDescent="0.3">
      <c r="A2009" t="s">
        <v>1919</v>
      </c>
      <c r="B2009" t="s">
        <v>79</v>
      </c>
      <c r="C2009">
        <v>31</v>
      </c>
      <c r="D2009" t="s">
        <v>16</v>
      </c>
      <c r="E2009" t="s">
        <v>37</v>
      </c>
      <c r="F2009" t="s">
        <v>38</v>
      </c>
      <c r="G2009" t="s">
        <v>27</v>
      </c>
      <c r="H2009">
        <v>42643</v>
      </c>
      <c r="I2009">
        <v>33494</v>
      </c>
      <c r="J2009">
        <v>2968</v>
      </c>
      <c r="K2009">
        <v>5</v>
      </c>
      <c r="L2009">
        <v>4</v>
      </c>
      <c r="M2009" t="s">
        <v>34</v>
      </c>
      <c r="N2009" t="s">
        <v>1782</v>
      </c>
    </row>
    <row r="2010" spans="1:14" x14ac:dyDescent="0.3">
      <c r="A2010" t="s">
        <v>434</v>
      </c>
      <c r="B2010" t="s">
        <v>435</v>
      </c>
      <c r="C2010">
        <v>36</v>
      </c>
      <c r="D2010" t="s">
        <v>16</v>
      </c>
      <c r="E2010" t="s">
        <v>25</v>
      </c>
      <c r="F2010" t="s">
        <v>26</v>
      </c>
      <c r="G2010" t="s">
        <v>53</v>
      </c>
      <c r="H2010">
        <v>44019</v>
      </c>
      <c r="I2010">
        <v>27528</v>
      </c>
      <c r="J2010">
        <v>656</v>
      </c>
      <c r="K2010">
        <v>1.19</v>
      </c>
      <c r="L2010">
        <v>5</v>
      </c>
      <c r="M2010" t="s">
        <v>34</v>
      </c>
      <c r="N2010" t="s">
        <v>1782</v>
      </c>
    </row>
    <row r="2011" spans="1:14" x14ac:dyDescent="0.3">
      <c r="A2011" t="s">
        <v>1920</v>
      </c>
      <c r="B2011" t="s">
        <v>151</v>
      </c>
      <c r="C2011">
        <v>36</v>
      </c>
      <c r="D2011" t="s">
        <v>16</v>
      </c>
      <c r="E2011" t="s">
        <v>17</v>
      </c>
      <c r="F2011" t="s">
        <v>18</v>
      </c>
      <c r="G2011" t="s">
        <v>50</v>
      </c>
      <c r="H2011">
        <v>44895</v>
      </c>
      <c r="I2011">
        <v>45853</v>
      </c>
      <c r="J2011">
        <v>2098</v>
      </c>
      <c r="K2011">
        <v>3.13</v>
      </c>
      <c r="L2011">
        <v>0</v>
      </c>
      <c r="M2011" t="s">
        <v>28</v>
      </c>
      <c r="N2011" t="s">
        <v>1782</v>
      </c>
    </row>
    <row r="2012" spans="1:14" x14ac:dyDescent="0.3">
      <c r="A2012" t="s">
        <v>1921</v>
      </c>
      <c r="B2012" t="s">
        <v>272</v>
      </c>
      <c r="C2012">
        <v>32</v>
      </c>
      <c r="D2012" t="s">
        <v>16</v>
      </c>
      <c r="E2012" t="s">
        <v>42</v>
      </c>
      <c r="F2012" t="s">
        <v>43</v>
      </c>
      <c r="G2012" t="s">
        <v>50</v>
      </c>
      <c r="H2012">
        <v>43130</v>
      </c>
      <c r="I2012">
        <v>46672</v>
      </c>
      <c r="J2012">
        <v>1109</v>
      </c>
      <c r="K2012">
        <v>3.12</v>
      </c>
      <c r="L2012">
        <v>4</v>
      </c>
      <c r="M2012" t="s">
        <v>34</v>
      </c>
      <c r="N2012" t="s">
        <v>1782</v>
      </c>
    </row>
    <row r="2013" spans="1:14" x14ac:dyDescent="0.3">
      <c r="A2013" t="s">
        <v>1922</v>
      </c>
      <c r="B2013" t="s">
        <v>71</v>
      </c>
      <c r="C2013">
        <v>32</v>
      </c>
      <c r="D2013" t="s">
        <v>16</v>
      </c>
      <c r="E2013" t="s">
        <v>74</v>
      </c>
      <c r="F2013" t="s">
        <v>75</v>
      </c>
      <c r="G2013" t="s">
        <v>50</v>
      </c>
      <c r="H2013">
        <v>44497</v>
      </c>
      <c r="I2013">
        <v>32689</v>
      </c>
      <c r="J2013">
        <v>814</v>
      </c>
      <c r="K2013">
        <v>3.67</v>
      </c>
      <c r="L2013">
        <v>10</v>
      </c>
      <c r="M2013" t="s">
        <v>20</v>
      </c>
      <c r="N2013" t="s">
        <v>1782</v>
      </c>
    </row>
    <row r="2014" spans="1:14" x14ac:dyDescent="0.3">
      <c r="A2014" t="s">
        <v>1169</v>
      </c>
      <c r="B2014" t="s">
        <v>343</v>
      </c>
      <c r="C2014">
        <v>30</v>
      </c>
      <c r="D2014" t="s">
        <v>24</v>
      </c>
      <c r="E2014" t="s">
        <v>74</v>
      </c>
      <c r="F2014" t="s">
        <v>75</v>
      </c>
      <c r="G2014" t="s">
        <v>53</v>
      </c>
      <c r="H2014">
        <v>43631</v>
      </c>
      <c r="I2014">
        <v>27485</v>
      </c>
      <c r="J2014">
        <v>1570</v>
      </c>
      <c r="K2014">
        <v>3.72</v>
      </c>
      <c r="L2014">
        <v>2</v>
      </c>
      <c r="M2014" t="s">
        <v>20</v>
      </c>
      <c r="N2014" t="s">
        <v>1782</v>
      </c>
    </row>
    <row r="2015" spans="1:14" x14ac:dyDescent="0.3">
      <c r="A2015" t="s">
        <v>1168</v>
      </c>
      <c r="B2015" t="s">
        <v>930</v>
      </c>
      <c r="C2015">
        <v>26</v>
      </c>
      <c r="D2015" t="s">
        <v>16</v>
      </c>
      <c r="E2015" t="s">
        <v>17</v>
      </c>
      <c r="F2015" t="s">
        <v>18</v>
      </c>
      <c r="G2015" t="s">
        <v>53</v>
      </c>
      <c r="H2015">
        <v>44876</v>
      </c>
      <c r="I2015">
        <v>36983</v>
      </c>
      <c r="J2015">
        <v>867</v>
      </c>
      <c r="K2015">
        <v>3.71</v>
      </c>
      <c r="L2015">
        <v>2</v>
      </c>
      <c r="M2015" t="s">
        <v>28</v>
      </c>
      <c r="N2015" t="s">
        <v>1782</v>
      </c>
    </row>
    <row r="2016" spans="1:14" x14ac:dyDescent="0.3">
      <c r="A2016" t="s">
        <v>1923</v>
      </c>
      <c r="B2016" t="s">
        <v>182</v>
      </c>
      <c r="C2016">
        <v>33</v>
      </c>
      <c r="D2016" t="s">
        <v>24</v>
      </c>
      <c r="E2016" t="s">
        <v>62</v>
      </c>
      <c r="F2016" t="s">
        <v>63</v>
      </c>
      <c r="G2016" t="s">
        <v>105</v>
      </c>
      <c r="H2016">
        <v>42483</v>
      </c>
      <c r="I2016">
        <v>45395</v>
      </c>
      <c r="J2016">
        <v>2043</v>
      </c>
      <c r="K2016">
        <v>3.72</v>
      </c>
      <c r="L2016">
        <v>0</v>
      </c>
      <c r="M2016" t="s">
        <v>20</v>
      </c>
      <c r="N2016" t="s">
        <v>1782</v>
      </c>
    </row>
    <row r="2017" spans="1:14" x14ac:dyDescent="0.3">
      <c r="A2017" t="s">
        <v>326</v>
      </c>
      <c r="B2017" t="s">
        <v>327</v>
      </c>
      <c r="C2017">
        <v>32</v>
      </c>
      <c r="D2017" t="s">
        <v>16</v>
      </c>
      <c r="E2017" t="s">
        <v>74</v>
      </c>
      <c r="F2017" t="s">
        <v>75</v>
      </c>
      <c r="G2017" t="s">
        <v>53</v>
      </c>
      <c r="H2017">
        <v>43711</v>
      </c>
      <c r="I2017">
        <v>25716</v>
      </c>
      <c r="J2017">
        <v>1563</v>
      </c>
      <c r="K2017">
        <v>3.27</v>
      </c>
      <c r="L2017">
        <v>1</v>
      </c>
      <c r="M2017" t="s">
        <v>34</v>
      </c>
      <c r="N2017" t="s">
        <v>1782</v>
      </c>
    </row>
    <row r="2018" spans="1:14" x14ac:dyDescent="0.3">
      <c r="A2018" t="s">
        <v>1924</v>
      </c>
      <c r="B2018" t="s">
        <v>293</v>
      </c>
      <c r="C2018">
        <v>26</v>
      </c>
      <c r="D2018" t="s">
        <v>24</v>
      </c>
      <c r="E2018" t="s">
        <v>31</v>
      </c>
      <c r="F2018" t="s">
        <v>32</v>
      </c>
      <c r="G2018" t="s">
        <v>53</v>
      </c>
      <c r="H2018">
        <v>44569</v>
      </c>
      <c r="I2018">
        <v>30090</v>
      </c>
      <c r="J2018">
        <v>1245</v>
      </c>
      <c r="K2018">
        <v>3.92</v>
      </c>
      <c r="L2018">
        <v>4</v>
      </c>
      <c r="M2018" t="s">
        <v>34</v>
      </c>
      <c r="N2018" t="s">
        <v>1782</v>
      </c>
    </row>
    <row r="2019" spans="1:14" x14ac:dyDescent="0.3">
      <c r="A2019" t="s">
        <v>1925</v>
      </c>
      <c r="B2019" t="s">
        <v>213</v>
      </c>
      <c r="C2019">
        <v>30</v>
      </c>
      <c r="D2019" t="s">
        <v>24</v>
      </c>
      <c r="E2019" t="s">
        <v>25</v>
      </c>
      <c r="F2019" t="s">
        <v>26</v>
      </c>
      <c r="G2019" t="s">
        <v>50</v>
      </c>
      <c r="H2019">
        <v>43187</v>
      </c>
      <c r="I2019">
        <v>32302</v>
      </c>
      <c r="J2019">
        <v>1522</v>
      </c>
      <c r="K2019">
        <v>3.69</v>
      </c>
      <c r="L2019">
        <v>3</v>
      </c>
      <c r="M2019" t="s">
        <v>34</v>
      </c>
      <c r="N2019" t="s">
        <v>1782</v>
      </c>
    </row>
    <row r="2020" spans="1:14" x14ac:dyDescent="0.3">
      <c r="A2020" t="s">
        <v>1926</v>
      </c>
      <c r="B2020" t="s">
        <v>1734</v>
      </c>
      <c r="C2020">
        <v>21</v>
      </c>
      <c r="D2020" t="s">
        <v>16</v>
      </c>
      <c r="E2020" t="s">
        <v>42</v>
      </c>
      <c r="F2020" t="s">
        <v>43</v>
      </c>
      <c r="G2020" t="s">
        <v>19</v>
      </c>
      <c r="H2020">
        <v>45240</v>
      </c>
      <c r="I2020">
        <v>44366</v>
      </c>
      <c r="J2020">
        <v>1900</v>
      </c>
      <c r="K2020">
        <v>2.59</v>
      </c>
      <c r="L2020">
        <v>2</v>
      </c>
      <c r="M2020" t="s">
        <v>34</v>
      </c>
      <c r="N2020" t="s">
        <v>1782</v>
      </c>
    </row>
    <row r="2021" spans="1:14" x14ac:dyDescent="0.3">
      <c r="A2021" t="s">
        <v>320</v>
      </c>
      <c r="B2021" t="s">
        <v>321</v>
      </c>
      <c r="C2021">
        <v>42</v>
      </c>
      <c r="D2021" t="s">
        <v>16</v>
      </c>
      <c r="E2021" t="s">
        <v>25</v>
      </c>
      <c r="F2021" t="s">
        <v>26</v>
      </c>
      <c r="G2021" t="s">
        <v>33</v>
      </c>
      <c r="H2021">
        <v>45362</v>
      </c>
      <c r="I2021">
        <v>27844</v>
      </c>
      <c r="J2021">
        <v>985</v>
      </c>
      <c r="K2021">
        <v>2.95</v>
      </c>
      <c r="L2021">
        <v>2</v>
      </c>
      <c r="M2021" t="s">
        <v>34</v>
      </c>
      <c r="N2021" t="s">
        <v>1782</v>
      </c>
    </row>
    <row r="2022" spans="1:14" x14ac:dyDescent="0.3">
      <c r="A2022" t="s">
        <v>509</v>
      </c>
      <c r="B2022" t="s">
        <v>45</v>
      </c>
      <c r="C2022">
        <v>31</v>
      </c>
      <c r="D2022" t="s">
        <v>16</v>
      </c>
      <c r="E2022" t="s">
        <v>25</v>
      </c>
      <c r="F2022" t="s">
        <v>26</v>
      </c>
      <c r="G2022" t="s">
        <v>53</v>
      </c>
      <c r="H2022">
        <v>44195</v>
      </c>
      <c r="I2022">
        <v>27628</v>
      </c>
      <c r="J2022">
        <v>1944</v>
      </c>
      <c r="K2022">
        <v>3.02</v>
      </c>
      <c r="L2022">
        <v>2</v>
      </c>
      <c r="M2022" t="s">
        <v>20</v>
      </c>
      <c r="N2022" t="s">
        <v>1782</v>
      </c>
    </row>
    <row r="2023" spans="1:14" x14ac:dyDescent="0.3">
      <c r="A2023" t="s">
        <v>1927</v>
      </c>
      <c r="B2023" t="s">
        <v>49</v>
      </c>
      <c r="C2023">
        <v>36</v>
      </c>
      <c r="D2023" t="s">
        <v>16</v>
      </c>
      <c r="E2023" t="s">
        <v>17</v>
      </c>
      <c r="F2023" t="s">
        <v>18</v>
      </c>
      <c r="G2023" t="s">
        <v>27</v>
      </c>
      <c r="H2023">
        <v>44082</v>
      </c>
      <c r="I2023">
        <v>42427</v>
      </c>
      <c r="J2023">
        <v>1650</v>
      </c>
      <c r="K2023">
        <v>1.66</v>
      </c>
      <c r="L2023">
        <v>1</v>
      </c>
      <c r="M2023" t="s">
        <v>20</v>
      </c>
      <c r="N2023" t="s">
        <v>1782</v>
      </c>
    </row>
    <row r="2024" spans="1:14" x14ac:dyDescent="0.3">
      <c r="A2024" t="s">
        <v>1928</v>
      </c>
      <c r="B2024" t="s">
        <v>558</v>
      </c>
      <c r="C2024">
        <v>26</v>
      </c>
      <c r="D2024" t="s">
        <v>16</v>
      </c>
      <c r="E2024" t="s">
        <v>17</v>
      </c>
      <c r="F2024" t="s">
        <v>18</v>
      </c>
      <c r="G2024" t="s">
        <v>53</v>
      </c>
      <c r="H2024">
        <v>44454</v>
      </c>
      <c r="I2024">
        <v>49947</v>
      </c>
      <c r="J2024">
        <v>2516</v>
      </c>
      <c r="K2024">
        <v>3.09</v>
      </c>
      <c r="L2024">
        <v>4</v>
      </c>
      <c r="M2024" t="s">
        <v>20</v>
      </c>
      <c r="N2024" t="s">
        <v>1782</v>
      </c>
    </row>
    <row r="2025" spans="1:14" x14ac:dyDescent="0.3">
      <c r="A2025" t="s">
        <v>1929</v>
      </c>
      <c r="B2025" t="s">
        <v>117</v>
      </c>
      <c r="C2025">
        <v>31</v>
      </c>
      <c r="D2025" t="s">
        <v>24</v>
      </c>
      <c r="E2025" t="s">
        <v>31</v>
      </c>
      <c r="F2025" t="s">
        <v>32</v>
      </c>
      <c r="G2025" t="s">
        <v>33</v>
      </c>
      <c r="H2025">
        <v>44066</v>
      </c>
      <c r="I2025">
        <v>30955</v>
      </c>
      <c r="J2025">
        <v>1807</v>
      </c>
      <c r="K2025">
        <v>3.77</v>
      </c>
      <c r="L2025">
        <v>7</v>
      </c>
      <c r="M2025" t="s">
        <v>20</v>
      </c>
      <c r="N2025" t="s">
        <v>1782</v>
      </c>
    </row>
    <row r="2026" spans="1:14" x14ac:dyDescent="0.3">
      <c r="A2026" t="s">
        <v>1671</v>
      </c>
      <c r="B2026" t="s">
        <v>1672</v>
      </c>
      <c r="C2026">
        <v>33</v>
      </c>
      <c r="D2026" t="s">
        <v>24</v>
      </c>
      <c r="E2026" t="s">
        <v>31</v>
      </c>
      <c r="F2026" t="s">
        <v>32</v>
      </c>
      <c r="G2026" t="s">
        <v>33</v>
      </c>
      <c r="H2026">
        <v>43557</v>
      </c>
      <c r="I2026">
        <v>29210</v>
      </c>
      <c r="J2026">
        <v>1255</v>
      </c>
      <c r="K2026">
        <v>3.6</v>
      </c>
      <c r="L2026">
        <v>3</v>
      </c>
      <c r="M2026" t="s">
        <v>28</v>
      </c>
      <c r="N2026" t="s">
        <v>1782</v>
      </c>
    </row>
    <row r="2027" spans="1:14" x14ac:dyDescent="0.3">
      <c r="A2027" t="s">
        <v>1930</v>
      </c>
      <c r="B2027" t="s">
        <v>624</v>
      </c>
      <c r="C2027">
        <v>31</v>
      </c>
      <c r="D2027" t="s">
        <v>16</v>
      </c>
      <c r="E2027" t="s">
        <v>42</v>
      </c>
      <c r="F2027" t="s">
        <v>43</v>
      </c>
      <c r="G2027" t="s">
        <v>50</v>
      </c>
      <c r="H2027">
        <v>43636</v>
      </c>
      <c r="I2027">
        <v>38776</v>
      </c>
      <c r="J2027">
        <v>2712</v>
      </c>
      <c r="K2027">
        <v>3.3</v>
      </c>
      <c r="L2027">
        <v>1</v>
      </c>
      <c r="M2027" t="s">
        <v>20</v>
      </c>
      <c r="N2027" t="s">
        <v>1782</v>
      </c>
    </row>
    <row r="2028" spans="1:14" x14ac:dyDescent="0.3">
      <c r="A2028" t="s">
        <v>1294</v>
      </c>
      <c r="B2028" t="s">
        <v>36</v>
      </c>
      <c r="C2028">
        <v>32</v>
      </c>
      <c r="D2028" t="s">
        <v>24</v>
      </c>
      <c r="E2028" t="s">
        <v>42</v>
      </c>
      <c r="F2028" t="s">
        <v>43</v>
      </c>
      <c r="G2028" t="s">
        <v>105</v>
      </c>
      <c r="H2028">
        <v>42094</v>
      </c>
      <c r="I2028">
        <v>38252</v>
      </c>
      <c r="J2028">
        <v>2043</v>
      </c>
      <c r="K2028">
        <v>4.7699999999999996</v>
      </c>
      <c r="L2028">
        <v>3</v>
      </c>
      <c r="M2028" t="s">
        <v>20</v>
      </c>
      <c r="N2028" t="s">
        <v>1782</v>
      </c>
    </row>
    <row r="2029" spans="1:14" x14ac:dyDescent="0.3">
      <c r="A2029" t="s">
        <v>467</v>
      </c>
      <c r="B2029" t="s">
        <v>104</v>
      </c>
      <c r="C2029">
        <v>40</v>
      </c>
      <c r="D2029" t="s">
        <v>16</v>
      </c>
      <c r="E2029" t="s">
        <v>74</v>
      </c>
      <c r="F2029" t="s">
        <v>75</v>
      </c>
      <c r="G2029" t="s">
        <v>27</v>
      </c>
      <c r="H2029">
        <v>43859</v>
      </c>
      <c r="I2029">
        <v>34313</v>
      </c>
      <c r="J2029">
        <v>2298</v>
      </c>
      <c r="K2029">
        <v>4.6900000000000004</v>
      </c>
      <c r="L2029">
        <v>4</v>
      </c>
      <c r="M2029" t="s">
        <v>20</v>
      </c>
      <c r="N2029" t="s">
        <v>1782</v>
      </c>
    </row>
    <row r="2030" spans="1:14" x14ac:dyDescent="0.3">
      <c r="A2030" t="s">
        <v>1777</v>
      </c>
      <c r="B2030" t="s">
        <v>506</v>
      </c>
      <c r="C2030">
        <v>31</v>
      </c>
      <c r="D2030" t="s">
        <v>16</v>
      </c>
      <c r="E2030" t="s">
        <v>17</v>
      </c>
      <c r="F2030" t="s">
        <v>18</v>
      </c>
      <c r="G2030" t="s">
        <v>33</v>
      </c>
      <c r="H2030">
        <v>42675</v>
      </c>
      <c r="I2030">
        <v>56547</v>
      </c>
      <c r="J2030">
        <v>778</v>
      </c>
      <c r="K2030">
        <v>2.15</v>
      </c>
      <c r="L2030">
        <v>3</v>
      </c>
      <c r="M2030" t="s">
        <v>34</v>
      </c>
      <c r="N2030" t="s">
        <v>1782</v>
      </c>
    </row>
    <row r="2031" spans="1:14" x14ac:dyDescent="0.3">
      <c r="A2031" t="s">
        <v>1008</v>
      </c>
      <c r="B2031" t="s">
        <v>130</v>
      </c>
      <c r="C2031">
        <v>30</v>
      </c>
      <c r="D2031" t="s">
        <v>16</v>
      </c>
      <c r="E2031" t="s">
        <v>17</v>
      </c>
      <c r="F2031" t="s">
        <v>18</v>
      </c>
      <c r="G2031" t="s">
        <v>105</v>
      </c>
      <c r="H2031">
        <v>44015</v>
      </c>
      <c r="I2031">
        <v>41352</v>
      </c>
      <c r="J2031">
        <v>3179</v>
      </c>
      <c r="K2031">
        <v>3.47</v>
      </c>
      <c r="L2031">
        <v>2</v>
      </c>
      <c r="M2031" t="s">
        <v>20</v>
      </c>
      <c r="N2031" t="s">
        <v>1782</v>
      </c>
    </row>
    <row r="2032" spans="1:14" x14ac:dyDescent="0.3">
      <c r="A2032" t="s">
        <v>1931</v>
      </c>
      <c r="B2032" t="s">
        <v>723</v>
      </c>
      <c r="C2032">
        <v>26</v>
      </c>
      <c r="D2032" t="s">
        <v>16</v>
      </c>
      <c r="E2032" t="s">
        <v>74</v>
      </c>
      <c r="F2032" t="s">
        <v>75</v>
      </c>
      <c r="G2032" t="s">
        <v>53</v>
      </c>
      <c r="H2032">
        <v>45532</v>
      </c>
      <c r="I2032">
        <v>35498</v>
      </c>
      <c r="J2032">
        <v>1202</v>
      </c>
      <c r="K2032">
        <v>2.2000000000000002</v>
      </c>
      <c r="L2032">
        <v>3</v>
      </c>
      <c r="M2032" t="s">
        <v>34</v>
      </c>
      <c r="N2032" t="s">
        <v>1782</v>
      </c>
    </row>
    <row r="2033" spans="1:14" x14ac:dyDescent="0.3">
      <c r="A2033" t="s">
        <v>1477</v>
      </c>
      <c r="B2033" t="s">
        <v>1478</v>
      </c>
      <c r="C2033">
        <v>28</v>
      </c>
      <c r="D2033" t="s">
        <v>24</v>
      </c>
      <c r="E2033" t="s">
        <v>25</v>
      </c>
      <c r="F2033" t="s">
        <v>26</v>
      </c>
      <c r="G2033" t="s">
        <v>53</v>
      </c>
      <c r="H2033">
        <v>44128</v>
      </c>
      <c r="I2033">
        <v>29012</v>
      </c>
      <c r="J2033">
        <v>882</v>
      </c>
      <c r="K2033">
        <v>2.92</v>
      </c>
      <c r="L2033">
        <v>3</v>
      </c>
      <c r="M2033" t="s">
        <v>20</v>
      </c>
      <c r="N2033" t="s">
        <v>1782</v>
      </c>
    </row>
    <row r="2034" spans="1:14" x14ac:dyDescent="0.3">
      <c r="A2034" t="s">
        <v>173</v>
      </c>
      <c r="B2034" t="s">
        <v>174</v>
      </c>
      <c r="C2034">
        <v>32</v>
      </c>
      <c r="D2034" t="s">
        <v>24</v>
      </c>
      <c r="E2034" t="s">
        <v>62</v>
      </c>
      <c r="F2034" t="s">
        <v>63</v>
      </c>
      <c r="G2034" t="s">
        <v>105</v>
      </c>
      <c r="H2034">
        <v>42347</v>
      </c>
      <c r="I2034">
        <v>43650</v>
      </c>
      <c r="J2034">
        <v>693</v>
      </c>
      <c r="K2034">
        <v>2.4300000000000002</v>
      </c>
      <c r="L2034">
        <v>7</v>
      </c>
      <c r="M2034" t="s">
        <v>28</v>
      </c>
      <c r="N2034" t="s">
        <v>1782</v>
      </c>
    </row>
    <row r="2035" spans="1:14" x14ac:dyDescent="0.3">
      <c r="A2035" t="s">
        <v>1080</v>
      </c>
      <c r="B2035" t="s">
        <v>85</v>
      </c>
      <c r="C2035">
        <v>34</v>
      </c>
      <c r="D2035" t="s">
        <v>16</v>
      </c>
      <c r="E2035" t="s">
        <v>25</v>
      </c>
      <c r="F2035" t="s">
        <v>26</v>
      </c>
      <c r="G2035" t="s">
        <v>53</v>
      </c>
      <c r="H2035">
        <v>43138</v>
      </c>
      <c r="I2035">
        <v>27943</v>
      </c>
      <c r="J2035">
        <v>1223</v>
      </c>
      <c r="K2035">
        <v>4.32</v>
      </c>
      <c r="L2035">
        <v>2</v>
      </c>
      <c r="M2035" t="s">
        <v>20</v>
      </c>
      <c r="N2035" t="s">
        <v>1782</v>
      </c>
    </row>
    <row r="2036" spans="1:14" x14ac:dyDescent="0.3">
      <c r="A2036" t="s">
        <v>1303</v>
      </c>
      <c r="B2036" t="s">
        <v>1304</v>
      </c>
      <c r="C2036">
        <v>29</v>
      </c>
      <c r="D2036" t="s">
        <v>24</v>
      </c>
      <c r="E2036" t="s">
        <v>25</v>
      </c>
      <c r="F2036" t="s">
        <v>26</v>
      </c>
      <c r="G2036" t="s">
        <v>39</v>
      </c>
      <c r="H2036">
        <v>42357</v>
      </c>
      <c r="I2036">
        <v>30214</v>
      </c>
      <c r="J2036">
        <v>3254</v>
      </c>
      <c r="K2036">
        <v>5</v>
      </c>
      <c r="L2036">
        <v>3</v>
      </c>
      <c r="M2036" t="s">
        <v>20</v>
      </c>
      <c r="N2036" t="s">
        <v>1782</v>
      </c>
    </row>
    <row r="2037" spans="1:14" x14ac:dyDescent="0.3">
      <c r="A2037" t="s">
        <v>1660</v>
      </c>
      <c r="B2037" t="s">
        <v>448</v>
      </c>
      <c r="C2037">
        <v>33</v>
      </c>
      <c r="D2037" t="s">
        <v>16</v>
      </c>
      <c r="E2037" t="s">
        <v>62</v>
      </c>
      <c r="F2037" t="s">
        <v>63</v>
      </c>
      <c r="G2037" t="s">
        <v>50</v>
      </c>
      <c r="H2037">
        <v>42337</v>
      </c>
      <c r="I2037">
        <v>47591</v>
      </c>
      <c r="J2037">
        <v>1623</v>
      </c>
      <c r="K2037">
        <v>2.15</v>
      </c>
      <c r="L2037">
        <v>2</v>
      </c>
      <c r="M2037" t="s">
        <v>34</v>
      </c>
      <c r="N2037" t="s">
        <v>1782</v>
      </c>
    </row>
    <row r="2038" spans="1:14" x14ac:dyDescent="0.3">
      <c r="A2038" t="s">
        <v>208</v>
      </c>
      <c r="B2038" t="s">
        <v>209</v>
      </c>
      <c r="C2038">
        <v>24</v>
      </c>
      <c r="D2038" t="s">
        <v>16</v>
      </c>
      <c r="E2038" t="s">
        <v>74</v>
      </c>
      <c r="F2038" t="s">
        <v>75</v>
      </c>
      <c r="G2038" t="s">
        <v>105</v>
      </c>
      <c r="H2038">
        <v>43190</v>
      </c>
      <c r="I2038">
        <v>36363</v>
      </c>
      <c r="J2038">
        <v>1268</v>
      </c>
      <c r="K2038">
        <v>4.0199999999999996</v>
      </c>
      <c r="L2038">
        <v>1</v>
      </c>
      <c r="M2038" t="s">
        <v>34</v>
      </c>
      <c r="N2038" t="s">
        <v>1782</v>
      </c>
    </row>
    <row r="2039" spans="1:14" x14ac:dyDescent="0.3">
      <c r="A2039" t="s">
        <v>664</v>
      </c>
      <c r="B2039" t="s">
        <v>442</v>
      </c>
      <c r="C2039">
        <v>28</v>
      </c>
      <c r="D2039" t="s">
        <v>16</v>
      </c>
      <c r="E2039" t="s">
        <v>37</v>
      </c>
      <c r="F2039" t="s">
        <v>38</v>
      </c>
      <c r="G2039" t="s">
        <v>50</v>
      </c>
      <c r="H2039">
        <v>42589</v>
      </c>
      <c r="I2039">
        <v>36422</v>
      </c>
      <c r="J2039">
        <v>961</v>
      </c>
      <c r="K2039">
        <v>2.73</v>
      </c>
      <c r="L2039">
        <v>0</v>
      </c>
      <c r="M2039" t="s">
        <v>20</v>
      </c>
      <c r="N2039" t="s">
        <v>1782</v>
      </c>
    </row>
    <row r="2040" spans="1:14" x14ac:dyDescent="0.3">
      <c r="A2040" t="s">
        <v>1932</v>
      </c>
      <c r="B2040" t="s">
        <v>153</v>
      </c>
      <c r="C2040">
        <v>32</v>
      </c>
      <c r="D2040" t="s">
        <v>24</v>
      </c>
      <c r="E2040" t="s">
        <v>31</v>
      </c>
      <c r="F2040" t="s">
        <v>32</v>
      </c>
      <c r="G2040" t="s">
        <v>33</v>
      </c>
      <c r="H2040">
        <v>44782</v>
      </c>
      <c r="I2040">
        <v>31957</v>
      </c>
      <c r="J2040">
        <v>1125</v>
      </c>
      <c r="K2040">
        <v>4.97</v>
      </c>
      <c r="L2040">
        <v>2</v>
      </c>
      <c r="M2040" t="s">
        <v>34</v>
      </c>
      <c r="N2040" t="s">
        <v>1782</v>
      </c>
    </row>
    <row r="2041" spans="1:14" x14ac:dyDescent="0.3">
      <c r="A2041" t="s">
        <v>1566</v>
      </c>
      <c r="B2041" t="s">
        <v>1181</v>
      </c>
      <c r="C2041">
        <v>33</v>
      </c>
      <c r="D2041" t="s">
        <v>24</v>
      </c>
      <c r="E2041" t="s">
        <v>74</v>
      </c>
      <c r="F2041" t="s">
        <v>75</v>
      </c>
      <c r="G2041" t="s">
        <v>33</v>
      </c>
      <c r="H2041">
        <v>42057</v>
      </c>
      <c r="I2041">
        <v>35311</v>
      </c>
      <c r="J2041">
        <v>1675</v>
      </c>
      <c r="K2041">
        <v>3.49</v>
      </c>
      <c r="L2041">
        <v>6</v>
      </c>
      <c r="M2041" t="s">
        <v>28</v>
      </c>
      <c r="N2041" t="s">
        <v>1782</v>
      </c>
    </row>
    <row r="2042" spans="1:14" x14ac:dyDescent="0.3">
      <c r="A2042" t="s">
        <v>1933</v>
      </c>
      <c r="B2042" t="s">
        <v>268</v>
      </c>
      <c r="C2042">
        <v>30</v>
      </c>
      <c r="D2042" t="s">
        <v>24</v>
      </c>
      <c r="E2042" t="s">
        <v>62</v>
      </c>
      <c r="F2042" t="s">
        <v>63</v>
      </c>
      <c r="G2042" t="s">
        <v>50</v>
      </c>
      <c r="H2042">
        <v>42660</v>
      </c>
      <c r="I2042">
        <v>39038</v>
      </c>
      <c r="J2042">
        <v>2300</v>
      </c>
      <c r="K2042">
        <v>4.71</v>
      </c>
      <c r="L2042">
        <v>1</v>
      </c>
      <c r="M2042" t="s">
        <v>34</v>
      </c>
      <c r="N2042" t="s">
        <v>1782</v>
      </c>
    </row>
    <row r="2043" spans="1:14" x14ac:dyDescent="0.3">
      <c r="A2043" t="s">
        <v>566</v>
      </c>
      <c r="B2043" t="s">
        <v>71</v>
      </c>
      <c r="C2043">
        <v>21</v>
      </c>
      <c r="D2043" t="s">
        <v>24</v>
      </c>
      <c r="E2043" t="s">
        <v>17</v>
      </c>
      <c r="F2043" t="s">
        <v>18</v>
      </c>
      <c r="G2043" t="s">
        <v>50</v>
      </c>
      <c r="H2043">
        <v>43483</v>
      </c>
      <c r="I2043">
        <v>46490</v>
      </c>
      <c r="J2043">
        <v>2380</v>
      </c>
      <c r="K2043">
        <v>2.62</v>
      </c>
      <c r="L2043">
        <v>5</v>
      </c>
      <c r="M2043" t="s">
        <v>28</v>
      </c>
      <c r="N2043" t="s">
        <v>1782</v>
      </c>
    </row>
    <row r="2044" spans="1:14" x14ac:dyDescent="0.3">
      <c r="A2044" t="s">
        <v>1934</v>
      </c>
      <c r="B2044" t="s">
        <v>329</v>
      </c>
      <c r="C2044">
        <v>39</v>
      </c>
      <c r="D2044" t="s">
        <v>16</v>
      </c>
      <c r="E2044" t="s">
        <v>74</v>
      </c>
      <c r="F2044" t="s">
        <v>75</v>
      </c>
      <c r="G2044" t="s">
        <v>105</v>
      </c>
      <c r="H2044">
        <v>43543</v>
      </c>
      <c r="I2044">
        <v>25028</v>
      </c>
      <c r="J2044">
        <v>823</v>
      </c>
      <c r="K2044">
        <v>1.61</v>
      </c>
      <c r="L2044">
        <v>4</v>
      </c>
      <c r="M2044" t="s">
        <v>28</v>
      </c>
      <c r="N2044" t="s">
        <v>1782</v>
      </c>
    </row>
    <row r="2045" spans="1:14" x14ac:dyDescent="0.3">
      <c r="A2045" t="s">
        <v>671</v>
      </c>
      <c r="B2045" t="s">
        <v>55</v>
      </c>
      <c r="C2045">
        <v>27</v>
      </c>
      <c r="D2045" t="s">
        <v>16</v>
      </c>
      <c r="E2045" t="s">
        <v>62</v>
      </c>
      <c r="F2045" t="s">
        <v>63</v>
      </c>
      <c r="G2045" t="s">
        <v>19</v>
      </c>
      <c r="H2045">
        <v>43812</v>
      </c>
      <c r="I2045">
        <v>46567</v>
      </c>
      <c r="J2045">
        <v>1617</v>
      </c>
      <c r="K2045">
        <v>4.22</v>
      </c>
      <c r="L2045">
        <v>0</v>
      </c>
      <c r="M2045" t="s">
        <v>34</v>
      </c>
      <c r="N2045" t="s">
        <v>1782</v>
      </c>
    </row>
    <row r="2046" spans="1:14" x14ac:dyDescent="0.3">
      <c r="A2046" t="s">
        <v>1704</v>
      </c>
      <c r="B2046" t="s">
        <v>211</v>
      </c>
      <c r="C2046">
        <v>24</v>
      </c>
      <c r="D2046" t="s">
        <v>16</v>
      </c>
      <c r="E2046" t="s">
        <v>62</v>
      </c>
      <c r="F2046" t="s">
        <v>63</v>
      </c>
      <c r="G2046" t="s">
        <v>33</v>
      </c>
      <c r="H2046">
        <v>43058</v>
      </c>
      <c r="I2046">
        <v>44412</v>
      </c>
      <c r="J2046">
        <v>2177</v>
      </c>
      <c r="K2046">
        <v>3.66</v>
      </c>
      <c r="L2046">
        <v>2</v>
      </c>
      <c r="M2046" t="s">
        <v>28</v>
      </c>
      <c r="N2046" t="s">
        <v>1782</v>
      </c>
    </row>
    <row r="2047" spans="1:14" x14ac:dyDescent="0.3">
      <c r="A2047" t="s">
        <v>1935</v>
      </c>
      <c r="B2047" t="s">
        <v>393</v>
      </c>
      <c r="C2047">
        <v>31</v>
      </c>
      <c r="D2047" t="s">
        <v>16</v>
      </c>
      <c r="E2047" t="s">
        <v>37</v>
      </c>
      <c r="F2047" t="s">
        <v>38</v>
      </c>
      <c r="G2047" t="s">
        <v>50</v>
      </c>
      <c r="H2047">
        <v>44783</v>
      </c>
      <c r="I2047">
        <v>37387</v>
      </c>
      <c r="J2047">
        <v>1878</v>
      </c>
      <c r="K2047">
        <v>2.97</v>
      </c>
      <c r="L2047">
        <v>3</v>
      </c>
      <c r="M2047" t="s">
        <v>28</v>
      </c>
      <c r="N2047" t="s">
        <v>1782</v>
      </c>
    </row>
    <row r="2048" spans="1:14" x14ac:dyDescent="0.3">
      <c r="A2048" t="s">
        <v>103</v>
      </c>
      <c r="B2048" t="s">
        <v>104</v>
      </c>
      <c r="C2048">
        <v>30</v>
      </c>
      <c r="D2048" t="s">
        <v>24</v>
      </c>
      <c r="E2048" t="s">
        <v>58</v>
      </c>
      <c r="F2048" t="s">
        <v>59</v>
      </c>
      <c r="G2048" t="s">
        <v>105</v>
      </c>
      <c r="H2048">
        <v>44866</v>
      </c>
      <c r="I2048">
        <v>28786</v>
      </c>
      <c r="J2048">
        <v>1331</v>
      </c>
      <c r="K2048">
        <v>3.36</v>
      </c>
      <c r="L2048">
        <v>2</v>
      </c>
      <c r="M2048" t="s">
        <v>28</v>
      </c>
      <c r="N2048" t="s">
        <v>1782</v>
      </c>
    </row>
    <row r="2049" spans="1:14" x14ac:dyDescent="0.3">
      <c r="A2049" t="s">
        <v>541</v>
      </c>
      <c r="B2049" t="s">
        <v>451</v>
      </c>
      <c r="C2049">
        <v>46</v>
      </c>
      <c r="D2049" t="s">
        <v>16</v>
      </c>
      <c r="E2049" t="s">
        <v>31</v>
      </c>
      <c r="F2049" t="s">
        <v>32</v>
      </c>
      <c r="G2049" t="s">
        <v>19</v>
      </c>
      <c r="H2049">
        <v>42192</v>
      </c>
      <c r="I2049">
        <v>32929</v>
      </c>
      <c r="J2049">
        <v>894</v>
      </c>
      <c r="K2049">
        <v>3.29</v>
      </c>
      <c r="L2049">
        <v>3</v>
      </c>
      <c r="M2049" t="s">
        <v>20</v>
      </c>
      <c r="N2049" t="s">
        <v>1782</v>
      </c>
    </row>
    <row r="2050" spans="1:14" x14ac:dyDescent="0.3">
      <c r="A2050" t="s">
        <v>1203</v>
      </c>
      <c r="B2050" t="s">
        <v>283</v>
      </c>
      <c r="C2050">
        <v>35</v>
      </c>
      <c r="D2050" t="s">
        <v>24</v>
      </c>
      <c r="E2050" t="s">
        <v>17</v>
      </c>
      <c r="F2050" t="s">
        <v>18</v>
      </c>
      <c r="G2050" t="s">
        <v>88</v>
      </c>
      <c r="H2050">
        <v>45450</v>
      </c>
      <c r="I2050">
        <v>46478</v>
      </c>
      <c r="J2050">
        <v>2784</v>
      </c>
      <c r="K2050">
        <v>3.05</v>
      </c>
      <c r="L2050">
        <v>5</v>
      </c>
      <c r="M2050" t="s">
        <v>20</v>
      </c>
      <c r="N2050" t="s">
        <v>1782</v>
      </c>
    </row>
    <row r="2051" spans="1:14" x14ac:dyDescent="0.3">
      <c r="A2051" t="s">
        <v>1717</v>
      </c>
      <c r="B2051" t="s">
        <v>421</v>
      </c>
      <c r="C2051">
        <v>30</v>
      </c>
      <c r="D2051" t="s">
        <v>16</v>
      </c>
      <c r="E2051" t="s">
        <v>62</v>
      </c>
      <c r="F2051" t="s">
        <v>63</v>
      </c>
      <c r="G2051" t="s">
        <v>33</v>
      </c>
      <c r="H2051">
        <v>45155</v>
      </c>
      <c r="I2051">
        <v>52720</v>
      </c>
      <c r="J2051">
        <v>1344</v>
      </c>
      <c r="K2051">
        <v>2.48</v>
      </c>
      <c r="L2051">
        <v>2</v>
      </c>
      <c r="M2051" t="s">
        <v>20</v>
      </c>
      <c r="N2051" t="s">
        <v>1782</v>
      </c>
    </row>
    <row r="2052" spans="1:14" x14ac:dyDescent="0.3">
      <c r="A2052" t="s">
        <v>1673</v>
      </c>
      <c r="B2052" t="s">
        <v>357</v>
      </c>
      <c r="C2052">
        <v>21</v>
      </c>
      <c r="D2052" t="s">
        <v>16</v>
      </c>
      <c r="E2052" t="s">
        <v>62</v>
      </c>
      <c r="F2052" t="s">
        <v>63</v>
      </c>
      <c r="G2052" t="s">
        <v>19</v>
      </c>
      <c r="H2052">
        <v>44295</v>
      </c>
      <c r="I2052">
        <v>38847</v>
      </c>
      <c r="J2052">
        <v>1523</v>
      </c>
      <c r="K2052">
        <v>3.99</v>
      </c>
      <c r="L2052">
        <v>1</v>
      </c>
      <c r="M2052" t="s">
        <v>28</v>
      </c>
      <c r="N2052" t="s">
        <v>1782</v>
      </c>
    </row>
    <row r="2053" spans="1:14" x14ac:dyDescent="0.3">
      <c r="A2053" t="s">
        <v>1353</v>
      </c>
      <c r="B2053" t="s">
        <v>41</v>
      </c>
      <c r="C2053">
        <v>38</v>
      </c>
      <c r="D2053" t="s">
        <v>16</v>
      </c>
      <c r="E2053" t="s">
        <v>74</v>
      </c>
      <c r="F2053" t="s">
        <v>75</v>
      </c>
      <c r="G2053" t="s">
        <v>19</v>
      </c>
      <c r="H2053">
        <v>45130</v>
      </c>
      <c r="I2053">
        <v>36105</v>
      </c>
      <c r="J2053">
        <v>1433</v>
      </c>
      <c r="K2053">
        <v>2.21</v>
      </c>
      <c r="L2053">
        <v>3</v>
      </c>
      <c r="M2053" t="s">
        <v>28</v>
      </c>
      <c r="N2053" t="s">
        <v>1782</v>
      </c>
    </row>
    <row r="2054" spans="1:14" x14ac:dyDescent="0.3">
      <c r="A2054" t="s">
        <v>609</v>
      </c>
      <c r="B2054" t="s">
        <v>352</v>
      </c>
      <c r="C2054">
        <v>28</v>
      </c>
      <c r="D2054" t="s">
        <v>24</v>
      </c>
      <c r="E2054" t="s">
        <v>58</v>
      </c>
      <c r="F2054" t="s">
        <v>59</v>
      </c>
      <c r="G2054" t="s">
        <v>19</v>
      </c>
      <c r="H2054">
        <v>45016</v>
      </c>
      <c r="I2054">
        <v>37026</v>
      </c>
      <c r="J2054">
        <v>560</v>
      </c>
      <c r="K2054">
        <v>1.93</v>
      </c>
      <c r="L2054">
        <v>6</v>
      </c>
      <c r="M2054" t="s">
        <v>28</v>
      </c>
      <c r="N2054" t="s">
        <v>1782</v>
      </c>
    </row>
    <row r="2055" spans="1:14" x14ac:dyDescent="0.3">
      <c r="A2055" t="s">
        <v>1936</v>
      </c>
      <c r="B2055" t="s">
        <v>786</v>
      </c>
      <c r="C2055">
        <v>23</v>
      </c>
      <c r="D2055" t="s">
        <v>16</v>
      </c>
      <c r="E2055" t="s">
        <v>74</v>
      </c>
      <c r="F2055" t="s">
        <v>75</v>
      </c>
      <c r="G2055" t="s">
        <v>105</v>
      </c>
      <c r="H2055">
        <v>45388</v>
      </c>
      <c r="I2055">
        <v>31546</v>
      </c>
      <c r="J2055">
        <v>730</v>
      </c>
      <c r="K2055">
        <v>3.03</v>
      </c>
      <c r="L2055">
        <v>1</v>
      </c>
      <c r="M2055" t="s">
        <v>34</v>
      </c>
      <c r="N2055" t="s">
        <v>1782</v>
      </c>
    </row>
    <row r="2056" spans="1:14" x14ac:dyDescent="0.3">
      <c r="A2056" t="s">
        <v>927</v>
      </c>
      <c r="B2056" t="s">
        <v>83</v>
      </c>
      <c r="C2056">
        <v>31</v>
      </c>
      <c r="D2056" t="s">
        <v>16</v>
      </c>
      <c r="E2056" t="s">
        <v>62</v>
      </c>
      <c r="F2056" t="s">
        <v>63</v>
      </c>
      <c r="G2056" t="s">
        <v>50</v>
      </c>
      <c r="H2056">
        <v>44964</v>
      </c>
      <c r="I2056">
        <v>38566</v>
      </c>
      <c r="J2056">
        <v>2552</v>
      </c>
      <c r="K2056">
        <v>3.72</v>
      </c>
      <c r="L2056">
        <v>4</v>
      </c>
      <c r="M2056" t="s">
        <v>34</v>
      </c>
      <c r="N2056" t="s">
        <v>1782</v>
      </c>
    </row>
    <row r="2057" spans="1:14" x14ac:dyDescent="0.3">
      <c r="A2057" t="s">
        <v>654</v>
      </c>
      <c r="B2057" t="s">
        <v>506</v>
      </c>
      <c r="C2057">
        <v>29</v>
      </c>
      <c r="D2057" t="s">
        <v>16</v>
      </c>
      <c r="E2057" t="s">
        <v>25</v>
      </c>
      <c r="F2057" t="s">
        <v>26</v>
      </c>
      <c r="G2057" t="s">
        <v>39</v>
      </c>
      <c r="H2057">
        <v>42609</v>
      </c>
      <c r="I2057">
        <v>36324</v>
      </c>
      <c r="J2057">
        <v>2017</v>
      </c>
      <c r="K2057">
        <v>3.48</v>
      </c>
      <c r="L2057">
        <v>3</v>
      </c>
      <c r="M2057" t="s">
        <v>28</v>
      </c>
      <c r="N2057" t="s">
        <v>1782</v>
      </c>
    </row>
    <row r="2058" spans="1:14" x14ac:dyDescent="0.3">
      <c r="A2058" t="s">
        <v>1937</v>
      </c>
      <c r="B2058" t="s">
        <v>898</v>
      </c>
      <c r="C2058">
        <v>21</v>
      </c>
      <c r="D2058" t="s">
        <v>16</v>
      </c>
      <c r="E2058" t="s">
        <v>62</v>
      </c>
      <c r="F2058" t="s">
        <v>63</v>
      </c>
      <c r="G2058" t="s">
        <v>105</v>
      </c>
      <c r="H2058">
        <v>42031</v>
      </c>
      <c r="I2058">
        <v>44163</v>
      </c>
      <c r="J2058">
        <v>2698</v>
      </c>
      <c r="K2058">
        <v>3.5</v>
      </c>
      <c r="L2058">
        <v>8</v>
      </c>
      <c r="M2058" t="s">
        <v>20</v>
      </c>
      <c r="N2058" t="s">
        <v>1782</v>
      </c>
    </row>
    <row r="2059" spans="1:14" x14ac:dyDescent="0.3">
      <c r="A2059" t="s">
        <v>1269</v>
      </c>
      <c r="B2059" t="s">
        <v>639</v>
      </c>
      <c r="C2059">
        <v>39</v>
      </c>
      <c r="D2059" t="s">
        <v>16</v>
      </c>
      <c r="E2059" t="s">
        <v>42</v>
      </c>
      <c r="F2059" t="s">
        <v>43</v>
      </c>
      <c r="G2059" t="s">
        <v>88</v>
      </c>
      <c r="H2059">
        <v>42541</v>
      </c>
      <c r="I2059">
        <v>41823</v>
      </c>
      <c r="J2059">
        <v>3534</v>
      </c>
      <c r="K2059">
        <v>3.78</v>
      </c>
      <c r="L2059">
        <v>2</v>
      </c>
      <c r="M2059" t="s">
        <v>34</v>
      </c>
      <c r="N2059" t="s">
        <v>1782</v>
      </c>
    </row>
    <row r="2060" spans="1:14" x14ac:dyDescent="0.3">
      <c r="A2060" t="s">
        <v>598</v>
      </c>
      <c r="B2060" t="s">
        <v>599</v>
      </c>
      <c r="C2060">
        <v>33</v>
      </c>
      <c r="D2060" t="s">
        <v>16</v>
      </c>
      <c r="E2060" t="s">
        <v>37</v>
      </c>
      <c r="F2060" t="s">
        <v>38</v>
      </c>
      <c r="G2060" t="s">
        <v>19</v>
      </c>
      <c r="H2060">
        <v>44508</v>
      </c>
      <c r="I2060">
        <v>24880</v>
      </c>
      <c r="J2060">
        <v>1358</v>
      </c>
      <c r="K2060">
        <v>2.36</v>
      </c>
      <c r="L2060">
        <v>3</v>
      </c>
      <c r="M2060" t="s">
        <v>20</v>
      </c>
      <c r="N2060" t="s">
        <v>1782</v>
      </c>
    </row>
    <row r="2061" spans="1:14" x14ac:dyDescent="0.3">
      <c r="A2061" t="s">
        <v>1633</v>
      </c>
      <c r="B2061" t="s">
        <v>375</v>
      </c>
      <c r="C2061">
        <v>23</v>
      </c>
      <c r="D2061" t="s">
        <v>16</v>
      </c>
      <c r="E2061" t="s">
        <v>58</v>
      </c>
      <c r="F2061" t="s">
        <v>59</v>
      </c>
      <c r="G2061" t="s">
        <v>50</v>
      </c>
      <c r="H2061">
        <v>43484</v>
      </c>
      <c r="I2061">
        <v>28119</v>
      </c>
      <c r="J2061">
        <v>828</v>
      </c>
      <c r="K2061">
        <v>2.29</v>
      </c>
      <c r="L2061">
        <v>0</v>
      </c>
      <c r="M2061" t="s">
        <v>20</v>
      </c>
      <c r="N2061" t="s">
        <v>1782</v>
      </c>
    </row>
    <row r="2062" spans="1:14" x14ac:dyDescent="0.3">
      <c r="A2062" t="s">
        <v>745</v>
      </c>
      <c r="B2062" t="s">
        <v>746</v>
      </c>
      <c r="C2062">
        <v>37</v>
      </c>
      <c r="D2062" t="s">
        <v>24</v>
      </c>
      <c r="E2062" t="s">
        <v>31</v>
      </c>
      <c r="F2062" t="s">
        <v>32</v>
      </c>
      <c r="G2062" t="s">
        <v>50</v>
      </c>
      <c r="H2062">
        <v>44571</v>
      </c>
      <c r="I2062">
        <v>31730</v>
      </c>
      <c r="J2062">
        <v>929</v>
      </c>
      <c r="K2062">
        <v>3.06</v>
      </c>
      <c r="L2062">
        <v>2</v>
      </c>
      <c r="M2062" t="s">
        <v>34</v>
      </c>
      <c r="N2062" t="s">
        <v>1782</v>
      </c>
    </row>
    <row r="2063" spans="1:14" x14ac:dyDescent="0.3">
      <c r="A2063" t="s">
        <v>396</v>
      </c>
      <c r="B2063" t="s">
        <v>397</v>
      </c>
      <c r="C2063">
        <v>39</v>
      </c>
      <c r="D2063" t="s">
        <v>16</v>
      </c>
      <c r="E2063" t="s">
        <v>62</v>
      </c>
      <c r="F2063" t="s">
        <v>63</v>
      </c>
      <c r="G2063" t="s">
        <v>50</v>
      </c>
      <c r="H2063">
        <v>45390</v>
      </c>
      <c r="I2063">
        <v>40225</v>
      </c>
      <c r="J2063">
        <v>1699</v>
      </c>
      <c r="K2063">
        <v>3.45</v>
      </c>
      <c r="L2063">
        <v>2</v>
      </c>
      <c r="M2063" t="s">
        <v>20</v>
      </c>
      <c r="N2063" t="s">
        <v>1782</v>
      </c>
    </row>
    <row r="2064" spans="1:14" x14ac:dyDescent="0.3">
      <c r="A2064" t="s">
        <v>815</v>
      </c>
      <c r="B2064" t="s">
        <v>816</v>
      </c>
      <c r="C2064">
        <v>26</v>
      </c>
      <c r="D2064" t="s">
        <v>16</v>
      </c>
      <c r="E2064" t="s">
        <v>58</v>
      </c>
      <c r="F2064" t="s">
        <v>59</v>
      </c>
      <c r="G2064" t="s">
        <v>105</v>
      </c>
      <c r="H2064">
        <v>45379</v>
      </c>
      <c r="I2064">
        <v>29367</v>
      </c>
      <c r="J2064">
        <v>2307</v>
      </c>
      <c r="K2064">
        <v>3.64</v>
      </c>
      <c r="L2064">
        <v>2</v>
      </c>
      <c r="M2064" t="s">
        <v>34</v>
      </c>
      <c r="N2064" t="s">
        <v>1782</v>
      </c>
    </row>
    <row r="2065" spans="1:14" x14ac:dyDescent="0.3">
      <c r="A2065" t="s">
        <v>1464</v>
      </c>
      <c r="B2065" t="s">
        <v>430</v>
      </c>
      <c r="C2065">
        <v>33</v>
      </c>
      <c r="D2065" t="s">
        <v>24</v>
      </c>
      <c r="E2065" t="s">
        <v>42</v>
      </c>
      <c r="F2065" t="s">
        <v>43</v>
      </c>
      <c r="G2065" t="s">
        <v>50</v>
      </c>
      <c r="H2065">
        <v>44998</v>
      </c>
      <c r="I2065">
        <v>42023</v>
      </c>
      <c r="J2065">
        <v>802</v>
      </c>
      <c r="K2065">
        <v>2.82</v>
      </c>
      <c r="L2065">
        <v>3</v>
      </c>
      <c r="M2065" t="s">
        <v>20</v>
      </c>
      <c r="N2065" t="s">
        <v>1782</v>
      </c>
    </row>
    <row r="2066" spans="1:14" x14ac:dyDescent="0.3">
      <c r="A2066" t="s">
        <v>1572</v>
      </c>
      <c r="B2066" t="s">
        <v>475</v>
      </c>
      <c r="C2066">
        <v>32</v>
      </c>
      <c r="D2066" t="s">
        <v>16</v>
      </c>
      <c r="E2066" t="s">
        <v>62</v>
      </c>
      <c r="F2066" t="s">
        <v>63</v>
      </c>
      <c r="G2066" t="s">
        <v>39</v>
      </c>
      <c r="H2066">
        <v>43645</v>
      </c>
      <c r="I2066">
        <v>43033</v>
      </c>
      <c r="J2066">
        <v>2572</v>
      </c>
      <c r="K2066">
        <v>2.92</v>
      </c>
      <c r="L2066">
        <v>6</v>
      </c>
      <c r="M2066" t="s">
        <v>20</v>
      </c>
      <c r="N2066" t="s">
        <v>1782</v>
      </c>
    </row>
    <row r="2067" spans="1:14" x14ac:dyDescent="0.3">
      <c r="A2067" t="s">
        <v>1722</v>
      </c>
      <c r="B2067" t="s">
        <v>901</v>
      </c>
      <c r="C2067">
        <v>36</v>
      </c>
      <c r="D2067" t="s">
        <v>16</v>
      </c>
      <c r="E2067" t="s">
        <v>31</v>
      </c>
      <c r="F2067" t="s">
        <v>32</v>
      </c>
      <c r="G2067" t="s">
        <v>19</v>
      </c>
      <c r="H2067">
        <v>45019</v>
      </c>
      <c r="I2067">
        <v>34478</v>
      </c>
      <c r="J2067">
        <v>2182</v>
      </c>
      <c r="K2067">
        <v>3.81</v>
      </c>
      <c r="L2067">
        <v>3</v>
      </c>
      <c r="M2067" t="s">
        <v>28</v>
      </c>
      <c r="N2067" t="s">
        <v>1782</v>
      </c>
    </row>
    <row r="2068" spans="1:14" x14ac:dyDescent="0.3">
      <c r="A2068" t="s">
        <v>620</v>
      </c>
      <c r="B2068" t="s">
        <v>73</v>
      </c>
      <c r="C2068">
        <v>24</v>
      </c>
      <c r="D2068" t="s">
        <v>16</v>
      </c>
      <c r="E2068" t="s">
        <v>31</v>
      </c>
      <c r="F2068" t="s">
        <v>32</v>
      </c>
      <c r="G2068" t="s">
        <v>39</v>
      </c>
      <c r="H2068">
        <v>45079</v>
      </c>
      <c r="I2068">
        <v>36062</v>
      </c>
      <c r="J2068">
        <v>1033</v>
      </c>
      <c r="K2068">
        <v>3.3</v>
      </c>
      <c r="L2068">
        <v>3</v>
      </c>
      <c r="M2068" t="s">
        <v>34</v>
      </c>
      <c r="N2068" t="s">
        <v>1782</v>
      </c>
    </row>
    <row r="2069" spans="1:14" x14ac:dyDescent="0.3">
      <c r="A2069" t="s">
        <v>1938</v>
      </c>
      <c r="B2069" t="s">
        <v>858</v>
      </c>
      <c r="C2069">
        <v>34</v>
      </c>
      <c r="D2069" t="s">
        <v>16</v>
      </c>
      <c r="E2069" t="s">
        <v>42</v>
      </c>
      <c r="F2069" t="s">
        <v>43</v>
      </c>
      <c r="G2069" t="s">
        <v>50</v>
      </c>
      <c r="H2069">
        <v>43650</v>
      </c>
      <c r="I2069">
        <v>35592</v>
      </c>
      <c r="J2069">
        <v>1132</v>
      </c>
      <c r="K2069">
        <v>4.4400000000000004</v>
      </c>
      <c r="L2069">
        <v>4</v>
      </c>
      <c r="M2069" t="s">
        <v>20</v>
      </c>
      <c r="N2069" t="s">
        <v>1782</v>
      </c>
    </row>
    <row r="2070" spans="1:14" x14ac:dyDescent="0.3">
      <c r="A2070" t="s">
        <v>1939</v>
      </c>
      <c r="B2070" t="s">
        <v>1189</v>
      </c>
      <c r="C2070">
        <v>34</v>
      </c>
      <c r="D2070" t="s">
        <v>16</v>
      </c>
      <c r="E2070" t="s">
        <v>74</v>
      </c>
      <c r="F2070" t="s">
        <v>75</v>
      </c>
      <c r="G2070" t="s">
        <v>19</v>
      </c>
      <c r="H2070">
        <v>44130</v>
      </c>
      <c r="I2070">
        <v>31964</v>
      </c>
      <c r="J2070">
        <v>1043</v>
      </c>
      <c r="K2070">
        <v>2.76</v>
      </c>
      <c r="L2070">
        <v>0</v>
      </c>
      <c r="M2070" t="s">
        <v>20</v>
      </c>
      <c r="N2070" t="s">
        <v>1782</v>
      </c>
    </row>
    <row r="2071" spans="1:14" x14ac:dyDescent="0.3">
      <c r="A2071" t="s">
        <v>292</v>
      </c>
      <c r="B2071" t="s">
        <v>293</v>
      </c>
      <c r="C2071">
        <v>31</v>
      </c>
      <c r="D2071" t="s">
        <v>24</v>
      </c>
      <c r="E2071" t="s">
        <v>58</v>
      </c>
      <c r="F2071" t="s">
        <v>59</v>
      </c>
      <c r="G2071" t="s">
        <v>53</v>
      </c>
      <c r="H2071">
        <v>42227</v>
      </c>
      <c r="I2071">
        <v>32555</v>
      </c>
      <c r="J2071">
        <v>482</v>
      </c>
      <c r="K2071">
        <v>1.23</v>
      </c>
      <c r="L2071">
        <v>5</v>
      </c>
      <c r="M2071" t="s">
        <v>34</v>
      </c>
      <c r="N2071" t="s">
        <v>1782</v>
      </c>
    </row>
    <row r="2072" spans="1:14" x14ac:dyDescent="0.3">
      <c r="A2072" t="s">
        <v>1940</v>
      </c>
      <c r="B2072" t="s">
        <v>213</v>
      </c>
      <c r="C2072">
        <v>27</v>
      </c>
      <c r="D2072" t="s">
        <v>24</v>
      </c>
      <c r="E2072" t="s">
        <v>31</v>
      </c>
      <c r="F2072" t="s">
        <v>32</v>
      </c>
      <c r="G2072" t="s">
        <v>105</v>
      </c>
      <c r="H2072">
        <v>45239</v>
      </c>
      <c r="I2072">
        <v>26953</v>
      </c>
      <c r="J2072">
        <v>2139</v>
      </c>
      <c r="K2072">
        <v>3.63</v>
      </c>
      <c r="L2072">
        <v>4</v>
      </c>
      <c r="M2072" t="s">
        <v>20</v>
      </c>
      <c r="N2072" t="s">
        <v>1782</v>
      </c>
    </row>
    <row r="2073" spans="1:14" x14ac:dyDescent="0.3">
      <c r="A2073" t="s">
        <v>1941</v>
      </c>
      <c r="B2073" t="s">
        <v>222</v>
      </c>
      <c r="C2073">
        <v>31</v>
      </c>
      <c r="D2073" t="s">
        <v>24</v>
      </c>
      <c r="E2073" t="s">
        <v>17</v>
      </c>
      <c r="F2073" t="s">
        <v>18</v>
      </c>
      <c r="G2073" t="s">
        <v>105</v>
      </c>
      <c r="H2073">
        <v>44874</v>
      </c>
      <c r="I2073">
        <v>34785</v>
      </c>
      <c r="J2073">
        <v>1552</v>
      </c>
      <c r="K2073">
        <v>3.44</v>
      </c>
      <c r="L2073">
        <v>0</v>
      </c>
      <c r="M2073" t="s">
        <v>28</v>
      </c>
      <c r="N2073" t="s">
        <v>1782</v>
      </c>
    </row>
    <row r="2074" spans="1:14" x14ac:dyDescent="0.3">
      <c r="A2074" t="s">
        <v>223</v>
      </c>
      <c r="B2074" t="s">
        <v>224</v>
      </c>
      <c r="C2074">
        <v>37</v>
      </c>
      <c r="D2074" t="s">
        <v>24</v>
      </c>
      <c r="E2074" t="s">
        <v>62</v>
      </c>
      <c r="F2074" t="s">
        <v>63</v>
      </c>
      <c r="G2074" t="s">
        <v>105</v>
      </c>
      <c r="H2074">
        <v>43326</v>
      </c>
      <c r="I2074">
        <v>41242</v>
      </c>
      <c r="J2074">
        <v>2691</v>
      </c>
      <c r="K2074">
        <v>3.5</v>
      </c>
      <c r="L2074">
        <v>3</v>
      </c>
      <c r="M2074" t="s">
        <v>28</v>
      </c>
      <c r="N2074" t="s">
        <v>1782</v>
      </c>
    </row>
    <row r="2075" spans="1:14" x14ac:dyDescent="0.3">
      <c r="A2075" t="s">
        <v>1942</v>
      </c>
      <c r="B2075" t="s">
        <v>677</v>
      </c>
      <c r="C2075">
        <v>25</v>
      </c>
      <c r="D2075" t="s">
        <v>24</v>
      </c>
      <c r="E2075" t="s">
        <v>31</v>
      </c>
      <c r="F2075" t="s">
        <v>32</v>
      </c>
      <c r="G2075" t="s">
        <v>39</v>
      </c>
      <c r="H2075">
        <v>42197</v>
      </c>
      <c r="I2075">
        <v>33821</v>
      </c>
      <c r="J2075">
        <v>1016</v>
      </c>
      <c r="K2075">
        <v>3.53</v>
      </c>
      <c r="L2075">
        <v>5</v>
      </c>
      <c r="M2075" t="s">
        <v>28</v>
      </c>
      <c r="N2075" t="s">
        <v>1782</v>
      </c>
    </row>
    <row r="2076" spans="1:14" x14ac:dyDescent="0.3">
      <c r="A2076" t="s">
        <v>1943</v>
      </c>
      <c r="B2076" t="s">
        <v>30</v>
      </c>
      <c r="C2076">
        <v>30</v>
      </c>
      <c r="D2076" t="s">
        <v>16</v>
      </c>
      <c r="E2076" t="s">
        <v>74</v>
      </c>
      <c r="F2076" t="s">
        <v>75</v>
      </c>
      <c r="G2076" t="s">
        <v>27</v>
      </c>
      <c r="H2076">
        <v>43919</v>
      </c>
      <c r="I2076">
        <v>32048</v>
      </c>
      <c r="J2076">
        <v>671</v>
      </c>
      <c r="K2076">
        <v>2.62</v>
      </c>
      <c r="L2076">
        <v>2</v>
      </c>
      <c r="M2076" t="s">
        <v>34</v>
      </c>
      <c r="N2076" t="s">
        <v>1782</v>
      </c>
    </row>
    <row r="2077" spans="1:14" x14ac:dyDescent="0.3">
      <c r="A2077" t="s">
        <v>1944</v>
      </c>
      <c r="B2077" t="s">
        <v>270</v>
      </c>
      <c r="C2077">
        <v>27</v>
      </c>
      <c r="D2077" t="s">
        <v>16</v>
      </c>
      <c r="E2077" t="s">
        <v>25</v>
      </c>
      <c r="F2077" t="s">
        <v>26</v>
      </c>
      <c r="G2077" t="s">
        <v>33</v>
      </c>
      <c r="H2077">
        <v>45455</v>
      </c>
      <c r="I2077">
        <v>34405</v>
      </c>
      <c r="J2077">
        <v>2606</v>
      </c>
      <c r="K2077">
        <v>4.2699999999999996</v>
      </c>
      <c r="L2077">
        <v>3</v>
      </c>
      <c r="M2077" t="s">
        <v>28</v>
      </c>
      <c r="N2077" t="s">
        <v>1782</v>
      </c>
    </row>
    <row r="2078" spans="1:14" x14ac:dyDescent="0.3">
      <c r="A2078" t="s">
        <v>1945</v>
      </c>
      <c r="B2078" t="s">
        <v>65</v>
      </c>
      <c r="C2078">
        <v>29</v>
      </c>
      <c r="D2078" t="s">
        <v>24</v>
      </c>
      <c r="E2078" t="s">
        <v>37</v>
      </c>
      <c r="F2078" t="s">
        <v>38</v>
      </c>
      <c r="G2078" t="s">
        <v>105</v>
      </c>
      <c r="H2078">
        <v>44673</v>
      </c>
      <c r="I2078">
        <v>28104</v>
      </c>
      <c r="J2078">
        <v>808</v>
      </c>
      <c r="K2078">
        <v>2.36</v>
      </c>
      <c r="L2078">
        <v>4</v>
      </c>
      <c r="M2078" t="s">
        <v>34</v>
      </c>
      <c r="N2078" t="s">
        <v>1782</v>
      </c>
    </row>
    <row r="2079" spans="1:14" x14ac:dyDescent="0.3">
      <c r="A2079" t="s">
        <v>1084</v>
      </c>
      <c r="B2079" t="s">
        <v>113</v>
      </c>
      <c r="C2079">
        <v>26</v>
      </c>
      <c r="D2079" t="s">
        <v>16</v>
      </c>
      <c r="E2079" t="s">
        <v>37</v>
      </c>
      <c r="F2079" t="s">
        <v>38</v>
      </c>
      <c r="G2079" t="s">
        <v>50</v>
      </c>
      <c r="H2079">
        <v>44731</v>
      </c>
      <c r="I2079">
        <v>25055</v>
      </c>
      <c r="J2079">
        <v>657</v>
      </c>
      <c r="K2079">
        <v>3.12</v>
      </c>
      <c r="L2079">
        <v>5</v>
      </c>
      <c r="M2079" t="s">
        <v>20</v>
      </c>
      <c r="N2079" t="s">
        <v>1782</v>
      </c>
    </row>
    <row r="2080" spans="1:14" x14ac:dyDescent="0.3">
      <c r="A2080" t="s">
        <v>1112</v>
      </c>
      <c r="B2080" t="s">
        <v>1090</v>
      </c>
      <c r="C2080">
        <v>35</v>
      </c>
      <c r="D2080" t="s">
        <v>24</v>
      </c>
      <c r="E2080" t="s">
        <v>62</v>
      </c>
      <c r="F2080" t="s">
        <v>63</v>
      </c>
      <c r="G2080" t="s">
        <v>53</v>
      </c>
      <c r="H2080">
        <v>42533</v>
      </c>
      <c r="I2080">
        <v>47069</v>
      </c>
      <c r="J2080">
        <v>2063</v>
      </c>
      <c r="K2080">
        <v>2.61</v>
      </c>
      <c r="L2080">
        <v>5</v>
      </c>
      <c r="M2080" t="s">
        <v>28</v>
      </c>
      <c r="N2080" t="s">
        <v>1782</v>
      </c>
    </row>
    <row r="2081" spans="1:14" x14ac:dyDescent="0.3">
      <c r="A2081" t="s">
        <v>1405</v>
      </c>
      <c r="B2081" t="s">
        <v>52</v>
      </c>
      <c r="C2081">
        <v>25</v>
      </c>
      <c r="D2081" t="s">
        <v>16</v>
      </c>
      <c r="E2081" t="s">
        <v>42</v>
      </c>
      <c r="F2081" t="s">
        <v>43</v>
      </c>
      <c r="G2081" t="s">
        <v>39</v>
      </c>
      <c r="H2081">
        <v>43765</v>
      </c>
      <c r="I2081">
        <v>45048</v>
      </c>
      <c r="J2081">
        <v>1481</v>
      </c>
      <c r="K2081">
        <v>1.85</v>
      </c>
      <c r="L2081">
        <v>1</v>
      </c>
      <c r="M2081" t="s">
        <v>28</v>
      </c>
      <c r="N2081" t="s">
        <v>1782</v>
      </c>
    </row>
    <row r="2082" spans="1:14" x14ac:dyDescent="0.3">
      <c r="A2082" t="s">
        <v>1946</v>
      </c>
      <c r="B2082" t="s">
        <v>1487</v>
      </c>
      <c r="C2082">
        <v>32</v>
      </c>
      <c r="D2082" t="s">
        <v>16</v>
      </c>
      <c r="E2082" t="s">
        <v>42</v>
      </c>
      <c r="F2082" t="s">
        <v>43</v>
      </c>
      <c r="G2082" t="s">
        <v>88</v>
      </c>
      <c r="H2082">
        <v>42969</v>
      </c>
      <c r="I2082">
        <v>43465</v>
      </c>
      <c r="J2082">
        <v>2193</v>
      </c>
      <c r="K2082">
        <v>2.7</v>
      </c>
      <c r="L2082">
        <v>1</v>
      </c>
      <c r="M2082" t="s">
        <v>20</v>
      </c>
      <c r="N2082" t="s">
        <v>1782</v>
      </c>
    </row>
    <row r="2083" spans="1:14" x14ac:dyDescent="0.3">
      <c r="A2083" t="s">
        <v>1947</v>
      </c>
      <c r="B2083" t="s">
        <v>687</v>
      </c>
      <c r="C2083">
        <v>27</v>
      </c>
      <c r="D2083" t="s">
        <v>16</v>
      </c>
      <c r="E2083" t="s">
        <v>31</v>
      </c>
      <c r="F2083" t="s">
        <v>32</v>
      </c>
      <c r="G2083" t="s">
        <v>39</v>
      </c>
      <c r="H2083">
        <v>44975</v>
      </c>
      <c r="I2083">
        <v>28295</v>
      </c>
      <c r="J2083">
        <v>844</v>
      </c>
      <c r="K2083">
        <v>4.18</v>
      </c>
      <c r="L2083">
        <v>2</v>
      </c>
      <c r="M2083" t="s">
        <v>20</v>
      </c>
      <c r="N2083" t="s">
        <v>1782</v>
      </c>
    </row>
    <row r="2084" spans="1:14" x14ac:dyDescent="0.3">
      <c r="A2084" t="s">
        <v>1948</v>
      </c>
      <c r="B2084" t="s">
        <v>381</v>
      </c>
      <c r="C2084">
        <v>36</v>
      </c>
      <c r="D2084" t="s">
        <v>16</v>
      </c>
      <c r="E2084" t="s">
        <v>62</v>
      </c>
      <c r="F2084" t="s">
        <v>63</v>
      </c>
      <c r="G2084" t="s">
        <v>33</v>
      </c>
      <c r="H2084">
        <v>42556</v>
      </c>
      <c r="I2084">
        <v>39009</v>
      </c>
      <c r="J2084">
        <v>877</v>
      </c>
      <c r="K2084">
        <v>2.15</v>
      </c>
      <c r="L2084">
        <v>4</v>
      </c>
      <c r="M2084" t="s">
        <v>20</v>
      </c>
      <c r="N2084" t="s">
        <v>1782</v>
      </c>
    </row>
    <row r="2085" spans="1:14" x14ac:dyDescent="0.3">
      <c r="A2085" t="s">
        <v>226</v>
      </c>
      <c r="B2085" t="s">
        <v>227</v>
      </c>
      <c r="C2085">
        <v>28</v>
      </c>
      <c r="D2085" t="s">
        <v>24</v>
      </c>
      <c r="E2085" t="s">
        <v>17</v>
      </c>
      <c r="F2085" t="s">
        <v>18</v>
      </c>
      <c r="G2085" t="s">
        <v>53</v>
      </c>
      <c r="H2085">
        <v>44825</v>
      </c>
      <c r="I2085">
        <v>47952</v>
      </c>
      <c r="J2085">
        <v>1135</v>
      </c>
      <c r="K2085">
        <v>2.52</v>
      </c>
      <c r="L2085">
        <v>5</v>
      </c>
      <c r="M2085" t="s">
        <v>28</v>
      </c>
      <c r="N2085" t="s">
        <v>1782</v>
      </c>
    </row>
    <row r="2086" spans="1:14" x14ac:dyDescent="0.3">
      <c r="A2086" t="s">
        <v>1749</v>
      </c>
      <c r="B2086" t="s">
        <v>836</v>
      </c>
      <c r="C2086">
        <v>32</v>
      </c>
      <c r="D2086" t="s">
        <v>16</v>
      </c>
      <c r="E2086" t="s">
        <v>17</v>
      </c>
      <c r="F2086" t="s">
        <v>18</v>
      </c>
      <c r="G2086" t="s">
        <v>105</v>
      </c>
      <c r="H2086">
        <v>44967</v>
      </c>
      <c r="I2086">
        <v>43465</v>
      </c>
      <c r="J2086">
        <v>3406</v>
      </c>
      <c r="K2086">
        <v>3.76</v>
      </c>
      <c r="L2086">
        <v>3</v>
      </c>
      <c r="M2086" t="s">
        <v>20</v>
      </c>
      <c r="N2086" t="s">
        <v>1782</v>
      </c>
    </row>
    <row r="2087" spans="1:14" x14ac:dyDescent="0.3">
      <c r="A2087" t="s">
        <v>1949</v>
      </c>
      <c r="B2087" t="s">
        <v>930</v>
      </c>
      <c r="C2087">
        <v>28</v>
      </c>
      <c r="D2087" t="s">
        <v>24</v>
      </c>
      <c r="E2087" t="s">
        <v>58</v>
      </c>
      <c r="F2087" t="s">
        <v>59</v>
      </c>
      <c r="G2087" t="s">
        <v>19</v>
      </c>
      <c r="H2087">
        <v>44786</v>
      </c>
      <c r="I2087">
        <v>26502</v>
      </c>
      <c r="J2087">
        <v>778</v>
      </c>
      <c r="K2087">
        <v>1.73</v>
      </c>
      <c r="L2087">
        <v>10</v>
      </c>
      <c r="M2087" t="s">
        <v>20</v>
      </c>
      <c r="N2087" t="s">
        <v>1782</v>
      </c>
    </row>
    <row r="2088" spans="1:14" x14ac:dyDescent="0.3">
      <c r="A2088" t="s">
        <v>513</v>
      </c>
      <c r="B2088" t="s">
        <v>451</v>
      </c>
      <c r="C2088">
        <v>39</v>
      </c>
      <c r="D2088" t="s">
        <v>24</v>
      </c>
      <c r="E2088" t="s">
        <v>58</v>
      </c>
      <c r="F2088" t="s">
        <v>59</v>
      </c>
      <c r="G2088" t="s">
        <v>33</v>
      </c>
      <c r="H2088">
        <v>44615</v>
      </c>
      <c r="I2088">
        <v>33571</v>
      </c>
      <c r="J2088">
        <v>2599</v>
      </c>
      <c r="K2088">
        <v>4.16</v>
      </c>
      <c r="L2088">
        <v>3</v>
      </c>
      <c r="M2088" t="s">
        <v>28</v>
      </c>
      <c r="N2088" t="s">
        <v>1782</v>
      </c>
    </row>
    <row r="2089" spans="1:14" x14ac:dyDescent="0.3">
      <c r="A2089" t="s">
        <v>1950</v>
      </c>
      <c r="B2089" t="s">
        <v>802</v>
      </c>
      <c r="C2089">
        <v>28</v>
      </c>
      <c r="D2089" t="s">
        <v>24</v>
      </c>
      <c r="E2089" t="s">
        <v>62</v>
      </c>
      <c r="F2089" t="s">
        <v>63</v>
      </c>
      <c r="G2089" t="s">
        <v>105</v>
      </c>
      <c r="H2089">
        <v>42191</v>
      </c>
      <c r="I2089">
        <v>43140</v>
      </c>
      <c r="J2089">
        <v>4665</v>
      </c>
      <c r="K2089">
        <v>4.74</v>
      </c>
      <c r="L2089">
        <v>2</v>
      </c>
      <c r="M2089" t="s">
        <v>28</v>
      </c>
      <c r="N2089" t="s">
        <v>1782</v>
      </c>
    </row>
    <row r="2090" spans="1:14" x14ac:dyDescent="0.3">
      <c r="A2090" t="s">
        <v>1558</v>
      </c>
      <c r="B2090" t="s">
        <v>134</v>
      </c>
      <c r="C2090">
        <v>38</v>
      </c>
      <c r="D2090" t="s">
        <v>16</v>
      </c>
      <c r="E2090" t="s">
        <v>62</v>
      </c>
      <c r="F2090" t="s">
        <v>63</v>
      </c>
      <c r="G2090" t="s">
        <v>33</v>
      </c>
      <c r="H2090">
        <v>43760</v>
      </c>
      <c r="I2090">
        <v>29430</v>
      </c>
      <c r="J2090">
        <v>1633</v>
      </c>
      <c r="K2090">
        <v>2.84</v>
      </c>
      <c r="L2090">
        <v>2</v>
      </c>
      <c r="M2090" t="s">
        <v>34</v>
      </c>
      <c r="N2090" t="s">
        <v>1782</v>
      </c>
    </row>
    <row r="2091" spans="1:14" x14ac:dyDescent="0.3">
      <c r="A2091" t="s">
        <v>906</v>
      </c>
      <c r="B2091" t="s">
        <v>83</v>
      </c>
      <c r="C2091">
        <v>42</v>
      </c>
      <c r="D2091" t="s">
        <v>16</v>
      </c>
      <c r="E2091" t="s">
        <v>42</v>
      </c>
      <c r="F2091" t="s">
        <v>43</v>
      </c>
      <c r="G2091" t="s">
        <v>39</v>
      </c>
      <c r="H2091">
        <v>43224</v>
      </c>
      <c r="I2091">
        <v>36681</v>
      </c>
      <c r="J2091">
        <v>2308</v>
      </c>
      <c r="K2091">
        <v>3.31</v>
      </c>
      <c r="L2091">
        <v>3</v>
      </c>
      <c r="M2091" t="s">
        <v>28</v>
      </c>
      <c r="N2091" t="s">
        <v>1782</v>
      </c>
    </row>
    <row r="2092" spans="1:14" x14ac:dyDescent="0.3">
      <c r="A2092" t="s">
        <v>902</v>
      </c>
      <c r="B2092" t="s">
        <v>421</v>
      </c>
      <c r="C2092">
        <v>21</v>
      </c>
      <c r="D2092" t="s">
        <v>24</v>
      </c>
      <c r="E2092" t="s">
        <v>74</v>
      </c>
      <c r="F2092" t="s">
        <v>75</v>
      </c>
      <c r="G2092" t="s">
        <v>88</v>
      </c>
      <c r="H2092">
        <v>44590</v>
      </c>
      <c r="I2092">
        <v>31806</v>
      </c>
      <c r="J2092">
        <v>2488</v>
      </c>
      <c r="K2092">
        <v>3.5</v>
      </c>
      <c r="L2092">
        <v>3</v>
      </c>
      <c r="M2092" t="s">
        <v>20</v>
      </c>
      <c r="N2092" t="s">
        <v>1782</v>
      </c>
    </row>
    <row r="2093" spans="1:14" x14ac:dyDescent="0.3">
      <c r="A2093" t="s">
        <v>212</v>
      </c>
      <c r="B2093" t="s">
        <v>213</v>
      </c>
      <c r="C2093">
        <v>41</v>
      </c>
      <c r="D2093" t="s">
        <v>16</v>
      </c>
      <c r="E2093" t="s">
        <v>58</v>
      </c>
      <c r="F2093" t="s">
        <v>59</v>
      </c>
      <c r="G2093" t="s">
        <v>39</v>
      </c>
      <c r="H2093">
        <v>42998</v>
      </c>
      <c r="I2093">
        <v>25737</v>
      </c>
      <c r="J2093">
        <v>1414</v>
      </c>
      <c r="K2093">
        <v>3.61</v>
      </c>
      <c r="L2093">
        <v>3</v>
      </c>
      <c r="M2093" t="s">
        <v>34</v>
      </c>
      <c r="N2093" t="s">
        <v>1782</v>
      </c>
    </row>
    <row r="2094" spans="1:14" x14ac:dyDescent="0.3">
      <c r="A2094" t="s">
        <v>982</v>
      </c>
      <c r="B2094" t="s">
        <v>302</v>
      </c>
      <c r="C2094">
        <v>32</v>
      </c>
      <c r="D2094" t="s">
        <v>16</v>
      </c>
      <c r="E2094" t="s">
        <v>42</v>
      </c>
      <c r="F2094" t="s">
        <v>43</v>
      </c>
      <c r="G2094" t="s">
        <v>27</v>
      </c>
      <c r="H2094">
        <v>44409</v>
      </c>
      <c r="I2094">
        <v>35122</v>
      </c>
      <c r="J2094">
        <v>1544</v>
      </c>
      <c r="K2094">
        <v>2.84</v>
      </c>
      <c r="L2094">
        <v>3</v>
      </c>
      <c r="M2094" t="s">
        <v>20</v>
      </c>
      <c r="N2094" t="s">
        <v>1782</v>
      </c>
    </row>
    <row r="2095" spans="1:14" x14ac:dyDescent="0.3">
      <c r="A2095" t="s">
        <v>476</v>
      </c>
      <c r="B2095" t="s">
        <v>290</v>
      </c>
      <c r="C2095">
        <v>30</v>
      </c>
      <c r="D2095" t="s">
        <v>16</v>
      </c>
      <c r="E2095" t="s">
        <v>62</v>
      </c>
      <c r="F2095" t="s">
        <v>63</v>
      </c>
      <c r="G2095" t="s">
        <v>88</v>
      </c>
      <c r="H2095">
        <v>42620</v>
      </c>
      <c r="I2095">
        <v>40338</v>
      </c>
      <c r="J2095">
        <v>1835</v>
      </c>
      <c r="K2095">
        <v>2.59</v>
      </c>
      <c r="L2095">
        <v>1</v>
      </c>
      <c r="M2095" t="s">
        <v>34</v>
      </c>
      <c r="N2095" t="s">
        <v>1782</v>
      </c>
    </row>
    <row r="2096" spans="1:14" x14ac:dyDescent="0.3">
      <c r="A2096" t="s">
        <v>1951</v>
      </c>
      <c r="B2096" t="s">
        <v>275</v>
      </c>
      <c r="C2096">
        <v>30</v>
      </c>
      <c r="D2096" t="s">
        <v>16</v>
      </c>
      <c r="E2096" t="s">
        <v>37</v>
      </c>
      <c r="F2096" t="s">
        <v>38</v>
      </c>
      <c r="G2096" t="s">
        <v>19</v>
      </c>
      <c r="H2096">
        <v>42750</v>
      </c>
      <c r="I2096">
        <v>28759</v>
      </c>
      <c r="J2096">
        <v>521</v>
      </c>
      <c r="K2096">
        <v>1.64</v>
      </c>
      <c r="L2096">
        <v>5</v>
      </c>
      <c r="M2096" t="s">
        <v>20</v>
      </c>
      <c r="N2096" t="s">
        <v>1782</v>
      </c>
    </row>
    <row r="2097" spans="1:14" x14ac:dyDescent="0.3">
      <c r="A2097" t="s">
        <v>70</v>
      </c>
      <c r="B2097" t="s">
        <v>71</v>
      </c>
      <c r="C2097">
        <v>34</v>
      </c>
      <c r="D2097" t="s">
        <v>24</v>
      </c>
      <c r="E2097" t="s">
        <v>62</v>
      </c>
      <c r="F2097" t="s">
        <v>63</v>
      </c>
      <c r="G2097" t="s">
        <v>33</v>
      </c>
      <c r="H2097">
        <v>44707</v>
      </c>
      <c r="I2097">
        <v>37042</v>
      </c>
      <c r="J2097">
        <v>1037</v>
      </c>
      <c r="K2097">
        <v>3.39</v>
      </c>
      <c r="L2097">
        <v>4</v>
      </c>
      <c r="M2097" t="s">
        <v>34</v>
      </c>
      <c r="N2097" t="s">
        <v>1782</v>
      </c>
    </row>
    <row r="2098" spans="1:14" x14ac:dyDescent="0.3">
      <c r="A2098" t="s">
        <v>967</v>
      </c>
      <c r="B2098" t="s">
        <v>968</v>
      </c>
      <c r="C2098">
        <v>31</v>
      </c>
      <c r="D2098" t="s">
        <v>16</v>
      </c>
      <c r="E2098" t="s">
        <v>74</v>
      </c>
      <c r="F2098" t="s">
        <v>75</v>
      </c>
      <c r="G2098" t="s">
        <v>19</v>
      </c>
      <c r="H2098">
        <v>43814</v>
      </c>
      <c r="I2098">
        <v>34928</v>
      </c>
      <c r="J2098">
        <v>1853</v>
      </c>
      <c r="K2098">
        <v>2.33</v>
      </c>
      <c r="L2098">
        <v>0</v>
      </c>
      <c r="M2098" t="s">
        <v>34</v>
      </c>
      <c r="N2098" t="s">
        <v>1782</v>
      </c>
    </row>
    <row r="2099" spans="1:14" x14ac:dyDescent="0.3">
      <c r="A2099" t="s">
        <v>1952</v>
      </c>
      <c r="B2099" t="s">
        <v>919</v>
      </c>
      <c r="C2099">
        <v>21</v>
      </c>
      <c r="D2099" t="s">
        <v>16</v>
      </c>
      <c r="E2099" t="s">
        <v>25</v>
      </c>
      <c r="F2099" t="s">
        <v>26</v>
      </c>
      <c r="G2099" t="s">
        <v>19</v>
      </c>
      <c r="H2099">
        <v>42591</v>
      </c>
      <c r="I2099">
        <v>35589</v>
      </c>
      <c r="J2099">
        <v>1399</v>
      </c>
      <c r="K2099">
        <v>3.35</v>
      </c>
      <c r="L2099">
        <v>1</v>
      </c>
      <c r="M2099" t="s">
        <v>28</v>
      </c>
      <c r="N2099" t="s">
        <v>1782</v>
      </c>
    </row>
    <row r="2100" spans="1:14" x14ac:dyDescent="0.3">
      <c r="A2100" t="s">
        <v>353</v>
      </c>
      <c r="B2100" t="s">
        <v>178</v>
      </c>
      <c r="C2100">
        <v>34</v>
      </c>
      <c r="D2100" t="s">
        <v>16</v>
      </c>
      <c r="E2100" t="s">
        <v>17</v>
      </c>
      <c r="F2100" t="s">
        <v>18</v>
      </c>
      <c r="G2100" t="s">
        <v>105</v>
      </c>
      <c r="H2100">
        <v>45066</v>
      </c>
      <c r="I2100">
        <v>40278</v>
      </c>
      <c r="J2100">
        <v>2219</v>
      </c>
      <c r="K2100">
        <v>2.4500000000000002</v>
      </c>
      <c r="L2100">
        <v>3</v>
      </c>
      <c r="M2100" t="s">
        <v>34</v>
      </c>
      <c r="N2100" t="s">
        <v>1782</v>
      </c>
    </row>
    <row r="2101" spans="1:14" x14ac:dyDescent="0.3">
      <c r="A2101" t="s">
        <v>1693</v>
      </c>
      <c r="B2101" t="s">
        <v>753</v>
      </c>
      <c r="C2101">
        <v>23</v>
      </c>
      <c r="D2101" t="s">
        <v>24</v>
      </c>
      <c r="E2101" t="s">
        <v>62</v>
      </c>
      <c r="F2101" t="s">
        <v>63</v>
      </c>
      <c r="G2101" t="s">
        <v>53</v>
      </c>
      <c r="H2101">
        <v>42593</v>
      </c>
      <c r="I2101">
        <v>38487</v>
      </c>
      <c r="J2101">
        <v>2115</v>
      </c>
      <c r="K2101">
        <v>3.22</v>
      </c>
      <c r="L2101">
        <v>1</v>
      </c>
      <c r="M2101" t="s">
        <v>34</v>
      </c>
      <c r="N2101" t="s">
        <v>1782</v>
      </c>
    </row>
    <row r="2102" spans="1:14" x14ac:dyDescent="0.3">
      <c r="A2102" t="s">
        <v>1953</v>
      </c>
      <c r="B2102" t="s">
        <v>157</v>
      </c>
      <c r="C2102">
        <v>38</v>
      </c>
      <c r="D2102" t="s">
        <v>16</v>
      </c>
      <c r="E2102" t="s">
        <v>37</v>
      </c>
      <c r="F2102" t="s">
        <v>38</v>
      </c>
      <c r="G2102" t="s">
        <v>88</v>
      </c>
      <c r="H2102">
        <v>44868</v>
      </c>
      <c r="I2102">
        <v>28157</v>
      </c>
      <c r="J2102">
        <v>2700</v>
      </c>
      <c r="K2102">
        <v>4.45</v>
      </c>
      <c r="L2102">
        <v>3</v>
      </c>
      <c r="M2102" t="s">
        <v>34</v>
      </c>
      <c r="N2102" t="s">
        <v>1782</v>
      </c>
    </row>
    <row r="2103" spans="1:14" x14ac:dyDescent="0.3">
      <c r="A2103" t="s">
        <v>1954</v>
      </c>
      <c r="B2103" t="s">
        <v>1478</v>
      </c>
      <c r="C2103">
        <v>32</v>
      </c>
      <c r="D2103" t="s">
        <v>24</v>
      </c>
      <c r="E2103" t="s">
        <v>42</v>
      </c>
      <c r="F2103" t="s">
        <v>43</v>
      </c>
      <c r="G2103" t="s">
        <v>27</v>
      </c>
      <c r="H2103">
        <v>43867</v>
      </c>
      <c r="I2103">
        <v>46857</v>
      </c>
      <c r="J2103">
        <v>1809</v>
      </c>
      <c r="K2103">
        <v>3.66</v>
      </c>
      <c r="L2103">
        <v>2</v>
      </c>
      <c r="M2103" t="s">
        <v>20</v>
      </c>
      <c r="N2103" t="s">
        <v>1782</v>
      </c>
    </row>
    <row r="2104" spans="1:14" x14ac:dyDescent="0.3">
      <c r="A2104" t="s">
        <v>271</v>
      </c>
      <c r="B2104" t="s">
        <v>272</v>
      </c>
      <c r="C2104">
        <v>37</v>
      </c>
      <c r="D2104" t="s">
        <v>16</v>
      </c>
      <c r="E2104" t="s">
        <v>42</v>
      </c>
      <c r="F2104" t="s">
        <v>43</v>
      </c>
      <c r="G2104" t="s">
        <v>50</v>
      </c>
      <c r="H2104">
        <v>44132</v>
      </c>
      <c r="I2104">
        <v>38868</v>
      </c>
      <c r="J2104">
        <v>955</v>
      </c>
      <c r="K2104">
        <v>2.91</v>
      </c>
      <c r="L2104">
        <v>3</v>
      </c>
      <c r="M2104" t="s">
        <v>28</v>
      </c>
      <c r="N2104" t="s">
        <v>1782</v>
      </c>
    </row>
    <row r="2105" spans="1:14" x14ac:dyDescent="0.3">
      <c r="A2105" t="s">
        <v>697</v>
      </c>
      <c r="B2105" t="s">
        <v>375</v>
      </c>
      <c r="C2105">
        <v>26</v>
      </c>
      <c r="D2105" t="s">
        <v>16</v>
      </c>
      <c r="E2105" t="s">
        <v>74</v>
      </c>
      <c r="F2105" t="s">
        <v>75</v>
      </c>
      <c r="G2105" t="s">
        <v>105</v>
      </c>
      <c r="H2105">
        <v>45131</v>
      </c>
      <c r="I2105">
        <v>41763</v>
      </c>
      <c r="J2105">
        <v>1885</v>
      </c>
      <c r="K2105">
        <v>3.95</v>
      </c>
      <c r="L2105">
        <v>3</v>
      </c>
      <c r="M2105" t="s">
        <v>28</v>
      </c>
      <c r="N2105" t="s">
        <v>1782</v>
      </c>
    </row>
    <row r="2106" spans="1:14" x14ac:dyDescent="0.3">
      <c r="A2106" t="s">
        <v>935</v>
      </c>
      <c r="B2106" t="s">
        <v>481</v>
      </c>
      <c r="C2106">
        <v>33</v>
      </c>
      <c r="D2106" t="s">
        <v>24</v>
      </c>
      <c r="E2106" t="s">
        <v>25</v>
      </c>
      <c r="F2106" t="s">
        <v>26</v>
      </c>
      <c r="G2106" t="s">
        <v>27</v>
      </c>
      <c r="H2106">
        <v>42756</v>
      </c>
      <c r="I2106">
        <v>27753</v>
      </c>
      <c r="J2106">
        <v>2548</v>
      </c>
      <c r="K2106">
        <v>4.09</v>
      </c>
      <c r="L2106">
        <v>1</v>
      </c>
      <c r="M2106" t="s">
        <v>34</v>
      </c>
      <c r="N2106" t="s">
        <v>1782</v>
      </c>
    </row>
    <row r="2107" spans="1:14" x14ac:dyDescent="0.3">
      <c r="A2107" t="s">
        <v>1955</v>
      </c>
      <c r="B2107" t="s">
        <v>916</v>
      </c>
      <c r="C2107">
        <v>41</v>
      </c>
      <c r="D2107" t="s">
        <v>24</v>
      </c>
      <c r="E2107" t="s">
        <v>58</v>
      </c>
      <c r="F2107" t="s">
        <v>59</v>
      </c>
      <c r="G2107" t="s">
        <v>33</v>
      </c>
      <c r="H2107">
        <v>44919</v>
      </c>
      <c r="I2107">
        <v>29376</v>
      </c>
      <c r="J2107">
        <v>2079</v>
      </c>
      <c r="K2107">
        <v>3.34</v>
      </c>
      <c r="L2107">
        <v>4</v>
      </c>
      <c r="M2107" t="s">
        <v>20</v>
      </c>
      <c r="N2107" t="s">
        <v>1782</v>
      </c>
    </row>
    <row r="2108" spans="1:14" x14ac:dyDescent="0.3">
      <c r="A2108" t="s">
        <v>1956</v>
      </c>
      <c r="B2108" t="s">
        <v>1478</v>
      </c>
      <c r="C2108">
        <v>49</v>
      </c>
      <c r="D2108" t="s">
        <v>24</v>
      </c>
      <c r="E2108" t="s">
        <v>42</v>
      </c>
      <c r="F2108" t="s">
        <v>43</v>
      </c>
      <c r="G2108" t="s">
        <v>39</v>
      </c>
      <c r="H2108">
        <v>42959</v>
      </c>
      <c r="I2108">
        <v>40414</v>
      </c>
      <c r="J2108">
        <v>2455</v>
      </c>
      <c r="K2108">
        <v>2.73</v>
      </c>
      <c r="L2108">
        <v>1</v>
      </c>
      <c r="M2108" t="s">
        <v>34</v>
      </c>
      <c r="N2108" t="s">
        <v>1782</v>
      </c>
    </row>
    <row r="2109" spans="1:14" x14ac:dyDescent="0.3">
      <c r="A2109" t="s">
        <v>1957</v>
      </c>
      <c r="B2109" t="s">
        <v>117</v>
      </c>
      <c r="C2109">
        <v>28</v>
      </c>
      <c r="D2109" t="s">
        <v>16</v>
      </c>
      <c r="E2109" t="s">
        <v>37</v>
      </c>
      <c r="F2109" t="s">
        <v>38</v>
      </c>
      <c r="G2109" t="s">
        <v>105</v>
      </c>
      <c r="H2109">
        <v>44048</v>
      </c>
      <c r="I2109">
        <v>28236</v>
      </c>
      <c r="J2109">
        <v>1488</v>
      </c>
      <c r="K2109">
        <v>2.64</v>
      </c>
      <c r="L2109">
        <v>2</v>
      </c>
      <c r="M2109" t="s">
        <v>34</v>
      </c>
      <c r="N2109" t="s">
        <v>1782</v>
      </c>
    </row>
    <row r="2110" spans="1:14" x14ac:dyDescent="0.3">
      <c r="A2110" t="s">
        <v>1638</v>
      </c>
      <c r="B2110" t="s">
        <v>478</v>
      </c>
      <c r="C2110">
        <v>33</v>
      </c>
      <c r="D2110" t="s">
        <v>24</v>
      </c>
      <c r="E2110" t="s">
        <v>74</v>
      </c>
      <c r="F2110" t="s">
        <v>75</v>
      </c>
      <c r="G2110" t="s">
        <v>27</v>
      </c>
      <c r="H2110">
        <v>42345</v>
      </c>
      <c r="I2110">
        <v>40435</v>
      </c>
      <c r="J2110">
        <v>2367</v>
      </c>
      <c r="K2110">
        <v>3.98</v>
      </c>
      <c r="L2110">
        <v>4</v>
      </c>
      <c r="M2110" t="s">
        <v>28</v>
      </c>
      <c r="N2110" t="s">
        <v>1782</v>
      </c>
    </row>
    <row r="2111" spans="1:14" x14ac:dyDescent="0.3">
      <c r="A2111" t="s">
        <v>1325</v>
      </c>
      <c r="B2111" t="s">
        <v>109</v>
      </c>
      <c r="C2111">
        <v>32</v>
      </c>
      <c r="D2111" t="s">
        <v>16</v>
      </c>
      <c r="E2111" t="s">
        <v>31</v>
      </c>
      <c r="F2111" t="s">
        <v>32</v>
      </c>
      <c r="G2111" t="s">
        <v>50</v>
      </c>
      <c r="H2111">
        <v>44830</v>
      </c>
      <c r="I2111">
        <v>37451</v>
      </c>
      <c r="J2111">
        <v>3752</v>
      </c>
      <c r="K2111">
        <v>4.3499999999999996</v>
      </c>
      <c r="L2111">
        <v>5</v>
      </c>
      <c r="M2111" t="s">
        <v>20</v>
      </c>
      <c r="N2111" t="s">
        <v>1782</v>
      </c>
    </row>
    <row r="2112" spans="1:14" x14ac:dyDescent="0.3">
      <c r="A2112" t="s">
        <v>1958</v>
      </c>
      <c r="B2112" t="s">
        <v>209</v>
      </c>
      <c r="C2112">
        <v>38</v>
      </c>
      <c r="D2112" t="s">
        <v>16</v>
      </c>
      <c r="E2112" t="s">
        <v>31</v>
      </c>
      <c r="F2112" t="s">
        <v>32</v>
      </c>
      <c r="G2112" t="s">
        <v>105</v>
      </c>
      <c r="H2112">
        <v>45227</v>
      </c>
      <c r="I2112">
        <v>33223</v>
      </c>
      <c r="J2112">
        <v>1350</v>
      </c>
      <c r="K2112">
        <v>3.67</v>
      </c>
      <c r="L2112">
        <v>1</v>
      </c>
      <c r="M2112" t="s">
        <v>34</v>
      </c>
      <c r="N2112" t="s">
        <v>1782</v>
      </c>
    </row>
    <row r="2113" spans="1:14" x14ac:dyDescent="0.3">
      <c r="A2113" t="s">
        <v>973</v>
      </c>
      <c r="B2113" t="s">
        <v>79</v>
      </c>
      <c r="C2113">
        <v>41</v>
      </c>
      <c r="D2113" t="s">
        <v>16</v>
      </c>
      <c r="E2113" t="s">
        <v>31</v>
      </c>
      <c r="F2113" t="s">
        <v>32</v>
      </c>
      <c r="G2113" t="s">
        <v>88</v>
      </c>
      <c r="H2113">
        <v>43802</v>
      </c>
      <c r="I2113">
        <v>37031</v>
      </c>
      <c r="J2113">
        <v>533</v>
      </c>
      <c r="K2113">
        <v>1.1100000000000001</v>
      </c>
      <c r="L2113">
        <v>2</v>
      </c>
      <c r="M2113" t="s">
        <v>20</v>
      </c>
      <c r="N2113" t="s">
        <v>1782</v>
      </c>
    </row>
    <row r="2114" spans="1:14" x14ac:dyDescent="0.3">
      <c r="A2114" t="s">
        <v>444</v>
      </c>
      <c r="B2114" t="s">
        <v>421</v>
      </c>
      <c r="C2114">
        <v>24</v>
      </c>
      <c r="D2114" t="s">
        <v>16</v>
      </c>
      <c r="E2114" t="s">
        <v>31</v>
      </c>
      <c r="F2114" t="s">
        <v>32</v>
      </c>
      <c r="G2114" t="s">
        <v>39</v>
      </c>
      <c r="H2114">
        <v>43038</v>
      </c>
      <c r="I2114">
        <v>34330</v>
      </c>
      <c r="J2114">
        <v>663</v>
      </c>
      <c r="K2114">
        <v>2.31</v>
      </c>
      <c r="L2114">
        <v>0</v>
      </c>
      <c r="M2114" t="s">
        <v>28</v>
      </c>
      <c r="N2114" t="s">
        <v>1782</v>
      </c>
    </row>
    <row r="2115" spans="1:14" x14ac:dyDescent="0.3">
      <c r="A2115" t="s">
        <v>1395</v>
      </c>
      <c r="B2115" t="s">
        <v>1396</v>
      </c>
      <c r="C2115">
        <v>27</v>
      </c>
      <c r="D2115" t="s">
        <v>16</v>
      </c>
      <c r="E2115" t="s">
        <v>42</v>
      </c>
      <c r="F2115" t="s">
        <v>43</v>
      </c>
      <c r="G2115" t="s">
        <v>50</v>
      </c>
      <c r="H2115">
        <v>42666</v>
      </c>
      <c r="I2115">
        <v>30689</v>
      </c>
      <c r="J2115">
        <v>2605</v>
      </c>
      <c r="K2115">
        <v>3.7</v>
      </c>
      <c r="L2115">
        <v>1</v>
      </c>
      <c r="M2115" t="s">
        <v>20</v>
      </c>
      <c r="N2115" t="s">
        <v>1782</v>
      </c>
    </row>
    <row r="2116" spans="1:14" x14ac:dyDescent="0.3">
      <c r="A2116" t="s">
        <v>1959</v>
      </c>
      <c r="B2116" t="s">
        <v>111</v>
      </c>
      <c r="C2116">
        <v>32</v>
      </c>
      <c r="D2116" t="s">
        <v>24</v>
      </c>
      <c r="E2116" t="s">
        <v>25</v>
      </c>
      <c r="F2116" t="s">
        <v>26</v>
      </c>
      <c r="G2116" t="s">
        <v>19</v>
      </c>
      <c r="H2116">
        <v>42193</v>
      </c>
      <c r="I2116">
        <v>29728</v>
      </c>
      <c r="J2116">
        <v>1045</v>
      </c>
      <c r="K2116">
        <v>2.65</v>
      </c>
      <c r="L2116">
        <v>3</v>
      </c>
      <c r="M2116" t="s">
        <v>28</v>
      </c>
      <c r="N2116" t="s">
        <v>1782</v>
      </c>
    </row>
    <row r="2117" spans="1:14" x14ac:dyDescent="0.3">
      <c r="A2117" t="s">
        <v>1493</v>
      </c>
      <c r="B2117" t="s">
        <v>836</v>
      </c>
      <c r="C2117">
        <v>37</v>
      </c>
      <c r="D2117" t="s">
        <v>16</v>
      </c>
      <c r="E2117" t="s">
        <v>42</v>
      </c>
      <c r="F2117" t="s">
        <v>43</v>
      </c>
      <c r="G2117" t="s">
        <v>19</v>
      </c>
      <c r="H2117">
        <v>44686</v>
      </c>
      <c r="I2117">
        <v>43830</v>
      </c>
      <c r="J2117">
        <v>901</v>
      </c>
      <c r="K2117">
        <v>3.24</v>
      </c>
      <c r="L2117">
        <v>2</v>
      </c>
      <c r="M2117" t="s">
        <v>20</v>
      </c>
      <c r="N2117" t="s">
        <v>1782</v>
      </c>
    </row>
    <row r="2118" spans="1:14" x14ac:dyDescent="0.3">
      <c r="A2118" t="s">
        <v>1960</v>
      </c>
      <c r="B2118" t="s">
        <v>329</v>
      </c>
      <c r="C2118">
        <v>37</v>
      </c>
      <c r="D2118" t="s">
        <v>24</v>
      </c>
      <c r="E2118" t="s">
        <v>58</v>
      </c>
      <c r="F2118" t="s">
        <v>59</v>
      </c>
      <c r="G2118" t="s">
        <v>39</v>
      </c>
      <c r="H2118">
        <v>45350</v>
      </c>
      <c r="I2118">
        <v>30933</v>
      </c>
      <c r="J2118">
        <v>1164</v>
      </c>
      <c r="K2118">
        <v>3.61</v>
      </c>
      <c r="L2118">
        <v>3</v>
      </c>
      <c r="M2118" t="s">
        <v>34</v>
      </c>
      <c r="N2118" t="s">
        <v>1782</v>
      </c>
    </row>
    <row r="2119" spans="1:14" x14ac:dyDescent="0.3">
      <c r="A2119" t="s">
        <v>1961</v>
      </c>
      <c r="B2119" t="s">
        <v>723</v>
      </c>
      <c r="C2119">
        <v>21</v>
      </c>
      <c r="D2119" t="s">
        <v>16</v>
      </c>
      <c r="E2119" t="s">
        <v>31</v>
      </c>
      <c r="F2119" t="s">
        <v>32</v>
      </c>
      <c r="G2119" t="s">
        <v>27</v>
      </c>
      <c r="H2119">
        <v>42873</v>
      </c>
      <c r="I2119">
        <v>33955</v>
      </c>
      <c r="J2119">
        <v>798</v>
      </c>
      <c r="K2119">
        <v>1</v>
      </c>
      <c r="L2119">
        <v>4</v>
      </c>
      <c r="M2119" t="s">
        <v>28</v>
      </c>
      <c r="N2119" t="s">
        <v>1782</v>
      </c>
    </row>
    <row r="2120" spans="1:14" x14ac:dyDescent="0.3">
      <c r="A2120" t="s">
        <v>1747</v>
      </c>
      <c r="B2120" t="s">
        <v>305</v>
      </c>
      <c r="C2120">
        <v>43</v>
      </c>
      <c r="D2120" t="s">
        <v>16</v>
      </c>
      <c r="E2120" t="s">
        <v>17</v>
      </c>
      <c r="F2120" t="s">
        <v>18</v>
      </c>
      <c r="G2120" t="s">
        <v>53</v>
      </c>
      <c r="H2120">
        <v>43871</v>
      </c>
      <c r="I2120">
        <v>44577</v>
      </c>
      <c r="J2120">
        <v>1254</v>
      </c>
      <c r="K2120">
        <v>1.99</v>
      </c>
      <c r="L2120">
        <v>3</v>
      </c>
      <c r="M2120" t="s">
        <v>34</v>
      </c>
      <c r="N2120" t="s">
        <v>1782</v>
      </c>
    </row>
    <row r="2121" spans="1:14" x14ac:dyDescent="0.3">
      <c r="A2121" t="s">
        <v>1962</v>
      </c>
      <c r="B2121" t="s">
        <v>192</v>
      </c>
      <c r="C2121">
        <v>32</v>
      </c>
      <c r="D2121" t="s">
        <v>16</v>
      </c>
      <c r="E2121" t="s">
        <v>58</v>
      </c>
      <c r="F2121" t="s">
        <v>59</v>
      </c>
      <c r="G2121" t="s">
        <v>88</v>
      </c>
      <c r="H2121">
        <v>45629</v>
      </c>
      <c r="I2121">
        <v>31788</v>
      </c>
      <c r="J2121">
        <v>1720</v>
      </c>
      <c r="K2121">
        <v>3.23</v>
      </c>
      <c r="L2121">
        <v>0</v>
      </c>
      <c r="M2121" t="s">
        <v>20</v>
      </c>
      <c r="N2121" t="s">
        <v>1782</v>
      </c>
    </row>
    <row r="2122" spans="1:14" x14ac:dyDescent="0.3">
      <c r="A2122" t="s">
        <v>1963</v>
      </c>
      <c r="B2122" t="s">
        <v>1964</v>
      </c>
      <c r="C2122">
        <v>30</v>
      </c>
      <c r="D2122" t="s">
        <v>24</v>
      </c>
      <c r="E2122" t="s">
        <v>58</v>
      </c>
      <c r="F2122" t="s">
        <v>59</v>
      </c>
      <c r="G2122" t="s">
        <v>33</v>
      </c>
      <c r="H2122">
        <v>44428</v>
      </c>
      <c r="I2122">
        <v>29735</v>
      </c>
      <c r="J2122">
        <v>1381</v>
      </c>
      <c r="K2122">
        <v>2.04</v>
      </c>
      <c r="L2122">
        <v>4</v>
      </c>
      <c r="M2122" t="s">
        <v>34</v>
      </c>
      <c r="N2122" t="s">
        <v>1782</v>
      </c>
    </row>
    <row r="2123" spans="1:14" x14ac:dyDescent="0.3">
      <c r="A2123" t="s">
        <v>64</v>
      </c>
      <c r="B2123" t="s">
        <v>65</v>
      </c>
      <c r="C2123">
        <v>25</v>
      </c>
      <c r="D2123" t="s">
        <v>16</v>
      </c>
      <c r="E2123" t="s">
        <v>17</v>
      </c>
      <c r="F2123" t="s">
        <v>18</v>
      </c>
      <c r="G2123" t="s">
        <v>50</v>
      </c>
      <c r="H2123">
        <v>45335</v>
      </c>
      <c r="I2123">
        <v>48144</v>
      </c>
      <c r="J2123">
        <v>1475</v>
      </c>
      <c r="K2123">
        <v>1.88</v>
      </c>
      <c r="L2123">
        <v>4</v>
      </c>
      <c r="M2123" t="s">
        <v>28</v>
      </c>
      <c r="N2123" t="s">
        <v>1782</v>
      </c>
    </row>
    <row r="2124" spans="1:14" x14ac:dyDescent="0.3">
      <c r="A2124" t="s">
        <v>1481</v>
      </c>
      <c r="B2124" t="s">
        <v>1090</v>
      </c>
      <c r="C2124">
        <v>31</v>
      </c>
      <c r="D2124" t="s">
        <v>16</v>
      </c>
      <c r="E2124" t="s">
        <v>58</v>
      </c>
      <c r="F2124" t="s">
        <v>59</v>
      </c>
      <c r="G2124" t="s">
        <v>39</v>
      </c>
      <c r="H2124">
        <v>44347</v>
      </c>
      <c r="I2124">
        <v>28632</v>
      </c>
      <c r="J2124">
        <v>731</v>
      </c>
      <c r="K2124">
        <v>4.16</v>
      </c>
      <c r="L2124">
        <v>1</v>
      </c>
      <c r="M2124" t="s">
        <v>34</v>
      </c>
      <c r="N2124" t="s">
        <v>1782</v>
      </c>
    </row>
    <row r="2125" spans="1:14" x14ac:dyDescent="0.3">
      <c r="A2125" t="s">
        <v>845</v>
      </c>
      <c r="B2125" t="s">
        <v>57</v>
      </c>
      <c r="C2125">
        <v>31</v>
      </c>
      <c r="D2125" t="s">
        <v>24</v>
      </c>
      <c r="E2125" t="s">
        <v>31</v>
      </c>
      <c r="F2125" t="s">
        <v>32</v>
      </c>
      <c r="G2125" t="s">
        <v>50</v>
      </c>
      <c r="H2125">
        <v>45051</v>
      </c>
      <c r="I2125">
        <v>34297</v>
      </c>
      <c r="J2125">
        <v>2274</v>
      </c>
      <c r="K2125">
        <v>3.73</v>
      </c>
      <c r="L2125">
        <v>4</v>
      </c>
      <c r="M2125" t="s">
        <v>28</v>
      </c>
      <c r="N2125" t="s">
        <v>1782</v>
      </c>
    </row>
    <row r="2126" spans="1:14" x14ac:dyDescent="0.3">
      <c r="A2126" t="s">
        <v>274</v>
      </c>
      <c r="B2126" t="s">
        <v>275</v>
      </c>
      <c r="C2126">
        <v>32</v>
      </c>
      <c r="D2126" t="s">
        <v>24</v>
      </c>
      <c r="E2126" t="s">
        <v>17</v>
      </c>
      <c r="F2126" t="s">
        <v>18</v>
      </c>
      <c r="G2126" t="s">
        <v>53</v>
      </c>
      <c r="H2126">
        <v>45630</v>
      </c>
      <c r="I2126">
        <v>37275</v>
      </c>
      <c r="J2126">
        <v>2373</v>
      </c>
      <c r="K2126">
        <v>3.8</v>
      </c>
      <c r="L2126">
        <v>5</v>
      </c>
      <c r="M2126" t="s">
        <v>20</v>
      </c>
      <c r="N2126" t="s">
        <v>1782</v>
      </c>
    </row>
    <row r="2127" spans="1:14" x14ac:dyDescent="0.3">
      <c r="A2127" t="s">
        <v>1965</v>
      </c>
      <c r="B2127" t="s">
        <v>96</v>
      </c>
      <c r="C2127">
        <v>32</v>
      </c>
      <c r="D2127" t="s">
        <v>16</v>
      </c>
      <c r="E2127" t="s">
        <v>62</v>
      </c>
      <c r="F2127" t="s">
        <v>63</v>
      </c>
      <c r="G2127" t="s">
        <v>27</v>
      </c>
      <c r="H2127">
        <v>44321</v>
      </c>
      <c r="I2127">
        <v>42723</v>
      </c>
      <c r="J2127">
        <v>1491</v>
      </c>
      <c r="K2127">
        <v>3.11</v>
      </c>
      <c r="L2127">
        <v>3</v>
      </c>
      <c r="M2127" t="s">
        <v>28</v>
      </c>
      <c r="N2127" t="s">
        <v>1782</v>
      </c>
    </row>
    <row r="2128" spans="1:14" x14ac:dyDescent="0.3">
      <c r="A2128" t="s">
        <v>1002</v>
      </c>
      <c r="B2128" t="s">
        <v>244</v>
      </c>
      <c r="C2128">
        <v>25</v>
      </c>
      <c r="D2128" t="s">
        <v>16</v>
      </c>
      <c r="E2128" t="s">
        <v>17</v>
      </c>
      <c r="F2128" t="s">
        <v>18</v>
      </c>
      <c r="G2128" t="s">
        <v>53</v>
      </c>
      <c r="H2128">
        <v>44133</v>
      </c>
      <c r="I2128">
        <v>45311</v>
      </c>
      <c r="J2128">
        <v>2452</v>
      </c>
      <c r="K2128">
        <v>3.39</v>
      </c>
      <c r="L2128">
        <v>1</v>
      </c>
      <c r="M2128" t="s">
        <v>20</v>
      </c>
      <c r="N2128" t="s">
        <v>1782</v>
      </c>
    </row>
    <row r="2129" spans="1:14" x14ac:dyDescent="0.3">
      <c r="A2129" t="s">
        <v>1966</v>
      </c>
      <c r="B2129" t="s">
        <v>145</v>
      </c>
      <c r="C2129">
        <v>31</v>
      </c>
      <c r="D2129" t="s">
        <v>24</v>
      </c>
      <c r="E2129" t="s">
        <v>42</v>
      </c>
      <c r="F2129" t="s">
        <v>43</v>
      </c>
      <c r="G2129" t="s">
        <v>53</v>
      </c>
      <c r="H2129">
        <v>44194</v>
      </c>
      <c r="I2129">
        <v>38752</v>
      </c>
      <c r="J2129">
        <v>809</v>
      </c>
      <c r="K2129">
        <v>1.68</v>
      </c>
      <c r="L2129">
        <v>2</v>
      </c>
      <c r="M2129" t="s">
        <v>34</v>
      </c>
      <c r="N2129" t="s">
        <v>1782</v>
      </c>
    </row>
    <row r="2130" spans="1:14" x14ac:dyDescent="0.3">
      <c r="A2130" t="s">
        <v>1967</v>
      </c>
      <c r="B2130" t="s">
        <v>176</v>
      </c>
      <c r="C2130">
        <v>26</v>
      </c>
      <c r="D2130" t="s">
        <v>24</v>
      </c>
      <c r="E2130" t="s">
        <v>58</v>
      </c>
      <c r="F2130" t="s">
        <v>59</v>
      </c>
      <c r="G2130" t="s">
        <v>19</v>
      </c>
      <c r="H2130">
        <v>43960</v>
      </c>
      <c r="I2130">
        <v>25152</v>
      </c>
      <c r="J2130">
        <v>2015</v>
      </c>
      <c r="K2130">
        <v>3.99</v>
      </c>
      <c r="L2130">
        <v>1</v>
      </c>
      <c r="M2130" t="s">
        <v>28</v>
      </c>
      <c r="N2130" t="s">
        <v>1782</v>
      </c>
    </row>
    <row r="2131" spans="1:14" x14ac:dyDescent="0.3">
      <c r="A2131" t="s">
        <v>1283</v>
      </c>
      <c r="B2131" t="s">
        <v>417</v>
      </c>
      <c r="C2131">
        <v>25</v>
      </c>
      <c r="D2131" t="s">
        <v>16</v>
      </c>
      <c r="E2131" t="s">
        <v>25</v>
      </c>
      <c r="F2131" t="s">
        <v>26</v>
      </c>
      <c r="G2131" t="s">
        <v>88</v>
      </c>
      <c r="H2131">
        <v>45357</v>
      </c>
      <c r="I2131">
        <v>33646</v>
      </c>
      <c r="J2131">
        <v>2271</v>
      </c>
      <c r="K2131">
        <v>4.4000000000000004</v>
      </c>
      <c r="L2131">
        <v>3</v>
      </c>
      <c r="M2131" t="s">
        <v>20</v>
      </c>
      <c r="N2131" t="s">
        <v>1782</v>
      </c>
    </row>
    <row r="2132" spans="1:14" x14ac:dyDescent="0.3">
      <c r="A2132" t="s">
        <v>1968</v>
      </c>
      <c r="B2132" t="s">
        <v>38</v>
      </c>
      <c r="C2132">
        <v>22</v>
      </c>
      <c r="D2132" t="s">
        <v>16</v>
      </c>
      <c r="E2132" t="s">
        <v>74</v>
      </c>
      <c r="F2132" t="s">
        <v>75</v>
      </c>
      <c r="G2132" t="s">
        <v>39</v>
      </c>
      <c r="H2132">
        <v>43906</v>
      </c>
      <c r="I2132">
        <v>34111</v>
      </c>
      <c r="J2132">
        <v>2222</v>
      </c>
      <c r="K2132">
        <v>3.41</v>
      </c>
      <c r="L2132">
        <v>2</v>
      </c>
      <c r="M2132" t="s">
        <v>20</v>
      </c>
      <c r="N2132" t="s">
        <v>1782</v>
      </c>
    </row>
    <row r="2133" spans="1:14" x14ac:dyDescent="0.3">
      <c r="A2133" t="s">
        <v>1969</v>
      </c>
      <c r="B2133" t="s">
        <v>950</v>
      </c>
      <c r="C2133">
        <v>39</v>
      </c>
      <c r="D2133" t="s">
        <v>16</v>
      </c>
      <c r="E2133" t="s">
        <v>42</v>
      </c>
      <c r="F2133" t="s">
        <v>43</v>
      </c>
      <c r="G2133" t="s">
        <v>39</v>
      </c>
      <c r="H2133">
        <v>43667</v>
      </c>
      <c r="I2133">
        <v>40084</v>
      </c>
      <c r="J2133">
        <v>730</v>
      </c>
      <c r="K2133">
        <v>2.06</v>
      </c>
      <c r="L2133">
        <v>2</v>
      </c>
      <c r="M2133" t="s">
        <v>20</v>
      </c>
      <c r="N2133" t="s">
        <v>1782</v>
      </c>
    </row>
    <row r="2134" spans="1:14" x14ac:dyDescent="0.3">
      <c r="A2134" t="s">
        <v>837</v>
      </c>
      <c r="B2134" t="s">
        <v>316</v>
      </c>
      <c r="C2134">
        <v>30</v>
      </c>
      <c r="D2134" t="s">
        <v>16</v>
      </c>
      <c r="E2134" t="s">
        <v>62</v>
      </c>
      <c r="F2134" t="s">
        <v>63</v>
      </c>
      <c r="G2134" t="s">
        <v>27</v>
      </c>
      <c r="H2134">
        <v>44298</v>
      </c>
      <c r="I2134">
        <v>42342</v>
      </c>
      <c r="J2134">
        <v>3223</v>
      </c>
      <c r="K2134">
        <v>4.7</v>
      </c>
      <c r="L2134">
        <v>4</v>
      </c>
      <c r="M2134" t="s">
        <v>34</v>
      </c>
      <c r="N2134" t="s">
        <v>1782</v>
      </c>
    </row>
    <row r="2135" spans="1:14" x14ac:dyDescent="0.3">
      <c r="A2135" t="s">
        <v>1411</v>
      </c>
      <c r="B2135" t="s">
        <v>204</v>
      </c>
      <c r="C2135">
        <v>32</v>
      </c>
      <c r="D2135" t="s">
        <v>24</v>
      </c>
      <c r="E2135" t="s">
        <v>74</v>
      </c>
      <c r="F2135" t="s">
        <v>75</v>
      </c>
      <c r="G2135" t="s">
        <v>50</v>
      </c>
      <c r="H2135">
        <v>45349</v>
      </c>
      <c r="I2135">
        <v>33320</v>
      </c>
      <c r="J2135">
        <v>1834</v>
      </c>
      <c r="K2135">
        <v>2.79</v>
      </c>
      <c r="L2135">
        <v>1</v>
      </c>
      <c r="M2135" t="s">
        <v>20</v>
      </c>
      <c r="N2135" t="s">
        <v>1782</v>
      </c>
    </row>
    <row r="2136" spans="1:14" x14ac:dyDescent="0.3">
      <c r="A2136" t="s">
        <v>1970</v>
      </c>
      <c r="B2136" t="s">
        <v>170</v>
      </c>
      <c r="C2136">
        <v>21</v>
      </c>
      <c r="D2136" t="s">
        <v>24</v>
      </c>
      <c r="E2136" t="s">
        <v>58</v>
      </c>
      <c r="F2136" t="s">
        <v>59</v>
      </c>
      <c r="G2136" t="s">
        <v>50</v>
      </c>
      <c r="H2136">
        <v>43682</v>
      </c>
      <c r="I2136">
        <v>29091</v>
      </c>
      <c r="J2136">
        <v>1932</v>
      </c>
      <c r="K2136">
        <v>2.79</v>
      </c>
      <c r="L2136">
        <v>0</v>
      </c>
      <c r="M2136" t="s">
        <v>34</v>
      </c>
      <c r="N2136" t="s">
        <v>1782</v>
      </c>
    </row>
    <row r="2137" spans="1:14" x14ac:dyDescent="0.3">
      <c r="A2137" t="s">
        <v>273</v>
      </c>
      <c r="B2137" t="s">
        <v>187</v>
      </c>
      <c r="C2137">
        <v>29</v>
      </c>
      <c r="D2137" t="s">
        <v>24</v>
      </c>
      <c r="E2137" t="s">
        <v>37</v>
      </c>
      <c r="F2137" t="s">
        <v>38</v>
      </c>
      <c r="G2137" t="s">
        <v>33</v>
      </c>
      <c r="H2137">
        <v>44092</v>
      </c>
      <c r="I2137">
        <v>31174</v>
      </c>
      <c r="J2137">
        <v>818</v>
      </c>
      <c r="K2137">
        <v>3.48</v>
      </c>
      <c r="L2137">
        <v>3</v>
      </c>
      <c r="M2137" t="s">
        <v>28</v>
      </c>
      <c r="N2137" t="s">
        <v>1782</v>
      </c>
    </row>
    <row r="2138" spans="1:14" x14ac:dyDescent="0.3">
      <c r="A2138" t="s">
        <v>233</v>
      </c>
      <c r="B2138" t="s">
        <v>234</v>
      </c>
      <c r="C2138">
        <v>21</v>
      </c>
      <c r="D2138" t="s">
        <v>16</v>
      </c>
      <c r="E2138" t="s">
        <v>74</v>
      </c>
      <c r="F2138" t="s">
        <v>75</v>
      </c>
      <c r="G2138" t="s">
        <v>88</v>
      </c>
      <c r="H2138">
        <v>43719</v>
      </c>
      <c r="I2138">
        <v>32418</v>
      </c>
      <c r="J2138">
        <v>2127</v>
      </c>
      <c r="K2138">
        <v>2.97</v>
      </c>
      <c r="L2138">
        <v>4</v>
      </c>
      <c r="M2138" t="s">
        <v>28</v>
      </c>
      <c r="N2138" t="s">
        <v>1782</v>
      </c>
    </row>
    <row r="2139" spans="1:14" x14ac:dyDescent="0.3">
      <c r="A2139" t="s">
        <v>1346</v>
      </c>
      <c r="B2139" t="s">
        <v>149</v>
      </c>
      <c r="C2139">
        <v>33</v>
      </c>
      <c r="D2139" t="s">
        <v>16</v>
      </c>
      <c r="E2139" t="s">
        <v>25</v>
      </c>
      <c r="F2139" t="s">
        <v>26</v>
      </c>
      <c r="G2139" t="s">
        <v>88</v>
      </c>
      <c r="H2139">
        <v>42958</v>
      </c>
      <c r="I2139">
        <v>32937</v>
      </c>
      <c r="J2139">
        <v>2690</v>
      </c>
      <c r="K2139">
        <v>4.38</v>
      </c>
      <c r="L2139">
        <v>6</v>
      </c>
      <c r="M2139" t="s">
        <v>20</v>
      </c>
      <c r="N2139" t="s">
        <v>1782</v>
      </c>
    </row>
    <row r="2140" spans="1:14" x14ac:dyDescent="0.3">
      <c r="A2140" t="s">
        <v>1450</v>
      </c>
      <c r="B2140" t="s">
        <v>430</v>
      </c>
      <c r="C2140">
        <v>37</v>
      </c>
      <c r="D2140" t="s">
        <v>24</v>
      </c>
      <c r="E2140" t="s">
        <v>17</v>
      </c>
      <c r="F2140" t="s">
        <v>18</v>
      </c>
      <c r="G2140" t="s">
        <v>19</v>
      </c>
      <c r="H2140">
        <v>44702</v>
      </c>
      <c r="I2140">
        <v>43133</v>
      </c>
      <c r="J2140">
        <v>2731</v>
      </c>
      <c r="K2140">
        <v>3.5</v>
      </c>
      <c r="L2140">
        <v>4</v>
      </c>
      <c r="M2140" t="s">
        <v>20</v>
      </c>
      <c r="N2140" t="s">
        <v>1782</v>
      </c>
    </row>
    <row r="2141" spans="1:14" x14ac:dyDescent="0.3">
      <c r="A2141" t="s">
        <v>1971</v>
      </c>
      <c r="B2141" t="s">
        <v>616</v>
      </c>
      <c r="C2141">
        <v>30</v>
      </c>
      <c r="D2141" t="s">
        <v>16</v>
      </c>
      <c r="E2141" t="s">
        <v>62</v>
      </c>
      <c r="F2141" t="s">
        <v>63</v>
      </c>
      <c r="G2141" t="s">
        <v>27</v>
      </c>
      <c r="H2141">
        <v>44750</v>
      </c>
      <c r="I2141">
        <v>39279</v>
      </c>
      <c r="J2141">
        <v>714</v>
      </c>
      <c r="K2141">
        <v>2.94</v>
      </c>
      <c r="L2141">
        <v>6</v>
      </c>
      <c r="M2141" t="s">
        <v>34</v>
      </c>
      <c r="N2141" t="s">
        <v>1782</v>
      </c>
    </row>
    <row r="2142" spans="1:14" x14ac:dyDescent="0.3">
      <c r="A2142" t="s">
        <v>485</v>
      </c>
      <c r="B2142" t="s">
        <v>470</v>
      </c>
      <c r="C2142">
        <v>25</v>
      </c>
      <c r="D2142" t="s">
        <v>16</v>
      </c>
      <c r="E2142" t="s">
        <v>58</v>
      </c>
      <c r="F2142" t="s">
        <v>59</v>
      </c>
      <c r="G2142" t="s">
        <v>33</v>
      </c>
      <c r="H2142">
        <v>43534</v>
      </c>
      <c r="I2142">
        <v>28394</v>
      </c>
      <c r="J2142">
        <v>648</v>
      </c>
      <c r="K2142">
        <v>2.5099999999999998</v>
      </c>
      <c r="L2142">
        <v>2</v>
      </c>
      <c r="M2142" t="s">
        <v>28</v>
      </c>
      <c r="N2142" t="s">
        <v>1782</v>
      </c>
    </row>
    <row r="2143" spans="1:14" x14ac:dyDescent="0.3">
      <c r="A2143" t="s">
        <v>1972</v>
      </c>
      <c r="B2143" t="s">
        <v>1740</v>
      </c>
      <c r="C2143">
        <v>26</v>
      </c>
      <c r="D2143" t="s">
        <v>16</v>
      </c>
      <c r="E2143" t="s">
        <v>74</v>
      </c>
      <c r="F2143" t="s">
        <v>75</v>
      </c>
      <c r="G2143" t="s">
        <v>39</v>
      </c>
      <c r="H2143">
        <v>45130</v>
      </c>
      <c r="I2143">
        <v>40662</v>
      </c>
      <c r="J2143">
        <v>3064</v>
      </c>
      <c r="K2143">
        <v>3.36</v>
      </c>
      <c r="L2143">
        <v>2</v>
      </c>
      <c r="M2143" t="s">
        <v>28</v>
      </c>
      <c r="N2143" t="s">
        <v>1782</v>
      </c>
    </row>
    <row r="2144" spans="1:14" x14ac:dyDescent="0.3">
      <c r="A2144" t="s">
        <v>1973</v>
      </c>
      <c r="B2144" t="s">
        <v>1371</v>
      </c>
      <c r="C2144">
        <v>42</v>
      </c>
      <c r="D2144" t="s">
        <v>16</v>
      </c>
      <c r="E2144" t="s">
        <v>17</v>
      </c>
      <c r="F2144" t="s">
        <v>18</v>
      </c>
      <c r="G2144" t="s">
        <v>33</v>
      </c>
      <c r="H2144">
        <v>44890</v>
      </c>
      <c r="I2144">
        <v>46153</v>
      </c>
      <c r="J2144">
        <v>3196</v>
      </c>
      <c r="K2144">
        <v>4.1500000000000004</v>
      </c>
      <c r="L2144">
        <v>6</v>
      </c>
      <c r="M2144" t="s">
        <v>28</v>
      </c>
      <c r="N2144" t="s">
        <v>1782</v>
      </c>
    </row>
    <row r="2145" spans="1:14" x14ac:dyDescent="0.3">
      <c r="A2145" t="s">
        <v>1974</v>
      </c>
      <c r="B2145" t="s">
        <v>1195</v>
      </c>
      <c r="C2145">
        <v>33</v>
      </c>
      <c r="D2145" t="s">
        <v>16</v>
      </c>
      <c r="E2145" t="s">
        <v>31</v>
      </c>
      <c r="F2145" t="s">
        <v>32</v>
      </c>
      <c r="G2145" t="s">
        <v>53</v>
      </c>
      <c r="H2145">
        <v>42189</v>
      </c>
      <c r="I2145">
        <v>31517</v>
      </c>
      <c r="J2145">
        <v>1138</v>
      </c>
      <c r="K2145">
        <v>3.19</v>
      </c>
      <c r="L2145">
        <v>4</v>
      </c>
      <c r="M2145" t="s">
        <v>20</v>
      </c>
      <c r="N2145" t="s">
        <v>1782</v>
      </c>
    </row>
    <row r="2146" spans="1:14" x14ac:dyDescent="0.3">
      <c r="A2146" t="s">
        <v>358</v>
      </c>
      <c r="B2146" t="s">
        <v>130</v>
      </c>
      <c r="C2146">
        <v>28</v>
      </c>
      <c r="D2146" t="s">
        <v>16</v>
      </c>
      <c r="E2146" t="s">
        <v>74</v>
      </c>
      <c r="F2146" t="s">
        <v>75</v>
      </c>
      <c r="G2146" t="s">
        <v>33</v>
      </c>
      <c r="H2146">
        <v>44047</v>
      </c>
      <c r="I2146">
        <v>29091</v>
      </c>
      <c r="J2146">
        <v>898</v>
      </c>
      <c r="K2146">
        <v>3.59</v>
      </c>
      <c r="L2146">
        <v>2</v>
      </c>
      <c r="M2146" t="s">
        <v>20</v>
      </c>
      <c r="N2146" t="s">
        <v>1782</v>
      </c>
    </row>
    <row r="2147" spans="1:14" x14ac:dyDescent="0.3">
      <c r="A2147" t="s">
        <v>994</v>
      </c>
      <c r="B2147" t="s">
        <v>995</v>
      </c>
      <c r="C2147">
        <v>26</v>
      </c>
      <c r="D2147" t="s">
        <v>24</v>
      </c>
      <c r="E2147" t="s">
        <v>25</v>
      </c>
      <c r="F2147" t="s">
        <v>26</v>
      </c>
      <c r="G2147" t="s">
        <v>33</v>
      </c>
      <c r="H2147">
        <v>44789</v>
      </c>
      <c r="I2147">
        <v>38491</v>
      </c>
      <c r="J2147">
        <v>1398</v>
      </c>
      <c r="K2147">
        <v>2.99</v>
      </c>
      <c r="L2147">
        <v>3</v>
      </c>
      <c r="M2147" t="s">
        <v>34</v>
      </c>
      <c r="N2147" t="s">
        <v>1782</v>
      </c>
    </row>
    <row r="2148" spans="1:14" x14ac:dyDescent="0.3">
      <c r="A2148" t="s">
        <v>1975</v>
      </c>
      <c r="B2148" t="s">
        <v>843</v>
      </c>
      <c r="C2148">
        <v>34</v>
      </c>
      <c r="D2148" t="s">
        <v>24</v>
      </c>
      <c r="E2148" t="s">
        <v>74</v>
      </c>
      <c r="F2148" t="s">
        <v>75</v>
      </c>
      <c r="G2148" t="s">
        <v>19</v>
      </c>
      <c r="H2148">
        <v>44001</v>
      </c>
      <c r="I2148">
        <v>34318</v>
      </c>
      <c r="J2148">
        <v>799</v>
      </c>
      <c r="K2148">
        <v>2.4500000000000002</v>
      </c>
      <c r="L2148">
        <v>3</v>
      </c>
      <c r="M2148" t="s">
        <v>20</v>
      </c>
      <c r="N2148" t="s">
        <v>1782</v>
      </c>
    </row>
    <row r="2149" spans="1:14" x14ac:dyDescent="0.3">
      <c r="A2149" t="s">
        <v>621</v>
      </c>
      <c r="B2149" t="s">
        <v>71</v>
      </c>
      <c r="C2149">
        <v>39</v>
      </c>
      <c r="D2149" t="s">
        <v>24</v>
      </c>
      <c r="E2149" t="s">
        <v>31</v>
      </c>
      <c r="F2149" t="s">
        <v>32</v>
      </c>
      <c r="G2149" t="s">
        <v>53</v>
      </c>
      <c r="H2149">
        <v>42631</v>
      </c>
      <c r="I2149">
        <v>26169</v>
      </c>
      <c r="J2149">
        <v>1475</v>
      </c>
      <c r="K2149">
        <v>4.47</v>
      </c>
      <c r="L2149">
        <v>7</v>
      </c>
      <c r="M2149" t="s">
        <v>20</v>
      </c>
      <c r="N2149" t="s">
        <v>1782</v>
      </c>
    </row>
    <row r="2150" spans="1:14" x14ac:dyDescent="0.3">
      <c r="A2150" t="s">
        <v>1044</v>
      </c>
      <c r="B2150" t="s">
        <v>700</v>
      </c>
      <c r="C2150">
        <v>24</v>
      </c>
      <c r="D2150" t="s">
        <v>16</v>
      </c>
      <c r="E2150" t="s">
        <v>74</v>
      </c>
      <c r="F2150" t="s">
        <v>75</v>
      </c>
      <c r="G2150" t="s">
        <v>50</v>
      </c>
      <c r="H2150">
        <v>42403</v>
      </c>
      <c r="I2150">
        <v>32190</v>
      </c>
      <c r="J2150">
        <v>757</v>
      </c>
      <c r="K2150">
        <v>3.36</v>
      </c>
      <c r="L2150">
        <v>5</v>
      </c>
      <c r="M2150" t="s">
        <v>20</v>
      </c>
      <c r="N2150" t="s">
        <v>1782</v>
      </c>
    </row>
    <row r="2151" spans="1:14" x14ac:dyDescent="0.3">
      <c r="A2151" t="s">
        <v>1976</v>
      </c>
      <c r="B2151" t="s">
        <v>1643</v>
      </c>
      <c r="C2151">
        <v>27</v>
      </c>
      <c r="D2151" t="s">
        <v>24</v>
      </c>
      <c r="E2151" t="s">
        <v>31</v>
      </c>
      <c r="F2151" t="s">
        <v>32</v>
      </c>
      <c r="G2151" t="s">
        <v>50</v>
      </c>
      <c r="H2151">
        <v>42635</v>
      </c>
      <c r="I2151">
        <v>35404</v>
      </c>
      <c r="J2151">
        <v>2459</v>
      </c>
      <c r="K2151">
        <v>3.04</v>
      </c>
      <c r="L2151">
        <v>4</v>
      </c>
      <c r="M2151" t="s">
        <v>34</v>
      </c>
      <c r="N2151" t="s">
        <v>1782</v>
      </c>
    </row>
    <row r="2152" spans="1:14" x14ac:dyDescent="0.3">
      <c r="A2152" t="s">
        <v>1977</v>
      </c>
      <c r="B2152" t="s">
        <v>1023</v>
      </c>
      <c r="C2152">
        <v>27</v>
      </c>
      <c r="D2152" t="s">
        <v>24</v>
      </c>
      <c r="E2152" t="s">
        <v>62</v>
      </c>
      <c r="F2152" t="s">
        <v>63</v>
      </c>
      <c r="G2152" t="s">
        <v>53</v>
      </c>
      <c r="H2152">
        <v>45197</v>
      </c>
      <c r="I2152">
        <v>51902</v>
      </c>
      <c r="J2152">
        <v>3063</v>
      </c>
      <c r="K2152">
        <v>3.23</v>
      </c>
      <c r="L2152">
        <v>2</v>
      </c>
      <c r="M2152" t="s">
        <v>34</v>
      </c>
      <c r="N2152" t="s">
        <v>1782</v>
      </c>
    </row>
    <row r="2153" spans="1:14" x14ac:dyDescent="0.3">
      <c r="A2153" t="s">
        <v>1623</v>
      </c>
      <c r="B2153" t="s">
        <v>277</v>
      </c>
      <c r="C2153">
        <v>26</v>
      </c>
      <c r="D2153" t="s">
        <v>16</v>
      </c>
      <c r="E2153" t="s">
        <v>31</v>
      </c>
      <c r="F2153" t="s">
        <v>32</v>
      </c>
      <c r="G2153" t="s">
        <v>33</v>
      </c>
      <c r="H2153">
        <v>42820</v>
      </c>
      <c r="I2153">
        <v>33766</v>
      </c>
      <c r="J2153">
        <v>1394</v>
      </c>
      <c r="K2153">
        <v>4.55</v>
      </c>
      <c r="L2153">
        <v>0</v>
      </c>
      <c r="M2153" t="s">
        <v>34</v>
      </c>
      <c r="N2153" t="s">
        <v>1782</v>
      </c>
    </row>
    <row r="2154" spans="1:14" x14ac:dyDescent="0.3">
      <c r="A2154" t="s">
        <v>1032</v>
      </c>
      <c r="B2154" t="s">
        <v>836</v>
      </c>
      <c r="C2154">
        <v>35</v>
      </c>
      <c r="D2154" t="s">
        <v>24</v>
      </c>
      <c r="E2154" t="s">
        <v>62</v>
      </c>
      <c r="F2154" t="s">
        <v>63</v>
      </c>
      <c r="G2154" t="s">
        <v>27</v>
      </c>
      <c r="H2154">
        <v>43893</v>
      </c>
      <c r="I2154">
        <v>38273</v>
      </c>
      <c r="J2154">
        <v>2498</v>
      </c>
      <c r="K2154">
        <v>3.62</v>
      </c>
      <c r="L2154">
        <v>6</v>
      </c>
      <c r="M2154" t="s">
        <v>34</v>
      </c>
      <c r="N2154" t="s">
        <v>1782</v>
      </c>
    </row>
    <row r="2155" spans="1:14" x14ac:dyDescent="0.3">
      <c r="A2155" t="s">
        <v>1135</v>
      </c>
      <c r="B2155" t="s">
        <v>1136</v>
      </c>
      <c r="C2155">
        <v>32</v>
      </c>
      <c r="D2155" t="s">
        <v>16</v>
      </c>
      <c r="E2155" t="s">
        <v>74</v>
      </c>
      <c r="F2155" t="s">
        <v>75</v>
      </c>
      <c r="G2155" t="s">
        <v>19</v>
      </c>
      <c r="H2155">
        <v>43879</v>
      </c>
      <c r="I2155">
        <v>38567</v>
      </c>
      <c r="J2155">
        <v>2534</v>
      </c>
      <c r="K2155">
        <v>2.75</v>
      </c>
      <c r="L2155">
        <v>3</v>
      </c>
      <c r="M2155" t="s">
        <v>20</v>
      </c>
      <c r="N2155" t="s">
        <v>1782</v>
      </c>
    </row>
    <row r="2156" spans="1:14" x14ac:dyDescent="0.3">
      <c r="A2156" t="s">
        <v>1111</v>
      </c>
      <c r="B2156" t="s">
        <v>202</v>
      </c>
      <c r="C2156">
        <v>29</v>
      </c>
      <c r="D2156" t="s">
        <v>16</v>
      </c>
      <c r="E2156" t="s">
        <v>42</v>
      </c>
      <c r="F2156" t="s">
        <v>43</v>
      </c>
      <c r="G2156" t="s">
        <v>105</v>
      </c>
      <c r="H2156">
        <v>44910</v>
      </c>
      <c r="I2156">
        <v>38502</v>
      </c>
      <c r="J2156">
        <v>2338</v>
      </c>
      <c r="K2156">
        <v>3.89</v>
      </c>
      <c r="L2156">
        <v>3</v>
      </c>
      <c r="M2156" t="s">
        <v>28</v>
      </c>
      <c r="N2156" t="s">
        <v>1782</v>
      </c>
    </row>
    <row r="2157" spans="1:14" x14ac:dyDescent="0.3">
      <c r="A2157" t="s">
        <v>1571</v>
      </c>
      <c r="B2157" t="s">
        <v>786</v>
      </c>
      <c r="C2157">
        <v>27</v>
      </c>
      <c r="D2157" t="s">
        <v>16</v>
      </c>
      <c r="E2157" t="s">
        <v>31</v>
      </c>
      <c r="F2157" t="s">
        <v>32</v>
      </c>
      <c r="G2157" t="s">
        <v>105</v>
      </c>
      <c r="H2157">
        <v>42123</v>
      </c>
      <c r="I2157">
        <v>29805</v>
      </c>
      <c r="J2157">
        <v>2897</v>
      </c>
      <c r="K2157">
        <v>4.12</v>
      </c>
      <c r="L2157">
        <v>0</v>
      </c>
      <c r="M2157" t="s">
        <v>20</v>
      </c>
      <c r="N2157" t="s">
        <v>1782</v>
      </c>
    </row>
    <row r="2158" spans="1:14" x14ac:dyDescent="0.3">
      <c r="A2158" t="s">
        <v>1978</v>
      </c>
      <c r="B2158" t="s">
        <v>442</v>
      </c>
      <c r="C2158">
        <v>26</v>
      </c>
      <c r="D2158" t="s">
        <v>24</v>
      </c>
      <c r="E2158" t="s">
        <v>31</v>
      </c>
      <c r="F2158" t="s">
        <v>32</v>
      </c>
      <c r="G2158" t="s">
        <v>88</v>
      </c>
      <c r="H2158">
        <v>45020</v>
      </c>
      <c r="I2158">
        <v>35827</v>
      </c>
      <c r="J2158">
        <v>1199</v>
      </c>
      <c r="K2158">
        <v>3.54</v>
      </c>
      <c r="L2158">
        <v>3</v>
      </c>
      <c r="M2158" t="s">
        <v>20</v>
      </c>
      <c r="N2158" t="s">
        <v>1782</v>
      </c>
    </row>
    <row r="2159" spans="1:14" x14ac:dyDescent="0.3">
      <c r="A2159" t="s">
        <v>1268</v>
      </c>
      <c r="B2159" t="s">
        <v>395</v>
      </c>
      <c r="C2159">
        <v>41</v>
      </c>
      <c r="D2159" t="s">
        <v>16</v>
      </c>
      <c r="E2159" t="s">
        <v>17</v>
      </c>
      <c r="F2159" t="s">
        <v>18</v>
      </c>
      <c r="G2159" t="s">
        <v>27</v>
      </c>
      <c r="H2159">
        <v>42275</v>
      </c>
      <c r="I2159">
        <v>39938</v>
      </c>
      <c r="J2159">
        <v>4026</v>
      </c>
      <c r="K2159">
        <v>4.22</v>
      </c>
      <c r="L2159">
        <v>2</v>
      </c>
      <c r="M2159" t="s">
        <v>20</v>
      </c>
      <c r="N2159" t="s">
        <v>1782</v>
      </c>
    </row>
    <row r="2160" spans="1:14" x14ac:dyDescent="0.3">
      <c r="A2160" t="s">
        <v>1979</v>
      </c>
      <c r="B2160" t="s">
        <v>756</v>
      </c>
      <c r="C2160">
        <v>33</v>
      </c>
      <c r="D2160" t="s">
        <v>16</v>
      </c>
      <c r="E2160" t="s">
        <v>74</v>
      </c>
      <c r="F2160" t="s">
        <v>75</v>
      </c>
      <c r="G2160" t="s">
        <v>27</v>
      </c>
      <c r="H2160">
        <v>42346</v>
      </c>
      <c r="I2160">
        <v>28395</v>
      </c>
      <c r="J2160">
        <v>2696</v>
      </c>
      <c r="K2160">
        <v>4.3600000000000003</v>
      </c>
      <c r="L2160">
        <v>4</v>
      </c>
      <c r="M2160" t="s">
        <v>34</v>
      </c>
      <c r="N2160" t="s">
        <v>1782</v>
      </c>
    </row>
    <row r="2161" spans="1:14" x14ac:dyDescent="0.3">
      <c r="A2161" t="s">
        <v>1980</v>
      </c>
      <c r="B2161" t="s">
        <v>428</v>
      </c>
      <c r="C2161">
        <v>21</v>
      </c>
      <c r="D2161" t="s">
        <v>24</v>
      </c>
      <c r="E2161" t="s">
        <v>74</v>
      </c>
      <c r="F2161" t="s">
        <v>75</v>
      </c>
      <c r="G2161" t="s">
        <v>19</v>
      </c>
      <c r="H2161">
        <v>43114</v>
      </c>
      <c r="I2161">
        <v>36746</v>
      </c>
      <c r="J2161">
        <v>1617</v>
      </c>
      <c r="K2161">
        <v>2.4</v>
      </c>
      <c r="L2161">
        <v>4</v>
      </c>
      <c r="M2161" t="s">
        <v>34</v>
      </c>
      <c r="N2161" t="s">
        <v>1782</v>
      </c>
    </row>
    <row r="2162" spans="1:14" x14ac:dyDescent="0.3">
      <c r="A2162" t="s">
        <v>1369</v>
      </c>
      <c r="B2162" t="s">
        <v>104</v>
      </c>
      <c r="C2162">
        <v>32</v>
      </c>
      <c r="D2162" t="s">
        <v>16</v>
      </c>
      <c r="E2162" t="s">
        <v>31</v>
      </c>
      <c r="F2162" t="s">
        <v>32</v>
      </c>
      <c r="G2162" t="s">
        <v>19</v>
      </c>
      <c r="H2162">
        <v>43963</v>
      </c>
      <c r="I2162">
        <v>34829</v>
      </c>
      <c r="J2162">
        <v>1189</v>
      </c>
      <c r="K2162">
        <v>2.31</v>
      </c>
      <c r="L2162">
        <v>0</v>
      </c>
      <c r="M2162" t="s">
        <v>34</v>
      </c>
      <c r="N2162" t="s">
        <v>1782</v>
      </c>
    </row>
    <row r="2163" spans="1:14" x14ac:dyDescent="0.3">
      <c r="A2163" t="s">
        <v>424</v>
      </c>
      <c r="B2163" t="s">
        <v>231</v>
      </c>
      <c r="C2163">
        <v>37</v>
      </c>
      <c r="D2163" t="s">
        <v>24</v>
      </c>
      <c r="E2163" t="s">
        <v>74</v>
      </c>
      <c r="F2163" t="s">
        <v>75</v>
      </c>
      <c r="G2163" t="s">
        <v>27</v>
      </c>
      <c r="H2163">
        <v>42253</v>
      </c>
      <c r="I2163">
        <v>36529</v>
      </c>
      <c r="J2163">
        <v>931</v>
      </c>
      <c r="K2163">
        <v>3.36</v>
      </c>
      <c r="L2163">
        <v>3</v>
      </c>
      <c r="M2163" t="s">
        <v>20</v>
      </c>
      <c r="N2163" t="s">
        <v>1782</v>
      </c>
    </row>
    <row r="2164" spans="1:14" x14ac:dyDescent="0.3">
      <c r="A2164" t="s">
        <v>1485</v>
      </c>
      <c r="B2164" t="s">
        <v>499</v>
      </c>
      <c r="C2164">
        <v>30</v>
      </c>
      <c r="D2164" t="s">
        <v>24</v>
      </c>
      <c r="E2164" t="s">
        <v>37</v>
      </c>
      <c r="F2164" t="s">
        <v>38</v>
      </c>
      <c r="G2164" t="s">
        <v>50</v>
      </c>
      <c r="H2164">
        <v>42212</v>
      </c>
      <c r="I2164">
        <v>20387</v>
      </c>
      <c r="J2164">
        <v>1257</v>
      </c>
      <c r="K2164">
        <v>3.72</v>
      </c>
      <c r="L2164">
        <v>2</v>
      </c>
      <c r="M2164" t="s">
        <v>34</v>
      </c>
      <c r="N2164" t="s">
        <v>1782</v>
      </c>
    </row>
    <row r="2165" spans="1:14" x14ac:dyDescent="0.3">
      <c r="A2165" t="s">
        <v>1497</v>
      </c>
      <c r="B2165" t="s">
        <v>1498</v>
      </c>
      <c r="C2165">
        <v>34</v>
      </c>
      <c r="D2165" t="s">
        <v>16</v>
      </c>
      <c r="E2165" t="s">
        <v>58</v>
      </c>
      <c r="F2165" t="s">
        <v>59</v>
      </c>
      <c r="G2165" t="s">
        <v>50</v>
      </c>
      <c r="H2165">
        <v>43053</v>
      </c>
      <c r="I2165">
        <v>30416</v>
      </c>
      <c r="J2165">
        <v>652</v>
      </c>
      <c r="K2165">
        <v>2.95</v>
      </c>
      <c r="L2165">
        <v>5</v>
      </c>
      <c r="M2165" t="s">
        <v>28</v>
      </c>
      <c r="N2165" t="s">
        <v>1782</v>
      </c>
    </row>
    <row r="2166" spans="1:14" x14ac:dyDescent="0.3">
      <c r="A2166" t="s">
        <v>1981</v>
      </c>
      <c r="B2166" t="s">
        <v>1014</v>
      </c>
      <c r="C2166">
        <v>32</v>
      </c>
      <c r="D2166" t="s">
        <v>24</v>
      </c>
      <c r="E2166" t="s">
        <v>58</v>
      </c>
      <c r="F2166" t="s">
        <v>59</v>
      </c>
      <c r="G2166" t="s">
        <v>105</v>
      </c>
      <c r="H2166">
        <v>44660</v>
      </c>
      <c r="I2166">
        <v>28969</v>
      </c>
      <c r="J2166">
        <v>728</v>
      </c>
      <c r="K2166">
        <v>4.04</v>
      </c>
      <c r="L2166">
        <v>4</v>
      </c>
      <c r="M2166" t="s">
        <v>28</v>
      </c>
      <c r="N2166" t="s">
        <v>1782</v>
      </c>
    </row>
    <row r="2167" spans="1:14" x14ac:dyDescent="0.3">
      <c r="A2167" t="s">
        <v>963</v>
      </c>
      <c r="B2167" t="s">
        <v>930</v>
      </c>
      <c r="C2167">
        <v>39</v>
      </c>
      <c r="D2167" t="s">
        <v>16</v>
      </c>
      <c r="E2167" t="s">
        <v>25</v>
      </c>
      <c r="F2167" t="s">
        <v>26</v>
      </c>
      <c r="G2167" t="s">
        <v>27</v>
      </c>
      <c r="H2167">
        <v>43500</v>
      </c>
      <c r="I2167">
        <v>29006</v>
      </c>
      <c r="J2167">
        <v>2394</v>
      </c>
      <c r="K2167">
        <v>3.62</v>
      </c>
      <c r="L2167">
        <v>2</v>
      </c>
      <c r="M2167" t="s">
        <v>28</v>
      </c>
      <c r="N2167" t="s">
        <v>1782</v>
      </c>
    </row>
    <row r="2168" spans="1:14" x14ac:dyDescent="0.3">
      <c r="A2168" t="s">
        <v>1982</v>
      </c>
      <c r="B2168" t="s">
        <v>220</v>
      </c>
      <c r="C2168">
        <v>39</v>
      </c>
      <c r="D2168" t="s">
        <v>16</v>
      </c>
      <c r="E2168" t="s">
        <v>25</v>
      </c>
      <c r="F2168" t="s">
        <v>26</v>
      </c>
      <c r="G2168" t="s">
        <v>27</v>
      </c>
      <c r="H2168">
        <v>42122</v>
      </c>
      <c r="I2168">
        <v>32021</v>
      </c>
      <c r="J2168">
        <v>1750</v>
      </c>
      <c r="K2168">
        <v>3.42</v>
      </c>
      <c r="L2168">
        <v>1</v>
      </c>
      <c r="M2168" t="s">
        <v>34</v>
      </c>
      <c r="N2168" t="s">
        <v>1782</v>
      </c>
    </row>
    <row r="2169" spans="1:14" x14ac:dyDescent="0.3">
      <c r="A2169" t="s">
        <v>1183</v>
      </c>
      <c r="B2169" t="s">
        <v>1184</v>
      </c>
      <c r="C2169">
        <v>36</v>
      </c>
      <c r="D2169" t="s">
        <v>16</v>
      </c>
      <c r="E2169" t="s">
        <v>62</v>
      </c>
      <c r="F2169" t="s">
        <v>63</v>
      </c>
      <c r="G2169" t="s">
        <v>33</v>
      </c>
      <c r="H2169">
        <v>42706</v>
      </c>
      <c r="I2169">
        <v>44761</v>
      </c>
      <c r="J2169">
        <v>3160</v>
      </c>
      <c r="K2169">
        <v>3.61</v>
      </c>
      <c r="L2169">
        <v>2</v>
      </c>
      <c r="M2169" t="s">
        <v>20</v>
      </c>
      <c r="N2169" t="s">
        <v>1782</v>
      </c>
    </row>
    <row r="2170" spans="1:14" x14ac:dyDescent="0.3">
      <c r="A2170" t="s">
        <v>1983</v>
      </c>
      <c r="B2170" t="s">
        <v>85</v>
      </c>
      <c r="C2170">
        <v>41</v>
      </c>
      <c r="D2170" t="s">
        <v>16</v>
      </c>
      <c r="E2170" t="s">
        <v>25</v>
      </c>
      <c r="F2170" t="s">
        <v>26</v>
      </c>
      <c r="G2170" t="s">
        <v>39</v>
      </c>
      <c r="H2170">
        <v>45012</v>
      </c>
      <c r="I2170">
        <v>33873</v>
      </c>
      <c r="J2170">
        <v>2646</v>
      </c>
      <c r="K2170">
        <v>3.75</v>
      </c>
      <c r="L2170">
        <v>4</v>
      </c>
      <c r="M2170" t="s">
        <v>20</v>
      </c>
      <c r="N2170" t="s">
        <v>1782</v>
      </c>
    </row>
    <row r="2171" spans="1:14" x14ac:dyDescent="0.3">
      <c r="A2171" t="s">
        <v>1984</v>
      </c>
      <c r="B2171" t="s">
        <v>1018</v>
      </c>
      <c r="C2171">
        <v>24</v>
      </c>
      <c r="D2171" t="s">
        <v>24</v>
      </c>
      <c r="E2171" t="s">
        <v>37</v>
      </c>
      <c r="F2171" t="s">
        <v>38</v>
      </c>
      <c r="G2171" t="s">
        <v>88</v>
      </c>
      <c r="H2171">
        <v>43529</v>
      </c>
      <c r="I2171">
        <v>28084</v>
      </c>
      <c r="J2171">
        <v>524</v>
      </c>
      <c r="K2171">
        <v>2.46</v>
      </c>
      <c r="L2171">
        <v>8</v>
      </c>
      <c r="M2171" t="s">
        <v>34</v>
      </c>
      <c r="N2171" t="s">
        <v>1782</v>
      </c>
    </row>
    <row r="2172" spans="1:14" x14ac:dyDescent="0.3">
      <c r="A2172" t="s">
        <v>1261</v>
      </c>
      <c r="B2172" t="s">
        <v>333</v>
      </c>
      <c r="C2172">
        <v>24</v>
      </c>
      <c r="D2172" t="s">
        <v>24</v>
      </c>
      <c r="E2172" t="s">
        <v>31</v>
      </c>
      <c r="F2172" t="s">
        <v>32</v>
      </c>
      <c r="G2172" t="s">
        <v>53</v>
      </c>
      <c r="H2172">
        <v>42869</v>
      </c>
      <c r="I2172">
        <v>31011</v>
      </c>
      <c r="J2172">
        <v>873</v>
      </c>
      <c r="K2172">
        <v>3.6</v>
      </c>
      <c r="L2172">
        <v>6</v>
      </c>
      <c r="M2172" t="s">
        <v>28</v>
      </c>
      <c r="N2172" t="s">
        <v>1782</v>
      </c>
    </row>
    <row r="2173" spans="1:14" x14ac:dyDescent="0.3">
      <c r="A2173" t="s">
        <v>1985</v>
      </c>
      <c r="B2173" t="s">
        <v>23</v>
      </c>
      <c r="C2173">
        <v>33</v>
      </c>
      <c r="D2173" t="s">
        <v>16</v>
      </c>
      <c r="E2173" t="s">
        <v>58</v>
      </c>
      <c r="F2173" t="s">
        <v>59</v>
      </c>
      <c r="G2173" t="s">
        <v>88</v>
      </c>
      <c r="H2173">
        <v>43493</v>
      </c>
      <c r="I2173">
        <v>34848</v>
      </c>
      <c r="J2173">
        <v>1045</v>
      </c>
      <c r="K2173">
        <v>2.57</v>
      </c>
      <c r="L2173">
        <v>5</v>
      </c>
      <c r="M2173" t="s">
        <v>28</v>
      </c>
      <c r="N2173" t="s">
        <v>1782</v>
      </c>
    </row>
    <row r="2174" spans="1:14" x14ac:dyDescent="0.3">
      <c r="A2174" t="s">
        <v>1986</v>
      </c>
      <c r="B2174" t="s">
        <v>457</v>
      </c>
      <c r="C2174">
        <v>39</v>
      </c>
      <c r="D2174" t="s">
        <v>24</v>
      </c>
      <c r="E2174" t="s">
        <v>17</v>
      </c>
      <c r="F2174" t="s">
        <v>18</v>
      </c>
      <c r="G2174" t="s">
        <v>88</v>
      </c>
      <c r="H2174">
        <v>42428</v>
      </c>
      <c r="I2174">
        <v>44271</v>
      </c>
      <c r="J2174">
        <v>1643</v>
      </c>
      <c r="K2174">
        <v>3.03</v>
      </c>
      <c r="L2174">
        <v>3</v>
      </c>
      <c r="M2174" t="s">
        <v>20</v>
      </c>
      <c r="N2174" t="s">
        <v>1782</v>
      </c>
    </row>
    <row r="2175" spans="1:14" x14ac:dyDescent="0.3">
      <c r="A2175" t="s">
        <v>1987</v>
      </c>
      <c r="B2175" t="s">
        <v>283</v>
      </c>
      <c r="C2175">
        <v>32</v>
      </c>
      <c r="D2175" t="s">
        <v>24</v>
      </c>
      <c r="E2175" t="s">
        <v>58</v>
      </c>
      <c r="F2175" t="s">
        <v>59</v>
      </c>
      <c r="G2175" t="s">
        <v>33</v>
      </c>
      <c r="H2175">
        <v>44088</v>
      </c>
      <c r="I2175">
        <v>27913</v>
      </c>
      <c r="J2175">
        <v>1226</v>
      </c>
      <c r="K2175">
        <v>1.87</v>
      </c>
      <c r="L2175">
        <v>7</v>
      </c>
      <c r="M2175" t="s">
        <v>28</v>
      </c>
      <c r="N2175" t="s">
        <v>1782</v>
      </c>
    </row>
    <row r="2176" spans="1:14" x14ac:dyDescent="0.3">
      <c r="A2176" t="s">
        <v>1988</v>
      </c>
      <c r="B2176" t="s">
        <v>229</v>
      </c>
      <c r="C2176">
        <v>21</v>
      </c>
      <c r="D2176" t="s">
        <v>24</v>
      </c>
      <c r="E2176" t="s">
        <v>25</v>
      </c>
      <c r="F2176" t="s">
        <v>26</v>
      </c>
      <c r="G2176" t="s">
        <v>53</v>
      </c>
      <c r="H2176">
        <v>42958</v>
      </c>
      <c r="I2176">
        <v>34418</v>
      </c>
      <c r="J2176">
        <v>937</v>
      </c>
      <c r="K2176">
        <v>1.1399999999999999</v>
      </c>
      <c r="L2176">
        <v>4</v>
      </c>
      <c r="M2176" t="s">
        <v>34</v>
      </c>
      <c r="N2176" t="s">
        <v>1782</v>
      </c>
    </row>
    <row r="2177" spans="1:14" x14ac:dyDescent="0.3">
      <c r="A2177" t="s">
        <v>1989</v>
      </c>
      <c r="B2177" t="s">
        <v>77</v>
      </c>
      <c r="C2177">
        <v>30</v>
      </c>
      <c r="D2177" t="s">
        <v>16</v>
      </c>
      <c r="E2177" t="s">
        <v>62</v>
      </c>
      <c r="F2177" t="s">
        <v>63</v>
      </c>
      <c r="G2177" t="s">
        <v>88</v>
      </c>
      <c r="H2177">
        <v>44509</v>
      </c>
      <c r="I2177">
        <v>29257</v>
      </c>
      <c r="J2177">
        <v>2014</v>
      </c>
      <c r="K2177">
        <v>3.02</v>
      </c>
      <c r="L2177">
        <v>4</v>
      </c>
      <c r="M2177" t="s">
        <v>34</v>
      </c>
      <c r="N2177" t="s">
        <v>1782</v>
      </c>
    </row>
    <row r="2178" spans="1:14" x14ac:dyDescent="0.3">
      <c r="A2178" t="s">
        <v>420</v>
      </c>
      <c r="B2178" t="s">
        <v>421</v>
      </c>
      <c r="C2178">
        <v>29</v>
      </c>
      <c r="D2178" t="s">
        <v>16</v>
      </c>
      <c r="E2178" t="s">
        <v>74</v>
      </c>
      <c r="F2178" t="s">
        <v>75</v>
      </c>
      <c r="G2178" t="s">
        <v>27</v>
      </c>
      <c r="H2178">
        <v>43797</v>
      </c>
      <c r="I2178">
        <v>32792</v>
      </c>
      <c r="J2178">
        <v>2276</v>
      </c>
      <c r="K2178">
        <v>4.72</v>
      </c>
      <c r="L2178">
        <v>5</v>
      </c>
      <c r="M2178" t="s">
        <v>34</v>
      </c>
      <c r="N2178" t="s">
        <v>1782</v>
      </c>
    </row>
    <row r="2179" spans="1:14" x14ac:dyDescent="0.3">
      <c r="A2179" t="s">
        <v>544</v>
      </c>
      <c r="B2179" t="s">
        <v>470</v>
      </c>
      <c r="C2179">
        <v>43</v>
      </c>
      <c r="D2179" t="s">
        <v>24</v>
      </c>
      <c r="E2179" t="s">
        <v>31</v>
      </c>
      <c r="F2179" t="s">
        <v>32</v>
      </c>
      <c r="G2179" t="s">
        <v>19</v>
      </c>
      <c r="H2179">
        <v>43081</v>
      </c>
      <c r="I2179">
        <v>27771</v>
      </c>
      <c r="J2179">
        <v>2505</v>
      </c>
      <c r="K2179">
        <v>4.2</v>
      </c>
      <c r="L2179">
        <v>2</v>
      </c>
      <c r="M2179" t="s">
        <v>28</v>
      </c>
      <c r="N2179" t="s">
        <v>1782</v>
      </c>
    </row>
    <row r="2180" spans="1:14" x14ac:dyDescent="0.3">
      <c r="A2180" t="s">
        <v>1990</v>
      </c>
      <c r="B2180" t="s">
        <v>36</v>
      </c>
      <c r="C2180">
        <v>40</v>
      </c>
      <c r="D2180" t="s">
        <v>24</v>
      </c>
      <c r="E2180" t="s">
        <v>37</v>
      </c>
      <c r="F2180" t="s">
        <v>38</v>
      </c>
      <c r="G2180" t="s">
        <v>39</v>
      </c>
      <c r="H2180">
        <v>43054</v>
      </c>
      <c r="I2180">
        <v>23412</v>
      </c>
      <c r="J2180">
        <v>1103</v>
      </c>
      <c r="K2180">
        <v>3.06</v>
      </c>
      <c r="L2180">
        <v>1</v>
      </c>
      <c r="M2180" t="s">
        <v>28</v>
      </c>
      <c r="N2180" t="s">
        <v>1782</v>
      </c>
    </row>
    <row r="2181" spans="1:14" x14ac:dyDescent="0.3">
      <c r="A2181" t="s">
        <v>1991</v>
      </c>
      <c r="B2181" t="s">
        <v>1020</v>
      </c>
      <c r="C2181">
        <v>28</v>
      </c>
      <c r="D2181" t="s">
        <v>16</v>
      </c>
      <c r="E2181" t="s">
        <v>37</v>
      </c>
      <c r="F2181" t="s">
        <v>38</v>
      </c>
      <c r="G2181" t="s">
        <v>39</v>
      </c>
      <c r="H2181">
        <v>45304</v>
      </c>
      <c r="I2181">
        <v>31768</v>
      </c>
      <c r="J2181">
        <v>2454</v>
      </c>
      <c r="K2181">
        <v>3.8</v>
      </c>
      <c r="L2181">
        <v>0</v>
      </c>
      <c r="M2181" t="s">
        <v>28</v>
      </c>
      <c r="N2181" t="s">
        <v>1782</v>
      </c>
    </row>
    <row r="2182" spans="1:14" x14ac:dyDescent="0.3">
      <c r="A2182" t="s">
        <v>139</v>
      </c>
      <c r="B2182" t="s">
        <v>140</v>
      </c>
      <c r="C2182">
        <v>27</v>
      </c>
      <c r="D2182" t="s">
        <v>16</v>
      </c>
      <c r="E2182" t="s">
        <v>37</v>
      </c>
      <c r="F2182" t="s">
        <v>38</v>
      </c>
      <c r="G2182" t="s">
        <v>53</v>
      </c>
      <c r="H2182">
        <v>42968</v>
      </c>
      <c r="I2182">
        <v>31864</v>
      </c>
      <c r="J2182">
        <v>2843</v>
      </c>
      <c r="K2182">
        <v>3.75</v>
      </c>
      <c r="L2182">
        <v>7</v>
      </c>
      <c r="M2182" t="s">
        <v>20</v>
      </c>
      <c r="N2182" t="s">
        <v>1782</v>
      </c>
    </row>
    <row r="2183" spans="1:14" x14ac:dyDescent="0.3">
      <c r="A2183" t="s">
        <v>1992</v>
      </c>
      <c r="B2183" t="s">
        <v>1189</v>
      </c>
      <c r="C2183">
        <v>24</v>
      </c>
      <c r="D2183" t="s">
        <v>16</v>
      </c>
      <c r="E2183" t="s">
        <v>62</v>
      </c>
      <c r="F2183" t="s">
        <v>63</v>
      </c>
      <c r="G2183" t="s">
        <v>88</v>
      </c>
      <c r="H2183">
        <v>44259</v>
      </c>
      <c r="I2183">
        <v>45488</v>
      </c>
      <c r="J2183">
        <v>1419</v>
      </c>
      <c r="K2183">
        <v>3.26</v>
      </c>
      <c r="L2183">
        <v>2</v>
      </c>
      <c r="M2183" t="s">
        <v>28</v>
      </c>
      <c r="N2183" t="s">
        <v>1782</v>
      </c>
    </row>
    <row r="2184" spans="1:14" x14ac:dyDescent="0.3">
      <c r="A2184" t="s">
        <v>1152</v>
      </c>
      <c r="B2184" t="s">
        <v>1115</v>
      </c>
      <c r="C2184">
        <v>27</v>
      </c>
      <c r="D2184" t="s">
        <v>24</v>
      </c>
      <c r="E2184" t="s">
        <v>74</v>
      </c>
      <c r="F2184" t="s">
        <v>75</v>
      </c>
      <c r="G2184" t="s">
        <v>19</v>
      </c>
      <c r="H2184">
        <v>43376</v>
      </c>
      <c r="I2184">
        <v>30071</v>
      </c>
      <c r="J2184">
        <v>1515</v>
      </c>
      <c r="K2184">
        <v>3.09</v>
      </c>
      <c r="L2184">
        <v>1</v>
      </c>
      <c r="M2184" t="s">
        <v>28</v>
      </c>
      <c r="N2184" t="s">
        <v>1782</v>
      </c>
    </row>
    <row r="2185" spans="1:14" x14ac:dyDescent="0.3">
      <c r="A2185" t="s">
        <v>1993</v>
      </c>
      <c r="B2185" t="s">
        <v>577</v>
      </c>
      <c r="C2185">
        <v>33</v>
      </c>
      <c r="D2185" t="s">
        <v>16</v>
      </c>
      <c r="E2185" t="s">
        <v>37</v>
      </c>
      <c r="F2185" t="s">
        <v>38</v>
      </c>
      <c r="G2185" t="s">
        <v>88</v>
      </c>
      <c r="H2185">
        <v>45469</v>
      </c>
      <c r="I2185">
        <v>29897</v>
      </c>
      <c r="J2185">
        <v>553</v>
      </c>
      <c r="K2185">
        <v>2.2000000000000002</v>
      </c>
      <c r="L2185">
        <v>4</v>
      </c>
      <c r="M2185" t="s">
        <v>28</v>
      </c>
      <c r="N2185" t="s">
        <v>1782</v>
      </c>
    </row>
    <row r="2186" spans="1:14" x14ac:dyDescent="0.3">
      <c r="A2186" t="s">
        <v>1994</v>
      </c>
      <c r="B2186" t="s">
        <v>402</v>
      </c>
      <c r="C2186">
        <v>30</v>
      </c>
      <c r="D2186" t="s">
        <v>24</v>
      </c>
      <c r="E2186" t="s">
        <v>31</v>
      </c>
      <c r="F2186" t="s">
        <v>32</v>
      </c>
      <c r="G2186" t="s">
        <v>50</v>
      </c>
      <c r="H2186">
        <v>43043</v>
      </c>
      <c r="I2186">
        <v>32965</v>
      </c>
      <c r="J2186">
        <v>2028</v>
      </c>
      <c r="K2186">
        <v>2.6</v>
      </c>
      <c r="L2186">
        <v>0</v>
      </c>
      <c r="M2186" t="s">
        <v>20</v>
      </c>
      <c r="N2186" t="s">
        <v>1782</v>
      </c>
    </row>
    <row r="2187" spans="1:14" x14ac:dyDescent="0.3">
      <c r="A2187" t="s">
        <v>1995</v>
      </c>
      <c r="B2187" t="s">
        <v>1011</v>
      </c>
      <c r="C2187">
        <v>35</v>
      </c>
      <c r="D2187" t="s">
        <v>16</v>
      </c>
      <c r="E2187" t="s">
        <v>17</v>
      </c>
      <c r="F2187" t="s">
        <v>18</v>
      </c>
      <c r="G2187" t="s">
        <v>53</v>
      </c>
      <c r="H2187">
        <v>45121</v>
      </c>
      <c r="I2187">
        <v>48127</v>
      </c>
      <c r="J2187">
        <v>1765</v>
      </c>
      <c r="K2187">
        <v>2.8</v>
      </c>
      <c r="L2187">
        <v>4</v>
      </c>
      <c r="M2187" t="s">
        <v>20</v>
      </c>
      <c r="N2187" t="s">
        <v>1782</v>
      </c>
    </row>
    <row r="2188" spans="1:14" x14ac:dyDescent="0.3">
      <c r="A2188" t="s">
        <v>1225</v>
      </c>
      <c r="B2188" t="s">
        <v>463</v>
      </c>
      <c r="C2188">
        <v>31</v>
      </c>
      <c r="D2188" t="s">
        <v>24</v>
      </c>
      <c r="E2188" t="s">
        <v>58</v>
      </c>
      <c r="F2188" t="s">
        <v>59</v>
      </c>
      <c r="G2188" t="s">
        <v>53</v>
      </c>
      <c r="H2188">
        <v>45426</v>
      </c>
      <c r="I2188">
        <v>30581</v>
      </c>
      <c r="J2188">
        <v>1637</v>
      </c>
      <c r="K2188">
        <v>2.54</v>
      </c>
      <c r="L2188">
        <v>3</v>
      </c>
      <c r="M2188" t="s">
        <v>34</v>
      </c>
      <c r="N2188" t="s">
        <v>1782</v>
      </c>
    </row>
    <row r="2189" spans="1:14" x14ac:dyDescent="0.3">
      <c r="A2189" t="s">
        <v>1996</v>
      </c>
      <c r="B2189" t="s">
        <v>67</v>
      </c>
      <c r="C2189">
        <v>31</v>
      </c>
      <c r="D2189" t="s">
        <v>16</v>
      </c>
      <c r="E2189" t="s">
        <v>25</v>
      </c>
      <c r="F2189" t="s">
        <v>26</v>
      </c>
      <c r="G2189" t="s">
        <v>27</v>
      </c>
      <c r="H2189">
        <v>42714</v>
      </c>
      <c r="I2189">
        <v>27936</v>
      </c>
      <c r="J2189">
        <v>515</v>
      </c>
      <c r="K2189">
        <v>2.99</v>
      </c>
      <c r="L2189">
        <v>4</v>
      </c>
      <c r="M2189" t="s">
        <v>28</v>
      </c>
      <c r="N2189" t="s">
        <v>1782</v>
      </c>
    </row>
    <row r="2190" spans="1:14" x14ac:dyDescent="0.3">
      <c r="A2190" t="s">
        <v>1997</v>
      </c>
      <c r="B2190" t="s">
        <v>1189</v>
      </c>
      <c r="C2190">
        <v>34</v>
      </c>
      <c r="D2190" t="s">
        <v>16</v>
      </c>
      <c r="E2190" t="s">
        <v>31</v>
      </c>
      <c r="F2190" t="s">
        <v>32</v>
      </c>
      <c r="G2190" t="s">
        <v>19</v>
      </c>
      <c r="H2190">
        <v>43697</v>
      </c>
      <c r="I2190">
        <v>29574</v>
      </c>
      <c r="J2190">
        <v>1215</v>
      </c>
      <c r="K2190">
        <v>2.77</v>
      </c>
      <c r="L2190">
        <v>1</v>
      </c>
      <c r="M2190" t="s">
        <v>34</v>
      </c>
      <c r="N2190" t="s">
        <v>1782</v>
      </c>
    </row>
    <row r="2191" spans="1:14" x14ac:dyDescent="0.3">
      <c r="A2191" t="s">
        <v>1998</v>
      </c>
      <c r="B2191" t="s">
        <v>1189</v>
      </c>
      <c r="C2191">
        <v>32</v>
      </c>
      <c r="D2191" t="s">
        <v>24</v>
      </c>
      <c r="E2191" t="s">
        <v>37</v>
      </c>
      <c r="F2191" t="s">
        <v>38</v>
      </c>
      <c r="G2191" t="s">
        <v>88</v>
      </c>
      <c r="H2191">
        <v>42989</v>
      </c>
      <c r="I2191">
        <v>22078</v>
      </c>
      <c r="J2191">
        <v>1615</v>
      </c>
      <c r="K2191">
        <v>3.68</v>
      </c>
      <c r="L2191">
        <v>4</v>
      </c>
      <c r="M2191" t="s">
        <v>28</v>
      </c>
      <c r="N2191" t="s">
        <v>1782</v>
      </c>
    </row>
    <row r="2192" spans="1:14" x14ac:dyDescent="0.3">
      <c r="A2192" t="s">
        <v>1999</v>
      </c>
      <c r="B2192" t="s">
        <v>1740</v>
      </c>
      <c r="C2192">
        <v>26</v>
      </c>
      <c r="D2192" t="s">
        <v>24</v>
      </c>
      <c r="E2192" t="s">
        <v>17</v>
      </c>
      <c r="F2192" t="s">
        <v>18</v>
      </c>
      <c r="G2192" t="s">
        <v>19</v>
      </c>
      <c r="H2192">
        <v>43900</v>
      </c>
      <c r="I2192">
        <v>50618</v>
      </c>
      <c r="J2192">
        <v>2038</v>
      </c>
      <c r="K2192">
        <v>2.64</v>
      </c>
      <c r="L2192">
        <v>3</v>
      </c>
      <c r="M2192" t="s">
        <v>34</v>
      </c>
      <c r="N2192" t="s">
        <v>1782</v>
      </c>
    </row>
    <row r="2193" spans="1:14" x14ac:dyDescent="0.3">
      <c r="A2193" t="s">
        <v>2000</v>
      </c>
      <c r="B2193" t="s">
        <v>346</v>
      </c>
      <c r="C2193">
        <v>40</v>
      </c>
      <c r="D2193" t="s">
        <v>16</v>
      </c>
      <c r="E2193" t="s">
        <v>37</v>
      </c>
      <c r="F2193" t="s">
        <v>38</v>
      </c>
      <c r="G2193" t="s">
        <v>53</v>
      </c>
      <c r="H2193">
        <v>42908</v>
      </c>
      <c r="I2193">
        <v>27837</v>
      </c>
      <c r="J2193">
        <v>708</v>
      </c>
      <c r="K2193">
        <v>3.32</v>
      </c>
      <c r="L2193">
        <v>3</v>
      </c>
      <c r="M2193" t="s">
        <v>28</v>
      </c>
      <c r="N2193" t="s">
        <v>1782</v>
      </c>
    </row>
    <row r="2194" spans="1:14" x14ac:dyDescent="0.3">
      <c r="A2194" t="s">
        <v>2001</v>
      </c>
      <c r="B2194" t="s">
        <v>515</v>
      </c>
      <c r="C2194">
        <v>27</v>
      </c>
      <c r="D2194" t="s">
        <v>24</v>
      </c>
      <c r="E2194" t="s">
        <v>74</v>
      </c>
      <c r="F2194" t="s">
        <v>75</v>
      </c>
      <c r="G2194" t="s">
        <v>50</v>
      </c>
      <c r="H2194">
        <v>42749</v>
      </c>
      <c r="I2194">
        <v>30044</v>
      </c>
      <c r="J2194">
        <v>1737</v>
      </c>
      <c r="K2194">
        <v>2.62</v>
      </c>
      <c r="L2194">
        <v>2</v>
      </c>
      <c r="M2194" t="s">
        <v>20</v>
      </c>
      <c r="N2194" t="s">
        <v>1782</v>
      </c>
    </row>
    <row r="2195" spans="1:14" x14ac:dyDescent="0.3">
      <c r="A2195" t="s">
        <v>2002</v>
      </c>
      <c r="B2195" t="s">
        <v>393</v>
      </c>
      <c r="C2195">
        <v>31</v>
      </c>
      <c r="D2195" t="s">
        <v>24</v>
      </c>
      <c r="E2195" t="s">
        <v>25</v>
      </c>
      <c r="F2195" t="s">
        <v>26</v>
      </c>
      <c r="G2195" t="s">
        <v>105</v>
      </c>
      <c r="H2195">
        <v>43995</v>
      </c>
      <c r="I2195">
        <v>40709</v>
      </c>
      <c r="J2195">
        <v>1585</v>
      </c>
      <c r="K2195">
        <v>2.11</v>
      </c>
      <c r="L2195">
        <v>5</v>
      </c>
      <c r="M2195" t="s">
        <v>34</v>
      </c>
      <c r="N2195" t="s">
        <v>1782</v>
      </c>
    </row>
    <row r="2196" spans="1:14" x14ac:dyDescent="0.3">
      <c r="A2196" t="s">
        <v>873</v>
      </c>
      <c r="B2196" t="s">
        <v>512</v>
      </c>
      <c r="C2196">
        <v>27</v>
      </c>
      <c r="D2196" t="s">
        <v>16</v>
      </c>
      <c r="E2196" t="s">
        <v>74</v>
      </c>
      <c r="F2196" t="s">
        <v>75</v>
      </c>
      <c r="G2196" t="s">
        <v>88</v>
      </c>
      <c r="H2196">
        <v>44547</v>
      </c>
      <c r="I2196">
        <v>36433</v>
      </c>
      <c r="J2196">
        <v>1339</v>
      </c>
      <c r="K2196">
        <v>2.25</v>
      </c>
      <c r="L2196">
        <v>2</v>
      </c>
      <c r="M2196" t="s">
        <v>20</v>
      </c>
      <c r="N2196" t="s">
        <v>1782</v>
      </c>
    </row>
    <row r="2197" spans="1:14" x14ac:dyDescent="0.3">
      <c r="A2197" t="s">
        <v>2003</v>
      </c>
      <c r="B2197" t="s">
        <v>997</v>
      </c>
      <c r="C2197">
        <v>34</v>
      </c>
      <c r="D2197" t="s">
        <v>16</v>
      </c>
      <c r="E2197" t="s">
        <v>17</v>
      </c>
      <c r="F2197" t="s">
        <v>18</v>
      </c>
      <c r="G2197" t="s">
        <v>33</v>
      </c>
      <c r="H2197">
        <v>42415</v>
      </c>
      <c r="I2197">
        <v>46817</v>
      </c>
      <c r="J2197">
        <v>3547</v>
      </c>
      <c r="K2197">
        <v>4.04</v>
      </c>
      <c r="L2197">
        <v>6</v>
      </c>
      <c r="M2197" t="s">
        <v>20</v>
      </c>
      <c r="N2197" t="s">
        <v>1782</v>
      </c>
    </row>
    <row r="2198" spans="1:14" x14ac:dyDescent="0.3">
      <c r="A2198" t="s">
        <v>1338</v>
      </c>
      <c r="B2198" t="s">
        <v>439</v>
      </c>
      <c r="C2198">
        <v>31</v>
      </c>
      <c r="D2198" t="s">
        <v>16</v>
      </c>
      <c r="E2198" t="s">
        <v>58</v>
      </c>
      <c r="F2198" t="s">
        <v>59</v>
      </c>
      <c r="G2198" t="s">
        <v>88</v>
      </c>
      <c r="H2198">
        <v>44600</v>
      </c>
      <c r="I2198">
        <v>28773</v>
      </c>
      <c r="J2198">
        <v>2213</v>
      </c>
      <c r="K2198">
        <v>3.37</v>
      </c>
      <c r="L2198">
        <v>1</v>
      </c>
      <c r="M2198" t="s">
        <v>34</v>
      </c>
      <c r="N2198" t="s">
        <v>1782</v>
      </c>
    </row>
    <row r="2199" spans="1:14" x14ac:dyDescent="0.3">
      <c r="A2199" t="s">
        <v>861</v>
      </c>
      <c r="B2199" t="s">
        <v>253</v>
      </c>
      <c r="C2199">
        <v>38</v>
      </c>
      <c r="D2199" t="s">
        <v>16</v>
      </c>
      <c r="E2199" t="s">
        <v>58</v>
      </c>
      <c r="F2199" t="s">
        <v>59</v>
      </c>
      <c r="G2199" t="s">
        <v>88</v>
      </c>
      <c r="H2199">
        <v>42062</v>
      </c>
      <c r="I2199">
        <v>32067</v>
      </c>
      <c r="J2199">
        <v>912</v>
      </c>
      <c r="K2199">
        <v>2.15</v>
      </c>
      <c r="L2199">
        <v>2</v>
      </c>
      <c r="M2199" t="s">
        <v>34</v>
      </c>
      <c r="N2199" t="s">
        <v>1782</v>
      </c>
    </row>
    <row r="2200" spans="1:14" x14ac:dyDescent="0.3">
      <c r="A2200" t="s">
        <v>1647</v>
      </c>
      <c r="B2200" t="s">
        <v>531</v>
      </c>
      <c r="C2200">
        <v>38</v>
      </c>
      <c r="D2200" t="s">
        <v>16</v>
      </c>
      <c r="E2200" t="s">
        <v>62</v>
      </c>
      <c r="F2200" t="s">
        <v>63</v>
      </c>
      <c r="G2200" t="s">
        <v>50</v>
      </c>
      <c r="H2200">
        <v>42157</v>
      </c>
      <c r="I2200">
        <v>41442</v>
      </c>
      <c r="J2200">
        <v>2073</v>
      </c>
      <c r="K2200">
        <v>3.24</v>
      </c>
      <c r="L2200">
        <v>1</v>
      </c>
      <c r="M2200" t="s">
        <v>34</v>
      </c>
      <c r="N2200" t="s">
        <v>1782</v>
      </c>
    </row>
    <row r="2201" spans="1:14" x14ac:dyDescent="0.3">
      <c r="A2201" t="s">
        <v>48</v>
      </c>
      <c r="B2201" t="s">
        <v>49</v>
      </c>
      <c r="C2201">
        <v>25</v>
      </c>
      <c r="D2201" t="s">
        <v>16</v>
      </c>
      <c r="E2201" t="s">
        <v>37</v>
      </c>
      <c r="F2201" t="s">
        <v>38</v>
      </c>
      <c r="G2201" t="s">
        <v>50</v>
      </c>
      <c r="H2201">
        <v>42578</v>
      </c>
      <c r="I2201">
        <v>27260</v>
      </c>
      <c r="J2201">
        <v>1514</v>
      </c>
      <c r="K2201">
        <v>2.81</v>
      </c>
      <c r="L2201">
        <v>2</v>
      </c>
      <c r="M2201" t="s">
        <v>20</v>
      </c>
      <c r="N2201" t="s">
        <v>1782</v>
      </c>
    </row>
    <row r="2202" spans="1:14" x14ac:dyDescent="0.3">
      <c r="A2202" t="s">
        <v>2004</v>
      </c>
      <c r="B2202" t="s">
        <v>797</v>
      </c>
      <c r="C2202">
        <v>35</v>
      </c>
      <c r="D2202" t="s">
        <v>24</v>
      </c>
      <c r="E2202" t="s">
        <v>31</v>
      </c>
      <c r="F2202" t="s">
        <v>32</v>
      </c>
      <c r="G2202" t="s">
        <v>19</v>
      </c>
      <c r="H2202">
        <v>42916</v>
      </c>
      <c r="I2202">
        <v>23937</v>
      </c>
      <c r="J2202">
        <v>869</v>
      </c>
      <c r="K2202">
        <v>3.29</v>
      </c>
      <c r="L2202">
        <v>4</v>
      </c>
      <c r="M2202" t="s">
        <v>20</v>
      </c>
      <c r="N2202" t="s">
        <v>1782</v>
      </c>
    </row>
    <row r="2203" spans="1:14" x14ac:dyDescent="0.3">
      <c r="A2203" t="s">
        <v>2005</v>
      </c>
      <c r="B2203" t="s">
        <v>384</v>
      </c>
      <c r="C2203">
        <v>31</v>
      </c>
      <c r="D2203" t="s">
        <v>24</v>
      </c>
      <c r="E2203" t="s">
        <v>25</v>
      </c>
      <c r="F2203" t="s">
        <v>26</v>
      </c>
      <c r="G2203" t="s">
        <v>50</v>
      </c>
      <c r="H2203">
        <v>42940</v>
      </c>
      <c r="I2203">
        <v>33257</v>
      </c>
      <c r="J2203">
        <v>2511</v>
      </c>
      <c r="K2203">
        <v>3.16</v>
      </c>
      <c r="L2203">
        <v>3</v>
      </c>
      <c r="M2203" t="s">
        <v>20</v>
      </c>
      <c r="N2203" t="s">
        <v>1782</v>
      </c>
    </row>
    <row r="2204" spans="1:14" x14ac:dyDescent="0.3">
      <c r="A2204" t="s">
        <v>239</v>
      </c>
      <c r="B2204" t="s">
        <v>240</v>
      </c>
      <c r="C2204">
        <v>25</v>
      </c>
      <c r="D2204" t="s">
        <v>16</v>
      </c>
      <c r="E2204" t="s">
        <v>17</v>
      </c>
      <c r="F2204" t="s">
        <v>18</v>
      </c>
      <c r="G2204" t="s">
        <v>50</v>
      </c>
      <c r="H2204">
        <v>43741</v>
      </c>
      <c r="I2204">
        <v>41375</v>
      </c>
      <c r="J2204">
        <v>2922</v>
      </c>
      <c r="K2204">
        <v>4.04</v>
      </c>
      <c r="L2204">
        <v>3</v>
      </c>
      <c r="M2204" t="s">
        <v>34</v>
      </c>
      <c r="N2204" t="s">
        <v>1782</v>
      </c>
    </row>
    <row r="2205" spans="1:14" x14ac:dyDescent="0.3">
      <c r="A2205" t="s">
        <v>1402</v>
      </c>
      <c r="B2205" t="s">
        <v>165</v>
      </c>
      <c r="C2205">
        <v>26</v>
      </c>
      <c r="D2205" t="s">
        <v>24</v>
      </c>
      <c r="E2205" t="s">
        <v>17</v>
      </c>
      <c r="F2205" t="s">
        <v>18</v>
      </c>
      <c r="G2205" t="s">
        <v>19</v>
      </c>
      <c r="H2205">
        <v>43144</v>
      </c>
      <c r="I2205">
        <v>41749</v>
      </c>
      <c r="J2205">
        <v>554</v>
      </c>
      <c r="K2205">
        <v>1.92</v>
      </c>
      <c r="L2205">
        <v>9</v>
      </c>
      <c r="M2205" t="s">
        <v>28</v>
      </c>
      <c r="N2205" t="s">
        <v>1782</v>
      </c>
    </row>
    <row r="2206" spans="1:14" x14ac:dyDescent="0.3">
      <c r="A2206" t="s">
        <v>1701</v>
      </c>
      <c r="B2206" t="s">
        <v>1277</v>
      </c>
      <c r="C2206">
        <v>27</v>
      </c>
      <c r="D2206" t="s">
        <v>24</v>
      </c>
      <c r="E2206" t="s">
        <v>17</v>
      </c>
      <c r="F2206" t="s">
        <v>18</v>
      </c>
      <c r="G2206" t="s">
        <v>27</v>
      </c>
      <c r="H2206">
        <v>45600</v>
      </c>
      <c r="I2206">
        <v>40978</v>
      </c>
      <c r="J2206">
        <v>2664</v>
      </c>
      <c r="K2206">
        <v>3.56</v>
      </c>
      <c r="L2206">
        <v>4</v>
      </c>
      <c r="M2206" t="s">
        <v>20</v>
      </c>
      <c r="N2206" t="s">
        <v>1782</v>
      </c>
    </row>
    <row r="2207" spans="1:14" x14ac:dyDescent="0.3">
      <c r="A2207" t="s">
        <v>269</v>
      </c>
      <c r="B2207" t="s">
        <v>270</v>
      </c>
      <c r="C2207">
        <v>33</v>
      </c>
      <c r="D2207" t="s">
        <v>24</v>
      </c>
      <c r="E2207" t="s">
        <v>62</v>
      </c>
      <c r="F2207" t="s">
        <v>63</v>
      </c>
      <c r="G2207" t="s">
        <v>19</v>
      </c>
      <c r="H2207">
        <v>44822</v>
      </c>
      <c r="I2207">
        <v>34541</v>
      </c>
      <c r="J2207">
        <v>2206</v>
      </c>
      <c r="K2207">
        <v>3.97</v>
      </c>
      <c r="L2207">
        <v>1</v>
      </c>
      <c r="M2207" t="s">
        <v>28</v>
      </c>
      <c r="N2207" t="s">
        <v>1782</v>
      </c>
    </row>
    <row r="2208" spans="1:14" x14ac:dyDescent="0.3">
      <c r="A2208" t="s">
        <v>135</v>
      </c>
      <c r="B2208" t="s">
        <v>136</v>
      </c>
      <c r="C2208">
        <v>40</v>
      </c>
      <c r="D2208" t="s">
        <v>16</v>
      </c>
      <c r="E2208" t="s">
        <v>25</v>
      </c>
      <c r="F2208" t="s">
        <v>26</v>
      </c>
      <c r="G2208" t="s">
        <v>88</v>
      </c>
      <c r="H2208">
        <v>45633</v>
      </c>
      <c r="I2208">
        <v>35697</v>
      </c>
      <c r="J2208">
        <v>1466</v>
      </c>
      <c r="K2208">
        <v>3.63</v>
      </c>
      <c r="L2208">
        <v>4</v>
      </c>
      <c r="M2208" t="s">
        <v>20</v>
      </c>
      <c r="N2208" t="s">
        <v>1782</v>
      </c>
    </row>
    <row r="2209" spans="1:14" x14ac:dyDescent="0.3">
      <c r="A2209" t="s">
        <v>2006</v>
      </c>
      <c r="B2209" t="s">
        <v>1100</v>
      </c>
      <c r="C2209">
        <v>49</v>
      </c>
      <c r="D2209" t="s">
        <v>24</v>
      </c>
      <c r="E2209" t="s">
        <v>74</v>
      </c>
      <c r="F2209" t="s">
        <v>75</v>
      </c>
      <c r="G2209" t="s">
        <v>105</v>
      </c>
      <c r="H2209">
        <v>45610</v>
      </c>
      <c r="I2209">
        <v>33843</v>
      </c>
      <c r="J2209">
        <v>1291</v>
      </c>
      <c r="K2209">
        <v>2.99</v>
      </c>
      <c r="L2209">
        <v>1</v>
      </c>
      <c r="M2209" t="s">
        <v>34</v>
      </c>
      <c r="N2209" t="s">
        <v>1782</v>
      </c>
    </row>
    <row r="2210" spans="1:14" x14ac:dyDescent="0.3">
      <c r="A2210" t="s">
        <v>2007</v>
      </c>
      <c r="B2210" t="s">
        <v>319</v>
      </c>
      <c r="C2210">
        <v>33</v>
      </c>
      <c r="D2210" t="s">
        <v>16</v>
      </c>
      <c r="E2210" t="s">
        <v>31</v>
      </c>
      <c r="F2210" t="s">
        <v>32</v>
      </c>
      <c r="G2210" t="s">
        <v>53</v>
      </c>
      <c r="H2210">
        <v>45355</v>
      </c>
      <c r="I2210">
        <v>37826</v>
      </c>
      <c r="J2210">
        <v>2373</v>
      </c>
      <c r="K2210">
        <v>3.74</v>
      </c>
      <c r="L2210">
        <v>0</v>
      </c>
      <c r="M2210" t="s">
        <v>28</v>
      </c>
      <c r="N2210" t="s">
        <v>1782</v>
      </c>
    </row>
    <row r="2211" spans="1:14" x14ac:dyDescent="0.3">
      <c r="A2211" t="s">
        <v>631</v>
      </c>
      <c r="B2211" t="s">
        <v>632</v>
      </c>
      <c r="C2211">
        <v>29</v>
      </c>
      <c r="D2211" t="s">
        <v>24</v>
      </c>
      <c r="E2211" t="s">
        <v>58</v>
      </c>
      <c r="F2211" t="s">
        <v>59</v>
      </c>
      <c r="G2211" t="s">
        <v>50</v>
      </c>
      <c r="H2211">
        <v>44875</v>
      </c>
      <c r="I2211">
        <v>31186</v>
      </c>
      <c r="J2211">
        <v>2739</v>
      </c>
      <c r="K2211">
        <v>3.72</v>
      </c>
      <c r="L2211">
        <v>5</v>
      </c>
      <c r="M2211" t="s">
        <v>20</v>
      </c>
      <c r="N2211" t="s">
        <v>1782</v>
      </c>
    </row>
    <row r="2212" spans="1:14" x14ac:dyDescent="0.3">
      <c r="A2212" t="s">
        <v>1720</v>
      </c>
      <c r="B2212" t="s">
        <v>1197</v>
      </c>
      <c r="C2212">
        <v>36</v>
      </c>
      <c r="D2212" t="s">
        <v>24</v>
      </c>
      <c r="E2212" t="s">
        <v>31</v>
      </c>
      <c r="F2212" t="s">
        <v>32</v>
      </c>
      <c r="G2212" t="s">
        <v>50</v>
      </c>
      <c r="H2212">
        <v>44332</v>
      </c>
      <c r="I2212">
        <v>30240</v>
      </c>
      <c r="J2212">
        <v>1245</v>
      </c>
      <c r="K2212">
        <v>2.4</v>
      </c>
      <c r="L2212">
        <v>1</v>
      </c>
      <c r="M2212" t="s">
        <v>20</v>
      </c>
      <c r="N2212" t="s">
        <v>1782</v>
      </c>
    </row>
    <row r="2213" spans="1:14" x14ac:dyDescent="0.3">
      <c r="A2213" t="s">
        <v>2008</v>
      </c>
      <c r="B2213" t="s">
        <v>1491</v>
      </c>
      <c r="C2213">
        <v>24</v>
      </c>
      <c r="D2213" t="s">
        <v>16</v>
      </c>
      <c r="E2213" t="s">
        <v>62</v>
      </c>
      <c r="F2213" t="s">
        <v>63</v>
      </c>
      <c r="G2213" t="s">
        <v>105</v>
      </c>
      <c r="H2213">
        <v>43890</v>
      </c>
      <c r="I2213">
        <v>45357</v>
      </c>
      <c r="J2213">
        <v>1851</v>
      </c>
      <c r="K2213">
        <v>2.91</v>
      </c>
      <c r="L2213">
        <v>5</v>
      </c>
      <c r="M2213" t="s">
        <v>34</v>
      </c>
      <c r="N2213" t="s">
        <v>1782</v>
      </c>
    </row>
    <row r="2214" spans="1:14" x14ac:dyDescent="0.3">
      <c r="A2214" t="s">
        <v>2009</v>
      </c>
      <c r="B2214" t="s">
        <v>302</v>
      </c>
      <c r="C2214">
        <v>46</v>
      </c>
      <c r="D2214" t="s">
        <v>24</v>
      </c>
      <c r="E2214" t="s">
        <v>42</v>
      </c>
      <c r="F2214" t="s">
        <v>43</v>
      </c>
      <c r="G2214" t="s">
        <v>33</v>
      </c>
      <c r="H2214">
        <v>43225</v>
      </c>
      <c r="I2214">
        <v>39382</v>
      </c>
      <c r="J2214">
        <v>1430</v>
      </c>
      <c r="K2214">
        <v>2.33</v>
      </c>
      <c r="L2214">
        <v>2</v>
      </c>
      <c r="M2214" t="s">
        <v>28</v>
      </c>
      <c r="N2214" t="s">
        <v>1782</v>
      </c>
    </row>
    <row r="2215" spans="1:14" x14ac:dyDescent="0.3">
      <c r="A2215" t="s">
        <v>1499</v>
      </c>
      <c r="B2215" t="s">
        <v>1100</v>
      </c>
      <c r="C2215">
        <v>28</v>
      </c>
      <c r="D2215" t="s">
        <v>24</v>
      </c>
      <c r="E2215" t="s">
        <v>58</v>
      </c>
      <c r="F2215" t="s">
        <v>59</v>
      </c>
      <c r="G2215" t="s">
        <v>33</v>
      </c>
      <c r="H2215">
        <v>45083</v>
      </c>
      <c r="I2215">
        <v>27587</v>
      </c>
      <c r="J2215">
        <v>1146</v>
      </c>
      <c r="K2215">
        <v>4.3099999999999996</v>
      </c>
      <c r="L2215">
        <v>2</v>
      </c>
      <c r="M2215" t="s">
        <v>28</v>
      </c>
      <c r="N2215" t="s">
        <v>1782</v>
      </c>
    </row>
    <row r="2216" spans="1:14" x14ac:dyDescent="0.3">
      <c r="A2216" t="s">
        <v>1129</v>
      </c>
      <c r="B2216" t="s">
        <v>1130</v>
      </c>
      <c r="C2216">
        <v>40</v>
      </c>
      <c r="D2216" t="s">
        <v>16</v>
      </c>
      <c r="E2216" t="s">
        <v>42</v>
      </c>
      <c r="F2216" t="s">
        <v>43</v>
      </c>
      <c r="G2216" t="s">
        <v>19</v>
      </c>
      <c r="H2216">
        <v>43856</v>
      </c>
      <c r="I2216">
        <v>46631</v>
      </c>
      <c r="J2216">
        <v>1359</v>
      </c>
      <c r="K2216">
        <v>4.33</v>
      </c>
      <c r="L2216">
        <v>0</v>
      </c>
      <c r="M2216" t="s">
        <v>34</v>
      </c>
      <c r="N2216" t="s">
        <v>1782</v>
      </c>
    </row>
    <row r="2217" spans="1:14" x14ac:dyDescent="0.3">
      <c r="A2217" t="s">
        <v>1191</v>
      </c>
      <c r="B2217" t="s">
        <v>1023</v>
      </c>
      <c r="C2217">
        <v>28</v>
      </c>
      <c r="D2217" t="s">
        <v>24</v>
      </c>
      <c r="E2217" t="s">
        <v>74</v>
      </c>
      <c r="F2217" t="s">
        <v>75</v>
      </c>
      <c r="G2217" t="s">
        <v>27</v>
      </c>
      <c r="H2217">
        <v>42530</v>
      </c>
      <c r="I2217">
        <v>28302</v>
      </c>
      <c r="J2217">
        <v>1139</v>
      </c>
      <c r="K2217">
        <v>3.32</v>
      </c>
      <c r="L2217">
        <v>1</v>
      </c>
      <c r="M2217" t="s">
        <v>34</v>
      </c>
      <c r="N2217" t="s">
        <v>1782</v>
      </c>
    </row>
    <row r="2218" spans="1:14" x14ac:dyDescent="0.3">
      <c r="A2218" t="s">
        <v>1154</v>
      </c>
      <c r="B2218" t="s">
        <v>335</v>
      </c>
      <c r="C2218">
        <v>24</v>
      </c>
      <c r="D2218" t="s">
        <v>16</v>
      </c>
      <c r="E2218" t="s">
        <v>17</v>
      </c>
      <c r="F2218" t="s">
        <v>18</v>
      </c>
      <c r="G2218" t="s">
        <v>50</v>
      </c>
      <c r="H2218">
        <v>42438</v>
      </c>
      <c r="I2218">
        <v>42601</v>
      </c>
      <c r="J2218">
        <v>1940</v>
      </c>
      <c r="K2218">
        <v>3.49</v>
      </c>
      <c r="L2218">
        <v>1</v>
      </c>
      <c r="M2218" t="s">
        <v>28</v>
      </c>
      <c r="N2218" t="s">
        <v>1782</v>
      </c>
    </row>
    <row r="2219" spans="1:14" x14ac:dyDescent="0.3">
      <c r="A2219" t="s">
        <v>2010</v>
      </c>
      <c r="B2219" t="s">
        <v>898</v>
      </c>
      <c r="C2219">
        <v>33</v>
      </c>
      <c r="D2219" t="s">
        <v>16</v>
      </c>
      <c r="E2219" t="s">
        <v>62</v>
      </c>
      <c r="F2219" t="s">
        <v>63</v>
      </c>
      <c r="G2219" t="s">
        <v>88</v>
      </c>
      <c r="H2219">
        <v>42319</v>
      </c>
      <c r="I2219">
        <v>34925</v>
      </c>
      <c r="J2219">
        <v>2770</v>
      </c>
      <c r="K2219">
        <v>5</v>
      </c>
      <c r="L2219">
        <v>1</v>
      </c>
      <c r="M2219" t="s">
        <v>28</v>
      </c>
      <c r="N2219" t="s">
        <v>1782</v>
      </c>
    </row>
    <row r="2220" spans="1:14" x14ac:dyDescent="0.3">
      <c r="A2220" t="s">
        <v>1065</v>
      </c>
      <c r="B2220" t="s">
        <v>1060</v>
      </c>
      <c r="C2220">
        <v>32</v>
      </c>
      <c r="D2220" t="s">
        <v>24</v>
      </c>
      <c r="E2220" t="s">
        <v>58</v>
      </c>
      <c r="F2220" t="s">
        <v>59</v>
      </c>
      <c r="G2220" t="s">
        <v>88</v>
      </c>
      <c r="H2220">
        <v>44366</v>
      </c>
      <c r="I2220">
        <v>32507</v>
      </c>
      <c r="J2220">
        <v>848</v>
      </c>
      <c r="K2220">
        <v>2.99</v>
      </c>
      <c r="L2220">
        <v>3</v>
      </c>
      <c r="M2220" t="s">
        <v>20</v>
      </c>
      <c r="N2220" t="s">
        <v>1782</v>
      </c>
    </row>
    <row r="2221" spans="1:14" x14ac:dyDescent="0.3">
      <c r="A2221" t="s">
        <v>1082</v>
      </c>
      <c r="B2221" t="s">
        <v>404</v>
      </c>
      <c r="C2221">
        <v>29</v>
      </c>
      <c r="D2221" t="s">
        <v>16</v>
      </c>
      <c r="E2221" t="s">
        <v>42</v>
      </c>
      <c r="F2221" t="s">
        <v>43</v>
      </c>
      <c r="G2221" t="s">
        <v>88</v>
      </c>
      <c r="H2221">
        <v>43831</v>
      </c>
      <c r="I2221">
        <v>39249</v>
      </c>
      <c r="J2221">
        <v>1170</v>
      </c>
      <c r="K2221">
        <v>2.58</v>
      </c>
      <c r="L2221">
        <v>3</v>
      </c>
      <c r="M2221" t="s">
        <v>20</v>
      </c>
      <c r="N2221" t="s">
        <v>1782</v>
      </c>
    </row>
    <row r="2222" spans="1:14" x14ac:dyDescent="0.3">
      <c r="A2222" t="s">
        <v>1193</v>
      </c>
      <c r="B2222" t="s">
        <v>312</v>
      </c>
      <c r="C2222">
        <v>21</v>
      </c>
      <c r="D2222" t="s">
        <v>24</v>
      </c>
      <c r="E2222" t="s">
        <v>42</v>
      </c>
      <c r="F2222" t="s">
        <v>43</v>
      </c>
      <c r="G2222" t="s">
        <v>33</v>
      </c>
      <c r="H2222">
        <v>43248</v>
      </c>
      <c r="I2222">
        <v>37557</v>
      </c>
      <c r="J2222">
        <v>2348</v>
      </c>
      <c r="K2222">
        <v>3.71</v>
      </c>
      <c r="L2222">
        <v>3</v>
      </c>
      <c r="M2222" t="s">
        <v>28</v>
      </c>
      <c r="N2222" t="s">
        <v>1782</v>
      </c>
    </row>
    <row r="2223" spans="1:14" x14ac:dyDescent="0.3">
      <c r="A2223" t="s">
        <v>1428</v>
      </c>
      <c r="B2223" t="s">
        <v>1297</v>
      </c>
      <c r="C2223">
        <v>34</v>
      </c>
      <c r="D2223" t="s">
        <v>16</v>
      </c>
      <c r="E2223" t="s">
        <v>25</v>
      </c>
      <c r="F2223" t="s">
        <v>26</v>
      </c>
      <c r="G2223" t="s">
        <v>53</v>
      </c>
      <c r="H2223">
        <v>44032</v>
      </c>
      <c r="I2223">
        <v>20628</v>
      </c>
      <c r="J2223">
        <v>739</v>
      </c>
      <c r="K2223">
        <v>3.03</v>
      </c>
      <c r="L2223">
        <v>2</v>
      </c>
      <c r="M2223" t="s">
        <v>34</v>
      </c>
      <c r="N2223" t="s">
        <v>1782</v>
      </c>
    </row>
    <row r="2224" spans="1:14" x14ac:dyDescent="0.3">
      <c r="A2224" t="s">
        <v>848</v>
      </c>
      <c r="B2224" t="s">
        <v>572</v>
      </c>
      <c r="C2224">
        <v>21</v>
      </c>
      <c r="D2224" t="s">
        <v>24</v>
      </c>
      <c r="E2224" t="s">
        <v>37</v>
      </c>
      <c r="F2224" t="s">
        <v>38</v>
      </c>
      <c r="G2224" t="s">
        <v>33</v>
      </c>
      <c r="H2224">
        <v>45337</v>
      </c>
      <c r="I2224">
        <v>31696</v>
      </c>
      <c r="J2224">
        <v>940</v>
      </c>
      <c r="K2224">
        <v>3.8</v>
      </c>
      <c r="L2224">
        <v>3</v>
      </c>
      <c r="M2224" t="s">
        <v>34</v>
      </c>
      <c r="N2224" t="s">
        <v>1782</v>
      </c>
    </row>
    <row r="2225" spans="1:14" x14ac:dyDescent="0.3">
      <c r="A2225" t="s">
        <v>2011</v>
      </c>
      <c r="B2225" t="s">
        <v>984</v>
      </c>
      <c r="C2225">
        <v>36</v>
      </c>
      <c r="D2225" t="s">
        <v>16</v>
      </c>
      <c r="E2225" t="s">
        <v>42</v>
      </c>
      <c r="F2225" t="s">
        <v>43</v>
      </c>
      <c r="G2225" t="s">
        <v>33</v>
      </c>
      <c r="H2225">
        <v>45424</v>
      </c>
      <c r="I2225">
        <v>51447</v>
      </c>
      <c r="J2225">
        <v>2070</v>
      </c>
      <c r="K2225">
        <v>4.63</v>
      </c>
      <c r="L2225">
        <v>4</v>
      </c>
      <c r="M2225" t="s">
        <v>20</v>
      </c>
      <c r="N2225" t="s">
        <v>1782</v>
      </c>
    </row>
    <row r="2226" spans="1:14" x14ac:dyDescent="0.3">
      <c r="A2226" t="s">
        <v>2012</v>
      </c>
      <c r="B2226" t="s">
        <v>506</v>
      </c>
      <c r="C2226">
        <v>38</v>
      </c>
      <c r="D2226" t="s">
        <v>24</v>
      </c>
      <c r="E2226" t="s">
        <v>62</v>
      </c>
      <c r="F2226" t="s">
        <v>63</v>
      </c>
      <c r="G2226" t="s">
        <v>105</v>
      </c>
      <c r="H2226">
        <v>45596</v>
      </c>
      <c r="I2226">
        <v>36246</v>
      </c>
      <c r="J2226">
        <v>1644</v>
      </c>
      <c r="K2226">
        <v>2.39</v>
      </c>
      <c r="L2226">
        <v>5</v>
      </c>
      <c r="M2226" t="s">
        <v>34</v>
      </c>
      <c r="N2226" t="s">
        <v>1782</v>
      </c>
    </row>
    <row r="2227" spans="1:14" x14ac:dyDescent="0.3">
      <c r="A2227" t="s">
        <v>1097</v>
      </c>
      <c r="B2227" t="s">
        <v>362</v>
      </c>
      <c r="C2227">
        <v>30</v>
      </c>
      <c r="D2227" t="s">
        <v>16</v>
      </c>
      <c r="E2227" t="s">
        <v>74</v>
      </c>
      <c r="F2227" t="s">
        <v>75</v>
      </c>
      <c r="G2227" t="s">
        <v>88</v>
      </c>
      <c r="H2227">
        <v>42403</v>
      </c>
      <c r="I2227">
        <v>32761</v>
      </c>
      <c r="J2227">
        <v>1616</v>
      </c>
      <c r="K2227">
        <v>2.82</v>
      </c>
      <c r="L2227">
        <v>3</v>
      </c>
      <c r="M2227" t="s">
        <v>34</v>
      </c>
      <c r="N2227" t="s">
        <v>1782</v>
      </c>
    </row>
    <row r="2228" spans="1:14" x14ac:dyDescent="0.3">
      <c r="A2228" t="s">
        <v>158</v>
      </c>
      <c r="B2228" t="s">
        <v>159</v>
      </c>
      <c r="C2228">
        <v>26</v>
      </c>
      <c r="D2228" t="s">
        <v>16</v>
      </c>
      <c r="E2228" t="s">
        <v>42</v>
      </c>
      <c r="F2228" t="s">
        <v>43</v>
      </c>
      <c r="G2228" t="s">
        <v>53</v>
      </c>
      <c r="H2228">
        <v>42845</v>
      </c>
      <c r="I2228">
        <v>33807</v>
      </c>
      <c r="J2228">
        <v>2119</v>
      </c>
      <c r="K2228">
        <v>3.13</v>
      </c>
      <c r="L2228">
        <v>0</v>
      </c>
      <c r="M2228" t="s">
        <v>20</v>
      </c>
      <c r="N2228" t="s">
        <v>1782</v>
      </c>
    </row>
    <row r="2229" spans="1:14" x14ac:dyDescent="0.3">
      <c r="A2229" t="s">
        <v>241</v>
      </c>
      <c r="B2229" t="s">
        <v>227</v>
      </c>
      <c r="C2229">
        <v>31</v>
      </c>
      <c r="D2229" t="s">
        <v>16</v>
      </c>
      <c r="E2229" t="s">
        <v>62</v>
      </c>
      <c r="F2229" t="s">
        <v>63</v>
      </c>
      <c r="G2229" t="s">
        <v>39</v>
      </c>
      <c r="H2229">
        <v>43727</v>
      </c>
      <c r="I2229">
        <v>39027</v>
      </c>
      <c r="J2229">
        <v>905</v>
      </c>
      <c r="K2229">
        <v>3.07</v>
      </c>
      <c r="L2229">
        <v>3</v>
      </c>
      <c r="M2229" t="s">
        <v>20</v>
      </c>
      <c r="N2229" t="s">
        <v>1782</v>
      </c>
    </row>
    <row r="2230" spans="1:14" x14ac:dyDescent="0.3">
      <c r="A2230" t="s">
        <v>1271</v>
      </c>
      <c r="B2230" t="s">
        <v>220</v>
      </c>
      <c r="C2230">
        <v>26</v>
      </c>
      <c r="D2230" t="s">
        <v>24</v>
      </c>
      <c r="E2230" t="s">
        <v>37</v>
      </c>
      <c r="F2230" t="s">
        <v>38</v>
      </c>
      <c r="G2230" t="s">
        <v>19</v>
      </c>
      <c r="H2230">
        <v>42374</v>
      </c>
      <c r="I2230">
        <v>28590</v>
      </c>
      <c r="J2230">
        <v>1145</v>
      </c>
      <c r="K2230">
        <v>3.5</v>
      </c>
      <c r="L2230">
        <v>6</v>
      </c>
      <c r="M2230" t="s">
        <v>20</v>
      </c>
      <c r="N2230" t="s">
        <v>1782</v>
      </c>
    </row>
    <row r="2231" spans="1:14" x14ac:dyDescent="0.3">
      <c r="A2231" t="s">
        <v>1392</v>
      </c>
      <c r="B2231" t="s">
        <v>912</v>
      </c>
      <c r="C2231">
        <v>38</v>
      </c>
      <c r="D2231" t="s">
        <v>24</v>
      </c>
      <c r="E2231" t="s">
        <v>74</v>
      </c>
      <c r="F2231" t="s">
        <v>75</v>
      </c>
      <c r="G2231" t="s">
        <v>105</v>
      </c>
      <c r="H2231">
        <v>42985</v>
      </c>
      <c r="I2231">
        <v>35788</v>
      </c>
      <c r="J2231">
        <v>1487</v>
      </c>
      <c r="K2231">
        <v>5</v>
      </c>
      <c r="L2231">
        <v>6</v>
      </c>
      <c r="M2231" t="s">
        <v>34</v>
      </c>
      <c r="N2231" t="s">
        <v>1782</v>
      </c>
    </row>
    <row r="2232" spans="1:14" x14ac:dyDescent="0.3">
      <c r="A2232" t="s">
        <v>246</v>
      </c>
      <c r="B2232" t="s">
        <v>247</v>
      </c>
      <c r="C2232">
        <v>27</v>
      </c>
      <c r="D2232" t="s">
        <v>24</v>
      </c>
      <c r="E2232" t="s">
        <v>37</v>
      </c>
      <c r="F2232" t="s">
        <v>38</v>
      </c>
      <c r="G2232" t="s">
        <v>19</v>
      </c>
      <c r="H2232">
        <v>44505</v>
      </c>
      <c r="I2232">
        <v>29003</v>
      </c>
      <c r="J2232">
        <v>1801</v>
      </c>
      <c r="K2232">
        <v>3.21</v>
      </c>
      <c r="L2232">
        <v>1</v>
      </c>
      <c r="M2232" t="s">
        <v>20</v>
      </c>
      <c r="N2232" t="s">
        <v>1782</v>
      </c>
    </row>
    <row r="2233" spans="1:14" x14ac:dyDescent="0.3">
      <c r="A2233" t="s">
        <v>1229</v>
      </c>
      <c r="B2233" t="s">
        <v>1230</v>
      </c>
      <c r="C2233">
        <v>35</v>
      </c>
      <c r="D2233" t="s">
        <v>24</v>
      </c>
      <c r="E2233" t="s">
        <v>25</v>
      </c>
      <c r="F2233" t="s">
        <v>26</v>
      </c>
      <c r="G2233" t="s">
        <v>105</v>
      </c>
      <c r="H2233">
        <v>45011</v>
      </c>
      <c r="I2233">
        <v>29266</v>
      </c>
      <c r="J2233">
        <v>801</v>
      </c>
      <c r="K2233">
        <v>4.0199999999999996</v>
      </c>
      <c r="L2233">
        <v>4</v>
      </c>
      <c r="M2233" t="s">
        <v>28</v>
      </c>
      <c r="N2233" t="s">
        <v>1782</v>
      </c>
    </row>
    <row r="2234" spans="1:14" x14ac:dyDescent="0.3">
      <c r="A2234" t="s">
        <v>2013</v>
      </c>
      <c r="B2234" t="s">
        <v>446</v>
      </c>
      <c r="C2234">
        <v>30</v>
      </c>
      <c r="D2234" t="s">
        <v>16</v>
      </c>
      <c r="E2234" t="s">
        <v>42</v>
      </c>
      <c r="F2234" t="s">
        <v>43</v>
      </c>
      <c r="G2234" t="s">
        <v>33</v>
      </c>
      <c r="H2234">
        <v>44314</v>
      </c>
      <c r="I2234">
        <v>41863</v>
      </c>
      <c r="J2234">
        <v>4011</v>
      </c>
      <c r="K2234">
        <v>4.33</v>
      </c>
      <c r="L2234">
        <v>4</v>
      </c>
      <c r="M2234" t="s">
        <v>28</v>
      </c>
      <c r="N2234" t="s">
        <v>1782</v>
      </c>
    </row>
    <row r="2235" spans="1:14" x14ac:dyDescent="0.3">
      <c r="A2235" t="s">
        <v>2014</v>
      </c>
      <c r="B2235" t="s">
        <v>126</v>
      </c>
      <c r="C2235">
        <v>28</v>
      </c>
      <c r="D2235" t="s">
        <v>24</v>
      </c>
      <c r="E2235" t="s">
        <v>37</v>
      </c>
      <c r="F2235" t="s">
        <v>38</v>
      </c>
      <c r="G2235" t="s">
        <v>105</v>
      </c>
      <c r="H2235">
        <v>44847</v>
      </c>
      <c r="I2235">
        <v>32417</v>
      </c>
      <c r="J2235">
        <v>2522</v>
      </c>
      <c r="K2235">
        <v>3.37</v>
      </c>
      <c r="L2235">
        <v>4</v>
      </c>
      <c r="M2235" t="s">
        <v>20</v>
      </c>
      <c r="N2235" t="s">
        <v>1782</v>
      </c>
    </row>
    <row r="2236" spans="1:14" x14ac:dyDescent="0.3">
      <c r="A2236" t="s">
        <v>1121</v>
      </c>
      <c r="B2236" t="s">
        <v>174</v>
      </c>
      <c r="C2236">
        <v>28</v>
      </c>
      <c r="D2236" t="s">
        <v>16</v>
      </c>
      <c r="E2236" t="s">
        <v>42</v>
      </c>
      <c r="F2236" t="s">
        <v>43</v>
      </c>
      <c r="G2236" t="s">
        <v>105</v>
      </c>
      <c r="H2236">
        <v>43223</v>
      </c>
      <c r="I2236">
        <v>36835</v>
      </c>
      <c r="J2236">
        <v>1092</v>
      </c>
      <c r="K2236">
        <v>2.58</v>
      </c>
      <c r="L2236">
        <v>1</v>
      </c>
      <c r="M2236" t="s">
        <v>28</v>
      </c>
      <c r="N2236" t="s">
        <v>1782</v>
      </c>
    </row>
    <row r="2237" spans="1:14" x14ac:dyDescent="0.3">
      <c r="A2237" t="s">
        <v>144</v>
      </c>
      <c r="B2237" t="s">
        <v>145</v>
      </c>
      <c r="C2237">
        <v>35</v>
      </c>
      <c r="D2237" t="s">
        <v>24</v>
      </c>
      <c r="E2237" t="s">
        <v>17</v>
      </c>
      <c r="F2237" t="s">
        <v>18</v>
      </c>
      <c r="G2237" t="s">
        <v>50</v>
      </c>
      <c r="H2237">
        <v>45600</v>
      </c>
      <c r="I2237">
        <v>45252</v>
      </c>
      <c r="J2237">
        <v>1416</v>
      </c>
      <c r="K2237">
        <v>2.82</v>
      </c>
      <c r="L2237">
        <v>4</v>
      </c>
      <c r="M2237" t="s">
        <v>20</v>
      </c>
      <c r="N2237" t="s">
        <v>1782</v>
      </c>
    </row>
    <row r="2238" spans="1:14" x14ac:dyDescent="0.3">
      <c r="A2238" t="s">
        <v>1502</v>
      </c>
      <c r="B2238" t="s">
        <v>211</v>
      </c>
      <c r="C2238">
        <v>34</v>
      </c>
      <c r="D2238" t="s">
        <v>16</v>
      </c>
      <c r="E2238" t="s">
        <v>25</v>
      </c>
      <c r="F2238" t="s">
        <v>26</v>
      </c>
      <c r="G2238" t="s">
        <v>27</v>
      </c>
      <c r="H2238">
        <v>45467</v>
      </c>
      <c r="I2238">
        <v>37815</v>
      </c>
      <c r="J2238">
        <v>1970</v>
      </c>
      <c r="K2238">
        <v>4.12</v>
      </c>
      <c r="L2238">
        <v>0</v>
      </c>
      <c r="M2238" t="s">
        <v>34</v>
      </c>
      <c r="N2238" t="s">
        <v>1782</v>
      </c>
    </row>
    <row r="2239" spans="1:14" x14ac:dyDescent="0.3">
      <c r="A2239" t="s">
        <v>2015</v>
      </c>
      <c r="B2239" t="s">
        <v>630</v>
      </c>
      <c r="C2239">
        <v>38</v>
      </c>
      <c r="D2239" t="s">
        <v>16</v>
      </c>
      <c r="E2239" t="s">
        <v>17</v>
      </c>
      <c r="F2239" t="s">
        <v>18</v>
      </c>
      <c r="G2239" t="s">
        <v>50</v>
      </c>
      <c r="H2239">
        <v>43935</v>
      </c>
      <c r="I2239">
        <v>45684</v>
      </c>
      <c r="J2239">
        <v>1282</v>
      </c>
      <c r="K2239">
        <v>2.75</v>
      </c>
      <c r="L2239">
        <v>1</v>
      </c>
      <c r="M2239" t="s">
        <v>28</v>
      </c>
      <c r="N2239" t="s">
        <v>1782</v>
      </c>
    </row>
    <row r="2240" spans="1:14" x14ac:dyDescent="0.3">
      <c r="A2240" t="s">
        <v>2016</v>
      </c>
      <c r="B2240" t="s">
        <v>104</v>
      </c>
      <c r="C2240">
        <v>34</v>
      </c>
      <c r="D2240" t="s">
        <v>16</v>
      </c>
      <c r="E2240" t="s">
        <v>62</v>
      </c>
      <c r="F2240" t="s">
        <v>63</v>
      </c>
      <c r="G2240" t="s">
        <v>19</v>
      </c>
      <c r="H2240">
        <v>42527</v>
      </c>
      <c r="I2240">
        <v>38886</v>
      </c>
      <c r="J2240">
        <v>1922</v>
      </c>
      <c r="K2240">
        <v>4.04</v>
      </c>
      <c r="L2240">
        <v>1</v>
      </c>
      <c r="M2240" t="s">
        <v>28</v>
      </c>
      <c r="N2240" t="s">
        <v>1782</v>
      </c>
    </row>
    <row r="2241" spans="1:14" x14ac:dyDescent="0.3">
      <c r="A2241" t="s">
        <v>51</v>
      </c>
      <c r="B2241" t="s">
        <v>52</v>
      </c>
      <c r="C2241">
        <v>35</v>
      </c>
      <c r="D2241" t="s">
        <v>24</v>
      </c>
      <c r="E2241" t="s">
        <v>25</v>
      </c>
      <c r="F2241" t="s">
        <v>26</v>
      </c>
      <c r="G2241" t="s">
        <v>53</v>
      </c>
      <c r="H2241">
        <v>44718</v>
      </c>
      <c r="I2241">
        <v>33039</v>
      </c>
      <c r="J2241">
        <v>2493</v>
      </c>
      <c r="K2241">
        <v>4.46</v>
      </c>
      <c r="L2241">
        <v>1</v>
      </c>
      <c r="M2241" t="s">
        <v>34</v>
      </c>
      <c r="N2241" t="s">
        <v>1782</v>
      </c>
    </row>
    <row r="2242" spans="1:14" x14ac:dyDescent="0.3">
      <c r="A2242" t="s">
        <v>2017</v>
      </c>
      <c r="B2242" t="s">
        <v>875</v>
      </c>
      <c r="C2242">
        <v>36</v>
      </c>
      <c r="D2242" t="s">
        <v>16</v>
      </c>
      <c r="E2242" t="s">
        <v>58</v>
      </c>
      <c r="F2242" t="s">
        <v>59</v>
      </c>
      <c r="G2242" t="s">
        <v>19</v>
      </c>
      <c r="H2242">
        <v>45648</v>
      </c>
      <c r="I2242">
        <v>28883</v>
      </c>
      <c r="J2242">
        <v>395</v>
      </c>
      <c r="K2242">
        <v>1.95</v>
      </c>
      <c r="L2242">
        <v>6</v>
      </c>
      <c r="M2242" t="s">
        <v>28</v>
      </c>
      <c r="N2242" t="s">
        <v>1782</v>
      </c>
    </row>
    <row r="2243" spans="1:14" x14ac:dyDescent="0.3">
      <c r="A2243" t="s">
        <v>1363</v>
      </c>
      <c r="B2243" t="s">
        <v>124</v>
      </c>
      <c r="C2243">
        <v>21</v>
      </c>
      <c r="D2243" t="s">
        <v>24</v>
      </c>
      <c r="E2243" t="s">
        <v>37</v>
      </c>
      <c r="F2243" t="s">
        <v>38</v>
      </c>
      <c r="G2243" t="s">
        <v>39</v>
      </c>
      <c r="H2243">
        <v>43272</v>
      </c>
      <c r="I2243">
        <v>34119</v>
      </c>
      <c r="J2243">
        <v>1034</v>
      </c>
      <c r="K2243">
        <v>4.13</v>
      </c>
      <c r="L2243">
        <v>3</v>
      </c>
      <c r="M2243" t="s">
        <v>34</v>
      </c>
      <c r="N2243" t="s">
        <v>1782</v>
      </c>
    </row>
    <row r="2244" spans="1:14" x14ac:dyDescent="0.3">
      <c r="A2244" t="s">
        <v>2018</v>
      </c>
      <c r="B2244" t="s">
        <v>423</v>
      </c>
      <c r="C2244">
        <v>25</v>
      </c>
      <c r="D2244" t="s">
        <v>24</v>
      </c>
      <c r="E2244" t="s">
        <v>37</v>
      </c>
      <c r="F2244" t="s">
        <v>38</v>
      </c>
      <c r="G2244" t="s">
        <v>33</v>
      </c>
      <c r="H2244">
        <v>45154</v>
      </c>
      <c r="I2244">
        <v>37305</v>
      </c>
      <c r="J2244">
        <v>1100</v>
      </c>
      <c r="K2244">
        <v>3.43</v>
      </c>
      <c r="L2244">
        <v>5</v>
      </c>
      <c r="M2244" t="s">
        <v>34</v>
      </c>
      <c r="N2244" t="s">
        <v>1782</v>
      </c>
    </row>
    <row r="2245" spans="1:14" x14ac:dyDescent="0.3">
      <c r="A2245" t="s">
        <v>1410</v>
      </c>
      <c r="B2245" t="s">
        <v>366</v>
      </c>
      <c r="C2245">
        <v>29</v>
      </c>
      <c r="D2245" t="s">
        <v>16</v>
      </c>
      <c r="E2245" t="s">
        <v>37</v>
      </c>
      <c r="F2245" t="s">
        <v>38</v>
      </c>
      <c r="G2245" t="s">
        <v>50</v>
      </c>
      <c r="H2245">
        <v>44250</v>
      </c>
      <c r="I2245">
        <v>29889</v>
      </c>
      <c r="J2245">
        <v>2280</v>
      </c>
      <c r="K2245">
        <v>3.99</v>
      </c>
      <c r="L2245">
        <v>2</v>
      </c>
      <c r="M2245" t="s">
        <v>20</v>
      </c>
      <c r="N2245" t="s">
        <v>1782</v>
      </c>
    </row>
    <row r="2246" spans="1:14" x14ac:dyDescent="0.3">
      <c r="A2246" t="s">
        <v>1754</v>
      </c>
      <c r="B2246" t="s">
        <v>247</v>
      </c>
      <c r="C2246">
        <v>35</v>
      </c>
      <c r="D2246" t="s">
        <v>16</v>
      </c>
      <c r="E2246" t="s">
        <v>58</v>
      </c>
      <c r="F2246" t="s">
        <v>59</v>
      </c>
      <c r="G2246" t="s">
        <v>27</v>
      </c>
      <c r="H2246">
        <v>42056</v>
      </c>
      <c r="I2246">
        <v>34592</v>
      </c>
      <c r="J2246">
        <v>1254</v>
      </c>
      <c r="K2246">
        <v>3.91</v>
      </c>
      <c r="L2246">
        <v>2</v>
      </c>
      <c r="M2246" t="s">
        <v>20</v>
      </c>
      <c r="N2246" t="s">
        <v>1782</v>
      </c>
    </row>
    <row r="2247" spans="1:14" x14ac:dyDescent="0.3">
      <c r="A2247" t="s">
        <v>2019</v>
      </c>
      <c r="B2247" t="s">
        <v>1304</v>
      </c>
      <c r="C2247">
        <v>30</v>
      </c>
      <c r="D2247" t="s">
        <v>16</v>
      </c>
      <c r="E2247" t="s">
        <v>31</v>
      </c>
      <c r="F2247" t="s">
        <v>32</v>
      </c>
      <c r="G2247" t="s">
        <v>50</v>
      </c>
      <c r="H2247">
        <v>43227</v>
      </c>
      <c r="I2247">
        <v>28531</v>
      </c>
      <c r="J2247">
        <v>1205</v>
      </c>
      <c r="K2247">
        <v>2.37</v>
      </c>
      <c r="L2247">
        <v>4</v>
      </c>
      <c r="M2247" t="s">
        <v>28</v>
      </c>
      <c r="N2247" t="s">
        <v>1782</v>
      </c>
    </row>
    <row r="2248" spans="1:14" x14ac:dyDescent="0.3">
      <c r="A2248" t="s">
        <v>310</v>
      </c>
      <c r="B2248" t="s">
        <v>149</v>
      </c>
      <c r="C2248">
        <v>31</v>
      </c>
      <c r="D2248" t="s">
        <v>24</v>
      </c>
      <c r="E2248" t="s">
        <v>74</v>
      </c>
      <c r="F2248" t="s">
        <v>75</v>
      </c>
      <c r="G2248" t="s">
        <v>50</v>
      </c>
      <c r="H2248">
        <v>45385</v>
      </c>
      <c r="I2248">
        <v>29921</v>
      </c>
      <c r="J2248">
        <v>1940</v>
      </c>
      <c r="K2248">
        <v>3.12</v>
      </c>
      <c r="L2248">
        <v>5</v>
      </c>
      <c r="M2248" t="s">
        <v>20</v>
      </c>
      <c r="N2248" t="s">
        <v>1782</v>
      </c>
    </row>
    <row r="2249" spans="1:14" x14ac:dyDescent="0.3">
      <c r="A2249" t="s">
        <v>2020</v>
      </c>
      <c r="B2249" t="s">
        <v>1371</v>
      </c>
      <c r="C2249">
        <v>22</v>
      </c>
      <c r="D2249" t="s">
        <v>16</v>
      </c>
      <c r="E2249" t="s">
        <v>17</v>
      </c>
      <c r="F2249" t="s">
        <v>18</v>
      </c>
      <c r="G2249" t="s">
        <v>33</v>
      </c>
      <c r="H2249">
        <v>43264</v>
      </c>
      <c r="I2249">
        <v>47399</v>
      </c>
      <c r="J2249">
        <v>1059</v>
      </c>
      <c r="K2249">
        <v>3.09</v>
      </c>
      <c r="L2249">
        <v>2</v>
      </c>
      <c r="M2249" t="s">
        <v>20</v>
      </c>
      <c r="N2249" t="s">
        <v>1782</v>
      </c>
    </row>
    <row r="2250" spans="1:14" x14ac:dyDescent="0.3">
      <c r="A2250" t="s">
        <v>2021</v>
      </c>
      <c r="B2250" t="s">
        <v>77</v>
      </c>
      <c r="C2250">
        <v>33</v>
      </c>
      <c r="D2250" t="s">
        <v>16</v>
      </c>
      <c r="E2250" t="s">
        <v>58</v>
      </c>
      <c r="F2250" t="s">
        <v>59</v>
      </c>
      <c r="G2250" t="s">
        <v>33</v>
      </c>
      <c r="H2250">
        <v>42401</v>
      </c>
      <c r="I2250">
        <v>33105</v>
      </c>
      <c r="J2250">
        <v>1935</v>
      </c>
      <c r="K2250">
        <v>3.32</v>
      </c>
      <c r="L2250">
        <v>3</v>
      </c>
      <c r="M2250" t="s">
        <v>28</v>
      </c>
      <c r="N2250" t="s">
        <v>1782</v>
      </c>
    </row>
    <row r="2251" spans="1:14" x14ac:dyDescent="0.3">
      <c r="A2251" t="s">
        <v>985</v>
      </c>
      <c r="B2251" t="s">
        <v>187</v>
      </c>
      <c r="C2251">
        <v>21</v>
      </c>
      <c r="D2251" t="s">
        <v>24</v>
      </c>
      <c r="E2251" t="s">
        <v>62</v>
      </c>
      <c r="F2251" t="s">
        <v>63</v>
      </c>
      <c r="G2251" t="s">
        <v>33</v>
      </c>
      <c r="H2251">
        <v>42973</v>
      </c>
      <c r="I2251">
        <v>33179</v>
      </c>
      <c r="J2251">
        <v>1138</v>
      </c>
      <c r="K2251">
        <v>2.57</v>
      </c>
      <c r="L2251">
        <v>4</v>
      </c>
      <c r="M2251" t="s">
        <v>34</v>
      </c>
      <c r="N2251" t="s">
        <v>1782</v>
      </c>
    </row>
    <row r="2252" spans="1:14" x14ac:dyDescent="0.3">
      <c r="A2252" t="s">
        <v>2022</v>
      </c>
      <c r="B2252" t="s">
        <v>997</v>
      </c>
      <c r="C2252">
        <v>26</v>
      </c>
      <c r="D2252" t="s">
        <v>16</v>
      </c>
      <c r="E2252" t="s">
        <v>25</v>
      </c>
      <c r="F2252" t="s">
        <v>26</v>
      </c>
      <c r="G2252" t="s">
        <v>39</v>
      </c>
      <c r="H2252">
        <v>43543</v>
      </c>
      <c r="I2252">
        <v>32381</v>
      </c>
      <c r="J2252">
        <v>637</v>
      </c>
      <c r="K2252">
        <v>1.31</v>
      </c>
      <c r="L2252">
        <v>1</v>
      </c>
      <c r="M2252" t="s">
        <v>20</v>
      </c>
      <c r="N2252" t="s">
        <v>1782</v>
      </c>
    </row>
    <row r="2253" spans="1:14" x14ac:dyDescent="0.3">
      <c r="A2253" t="s">
        <v>2023</v>
      </c>
      <c r="B2253" t="s">
        <v>104</v>
      </c>
      <c r="C2253">
        <v>39</v>
      </c>
      <c r="D2253" t="s">
        <v>16</v>
      </c>
      <c r="E2253" t="s">
        <v>17</v>
      </c>
      <c r="F2253" t="s">
        <v>18</v>
      </c>
      <c r="G2253" t="s">
        <v>19</v>
      </c>
      <c r="H2253">
        <v>42152</v>
      </c>
      <c r="I2253">
        <v>43430</v>
      </c>
      <c r="J2253">
        <v>1045</v>
      </c>
      <c r="K2253">
        <v>3.61</v>
      </c>
      <c r="L2253">
        <v>1</v>
      </c>
      <c r="M2253" t="s">
        <v>28</v>
      </c>
      <c r="N2253" t="s">
        <v>1782</v>
      </c>
    </row>
    <row r="2254" spans="1:14" x14ac:dyDescent="0.3">
      <c r="A2254" t="s">
        <v>2024</v>
      </c>
      <c r="B2254" t="s">
        <v>508</v>
      </c>
      <c r="C2254">
        <v>36</v>
      </c>
      <c r="D2254" t="s">
        <v>24</v>
      </c>
      <c r="E2254" t="s">
        <v>62</v>
      </c>
      <c r="F2254" t="s">
        <v>63</v>
      </c>
      <c r="G2254" t="s">
        <v>53</v>
      </c>
      <c r="H2254">
        <v>42176</v>
      </c>
      <c r="I2254">
        <v>42256</v>
      </c>
      <c r="J2254">
        <v>1381</v>
      </c>
      <c r="K2254">
        <v>3.06</v>
      </c>
      <c r="L2254">
        <v>2</v>
      </c>
      <c r="M2254" t="s">
        <v>34</v>
      </c>
      <c r="N2254" t="s">
        <v>1782</v>
      </c>
    </row>
    <row r="2255" spans="1:14" x14ac:dyDescent="0.3">
      <c r="A2255" t="s">
        <v>2025</v>
      </c>
      <c r="B2255" t="s">
        <v>872</v>
      </c>
      <c r="C2255">
        <v>27</v>
      </c>
      <c r="D2255" t="s">
        <v>24</v>
      </c>
      <c r="E2255" t="s">
        <v>31</v>
      </c>
      <c r="F2255" t="s">
        <v>32</v>
      </c>
      <c r="G2255" t="s">
        <v>50</v>
      </c>
      <c r="H2255">
        <v>45068</v>
      </c>
      <c r="I2255">
        <v>32211</v>
      </c>
      <c r="J2255">
        <v>1118</v>
      </c>
      <c r="K2255">
        <v>4.09</v>
      </c>
      <c r="L2255">
        <v>2</v>
      </c>
      <c r="M2255" t="s">
        <v>20</v>
      </c>
      <c r="N2255" t="s">
        <v>1782</v>
      </c>
    </row>
    <row r="2256" spans="1:14" x14ac:dyDescent="0.3">
      <c r="A2256" t="s">
        <v>2026</v>
      </c>
      <c r="B2256" t="s">
        <v>670</v>
      </c>
      <c r="C2256">
        <v>33</v>
      </c>
      <c r="D2256" t="s">
        <v>16</v>
      </c>
      <c r="E2256" t="s">
        <v>58</v>
      </c>
      <c r="F2256" t="s">
        <v>59</v>
      </c>
      <c r="G2256" t="s">
        <v>105</v>
      </c>
      <c r="H2256">
        <v>45477</v>
      </c>
      <c r="I2256">
        <v>30188</v>
      </c>
      <c r="J2256">
        <v>2474</v>
      </c>
      <c r="K2256">
        <v>3.5</v>
      </c>
      <c r="L2256">
        <v>5</v>
      </c>
      <c r="M2256" t="s">
        <v>34</v>
      </c>
      <c r="N2256" t="s">
        <v>1782</v>
      </c>
    </row>
    <row r="2257" spans="1:14" x14ac:dyDescent="0.3">
      <c r="A2257" t="s">
        <v>1752</v>
      </c>
      <c r="B2257" t="s">
        <v>147</v>
      </c>
      <c r="C2257">
        <v>24</v>
      </c>
      <c r="D2257" t="s">
        <v>16</v>
      </c>
      <c r="E2257" t="s">
        <v>17</v>
      </c>
      <c r="F2257" t="s">
        <v>18</v>
      </c>
      <c r="G2257" t="s">
        <v>105</v>
      </c>
      <c r="H2257">
        <v>44846</v>
      </c>
      <c r="I2257">
        <v>48376</v>
      </c>
      <c r="J2257">
        <v>1859</v>
      </c>
      <c r="K2257">
        <v>4.7300000000000004</v>
      </c>
      <c r="L2257">
        <v>1</v>
      </c>
      <c r="M2257" t="s">
        <v>34</v>
      </c>
      <c r="N2257" t="s">
        <v>1782</v>
      </c>
    </row>
    <row r="2258" spans="1:14" x14ac:dyDescent="0.3">
      <c r="A2258" t="s">
        <v>2027</v>
      </c>
      <c r="B2258" t="s">
        <v>1304</v>
      </c>
      <c r="C2258">
        <v>29</v>
      </c>
      <c r="D2258" t="s">
        <v>24</v>
      </c>
      <c r="E2258" t="s">
        <v>37</v>
      </c>
      <c r="F2258" t="s">
        <v>38</v>
      </c>
      <c r="G2258" t="s">
        <v>105</v>
      </c>
      <c r="H2258">
        <v>45344</v>
      </c>
      <c r="I2258">
        <v>27519</v>
      </c>
      <c r="J2258">
        <v>723</v>
      </c>
      <c r="K2258">
        <v>2.19</v>
      </c>
      <c r="L2258">
        <v>2</v>
      </c>
      <c r="M2258" t="s">
        <v>20</v>
      </c>
      <c r="N2258" t="s">
        <v>1782</v>
      </c>
    </row>
    <row r="2259" spans="1:14" x14ac:dyDescent="0.3">
      <c r="A2259" t="s">
        <v>477</v>
      </c>
      <c r="B2259" t="s">
        <v>478</v>
      </c>
      <c r="C2259">
        <v>33</v>
      </c>
      <c r="D2259" t="s">
        <v>16</v>
      </c>
      <c r="E2259" t="s">
        <v>62</v>
      </c>
      <c r="F2259" t="s">
        <v>63</v>
      </c>
      <c r="G2259" t="s">
        <v>53</v>
      </c>
      <c r="H2259">
        <v>43666</v>
      </c>
      <c r="I2259">
        <v>44666</v>
      </c>
      <c r="J2259">
        <v>2737</v>
      </c>
      <c r="K2259">
        <v>3.92</v>
      </c>
      <c r="L2259">
        <v>2</v>
      </c>
      <c r="M2259" t="s">
        <v>20</v>
      </c>
      <c r="N2259" t="s">
        <v>1782</v>
      </c>
    </row>
    <row r="2260" spans="1:14" x14ac:dyDescent="0.3">
      <c r="A2260" t="s">
        <v>2028</v>
      </c>
      <c r="B2260" t="s">
        <v>121</v>
      </c>
      <c r="C2260">
        <v>45</v>
      </c>
      <c r="D2260" t="s">
        <v>16</v>
      </c>
      <c r="E2260" t="s">
        <v>31</v>
      </c>
      <c r="F2260" t="s">
        <v>32</v>
      </c>
      <c r="G2260" t="s">
        <v>53</v>
      </c>
      <c r="H2260">
        <v>45422</v>
      </c>
      <c r="I2260">
        <v>32802</v>
      </c>
      <c r="J2260">
        <v>766</v>
      </c>
      <c r="K2260">
        <v>2.4700000000000002</v>
      </c>
      <c r="L2260">
        <v>0</v>
      </c>
      <c r="M2260" t="s">
        <v>34</v>
      </c>
      <c r="N2260" t="s">
        <v>1782</v>
      </c>
    </row>
    <row r="2261" spans="1:14" x14ac:dyDescent="0.3">
      <c r="A2261" t="s">
        <v>910</v>
      </c>
      <c r="B2261" t="s">
        <v>660</v>
      </c>
      <c r="C2261">
        <v>33</v>
      </c>
      <c r="D2261" t="s">
        <v>24</v>
      </c>
      <c r="E2261" t="s">
        <v>58</v>
      </c>
      <c r="F2261" t="s">
        <v>59</v>
      </c>
      <c r="G2261" t="s">
        <v>33</v>
      </c>
      <c r="H2261">
        <v>45077</v>
      </c>
      <c r="I2261">
        <v>28489</v>
      </c>
      <c r="J2261">
        <v>1623</v>
      </c>
      <c r="K2261">
        <v>3.59</v>
      </c>
      <c r="L2261">
        <v>2</v>
      </c>
      <c r="M2261" t="s">
        <v>20</v>
      </c>
      <c r="N2261" t="s">
        <v>1782</v>
      </c>
    </row>
    <row r="2262" spans="1:14" x14ac:dyDescent="0.3">
      <c r="A2262" t="s">
        <v>245</v>
      </c>
      <c r="B2262" t="s">
        <v>196</v>
      </c>
      <c r="C2262">
        <v>34</v>
      </c>
      <c r="D2262" t="s">
        <v>24</v>
      </c>
      <c r="E2262" t="s">
        <v>25</v>
      </c>
      <c r="F2262" t="s">
        <v>26</v>
      </c>
      <c r="G2262" t="s">
        <v>88</v>
      </c>
      <c r="H2262">
        <v>42111</v>
      </c>
      <c r="I2262">
        <v>34202</v>
      </c>
      <c r="J2262">
        <v>548</v>
      </c>
      <c r="K2262">
        <v>2.36</v>
      </c>
      <c r="L2262">
        <v>2</v>
      </c>
      <c r="M2262" t="s">
        <v>20</v>
      </c>
      <c r="N2262" t="s">
        <v>1782</v>
      </c>
    </row>
    <row r="2263" spans="1:14" x14ac:dyDescent="0.3">
      <c r="A2263" t="s">
        <v>1622</v>
      </c>
      <c r="B2263" t="s">
        <v>98</v>
      </c>
      <c r="C2263">
        <v>29</v>
      </c>
      <c r="D2263" t="s">
        <v>24</v>
      </c>
      <c r="E2263" t="s">
        <v>31</v>
      </c>
      <c r="F2263" t="s">
        <v>32</v>
      </c>
      <c r="G2263" t="s">
        <v>39</v>
      </c>
      <c r="H2263">
        <v>44948</v>
      </c>
      <c r="I2263">
        <v>32486</v>
      </c>
      <c r="J2263">
        <v>1062</v>
      </c>
      <c r="K2263">
        <v>3.34</v>
      </c>
      <c r="L2263">
        <v>1</v>
      </c>
      <c r="M2263" t="s">
        <v>20</v>
      </c>
      <c r="N2263" t="s">
        <v>1782</v>
      </c>
    </row>
    <row r="2264" spans="1:14" x14ac:dyDescent="0.3">
      <c r="A2264" t="s">
        <v>2029</v>
      </c>
      <c r="B2264" t="s">
        <v>287</v>
      </c>
      <c r="C2264">
        <v>34</v>
      </c>
      <c r="D2264" t="s">
        <v>16</v>
      </c>
      <c r="E2264" t="s">
        <v>74</v>
      </c>
      <c r="F2264" t="s">
        <v>75</v>
      </c>
      <c r="G2264" t="s">
        <v>105</v>
      </c>
      <c r="H2264">
        <v>42319</v>
      </c>
      <c r="I2264">
        <v>30155</v>
      </c>
      <c r="J2264">
        <v>1046</v>
      </c>
      <c r="K2264">
        <v>3.91</v>
      </c>
      <c r="L2264">
        <v>2</v>
      </c>
      <c r="M2264" t="s">
        <v>20</v>
      </c>
      <c r="N2264" t="s">
        <v>1782</v>
      </c>
    </row>
    <row r="2265" spans="1:14" x14ac:dyDescent="0.3">
      <c r="A2265" t="s">
        <v>306</v>
      </c>
      <c r="B2265" t="s">
        <v>184</v>
      </c>
      <c r="C2265">
        <v>26</v>
      </c>
      <c r="D2265" t="s">
        <v>24</v>
      </c>
      <c r="E2265" t="s">
        <v>31</v>
      </c>
      <c r="F2265" t="s">
        <v>32</v>
      </c>
      <c r="G2265" t="s">
        <v>27</v>
      </c>
      <c r="H2265">
        <v>44846</v>
      </c>
      <c r="I2265">
        <v>35720</v>
      </c>
      <c r="J2265">
        <v>1368</v>
      </c>
      <c r="K2265">
        <v>4.03</v>
      </c>
      <c r="L2265">
        <v>4</v>
      </c>
      <c r="M2265" t="s">
        <v>20</v>
      </c>
      <c r="N2265" t="s">
        <v>1782</v>
      </c>
    </row>
    <row r="2266" spans="1:14" x14ac:dyDescent="0.3">
      <c r="A2266" t="s">
        <v>510</v>
      </c>
      <c r="B2266" t="s">
        <v>272</v>
      </c>
      <c r="C2266">
        <v>40</v>
      </c>
      <c r="D2266" t="s">
        <v>24</v>
      </c>
      <c r="E2266" t="s">
        <v>74</v>
      </c>
      <c r="F2266" t="s">
        <v>75</v>
      </c>
      <c r="G2266" t="s">
        <v>50</v>
      </c>
      <c r="H2266">
        <v>43377</v>
      </c>
      <c r="I2266">
        <v>38495</v>
      </c>
      <c r="J2266">
        <v>2836</v>
      </c>
      <c r="K2266">
        <v>3.54</v>
      </c>
      <c r="L2266">
        <v>5</v>
      </c>
      <c r="M2266" t="s">
        <v>20</v>
      </c>
      <c r="N2266" t="s">
        <v>1782</v>
      </c>
    </row>
    <row r="2267" spans="1:14" x14ac:dyDescent="0.3">
      <c r="A2267" t="s">
        <v>2030</v>
      </c>
      <c r="B2267" t="s">
        <v>73</v>
      </c>
      <c r="C2267">
        <v>40</v>
      </c>
      <c r="D2267" t="s">
        <v>24</v>
      </c>
      <c r="E2267" t="s">
        <v>31</v>
      </c>
      <c r="F2267" t="s">
        <v>32</v>
      </c>
      <c r="G2267" t="s">
        <v>88</v>
      </c>
      <c r="H2267">
        <v>44429</v>
      </c>
      <c r="I2267">
        <v>29995</v>
      </c>
      <c r="J2267">
        <v>2367</v>
      </c>
      <c r="K2267">
        <v>3.43</v>
      </c>
      <c r="L2267">
        <v>3</v>
      </c>
      <c r="M2267" t="s">
        <v>20</v>
      </c>
      <c r="N2267" t="s">
        <v>1782</v>
      </c>
    </row>
    <row r="2268" spans="1:14" x14ac:dyDescent="0.3">
      <c r="A2268" t="s">
        <v>1104</v>
      </c>
      <c r="B2268" t="s">
        <v>285</v>
      </c>
      <c r="C2268">
        <v>35</v>
      </c>
      <c r="D2268" t="s">
        <v>16</v>
      </c>
      <c r="E2268" t="s">
        <v>37</v>
      </c>
      <c r="F2268" t="s">
        <v>38</v>
      </c>
      <c r="G2268" t="s">
        <v>53</v>
      </c>
      <c r="H2268">
        <v>44351</v>
      </c>
      <c r="I2268">
        <v>23976</v>
      </c>
      <c r="J2268">
        <v>1471</v>
      </c>
      <c r="K2268">
        <v>3.26</v>
      </c>
      <c r="L2268">
        <v>2</v>
      </c>
      <c r="M2268" t="s">
        <v>28</v>
      </c>
      <c r="N2268" t="s">
        <v>1782</v>
      </c>
    </row>
    <row r="2269" spans="1:14" x14ac:dyDescent="0.3">
      <c r="A2269" t="s">
        <v>1554</v>
      </c>
      <c r="B2269" t="s">
        <v>1171</v>
      </c>
      <c r="C2269">
        <v>36</v>
      </c>
      <c r="D2269" t="s">
        <v>16</v>
      </c>
      <c r="E2269" t="s">
        <v>17</v>
      </c>
      <c r="F2269" t="s">
        <v>18</v>
      </c>
      <c r="G2269" t="s">
        <v>27</v>
      </c>
      <c r="H2269">
        <v>42383</v>
      </c>
      <c r="I2269">
        <v>39211</v>
      </c>
      <c r="J2269">
        <v>2606</v>
      </c>
      <c r="K2269">
        <v>3.06</v>
      </c>
      <c r="L2269">
        <v>5</v>
      </c>
      <c r="M2269" t="s">
        <v>34</v>
      </c>
      <c r="N2269" t="s">
        <v>1782</v>
      </c>
    </row>
    <row r="2270" spans="1:14" x14ac:dyDescent="0.3">
      <c r="A2270" t="s">
        <v>14</v>
      </c>
      <c r="B2270" t="s">
        <v>15</v>
      </c>
      <c r="C2270">
        <v>21</v>
      </c>
      <c r="D2270" t="s">
        <v>16</v>
      </c>
      <c r="E2270" t="s">
        <v>17</v>
      </c>
      <c r="F2270" t="s">
        <v>18</v>
      </c>
      <c r="G2270" t="s">
        <v>19</v>
      </c>
      <c r="H2270">
        <v>43789</v>
      </c>
      <c r="I2270">
        <v>44760</v>
      </c>
      <c r="J2270">
        <v>2280</v>
      </c>
      <c r="K2270">
        <v>2.5099999999999998</v>
      </c>
      <c r="L2270">
        <v>2</v>
      </c>
      <c r="M2270" t="s">
        <v>20</v>
      </c>
      <c r="N2270" t="s">
        <v>1782</v>
      </c>
    </row>
    <row r="2271" spans="1:14" x14ac:dyDescent="0.3">
      <c r="A2271" t="s">
        <v>407</v>
      </c>
      <c r="B2271" t="s">
        <v>408</v>
      </c>
      <c r="C2271">
        <v>42</v>
      </c>
      <c r="D2271" t="s">
        <v>16</v>
      </c>
      <c r="E2271" t="s">
        <v>74</v>
      </c>
      <c r="F2271" t="s">
        <v>75</v>
      </c>
      <c r="G2271" t="s">
        <v>19</v>
      </c>
      <c r="H2271">
        <v>44940</v>
      </c>
      <c r="I2271">
        <v>34453</v>
      </c>
      <c r="J2271">
        <v>1719</v>
      </c>
      <c r="K2271">
        <v>3.36</v>
      </c>
      <c r="L2271">
        <v>8</v>
      </c>
      <c r="M2271" t="s">
        <v>20</v>
      </c>
      <c r="N2271" t="s">
        <v>1782</v>
      </c>
    </row>
    <row r="2272" spans="1:14" x14ac:dyDescent="0.3">
      <c r="A2272" t="s">
        <v>1005</v>
      </c>
      <c r="B2272" t="s">
        <v>155</v>
      </c>
      <c r="C2272">
        <v>29</v>
      </c>
      <c r="D2272" t="s">
        <v>24</v>
      </c>
      <c r="E2272" t="s">
        <v>58</v>
      </c>
      <c r="F2272" t="s">
        <v>59</v>
      </c>
      <c r="G2272" t="s">
        <v>27</v>
      </c>
      <c r="H2272">
        <v>45116</v>
      </c>
      <c r="I2272">
        <v>34372</v>
      </c>
      <c r="J2272">
        <v>3248</v>
      </c>
      <c r="K2272">
        <v>3.98</v>
      </c>
      <c r="L2272">
        <v>2</v>
      </c>
      <c r="M2272" t="s">
        <v>20</v>
      </c>
      <c r="N2272" t="s">
        <v>1782</v>
      </c>
    </row>
    <row r="2273" spans="1:14" x14ac:dyDescent="0.3">
      <c r="A2273" t="s">
        <v>489</v>
      </c>
      <c r="B2273" t="s">
        <v>490</v>
      </c>
      <c r="C2273">
        <v>32</v>
      </c>
      <c r="D2273" t="s">
        <v>24</v>
      </c>
      <c r="E2273" t="s">
        <v>37</v>
      </c>
      <c r="F2273" t="s">
        <v>38</v>
      </c>
      <c r="G2273" t="s">
        <v>39</v>
      </c>
      <c r="H2273">
        <v>43948</v>
      </c>
      <c r="I2273">
        <v>35934</v>
      </c>
      <c r="J2273">
        <v>1429</v>
      </c>
      <c r="K2273">
        <v>3.07</v>
      </c>
      <c r="L2273">
        <v>5</v>
      </c>
      <c r="M2273" t="s">
        <v>28</v>
      </c>
      <c r="N2273" t="s">
        <v>1782</v>
      </c>
    </row>
    <row r="2274" spans="1:14" x14ac:dyDescent="0.3">
      <c r="A2274" t="s">
        <v>969</v>
      </c>
      <c r="B2274" t="s">
        <v>504</v>
      </c>
      <c r="C2274">
        <v>41</v>
      </c>
      <c r="D2274" t="s">
        <v>16</v>
      </c>
      <c r="E2274" t="s">
        <v>37</v>
      </c>
      <c r="F2274" t="s">
        <v>38</v>
      </c>
      <c r="G2274" t="s">
        <v>39</v>
      </c>
      <c r="H2274">
        <v>42267</v>
      </c>
      <c r="I2274">
        <v>28232</v>
      </c>
      <c r="J2274">
        <v>2958</v>
      </c>
      <c r="K2274">
        <v>4.9000000000000004</v>
      </c>
      <c r="L2274">
        <v>1</v>
      </c>
      <c r="M2274" t="s">
        <v>20</v>
      </c>
      <c r="N2274" t="s">
        <v>1782</v>
      </c>
    </row>
    <row r="2275" spans="1:14" x14ac:dyDescent="0.3">
      <c r="A2275" t="s">
        <v>2031</v>
      </c>
      <c r="B2275" t="s">
        <v>581</v>
      </c>
      <c r="C2275">
        <v>38</v>
      </c>
      <c r="D2275" t="s">
        <v>24</v>
      </c>
      <c r="E2275" t="s">
        <v>74</v>
      </c>
      <c r="F2275" t="s">
        <v>75</v>
      </c>
      <c r="G2275" t="s">
        <v>88</v>
      </c>
      <c r="H2275">
        <v>43450</v>
      </c>
      <c r="I2275">
        <v>33943</v>
      </c>
      <c r="J2275">
        <v>431</v>
      </c>
      <c r="K2275">
        <v>1.19</v>
      </c>
      <c r="L2275">
        <v>1</v>
      </c>
      <c r="M2275" t="s">
        <v>28</v>
      </c>
      <c r="N2275" t="s">
        <v>1782</v>
      </c>
    </row>
    <row r="2276" spans="1:14" x14ac:dyDescent="0.3">
      <c r="A2276" t="s">
        <v>2032</v>
      </c>
      <c r="B2276" t="s">
        <v>718</v>
      </c>
      <c r="C2276">
        <v>38</v>
      </c>
      <c r="D2276" t="s">
        <v>16</v>
      </c>
      <c r="E2276" t="s">
        <v>58</v>
      </c>
      <c r="F2276" t="s">
        <v>59</v>
      </c>
      <c r="G2276" t="s">
        <v>88</v>
      </c>
      <c r="H2276">
        <v>43848</v>
      </c>
      <c r="I2276">
        <v>29588</v>
      </c>
      <c r="J2276">
        <v>1974</v>
      </c>
      <c r="K2276">
        <v>3.87</v>
      </c>
      <c r="L2276">
        <v>5</v>
      </c>
      <c r="M2276" t="s">
        <v>34</v>
      </c>
      <c r="N2276" t="s">
        <v>1782</v>
      </c>
    </row>
    <row r="2277" spans="1:14" x14ac:dyDescent="0.3">
      <c r="A2277" t="s">
        <v>2033</v>
      </c>
      <c r="B2277" t="s">
        <v>316</v>
      </c>
      <c r="C2277">
        <v>27</v>
      </c>
      <c r="D2277" t="s">
        <v>16</v>
      </c>
      <c r="E2277" t="s">
        <v>42</v>
      </c>
      <c r="F2277" t="s">
        <v>43</v>
      </c>
      <c r="G2277" t="s">
        <v>27</v>
      </c>
      <c r="H2277">
        <v>42425</v>
      </c>
      <c r="I2277">
        <v>34934</v>
      </c>
      <c r="J2277">
        <v>2003</v>
      </c>
      <c r="K2277">
        <v>4.3899999999999997</v>
      </c>
      <c r="L2277">
        <v>5</v>
      </c>
      <c r="M2277" t="s">
        <v>20</v>
      </c>
      <c r="N2277" t="s">
        <v>1782</v>
      </c>
    </row>
    <row r="2278" spans="1:14" x14ac:dyDescent="0.3">
      <c r="A2278" t="s">
        <v>637</v>
      </c>
      <c r="B2278" t="s">
        <v>251</v>
      </c>
      <c r="C2278">
        <v>28</v>
      </c>
      <c r="D2278" t="s">
        <v>24</v>
      </c>
      <c r="E2278" t="s">
        <v>31</v>
      </c>
      <c r="F2278" t="s">
        <v>32</v>
      </c>
      <c r="G2278" t="s">
        <v>50</v>
      </c>
      <c r="H2278">
        <v>44423</v>
      </c>
      <c r="I2278">
        <v>26649</v>
      </c>
      <c r="J2278">
        <v>2260</v>
      </c>
      <c r="K2278">
        <v>4.09</v>
      </c>
      <c r="L2278">
        <v>4</v>
      </c>
      <c r="M2278" t="s">
        <v>28</v>
      </c>
      <c r="N2278" t="s">
        <v>1782</v>
      </c>
    </row>
    <row r="2279" spans="1:14" x14ac:dyDescent="0.3">
      <c r="A2279" t="s">
        <v>387</v>
      </c>
      <c r="B2279" t="s">
        <v>348</v>
      </c>
      <c r="C2279">
        <v>25</v>
      </c>
      <c r="D2279" t="s">
        <v>16</v>
      </c>
      <c r="E2279" t="s">
        <v>42</v>
      </c>
      <c r="F2279" t="s">
        <v>43</v>
      </c>
      <c r="G2279" t="s">
        <v>53</v>
      </c>
      <c r="H2279">
        <v>44864</v>
      </c>
      <c r="I2279">
        <v>44895</v>
      </c>
      <c r="J2279">
        <v>2067</v>
      </c>
      <c r="K2279">
        <v>2.99</v>
      </c>
      <c r="L2279">
        <v>2</v>
      </c>
      <c r="M2279" t="s">
        <v>20</v>
      </c>
      <c r="N2279" t="s">
        <v>1782</v>
      </c>
    </row>
    <row r="2280" spans="1:14" x14ac:dyDescent="0.3">
      <c r="A2280" t="s">
        <v>2034</v>
      </c>
      <c r="B2280" t="s">
        <v>96</v>
      </c>
      <c r="C2280">
        <v>38</v>
      </c>
      <c r="D2280" t="s">
        <v>16</v>
      </c>
      <c r="E2280" t="s">
        <v>62</v>
      </c>
      <c r="F2280" t="s">
        <v>63</v>
      </c>
      <c r="G2280" t="s">
        <v>39</v>
      </c>
      <c r="H2280">
        <v>45515</v>
      </c>
      <c r="I2280">
        <v>41045</v>
      </c>
      <c r="J2280">
        <v>1029</v>
      </c>
      <c r="K2280">
        <v>3.29</v>
      </c>
      <c r="L2280">
        <v>3</v>
      </c>
      <c r="M2280" t="s">
        <v>34</v>
      </c>
      <c r="N2280" t="s">
        <v>1782</v>
      </c>
    </row>
    <row r="2281" spans="1:14" x14ac:dyDescent="0.3">
      <c r="A2281" t="s">
        <v>1357</v>
      </c>
      <c r="B2281" t="s">
        <v>1358</v>
      </c>
      <c r="C2281">
        <v>38</v>
      </c>
      <c r="D2281" t="s">
        <v>16</v>
      </c>
      <c r="E2281" t="s">
        <v>74</v>
      </c>
      <c r="F2281" t="s">
        <v>75</v>
      </c>
      <c r="G2281" t="s">
        <v>105</v>
      </c>
      <c r="H2281">
        <v>45365</v>
      </c>
      <c r="I2281">
        <v>30110</v>
      </c>
      <c r="J2281">
        <v>1409</v>
      </c>
      <c r="K2281">
        <v>3.11</v>
      </c>
      <c r="L2281">
        <v>4</v>
      </c>
      <c r="M2281" t="s">
        <v>28</v>
      </c>
      <c r="N2281" t="s">
        <v>1782</v>
      </c>
    </row>
    <row r="2282" spans="1:14" x14ac:dyDescent="0.3">
      <c r="A2282" t="s">
        <v>120</v>
      </c>
      <c r="B2282" t="s">
        <v>121</v>
      </c>
      <c r="C2282">
        <v>34</v>
      </c>
      <c r="D2282" t="s">
        <v>24</v>
      </c>
      <c r="E2282" t="s">
        <v>58</v>
      </c>
      <c r="F2282" t="s">
        <v>59</v>
      </c>
      <c r="G2282" t="s">
        <v>88</v>
      </c>
      <c r="H2282">
        <v>44193</v>
      </c>
      <c r="I2282">
        <v>30897</v>
      </c>
      <c r="J2282">
        <v>1542</v>
      </c>
      <c r="K2282">
        <v>3.9</v>
      </c>
      <c r="L2282">
        <v>3</v>
      </c>
      <c r="M2282" t="s">
        <v>34</v>
      </c>
      <c r="N2282" t="s">
        <v>1782</v>
      </c>
    </row>
    <row r="2283" spans="1:14" x14ac:dyDescent="0.3">
      <c r="A2283" t="s">
        <v>1356</v>
      </c>
      <c r="B2283" t="s">
        <v>111</v>
      </c>
      <c r="C2283">
        <v>30</v>
      </c>
      <c r="D2283" t="s">
        <v>24</v>
      </c>
      <c r="E2283" t="s">
        <v>37</v>
      </c>
      <c r="F2283" t="s">
        <v>38</v>
      </c>
      <c r="G2283" t="s">
        <v>88</v>
      </c>
      <c r="H2283">
        <v>44347</v>
      </c>
      <c r="I2283">
        <v>29200</v>
      </c>
      <c r="J2283">
        <v>1616</v>
      </c>
      <c r="K2283">
        <v>2.82</v>
      </c>
      <c r="L2283">
        <v>3</v>
      </c>
      <c r="M2283" t="s">
        <v>28</v>
      </c>
      <c r="N2283" t="s">
        <v>1782</v>
      </c>
    </row>
    <row r="2284" spans="1:14" x14ac:dyDescent="0.3">
      <c r="A2284" t="s">
        <v>1024</v>
      </c>
      <c r="B2284" t="s">
        <v>626</v>
      </c>
      <c r="C2284">
        <v>21</v>
      </c>
      <c r="D2284" t="s">
        <v>16</v>
      </c>
      <c r="E2284" t="s">
        <v>25</v>
      </c>
      <c r="F2284" t="s">
        <v>26</v>
      </c>
      <c r="G2284" t="s">
        <v>88</v>
      </c>
      <c r="H2284">
        <v>43510</v>
      </c>
      <c r="I2284">
        <v>34237</v>
      </c>
      <c r="J2284">
        <v>1603</v>
      </c>
      <c r="K2284">
        <v>3.88</v>
      </c>
      <c r="L2284">
        <v>4</v>
      </c>
      <c r="M2284" t="s">
        <v>34</v>
      </c>
      <c r="N2284" t="s">
        <v>1782</v>
      </c>
    </row>
    <row r="2285" spans="1:14" x14ac:dyDescent="0.3">
      <c r="A2285" t="s">
        <v>2035</v>
      </c>
      <c r="B2285" t="s">
        <v>590</v>
      </c>
      <c r="C2285">
        <v>30</v>
      </c>
      <c r="D2285" t="s">
        <v>16</v>
      </c>
      <c r="E2285" t="s">
        <v>37</v>
      </c>
      <c r="F2285" t="s">
        <v>38</v>
      </c>
      <c r="G2285" t="s">
        <v>27</v>
      </c>
      <c r="H2285">
        <v>44653</v>
      </c>
      <c r="I2285">
        <v>30198</v>
      </c>
      <c r="J2285">
        <v>1157</v>
      </c>
      <c r="K2285">
        <v>4.99</v>
      </c>
      <c r="L2285">
        <v>4</v>
      </c>
      <c r="M2285" t="s">
        <v>20</v>
      </c>
      <c r="N2285" t="s">
        <v>1782</v>
      </c>
    </row>
    <row r="2286" spans="1:14" x14ac:dyDescent="0.3">
      <c r="A2286" t="s">
        <v>2036</v>
      </c>
      <c r="B2286" t="s">
        <v>113</v>
      </c>
      <c r="C2286">
        <v>27</v>
      </c>
      <c r="D2286" t="s">
        <v>24</v>
      </c>
      <c r="E2286" t="s">
        <v>74</v>
      </c>
      <c r="F2286" t="s">
        <v>75</v>
      </c>
      <c r="G2286" t="s">
        <v>27</v>
      </c>
      <c r="H2286">
        <v>42863</v>
      </c>
      <c r="I2286">
        <v>32129</v>
      </c>
      <c r="J2286">
        <v>2714</v>
      </c>
      <c r="K2286">
        <v>3.93</v>
      </c>
      <c r="L2286">
        <v>9</v>
      </c>
      <c r="M2286" t="s">
        <v>20</v>
      </c>
      <c r="N2286" t="s">
        <v>1782</v>
      </c>
    </row>
    <row r="2287" spans="1:14" x14ac:dyDescent="0.3">
      <c r="A2287" t="s">
        <v>1227</v>
      </c>
      <c r="B2287" t="s">
        <v>1228</v>
      </c>
      <c r="C2287">
        <v>38</v>
      </c>
      <c r="D2287" t="s">
        <v>16</v>
      </c>
      <c r="E2287" t="s">
        <v>42</v>
      </c>
      <c r="F2287" t="s">
        <v>43</v>
      </c>
      <c r="G2287" t="s">
        <v>39</v>
      </c>
      <c r="H2287">
        <v>43932</v>
      </c>
      <c r="I2287">
        <v>37888</v>
      </c>
      <c r="J2287">
        <v>2142</v>
      </c>
      <c r="K2287">
        <v>2.92</v>
      </c>
      <c r="L2287">
        <v>3</v>
      </c>
      <c r="M2287" t="s">
        <v>20</v>
      </c>
      <c r="N2287" t="s">
        <v>1782</v>
      </c>
    </row>
    <row r="2288" spans="1:14" x14ac:dyDescent="0.3">
      <c r="A2288" t="s">
        <v>2037</v>
      </c>
      <c r="B2288" t="s">
        <v>521</v>
      </c>
      <c r="C2288">
        <v>30</v>
      </c>
      <c r="D2288" t="s">
        <v>16</v>
      </c>
      <c r="E2288" t="s">
        <v>74</v>
      </c>
      <c r="F2288" t="s">
        <v>75</v>
      </c>
      <c r="G2288" t="s">
        <v>105</v>
      </c>
      <c r="H2288">
        <v>45310</v>
      </c>
      <c r="I2288">
        <v>35612</v>
      </c>
      <c r="J2288">
        <v>1905</v>
      </c>
      <c r="K2288">
        <v>2.86</v>
      </c>
      <c r="L2288">
        <v>3</v>
      </c>
      <c r="M2288" t="s">
        <v>34</v>
      </c>
      <c r="N2288" t="s">
        <v>1782</v>
      </c>
    </row>
    <row r="2289" spans="1:14" x14ac:dyDescent="0.3">
      <c r="A2289" t="s">
        <v>2038</v>
      </c>
      <c r="B2289" t="s">
        <v>646</v>
      </c>
      <c r="C2289">
        <v>38</v>
      </c>
      <c r="D2289" t="s">
        <v>24</v>
      </c>
      <c r="E2289" t="s">
        <v>58</v>
      </c>
      <c r="F2289" t="s">
        <v>59</v>
      </c>
      <c r="G2289" t="s">
        <v>33</v>
      </c>
      <c r="H2289">
        <v>43804</v>
      </c>
      <c r="I2289">
        <v>31203</v>
      </c>
      <c r="J2289">
        <v>749</v>
      </c>
      <c r="K2289">
        <v>3.89</v>
      </c>
      <c r="L2289">
        <v>3</v>
      </c>
      <c r="M2289" t="s">
        <v>28</v>
      </c>
      <c r="N2289" t="s">
        <v>1782</v>
      </c>
    </row>
    <row r="2290" spans="1:14" x14ac:dyDescent="0.3">
      <c r="A2290" t="s">
        <v>2039</v>
      </c>
      <c r="B2290" t="s">
        <v>884</v>
      </c>
      <c r="C2290">
        <v>31</v>
      </c>
      <c r="D2290" t="s">
        <v>16</v>
      </c>
      <c r="E2290" t="s">
        <v>17</v>
      </c>
      <c r="F2290" t="s">
        <v>18</v>
      </c>
      <c r="G2290" t="s">
        <v>27</v>
      </c>
      <c r="H2290">
        <v>43387</v>
      </c>
      <c r="I2290">
        <v>58033</v>
      </c>
      <c r="J2290">
        <v>2557</v>
      </c>
      <c r="K2290">
        <v>2.72</v>
      </c>
      <c r="L2290">
        <v>4</v>
      </c>
      <c r="M2290" t="s">
        <v>28</v>
      </c>
      <c r="N2290" t="s">
        <v>1782</v>
      </c>
    </row>
    <row r="2291" spans="1:14" x14ac:dyDescent="0.3">
      <c r="A2291" t="s">
        <v>712</v>
      </c>
      <c r="B2291" t="s">
        <v>132</v>
      </c>
      <c r="C2291">
        <v>31</v>
      </c>
      <c r="D2291" t="s">
        <v>24</v>
      </c>
      <c r="E2291" t="s">
        <v>62</v>
      </c>
      <c r="F2291" t="s">
        <v>63</v>
      </c>
      <c r="G2291" t="s">
        <v>27</v>
      </c>
      <c r="H2291">
        <v>45065</v>
      </c>
      <c r="I2291">
        <v>34001</v>
      </c>
      <c r="J2291">
        <v>2630</v>
      </c>
      <c r="K2291">
        <v>3.68</v>
      </c>
      <c r="L2291">
        <v>5</v>
      </c>
      <c r="M2291" t="s">
        <v>34</v>
      </c>
      <c r="N2291" t="s">
        <v>1782</v>
      </c>
    </row>
    <row r="2292" spans="1:14" x14ac:dyDescent="0.3">
      <c r="A2292" t="s">
        <v>2040</v>
      </c>
      <c r="B2292" t="s">
        <v>1277</v>
      </c>
      <c r="C2292">
        <v>29</v>
      </c>
      <c r="D2292" t="s">
        <v>24</v>
      </c>
      <c r="E2292" t="s">
        <v>42</v>
      </c>
      <c r="F2292" t="s">
        <v>43</v>
      </c>
      <c r="G2292" t="s">
        <v>39</v>
      </c>
      <c r="H2292">
        <v>44395</v>
      </c>
      <c r="I2292">
        <v>36009</v>
      </c>
      <c r="J2292">
        <v>3468</v>
      </c>
      <c r="K2292">
        <v>4.21</v>
      </c>
      <c r="L2292">
        <v>4</v>
      </c>
      <c r="M2292" t="s">
        <v>20</v>
      </c>
      <c r="N2292" t="s">
        <v>1782</v>
      </c>
    </row>
    <row r="2293" spans="1:14" x14ac:dyDescent="0.3">
      <c r="A2293" t="s">
        <v>80</v>
      </c>
      <c r="B2293" t="s">
        <v>81</v>
      </c>
      <c r="C2293">
        <v>30</v>
      </c>
      <c r="D2293" t="s">
        <v>16</v>
      </c>
      <c r="E2293" t="s">
        <v>17</v>
      </c>
      <c r="F2293" t="s">
        <v>18</v>
      </c>
      <c r="G2293" t="s">
        <v>19</v>
      </c>
      <c r="H2293">
        <v>42375</v>
      </c>
      <c r="I2293">
        <v>50493</v>
      </c>
      <c r="J2293">
        <v>2829</v>
      </c>
      <c r="K2293">
        <v>2.78</v>
      </c>
      <c r="L2293">
        <v>0</v>
      </c>
      <c r="M2293" t="s">
        <v>20</v>
      </c>
      <c r="N2293" t="s">
        <v>1782</v>
      </c>
    </row>
    <row r="2294" spans="1:14" x14ac:dyDescent="0.3">
      <c r="A2294" t="s">
        <v>676</v>
      </c>
      <c r="B2294" t="s">
        <v>677</v>
      </c>
      <c r="C2294">
        <v>34</v>
      </c>
      <c r="D2294" t="s">
        <v>16</v>
      </c>
      <c r="E2294" t="s">
        <v>58</v>
      </c>
      <c r="F2294" t="s">
        <v>59</v>
      </c>
      <c r="G2294" t="s">
        <v>19</v>
      </c>
      <c r="H2294">
        <v>44068</v>
      </c>
      <c r="I2294">
        <v>24227</v>
      </c>
      <c r="J2294">
        <v>589</v>
      </c>
      <c r="K2294">
        <v>3.05</v>
      </c>
      <c r="L2294">
        <v>3</v>
      </c>
      <c r="M2294" t="s">
        <v>34</v>
      </c>
      <c r="N2294" t="s">
        <v>1782</v>
      </c>
    </row>
    <row r="2295" spans="1:14" x14ac:dyDescent="0.3">
      <c r="A2295" t="s">
        <v>2041</v>
      </c>
      <c r="B2295" t="s">
        <v>55</v>
      </c>
      <c r="C2295">
        <v>28</v>
      </c>
      <c r="D2295" t="s">
        <v>16</v>
      </c>
      <c r="E2295" t="s">
        <v>58</v>
      </c>
      <c r="F2295" t="s">
        <v>59</v>
      </c>
      <c r="G2295" t="s">
        <v>33</v>
      </c>
      <c r="H2295">
        <v>44681</v>
      </c>
      <c r="I2295">
        <v>29315</v>
      </c>
      <c r="J2295">
        <v>1350</v>
      </c>
      <c r="K2295">
        <v>2.61</v>
      </c>
      <c r="L2295">
        <v>4</v>
      </c>
      <c r="M2295" t="s">
        <v>34</v>
      </c>
      <c r="N2295" t="s">
        <v>1782</v>
      </c>
    </row>
    <row r="2296" spans="1:14" x14ac:dyDescent="0.3">
      <c r="A2296" t="s">
        <v>46</v>
      </c>
      <c r="B2296" t="s">
        <v>47</v>
      </c>
      <c r="C2296">
        <v>30</v>
      </c>
      <c r="D2296" t="s">
        <v>24</v>
      </c>
      <c r="E2296" t="s">
        <v>31</v>
      </c>
      <c r="F2296" t="s">
        <v>32</v>
      </c>
      <c r="G2296" t="s">
        <v>33</v>
      </c>
      <c r="H2296">
        <v>43071</v>
      </c>
      <c r="I2296">
        <v>32498</v>
      </c>
      <c r="J2296">
        <v>1058</v>
      </c>
      <c r="K2296">
        <v>2.1800000000000002</v>
      </c>
      <c r="L2296">
        <v>5</v>
      </c>
      <c r="M2296" t="s">
        <v>20</v>
      </c>
      <c r="N2296" t="s">
        <v>1782</v>
      </c>
    </row>
    <row r="2297" spans="1:14" x14ac:dyDescent="0.3">
      <c r="A2297" t="s">
        <v>1179</v>
      </c>
      <c r="B2297" t="s">
        <v>170</v>
      </c>
      <c r="C2297">
        <v>33</v>
      </c>
      <c r="D2297" t="s">
        <v>16</v>
      </c>
      <c r="E2297" t="s">
        <v>17</v>
      </c>
      <c r="F2297" t="s">
        <v>18</v>
      </c>
      <c r="G2297" t="s">
        <v>39</v>
      </c>
      <c r="H2297">
        <v>45012</v>
      </c>
      <c r="I2297">
        <v>44465</v>
      </c>
      <c r="J2297">
        <v>2023</v>
      </c>
      <c r="K2297">
        <v>3.86</v>
      </c>
      <c r="L2297">
        <v>2</v>
      </c>
      <c r="M2297" t="s">
        <v>20</v>
      </c>
      <c r="N2297" t="s">
        <v>1782</v>
      </c>
    </row>
    <row r="2298" spans="1:14" x14ac:dyDescent="0.3">
      <c r="A2298" t="s">
        <v>1682</v>
      </c>
      <c r="B2298" t="s">
        <v>735</v>
      </c>
      <c r="C2298">
        <v>32</v>
      </c>
      <c r="D2298" t="s">
        <v>24</v>
      </c>
      <c r="E2298" t="s">
        <v>31</v>
      </c>
      <c r="F2298" t="s">
        <v>32</v>
      </c>
      <c r="G2298" t="s">
        <v>27</v>
      </c>
      <c r="H2298">
        <v>42865</v>
      </c>
      <c r="I2298">
        <v>35067</v>
      </c>
      <c r="J2298">
        <v>1581</v>
      </c>
      <c r="K2298">
        <v>3.63</v>
      </c>
      <c r="L2298">
        <v>1</v>
      </c>
      <c r="M2298" t="s">
        <v>20</v>
      </c>
      <c r="N2298" t="s">
        <v>1782</v>
      </c>
    </row>
    <row r="2299" spans="1:14" x14ac:dyDescent="0.3">
      <c r="A2299" t="s">
        <v>1157</v>
      </c>
      <c r="B2299" t="s">
        <v>786</v>
      </c>
      <c r="C2299">
        <v>33</v>
      </c>
      <c r="D2299" t="s">
        <v>16</v>
      </c>
      <c r="E2299" t="s">
        <v>25</v>
      </c>
      <c r="F2299" t="s">
        <v>26</v>
      </c>
      <c r="G2299" t="s">
        <v>50</v>
      </c>
      <c r="H2299">
        <v>44495</v>
      </c>
      <c r="I2299">
        <v>24126</v>
      </c>
      <c r="J2299">
        <v>1447</v>
      </c>
      <c r="K2299">
        <v>2.8</v>
      </c>
      <c r="L2299">
        <v>4</v>
      </c>
      <c r="M2299" t="s">
        <v>20</v>
      </c>
      <c r="N2299" t="s">
        <v>1782</v>
      </c>
    </row>
    <row r="2300" spans="1:14" x14ac:dyDescent="0.3">
      <c r="A2300" t="s">
        <v>990</v>
      </c>
      <c r="B2300" t="s">
        <v>478</v>
      </c>
      <c r="C2300">
        <v>40</v>
      </c>
      <c r="D2300" t="s">
        <v>16</v>
      </c>
      <c r="E2300" t="s">
        <v>17</v>
      </c>
      <c r="F2300" t="s">
        <v>18</v>
      </c>
      <c r="G2300" t="s">
        <v>33</v>
      </c>
      <c r="H2300">
        <v>43809</v>
      </c>
      <c r="I2300">
        <v>47404</v>
      </c>
      <c r="J2300">
        <v>2131</v>
      </c>
      <c r="K2300">
        <v>3.05</v>
      </c>
      <c r="L2300">
        <v>5</v>
      </c>
      <c r="M2300" t="s">
        <v>28</v>
      </c>
      <c r="N2300" t="s">
        <v>1782</v>
      </c>
    </row>
    <row r="2301" spans="1:14" x14ac:dyDescent="0.3">
      <c r="A2301" t="s">
        <v>2042</v>
      </c>
      <c r="B2301" t="s">
        <v>111</v>
      </c>
      <c r="C2301">
        <v>41</v>
      </c>
      <c r="D2301" t="s">
        <v>16</v>
      </c>
      <c r="E2301" t="s">
        <v>31</v>
      </c>
      <c r="F2301" t="s">
        <v>32</v>
      </c>
      <c r="G2301" t="s">
        <v>105</v>
      </c>
      <c r="H2301">
        <v>43927</v>
      </c>
      <c r="I2301">
        <v>31118</v>
      </c>
      <c r="J2301">
        <v>2290</v>
      </c>
      <c r="K2301">
        <v>3.55</v>
      </c>
      <c r="L2301">
        <v>7</v>
      </c>
      <c r="M2301" t="s">
        <v>20</v>
      </c>
      <c r="N2301" t="s">
        <v>1782</v>
      </c>
    </row>
    <row r="2302" spans="1:14" x14ac:dyDescent="0.3">
      <c r="A2302" t="s">
        <v>1253</v>
      </c>
      <c r="B2302" t="s">
        <v>350</v>
      </c>
      <c r="C2302">
        <v>28</v>
      </c>
      <c r="D2302" t="s">
        <v>24</v>
      </c>
      <c r="E2302" t="s">
        <v>37</v>
      </c>
      <c r="F2302" t="s">
        <v>38</v>
      </c>
      <c r="G2302" t="s">
        <v>53</v>
      </c>
      <c r="H2302">
        <v>42402</v>
      </c>
      <c r="I2302">
        <v>28012</v>
      </c>
      <c r="J2302">
        <v>1536</v>
      </c>
      <c r="K2302">
        <v>3.73</v>
      </c>
      <c r="L2302">
        <v>3</v>
      </c>
      <c r="M2302" t="s">
        <v>28</v>
      </c>
      <c r="N2302" t="s">
        <v>1782</v>
      </c>
    </row>
    <row r="2303" spans="1:14" x14ac:dyDescent="0.3">
      <c r="A2303" t="s">
        <v>841</v>
      </c>
      <c r="B2303" t="s">
        <v>743</v>
      </c>
      <c r="C2303">
        <v>37</v>
      </c>
      <c r="D2303" t="s">
        <v>16</v>
      </c>
      <c r="E2303" t="s">
        <v>62</v>
      </c>
      <c r="F2303" t="s">
        <v>63</v>
      </c>
      <c r="G2303" t="s">
        <v>19</v>
      </c>
      <c r="H2303">
        <v>43002</v>
      </c>
      <c r="I2303">
        <v>44691</v>
      </c>
      <c r="J2303">
        <v>1140</v>
      </c>
      <c r="K2303">
        <v>2.94</v>
      </c>
      <c r="L2303">
        <v>1</v>
      </c>
      <c r="M2303" t="s">
        <v>20</v>
      </c>
      <c r="N2303" t="s">
        <v>1782</v>
      </c>
    </row>
    <row r="2304" spans="1:14" x14ac:dyDescent="0.3">
      <c r="A2304" t="s">
        <v>811</v>
      </c>
      <c r="B2304" t="s">
        <v>362</v>
      </c>
      <c r="C2304">
        <v>35</v>
      </c>
      <c r="D2304" t="s">
        <v>24</v>
      </c>
      <c r="E2304" t="s">
        <v>42</v>
      </c>
      <c r="F2304" t="s">
        <v>43</v>
      </c>
      <c r="G2304" t="s">
        <v>33</v>
      </c>
      <c r="H2304">
        <v>43672</v>
      </c>
      <c r="I2304">
        <v>46024</v>
      </c>
      <c r="J2304">
        <v>2003</v>
      </c>
      <c r="K2304">
        <v>3.22</v>
      </c>
      <c r="L2304">
        <v>1</v>
      </c>
      <c r="M2304" t="s">
        <v>28</v>
      </c>
      <c r="N2304" t="s">
        <v>1782</v>
      </c>
    </row>
    <row r="2305" spans="1:14" x14ac:dyDescent="0.3">
      <c r="A2305" t="s">
        <v>1774</v>
      </c>
      <c r="B2305" t="s">
        <v>718</v>
      </c>
      <c r="C2305">
        <v>33</v>
      </c>
      <c r="D2305" t="s">
        <v>16</v>
      </c>
      <c r="E2305" t="s">
        <v>42</v>
      </c>
      <c r="F2305" t="s">
        <v>43</v>
      </c>
      <c r="G2305" t="s">
        <v>105</v>
      </c>
      <c r="H2305">
        <v>44995</v>
      </c>
      <c r="I2305">
        <v>39818</v>
      </c>
      <c r="J2305">
        <v>2820</v>
      </c>
      <c r="K2305">
        <v>4.08</v>
      </c>
      <c r="L2305">
        <v>5</v>
      </c>
      <c r="M2305" t="s">
        <v>20</v>
      </c>
      <c r="N2305" t="s">
        <v>1782</v>
      </c>
    </row>
    <row r="2306" spans="1:14" x14ac:dyDescent="0.3">
      <c r="A2306" t="s">
        <v>160</v>
      </c>
      <c r="B2306" t="s">
        <v>161</v>
      </c>
      <c r="C2306">
        <v>38</v>
      </c>
      <c r="D2306" t="s">
        <v>24</v>
      </c>
      <c r="E2306" t="s">
        <v>37</v>
      </c>
      <c r="F2306" t="s">
        <v>38</v>
      </c>
      <c r="G2306" t="s">
        <v>33</v>
      </c>
      <c r="H2306">
        <v>42063</v>
      </c>
      <c r="I2306">
        <v>26352</v>
      </c>
      <c r="J2306">
        <v>1286</v>
      </c>
      <c r="K2306">
        <v>4.01</v>
      </c>
      <c r="L2306">
        <v>3</v>
      </c>
      <c r="M2306" t="s">
        <v>28</v>
      </c>
      <c r="N2306" t="s">
        <v>1782</v>
      </c>
    </row>
    <row r="2307" spans="1:14" x14ac:dyDescent="0.3">
      <c r="A2307" t="s">
        <v>2043</v>
      </c>
      <c r="B2307" t="s">
        <v>797</v>
      </c>
      <c r="C2307">
        <v>43</v>
      </c>
      <c r="D2307" t="s">
        <v>16</v>
      </c>
      <c r="E2307" t="s">
        <v>42</v>
      </c>
      <c r="F2307" t="s">
        <v>43</v>
      </c>
      <c r="G2307" t="s">
        <v>33</v>
      </c>
      <c r="H2307">
        <v>42272</v>
      </c>
      <c r="I2307">
        <v>41730</v>
      </c>
      <c r="J2307">
        <v>1816</v>
      </c>
      <c r="K2307">
        <v>3.21</v>
      </c>
      <c r="L2307">
        <v>2</v>
      </c>
      <c r="M2307" t="s">
        <v>28</v>
      </c>
      <c r="N2307" t="s">
        <v>1782</v>
      </c>
    </row>
    <row r="2308" spans="1:14" x14ac:dyDescent="0.3">
      <c r="A2308" t="s">
        <v>856</v>
      </c>
      <c r="B2308" t="s">
        <v>832</v>
      </c>
      <c r="C2308">
        <v>30</v>
      </c>
      <c r="D2308" t="s">
        <v>16</v>
      </c>
      <c r="E2308" t="s">
        <v>31</v>
      </c>
      <c r="F2308" t="s">
        <v>32</v>
      </c>
      <c r="G2308" t="s">
        <v>88</v>
      </c>
      <c r="H2308">
        <v>42119</v>
      </c>
      <c r="I2308">
        <v>29921</v>
      </c>
      <c r="J2308">
        <v>1844</v>
      </c>
      <c r="K2308">
        <v>3.43</v>
      </c>
      <c r="L2308">
        <v>2</v>
      </c>
      <c r="M2308" t="s">
        <v>34</v>
      </c>
      <c r="N2308" t="s">
        <v>1782</v>
      </c>
    </row>
    <row r="2309" spans="1:14" x14ac:dyDescent="0.3">
      <c r="A2309" t="s">
        <v>267</v>
      </c>
      <c r="B2309" t="s">
        <v>268</v>
      </c>
      <c r="C2309">
        <v>38</v>
      </c>
      <c r="D2309" t="s">
        <v>24</v>
      </c>
      <c r="E2309" t="s">
        <v>31</v>
      </c>
      <c r="F2309" t="s">
        <v>32</v>
      </c>
      <c r="G2309" t="s">
        <v>53</v>
      </c>
      <c r="H2309">
        <v>44210</v>
      </c>
      <c r="I2309">
        <v>32585</v>
      </c>
      <c r="J2309">
        <v>1392</v>
      </c>
      <c r="K2309">
        <v>3.6</v>
      </c>
      <c r="L2309">
        <v>2</v>
      </c>
      <c r="M2309" t="s">
        <v>20</v>
      </c>
      <c r="N2309" t="s">
        <v>1782</v>
      </c>
    </row>
    <row r="2310" spans="1:14" x14ac:dyDescent="0.3">
      <c r="A2310" t="s">
        <v>2044</v>
      </c>
      <c r="B2310" t="s">
        <v>402</v>
      </c>
      <c r="C2310">
        <v>21</v>
      </c>
      <c r="D2310" t="s">
        <v>16</v>
      </c>
      <c r="E2310" t="s">
        <v>58</v>
      </c>
      <c r="F2310" t="s">
        <v>59</v>
      </c>
      <c r="G2310" t="s">
        <v>19</v>
      </c>
      <c r="H2310">
        <v>44833</v>
      </c>
      <c r="I2310">
        <v>29413</v>
      </c>
      <c r="J2310">
        <v>1031</v>
      </c>
      <c r="K2310">
        <v>2.58</v>
      </c>
      <c r="L2310">
        <v>7</v>
      </c>
      <c r="M2310" t="s">
        <v>28</v>
      </c>
      <c r="N2310" t="s">
        <v>1782</v>
      </c>
    </row>
    <row r="2311" spans="1:14" x14ac:dyDescent="0.3">
      <c r="A2311" t="s">
        <v>1608</v>
      </c>
      <c r="B2311" t="s">
        <v>756</v>
      </c>
      <c r="C2311">
        <v>34</v>
      </c>
      <c r="D2311" t="s">
        <v>16</v>
      </c>
      <c r="E2311" t="s">
        <v>74</v>
      </c>
      <c r="F2311" t="s">
        <v>75</v>
      </c>
      <c r="G2311" t="s">
        <v>88</v>
      </c>
      <c r="H2311">
        <v>45642</v>
      </c>
      <c r="I2311">
        <v>29272</v>
      </c>
      <c r="J2311">
        <v>809</v>
      </c>
      <c r="K2311">
        <v>2.62</v>
      </c>
      <c r="L2311">
        <v>3</v>
      </c>
      <c r="M2311" t="s">
        <v>20</v>
      </c>
      <c r="N2311" t="s">
        <v>1782</v>
      </c>
    </row>
    <row r="2312" spans="1:14" x14ac:dyDescent="0.3">
      <c r="A2312" t="s">
        <v>2045</v>
      </c>
      <c r="B2312" t="s">
        <v>470</v>
      </c>
      <c r="C2312">
        <v>32</v>
      </c>
      <c r="D2312" t="s">
        <v>24</v>
      </c>
      <c r="E2312" t="s">
        <v>62</v>
      </c>
      <c r="F2312" t="s">
        <v>63</v>
      </c>
      <c r="G2312" t="s">
        <v>53</v>
      </c>
      <c r="H2312">
        <v>42272</v>
      </c>
      <c r="I2312">
        <v>46967</v>
      </c>
      <c r="J2312">
        <v>1574</v>
      </c>
      <c r="K2312">
        <v>2.41</v>
      </c>
      <c r="L2312">
        <v>6</v>
      </c>
      <c r="M2312" t="s">
        <v>34</v>
      </c>
      <c r="N2312" t="s">
        <v>1782</v>
      </c>
    </row>
    <row r="2313" spans="1:14" x14ac:dyDescent="0.3">
      <c r="A2313" t="s">
        <v>1322</v>
      </c>
      <c r="B2313" t="s">
        <v>368</v>
      </c>
      <c r="C2313">
        <v>22</v>
      </c>
      <c r="D2313" t="s">
        <v>24</v>
      </c>
      <c r="E2313" t="s">
        <v>58</v>
      </c>
      <c r="F2313" t="s">
        <v>59</v>
      </c>
      <c r="G2313" t="s">
        <v>33</v>
      </c>
      <c r="H2313">
        <v>44865</v>
      </c>
      <c r="I2313">
        <v>29771</v>
      </c>
      <c r="J2313">
        <v>804</v>
      </c>
      <c r="K2313">
        <v>1.84</v>
      </c>
      <c r="L2313">
        <v>1</v>
      </c>
      <c r="M2313" t="s">
        <v>20</v>
      </c>
      <c r="N2313" t="s">
        <v>1782</v>
      </c>
    </row>
    <row r="2314" spans="1:14" x14ac:dyDescent="0.3">
      <c r="A2314" t="s">
        <v>2046</v>
      </c>
      <c r="B2314" t="s">
        <v>202</v>
      </c>
      <c r="C2314">
        <v>39</v>
      </c>
      <c r="D2314" t="s">
        <v>16</v>
      </c>
      <c r="E2314" t="s">
        <v>74</v>
      </c>
      <c r="F2314" t="s">
        <v>75</v>
      </c>
      <c r="G2314" t="s">
        <v>105</v>
      </c>
      <c r="H2314">
        <v>43076</v>
      </c>
      <c r="I2314">
        <v>33904</v>
      </c>
      <c r="J2314">
        <v>776</v>
      </c>
      <c r="K2314">
        <v>3.28</v>
      </c>
      <c r="L2314">
        <v>4</v>
      </c>
      <c r="M2314" t="s">
        <v>20</v>
      </c>
      <c r="N2314" t="s">
        <v>1782</v>
      </c>
    </row>
    <row r="2315" spans="1:14" x14ac:dyDescent="0.3">
      <c r="A2315" t="s">
        <v>54</v>
      </c>
      <c r="B2315" t="s">
        <v>55</v>
      </c>
      <c r="C2315">
        <v>33</v>
      </c>
      <c r="D2315" t="s">
        <v>16</v>
      </c>
      <c r="E2315" t="s">
        <v>31</v>
      </c>
      <c r="F2315" t="s">
        <v>32</v>
      </c>
      <c r="G2315" t="s">
        <v>27</v>
      </c>
      <c r="H2315">
        <v>45581</v>
      </c>
      <c r="I2315">
        <v>28445</v>
      </c>
      <c r="J2315">
        <v>1730</v>
      </c>
      <c r="K2315">
        <v>4.2</v>
      </c>
      <c r="L2315">
        <v>7</v>
      </c>
      <c r="M2315" t="s">
        <v>28</v>
      </c>
      <c r="N2315" t="s">
        <v>1782</v>
      </c>
    </row>
    <row r="2316" spans="1:14" x14ac:dyDescent="0.3">
      <c r="A2316" t="s">
        <v>1385</v>
      </c>
      <c r="B2316" t="s">
        <v>597</v>
      </c>
      <c r="C2316">
        <v>30</v>
      </c>
      <c r="D2316" t="s">
        <v>16</v>
      </c>
      <c r="E2316" t="s">
        <v>17</v>
      </c>
      <c r="F2316" t="s">
        <v>18</v>
      </c>
      <c r="G2316" t="s">
        <v>88</v>
      </c>
      <c r="H2316">
        <v>43412</v>
      </c>
      <c r="I2316">
        <v>36912</v>
      </c>
      <c r="J2316">
        <v>3469</v>
      </c>
      <c r="K2316">
        <v>4.33</v>
      </c>
      <c r="L2316">
        <v>3</v>
      </c>
      <c r="M2316" t="s">
        <v>28</v>
      </c>
      <c r="N2316" t="s">
        <v>1782</v>
      </c>
    </row>
    <row r="2317" spans="1:14" x14ac:dyDescent="0.3">
      <c r="A2317" t="s">
        <v>596</v>
      </c>
      <c r="B2317" t="s">
        <v>597</v>
      </c>
      <c r="C2317">
        <v>42</v>
      </c>
      <c r="D2317" t="s">
        <v>16</v>
      </c>
      <c r="E2317" t="s">
        <v>31</v>
      </c>
      <c r="F2317" t="s">
        <v>32</v>
      </c>
      <c r="G2317" t="s">
        <v>33</v>
      </c>
      <c r="H2317">
        <v>44959</v>
      </c>
      <c r="I2317">
        <v>30378</v>
      </c>
      <c r="J2317">
        <v>2264</v>
      </c>
      <c r="K2317">
        <v>3.27</v>
      </c>
      <c r="L2317">
        <v>3</v>
      </c>
      <c r="M2317" t="s">
        <v>20</v>
      </c>
      <c r="N2317" t="s">
        <v>1782</v>
      </c>
    </row>
    <row r="2318" spans="1:14" x14ac:dyDescent="0.3">
      <c r="A2318" t="s">
        <v>323</v>
      </c>
      <c r="B2318" t="s">
        <v>45</v>
      </c>
      <c r="C2318">
        <v>28</v>
      </c>
      <c r="D2318" t="s">
        <v>24</v>
      </c>
      <c r="E2318" t="s">
        <v>37</v>
      </c>
      <c r="F2318" t="s">
        <v>38</v>
      </c>
      <c r="G2318" t="s">
        <v>33</v>
      </c>
      <c r="H2318">
        <v>45086</v>
      </c>
      <c r="I2318">
        <v>28006</v>
      </c>
      <c r="J2318">
        <v>1412</v>
      </c>
      <c r="K2318">
        <v>3.01</v>
      </c>
      <c r="L2318">
        <v>1</v>
      </c>
      <c r="M2318" t="s">
        <v>28</v>
      </c>
      <c r="N2318" t="s">
        <v>1782</v>
      </c>
    </row>
    <row r="2319" spans="1:14" x14ac:dyDescent="0.3">
      <c r="A2319" t="s">
        <v>2047</v>
      </c>
      <c r="B2319" t="s">
        <v>178</v>
      </c>
      <c r="C2319">
        <v>29</v>
      </c>
      <c r="D2319" t="s">
        <v>16</v>
      </c>
      <c r="E2319" t="s">
        <v>42</v>
      </c>
      <c r="F2319" t="s">
        <v>43</v>
      </c>
      <c r="G2319" t="s">
        <v>53</v>
      </c>
      <c r="H2319">
        <v>44955</v>
      </c>
      <c r="I2319">
        <v>43771</v>
      </c>
      <c r="J2319">
        <v>2864</v>
      </c>
      <c r="K2319">
        <v>3.54</v>
      </c>
      <c r="L2319">
        <v>2</v>
      </c>
      <c r="M2319" t="s">
        <v>20</v>
      </c>
      <c r="N2319" t="s">
        <v>1782</v>
      </c>
    </row>
    <row r="2320" spans="1:14" x14ac:dyDescent="0.3">
      <c r="A2320" t="s">
        <v>2048</v>
      </c>
      <c r="B2320" t="s">
        <v>506</v>
      </c>
      <c r="C2320">
        <v>35</v>
      </c>
      <c r="D2320" t="s">
        <v>24</v>
      </c>
      <c r="E2320" t="s">
        <v>42</v>
      </c>
      <c r="F2320" t="s">
        <v>43</v>
      </c>
      <c r="G2320" t="s">
        <v>33</v>
      </c>
      <c r="H2320">
        <v>44678</v>
      </c>
      <c r="I2320">
        <v>41712</v>
      </c>
      <c r="J2320">
        <v>634</v>
      </c>
      <c r="K2320">
        <v>2.23</v>
      </c>
      <c r="L2320">
        <v>5</v>
      </c>
      <c r="M2320" t="s">
        <v>20</v>
      </c>
      <c r="N2320" t="s">
        <v>1782</v>
      </c>
    </row>
    <row r="2321" spans="1:14" x14ac:dyDescent="0.3">
      <c r="A2321" t="s">
        <v>904</v>
      </c>
      <c r="B2321" t="s">
        <v>802</v>
      </c>
      <c r="C2321">
        <v>32</v>
      </c>
      <c r="D2321" t="s">
        <v>24</v>
      </c>
      <c r="E2321" t="s">
        <v>62</v>
      </c>
      <c r="F2321" t="s">
        <v>63</v>
      </c>
      <c r="G2321" t="s">
        <v>19</v>
      </c>
      <c r="H2321">
        <v>42011</v>
      </c>
      <c r="I2321">
        <v>51109</v>
      </c>
      <c r="J2321">
        <v>2805</v>
      </c>
      <c r="K2321">
        <v>2.74</v>
      </c>
      <c r="L2321">
        <v>5</v>
      </c>
      <c r="M2321" t="s">
        <v>20</v>
      </c>
      <c r="N2321" t="s">
        <v>1782</v>
      </c>
    </row>
    <row r="2322" spans="1:14" x14ac:dyDescent="0.3">
      <c r="A2322" t="s">
        <v>190</v>
      </c>
      <c r="B2322" t="s">
        <v>65</v>
      </c>
      <c r="C2322">
        <v>21</v>
      </c>
      <c r="D2322" t="s">
        <v>16</v>
      </c>
      <c r="E2322" t="s">
        <v>74</v>
      </c>
      <c r="F2322" t="s">
        <v>75</v>
      </c>
      <c r="G2322" t="s">
        <v>88</v>
      </c>
      <c r="H2322">
        <v>43451</v>
      </c>
      <c r="I2322">
        <v>34181</v>
      </c>
      <c r="J2322">
        <v>1720</v>
      </c>
      <c r="K2322">
        <v>2.41</v>
      </c>
      <c r="L2322">
        <v>3</v>
      </c>
      <c r="M2322" t="s">
        <v>20</v>
      </c>
      <c r="N2322" t="s">
        <v>1782</v>
      </c>
    </row>
    <row r="2323" spans="1:14" x14ac:dyDescent="0.3">
      <c r="A2323" t="s">
        <v>342</v>
      </c>
      <c r="B2323" t="s">
        <v>343</v>
      </c>
      <c r="C2323">
        <v>27</v>
      </c>
      <c r="D2323" t="s">
        <v>24</v>
      </c>
      <c r="E2323" t="s">
        <v>37</v>
      </c>
      <c r="F2323" t="s">
        <v>38</v>
      </c>
      <c r="G2323" t="s">
        <v>27</v>
      </c>
      <c r="H2323">
        <v>44471</v>
      </c>
      <c r="I2323">
        <v>29788</v>
      </c>
      <c r="J2323">
        <v>1992</v>
      </c>
      <c r="K2323">
        <v>4.09</v>
      </c>
      <c r="L2323">
        <v>1</v>
      </c>
      <c r="M2323" t="s">
        <v>28</v>
      </c>
      <c r="N2323" t="s">
        <v>1782</v>
      </c>
    </row>
    <row r="2324" spans="1:14" x14ac:dyDescent="0.3">
      <c r="A2324" t="s">
        <v>605</v>
      </c>
      <c r="B2324" t="s">
        <v>352</v>
      </c>
      <c r="C2324">
        <v>36</v>
      </c>
      <c r="D2324" t="s">
        <v>16</v>
      </c>
      <c r="E2324" t="s">
        <v>17</v>
      </c>
      <c r="F2324" t="s">
        <v>18</v>
      </c>
      <c r="G2324" t="s">
        <v>50</v>
      </c>
      <c r="H2324">
        <v>44060</v>
      </c>
      <c r="I2324">
        <v>34471</v>
      </c>
      <c r="J2324">
        <v>1386</v>
      </c>
      <c r="K2324">
        <v>3.14</v>
      </c>
      <c r="L2324">
        <v>6</v>
      </c>
      <c r="M2324" t="s">
        <v>28</v>
      </c>
      <c r="N2324" t="s">
        <v>1782</v>
      </c>
    </row>
    <row r="2325" spans="1:14" x14ac:dyDescent="0.3">
      <c r="A2325" t="s">
        <v>1232</v>
      </c>
      <c r="B2325" t="s">
        <v>178</v>
      </c>
      <c r="C2325">
        <v>32</v>
      </c>
      <c r="D2325" t="s">
        <v>24</v>
      </c>
      <c r="E2325" t="s">
        <v>74</v>
      </c>
      <c r="F2325" t="s">
        <v>75</v>
      </c>
      <c r="G2325" t="s">
        <v>105</v>
      </c>
      <c r="H2325">
        <v>42604</v>
      </c>
      <c r="I2325">
        <v>35340</v>
      </c>
      <c r="J2325">
        <v>587</v>
      </c>
      <c r="K2325">
        <v>1.82</v>
      </c>
      <c r="L2325">
        <v>5</v>
      </c>
      <c r="M2325" t="s">
        <v>20</v>
      </c>
      <c r="N2325" t="s">
        <v>1782</v>
      </c>
    </row>
    <row r="2326" spans="1:14" x14ac:dyDescent="0.3">
      <c r="A2326" t="s">
        <v>2049</v>
      </c>
      <c r="B2326" t="s">
        <v>568</v>
      </c>
      <c r="C2326">
        <v>25</v>
      </c>
      <c r="D2326" t="s">
        <v>24</v>
      </c>
      <c r="E2326" t="s">
        <v>17</v>
      </c>
      <c r="F2326" t="s">
        <v>18</v>
      </c>
      <c r="G2326" t="s">
        <v>50</v>
      </c>
      <c r="H2326">
        <v>45226</v>
      </c>
      <c r="I2326">
        <v>49991</v>
      </c>
      <c r="J2326">
        <v>2138</v>
      </c>
      <c r="K2326">
        <v>4.68</v>
      </c>
      <c r="L2326">
        <v>5</v>
      </c>
      <c r="M2326" t="s">
        <v>20</v>
      </c>
      <c r="N2326" t="s">
        <v>1782</v>
      </c>
    </row>
    <row r="2327" spans="1:14" x14ac:dyDescent="0.3">
      <c r="A2327" t="s">
        <v>618</v>
      </c>
      <c r="B2327" t="s">
        <v>329</v>
      </c>
      <c r="C2327">
        <v>28</v>
      </c>
      <c r="D2327" t="s">
        <v>16</v>
      </c>
      <c r="E2327" t="s">
        <v>74</v>
      </c>
      <c r="F2327" t="s">
        <v>75</v>
      </c>
      <c r="G2327" t="s">
        <v>88</v>
      </c>
      <c r="H2327">
        <v>43842</v>
      </c>
      <c r="I2327">
        <v>31573</v>
      </c>
      <c r="J2327">
        <v>882</v>
      </c>
      <c r="K2327">
        <v>3.28</v>
      </c>
      <c r="L2327">
        <v>3</v>
      </c>
      <c r="M2327" t="s">
        <v>20</v>
      </c>
      <c r="N2327" t="s">
        <v>1782</v>
      </c>
    </row>
    <row r="2328" spans="1:14" x14ac:dyDescent="0.3">
      <c r="A2328" t="s">
        <v>2050</v>
      </c>
      <c r="B2328" t="s">
        <v>319</v>
      </c>
      <c r="C2328">
        <v>28</v>
      </c>
      <c r="D2328" t="s">
        <v>16</v>
      </c>
      <c r="E2328" t="s">
        <v>17</v>
      </c>
      <c r="F2328" t="s">
        <v>18</v>
      </c>
      <c r="G2328" t="s">
        <v>39</v>
      </c>
      <c r="H2328">
        <v>43321</v>
      </c>
      <c r="I2328">
        <v>51798</v>
      </c>
      <c r="J2328">
        <v>1521</v>
      </c>
      <c r="K2328">
        <v>2.31</v>
      </c>
      <c r="L2328">
        <v>5</v>
      </c>
      <c r="M2328" t="s">
        <v>20</v>
      </c>
      <c r="N2328" t="s">
        <v>1782</v>
      </c>
    </row>
    <row r="2329" spans="1:14" x14ac:dyDescent="0.3">
      <c r="A2329" t="s">
        <v>1290</v>
      </c>
      <c r="B2329" t="s">
        <v>875</v>
      </c>
      <c r="C2329">
        <v>22</v>
      </c>
      <c r="D2329" t="s">
        <v>24</v>
      </c>
      <c r="E2329" t="s">
        <v>74</v>
      </c>
      <c r="F2329" t="s">
        <v>75</v>
      </c>
      <c r="G2329" t="s">
        <v>105</v>
      </c>
      <c r="H2329">
        <v>44449</v>
      </c>
      <c r="I2329">
        <v>31349</v>
      </c>
      <c r="J2329">
        <v>886</v>
      </c>
      <c r="K2329">
        <v>3.99</v>
      </c>
      <c r="L2329">
        <v>1</v>
      </c>
      <c r="M2329" t="s">
        <v>28</v>
      </c>
      <c r="N2329" t="s">
        <v>1782</v>
      </c>
    </row>
    <row r="2330" spans="1:14" x14ac:dyDescent="0.3">
      <c r="A2330" t="s">
        <v>689</v>
      </c>
      <c r="B2330" t="s">
        <v>599</v>
      </c>
      <c r="C2330">
        <v>25</v>
      </c>
      <c r="D2330" t="s">
        <v>16</v>
      </c>
      <c r="E2330" t="s">
        <v>25</v>
      </c>
      <c r="F2330" t="s">
        <v>26</v>
      </c>
      <c r="G2330" t="s">
        <v>105</v>
      </c>
      <c r="H2330">
        <v>42625</v>
      </c>
      <c r="I2330">
        <v>36369</v>
      </c>
      <c r="J2330">
        <v>2434</v>
      </c>
      <c r="K2330">
        <v>3.07</v>
      </c>
      <c r="L2330">
        <v>0</v>
      </c>
      <c r="M2330" t="s">
        <v>20</v>
      </c>
      <c r="N2330" t="s">
        <v>1782</v>
      </c>
    </row>
    <row r="2331" spans="1:14" x14ac:dyDescent="0.3">
      <c r="A2331" t="s">
        <v>1318</v>
      </c>
      <c r="B2331" t="s">
        <v>192</v>
      </c>
      <c r="C2331">
        <v>31</v>
      </c>
      <c r="D2331" t="s">
        <v>16</v>
      </c>
      <c r="E2331" t="s">
        <v>25</v>
      </c>
      <c r="F2331" t="s">
        <v>26</v>
      </c>
      <c r="G2331" t="s">
        <v>39</v>
      </c>
      <c r="H2331">
        <v>44563</v>
      </c>
      <c r="I2331">
        <v>33390</v>
      </c>
      <c r="J2331">
        <v>2292</v>
      </c>
      <c r="K2331">
        <v>2.89</v>
      </c>
      <c r="L2331">
        <v>4</v>
      </c>
      <c r="M2331" t="s">
        <v>28</v>
      </c>
      <c r="N2331" t="s">
        <v>1782</v>
      </c>
    </row>
    <row r="2332" spans="1:14" x14ac:dyDescent="0.3">
      <c r="A2332" t="s">
        <v>2051</v>
      </c>
      <c r="B2332" t="s">
        <v>568</v>
      </c>
      <c r="C2332">
        <v>28</v>
      </c>
      <c r="D2332" t="s">
        <v>24</v>
      </c>
      <c r="E2332" t="s">
        <v>37</v>
      </c>
      <c r="F2332" t="s">
        <v>38</v>
      </c>
      <c r="G2332" t="s">
        <v>53</v>
      </c>
      <c r="H2332">
        <v>42111</v>
      </c>
      <c r="I2332">
        <v>32675</v>
      </c>
      <c r="J2332">
        <v>1327</v>
      </c>
      <c r="K2332">
        <v>4.18</v>
      </c>
      <c r="L2332">
        <v>2</v>
      </c>
      <c r="M2332" t="s">
        <v>20</v>
      </c>
      <c r="N2332" t="s">
        <v>1782</v>
      </c>
    </row>
    <row r="2333" spans="1:14" x14ac:dyDescent="0.3">
      <c r="A2333" t="s">
        <v>2052</v>
      </c>
      <c r="B2333" t="s">
        <v>1018</v>
      </c>
      <c r="C2333">
        <v>41</v>
      </c>
      <c r="D2333" t="s">
        <v>24</v>
      </c>
      <c r="E2333" t="s">
        <v>37</v>
      </c>
      <c r="F2333" t="s">
        <v>38</v>
      </c>
      <c r="G2333" t="s">
        <v>50</v>
      </c>
      <c r="H2333">
        <v>44420</v>
      </c>
      <c r="I2333">
        <v>22779</v>
      </c>
      <c r="J2333">
        <v>681</v>
      </c>
      <c r="K2333">
        <v>2.8</v>
      </c>
      <c r="L2333">
        <v>2</v>
      </c>
      <c r="M2333" t="s">
        <v>20</v>
      </c>
      <c r="N2333" t="s">
        <v>1782</v>
      </c>
    </row>
    <row r="2334" spans="1:14" x14ac:dyDescent="0.3">
      <c r="A2334" t="s">
        <v>1712</v>
      </c>
      <c r="B2334" t="s">
        <v>597</v>
      </c>
      <c r="C2334">
        <v>50</v>
      </c>
      <c r="D2334" t="s">
        <v>16</v>
      </c>
      <c r="E2334" t="s">
        <v>74</v>
      </c>
      <c r="F2334" t="s">
        <v>75</v>
      </c>
      <c r="G2334" t="s">
        <v>53</v>
      </c>
      <c r="H2334">
        <v>44450</v>
      </c>
      <c r="I2334">
        <v>30134</v>
      </c>
      <c r="J2334">
        <v>1100</v>
      </c>
      <c r="K2334">
        <v>1.75</v>
      </c>
      <c r="L2334">
        <v>1</v>
      </c>
      <c r="M2334" t="s">
        <v>20</v>
      </c>
      <c r="N2334" t="s">
        <v>1782</v>
      </c>
    </row>
    <row r="2335" spans="1:14" x14ac:dyDescent="0.3">
      <c r="A2335" t="s">
        <v>2053</v>
      </c>
      <c r="B2335" t="s">
        <v>786</v>
      </c>
      <c r="C2335">
        <v>29</v>
      </c>
      <c r="D2335" t="s">
        <v>24</v>
      </c>
      <c r="E2335" t="s">
        <v>17</v>
      </c>
      <c r="F2335" t="s">
        <v>18</v>
      </c>
      <c r="G2335" t="s">
        <v>53</v>
      </c>
      <c r="H2335">
        <v>42459</v>
      </c>
      <c r="I2335">
        <v>53711</v>
      </c>
      <c r="J2335">
        <v>1912</v>
      </c>
      <c r="K2335">
        <v>2.9</v>
      </c>
      <c r="L2335">
        <v>2</v>
      </c>
      <c r="M2335" t="s">
        <v>34</v>
      </c>
      <c r="N2335" t="s">
        <v>1782</v>
      </c>
    </row>
    <row r="2336" spans="1:14" x14ac:dyDescent="0.3">
      <c r="A2336" t="s">
        <v>2054</v>
      </c>
      <c r="B2336" t="s">
        <v>960</v>
      </c>
      <c r="C2336">
        <v>32</v>
      </c>
      <c r="D2336" t="s">
        <v>24</v>
      </c>
      <c r="E2336" t="s">
        <v>37</v>
      </c>
      <c r="F2336" t="s">
        <v>38</v>
      </c>
      <c r="G2336" t="s">
        <v>105</v>
      </c>
      <c r="H2336">
        <v>43513</v>
      </c>
      <c r="I2336">
        <v>26839</v>
      </c>
      <c r="J2336">
        <v>1775</v>
      </c>
      <c r="K2336">
        <v>3.11</v>
      </c>
      <c r="L2336">
        <v>0</v>
      </c>
      <c r="M2336" t="s">
        <v>28</v>
      </c>
      <c r="N2336" t="s">
        <v>1782</v>
      </c>
    </row>
    <row r="2337" spans="1:14" x14ac:dyDescent="0.3">
      <c r="A2337" t="s">
        <v>1388</v>
      </c>
      <c r="B2337" t="s">
        <v>439</v>
      </c>
      <c r="C2337">
        <v>35</v>
      </c>
      <c r="D2337" t="s">
        <v>16</v>
      </c>
      <c r="E2337" t="s">
        <v>74</v>
      </c>
      <c r="F2337" t="s">
        <v>75</v>
      </c>
      <c r="G2337" t="s">
        <v>105</v>
      </c>
      <c r="H2337">
        <v>43442</v>
      </c>
      <c r="I2337">
        <v>34322</v>
      </c>
      <c r="J2337">
        <v>1346</v>
      </c>
      <c r="K2337">
        <v>4.2</v>
      </c>
      <c r="L2337">
        <v>3</v>
      </c>
      <c r="M2337" t="s">
        <v>20</v>
      </c>
      <c r="N2337" t="s">
        <v>1782</v>
      </c>
    </row>
    <row r="2338" spans="1:14" x14ac:dyDescent="0.3">
      <c r="A2338" t="s">
        <v>948</v>
      </c>
      <c r="B2338" t="s">
        <v>109</v>
      </c>
      <c r="C2338">
        <v>29</v>
      </c>
      <c r="D2338" t="s">
        <v>24</v>
      </c>
      <c r="E2338" t="s">
        <v>31</v>
      </c>
      <c r="F2338" t="s">
        <v>32</v>
      </c>
      <c r="G2338" t="s">
        <v>88</v>
      </c>
      <c r="H2338">
        <v>44987</v>
      </c>
      <c r="I2338">
        <v>32632</v>
      </c>
      <c r="J2338">
        <v>2297</v>
      </c>
      <c r="K2338">
        <v>4.2</v>
      </c>
      <c r="L2338">
        <v>2</v>
      </c>
      <c r="M2338" t="s">
        <v>28</v>
      </c>
      <c r="N2338" t="s">
        <v>1782</v>
      </c>
    </row>
    <row r="2339" spans="1:14" x14ac:dyDescent="0.3">
      <c r="A2339" t="s">
        <v>1465</v>
      </c>
      <c r="B2339" t="s">
        <v>140</v>
      </c>
      <c r="C2339">
        <v>41</v>
      </c>
      <c r="D2339" t="s">
        <v>16</v>
      </c>
      <c r="E2339" t="s">
        <v>62</v>
      </c>
      <c r="F2339" t="s">
        <v>63</v>
      </c>
      <c r="G2339" t="s">
        <v>33</v>
      </c>
      <c r="H2339">
        <v>43929</v>
      </c>
      <c r="I2339">
        <v>34829</v>
      </c>
      <c r="J2339">
        <v>1713</v>
      </c>
      <c r="K2339">
        <v>3.33</v>
      </c>
      <c r="L2339">
        <v>0</v>
      </c>
      <c r="M2339" t="s">
        <v>20</v>
      </c>
      <c r="N2339" t="s">
        <v>1782</v>
      </c>
    </row>
    <row r="2340" spans="1:14" x14ac:dyDescent="0.3">
      <c r="A2340" t="s">
        <v>1521</v>
      </c>
      <c r="B2340" t="s">
        <v>167</v>
      </c>
      <c r="C2340">
        <v>21</v>
      </c>
      <c r="D2340" t="s">
        <v>24</v>
      </c>
      <c r="E2340" t="s">
        <v>58</v>
      </c>
      <c r="F2340" t="s">
        <v>59</v>
      </c>
      <c r="G2340" t="s">
        <v>53</v>
      </c>
      <c r="H2340">
        <v>42578</v>
      </c>
      <c r="I2340">
        <v>19783</v>
      </c>
      <c r="J2340">
        <v>1263</v>
      </c>
      <c r="K2340">
        <v>4.4400000000000004</v>
      </c>
      <c r="L2340">
        <v>3</v>
      </c>
      <c r="M2340" t="s">
        <v>34</v>
      </c>
      <c r="N2340" t="s">
        <v>1782</v>
      </c>
    </row>
    <row r="2341" spans="1:14" x14ac:dyDescent="0.3">
      <c r="A2341" t="s">
        <v>2055</v>
      </c>
      <c r="B2341" t="s">
        <v>882</v>
      </c>
      <c r="C2341">
        <v>31</v>
      </c>
      <c r="D2341" t="s">
        <v>24</v>
      </c>
      <c r="E2341" t="s">
        <v>25</v>
      </c>
      <c r="F2341" t="s">
        <v>26</v>
      </c>
      <c r="G2341" t="s">
        <v>19</v>
      </c>
      <c r="H2341">
        <v>44382</v>
      </c>
      <c r="I2341">
        <v>29929</v>
      </c>
      <c r="J2341">
        <v>1324</v>
      </c>
      <c r="K2341">
        <v>3.16</v>
      </c>
      <c r="L2341">
        <v>2</v>
      </c>
      <c r="M2341" t="s">
        <v>28</v>
      </c>
      <c r="N2341" t="s">
        <v>1782</v>
      </c>
    </row>
    <row r="2342" spans="1:14" x14ac:dyDescent="0.3">
      <c r="A2342" t="s">
        <v>2056</v>
      </c>
      <c r="B2342" t="s">
        <v>285</v>
      </c>
      <c r="C2342">
        <v>31</v>
      </c>
      <c r="D2342" t="s">
        <v>16</v>
      </c>
      <c r="E2342" t="s">
        <v>74</v>
      </c>
      <c r="F2342" t="s">
        <v>75</v>
      </c>
      <c r="G2342" t="s">
        <v>53</v>
      </c>
      <c r="H2342">
        <v>44953</v>
      </c>
      <c r="I2342">
        <v>37871</v>
      </c>
      <c r="J2342">
        <v>3043</v>
      </c>
      <c r="K2342">
        <v>3.39</v>
      </c>
      <c r="L2342">
        <v>3</v>
      </c>
      <c r="M2342" t="s">
        <v>34</v>
      </c>
      <c r="N2342" t="s">
        <v>1782</v>
      </c>
    </row>
    <row r="2343" spans="1:14" x14ac:dyDescent="0.3">
      <c r="A2343" t="s">
        <v>2057</v>
      </c>
      <c r="B2343" t="s">
        <v>493</v>
      </c>
      <c r="C2343">
        <v>32</v>
      </c>
      <c r="D2343" t="s">
        <v>16</v>
      </c>
      <c r="E2343" t="s">
        <v>62</v>
      </c>
      <c r="F2343" t="s">
        <v>63</v>
      </c>
      <c r="G2343" t="s">
        <v>33</v>
      </c>
      <c r="H2343">
        <v>44557</v>
      </c>
      <c r="I2343">
        <v>34692</v>
      </c>
      <c r="J2343">
        <v>1970</v>
      </c>
      <c r="K2343">
        <v>3.95</v>
      </c>
      <c r="L2343">
        <v>4</v>
      </c>
      <c r="M2343" t="s">
        <v>20</v>
      </c>
      <c r="N2343" t="s">
        <v>1782</v>
      </c>
    </row>
    <row r="2344" spans="1:14" x14ac:dyDescent="0.3">
      <c r="A2344" t="s">
        <v>1021</v>
      </c>
      <c r="B2344" t="s">
        <v>916</v>
      </c>
      <c r="C2344">
        <v>44</v>
      </c>
      <c r="D2344" t="s">
        <v>16</v>
      </c>
      <c r="E2344" t="s">
        <v>58</v>
      </c>
      <c r="F2344" t="s">
        <v>59</v>
      </c>
      <c r="G2344" t="s">
        <v>53</v>
      </c>
      <c r="H2344">
        <v>45115</v>
      </c>
      <c r="I2344">
        <v>33241</v>
      </c>
      <c r="J2344">
        <v>794</v>
      </c>
      <c r="K2344">
        <v>1.5</v>
      </c>
      <c r="L2344">
        <v>3</v>
      </c>
      <c r="M2344" t="s">
        <v>20</v>
      </c>
      <c r="N2344" t="s">
        <v>1782</v>
      </c>
    </row>
    <row r="2345" spans="1:14" x14ac:dyDescent="0.3">
      <c r="A2345" t="s">
        <v>1370</v>
      </c>
      <c r="B2345" t="s">
        <v>1371</v>
      </c>
      <c r="C2345">
        <v>25</v>
      </c>
      <c r="D2345" t="s">
        <v>16</v>
      </c>
      <c r="E2345" t="s">
        <v>74</v>
      </c>
      <c r="F2345" t="s">
        <v>75</v>
      </c>
      <c r="G2345" t="s">
        <v>105</v>
      </c>
      <c r="H2345">
        <v>44287</v>
      </c>
      <c r="I2345">
        <v>39585</v>
      </c>
      <c r="J2345">
        <v>1685</v>
      </c>
      <c r="K2345">
        <v>2.82</v>
      </c>
      <c r="L2345">
        <v>4</v>
      </c>
      <c r="M2345" t="s">
        <v>20</v>
      </c>
      <c r="N2345" t="s">
        <v>1782</v>
      </c>
    </row>
    <row r="2346" spans="1:14" x14ac:dyDescent="0.3">
      <c r="A2346" t="s">
        <v>1758</v>
      </c>
      <c r="B2346" t="s">
        <v>1195</v>
      </c>
      <c r="C2346">
        <v>25</v>
      </c>
      <c r="D2346" t="s">
        <v>16</v>
      </c>
      <c r="E2346" t="s">
        <v>25</v>
      </c>
      <c r="F2346" t="s">
        <v>26</v>
      </c>
      <c r="G2346" t="s">
        <v>33</v>
      </c>
      <c r="H2346">
        <v>42546</v>
      </c>
      <c r="I2346">
        <v>41186</v>
      </c>
      <c r="J2346">
        <v>1800</v>
      </c>
      <c r="K2346">
        <v>2.84</v>
      </c>
      <c r="L2346">
        <v>1</v>
      </c>
      <c r="M2346" t="s">
        <v>34</v>
      </c>
      <c r="N2346" t="s">
        <v>1782</v>
      </c>
    </row>
    <row r="2347" spans="1:14" x14ac:dyDescent="0.3">
      <c r="A2347" t="s">
        <v>970</v>
      </c>
      <c r="B2347" t="s">
        <v>321</v>
      </c>
      <c r="C2347">
        <v>37</v>
      </c>
      <c r="D2347" t="s">
        <v>16</v>
      </c>
      <c r="E2347" t="s">
        <v>37</v>
      </c>
      <c r="F2347" t="s">
        <v>38</v>
      </c>
      <c r="G2347" t="s">
        <v>105</v>
      </c>
      <c r="H2347">
        <v>44608</v>
      </c>
      <c r="I2347">
        <v>34000</v>
      </c>
      <c r="J2347">
        <v>1330</v>
      </c>
      <c r="K2347">
        <v>2.12</v>
      </c>
      <c r="L2347">
        <v>1</v>
      </c>
      <c r="M2347" t="s">
        <v>28</v>
      </c>
      <c r="N2347" t="s">
        <v>1782</v>
      </c>
    </row>
    <row r="2348" spans="1:14" x14ac:dyDescent="0.3">
      <c r="A2348" t="s">
        <v>2058</v>
      </c>
      <c r="B2348" t="s">
        <v>117</v>
      </c>
      <c r="C2348">
        <v>32</v>
      </c>
      <c r="D2348" t="s">
        <v>24</v>
      </c>
      <c r="E2348" t="s">
        <v>17</v>
      </c>
      <c r="F2348" t="s">
        <v>18</v>
      </c>
      <c r="G2348" t="s">
        <v>50</v>
      </c>
      <c r="H2348">
        <v>43239</v>
      </c>
      <c r="I2348">
        <v>54562</v>
      </c>
      <c r="J2348">
        <v>4249</v>
      </c>
      <c r="K2348">
        <v>4.01</v>
      </c>
      <c r="L2348">
        <v>6</v>
      </c>
      <c r="M2348" t="s">
        <v>20</v>
      </c>
      <c r="N2348" t="s">
        <v>1782</v>
      </c>
    </row>
    <row r="2349" spans="1:14" x14ac:dyDescent="0.3">
      <c r="A2349" t="s">
        <v>2059</v>
      </c>
      <c r="B2349" t="s">
        <v>259</v>
      </c>
      <c r="C2349">
        <v>30</v>
      </c>
      <c r="D2349" t="s">
        <v>16</v>
      </c>
      <c r="E2349" t="s">
        <v>58</v>
      </c>
      <c r="F2349" t="s">
        <v>59</v>
      </c>
      <c r="G2349" t="s">
        <v>88</v>
      </c>
      <c r="H2349">
        <v>42400</v>
      </c>
      <c r="I2349">
        <v>38368</v>
      </c>
      <c r="J2349">
        <v>1082</v>
      </c>
      <c r="K2349">
        <v>3.9</v>
      </c>
      <c r="L2349">
        <v>3</v>
      </c>
      <c r="M2349" t="s">
        <v>34</v>
      </c>
      <c r="N2349" t="s">
        <v>1782</v>
      </c>
    </row>
    <row r="2350" spans="1:14" x14ac:dyDescent="0.3">
      <c r="A2350" t="s">
        <v>2060</v>
      </c>
      <c r="B2350" t="s">
        <v>331</v>
      </c>
      <c r="C2350">
        <v>33</v>
      </c>
      <c r="D2350" t="s">
        <v>16</v>
      </c>
      <c r="E2350" t="s">
        <v>62</v>
      </c>
      <c r="F2350" t="s">
        <v>63</v>
      </c>
      <c r="G2350" t="s">
        <v>105</v>
      </c>
      <c r="H2350">
        <v>45602</v>
      </c>
      <c r="I2350">
        <v>43332</v>
      </c>
      <c r="J2350">
        <v>2097</v>
      </c>
      <c r="K2350">
        <v>2.27</v>
      </c>
      <c r="L2350">
        <v>1</v>
      </c>
      <c r="M2350" t="s">
        <v>20</v>
      </c>
      <c r="N2350" t="s">
        <v>1782</v>
      </c>
    </row>
    <row r="2351" spans="1:14" x14ac:dyDescent="0.3">
      <c r="A2351" t="s">
        <v>383</v>
      </c>
      <c r="B2351" t="s">
        <v>384</v>
      </c>
      <c r="C2351">
        <v>25</v>
      </c>
      <c r="D2351" t="s">
        <v>24</v>
      </c>
      <c r="E2351" t="s">
        <v>42</v>
      </c>
      <c r="F2351" t="s">
        <v>43</v>
      </c>
      <c r="G2351" t="s">
        <v>53</v>
      </c>
      <c r="H2351">
        <v>43944</v>
      </c>
      <c r="I2351">
        <v>38125</v>
      </c>
      <c r="J2351">
        <v>690</v>
      </c>
      <c r="K2351">
        <v>1.8</v>
      </c>
      <c r="L2351">
        <v>5</v>
      </c>
      <c r="M2351" t="s">
        <v>20</v>
      </c>
      <c r="N2351" t="s">
        <v>1782</v>
      </c>
    </row>
    <row r="2352" spans="1:14" x14ac:dyDescent="0.3">
      <c r="A2352" t="s">
        <v>2061</v>
      </c>
      <c r="B2352" t="s">
        <v>335</v>
      </c>
      <c r="C2352">
        <v>33</v>
      </c>
      <c r="D2352" t="s">
        <v>16</v>
      </c>
      <c r="E2352" t="s">
        <v>62</v>
      </c>
      <c r="F2352" t="s">
        <v>63</v>
      </c>
      <c r="G2352" t="s">
        <v>88</v>
      </c>
      <c r="H2352">
        <v>44679</v>
      </c>
      <c r="I2352">
        <v>41646</v>
      </c>
      <c r="J2352">
        <v>884</v>
      </c>
      <c r="K2352">
        <v>3.41</v>
      </c>
      <c r="L2352">
        <v>1</v>
      </c>
      <c r="M2352" t="s">
        <v>34</v>
      </c>
      <c r="N2352" t="s">
        <v>1782</v>
      </c>
    </row>
    <row r="2353" spans="1:14" x14ac:dyDescent="0.3">
      <c r="A2353" t="s">
        <v>2062</v>
      </c>
      <c r="B2353" t="s">
        <v>568</v>
      </c>
      <c r="C2353">
        <v>32</v>
      </c>
      <c r="D2353" t="s">
        <v>24</v>
      </c>
      <c r="E2353" t="s">
        <v>31</v>
      </c>
      <c r="F2353" t="s">
        <v>32</v>
      </c>
      <c r="G2353" t="s">
        <v>39</v>
      </c>
      <c r="H2353">
        <v>44259</v>
      </c>
      <c r="I2353">
        <v>28104</v>
      </c>
      <c r="J2353">
        <v>797</v>
      </c>
      <c r="K2353">
        <v>2.94</v>
      </c>
      <c r="L2353">
        <v>5</v>
      </c>
      <c r="M2353" t="s">
        <v>20</v>
      </c>
      <c r="N2353" t="s">
        <v>1782</v>
      </c>
    </row>
    <row r="2354" spans="1:14" x14ac:dyDescent="0.3">
      <c r="A2354" t="s">
        <v>526</v>
      </c>
      <c r="B2354" t="s">
        <v>527</v>
      </c>
      <c r="C2354">
        <v>24</v>
      </c>
      <c r="D2354" t="s">
        <v>24</v>
      </c>
      <c r="E2354" t="s">
        <v>37</v>
      </c>
      <c r="F2354" t="s">
        <v>38</v>
      </c>
      <c r="G2354" t="s">
        <v>50</v>
      </c>
      <c r="H2354">
        <v>43474</v>
      </c>
      <c r="I2354">
        <v>33373</v>
      </c>
      <c r="J2354">
        <v>776</v>
      </c>
      <c r="K2354">
        <v>2.2000000000000002</v>
      </c>
      <c r="L2354">
        <v>0</v>
      </c>
      <c r="M2354" t="s">
        <v>20</v>
      </c>
      <c r="N2354" t="s">
        <v>1782</v>
      </c>
    </row>
    <row r="2355" spans="1:14" x14ac:dyDescent="0.3">
      <c r="A2355" t="s">
        <v>2063</v>
      </c>
      <c r="B2355" t="s">
        <v>707</v>
      </c>
      <c r="C2355">
        <v>21</v>
      </c>
      <c r="D2355" t="s">
        <v>24</v>
      </c>
      <c r="E2355" t="s">
        <v>37</v>
      </c>
      <c r="F2355" t="s">
        <v>38</v>
      </c>
      <c r="G2355" t="s">
        <v>39</v>
      </c>
      <c r="H2355">
        <v>44561</v>
      </c>
      <c r="I2355">
        <v>34952</v>
      </c>
      <c r="J2355">
        <v>1401</v>
      </c>
      <c r="K2355">
        <v>2.1800000000000002</v>
      </c>
      <c r="L2355">
        <v>1</v>
      </c>
      <c r="M2355" t="s">
        <v>34</v>
      </c>
      <c r="N2355" t="s">
        <v>1782</v>
      </c>
    </row>
    <row r="2356" spans="1:14" x14ac:dyDescent="0.3">
      <c r="A2356" t="s">
        <v>674</v>
      </c>
      <c r="B2356" t="s">
        <v>675</v>
      </c>
      <c r="C2356">
        <v>37</v>
      </c>
      <c r="D2356" t="s">
        <v>16</v>
      </c>
      <c r="E2356" t="s">
        <v>58</v>
      </c>
      <c r="F2356" t="s">
        <v>59</v>
      </c>
      <c r="G2356" t="s">
        <v>39</v>
      </c>
      <c r="H2356">
        <v>43554</v>
      </c>
      <c r="I2356">
        <v>33843</v>
      </c>
      <c r="J2356">
        <v>1529</v>
      </c>
      <c r="K2356">
        <v>2.38</v>
      </c>
      <c r="L2356">
        <v>5</v>
      </c>
      <c r="M2356" t="s">
        <v>28</v>
      </c>
      <c r="N2356" t="s">
        <v>1782</v>
      </c>
    </row>
    <row r="2357" spans="1:14" x14ac:dyDescent="0.3">
      <c r="A2357" t="s">
        <v>917</v>
      </c>
      <c r="B2357" t="s">
        <v>180</v>
      </c>
      <c r="C2357">
        <v>25</v>
      </c>
      <c r="D2357" t="s">
        <v>16</v>
      </c>
      <c r="E2357" t="s">
        <v>17</v>
      </c>
      <c r="F2357" t="s">
        <v>18</v>
      </c>
      <c r="G2357" t="s">
        <v>33</v>
      </c>
      <c r="H2357">
        <v>45613</v>
      </c>
      <c r="I2357">
        <v>42400</v>
      </c>
      <c r="J2357">
        <v>1910</v>
      </c>
      <c r="K2357">
        <v>3.41</v>
      </c>
      <c r="L2357">
        <v>5</v>
      </c>
      <c r="M2357" t="s">
        <v>20</v>
      </c>
      <c r="N2357" t="s">
        <v>1782</v>
      </c>
    </row>
    <row r="2358" spans="1:14" x14ac:dyDescent="0.3">
      <c r="A2358" t="s">
        <v>777</v>
      </c>
      <c r="B2358" t="s">
        <v>207</v>
      </c>
      <c r="C2358">
        <v>41</v>
      </c>
      <c r="D2358" t="s">
        <v>24</v>
      </c>
      <c r="E2358" t="s">
        <v>31</v>
      </c>
      <c r="F2358" t="s">
        <v>32</v>
      </c>
      <c r="G2358" t="s">
        <v>27</v>
      </c>
      <c r="H2358">
        <v>42427</v>
      </c>
      <c r="I2358">
        <v>24566</v>
      </c>
      <c r="J2358">
        <v>1566</v>
      </c>
      <c r="K2358">
        <v>3.69</v>
      </c>
      <c r="L2358">
        <v>2</v>
      </c>
      <c r="M2358" t="s">
        <v>28</v>
      </c>
      <c r="N2358" t="s">
        <v>1782</v>
      </c>
    </row>
    <row r="2359" spans="1:14" x14ac:dyDescent="0.3">
      <c r="A2359" t="s">
        <v>2064</v>
      </c>
      <c r="B2359" t="s">
        <v>368</v>
      </c>
      <c r="C2359">
        <v>26</v>
      </c>
      <c r="D2359" t="s">
        <v>24</v>
      </c>
      <c r="E2359" t="s">
        <v>62</v>
      </c>
      <c r="F2359" t="s">
        <v>63</v>
      </c>
      <c r="G2359" t="s">
        <v>50</v>
      </c>
      <c r="H2359">
        <v>43287</v>
      </c>
      <c r="I2359">
        <v>38014</v>
      </c>
      <c r="J2359">
        <v>1639</v>
      </c>
      <c r="K2359">
        <v>3.42</v>
      </c>
      <c r="L2359">
        <v>4</v>
      </c>
      <c r="M2359" t="s">
        <v>28</v>
      </c>
      <c r="N2359" t="s">
        <v>1782</v>
      </c>
    </row>
    <row r="2360" spans="1:14" x14ac:dyDescent="0.3">
      <c r="A2360" t="s">
        <v>72</v>
      </c>
      <c r="B2360" t="s">
        <v>73</v>
      </c>
      <c r="C2360">
        <v>30</v>
      </c>
      <c r="D2360" t="s">
        <v>16</v>
      </c>
      <c r="E2360" t="s">
        <v>74</v>
      </c>
      <c r="F2360" t="s">
        <v>75</v>
      </c>
      <c r="G2360" t="s">
        <v>19</v>
      </c>
      <c r="H2360">
        <v>44852</v>
      </c>
      <c r="I2360">
        <v>38160</v>
      </c>
      <c r="J2360">
        <v>1315</v>
      </c>
      <c r="K2360">
        <v>3.23</v>
      </c>
      <c r="L2360">
        <v>4</v>
      </c>
      <c r="M2360" t="s">
        <v>20</v>
      </c>
      <c r="N2360" t="s">
        <v>1782</v>
      </c>
    </row>
    <row r="2361" spans="1:14" x14ac:dyDescent="0.3">
      <c r="A2361" t="s">
        <v>1287</v>
      </c>
      <c r="B2361" t="s">
        <v>247</v>
      </c>
      <c r="C2361">
        <v>33</v>
      </c>
      <c r="D2361" t="s">
        <v>16</v>
      </c>
      <c r="E2361" t="s">
        <v>31</v>
      </c>
      <c r="F2361" t="s">
        <v>32</v>
      </c>
      <c r="G2361" t="s">
        <v>88</v>
      </c>
      <c r="H2361">
        <v>42944</v>
      </c>
      <c r="I2361">
        <v>28571</v>
      </c>
      <c r="J2361">
        <v>1763</v>
      </c>
      <c r="K2361">
        <v>4.46</v>
      </c>
      <c r="L2361">
        <v>2</v>
      </c>
      <c r="M2361" t="s">
        <v>20</v>
      </c>
      <c r="N2361" t="s">
        <v>1782</v>
      </c>
    </row>
    <row r="2362" spans="1:14" x14ac:dyDescent="0.3">
      <c r="A2362" t="s">
        <v>774</v>
      </c>
      <c r="B2362" t="s">
        <v>775</v>
      </c>
      <c r="C2362">
        <v>33</v>
      </c>
      <c r="D2362" t="s">
        <v>24</v>
      </c>
      <c r="E2362" t="s">
        <v>74</v>
      </c>
      <c r="F2362" t="s">
        <v>75</v>
      </c>
      <c r="G2362" t="s">
        <v>50</v>
      </c>
      <c r="H2362">
        <v>43388</v>
      </c>
      <c r="I2362">
        <v>34272</v>
      </c>
      <c r="J2362">
        <v>612</v>
      </c>
      <c r="K2362">
        <v>2.79</v>
      </c>
      <c r="L2362">
        <v>2</v>
      </c>
      <c r="M2362" t="s">
        <v>28</v>
      </c>
      <c r="N2362" t="s">
        <v>1782</v>
      </c>
    </row>
    <row r="2363" spans="1:14" x14ac:dyDescent="0.3">
      <c r="A2363" t="s">
        <v>1519</v>
      </c>
      <c r="B2363" t="s">
        <v>716</v>
      </c>
      <c r="C2363">
        <v>32</v>
      </c>
      <c r="D2363" t="s">
        <v>16</v>
      </c>
      <c r="E2363" t="s">
        <v>31</v>
      </c>
      <c r="F2363" t="s">
        <v>32</v>
      </c>
      <c r="G2363" t="s">
        <v>39</v>
      </c>
      <c r="H2363">
        <v>44469</v>
      </c>
      <c r="I2363">
        <v>28711</v>
      </c>
      <c r="J2363">
        <v>2493</v>
      </c>
      <c r="K2363">
        <v>4.21</v>
      </c>
      <c r="L2363">
        <v>4</v>
      </c>
      <c r="M2363" t="s">
        <v>20</v>
      </c>
      <c r="N2363" t="s">
        <v>1782</v>
      </c>
    </row>
    <row r="2364" spans="1:14" x14ac:dyDescent="0.3">
      <c r="A2364" t="s">
        <v>2065</v>
      </c>
      <c r="B2364" t="s">
        <v>612</v>
      </c>
      <c r="C2364">
        <v>37</v>
      </c>
      <c r="D2364" t="s">
        <v>24</v>
      </c>
      <c r="E2364" t="s">
        <v>25</v>
      </c>
      <c r="F2364" t="s">
        <v>26</v>
      </c>
      <c r="G2364" t="s">
        <v>19</v>
      </c>
      <c r="H2364">
        <v>44282</v>
      </c>
      <c r="I2364">
        <v>23244</v>
      </c>
      <c r="J2364">
        <v>1671</v>
      </c>
      <c r="K2364">
        <v>3.71</v>
      </c>
      <c r="L2364">
        <v>3</v>
      </c>
      <c r="M2364" t="s">
        <v>28</v>
      </c>
      <c r="N2364" t="s">
        <v>1782</v>
      </c>
    </row>
    <row r="2365" spans="1:14" x14ac:dyDescent="0.3">
      <c r="A2365" t="s">
        <v>1124</v>
      </c>
      <c r="B2365" t="s">
        <v>87</v>
      </c>
      <c r="C2365">
        <v>37</v>
      </c>
      <c r="D2365" t="s">
        <v>16</v>
      </c>
      <c r="E2365" t="s">
        <v>58</v>
      </c>
      <c r="F2365" t="s">
        <v>59</v>
      </c>
      <c r="G2365" t="s">
        <v>50</v>
      </c>
      <c r="H2365">
        <v>44844</v>
      </c>
      <c r="I2365">
        <v>36114</v>
      </c>
      <c r="J2365">
        <v>2534</v>
      </c>
      <c r="K2365">
        <v>3.32</v>
      </c>
      <c r="L2365">
        <v>3</v>
      </c>
      <c r="M2365" t="s">
        <v>20</v>
      </c>
      <c r="N2365" t="s">
        <v>1782</v>
      </c>
    </row>
    <row r="2366" spans="1:14" x14ac:dyDescent="0.3">
      <c r="A2366" t="s">
        <v>309</v>
      </c>
      <c r="B2366" t="s">
        <v>121</v>
      </c>
      <c r="C2366">
        <v>23</v>
      </c>
      <c r="D2366" t="s">
        <v>24</v>
      </c>
      <c r="E2366" t="s">
        <v>58</v>
      </c>
      <c r="F2366" t="s">
        <v>59</v>
      </c>
      <c r="G2366" t="s">
        <v>27</v>
      </c>
      <c r="H2366">
        <v>45343</v>
      </c>
      <c r="I2366">
        <v>28916</v>
      </c>
      <c r="J2366">
        <v>1778</v>
      </c>
      <c r="K2366">
        <v>2.83</v>
      </c>
      <c r="L2366">
        <v>4</v>
      </c>
      <c r="M2366" t="s">
        <v>34</v>
      </c>
      <c r="N2366" t="s">
        <v>1782</v>
      </c>
    </row>
    <row r="2367" spans="1:14" x14ac:dyDescent="0.3">
      <c r="A2367" t="s">
        <v>2066</v>
      </c>
      <c r="B2367" t="s">
        <v>1811</v>
      </c>
      <c r="C2367">
        <v>30</v>
      </c>
      <c r="D2367" t="s">
        <v>24</v>
      </c>
      <c r="E2367" t="s">
        <v>17</v>
      </c>
      <c r="F2367" t="s">
        <v>18</v>
      </c>
      <c r="G2367" t="s">
        <v>105</v>
      </c>
      <c r="H2367">
        <v>42191</v>
      </c>
      <c r="I2367">
        <v>45160</v>
      </c>
      <c r="J2367">
        <v>747</v>
      </c>
      <c r="K2367">
        <v>2.5499999999999998</v>
      </c>
      <c r="L2367">
        <v>2</v>
      </c>
      <c r="M2367" t="s">
        <v>34</v>
      </c>
      <c r="N2367" t="s">
        <v>1782</v>
      </c>
    </row>
    <row r="2368" spans="1:14" x14ac:dyDescent="0.3">
      <c r="A2368" t="s">
        <v>580</v>
      </c>
      <c r="B2368" t="s">
        <v>581</v>
      </c>
      <c r="C2368">
        <v>32</v>
      </c>
      <c r="D2368" t="s">
        <v>16</v>
      </c>
      <c r="E2368" t="s">
        <v>25</v>
      </c>
      <c r="F2368" t="s">
        <v>26</v>
      </c>
      <c r="G2368" t="s">
        <v>27</v>
      </c>
      <c r="H2368">
        <v>45144</v>
      </c>
      <c r="I2368">
        <v>26687</v>
      </c>
      <c r="J2368">
        <v>1817</v>
      </c>
      <c r="K2368">
        <v>3.53</v>
      </c>
      <c r="L2368">
        <v>3</v>
      </c>
      <c r="M2368" t="s">
        <v>34</v>
      </c>
      <c r="N2368" t="s">
        <v>1782</v>
      </c>
    </row>
    <row r="2369" spans="1:14" x14ac:dyDescent="0.3">
      <c r="A2369" t="s">
        <v>2067</v>
      </c>
      <c r="B2369" t="s">
        <v>373</v>
      </c>
      <c r="C2369">
        <v>37</v>
      </c>
      <c r="D2369" t="s">
        <v>16</v>
      </c>
      <c r="E2369" t="s">
        <v>62</v>
      </c>
      <c r="F2369" t="s">
        <v>63</v>
      </c>
      <c r="G2369" t="s">
        <v>88</v>
      </c>
      <c r="H2369">
        <v>45061</v>
      </c>
      <c r="I2369">
        <v>53947</v>
      </c>
      <c r="J2369">
        <v>2035</v>
      </c>
      <c r="K2369">
        <v>2.21</v>
      </c>
      <c r="L2369">
        <v>4</v>
      </c>
      <c r="M2369" t="s">
        <v>28</v>
      </c>
      <c r="N2369" t="s">
        <v>1782</v>
      </c>
    </row>
    <row r="2370" spans="1:14" x14ac:dyDescent="0.3">
      <c r="A2370" t="s">
        <v>1348</v>
      </c>
      <c r="B2370" t="s">
        <v>646</v>
      </c>
      <c r="C2370">
        <v>30</v>
      </c>
      <c r="D2370" t="s">
        <v>16</v>
      </c>
      <c r="E2370" t="s">
        <v>37</v>
      </c>
      <c r="F2370" t="s">
        <v>38</v>
      </c>
      <c r="G2370" t="s">
        <v>53</v>
      </c>
      <c r="H2370">
        <v>43403</v>
      </c>
      <c r="I2370">
        <v>31655</v>
      </c>
      <c r="J2370">
        <v>572</v>
      </c>
      <c r="K2370">
        <v>1.82</v>
      </c>
      <c r="L2370">
        <v>2</v>
      </c>
      <c r="M2370" t="s">
        <v>34</v>
      </c>
      <c r="N2370" t="s">
        <v>1782</v>
      </c>
    </row>
    <row r="2371" spans="1:14" x14ac:dyDescent="0.3">
      <c r="A2371" t="s">
        <v>905</v>
      </c>
      <c r="B2371" t="s">
        <v>400</v>
      </c>
      <c r="C2371">
        <v>28</v>
      </c>
      <c r="D2371" t="s">
        <v>16</v>
      </c>
      <c r="E2371" t="s">
        <v>37</v>
      </c>
      <c r="F2371" t="s">
        <v>38</v>
      </c>
      <c r="G2371" t="s">
        <v>19</v>
      </c>
      <c r="H2371">
        <v>44661</v>
      </c>
      <c r="I2371">
        <v>22545</v>
      </c>
      <c r="J2371">
        <v>595</v>
      </c>
      <c r="K2371">
        <v>3.04</v>
      </c>
      <c r="L2371">
        <v>2</v>
      </c>
      <c r="M2371" t="s">
        <v>28</v>
      </c>
      <c r="N2371" t="s">
        <v>1782</v>
      </c>
    </row>
    <row r="2372" spans="1:14" x14ac:dyDescent="0.3">
      <c r="A2372" t="s">
        <v>2068</v>
      </c>
      <c r="B2372" t="s">
        <v>735</v>
      </c>
      <c r="C2372">
        <v>34</v>
      </c>
      <c r="D2372" t="s">
        <v>24</v>
      </c>
      <c r="E2372" t="s">
        <v>37</v>
      </c>
      <c r="F2372" t="s">
        <v>38</v>
      </c>
      <c r="G2372" t="s">
        <v>39</v>
      </c>
      <c r="H2372">
        <v>42552</v>
      </c>
      <c r="I2372">
        <v>25901</v>
      </c>
      <c r="J2372">
        <v>675</v>
      </c>
      <c r="K2372">
        <v>1.74</v>
      </c>
      <c r="L2372">
        <v>0</v>
      </c>
      <c r="M2372" t="s">
        <v>28</v>
      </c>
      <c r="N2372" t="s">
        <v>1782</v>
      </c>
    </row>
    <row r="2373" spans="1:14" x14ac:dyDescent="0.3">
      <c r="A2373" t="s">
        <v>2069</v>
      </c>
      <c r="B2373" t="s">
        <v>1228</v>
      </c>
      <c r="C2373">
        <v>34</v>
      </c>
      <c r="D2373" t="s">
        <v>16</v>
      </c>
      <c r="E2373" t="s">
        <v>25</v>
      </c>
      <c r="F2373" t="s">
        <v>26</v>
      </c>
      <c r="G2373" t="s">
        <v>53</v>
      </c>
      <c r="H2373">
        <v>43391</v>
      </c>
      <c r="I2373">
        <v>27045</v>
      </c>
      <c r="J2373">
        <v>795</v>
      </c>
      <c r="K2373">
        <v>3.34</v>
      </c>
      <c r="L2373">
        <v>1</v>
      </c>
      <c r="M2373" t="s">
        <v>28</v>
      </c>
      <c r="N2373" t="s">
        <v>1782</v>
      </c>
    </row>
    <row r="2374" spans="1:14" x14ac:dyDescent="0.3">
      <c r="A2374" t="s">
        <v>636</v>
      </c>
      <c r="B2374" t="s">
        <v>279</v>
      </c>
      <c r="C2374">
        <v>30</v>
      </c>
      <c r="D2374" t="s">
        <v>24</v>
      </c>
      <c r="E2374" t="s">
        <v>37</v>
      </c>
      <c r="F2374" t="s">
        <v>38</v>
      </c>
      <c r="G2374" t="s">
        <v>39</v>
      </c>
      <c r="H2374">
        <v>44394</v>
      </c>
      <c r="I2374">
        <v>35133</v>
      </c>
      <c r="J2374">
        <v>1068</v>
      </c>
      <c r="K2374">
        <v>3.84</v>
      </c>
      <c r="L2374">
        <v>5</v>
      </c>
      <c r="M2374" t="s">
        <v>28</v>
      </c>
      <c r="N2374" t="s">
        <v>1782</v>
      </c>
    </row>
    <row r="2375" spans="1:14" x14ac:dyDescent="0.3">
      <c r="A2375" t="s">
        <v>2070</v>
      </c>
      <c r="B2375" t="s">
        <v>504</v>
      </c>
      <c r="C2375">
        <v>37</v>
      </c>
      <c r="D2375" t="s">
        <v>24</v>
      </c>
      <c r="E2375" t="s">
        <v>58</v>
      </c>
      <c r="F2375" t="s">
        <v>59</v>
      </c>
      <c r="G2375" t="s">
        <v>53</v>
      </c>
      <c r="H2375">
        <v>45378</v>
      </c>
      <c r="I2375">
        <v>27738</v>
      </c>
      <c r="J2375">
        <v>1139</v>
      </c>
      <c r="K2375">
        <v>3.62</v>
      </c>
      <c r="L2375">
        <v>2</v>
      </c>
      <c r="M2375" t="s">
        <v>28</v>
      </c>
      <c r="N2375" t="s">
        <v>1782</v>
      </c>
    </row>
    <row r="2376" spans="1:14" x14ac:dyDescent="0.3">
      <c r="A2376" t="s">
        <v>1708</v>
      </c>
      <c r="B2376" t="s">
        <v>968</v>
      </c>
      <c r="C2376">
        <v>31</v>
      </c>
      <c r="D2376" t="s">
        <v>16</v>
      </c>
      <c r="E2376" t="s">
        <v>42</v>
      </c>
      <c r="F2376" t="s">
        <v>43</v>
      </c>
      <c r="G2376" t="s">
        <v>50</v>
      </c>
      <c r="H2376">
        <v>44001</v>
      </c>
      <c r="I2376">
        <v>45936</v>
      </c>
      <c r="J2376">
        <v>3658</v>
      </c>
      <c r="K2376">
        <v>3.52</v>
      </c>
      <c r="L2376">
        <v>7</v>
      </c>
      <c r="M2376" t="s">
        <v>34</v>
      </c>
      <c r="N2376" t="s">
        <v>1782</v>
      </c>
    </row>
    <row r="2377" spans="1:14" x14ac:dyDescent="0.3">
      <c r="A2377" t="s">
        <v>116</v>
      </c>
      <c r="B2377" t="s">
        <v>117</v>
      </c>
      <c r="C2377">
        <v>25</v>
      </c>
      <c r="D2377" t="s">
        <v>16</v>
      </c>
      <c r="E2377" t="s">
        <v>31</v>
      </c>
      <c r="F2377" t="s">
        <v>32</v>
      </c>
      <c r="G2377" t="s">
        <v>33</v>
      </c>
      <c r="H2377">
        <v>43281</v>
      </c>
      <c r="I2377">
        <v>32144</v>
      </c>
      <c r="J2377">
        <v>1284</v>
      </c>
      <c r="K2377">
        <v>2.17</v>
      </c>
      <c r="L2377">
        <v>3</v>
      </c>
      <c r="M2377" t="s">
        <v>20</v>
      </c>
      <c r="N2377" t="s">
        <v>1782</v>
      </c>
    </row>
    <row r="2378" spans="1:14" x14ac:dyDescent="0.3">
      <c r="A2378" t="s">
        <v>2071</v>
      </c>
      <c r="B2378" t="s">
        <v>1011</v>
      </c>
      <c r="C2378">
        <v>36</v>
      </c>
      <c r="D2378" t="s">
        <v>24</v>
      </c>
      <c r="E2378" t="s">
        <v>62</v>
      </c>
      <c r="F2378" t="s">
        <v>63</v>
      </c>
      <c r="G2378" t="s">
        <v>50</v>
      </c>
      <c r="H2378">
        <v>44851</v>
      </c>
      <c r="I2378">
        <v>41456</v>
      </c>
      <c r="J2378">
        <v>1992</v>
      </c>
      <c r="K2378">
        <v>3.38</v>
      </c>
      <c r="L2378">
        <v>2</v>
      </c>
      <c r="M2378" t="s">
        <v>34</v>
      </c>
      <c r="N2378" t="s">
        <v>1782</v>
      </c>
    </row>
    <row r="2379" spans="1:14" x14ac:dyDescent="0.3">
      <c r="A2379" t="s">
        <v>726</v>
      </c>
      <c r="B2379" t="s">
        <v>300</v>
      </c>
      <c r="C2379">
        <v>29</v>
      </c>
      <c r="D2379" t="s">
        <v>16</v>
      </c>
      <c r="E2379" t="s">
        <v>17</v>
      </c>
      <c r="F2379" t="s">
        <v>18</v>
      </c>
      <c r="G2379" t="s">
        <v>33</v>
      </c>
      <c r="H2379">
        <v>42989</v>
      </c>
      <c r="I2379">
        <v>46692</v>
      </c>
      <c r="J2379">
        <v>1911</v>
      </c>
      <c r="K2379">
        <v>1.86</v>
      </c>
      <c r="L2379">
        <v>3</v>
      </c>
      <c r="M2379" t="s">
        <v>28</v>
      </c>
      <c r="N2379" t="s">
        <v>1782</v>
      </c>
    </row>
    <row r="2380" spans="1:14" x14ac:dyDescent="0.3">
      <c r="A2380" t="s">
        <v>1422</v>
      </c>
      <c r="B2380" t="s">
        <v>1423</v>
      </c>
      <c r="C2380">
        <v>33</v>
      </c>
      <c r="D2380" t="s">
        <v>16</v>
      </c>
      <c r="E2380" t="s">
        <v>31</v>
      </c>
      <c r="F2380" t="s">
        <v>32</v>
      </c>
      <c r="G2380" t="s">
        <v>88</v>
      </c>
      <c r="H2380">
        <v>44143</v>
      </c>
      <c r="I2380">
        <v>34940</v>
      </c>
      <c r="J2380">
        <v>557</v>
      </c>
      <c r="K2380">
        <v>1.71</v>
      </c>
      <c r="L2380">
        <v>4</v>
      </c>
      <c r="M2380" t="s">
        <v>20</v>
      </c>
      <c r="N2380" t="s">
        <v>1782</v>
      </c>
    </row>
    <row r="2381" spans="1:14" x14ac:dyDescent="0.3">
      <c r="A2381" t="s">
        <v>1715</v>
      </c>
      <c r="B2381" t="s">
        <v>189</v>
      </c>
      <c r="C2381">
        <v>21</v>
      </c>
      <c r="D2381" t="s">
        <v>24</v>
      </c>
      <c r="E2381" t="s">
        <v>25</v>
      </c>
      <c r="F2381" t="s">
        <v>26</v>
      </c>
      <c r="G2381" t="s">
        <v>105</v>
      </c>
      <c r="H2381">
        <v>45011</v>
      </c>
      <c r="I2381">
        <v>24397</v>
      </c>
      <c r="J2381">
        <v>785</v>
      </c>
      <c r="K2381">
        <v>4.2</v>
      </c>
      <c r="L2381">
        <v>3</v>
      </c>
      <c r="M2381" t="s">
        <v>28</v>
      </c>
      <c r="N2381" t="s">
        <v>1782</v>
      </c>
    </row>
    <row r="2382" spans="1:14" x14ac:dyDescent="0.3">
      <c r="A2382" t="s">
        <v>2072</v>
      </c>
      <c r="B2382" t="s">
        <v>174</v>
      </c>
      <c r="C2382">
        <v>29</v>
      </c>
      <c r="D2382" t="s">
        <v>16</v>
      </c>
      <c r="E2382" t="s">
        <v>31</v>
      </c>
      <c r="F2382" t="s">
        <v>32</v>
      </c>
      <c r="G2382" t="s">
        <v>53</v>
      </c>
      <c r="H2382">
        <v>45248</v>
      </c>
      <c r="I2382">
        <v>36048</v>
      </c>
      <c r="J2382">
        <v>3277</v>
      </c>
      <c r="K2382">
        <v>4.4400000000000004</v>
      </c>
      <c r="L2382">
        <v>3</v>
      </c>
      <c r="M2382" t="s">
        <v>20</v>
      </c>
      <c r="N2382" t="s">
        <v>1782</v>
      </c>
    </row>
    <row r="2383" spans="1:14" x14ac:dyDescent="0.3">
      <c r="A2383" t="s">
        <v>2073</v>
      </c>
      <c r="B2383" t="s">
        <v>1048</v>
      </c>
      <c r="C2383">
        <v>32</v>
      </c>
      <c r="D2383" t="s">
        <v>24</v>
      </c>
      <c r="E2383" t="s">
        <v>37</v>
      </c>
      <c r="F2383" t="s">
        <v>38</v>
      </c>
      <c r="G2383" t="s">
        <v>50</v>
      </c>
      <c r="H2383">
        <v>42775</v>
      </c>
      <c r="I2383">
        <v>30971</v>
      </c>
      <c r="J2383">
        <v>1673</v>
      </c>
      <c r="K2383">
        <v>2.93</v>
      </c>
      <c r="L2383">
        <v>7</v>
      </c>
      <c r="M2383" t="s">
        <v>20</v>
      </c>
      <c r="N2383" t="s">
        <v>1782</v>
      </c>
    </row>
    <row r="2384" spans="1:14" x14ac:dyDescent="0.3">
      <c r="A2384" t="s">
        <v>2074</v>
      </c>
      <c r="B2384" t="s">
        <v>153</v>
      </c>
      <c r="C2384">
        <v>31</v>
      </c>
      <c r="D2384" t="s">
        <v>24</v>
      </c>
      <c r="E2384" t="s">
        <v>17</v>
      </c>
      <c r="F2384" t="s">
        <v>18</v>
      </c>
      <c r="G2384" t="s">
        <v>88</v>
      </c>
      <c r="H2384">
        <v>43685</v>
      </c>
      <c r="I2384">
        <v>55437</v>
      </c>
      <c r="J2384">
        <v>1416</v>
      </c>
      <c r="K2384">
        <v>2.96</v>
      </c>
      <c r="L2384">
        <v>0</v>
      </c>
      <c r="M2384" t="s">
        <v>34</v>
      </c>
      <c r="N2384" t="s">
        <v>1782</v>
      </c>
    </row>
    <row r="2385" spans="1:14" x14ac:dyDescent="0.3">
      <c r="A2385" t="s">
        <v>903</v>
      </c>
      <c r="B2385" t="s">
        <v>153</v>
      </c>
      <c r="C2385">
        <v>21</v>
      </c>
      <c r="D2385" t="s">
        <v>24</v>
      </c>
      <c r="E2385" t="s">
        <v>37</v>
      </c>
      <c r="F2385" t="s">
        <v>38</v>
      </c>
      <c r="G2385" t="s">
        <v>39</v>
      </c>
      <c r="H2385">
        <v>42871</v>
      </c>
      <c r="I2385">
        <v>32373</v>
      </c>
      <c r="J2385">
        <v>2468</v>
      </c>
      <c r="K2385">
        <v>3.53</v>
      </c>
      <c r="L2385">
        <v>6</v>
      </c>
      <c r="M2385" t="s">
        <v>20</v>
      </c>
      <c r="N2385" t="s">
        <v>1782</v>
      </c>
    </row>
    <row r="2386" spans="1:14" x14ac:dyDescent="0.3">
      <c r="A2386" t="s">
        <v>460</v>
      </c>
      <c r="B2386" t="s">
        <v>461</v>
      </c>
      <c r="C2386">
        <v>31</v>
      </c>
      <c r="D2386" t="s">
        <v>16</v>
      </c>
      <c r="E2386" t="s">
        <v>74</v>
      </c>
      <c r="F2386" t="s">
        <v>75</v>
      </c>
      <c r="G2386" t="s">
        <v>53</v>
      </c>
      <c r="H2386">
        <v>43646</v>
      </c>
      <c r="I2386">
        <v>36866</v>
      </c>
      <c r="J2386">
        <v>1390</v>
      </c>
      <c r="K2386">
        <v>3.4</v>
      </c>
      <c r="L2386">
        <v>3</v>
      </c>
      <c r="M2386" t="s">
        <v>28</v>
      </c>
      <c r="N2386" t="s">
        <v>1782</v>
      </c>
    </row>
    <row r="2387" spans="1:14" x14ac:dyDescent="0.3">
      <c r="A2387" t="s">
        <v>339</v>
      </c>
      <c r="B2387" t="s">
        <v>153</v>
      </c>
      <c r="C2387">
        <v>31</v>
      </c>
      <c r="D2387" t="s">
        <v>24</v>
      </c>
      <c r="E2387" t="s">
        <v>37</v>
      </c>
      <c r="F2387" t="s">
        <v>38</v>
      </c>
      <c r="G2387" t="s">
        <v>39</v>
      </c>
      <c r="H2387">
        <v>45191</v>
      </c>
      <c r="I2387">
        <v>26290</v>
      </c>
      <c r="J2387">
        <v>2861</v>
      </c>
      <c r="K2387">
        <v>4.7699999999999996</v>
      </c>
      <c r="L2387">
        <v>1</v>
      </c>
      <c r="M2387" t="s">
        <v>28</v>
      </c>
      <c r="N2387" t="s">
        <v>1782</v>
      </c>
    </row>
    <row r="2388" spans="1:14" x14ac:dyDescent="0.3">
      <c r="A2388" t="s">
        <v>783</v>
      </c>
      <c r="B2388" t="s">
        <v>463</v>
      </c>
      <c r="C2388">
        <v>27</v>
      </c>
      <c r="D2388" t="s">
        <v>16</v>
      </c>
      <c r="E2388" t="s">
        <v>74</v>
      </c>
      <c r="F2388" t="s">
        <v>75</v>
      </c>
      <c r="G2388" t="s">
        <v>19</v>
      </c>
      <c r="H2388">
        <v>43662</v>
      </c>
      <c r="I2388">
        <v>33199</v>
      </c>
      <c r="J2388">
        <v>1423</v>
      </c>
      <c r="K2388">
        <v>1.92</v>
      </c>
      <c r="L2388">
        <v>4</v>
      </c>
      <c r="M2388" t="s">
        <v>28</v>
      </c>
      <c r="N2388" t="s">
        <v>1782</v>
      </c>
    </row>
    <row r="2389" spans="1:14" x14ac:dyDescent="0.3">
      <c r="A2389" t="s">
        <v>2075</v>
      </c>
      <c r="B2389" t="s">
        <v>597</v>
      </c>
      <c r="C2389">
        <v>26</v>
      </c>
      <c r="D2389" t="s">
        <v>16</v>
      </c>
      <c r="E2389" t="s">
        <v>62</v>
      </c>
      <c r="F2389" t="s">
        <v>63</v>
      </c>
      <c r="G2389" t="s">
        <v>19</v>
      </c>
      <c r="H2389">
        <v>44463</v>
      </c>
      <c r="I2389">
        <v>42462</v>
      </c>
      <c r="J2389">
        <v>1612</v>
      </c>
      <c r="K2389">
        <v>4.7</v>
      </c>
      <c r="L2389">
        <v>2</v>
      </c>
      <c r="M2389" t="s">
        <v>34</v>
      </c>
      <c r="N2389" t="s">
        <v>1782</v>
      </c>
    </row>
    <row r="2390" spans="1:14" x14ac:dyDescent="0.3">
      <c r="A2390" t="s">
        <v>2076</v>
      </c>
      <c r="B2390" t="s">
        <v>718</v>
      </c>
      <c r="C2390">
        <v>25</v>
      </c>
      <c r="D2390" t="s">
        <v>24</v>
      </c>
      <c r="E2390" t="s">
        <v>17</v>
      </c>
      <c r="F2390" t="s">
        <v>18</v>
      </c>
      <c r="G2390" t="s">
        <v>105</v>
      </c>
      <c r="H2390">
        <v>44322</v>
      </c>
      <c r="I2390">
        <v>40820</v>
      </c>
      <c r="J2390">
        <v>1023</v>
      </c>
      <c r="K2390">
        <v>2.62</v>
      </c>
      <c r="L2390">
        <v>2</v>
      </c>
      <c r="M2390" t="s">
        <v>20</v>
      </c>
      <c r="N2390" t="s">
        <v>1782</v>
      </c>
    </row>
    <row r="2391" spans="1:14" x14ac:dyDescent="0.3">
      <c r="A2391" t="s">
        <v>732</v>
      </c>
      <c r="B2391" t="s">
        <v>733</v>
      </c>
      <c r="C2391">
        <v>37</v>
      </c>
      <c r="D2391" t="s">
        <v>24</v>
      </c>
      <c r="E2391" t="s">
        <v>37</v>
      </c>
      <c r="F2391" t="s">
        <v>38</v>
      </c>
      <c r="G2391" t="s">
        <v>88</v>
      </c>
      <c r="H2391">
        <v>43748</v>
      </c>
      <c r="I2391">
        <v>26223</v>
      </c>
      <c r="J2391">
        <v>1649</v>
      </c>
      <c r="K2391">
        <v>3.42</v>
      </c>
      <c r="L2391">
        <v>4</v>
      </c>
      <c r="M2391" t="s">
        <v>28</v>
      </c>
      <c r="N2391" t="s">
        <v>1782</v>
      </c>
    </row>
    <row r="2392" spans="1:14" x14ac:dyDescent="0.3">
      <c r="A2392" t="s">
        <v>2077</v>
      </c>
      <c r="B2392" t="s">
        <v>466</v>
      </c>
      <c r="C2392">
        <v>30</v>
      </c>
      <c r="D2392" t="s">
        <v>16</v>
      </c>
      <c r="E2392" t="s">
        <v>31</v>
      </c>
      <c r="F2392" t="s">
        <v>32</v>
      </c>
      <c r="G2392" t="s">
        <v>33</v>
      </c>
      <c r="H2392">
        <v>44942</v>
      </c>
      <c r="I2392">
        <v>35301</v>
      </c>
      <c r="J2392">
        <v>2271</v>
      </c>
      <c r="K2392">
        <v>3.26</v>
      </c>
      <c r="L2392">
        <v>1</v>
      </c>
      <c r="M2392" t="s">
        <v>20</v>
      </c>
      <c r="N2392" t="s">
        <v>1782</v>
      </c>
    </row>
    <row r="2393" spans="1:14" x14ac:dyDescent="0.3">
      <c r="A2393" t="s">
        <v>2078</v>
      </c>
      <c r="B2393" t="s">
        <v>512</v>
      </c>
      <c r="C2393">
        <v>32</v>
      </c>
      <c r="D2393" t="s">
        <v>16</v>
      </c>
      <c r="E2393" t="s">
        <v>62</v>
      </c>
      <c r="F2393" t="s">
        <v>63</v>
      </c>
      <c r="G2393" t="s">
        <v>39</v>
      </c>
      <c r="H2393">
        <v>42118</v>
      </c>
      <c r="I2393">
        <v>39281</v>
      </c>
      <c r="J2393">
        <v>1329</v>
      </c>
      <c r="K2393">
        <v>4</v>
      </c>
      <c r="L2393">
        <v>2</v>
      </c>
      <c r="M2393" t="s">
        <v>20</v>
      </c>
      <c r="N2393" t="s">
        <v>1782</v>
      </c>
    </row>
    <row r="2394" spans="1:14" x14ac:dyDescent="0.3">
      <c r="A2394" t="s">
        <v>1257</v>
      </c>
      <c r="B2394" t="s">
        <v>308</v>
      </c>
      <c r="C2394">
        <v>29</v>
      </c>
      <c r="D2394" t="s">
        <v>24</v>
      </c>
      <c r="E2394" t="s">
        <v>25</v>
      </c>
      <c r="F2394" t="s">
        <v>26</v>
      </c>
      <c r="G2394" t="s">
        <v>27</v>
      </c>
      <c r="H2394">
        <v>43763</v>
      </c>
      <c r="I2394">
        <v>33837</v>
      </c>
      <c r="J2394">
        <v>2371</v>
      </c>
      <c r="K2394">
        <v>3.09</v>
      </c>
      <c r="L2394">
        <v>4</v>
      </c>
      <c r="M2394" t="s">
        <v>34</v>
      </c>
      <c r="N2394" t="s">
        <v>1782</v>
      </c>
    </row>
    <row r="2395" spans="1:14" x14ac:dyDescent="0.3">
      <c r="A2395" t="s">
        <v>1089</v>
      </c>
      <c r="B2395" t="s">
        <v>1090</v>
      </c>
      <c r="C2395">
        <v>39</v>
      </c>
      <c r="D2395" t="s">
        <v>24</v>
      </c>
      <c r="E2395" t="s">
        <v>37</v>
      </c>
      <c r="F2395" t="s">
        <v>38</v>
      </c>
      <c r="G2395" t="s">
        <v>19</v>
      </c>
      <c r="H2395">
        <v>44978</v>
      </c>
      <c r="I2395">
        <v>27419</v>
      </c>
      <c r="J2395">
        <v>1498</v>
      </c>
      <c r="K2395">
        <v>2.5499999999999998</v>
      </c>
      <c r="L2395">
        <v>4</v>
      </c>
      <c r="M2395" t="s">
        <v>34</v>
      </c>
      <c r="N2395" t="s">
        <v>1782</v>
      </c>
    </row>
    <row r="2396" spans="1:14" x14ac:dyDescent="0.3">
      <c r="A2396" t="s">
        <v>2079</v>
      </c>
      <c r="B2396" t="s">
        <v>180</v>
      </c>
      <c r="C2396">
        <v>44</v>
      </c>
      <c r="D2396" t="s">
        <v>24</v>
      </c>
      <c r="E2396" t="s">
        <v>37</v>
      </c>
      <c r="F2396" t="s">
        <v>38</v>
      </c>
      <c r="G2396" t="s">
        <v>39</v>
      </c>
      <c r="H2396">
        <v>42499</v>
      </c>
      <c r="I2396">
        <v>24744</v>
      </c>
      <c r="J2396">
        <v>1215</v>
      </c>
      <c r="K2396">
        <v>2.12</v>
      </c>
      <c r="L2396">
        <v>3</v>
      </c>
      <c r="M2396" t="s">
        <v>28</v>
      </c>
      <c r="N2396" t="s">
        <v>1782</v>
      </c>
    </row>
    <row r="2397" spans="1:14" x14ac:dyDescent="0.3">
      <c r="A2397" t="s">
        <v>2080</v>
      </c>
      <c r="B2397" t="s">
        <v>163</v>
      </c>
      <c r="C2397">
        <v>35</v>
      </c>
      <c r="D2397" t="s">
        <v>16</v>
      </c>
      <c r="E2397" t="s">
        <v>42</v>
      </c>
      <c r="F2397" t="s">
        <v>43</v>
      </c>
      <c r="G2397" t="s">
        <v>39</v>
      </c>
      <c r="H2397">
        <v>45445</v>
      </c>
      <c r="I2397">
        <v>34090</v>
      </c>
      <c r="J2397">
        <v>3725</v>
      </c>
      <c r="K2397">
        <v>4.9400000000000004</v>
      </c>
      <c r="L2397">
        <v>2</v>
      </c>
      <c r="M2397" t="s">
        <v>34</v>
      </c>
      <c r="N2397" t="s">
        <v>1782</v>
      </c>
    </row>
    <row r="2398" spans="1:14" x14ac:dyDescent="0.3">
      <c r="A2398" t="s">
        <v>1166</v>
      </c>
      <c r="B2398" t="s">
        <v>1167</v>
      </c>
      <c r="C2398">
        <v>21</v>
      </c>
      <c r="D2398" t="s">
        <v>16</v>
      </c>
      <c r="E2398" t="s">
        <v>25</v>
      </c>
      <c r="F2398" t="s">
        <v>26</v>
      </c>
      <c r="G2398" t="s">
        <v>33</v>
      </c>
      <c r="H2398">
        <v>45370</v>
      </c>
      <c r="I2398">
        <v>36446</v>
      </c>
      <c r="J2398">
        <v>1197</v>
      </c>
      <c r="K2398">
        <v>2.4300000000000002</v>
      </c>
      <c r="L2398">
        <v>2</v>
      </c>
      <c r="M2398" t="s">
        <v>34</v>
      </c>
      <c r="N2398" t="s">
        <v>1782</v>
      </c>
    </row>
    <row r="2399" spans="1:14" x14ac:dyDescent="0.3">
      <c r="A2399" t="s">
        <v>1576</v>
      </c>
      <c r="B2399" t="s">
        <v>930</v>
      </c>
      <c r="C2399">
        <v>27</v>
      </c>
      <c r="D2399" t="s">
        <v>24</v>
      </c>
      <c r="E2399" t="s">
        <v>17</v>
      </c>
      <c r="F2399" t="s">
        <v>18</v>
      </c>
      <c r="G2399" t="s">
        <v>53</v>
      </c>
      <c r="H2399">
        <v>45447</v>
      </c>
      <c r="I2399">
        <v>39222</v>
      </c>
      <c r="J2399">
        <v>1723</v>
      </c>
      <c r="K2399">
        <v>1.84</v>
      </c>
      <c r="L2399">
        <v>7</v>
      </c>
      <c r="M2399" t="s">
        <v>20</v>
      </c>
      <c r="N2399" t="s">
        <v>1782</v>
      </c>
    </row>
    <row r="2400" spans="1:14" x14ac:dyDescent="0.3">
      <c r="A2400" t="s">
        <v>988</v>
      </c>
      <c r="B2400" t="s">
        <v>442</v>
      </c>
      <c r="C2400">
        <v>28</v>
      </c>
      <c r="D2400" t="s">
        <v>24</v>
      </c>
      <c r="E2400" t="s">
        <v>25</v>
      </c>
      <c r="F2400" t="s">
        <v>26</v>
      </c>
      <c r="G2400" t="s">
        <v>50</v>
      </c>
      <c r="H2400">
        <v>44144</v>
      </c>
      <c r="I2400">
        <v>32372</v>
      </c>
      <c r="J2400">
        <v>2219</v>
      </c>
      <c r="K2400">
        <v>3.66</v>
      </c>
      <c r="L2400">
        <v>5</v>
      </c>
      <c r="M2400" t="s">
        <v>34</v>
      </c>
      <c r="N2400" t="s">
        <v>1782</v>
      </c>
    </row>
    <row r="2401" spans="1:14" x14ac:dyDescent="0.3">
      <c r="A2401" t="s">
        <v>1474</v>
      </c>
      <c r="B2401" t="s">
        <v>98</v>
      </c>
      <c r="C2401">
        <v>26</v>
      </c>
      <c r="D2401" t="s">
        <v>24</v>
      </c>
      <c r="E2401" t="s">
        <v>58</v>
      </c>
      <c r="F2401" t="s">
        <v>59</v>
      </c>
      <c r="G2401" t="s">
        <v>33</v>
      </c>
      <c r="H2401">
        <v>42819</v>
      </c>
      <c r="I2401">
        <v>33660</v>
      </c>
      <c r="J2401">
        <v>2449</v>
      </c>
      <c r="K2401">
        <v>3.34</v>
      </c>
      <c r="L2401">
        <v>0</v>
      </c>
      <c r="M2401" t="s">
        <v>28</v>
      </c>
      <c r="N2401" t="s">
        <v>1782</v>
      </c>
    </row>
    <row r="2402" spans="1:14" x14ac:dyDescent="0.3">
      <c r="A2402" t="s">
        <v>1309</v>
      </c>
      <c r="B2402" t="s">
        <v>41</v>
      </c>
      <c r="C2402">
        <v>22</v>
      </c>
      <c r="D2402" t="s">
        <v>16</v>
      </c>
      <c r="E2402" t="s">
        <v>31</v>
      </c>
      <c r="F2402" t="s">
        <v>32</v>
      </c>
      <c r="G2402" t="s">
        <v>88</v>
      </c>
      <c r="H2402">
        <v>42223</v>
      </c>
      <c r="I2402">
        <v>34528</v>
      </c>
      <c r="J2402">
        <v>916</v>
      </c>
      <c r="K2402">
        <v>2.9</v>
      </c>
      <c r="L2402">
        <v>3</v>
      </c>
      <c r="M2402" t="s">
        <v>34</v>
      </c>
      <c r="N2402" t="s">
        <v>1782</v>
      </c>
    </row>
    <row r="2403" spans="1:14" x14ac:dyDescent="0.3">
      <c r="A2403" t="s">
        <v>284</v>
      </c>
      <c r="B2403" t="s">
        <v>285</v>
      </c>
      <c r="C2403">
        <v>41</v>
      </c>
      <c r="D2403" t="s">
        <v>16</v>
      </c>
      <c r="E2403" t="s">
        <v>62</v>
      </c>
      <c r="F2403" t="s">
        <v>63</v>
      </c>
      <c r="G2403" t="s">
        <v>33</v>
      </c>
      <c r="H2403">
        <v>45148</v>
      </c>
      <c r="I2403">
        <v>46683</v>
      </c>
      <c r="J2403">
        <v>1866</v>
      </c>
      <c r="K2403">
        <v>3.69</v>
      </c>
      <c r="L2403">
        <v>7</v>
      </c>
      <c r="M2403" t="s">
        <v>20</v>
      </c>
      <c r="N2403" t="s">
        <v>1782</v>
      </c>
    </row>
    <row r="2404" spans="1:14" x14ac:dyDescent="0.3">
      <c r="A2404" t="s">
        <v>2081</v>
      </c>
      <c r="B2404" t="s">
        <v>947</v>
      </c>
      <c r="C2404">
        <v>36</v>
      </c>
      <c r="D2404" t="s">
        <v>24</v>
      </c>
      <c r="E2404" t="s">
        <v>58</v>
      </c>
      <c r="F2404" t="s">
        <v>59</v>
      </c>
      <c r="G2404" t="s">
        <v>53</v>
      </c>
      <c r="H2404">
        <v>44078</v>
      </c>
      <c r="I2404">
        <v>23250</v>
      </c>
      <c r="J2404">
        <v>1224</v>
      </c>
      <c r="K2404">
        <v>4.9000000000000004</v>
      </c>
      <c r="L2404">
        <v>3</v>
      </c>
      <c r="M2404" t="s">
        <v>20</v>
      </c>
      <c r="N2404" t="s">
        <v>1782</v>
      </c>
    </row>
    <row r="2405" spans="1:14" x14ac:dyDescent="0.3">
      <c r="A2405" t="s">
        <v>1614</v>
      </c>
      <c r="B2405" t="s">
        <v>1020</v>
      </c>
      <c r="C2405">
        <v>37</v>
      </c>
      <c r="D2405" t="s">
        <v>16</v>
      </c>
      <c r="E2405" t="s">
        <v>74</v>
      </c>
      <c r="F2405" t="s">
        <v>75</v>
      </c>
      <c r="G2405" t="s">
        <v>53</v>
      </c>
      <c r="H2405">
        <v>43023</v>
      </c>
      <c r="I2405">
        <v>20623</v>
      </c>
      <c r="J2405">
        <v>1100</v>
      </c>
      <c r="K2405">
        <v>2.79</v>
      </c>
      <c r="L2405">
        <v>3</v>
      </c>
      <c r="M2405" t="s">
        <v>34</v>
      </c>
      <c r="N2405" t="s">
        <v>1782</v>
      </c>
    </row>
    <row r="2406" spans="1:14" x14ac:dyDescent="0.3">
      <c r="A2406" t="s">
        <v>2082</v>
      </c>
      <c r="B2406" t="s">
        <v>159</v>
      </c>
      <c r="C2406">
        <v>41</v>
      </c>
      <c r="D2406" t="s">
        <v>24</v>
      </c>
      <c r="E2406" t="s">
        <v>42</v>
      </c>
      <c r="F2406" t="s">
        <v>43</v>
      </c>
      <c r="G2406" t="s">
        <v>105</v>
      </c>
      <c r="H2406">
        <v>42374</v>
      </c>
      <c r="I2406">
        <v>25917</v>
      </c>
      <c r="J2406">
        <v>360</v>
      </c>
      <c r="K2406">
        <v>2.31</v>
      </c>
      <c r="L2406">
        <v>1</v>
      </c>
      <c r="M2406" t="s">
        <v>20</v>
      </c>
      <c r="N2406" t="s">
        <v>1782</v>
      </c>
    </row>
    <row r="2407" spans="1:14" x14ac:dyDescent="0.3">
      <c r="A2407" t="s">
        <v>2083</v>
      </c>
      <c r="B2407" t="s">
        <v>102</v>
      </c>
      <c r="C2407">
        <v>29</v>
      </c>
      <c r="D2407" t="s">
        <v>24</v>
      </c>
      <c r="E2407" t="s">
        <v>37</v>
      </c>
      <c r="F2407" t="s">
        <v>38</v>
      </c>
      <c r="G2407" t="s">
        <v>27</v>
      </c>
      <c r="H2407">
        <v>44729</v>
      </c>
      <c r="I2407">
        <v>36212</v>
      </c>
      <c r="J2407">
        <v>1515</v>
      </c>
      <c r="K2407">
        <v>3.04</v>
      </c>
      <c r="L2407">
        <v>4</v>
      </c>
      <c r="M2407" t="s">
        <v>20</v>
      </c>
      <c r="N2407" t="s">
        <v>1782</v>
      </c>
    </row>
    <row r="2408" spans="1:14" x14ac:dyDescent="0.3">
      <c r="A2408" t="s">
        <v>2084</v>
      </c>
      <c r="B2408" t="s">
        <v>538</v>
      </c>
      <c r="C2408">
        <v>24</v>
      </c>
      <c r="D2408" t="s">
        <v>16</v>
      </c>
      <c r="E2408" t="s">
        <v>17</v>
      </c>
      <c r="F2408" t="s">
        <v>18</v>
      </c>
      <c r="G2408" t="s">
        <v>27</v>
      </c>
      <c r="H2408">
        <v>44529</v>
      </c>
      <c r="I2408">
        <v>55391</v>
      </c>
      <c r="J2408">
        <v>1113</v>
      </c>
      <c r="K2408">
        <v>2.31</v>
      </c>
      <c r="L2408">
        <v>1</v>
      </c>
      <c r="M2408" t="s">
        <v>20</v>
      </c>
      <c r="N2408" t="s">
        <v>1782</v>
      </c>
    </row>
    <row r="2409" spans="1:14" x14ac:dyDescent="0.3">
      <c r="A2409" t="s">
        <v>2085</v>
      </c>
      <c r="B2409" t="s">
        <v>348</v>
      </c>
      <c r="C2409">
        <v>36</v>
      </c>
      <c r="D2409" t="s">
        <v>16</v>
      </c>
      <c r="E2409" t="s">
        <v>37</v>
      </c>
      <c r="F2409" t="s">
        <v>38</v>
      </c>
      <c r="G2409" t="s">
        <v>50</v>
      </c>
      <c r="H2409">
        <v>43898</v>
      </c>
      <c r="I2409">
        <v>33906</v>
      </c>
      <c r="J2409">
        <v>1197</v>
      </c>
      <c r="K2409">
        <v>2.84</v>
      </c>
      <c r="L2409">
        <v>1</v>
      </c>
      <c r="M2409" t="s">
        <v>28</v>
      </c>
      <c r="N2409" t="s">
        <v>1782</v>
      </c>
    </row>
    <row r="2410" spans="1:14" x14ac:dyDescent="0.3">
      <c r="A2410" t="s">
        <v>1723</v>
      </c>
      <c r="B2410" t="s">
        <v>1487</v>
      </c>
      <c r="C2410">
        <v>28</v>
      </c>
      <c r="D2410" t="s">
        <v>16</v>
      </c>
      <c r="E2410" t="s">
        <v>58</v>
      </c>
      <c r="F2410" t="s">
        <v>59</v>
      </c>
      <c r="G2410" t="s">
        <v>105</v>
      </c>
      <c r="H2410">
        <v>44024</v>
      </c>
      <c r="I2410">
        <v>27341</v>
      </c>
      <c r="J2410">
        <v>1004</v>
      </c>
      <c r="K2410">
        <v>3.17</v>
      </c>
      <c r="L2410">
        <v>4</v>
      </c>
      <c r="M2410" t="s">
        <v>28</v>
      </c>
      <c r="N2410" t="s">
        <v>1782</v>
      </c>
    </row>
    <row r="2411" spans="1:14" x14ac:dyDescent="0.3">
      <c r="A2411" t="s">
        <v>1035</v>
      </c>
      <c r="B2411" t="s">
        <v>1036</v>
      </c>
      <c r="C2411">
        <v>29</v>
      </c>
      <c r="D2411" t="s">
        <v>24</v>
      </c>
      <c r="E2411" t="s">
        <v>37</v>
      </c>
      <c r="F2411" t="s">
        <v>38</v>
      </c>
      <c r="G2411" t="s">
        <v>105</v>
      </c>
      <c r="H2411">
        <v>44307</v>
      </c>
      <c r="I2411">
        <v>32479</v>
      </c>
      <c r="J2411">
        <v>2867</v>
      </c>
      <c r="K2411">
        <v>4.3099999999999996</v>
      </c>
      <c r="L2411">
        <v>3</v>
      </c>
      <c r="M2411" t="s">
        <v>28</v>
      </c>
      <c r="N2411" t="s">
        <v>1782</v>
      </c>
    </row>
    <row r="2412" spans="1:14" x14ac:dyDescent="0.3">
      <c r="A2412" t="s">
        <v>1030</v>
      </c>
      <c r="B2412" t="s">
        <v>207</v>
      </c>
      <c r="C2412">
        <v>34</v>
      </c>
      <c r="D2412" t="s">
        <v>24</v>
      </c>
      <c r="E2412" t="s">
        <v>31</v>
      </c>
      <c r="F2412" t="s">
        <v>32</v>
      </c>
      <c r="G2412" t="s">
        <v>19</v>
      </c>
      <c r="H2412">
        <v>45402</v>
      </c>
      <c r="I2412">
        <v>40543</v>
      </c>
      <c r="J2412">
        <v>2289</v>
      </c>
      <c r="K2412">
        <v>2.7</v>
      </c>
      <c r="L2412">
        <v>1</v>
      </c>
      <c r="M2412" t="s">
        <v>34</v>
      </c>
      <c r="N2412" t="s">
        <v>1782</v>
      </c>
    </row>
    <row r="2413" spans="1:14" x14ac:dyDescent="0.3">
      <c r="A2413" t="s">
        <v>464</v>
      </c>
      <c r="B2413" t="s">
        <v>38</v>
      </c>
      <c r="C2413">
        <v>25</v>
      </c>
      <c r="D2413" t="s">
        <v>24</v>
      </c>
      <c r="E2413" t="s">
        <v>62</v>
      </c>
      <c r="F2413" t="s">
        <v>63</v>
      </c>
      <c r="G2413" t="s">
        <v>33</v>
      </c>
      <c r="H2413">
        <v>43615</v>
      </c>
      <c r="I2413">
        <v>32248</v>
      </c>
      <c r="J2413">
        <v>883</v>
      </c>
      <c r="K2413">
        <v>3.73</v>
      </c>
      <c r="L2413">
        <v>3</v>
      </c>
      <c r="M2413" t="s">
        <v>20</v>
      </c>
      <c r="N2413" t="s">
        <v>1782</v>
      </c>
    </row>
    <row r="2414" spans="1:14" x14ac:dyDescent="0.3">
      <c r="A2414" t="s">
        <v>2086</v>
      </c>
      <c r="B2414" t="s">
        <v>829</v>
      </c>
      <c r="C2414">
        <v>27</v>
      </c>
      <c r="D2414" t="s">
        <v>16</v>
      </c>
      <c r="E2414" t="s">
        <v>25</v>
      </c>
      <c r="F2414" t="s">
        <v>26</v>
      </c>
      <c r="G2414" t="s">
        <v>33</v>
      </c>
      <c r="H2414">
        <v>45240</v>
      </c>
      <c r="I2414">
        <v>35031</v>
      </c>
      <c r="J2414">
        <v>2431</v>
      </c>
      <c r="K2414">
        <v>3.28</v>
      </c>
      <c r="L2414">
        <v>3</v>
      </c>
      <c r="M2414" t="s">
        <v>20</v>
      </c>
      <c r="N2414" t="s">
        <v>1782</v>
      </c>
    </row>
    <row r="2415" spans="1:14" x14ac:dyDescent="0.3">
      <c r="A2415" t="s">
        <v>1547</v>
      </c>
      <c r="B2415" t="s">
        <v>612</v>
      </c>
      <c r="C2415">
        <v>36</v>
      </c>
      <c r="D2415" t="s">
        <v>24</v>
      </c>
      <c r="E2415" t="s">
        <v>62</v>
      </c>
      <c r="F2415" t="s">
        <v>63</v>
      </c>
      <c r="G2415" t="s">
        <v>19</v>
      </c>
      <c r="H2415">
        <v>42147</v>
      </c>
      <c r="I2415">
        <v>45109</v>
      </c>
      <c r="J2415">
        <v>2252</v>
      </c>
      <c r="K2415">
        <v>2.7</v>
      </c>
      <c r="L2415">
        <v>1</v>
      </c>
      <c r="M2415" t="s">
        <v>20</v>
      </c>
      <c r="N2415" t="s">
        <v>1782</v>
      </c>
    </row>
    <row r="2416" spans="1:14" x14ac:dyDescent="0.3">
      <c r="A2416" t="s">
        <v>1334</v>
      </c>
      <c r="B2416" t="s">
        <v>1159</v>
      </c>
      <c r="C2416">
        <v>29</v>
      </c>
      <c r="D2416" t="s">
        <v>24</v>
      </c>
      <c r="E2416" t="s">
        <v>37</v>
      </c>
      <c r="F2416" t="s">
        <v>38</v>
      </c>
      <c r="G2416" t="s">
        <v>88</v>
      </c>
      <c r="H2416">
        <v>44584</v>
      </c>
      <c r="I2416">
        <v>28397</v>
      </c>
      <c r="J2416">
        <v>2034</v>
      </c>
      <c r="K2416">
        <v>4.16</v>
      </c>
      <c r="L2416">
        <v>4</v>
      </c>
      <c r="M2416" t="s">
        <v>28</v>
      </c>
      <c r="N2416" t="s">
        <v>1782</v>
      </c>
    </row>
    <row r="2417" spans="1:14" x14ac:dyDescent="0.3">
      <c r="A2417" t="s">
        <v>686</v>
      </c>
      <c r="B2417" t="s">
        <v>687</v>
      </c>
      <c r="C2417">
        <v>36</v>
      </c>
      <c r="D2417" t="s">
        <v>16</v>
      </c>
      <c r="E2417" t="s">
        <v>74</v>
      </c>
      <c r="F2417" t="s">
        <v>75</v>
      </c>
      <c r="G2417" t="s">
        <v>53</v>
      </c>
      <c r="H2417">
        <v>45609</v>
      </c>
      <c r="I2417">
        <v>38322</v>
      </c>
      <c r="J2417">
        <v>2081</v>
      </c>
      <c r="K2417">
        <v>3.67</v>
      </c>
      <c r="L2417">
        <v>2</v>
      </c>
      <c r="M2417" t="s">
        <v>20</v>
      </c>
      <c r="N2417" t="s">
        <v>1782</v>
      </c>
    </row>
    <row r="2418" spans="1:14" x14ac:dyDescent="0.3">
      <c r="A2418" t="s">
        <v>1329</v>
      </c>
      <c r="B2418" t="s">
        <v>277</v>
      </c>
      <c r="C2418">
        <v>29</v>
      </c>
      <c r="D2418" t="s">
        <v>16</v>
      </c>
      <c r="E2418" t="s">
        <v>58</v>
      </c>
      <c r="F2418" t="s">
        <v>59</v>
      </c>
      <c r="G2418" t="s">
        <v>33</v>
      </c>
      <c r="H2418">
        <v>43036</v>
      </c>
      <c r="I2418">
        <v>26731</v>
      </c>
      <c r="J2418">
        <v>1268</v>
      </c>
      <c r="K2418">
        <v>3.15</v>
      </c>
      <c r="L2418">
        <v>4</v>
      </c>
      <c r="M2418" t="s">
        <v>20</v>
      </c>
      <c r="N2418" t="s">
        <v>1782</v>
      </c>
    </row>
    <row r="2419" spans="1:14" x14ac:dyDescent="0.3">
      <c r="A2419" t="s">
        <v>2087</v>
      </c>
      <c r="B2419" t="s">
        <v>220</v>
      </c>
      <c r="C2419">
        <v>24</v>
      </c>
      <c r="D2419" t="s">
        <v>16</v>
      </c>
      <c r="E2419" t="s">
        <v>58</v>
      </c>
      <c r="F2419" t="s">
        <v>59</v>
      </c>
      <c r="G2419" t="s">
        <v>53</v>
      </c>
      <c r="H2419">
        <v>42253</v>
      </c>
      <c r="I2419">
        <v>28768</v>
      </c>
      <c r="J2419">
        <v>751</v>
      </c>
      <c r="K2419">
        <v>2.08</v>
      </c>
      <c r="L2419">
        <v>1</v>
      </c>
      <c r="M2419" t="s">
        <v>28</v>
      </c>
      <c r="N2419" t="s">
        <v>1782</v>
      </c>
    </row>
    <row r="2420" spans="1:14" x14ac:dyDescent="0.3">
      <c r="A2420" t="s">
        <v>2088</v>
      </c>
      <c r="B2420" t="s">
        <v>501</v>
      </c>
      <c r="C2420">
        <v>34</v>
      </c>
      <c r="D2420" t="s">
        <v>24</v>
      </c>
      <c r="E2420" t="s">
        <v>31</v>
      </c>
      <c r="F2420" t="s">
        <v>32</v>
      </c>
      <c r="G2420" t="s">
        <v>39</v>
      </c>
      <c r="H2420">
        <v>42108</v>
      </c>
      <c r="I2420">
        <v>30096</v>
      </c>
      <c r="J2420">
        <v>1282</v>
      </c>
      <c r="K2420">
        <v>2.75</v>
      </c>
      <c r="L2420">
        <v>2</v>
      </c>
      <c r="M2420" t="s">
        <v>34</v>
      </c>
      <c r="N2420" t="s">
        <v>1782</v>
      </c>
    </row>
    <row r="2421" spans="1:14" x14ac:dyDescent="0.3">
      <c r="A2421" t="s">
        <v>1637</v>
      </c>
      <c r="B2421" t="s">
        <v>170</v>
      </c>
      <c r="C2421">
        <v>38</v>
      </c>
      <c r="D2421" t="s">
        <v>16</v>
      </c>
      <c r="E2421" t="s">
        <v>37</v>
      </c>
      <c r="F2421" t="s">
        <v>38</v>
      </c>
      <c r="G2421" t="s">
        <v>88</v>
      </c>
      <c r="H2421">
        <v>42897</v>
      </c>
      <c r="I2421">
        <v>27208</v>
      </c>
      <c r="J2421">
        <v>1600</v>
      </c>
      <c r="K2421">
        <v>3.79</v>
      </c>
      <c r="L2421">
        <v>5</v>
      </c>
      <c r="M2421" t="s">
        <v>28</v>
      </c>
      <c r="N2421" t="s">
        <v>1782</v>
      </c>
    </row>
    <row r="2422" spans="1:14" x14ac:dyDescent="0.3">
      <c r="A2422" t="s">
        <v>1160</v>
      </c>
      <c r="B2422" t="s">
        <v>984</v>
      </c>
      <c r="C2422">
        <v>34</v>
      </c>
      <c r="D2422" t="s">
        <v>16</v>
      </c>
      <c r="E2422" t="s">
        <v>25</v>
      </c>
      <c r="F2422" t="s">
        <v>26</v>
      </c>
      <c r="G2422" t="s">
        <v>105</v>
      </c>
      <c r="H2422">
        <v>45148</v>
      </c>
      <c r="I2422">
        <v>35255</v>
      </c>
      <c r="J2422">
        <v>2332</v>
      </c>
      <c r="K2422">
        <v>3.71</v>
      </c>
      <c r="L2422">
        <v>6</v>
      </c>
      <c r="M2422" t="s">
        <v>20</v>
      </c>
      <c r="N2422" t="s">
        <v>1782</v>
      </c>
    </row>
    <row r="2423" spans="1:14" x14ac:dyDescent="0.3">
      <c r="A2423" t="s">
        <v>2089</v>
      </c>
      <c r="B2423" t="s">
        <v>213</v>
      </c>
      <c r="C2423">
        <v>43</v>
      </c>
      <c r="D2423" t="s">
        <v>16</v>
      </c>
      <c r="E2423" t="s">
        <v>17</v>
      </c>
      <c r="F2423" t="s">
        <v>18</v>
      </c>
      <c r="G2423" t="s">
        <v>27</v>
      </c>
      <c r="H2423">
        <v>42733</v>
      </c>
      <c r="I2423">
        <v>48667</v>
      </c>
      <c r="J2423">
        <v>2559</v>
      </c>
      <c r="K2423">
        <v>2.94</v>
      </c>
      <c r="L2423">
        <v>0</v>
      </c>
      <c r="M2423" t="s">
        <v>20</v>
      </c>
      <c r="N2423" t="s">
        <v>1782</v>
      </c>
    </row>
    <row r="2424" spans="1:14" x14ac:dyDescent="0.3">
      <c r="A2424" t="s">
        <v>826</v>
      </c>
      <c r="B2424" t="s">
        <v>198</v>
      </c>
      <c r="C2424">
        <v>31</v>
      </c>
      <c r="D2424" t="s">
        <v>16</v>
      </c>
      <c r="E2424" t="s">
        <v>58</v>
      </c>
      <c r="F2424" t="s">
        <v>59</v>
      </c>
      <c r="G2424" t="s">
        <v>105</v>
      </c>
      <c r="H2424">
        <v>45463</v>
      </c>
      <c r="I2424">
        <v>30874</v>
      </c>
      <c r="J2424">
        <v>2479</v>
      </c>
      <c r="K2424">
        <v>4.17</v>
      </c>
      <c r="L2424">
        <v>1</v>
      </c>
      <c r="M2424" t="s">
        <v>28</v>
      </c>
      <c r="N2424" t="s">
        <v>1782</v>
      </c>
    </row>
    <row r="2425" spans="1:14" x14ac:dyDescent="0.3">
      <c r="A2425" t="s">
        <v>2090</v>
      </c>
      <c r="B2425" t="s">
        <v>240</v>
      </c>
      <c r="C2425">
        <v>30</v>
      </c>
      <c r="D2425" t="s">
        <v>24</v>
      </c>
      <c r="E2425" t="s">
        <v>74</v>
      </c>
      <c r="F2425" t="s">
        <v>75</v>
      </c>
      <c r="G2425" t="s">
        <v>53</v>
      </c>
      <c r="H2425">
        <v>42192</v>
      </c>
      <c r="I2425">
        <v>33105</v>
      </c>
      <c r="J2425">
        <v>1357</v>
      </c>
      <c r="K2425">
        <v>3.18</v>
      </c>
      <c r="L2425">
        <v>0</v>
      </c>
      <c r="M2425" t="s">
        <v>28</v>
      </c>
      <c r="N2425" t="s">
        <v>1782</v>
      </c>
    </row>
    <row r="2426" spans="1:14" x14ac:dyDescent="0.3">
      <c r="A2426" t="s">
        <v>141</v>
      </c>
      <c r="B2426" t="s">
        <v>36</v>
      </c>
      <c r="C2426">
        <v>25</v>
      </c>
      <c r="D2426" t="s">
        <v>24</v>
      </c>
      <c r="E2426" t="s">
        <v>17</v>
      </c>
      <c r="F2426" t="s">
        <v>18</v>
      </c>
      <c r="G2426" t="s">
        <v>39</v>
      </c>
      <c r="H2426">
        <v>45005</v>
      </c>
      <c r="I2426">
        <v>42415</v>
      </c>
      <c r="J2426">
        <v>2460</v>
      </c>
      <c r="K2426">
        <v>2.66</v>
      </c>
      <c r="L2426">
        <v>1</v>
      </c>
      <c r="M2426" t="s">
        <v>20</v>
      </c>
      <c r="N2426" t="s">
        <v>1782</v>
      </c>
    </row>
    <row r="2427" spans="1:14" x14ac:dyDescent="0.3">
      <c r="A2427" t="s">
        <v>1196</v>
      </c>
      <c r="B2427" t="s">
        <v>1197</v>
      </c>
      <c r="C2427">
        <v>28</v>
      </c>
      <c r="D2427" t="s">
        <v>16</v>
      </c>
      <c r="E2427" t="s">
        <v>25</v>
      </c>
      <c r="F2427" t="s">
        <v>26</v>
      </c>
      <c r="G2427" t="s">
        <v>33</v>
      </c>
      <c r="H2427">
        <v>45507</v>
      </c>
      <c r="I2427">
        <v>34195</v>
      </c>
      <c r="J2427">
        <v>859</v>
      </c>
      <c r="K2427">
        <v>3.08</v>
      </c>
      <c r="L2427">
        <v>2</v>
      </c>
      <c r="M2427" t="s">
        <v>28</v>
      </c>
      <c r="N2427" t="s">
        <v>1782</v>
      </c>
    </row>
    <row r="2428" spans="1:14" x14ac:dyDescent="0.3">
      <c r="A2428" t="s">
        <v>706</v>
      </c>
      <c r="B2428" t="s">
        <v>707</v>
      </c>
      <c r="C2428">
        <v>31</v>
      </c>
      <c r="D2428" t="s">
        <v>16</v>
      </c>
      <c r="E2428" t="s">
        <v>42</v>
      </c>
      <c r="F2428" t="s">
        <v>43</v>
      </c>
      <c r="G2428" t="s">
        <v>105</v>
      </c>
      <c r="H2428">
        <v>42199</v>
      </c>
      <c r="I2428">
        <v>44230</v>
      </c>
      <c r="J2428">
        <v>2254</v>
      </c>
      <c r="K2428">
        <v>2.77</v>
      </c>
      <c r="L2428">
        <v>4</v>
      </c>
      <c r="M2428" t="s">
        <v>28</v>
      </c>
      <c r="N2428" t="s">
        <v>1782</v>
      </c>
    </row>
    <row r="2429" spans="1:14" x14ac:dyDescent="0.3">
      <c r="A2429" t="s">
        <v>1555</v>
      </c>
      <c r="B2429" t="s">
        <v>83</v>
      </c>
      <c r="C2429">
        <v>28</v>
      </c>
      <c r="D2429" t="s">
        <v>24</v>
      </c>
      <c r="E2429" t="s">
        <v>58</v>
      </c>
      <c r="F2429" t="s">
        <v>59</v>
      </c>
      <c r="G2429" t="s">
        <v>33</v>
      </c>
      <c r="H2429">
        <v>42922</v>
      </c>
      <c r="I2429">
        <v>30018</v>
      </c>
      <c r="J2429">
        <v>1022</v>
      </c>
      <c r="K2429">
        <v>1.52</v>
      </c>
      <c r="L2429">
        <v>1</v>
      </c>
      <c r="M2429" t="s">
        <v>34</v>
      </c>
      <c r="N2429" t="s">
        <v>1782</v>
      </c>
    </row>
    <row r="2430" spans="1:14" x14ac:dyDescent="0.3">
      <c r="A2430" t="s">
        <v>993</v>
      </c>
      <c r="B2430" t="s">
        <v>463</v>
      </c>
      <c r="C2430">
        <v>31</v>
      </c>
      <c r="D2430" t="s">
        <v>24</v>
      </c>
      <c r="E2430" t="s">
        <v>37</v>
      </c>
      <c r="F2430" t="s">
        <v>38</v>
      </c>
      <c r="G2430" t="s">
        <v>88</v>
      </c>
      <c r="H2430">
        <v>44384</v>
      </c>
      <c r="I2430">
        <v>27606</v>
      </c>
      <c r="J2430">
        <v>1267</v>
      </c>
      <c r="K2430">
        <v>3.6</v>
      </c>
      <c r="L2430">
        <v>5</v>
      </c>
      <c r="M2430" t="s">
        <v>20</v>
      </c>
      <c r="N2430" t="s">
        <v>1782</v>
      </c>
    </row>
    <row r="2431" spans="1:14" x14ac:dyDescent="0.3">
      <c r="A2431" t="s">
        <v>2091</v>
      </c>
      <c r="B2431" t="s">
        <v>395</v>
      </c>
      <c r="C2431">
        <v>33</v>
      </c>
      <c r="D2431" t="s">
        <v>16</v>
      </c>
      <c r="E2431" t="s">
        <v>42</v>
      </c>
      <c r="F2431" t="s">
        <v>43</v>
      </c>
      <c r="G2431" t="s">
        <v>39</v>
      </c>
      <c r="H2431">
        <v>43905</v>
      </c>
      <c r="I2431">
        <v>39687</v>
      </c>
      <c r="J2431">
        <v>739</v>
      </c>
      <c r="K2431">
        <v>2.4300000000000002</v>
      </c>
      <c r="L2431">
        <v>3</v>
      </c>
      <c r="M2431" t="s">
        <v>20</v>
      </c>
      <c r="N2431" t="s">
        <v>1782</v>
      </c>
    </row>
    <row r="2432" spans="1:14" x14ac:dyDescent="0.3">
      <c r="A2432" t="s">
        <v>1593</v>
      </c>
      <c r="B2432" t="s">
        <v>170</v>
      </c>
      <c r="C2432">
        <v>32</v>
      </c>
      <c r="D2432" t="s">
        <v>24</v>
      </c>
      <c r="E2432" t="s">
        <v>74</v>
      </c>
      <c r="F2432" t="s">
        <v>75</v>
      </c>
      <c r="G2432" t="s">
        <v>88</v>
      </c>
      <c r="H2432">
        <v>43668</v>
      </c>
      <c r="I2432">
        <v>39911</v>
      </c>
      <c r="J2432">
        <v>3682</v>
      </c>
      <c r="K2432">
        <v>4.41</v>
      </c>
      <c r="L2432">
        <v>7</v>
      </c>
      <c r="M2432" t="s">
        <v>20</v>
      </c>
      <c r="N2432" t="s">
        <v>1782</v>
      </c>
    </row>
    <row r="2433" spans="1:14" x14ac:dyDescent="0.3">
      <c r="A2433" t="s">
        <v>2092</v>
      </c>
      <c r="B2433" t="s">
        <v>229</v>
      </c>
      <c r="C2433">
        <v>36</v>
      </c>
      <c r="D2433" t="s">
        <v>16</v>
      </c>
      <c r="E2433" t="s">
        <v>37</v>
      </c>
      <c r="F2433" t="s">
        <v>38</v>
      </c>
      <c r="G2433" t="s">
        <v>88</v>
      </c>
      <c r="H2433">
        <v>43757</v>
      </c>
      <c r="I2433">
        <v>27610</v>
      </c>
      <c r="J2433">
        <v>1555</v>
      </c>
      <c r="K2433">
        <v>3.59</v>
      </c>
      <c r="L2433">
        <v>0</v>
      </c>
      <c r="M2433" t="s">
        <v>34</v>
      </c>
      <c r="N2433" t="s">
        <v>1782</v>
      </c>
    </row>
    <row r="2434" spans="1:14" x14ac:dyDescent="0.3">
      <c r="A2434" t="s">
        <v>418</v>
      </c>
      <c r="B2434" t="s">
        <v>308</v>
      </c>
      <c r="C2434">
        <v>29</v>
      </c>
      <c r="D2434" t="s">
        <v>24</v>
      </c>
      <c r="E2434" t="s">
        <v>74</v>
      </c>
      <c r="F2434" t="s">
        <v>75</v>
      </c>
      <c r="G2434" t="s">
        <v>19</v>
      </c>
      <c r="H2434">
        <v>44882</v>
      </c>
      <c r="I2434">
        <v>43358</v>
      </c>
      <c r="J2434">
        <v>2180</v>
      </c>
      <c r="K2434">
        <v>2.2799999999999998</v>
      </c>
      <c r="L2434">
        <v>5</v>
      </c>
      <c r="M2434" t="s">
        <v>28</v>
      </c>
      <c r="N2434" t="s">
        <v>1782</v>
      </c>
    </row>
    <row r="2435" spans="1:14" x14ac:dyDescent="0.3">
      <c r="A2435" t="s">
        <v>2093</v>
      </c>
      <c r="B2435" t="s">
        <v>821</v>
      </c>
      <c r="C2435">
        <v>29</v>
      </c>
      <c r="D2435" t="s">
        <v>16</v>
      </c>
      <c r="E2435" t="s">
        <v>25</v>
      </c>
      <c r="F2435" t="s">
        <v>26</v>
      </c>
      <c r="G2435" t="s">
        <v>27</v>
      </c>
      <c r="H2435">
        <v>44583</v>
      </c>
      <c r="I2435">
        <v>29655</v>
      </c>
      <c r="J2435">
        <v>803</v>
      </c>
      <c r="K2435">
        <v>3.27</v>
      </c>
      <c r="L2435">
        <v>3</v>
      </c>
      <c r="M2435" t="s">
        <v>28</v>
      </c>
      <c r="N2435" t="s">
        <v>1782</v>
      </c>
    </row>
    <row r="2436" spans="1:14" x14ac:dyDescent="0.3">
      <c r="A2436" t="s">
        <v>344</v>
      </c>
      <c r="B2436" t="s">
        <v>172</v>
      </c>
      <c r="C2436">
        <v>29</v>
      </c>
      <c r="D2436" t="s">
        <v>16</v>
      </c>
      <c r="E2436" t="s">
        <v>31</v>
      </c>
      <c r="F2436" t="s">
        <v>32</v>
      </c>
      <c r="G2436" t="s">
        <v>19</v>
      </c>
      <c r="H2436">
        <v>43070</v>
      </c>
      <c r="I2436">
        <v>32924</v>
      </c>
      <c r="J2436">
        <v>2600</v>
      </c>
      <c r="K2436">
        <v>4.42</v>
      </c>
      <c r="L2436">
        <v>1</v>
      </c>
      <c r="M2436" t="s">
        <v>20</v>
      </c>
      <c r="N2436" t="s">
        <v>1782</v>
      </c>
    </row>
    <row r="2437" spans="1:14" x14ac:dyDescent="0.3">
      <c r="A2437" t="s">
        <v>2094</v>
      </c>
      <c r="B2437" t="s">
        <v>312</v>
      </c>
      <c r="C2437">
        <v>41</v>
      </c>
      <c r="D2437" t="s">
        <v>24</v>
      </c>
      <c r="E2437" t="s">
        <v>17</v>
      </c>
      <c r="F2437" t="s">
        <v>18</v>
      </c>
      <c r="G2437" t="s">
        <v>50</v>
      </c>
      <c r="H2437">
        <v>43199</v>
      </c>
      <c r="I2437">
        <v>41633</v>
      </c>
      <c r="J2437">
        <v>1467</v>
      </c>
      <c r="K2437">
        <v>2.64</v>
      </c>
      <c r="L2437">
        <v>4</v>
      </c>
      <c r="M2437" t="s">
        <v>20</v>
      </c>
      <c r="N2437" t="s">
        <v>1782</v>
      </c>
    </row>
    <row r="2438" spans="1:14" x14ac:dyDescent="0.3">
      <c r="A2438" t="s">
        <v>644</v>
      </c>
      <c r="B2438" t="s">
        <v>540</v>
      </c>
      <c r="C2438">
        <v>36</v>
      </c>
      <c r="D2438" t="s">
        <v>16</v>
      </c>
      <c r="E2438" t="s">
        <v>62</v>
      </c>
      <c r="F2438" t="s">
        <v>63</v>
      </c>
      <c r="G2438" t="s">
        <v>19</v>
      </c>
      <c r="H2438">
        <v>44855</v>
      </c>
      <c r="I2438">
        <v>42155</v>
      </c>
      <c r="J2438">
        <v>1707</v>
      </c>
      <c r="K2438">
        <v>2.56</v>
      </c>
      <c r="L2438">
        <v>2</v>
      </c>
      <c r="M2438" t="s">
        <v>34</v>
      </c>
      <c r="N2438" t="s">
        <v>1782</v>
      </c>
    </row>
    <row r="2439" spans="1:14" x14ac:dyDescent="0.3">
      <c r="A2439" t="s">
        <v>782</v>
      </c>
      <c r="B2439" t="s">
        <v>220</v>
      </c>
      <c r="C2439">
        <v>34</v>
      </c>
      <c r="D2439" t="s">
        <v>16</v>
      </c>
      <c r="E2439" t="s">
        <v>42</v>
      </c>
      <c r="F2439" t="s">
        <v>43</v>
      </c>
      <c r="G2439" t="s">
        <v>27</v>
      </c>
      <c r="H2439">
        <v>43048</v>
      </c>
      <c r="I2439">
        <v>42376</v>
      </c>
      <c r="J2439">
        <v>3441</v>
      </c>
      <c r="K2439">
        <v>4.51</v>
      </c>
      <c r="L2439">
        <v>3</v>
      </c>
      <c r="M2439" t="s">
        <v>28</v>
      </c>
      <c r="N2439" t="s">
        <v>1782</v>
      </c>
    </row>
    <row r="2440" spans="1:14" x14ac:dyDescent="0.3">
      <c r="A2440" t="s">
        <v>1176</v>
      </c>
      <c r="B2440" t="s">
        <v>624</v>
      </c>
      <c r="C2440">
        <v>30</v>
      </c>
      <c r="D2440" t="s">
        <v>16</v>
      </c>
      <c r="E2440" t="s">
        <v>25</v>
      </c>
      <c r="F2440" t="s">
        <v>26</v>
      </c>
      <c r="G2440" t="s">
        <v>50</v>
      </c>
      <c r="H2440">
        <v>43867</v>
      </c>
      <c r="I2440">
        <v>31797</v>
      </c>
      <c r="J2440">
        <v>2627</v>
      </c>
      <c r="K2440">
        <v>3.62</v>
      </c>
      <c r="L2440">
        <v>3</v>
      </c>
      <c r="M2440" t="s">
        <v>34</v>
      </c>
      <c r="N2440" t="s">
        <v>1782</v>
      </c>
    </row>
    <row r="2441" spans="1:14" x14ac:dyDescent="0.3">
      <c r="A2441" t="s">
        <v>543</v>
      </c>
      <c r="B2441" t="s">
        <v>244</v>
      </c>
      <c r="C2441">
        <v>32</v>
      </c>
      <c r="D2441" t="s">
        <v>16</v>
      </c>
      <c r="E2441" t="s">
        <v>37</v>
      </c>
      <c r="F2441" t="s">
        <v>38</v>
      </c>
      <c r="G2441" t="s">
        <v>39</v>
      </c>
      <c r="H2441">
        <v>42784</v>
      </c>
      <c r="I2441">
        <v>30728</v>
      </c>
      <c r="J2441">
        <v>617</v>
      </c>
      <c r="K2441">
        <v>2.6</v>
      </c>
      <c r="L2441">
        <v>3</v>
      </c>
      <c r="M2441" t="s">
        <v>20</v>
      </c>
      <c r="N2441" t="s">
        <v>1782</v>
      </c>
    </row>
    <row r="2442" spans="1:14" x14ac:dyDescent="0.3">
      <c r="A2442" t="s">
        <v>93</v>
      </c>
      <c r="B2442" t="s">
        <v>94</v>
      </c>
      <c r="C2442">
        <v>33</v>
      </c>
      <c r="D2442" t="s">
        <v>24</v>
      </c>
      <c r="E2442" t="s">
        <v>37</v>
      </c>
      <c r="F2442" t="s">
        <v>38</v>
      </c>
      <c r="G2442" t="s">
        <v>19</v>
      </c>
      <c r="H2442">
        <v>43625</v>
      </c>
      <c r="I2442">
        <v>31449</v>
      </c>
      <c r="J2442">
        <v>1260</v>
      </c>
      <c r="K2442">
        <v>2.29</v>
      </c>
      <c r="L2442">
        <v>4</v>
      </c>
      <c r="M2442" t="s">
        <v>28</v>
      </c>
      <c r="N2442" t="s">
        <v>1782</v>
      </c>
    </row>
    <row r="2443" spans="1:14" x14ac:dyDescent="0.3">
      <c r="A2443" t="s">
        <v>834</v>
      </c>
      <c r="B2443" t="s">
        <v>780</v>
      </c>
      <c r="C2443">
        <v>36</v>
      </c>
      <c r="D2443" t="s">
        <v>16</v>
      </c>
      <c r="E2443" t="s">
        <v>62</v>
      </c>
      <c r="F2443" t="s">
        <v>63</v>
      </c>
      <c r="G2443" t="s">
        <v>39</v>
      </c>
      <c r="H2443">
        <v>42268</v>
      </c>
      <c r="I2443">
        <v>42629</v>
      </c>
      <c r="J2443">
        <v>776</v>
      </c>
      <c r="K2443">
        <v>2.59</v>
      </c>
      <c r="L2443">
        <v>7</v>
      </c>
      <c r="M2443" t="s">
        <v>20</v>
      </c>
      <c r="N2443" t="s">
        <v>1782</v>
      </c>
    </row>
    <row r="2444" spans="1:14" x14ac:dyDescent="0.3">
      <c r="A2444" t="s">
        <v>1055</v>
      </c>
      <c r="B2444" t="s">
        <v>1056</v>
      </c>
      <c r="C2444">
        <v>30</v>
      </c>
      <c r="D2444" t="s">
        <v>16</v>
      </c>
      <c r="E2444" t="s">
        <v>17</v>
      </c>
      <c r="F2444" t="s">
        <v>18</v>
      </c>
      <c r="G2444" t="s">
        <v>50</v>
      </c>
      <c r="H2444">
        <v>42364</v>
      </c>
      <c r="I2444">
        <v>44338</v>
      </c>
      <c r="J2444">
        <v>3363</v>
      </c>
      <c r="K2444">
        <v>3.49</v>
      </c>
      <c r="L2444">
        <v>5</v>
      </c>
      <c r="M2444" t="s">
        <v>28</v>
      </c>
      <c r="N2444" t="s">
        <v>1782</v>
      </c>
    </row>
    <row r="2445" spans="1:14" x14ac:dyDescent="0.3">
      <c r="A2445" t="s">
        <v>1552</v>
      </c>
      <c r="B2445" t="s">
        <v>189</v>
      </c>
      <c r="C2445">
        <v>44</v>
      </c>
      <c r="D2445" t="s">
        <v>24</v>
      </c>
      <c r="E2445" t="s">
        <v>42</v>
      </c>
      <c r="F2445" t="s">
        <v>43</v>
      </c>
      <c r="G2445" t="s">
        <v>88</v>
      </c>
      <c r="H2445">
        <v>45424</v>
      </c>
      <c r="I2445">
        <v>36462</v>
      </c>
      <c r="J2445">
        <v>1142</v>
      </c>
      <c r="K2445">
        <v>3.5</v>
      </c>
      <c r="L2445">
        <v>1</v>
      </c>
      <c r="M2445" t="s">
        <v>20</v>
      </c>
      <c r="N2445" t="s">
        <v>1782</v>
      </c>
    </row>
    <row r="2446" spans="1:14" x14ac:dyDescent="0.3">
      <c r="A2446" t="s">
        <v>594</v>
      </c>
      <c r="B2446" t="s">
        <v>414</v>
      </c>
      <c r="C2446">
        <v>30</v>
      </c>
      <c r="D2446" t="s">
        <v>16</v>
      </c>
      <c r="E2446" t="s">
        <v>25</v>
      </c>
      <c r="F2446" t="s">
        <v>26</v>
      </c>
      <c r="G2446" t="s">
        <v>39</v>
      </c>
      <c r="H2446">
        <v>43323</v>
      </c>
      <c r="I2446">
        <v>28744</v>
      </c>
      <c r="J2446">
        <v>1944</v>
      </c>
      <c r="K2446">
        <v>3.72</v>
      </c>
      <c r="L2446">
        <v>1</v>
      </c>
      <c r="M2446" t="s">
        <v>34</v>
      </c>
      <c r="N2446" t="s">
        <v>1782</v>
      </c>
    </row>
    <row r="2447" spans="1:14" x14ac:dyDescent="0.3">
      <c r="A2447" t="s">
        <v>1281</v>
      </c>
      <c r="B2447" t="s">
        <v>182</v>
      </c>
      <c r="C2447">
        <v>27</v>
      </c>
      <c r="D2447" t="s">
        <v>24</v>
      </c>
      <c r="E2447" t="s">
        <v>17</v>
      </c>
      <c r="F2447" t="s">
        <v>18</v>
      </c>
      <c r="G2447" t="s">
        <v>39</v>
      </c>
      <c r="H2447">
        <v>43955</v>
      </c>
      <c r="I2447">
        <v>38688</v>
      </c>
      <c r="J2447">
        <v>1809</v>
      </c>
      <c r="K2447">
        <v>2.5</v>
      </c>
      <c r="L2447">
        <v>4</v>
      </c>
      <c r="M2447" t="s">
        <v>20</v>
      </c>
      <c r="N2447" t="s">
        <v>1782</v>
      </c>
    </row>
    <row r="2448" spans="1:14" x14ac:dyDescent="0.3">
      <c r="A2448" t="s">
        <v>781</v>
      </c>
      <c r="B2448" t="s">
        <v>180</v>
      </c>
      <c r="C2448">
        <v>29</v>
      </c>
      <c r="D2448" t="s">
        <v>24</v>
      </c>
      <c r="E2448" t="s">
        <v>17</v>
      </c>
      <c r="F2448" t="s">
        <v>18</v>
      </c>
      <c r="G2448" t="s">
        <v>39</v>
      </c>
      <c r="H2448">
        <v>43014</v>
      </c>
      <c r="I2448">
        <v>42446</v>
      </c>
      <c r="J2448">
        <v>3674</v>
      </c>
      <c r="K2448">
        <v>3.62</v>
      </c>
      <c r="L2448">
        <v>0</v>
      </c>
      <c r="M2448" t="s">
        <v>20</v>
      </c>
      <c r="N2448" t="s">
        <v>1782</v>
      </c>
    </row>
    <row r="2449" spans="1:14" x14ac:dyDescent="0.3">
      <c r="A2449" t="s">
        <v>2095</v>
      </c>
      <c r="B2449" t="s">
        <v>1048</v>
      </c>
      <c r="C2449">
        <v>34</v>
      </c>
      <c r="D2449" t="s">
        <v>16</v>
      </c>
      <c r="E2449" t="s">
        <v>31</v>
      </c>
      <c r="F2449" t="s">
        <v>32</v>
      </c>
      <c r="G2449" t="s">
        <v>19</v>
      </c>
      <c r="H2449">
        <v>42492</v>
      </c>
      <c r="I2449">
        <v>35496</v>
      </c>
      <c r="J2449">
        <v>1747</v>
      </c>
      <c r="K2449">
        <v>3.46</v>
      </c>
      <c r="L2449">
        <v>5</v>
      </c>
      <c r="M2449" t="s">
        <v>34</v>
      </c>
      <c r="N2449" t="s">
        <v>1782</v>
      </c>
    </row>
    <row r="2450" spans="1:14" x14ac:dyDescent="0.3">
      <c r="A2450" t="s">
        <v>2096</v>
      </c>
      <c r="B2450" t="s">
        <v>192</v>
      </c>
      <c r="C2450">
        <v>38</v>
      </c>
      <c r="D2450" t="s">
        <v>24</v>
      </c>
      <c r="E2450" t="s">
        <v>37</v>
      </c>
      <c r="F2450" t="s">
        <v>38</v>
      </c>
      <c r="G2450" t="s">
        <v>33</v>
      </c>
      <c r="H2450">
        <v>44507</v>
      </c>
      <c r="I2450">
        <v>31644</v>
      </c>
      <c r="J2450">
        <v>2740</v>
      </c>
      <c r="K2450">
        <v>5</v>
      </c>
      <c r="L2450">
        <v>3</v>
      </c>
      <c r="M2450" t="s">
        <v>34</v>
      </c>
      <c r="N2450" t="s">
        <v>1782</v>
      </c>
    </row>
    <row r="2451" spans="1:14" x14ac:dyDescent="0.3">
      <c r="A2451" t="s">
        <v>791</v>
      </c>
      <c r="B2451" t="s">
        <v>515</v>
      </c>
      <c r="C2451">
        <v>28</v>
      </c>
      <c r="D2451" t="s">
        <v>16</v>
      </c>
      <c r="E2451" t="s">
        <v>31</v>
      </c>
      <c r="F2451" t="s">
        <v>32</v>
      </c>
      <c r="G2451" t="s">
        <v>39</v>
      </c>
      <c r="H2451">
        <v>42358</v>
      </c>
      <c r="I2451">
        <v>27360</v>
      </c>
      <c r="J2451">
        <v>1642</v>
      </c>
      <c r="K2451">
        <v>4.05</v>
      </c>
      <c r="L2451">
        <v>4</v>
      </c>
      <c r="M2451" t="s">
        <v>34</v>
      </c>
      <c r="N2451" t="s">
        <v>1782</v>
      </c>
    </row>
    <row r="2452" spans="1:14" x14ac:dyDescent="0.3">
      <c r="A2452" t="s">
        <v>472</v>
      </c>
      <c r="B2452" t="s">
        <v>473</v>
      </c>
      <c r="C2452">
        <v>30</v>
      </c>
      <c r="D2452" t="s">
        <v>24</v>
      </c>
      <c r="E2452" t="s">
        <v>17</v>
      </c>
      <c r="F2452" t="s">
        <v>18</v>
      </c>
      <c r="G2452" t="s">
        <v>39</v>
      </c>
      <c r="H2452">
        <v>45078</v>
      </c>
      <c r="I2452">
        <v>57222</v>
      </c>
      <c r="J2452">
        <v>1686</v>
      </c>
      <c r="K2452">
        <v>3.57</v>
      </c>
      <c r="L2452">
        <v>4</v>
      </c>
      <c r="M2452" t="s">
        <v>28</v>
      </c>
      <c r="N2452" t="s">
        <v>1782</v>
      </c>
    </row>
    <row r="2453" spans="1:14" x14ac:dyDescent="0.3">
      <c r="A2453" t="s">
        <v>2097</v>
      </c>
      <c r="B2453" t="s">
        <v>901</v>
      </c>
      <c r="C2453">
        <v>24</v>
      </c>
      <c r="D2453" t="s">
        <v>24</v>
      </c>
      <c r="E2453" t="s">
        <v>37</v>
      </c>
      <c r="F2453" t="s">
        <v>38</v>
      </c>
      <c r="G2453" t="s">
        <v>50</v>
      </c>
      <c r="H2453">
        <v>45059</v>
      </c>
      <c r="I2453">
        <v>29918</v>
      </c>
      <c r="J2453">
        <v>1843</v>
      </c>
      <c r="K2453">
        <v>4.1399999999999997</v>
      </c>
      <c r="L2453">
        <v>4</v>
      </c>
      <c r="M2453" t="s">
        <v>28</v>
      </c>
      <c r="N2453" t="s">
        <v>1782</v>
      </c>
    </row>
    <row r="2454" spans="1:14" x14ac:dyDescent="0.3">
      <c r="A2454" t="s">
        <v>1306</v>
      </c>
      <c r="B2454" t="s">
        <v>577</v>
      </c>
      <c r="C2454">
        <v>26</v>
      </c>
      <c r="D2454" t="s">
        <v>24</v>
      </c>
      <c r="E2454" t="s">
        <v>62</v>
      </c>
      <c r="F2454" t="s">
        <v>63</v>
      </c>
      <c r="G2454" t="s">
        <v>19</v>
      </c>
      <c r="H2454">
        <v>45088</v>
      </c>
      <c r="I2454">
        <v>43318</v>
      </c>
      <c r="J2454">
        <v>2149</v>
      </c>
      <c r="K2454">
        <v>2.65</v>
      </c>
      <c r="L2454">
        <v>4</v>
      </c>
      <c r="M2454" t="s">
        <v>20</v>
      </c>
      <c r="N2454" t="s">
        <v>1782</v>
      </c>
    </row>
    <row r="2455" spans="1:14" x14ac:dyDescent="0.3">
      <c r="A2455" t="s">
        <v>1449</v>
      </c>
      <c r="B2455" t="s">
        <v>887</v>
      </c>
      <c r="C2455">
        <v>27</v>
      </c>
      <c r="D2455" t="s">
        <v>24</v>
      </c>
      <c r="E2455" t="s">
        <v>17</v>
      </c>
      <c r="F2455" t="s">
        <v>18</v>
      </c>
      <c r="G2455" t="s">
        <v>50</v>
      </c>
      <c r="H2455">
        <v>43516</v>
      </c>
      <c r="I2455">
        <v>55027</v>
      </c>
      <c r="J2455">
        <v>2447</v>
      </c>
      <c r="K2455">
        <v>2.35</v>
      </c>
      <c r="L2455">
        <v>4</v>
      </c>
      <c r="M2455" t="s">
        <v>34</v>
      </c>
      <c r="N2455" t="s">
        <v>1782</v>
      </c>
    </row>
    <row r="2456" spans="1:14" x14ac:dyDescent="0.3">
      <c r="A2456" t="s">
        <v>673</v>
      </c>
      <c r="B2456" t="s">
        <v>395</v>
      </c>
      <c r="C2456">
        <v>34</v>
      </c>
      <c r="D2456" t="s">
        <v>16</v>
      </c>
      <c r="E2456" t="s">
        <v>42</v>
      </c>
      <c r="F2456" t="s">
        <v>43</v>
      </c>
      <c r="G2456" t="s">
        <v>53</v>
      </c>
      <c r="H2456">
        <v>43265</v>
      </c>
      <c r="I2456">
        <v>33954</v>
      </c>
      <c r="J2456">
        <v>1585</v>
      </c>
      <c r="K2456">
        <v>3.5</v>
      </c>
      <c r="L2456">
        <v>1</v>
      </c>
      <c r="M2456" t="s">
        <v>20</v>
      </c>
      <c r="N2456" t="s">
        <v>1782</v>
      </c>
    </row>
    <row r="2457" spans="1:14" x14ac:dyDescent="0.3">
      <c r="A2457" t="s">
        <v>1678</v>
      </c>
      <c r="B2457" t="s">
        <v>852</v>
      </c>
      <c r="C2457">
        <v>24</v>
      </c>
      <c r="D2457" t="s">
        <v>16</v>
      </c>
      <c r="E2457" t="s">
        <v>37</v>
      </c>
      <c r="F2457" t="s">
        <v>38</v>
      </c>
      <c r="G2457" t="s">
        <v>105</v>
      </c>
      <c r="H2457">
        <v>45009</v>
      </c>
      <c r="I2457">
        <v>30264</v>
      </c>
      <c r="J2457">
        <v>1020</v>
      </c>
      <c r="K2457">
        <v>2.92</v>
      </c>
      <c r="L2457">
        <v>2</v>
      </c>
      <c r="M2457" t="s">
        <v>34</v>
      </c>
      <c r="N2457" t="s">
        <v>1782</v>
      </c>
    </row>
    <row r="2458" spans="1:14" x14ac:dyDescent="0.3">
      <c r="A2458" t="s">
        <v>2098</v>
      </c>
      <c r="B2458" t="s">
        <v>55</v>
      </c>
      <c r="C2458">
        <v>40</v>
      </c>
      <c r="D2458" t="s">
        <v>24</v>
      </c>
      <c r="E2458" t="s">
        <v>37</v>
      </c>
      <c r="F2458" t="s">
        <v>38</v>
      </c>
      <c r="G2458" t="s">
        <v>50</v>
      </c>
      <c r="H2458">
        <v>45023</v>
      </c>
      <c r="I2458">
        <v>24671</v>
      </c>
      <c r="J2458">
        <v>772</v>
      </c>
      <c r="K2458">
        <v>3.86</v>
      </c>
      <c r="L2458">
        <v>1</v>
      </c>
      <c r="M2458" t="s">
        <v>28</v>
      </c>
      <c r="N2458" t="s">
        <v>1782</v>
      </c>
    </row>
    <row r="2459" spans="1:14" x14ac:dyDescent="0.3">
      <c r="A2459" t="s">
        <v>2099</v>
      </c>
      <c r="B2459" t="s">
        <v>663</v>
      </c>
      <c r="C2459">
        <v>37</v>
      </c>
      <c r="D2459" t="s">
        <v>24</v>
      </c>
      <c r="E2459" t="s">
        <v>62</v>
      </c>
      <c r="F2459" t="s">
        <v>63</v>
      </c>
      <c r="G2459" t="s">
        <v>27</v>
      </c>
      <c r="H2459">
        <v>44941</v>
      </c>
      <c r="I2459">
        <v>47898</v>
      </c>
      <c r="J2459">
        <v>1332</v>
      </c>
      <c r="K2459">
        <v>3.01</v>
      </c>
      <c r="L2459">
        <v>6</v>
      </c>
      <c r="M2459" t="s">
        <v>28</v>
      </c>
      <c r="N2459" t="s">
        <v>1782</v>
      </c>
    </row>
    <row r="2460" spans="1:14" x14ac:dyDescent="0.3">
      <c r="A2460" t="s">
        <v>1050</v>
      </c>
      <c r="B2460" t="s">
        <v>155</v>
      </c>
      <c r="C2460">
        <v>24</v>
      </c>
      <c r="D2460" t="s">
        <v>24</v>
      </c>
      <c r="E2460" t="s">
        <v>25</v>
      </c>
      <c r="F2460" t="s">
        <v>26</v>
      </c>
      <c r="G2460" t="s">
        <v>53</v>
      </c>
      <c r="H2460">
        <v>43077</v>
      </c>
      <c r="I2460">
        <v>33094</v>
      </c>
      <c r="J2460">
        <v>3555</v>
      </c>
      <c r="K2460">
        <v>4.99</v>
      </c>
      <c r="L2460">
        <v>3</v>
      </c>
      <c r="M2460" t="s">
        <v>28</v>
      </c>
      <c r="N2460" t="s">
        <v>1782</v>
      </c>
    </row>
    <row r="2461" spans="1:14" x14ac:dyDescent="0.3">
      <c r="A2461" t="s">
        <v>1087</v>
      </c>
      <c r="B2461" t="s">
        <v>1088</v>
      </c>
      <c r="C2461">
        <v>36</v>
      </c>
      <c r="D2461" t="s">
        <v>16</v>
      </c>
      <c r="E2461" t="s">
        <v>25</v>
      </c>
      <c r="F2461" t="s">
        <v>26</v>
      </c>
      <c r="G2461" t="s">
        <v>19</v>
      </c>
      <c r="H2461">
        <v>42314</v>
      </c>
      <c r="I2461">
        <v>29135</v>
      </c>
      <c r="J2461">
        <v>2041</v>
      </c>
      <c r="K2461">
        <v>3.51</v>
      </c>
      <c r="L2461">
        <v>4</v>
      </c>
      <c r="M2461" t="s">
        <v>34</v>
      </c>
      <c r="N2461" t="s">
        <v>1782</v>
      </c>
    </row>
    <row r="2462" spans="1:14" x14ac:dyDescent="0.3">
      <c r="A2462" t="s">
        <v>1095</v>
      </c>
      <c r="B2462" t="s">
        <v>583</v>
      </c>
      <c r="C2462">
        <v>24</v>
      </c>
      <c r="D2462" t="s">
        <v>24</v>
      </c>
      <c r="E2462" t="s">
        <v>25</v>
      </c>
      <c r="F2462" t="s">
        <v>26</v>
      </c>
      <c r="G2462" t="s">
        <v>88</v>
      </c>
      <c r="H2462">
        <v>43501</v>
      </c>
      <c r="I2462">
        <v>30882</v>
      </c>
      <c r="J2462">
        <v>801</v>
      </c>
      <c r="K2462">
        <v>2.81</v>
      </c>
      <c r="L2462">
        <v>2</v>
      </c>
      <c r="M2462" t="s">
        <v>20</v>
      </c>
      <c r="N2462" t="s">
        <v>1782</v>
      </c>
    </row>
    <row r="2463" spans="1:14" x14ac:dyDescent="0.3">
      <c r="A2463" t="s">
        <v>894</v>
      </c>
      <c r="B2463" t="s">
        <v>895</v>
      </c>
      <c r="C2463">
        <v>30</v>
      </c>
      <c r="D2463" t="s">
        <v>24</v>
      </c>
      <c r="E2463" t="s">
        <v>37</v>
      </c>
      <c r="F2463" t="s">
        <v>38</v>
      </c>
      <c r="G2463" t="s">
        <v>19</v>
      </c>
      <c r="H2463">
        <v>44617</v>
      </c>
      <c r="I2463">
        <v>34564</v>
      </c>
      <c r="J2463">
        <v>1179</v>
      </c>
      <c r="K2463">
        <v>2.68</v>
      </c>
      <c r="L2463">
        <v>1</v>
      </c>
      <c r="M2463" t="s">
        <v>34</v>
      </c>
      <c r="N2463" t="s">
        <v>1782</v>
      </c>
    </row>
    <row r="2464" spans="1:14" x14ac:dyDescent="0.3">
      <c r="A2464" t="s">
        <v>471</v>
      </c>
      <c r="B2464" t="s">
        <v>355</v>
      </c>
      <c r="C2464">
        <v>37</v>
      </c>
      <c r="D2464" t="s">
        <v>24</v>
      </c>
      <c r="E2464" t="s">
        <v>31</v>
      </c>
      <c r="F2464" t="s">
        <v>32</v>
      </c>
      <c r="G2464" t="s">
        <v>88</v>
      </c>
      <c r="H2464">
        <v>45136</v>
      </c>
      <c r="I2464">
        <v>34148</v>
      </c>
      <c r="J2464">
        <v>964</v>
      </c>
      <c r="K2464">
        <v>2.3199999999999998</v>
      </c>
      <c r="L2464">
        <v>6</v>
      </c>
      <c r="M2464" t="s">
        <v>34</v>
      </c>
      <c r="N2464" t="s">
        <v>1782</v>
      </c>
    </row>
    <row r="2465" spans="1:14" x14ac:dyDescent="0.3">
      <c r="A2465" t="s">
        <v>2100</v>
      </c>
      <c r="B2465" t="s">
        <v>435</v>
      </c>
      <c r="C2465">
        <v>36</v>
      </c>
      <c r="D2465" t="s">
        <v>16</v>
      </c>
      <c r="E2465" t="s">
        <v>42</v>
      </c>
      <c r="F2465" t="s">
        <v>43</v>
      </c>
      <c r="G2465" t="s">
        <v>53</v>
      </c>
      <c r="H2465">
        <v>42200</v>
      </c>
      <c r="I2465">
        <v>37313</v>
      </c>
      <c r="J2465">
        <v>1484</v>
      </c>
      <c r="K2465">
        <v>2.56</v>
      </c>
      <c r="L2465">
        <v>4</v>
      </c>
      <c r="M2465" t="s">
        <v>20</v>
      </c>
      <c r="N2465" t="s">
        <v>1782</v>
      </c>
    </row>
    <row r="2466" spans="1:14" x14ac:dyDescent="0.3">
      <c r="A2466" t="s">
        <v>2101</v>
      </c>
      <c r="B2466" t="s">
        <v>240</v>
      </c>
      <c r="C2466">
        <v>42</v>
      </c>
      <c r="D2466" t="s">
        <v>16</v>
      </c>
      <c r="E2466" t="s">
        <v>58</v>
      </c>
      <c r="F2466" t="s">
        <v>59</v>
      </c>
      <c r="G2466" t="s">
        <v>19</v>
      </c>
      <c r="H2466">
        <v>42390</v>
      </c>
      <c r="I2466">
        <v>26153</v>
      </c>
      <c r="J2466">
        <v>1253</v>
      </c>
      <c r="K2466">
        <v>2.5499999999999998</v>
      </c>
      <c r="L2466">
        <v>5</v>
      </c>
      <c r="M2466" t="s">
        <v>28</v>
      </c>
      <c r="N2466" t="s">
        <v>1782</v>
      </c>
    </row>
    <row r="2467" spans="1:14" x14ac:dyDescent="0.3">
      <c r="A2467" t="s">
        <v>1613</v>
      </c>
      <c r="B2467" t="s">
        <v>1332</v>
      </c>
      <c r="C2467">
        <v>27</v>
      </c>
      <c r="D2467" t="s">
        <v>16</v>
      </c>
      <c r="E2467" t="s">
        <v>25</v>
      </c>
      <c r="F2467" t="s">
        <v>26</v>
      </c>
      <c r="G2467" t="s">
        <v>27</v>
      </c>
      <c r="H2467">
        <v>43043</v>
      </c>
      <c r="I2467">
        <v>26387</v>
      </c>
      <c r="J2467">
        <v>1297</v>
      </c>
      <c r="K2467">
        <v>3.44</v>
      </c>
      <c r="L2467">
        <v>2</v>
      </c>
      <c r="M2467" t="s">
        <v>20</v>
      </c>
      <c r="N2467" t="s">
        <v>1782</v>
      </c>
    </row>
    <row r="2468" spans="1:14" x14ac:dyDescent="0.3">
      <c r="A2468" t="s">
        <v>579</v>
      </c>
      <c r="B2468" t="s">
        <v>540</v>
      </c>
      <c r="C2468">
        <v>28</v>
      </c>
      <c r="D2468" t="s">
        <v>24</v>
      </c>
      <c r="E2468" t="s">
        <v>62</v>
      </c>
      <c r="F2468" t="s">
        <v>63</v>
      </c>
      <c r="G2468" t="s">
        <v>33</v>
      </c>
      <c r="H2468">
        <v>42429</v>
      </c>
      <c r="I2468">
        <v>44687</v>
      </c>
      <c r="J2468">
        <v>909</v>
      </c>
      <c r="K2468">
        <v>2.2599999999999998</v>
      </c>
      <c r="L2468">
        <v>3</v>
      </c>
      <c r="M2468" t="s">
        <v>20</v>
      </c>
      <c r="N2468" t="s">
        <v>1782</v>
      </c>
    </row>
    <row r="2469" spans="1:14" x14ac:dyDescent="0.3">
      <c r="A2469" t="s">
        <v>818</v>
      </c>
      <c r="B2469" t="s">
        <v>819</v>
      </c>
      <c r="C2469">
        <v>32</v>
      </c>
      <c r="D2469" t="s">
        <v>24</v>
      </c>
      <c r="E2469" t="s">
        <v>74</v>
      </c>
      <c r="F2469" t="s">
        <v>75</v>
      </c>
      <c r="G2469" t="s">
        <v>50</v>
      </c>
      <c r="H2469">
        <v>42718</v>
      </c>
      <c r="I2469">
        <v>31774</v>
      </c>
      <c r="J2469">
        <v>1557</v>
      </c>
      <c r="K2469">
        <v>2.71</v>
      </c>
      <c r="L2469">
        <v>3</v>
      </c>
      <c r="M2469" t="s">
        <v>20</v>
      </c>
      <c r="N2469" t="s">
        <v>1782</v>
      </c>
    </row>
    <row r="2470" spans="1:14" x14ac:dyDescent="0.3">
      <c r="A2470" t="s">
        <v>1767</v>
      </c>
      <c r="B2470" t="s">
        <v>808</v>
      </c>
      <c r="C2470">
        <v>31</v>
      </c>
      <c r="D2470" t="s">
        <v>16</v>
      </c>
      <c r="E2470" t="s">
        <v>25</v>
      </c>
      <c r="F2470" t="s">
        <v>26</v>
      </c>
      <c r="G2470" t="s">
        <v>88</v>
      </c>
      <c r="H2470">
        <v>45388</v>
      </c>
      <c r="I2470">
        <v>27478</v>
      </c>
      <c r="J2470">
        <v>2443</v>
      </c>
      <c r="K2470">
        <v>3.78</v>
      </c>
      <c r="L2470">
        <v>1</v>
      </c>
      <c r="M2470" t="s">
        <v>28</v>
      </c>
      <c r="N2470" t="s">
        <v>1782</v>
      </c>
    </row>
    <row r="2471" spans="1:14" x14ac:dyDescent="0.3">
      <c r="A2471" t="s">
        <v>1017</v>
      </c>
      <c r="B2471" t="s">
        <v>1018</v>
      </c>
      <c r="C2471">
        <v>37</v>
      </c>
      <c r="D2471" t="s">
        <v>16</v>
      </c>
      <c r="E2471" t="s">
        <v>17</v>
      </c>
      <c r="F2471" t="s">
        <v>18</v>
      </c>
      <c r="G2471" t="s">
        <v>53</v>
      </c>
      <c r="H2471">
        <v>43195</v>
      </c>
      <c r="I2471">
        <v>40592</v>
      </c>
      <c r="J2471">
        <v>2155</v>
      </c>
      <c r="K2471">
        <v>2.2400000000000002</v>
      </c>
      <c r="L2471">
        <v>6</v>
      </c>
      <c r="M2471" t="s">
        <v>20</v>
      </c>
      <c r="N2471" t="s">
        <v>1782</v>
      </c>
    </row>
    <row r="2472" spans="1:14" x14ac:dyDescent="0.3">
      <c r="A2472" t="s">
        <v>449</v>
      </c>
      <c r="B2472" t="s">
        <v>38</v>
      </c>
      <c r="C2472">
        <v>28</v>
      </c>
      <c r="D2472" t="s">
        <v>16</v>
      </c>
      <c r="E2472" t="s">
        <v>25</v>
      </c>
      <c r="F2472" t="s">
        <v>26</v>
      </c>
      <c r="G2472" t="s">
        <v>88</v>
      </c>
      <c r="H2472">
        <v>42392</v>
      </c>
      <c r="I2472">
        <v>23332</v>
      </c>
      <c r="J2472">
        <v>1101</v>
      </c>
      <c r="K2472">
        <v>2.2999999999999998</v>
      </c>
      <c r="L2472">
        <v>2</v>
      </c>
      <c r="M2472" t="s">
        <v>28</v>
      </c>
      <c r="N2472" t="s">
        <v>1782</v>
      </c>
    </row>
    <row r="2473" spans="1:14" x14ac:dyDescent="0.3">
      <c r="A2473" t="s">
        <v>2102</v>
      </c>
      <c r="B2473" t="s">
        <v>1064</v>
      </c>
      <c r="C2473">
        <v>36</v>
      </c>
      <c r="D2473" t="s">
        <v>24</v>
      </c>
      <c r="E2473" t="s">
        <v>62</v>
      </c>
      <c r="F2473" t="s">
        <v>63</v>
      </c>
      <c r="G2473" t="s">
        <v>19</v>
      </c>
      <c r="H2473">
        <v>43842</v>
      </c>
      <c r="I2473">
        <v>49694</v>
      </c>
      <c r="J2473">
        <v>1397</v>
      </c>
      <c r="K2473">
        <v>3.18</v>
      </c>
      <c r="L2473">
        <v>7</v>
      </c>
      <c r="M2473" t="s">
        <v>20</v>
      </c>
      <c r="N2473" t="s">
        <v>1782</v>
      </c>
    </row>
    <row r="2474" spans="1:14" x14ac:dyDescent="0.3">
      <c r="A2474" t="s">
        <v>1596</v>
      </c>
      <c r="B2474" t="s">
        <v>561</v>
      </c>
      <c r="C2474">
        <v>31</v>
      </c>
      <c r="D2474" t="s">
        <v>16</v>
      </c>
      <c r="E2474" t="s">
        <v>74</v>
      </c>
      <c r="F2474" t="s">
        <v>75</v>
      </c>
      <c r="G2474" t="s">
        <v>39</v>
      </c>
      <c r="H2474">
        <v>42458</v>
      </c>
      <c r="I2474">
        <v>42719</v>
      </c>
      <c r="J2474">
        <v>303</v>
      </c>
      <c r="K2474">
        <v>1</v>
      </c>
      <c r="L2474">
        <v>4</v>
      </c>
      <c r="M2474" t="s">
        <v>20</v>
      </c>
      <c r="N2474" t="s">
        <v>1782</v>
      </c>
    </row>
    <row r="2475" spans="1:14" x14ac:dyDescent="0.3">
      <c r="A2475" t="s">
        <v>2103</v>
      </c>
      <c r="B2475" t="s">
        <v>136</v>
      </c>
      <c r="C2475">
        <v>27</v>
      </c>
      <c r="D2475" t="s">
        <v>16</v>
      </c>
      <c r="E2475" t="s">
        <v>74</v>
      </c>
      <c r="F2475" t="s">
        <v>75</v>
      </c>
      <c r="G2475" t="s">
        <v>19</v>
      </c>
      <c r="H2475">
        <v>43616</v>
      </c>
      <c r="I2475">
        <v>36276</v>
      </c>
      <c r="J2475">
        <v>3357</v>
      </c>
      <c r="K2475">
        <v>4.1399999999999997</v>
      </c>
      <c r="L2475">
        <v>2</v>
      </c>
      <c r="M2475" t="s">
        <v>20</v>
      </c>
      <c r="N2475" t="s">
        <v>1782</v>
      </c>
    </row>
    <row r="2476" spans="1:14" x14ac:dyDescent="0.3">
      <c r="A2476" t="s">
        <v>2104</v>
      </c>
      <c r="B2476" t="s">
        <v>495</v>
      </c>
      <c r="C2476">
        <v>29</v>
      </c>
      <c r="D2476" t="s">
        <v>16</v>
      </c>
      <c r="E2476" t="s">
        <v>74</v>
      </c>
      <c r="F2476" t="s">
        <v>75</v>
      </c>
      <c r="G2476" t="s">
        <v>33</v>
      </c>
      <c r="H2476">
        <v>43288</v>
      </c>
      <c r="I2476">
        <v>34681</v>
      </c>
      <c r="J2476">
        <v>1075</v>
      </c>
      <c r="K2476">
        <v>3.17</v>
      </c>
      <c r="L2476">
        <v>0</v>
      </c>
      <c r="M2476" t="s">
        <v>20</v>
      </c>
      <c r="N2476" t="s">
        <v>1782</v>
      </c>
    </row>
    <row r="2477" spans="1:14" x14ac:dyDescent="0.3">
      <c r="A2477" t="s">
        <v>2105</v>
      </c>
      <c r="B2477" t="s">
        <v>366</v>
      </c>
      <c r="C2477">
        <v>40</v>
      </c>
      <c r="D2477" t="s">
        <v>24</v>
      </c>
      <c r="E2477" t="s">
        <v>42</v>
      </c>
      <c r="F2477" t="s">
        <v>43</v>
      </c>
      <c r="G2477" t="s">
        <v>27</v>
      </c>
      <c r="H2477">
        <v>45590</v>
      </c>
      <c r="I2477">
        <v>39538</v>
      </c>
      <c r="J2477">
        <v>1165</v>
      </c>
      <c r="K2477">
        <v>2.62</v>
      </c>
      <c r="L2477">
        <v>3</v>
      </c>
      <c r="M2477" t="s">
        <v>28</v>
      </c>
      <c r="N2477" t="s">
        <v>1782</v>
      </c>
    </row>
    <row r="2478" spans="1:14" x14ac:dyDescent="0.3">
      <c r="A2478" t="s">
        <v>336</v>
      </c>
      <c r="B2478" t="s">
        <v>337</v>
      </c>
      <c r="C2478">
        <v>32</v>
      </c>
      <c r="D2478" t="s">
        <v>24</v>
      </c>
      <c r="E2478" t="s">
        <v>37</v>
      </c>
      <c r="F2478" t="s">
        <v>38</v>
      </c>
      <c r="G2478" t="s">
        <v>88</v>
      </c>
      <c r="H2478">
        <v>44305</v>
      </c>
      <c r="I2478">
        <v>26405</v>
      </c>
      <c r="J2478">
        <v>1637</v>
      </c>
      <c r="K2478">
        <v>3.65</v>
      </c>
      <c r="L2478">
        <v>4</v>
      </c>
      <c r="M2478" t="s">
        <v>28</v>
      </c>
      <c r="N2478" t="s">
        <v>1782</v>
      </c>
    </row>
    <row r="2479" spans="1:14" x14ac:dyDescent="0.3">
      <c r="A2479" t="s">
        <v>2106</v>
      </c>
      <c r="B2479" t="s">
        <v>1396</v>
      </c>
      <c r="C2479">
        <v>28</v>
      </c>
      <c r="D2479" t="s">
        <v>16</v>
      </c>
      <c r="E2479" t="s">
        <v>17</v>
      </c>
      <c r="F2479" t="s">
        <v>18</v>
      </c>
      <c r="G2479" t="s">
        <v>105</v>
      </c>
      <c r="H2479">
        <v>42195</v>
      </c>
      <c r="I2479">
        <v>46349</v>
      </c>
      <c r="J2479">
        <v>1971</v>
      </c>
      <c r="K2479">
        <v>2.21</v>
      </c>
      <c r="L2479">
        <v>1</v>
      </c>
      <c r="M2479" t="s">
        <v>20</v>
      </c>
      <c r="N2479" t="s">
        <v>1782</v>
      </c>
    </row>
    <row r="2480" spans="1:14" x14ac:dyDescent="0.3">
      <c r="A2480" t="s">
        <v>2107</v>
      </c>
      <c r="B2480" t="s">
        <v>153</v>
      </c>
      <c r="C2480">
        <v>34</v>
      </c>
      <c r="D2480" t="s">
        <v>24</v>
      </c>
      <c r="E2480" t="s">
        <v>25</v>
      </c>
      <c r="F2480" t="s">
        <v>26</v>
      </c>
      <c r="G2480" t="s">
        <v>105</v>
      </c>
      <c r="H2480">
        <v>42139</v>
      </c>
      <c r="I2480">
        <v>34393</v>
      </c>
      <c r="J2480">
        <v>1428</v>
      </c>
      <c r="K2480">
        <v>3.02</v>
      </c>
      <c r="L2480">
        <v>0</v>
      </c>
      <c r="M2480" t="s">
        <v>20</v>
      </c>
      <c r="N2480" t="s">
        <v>1782</v>
      </c>
    </row>
    <row r="2481" spans="1:14" x14ac:dyDescent="0.3">
      <c r="A2481" t="s">
        <v>1006</v>
      </c>
      <c r="B2481" t="s">
        <v>819</v>
      </c>
      <c r="C2481">
        <v>28</v>
      </c>
      <c r="D2481" t="s">
        <v>24</v>
      </c>
      <c r="E2481" t="s">
        <v>62</v>
      </c>
      <c r="F2481" t="s">
        <v>63</v>
      </c>
      <c r="G2481" t="s">
        <v>50</v>
      </c>
      <c r="H2481">
        <v>43716</v>
      </c>
      <c r="I2481">
        <v>42180</v>
      </c>
      <c r="J2481">
        <v>1804</v>
      </c>
      <c r="K2481">
        <v>2.29</v>
      </c>
      <c r="L2481">
        <v>7</v>
      </c>
      <c r="M2481" t="s">
        <v>20</v>
      </c>
      <c r="N2481" t="s">
        <v>1782</v>
      </c>
    </row>
    <row r="2482" spans="1:14" x14ac:dyDescent="0.3">
      <c r="A2482" t="s">
        <v>978</v>
      </c>
      <c r="B2482" t="s">
        <v>979</v>
      </c>
      <c r="C2482">
        <v>21</v>
      </c>
      <c r="D2482" t="s">
        <v>16</v>
      </c>
      <c r="E2482" t="s">
        <v>31</v>
      </c>
      <c r="F2482" t="s">
        <v>32</v>
      </c>
      <c r="G2482" t="s">
        <v>27</v>
      </c>
      <c r="H2482">
        <v>42274</v>
      </c>
      <c r="I2482">
        <v>33610</v>
      </c>
      <c r="J2482">
        <v>1203</v>
      </c>
      <c r="K2482">
        <v>3.78</v>
      </c>
      <c r="L2482">
        <v>3</v>
      </c>
      <c r="M2482" t="s">
        <v>20</v>
      </c>
      <c r="N2482" t="s">
        <v>1782</v>
      </c>
    </row>
    <row r="2483" spans="1:14" x14ac:dyDescent="0.3">
      <c r="A2483" t="s">
        <v>1125</v>
      </c>
      <c r="B2483" t="s">
        <v>302</v>
      </c>
      <c r="C2483">
        <v>32</v>
      </c>
      <c r="D2483" t="s">
        <v>24</v>
      </c>
      <c r="E2483" t="s">
        <v>25</v>
      </c>
      <c r="F2483" t="s">
        <v>26</v>
      </c>
      <c r="G2483" t="s">
        <v>39</v>
      </c>
      <c r="H2483">
        <v>42920</v>
      </c>
      <c r="I2483">
        <v>36125</v>
      </c>
      <c r="J2483">
        <v>2548</v>
      </c>
      <c r="K2483">
        <v>3.43</v>
      </c>
      <c r="L2483">
        <v>4</v>
      </c>
      <c r="M2483" t="s">
        <v>34</v>
      </c>
      <c r="N2483" t="s">
        <v>1782</v>
      </c>
    </row>
    <row r="2484" spans="1:14" x14ac:dyDescent="0.3">
      <c r="A2484" t="s">
        <v>2108</v>
      </c>
      <c r="B2484" t="s">
        <v>397</v>
      </c>
      <c r="C2484">
        <v>31</v>
      </c>
      <c r="D2484" t="s">
        <v>24</v>
      </c>
      <c r="E2484" t="s">
        <v>62</v>
      </c>
      <c r="F2484" t="s">
        <v>63</v>
      </c>
      <c r="G2484" t="s">
        <v>27</v>
      </c>
      <c r="H2484">
        <v>45578</v>
      </c>
      <c r="I2484">
        <v>43434</v>
      </c>
      <c r="J2484">
        <v>3125</v>
      </c>
      <c r="K2484">
        <v>3.33</v>
      </c>
      <c r="L2484">
        <v>5</v>
      </c>
      <c r="M2484" t="s">
        <v>20</v>
      </c>
      <c r="N2484" t="s">
        <v>1782</v>
      </c>
    </row>
    <row r="2485" spans="1:14" x14ac:dyDescent="0.3">
      <c r="A2485" t="s">
        <v>567</v>
      </c>
      <c r="B2485" t="s">
        <v>568</v>
      </c>
      <c r="C2485">
        <v>36</v>
      </c>
      <c r="D2485" t="s">
        <v>16</v>
      </c>
      <c r="E2485" t="s">
        <v>58</v>
      </c>
      <c r="F2485" t="s">
        <v>59</v>
      </c>
      <c r="G2485" t="s">
        <v>105</v>
      </c>
      <c r="H2485">
        <v>43443</v>
      </c>
      <c r="I2485">
        <v>26211</v>
      </c>
      <c r="J2485">
        <v>2342</v>
      </c>
      <c r="K2485">
        <v>4.1399999999999997</v>
      </c>
      <c r="L2485">
        <v>4</v>
      </c>
      <c r="M2485" t="s">
        <v>28</v>
      </c>
      <c r="N2485" t="s">
        <v>1782</v>
      </c>
    </row>
    <row r="2486" spans="1:14" x14ac:dyDescent="0.3">
      <c r="A2486" t="s">
        <v>416</v>
      </c>
      <c r="B2486" t="s">
        <v>417</v>
      </c>
      <c r="C2486">
        <v>39</v>
      </c>
      <c r="D2486" t="s">
        <v>24</v>
      </c>
      <c r="E2486" t="s">
        <v>58</v>
      </c>
      <c r="F2486" t="s">
        <v>59</v>
      </c>
      <c r="G2486" t="s">
        <v>39</v>
      </c>
      <c r="H2486">
        <v>44702</v>
      </c>
      <c r="I2486">
        <v>33314</v>
      </c>
      <c r="J2486">
        <v>822</v>
      </c>
      <c r="K2486">
        <v>1.72</v>
      </c>
      <c r="L2486">
        <v>3</v>
      </c>
      <c r="M2486" t="s">
        <v>20</v>
      </c>
      <c r="N2486" t="s">
        <v>1782</v>
      </c>
    </row>
    <row r="2487" spans="1:14" x14ac:dyDescent="0.3">
      <c r="A2487" t="s">
        <v>2109</v>
      </c>
      <c r="B2487" t="s">
        <v>346</v>
      </c>
      <c r="C2487">
        <v>42</v>
      </c>
      <c r="D2487" t="s">
        <v>24</v>
      </c>
      <c r="E2487" t="s">
        <v>31</v>
      </c>
      <c r="F2487" t="s">
        <v>32</v>
      </c>
      <c r="G2487" t="s">
        <v>19</v>
      </c>
      <c r="H2487">
        <v>43335</v>
      </c>
      <c r="I2487">
        <v>23252</v>
      </c>
      <c r="J2487">
        <v>821</v>
      </c>
      <c r="K2487">
        <v>3.48</v>
      </c>
      <c r="L2487">
        <v>6</v>
      </c>
      <c r="M2487" t="s">
        <v>28</v>
      </c>
      <c r="N2487" t="s">
        <v>1782</v>
      </c>
    </row>
    <row r="2488" spans="1:14" x14ac:dyDescent="0.3">
      <c r="A2488" t="s">
        <v>1725</v>
      </c>
      <c r="B2488" t="s">
        <v>136</v>
      </c>
      <c r="C2488">
        <v>24</v>
      </c>
      <c r="D2488" t="s">
        <v>16</v>
      </c>
      <c r="E2488" t="s">
        <v>37</v>
      </c>
      <c r="F2488" t="s">
        <v>38</v>
      </c>
      <c r="G2488" t="s">
        <v>50</v>
      </c>
      <c r="H2488">
        <v>45216</v>
      </c>
      <c r="I2488">
        <v>25952</v>
      </c>
      <c r="J2488">
        <v>1924</v>
      </c>
      <c r="K2488">
        <v>4.2</v>
      </c>
      <c r="L2488">
        <v>2</v>
      </c>
      <c r="M2488" t="s">
        <v>20</v>
      </c>
      <c r="N2488" t="s">
        <v>1782</v>
      </c>
    </row>
    <row r="2489" spans="1:14" x14ac:dyDescent="0.3">
      <c r="A2489" t="s">
        <v>1445</v>
      </c>
      <c r="B2489" t="s">
        <v>270</v>
      </c>
      <c r="C2489">
        <v>23</v>
      </c>
      <c r="D2489" t="s">
        <v>24</v>
      </c>
      <c r="E2489" t="s">
        <v>74</v>
      </c>
      <c r="F2489" t="s">
        <v>75</v>
      </c>
      <c r="G2489" t="s">
        <v>27</v>
      </c>
      <c r="H2489">
        <v>43072</v>
      </c>
      <c r="I2489">
        <v>39882</v>
      </c>
      <c r="J2489">
        <v>1321</v>
      </c>
      <c r="K2489">
        <v>1.75</v>
      </c>
      <c r="L2489">
        <v>2</v>
      </c>
      <c r="M2489" t="s">
        <v>20</v>
      </c>
      <c r="N2489" t="s">
        <v>1782</v>
      </c>
    </row>
    <row r="2490" spans="1:14" x14ac:dyDescent="0.3">
      <c r="A2490" t="s">
        <v>926</v>
      </c>
      <c r="B2490" t="s">
        <v>38</v>
      </c>
      <c r="C2490">
        <v>30</v>
      </c>
      <c r="D2490" t="s">
        <v>24</v>
      </c>
      <c r="E2490" t="s">
        <v>58</v>
      </c>
      <c r="F2490" t="s">
        <v>59</v>
      </c>
      <c r="G2490" t="s">
        <v>105</v>
      </c>
      <c r="H2490">
        <v>43397</v>
      </c>
      <c r="I2490">
        <v>31585</v>
      </c>
      <c r="J2490">
        <v>2655</v>
      </c>
      <c r="K2490">
        <v>3.73</v>
      </c>
      <c r="L2490">
        <v>2</v>
      </c>
      <c r="M2490" t="s">
        <v>20</v>
      </c>
      <c r="N2490" t="s">
        <v>1782</v>
      </c>
    </row>
    <row r="2491" spans="1:14" x14ac:dyDescent="0.3">
      <c r="A2491" t="s">
        <v>953</v>
      </c>
      <c r="B2491" t="s">
        <v>572</v>
      </c>
      <c r="C2491">
        <v>26</v>
      </c>
      <c r="D2491" t="s">
        <v>24</v>
      </c>
      <c r="E2491" t="s">
        <v>62</v>
      </c>
      <c r="F2491" t="s">
        <v>63</v>
      </c>
      <c r="G2491" t="s">
        <v>19</v>
      </c>
      <c r="H2491">
        <v>43444</v>
      </c>
      <c r="I2491">
        <v>45888</v>
      </c>
      <c r="J2491">
        <v>2030</v>
      </c>
      <c r="K2491">
        <v>3.82</v>
      </c>
      <c r="L2491">
        <v>0</v>
      </c>
      <c r="M2491" t="s">
        <v>20</v>
      </c>
      <c r="N2491" t="s">
        <v>1782</v>
      </c>
    </row>
    <row r="2492" spans="1:14" x14ac:dyDescent="0.3">
      <c r="A2492" t="s">
        <v>2110</v>
      </c>
      <c r="B2492" t="s">
        <v>821</v>
      </c>
      <c r="C2492">
        <v>27</v>
      </c>
      <c r="D2492" t="s">
        <v>24</v>
      </c>
      <c r="E2492" t="s">
        <v>25</v>
      </c>
      <c r="F2492" t="s">
        <v>26</v>
      </c>
      <c r="G2492" t="s">
        <v>105</v>
      </c>
      <c r="H2492">
        <v>45596</v>
      </c>
      <c r="I2492">
        <v>26962</v>
      </c>
      <c r="J2492">
        <v>740</v>
      </c>
      <c r="K2492">
        <v>2.84</v>
      </c>
      <c r="L2492">
        <v>11</v>
      </c>
      <c r="M2492" t="s">
        <v>20</v>
      </c>
      <c r="N2492" t="s">
        <v>1782</v>
      </c>
    </row>
    <row r="2493" spans="1:14" x14ac:dyDescent="0.3">
      <c r="A2493" t="s">
        <v>2111</v>
      </c>
      <c r="B2493" t="s">
        <v>908</v>
      </c>
      <c r="C2493">
        <v>32</v>
      </c>
      <c r="D2493" t="s">
        <v>24</v>
      </c>
      <c r="E2493" t="s">
        <v>42</v>
      </c>
      <c r="F2493" t="s">
        <v>43</v>
      </c>
      <c r="G2493" t="s">
        <v>27</v>
      </c>
      <c r="H2493">
        <v>44279</v>
      </c>
      <c r="I2493">
        <v>38531</v>
      </c>
      <c r="J2493">
        <v>3327</v>
      </c>
      <c r="K2493">
        <v>4.0999999999999996</v>
      </c>
      <c r="L2493">
        <v>3</v>
      </c>
      <c r="M2493" t="s">
        <v>20</v>
      </c>
      <c r="N2493" t="s">
        <v>1782</v>
      </c>
    </row>
    <row r="2494" spans="1:14" x14ac:dyDescent="0.3">
      <c r="A2494" t="s">
        <v>867</v>
      </c>
      <c r="B2494" t="s">
        <v>220</v>
      </c>
      <c r="C2494">
        <v>26</v>
      </c>
      <c r="D2494" t="s">
        <v>16</v>
      </c>
      <c r="E2494" t="s">
        <v>58</v>
      </c>
      <c r="F2494" t="s">
        <v>59</v>
      </c>
      <c r="G2494" t="s">
        <v>50</v>
      </c>
      <c r="H2494">
        <v>42900</v>
      </c>
      <c r="I2494">
        <v>30123</v>
      </c>
      <c r="J2494">
        <v>1619</v>
      </c>
      <c r="K2494">
        <v>3.51</v>
      </c>
      <c r="L2494">
        <v>3</v>
      </c>
      <c r="M2494" t="s">
        <v>20</v>
      </c>
      <c r="N2494" t="s">
        <v>1782</v>
      </c>
    </row>
    <row r="2495" spans="1:14" x14ac:dyDescent="0.3">
      <c r="A2495" t="s">
        <v>835</v>
      </c>
      <c r="B2495" t="s">
        <v>836</v>
      </c>
      <c r="C2495">
        <v>29</v>
      </c>
      <c r="D2495" t="s">
        <v>16</v>
      </c>
      <c r="E2495" t="s">
        <v>17</v>
      </c>
      <c r="F2495" t="s">
        <v>18</v>
      </c>
      <c r="G2495" t="s">
        <v>53</v>
      </c>
      <c r="H2495">
        <v>43195</v>
      </c>
      <c r="I2495">
        <v>35723</v>
      </c>
      <c r="J2495">
        <v>3312</v>
      </c>
      <c r="K2495">
        <v>4.33</v>
      </c>
      <c r="L2495">
        <v>2</v>
      </c>
      <c r="M2495" t="s">
        <v>34</v>
      </c>
      <c r="N2495" t="s">
        <v>1782</v>
      </c>
    </row>
    <row r="2496" spans="1:14" x14ac:dyDescent="0.3">
      <c r="A2496" t="s">
        <v>2112</v>
      </c>
      <c r="B2496" t="s">
        <v>1719</v>
      </c>
      <c r="C2496">
        <v>35</v>
      </c>
      <c r="D2496" t="s">
        <v>24</v>
      </c>
      <c r="E2496" t="s">
        <v>74</v>
      </c>
      <c r="F2496" t="s">
        <v>75</v>
      </c>
      <c r="G2496" t="s">
        <v>27</v>
      </c>
      <c r="H2496">
        <v>44759</v>
      </c>
      <c r="I2496">
        <v>32523</v>
      </c>
      <c r="J2496">
        <v>1101</v>
      </c>
      <c r="K2496">
        <v>2.42</v>
      </c>
      <c r="L2496">
        <v>5</v>
      </c>
      <c r="M2496" t="s">
        <v>34</v>
      </c>
      <c r="N2496" t="s">
        <v>1782</v>
      </c>
    </row>
    <row r="2497" spans="1:14" x14ac:dyDescent="0.3">
      <c r="A2497" t="s">
        <v>1345</v>
      </c>
      <c r="B2497" t="s">
        <v>795</v>
      </c>
      <c r="C2497">
        <v>28</v>
      </c>
      <c r="D2497" t="s">
        <v>16</v>
      </c>
      <c r="E2497" t="s">
        <v>62</v>
      </c>
      <c r="F2497" t="s">
        <v>63</v>
      </c>
      <c r="G2497" t="s">
        <v>53</v>
      </c>
      <c r="H2497">
        <v>42543</v>
      </c>
      <c r="I2497">
        <v>57386</v>
      </c>
      <c r="J2497">
        <v>2659</v>
      </c>
      <c r="K2497">
        <v>3.9</v>
      </c>
      <c r="L2497">
        <v>2</v>
      </c>
      <c r="M2497" t="s">
        <v>28</v>
      </c>
      <c r="N2497" t="s">
        <v>1782</v>
      </c>
    </row>
    <row r="2498" spans="1:14" x14ac:dyDescent="0.3">
      <c r="A2498" t="s">
        <v>2113</v>
      </c>
      <c r="B2498" t="s">
        <v>521</v>
      </c>
      <c r="C2498">
        <v>29</v>
      </c>
      <c r="D2498" t="s">
        <v>16</v>
      </c>
      <c r="E2498" t="s">
        <v>17</v>
      </c>
      <c r="F2498" t="s">
        <v>18</v>
      </c>
      <c r="G2498" t="s">
        <v>33</v>
      </c>
      <c r="H2498">
        <v>42219</v>
      </c>
      <c r="I2498">
        <v>34600</v>
      </c>
      <c r="J2498">
        <v>2230</v>
      </c>
      <c r="K2498">
        <v>3.69</v>
      </c>
      <c r="L2498">
        <v>0</v>
      </c>
      <c r="M2498" t="s">
        <v>28</v>
      </c>
      <c r="N2498" t="s">
        <v>1782</v>
      </c>
    </row>
    <row r="2499" spans="1:14" x14ac:dyDescent="0.3">
      <c r="A2499" t="s">
        <v>2114</v>
      </c>
      <c r="B2499" t="s">
        <v>147</v>
      </c>
      <c r="C2499">
        <v>28</v>
      </c>
      <c r="D2499" t="s">
        <v>16</v>
      </c>
      <c r="E2499" t="s">
        <v>25</v>
      </c>
      <c r="F2499" t="s">
        <v>26</v>
      </c>
      <c r="G2499" t="s">
        <v>39</v>
      </c>
      <c r="H2499">
        <v>42155</v>
      </c>
      <c r="I2499">
        <v>28696</v>
      </c>
      <c r="J2499">
        <v>499</v>
      </c>
      <c r="K2499">
        <v>1.75</v>
      </c>
      <c r="L2499">
        <v>2</v>
      </c>
      <c r="M2499" t="s">
        <v>28</v>
      </c>
      <c r="N2499" t="s">
        <v>1782</v>
      </c>
    </row>
    <row r="2500" spans="1:14" x14ac:dyDescent="0.3">
      <c r="A2500" t="s">
        <v>1730</v>
      </c>
      <c r="B2500" t="s">
        <v>107</v>
      </c>
      <c r="C2500">
        <v>37</v>
      </c>
      <c r="D2500" t="s">
        <v>16</v>
      </c>
      <c r="E2500" t="s">
        <v>25</v>
      </c>
      <c r="F2500" t="s">
        <v>26</v>
      </c>
      <c r="G2500" t="s">
        <v>105</v>
      </c>
      <c r="H2500">
        <v>42228</v>
      </c>
      <c r="I2500">
        <v>29948</v>
      </c>
      <c r="J2500">
        <v>2330</v>
      </c>
      <c r="K2500">
        <v>4.75</v>
      </c>
      <c r="L2500">
        <v>1</v>
      </c>
      <c r="M2500" t="s">
        <v>34</v>
      </c>
      <c r="N2500" t="s">
        <v>1782</v>
      </c>
    </row>
    <row r="2501" spans="1:14" x14ac:dyDescent="0.3">
      <c r="A2501" t="s">
        <v>2115</v>
      </c>
      <c r="B2501" t="s">
        <v>104</v>
      </c>
      <c r="C2501">
        <v>24</v>
      </c>
      <c r="D2501" t="s">
        <v>24</v>
      </c>
      <c r="E2501" t="s">
        <v>25</v>
      </c>
      <c r="F2501" t="s">
        <v>26</v>
      </c>
      <c r="G2501" t="s">
        <v>33</v>
      </c>
      <c r="H2501">
        <v>42228</v>
      </c>
      <c r="I2501">
        <v>28301</v>
      </c>
      <c r="J2501">
        <v>2150</v>
      </c>
      <c r="K2501">
        <v>3.82</v>
      </c>
      <c r="L2501">
        <v>1</v>
      </c>
      <c r="M2501" t="s">
        <v>34</v>
      </c>
      <c r="N2501" t="s">
        <v>1782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98445A-438E-42A0-B38D-5CC1B3C0F8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Dashbord</vt:lpstr>
      <vt:lpstr>Descriptive Statistics</vt:lpstr>
      <vt:lpstr>Analysis_Overview</vt:lpstr>
      <vt:lpstr>pivot</vt:lpstr>
      <vt:lpstr>Sheet2</vt:lpstr>
      <vt:lpstr>Cleaned_Data</vt:lpstr>
      <vt:lpstr>Append1</vt:lpstr>
      <vt:lpstr>June</vt:lpstr>
      <vt:lpstr>May</vt:lpstr>
      <vt:lpstr>April</vt:lpstr>
      <vt:lpstr>All_Months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Ezzeldien Abdelwahab</dc:creator>
  <cp:lastModifiedBy>Ezzeldien Abdelwahab</cp:lastModifiedBy>
  <dcterms:created xsi:type="dcterms:W3CDTF">2025-10-23T10:38:31Z</dcterms:created>
  <dcterms:modified xsi:type="dcterms:W3CDTF">2025-10-29T11:54:28Z</dcterms:modified>
</cp:coreProperties>
</file>